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 tabRatio="779"/>
  </bookViews>
  <sheets>
    <sheet name="毕业论文" sheetId="23" r:id="rId1"/>
    <sheet name="HEM_expand" sheetId="16" r:id="rId2"/>
    <sheet name="HEM-Ori" sheetId="1" r:id="rId3"/>
    <sheet name="pHEM5DD-avxOR" sheetId="22" r:id="rId4"/>
    <sheet name="pHEM5DD" sheetId="21" r:id="rId5"/>
    <sheet name="HEM5DD-avxOR" sheetId="20" r:id="rId6"/>
    <sheet name="PSTB" sheetId="19" r:id="rId7"/>
    <sheet name="Rein" sheetId="2" r:id="rId8"/>
    <sheet name="HEM0PS" sheetId="3" r:id="rId9"/>
    <sheet name="HEM1SS" sheetId="4" r:id="rId10"/>
    <sheet name="HEM2SD" sheetId="5" r:id="rId11"/>
    <sheet name="HEM3PD" sheetId="6" r:id="rId12"/>
    <sheet name="HEM4DS" sheetId="7" r:id="rId13"/>
    <sheet name="HEM5DD" sheetId="8" r:id="rId14"/>
    <sheet name="HEM5_VAS" sheetId="17" r:id="rId15"/>
    <sheet name="HEM_RAS" sheetId="18" r:id="rId16"/>
    <sheet name="BIOPSC" sheetId="9" r:id="rId17"/>
    <sheet name="BIOPSR" sheetId="10" r:id="rId18"/>
    <sheet name="Simple" sheetId="11" r:id="rId19"/>
    <sheet name="Simple2" sheetId="12" r:id="rId20"/>
    <sheet name="Tama" sheetId="13" r:id="rId21"/>
    <sheet name="AdaRein-ORI" sheetId="14" r:id="rId22"/>
    <sheet name="OpIndex" sheetId="15" r:id="rId23"/>
  </sheets>
  <calcPr calcId="144525"/>
</workbook>
</file>

<file path=xl/sharedStrings.xml><?xml version="1.0" encoding="utf-8"?>
<sst xmlns="http://schemas.openxmlformats.org/spreadsheetml/2006/main" count="204348" uniqueCount="1247">
  <si>
    <t>HEM5DD时间分布</t>
  </si>
  <si>
    <t>没采用，用的之前扩展版实验的数据图，可能是随机性导致效果没以前的好</t>
  </si>
  <si>
    <r>
      <rPr>
        <sz val="11"/>
        <color theme="1"/>
        <rFont val="等线"/>
        <charset val="134"/>
        <scheme val="minor"/>
      </rPr>
      <t>C</t>
    </r>
    <r>
      <rPr>
        <sz val="11"/>
        <color theme="1"/>
        <rFont val="等线"/>
        <charset val="134"/>
        <scheme val="minor"/>
      </rPr>
      <t>omparison</t>
    </r>
  </si>
  <si>
    <t>Mark</t>
  </si>
  <si>
    <t>BitOR</t>
  </si>
  <si>
    <t>Check</t>
  </si>
  <si>
    <t>标记占比</t>
  </si>
  <si>
    <t>或运算占比</t>
  </si>
  <si>
    <t>HEM5DD时间分布(逐位检查)</t>
  </si>
  <si>
    <t>HEM0时间分布</t>
  </si>
  <si>
    <t>HEM0时间分布（逐位检查）</t>
  </si>
  <si>
    <t>HEM5DD_avxOR256 时间分布</t>
  </si>
  <si>
    <t>bTAMA w exp1829-1837</t>
  </si>
  <si>
    <t xml:space="preserve">Rein = </t>
  </si>
  <si>
    <t>Rein = [2.664667, 3.010818, 2.908030, 3.073742, 3.360381, 3.915198, 4.645796, 5.436102, 6.273794]</t>
  </si>
  <si>
    <t xml:space="preserve">HEM5 = </t>
  </si>
  <si>
    <t>HEM5 = [2.359900, 2.330890, 1.647440, 1.295291, 1.122749, 1.078898, 1.102729, 1.191126, 1.218804]</t>
  </si>
  <si>
    <t xml:space="preserve">Tama = </t>
  </si>
  <si>
    <t>Tama = [5.062257, 5.160872, 4.448119, 3.827322, 3.919963, 3.399017, 3.083890, 2.727604, 2.163465]</t>
  </si>
  <si>
    <t xml:space="preserve">BGTree1 = </t>
  </si>
  <si>
    <t>BGTree1 = [4.988428, 4.180999, 3.889811, 2.997181, 2.460201, 2.061078, 1.656653]</t>
  </si>
  <si>
    <t xml:space="preserve">BGTree2 = </t>
  </si>
  <si>
    <t>BGTree2 = [4.237138, 3.700077, 3.887929, 2.720784, 2.300669, 1.940185, 1.613157]</t>
  </si>
  <si>
    <t xml:space="preserve">BGTree_d_f = </t>
  </si>
  <si>
    <t>BGTree_d_f = [4.651387, 4.430231, 4.260319, 4.483789, 4.070096, 3.702875, 3.353151]</t>
  </si>
  <si>
    <t xml:space="preserve">bTama6 = </t>
  </si>
  <si>
    <t>bTama6 = [4.849175, 4.208232, 3.518227, 2.916535, 2.383723, 1.837066, 1.417925, 1.059460, 0.689654]</t>
  </si>
  <si>
    <t xml:space="preserve">bTama7 = </t>
  </si>
  <si>
    <t>bTama7 = [5.262942, 4.352638, 3.640907, 2.958713, 2.413382, 1.893755, 1.435684, 1.086202, 0.715681]</t>
  </si>
  <si>
    <t xml:space="preserve">BGTree = </t>
  </si>
  <si>
    <t>BGTree = [4.909205, 4.762395, 4.411733, 3.681613, 3.343769, 3.326247, 2.949817, 2.568127, 2.185528]</t>
  </si>
  <si>
    <t xml:space="preserve">bTama8 = </t>
  </si>
  <si>
    <t>bTama8 = [4.382805, 3.618107, 3.180977, 2.581640, 2.155547, 1.689677, 1.331483, 1.031713, 0.687108]</t>
  </si>
  <si>
    <r>
      <rPr>
        <sz val="11"/>
        <color theme="1"/>
        <rFont val="等线"/>
        <charset val="134"/>
        <scheme val="minor"/>
      </rPr>
      <t>bTama</t>
    </r>
    <r>
      <rPr>
        <sz val="11"/>
        <color theme="1"/>
        <rFont val="等线"/>
        <charset val="134"/>
        <scheme val="minor"/>
      </rPr>
      <t>6/Tama</t>
    </r>
  </si>
  <si>
    <t>bTama8/Tama</t>
  </si>
  <si>
    <t>bTama8/bTama6</t>
  </si>
  <si>
    <t>bTAMA parallel node01</t>
  </si>
  <si>
    <t xml:space="preserve">AWBTree = </t>
  </si>
  <si>
    <t xml:space="preserve"> 8.118667]</t>
  </si>
  <si>
    <t xml:space="preserve">pTama_Reduce = </t>
  </si>
  <si>
    <t xml:space="preserve">bTama6_p = </t>
  </si>
  <si>
    <t xml:space="preserve">pTama_Lock = </t>
  </si>
  <si>
    <t xml:space="preserve">bTama8_p = </t>
  </si>
  <si>
    <t>Exp1: 952-961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</si>
  <si>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</si>
  <si>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</si>
  <si>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</si>
  <si>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</si>
  <si>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EMPD</t>
    </r>
  </si>
  <si>
    <t>HEMDD下降到</t>
  </si>
  <si>
    <t>标记时间</t>
  </si>
  <si>
    <t>比较时间</t>
  </si>
  <si>
    <t>或运算时间</t>
  </si>
  <si>
    <t>检查时间</t>
  </si>
  <si>
    <t>g</t>
  </si>
  <si>
    <t>HEM0PS</t>
  </si>
  <si>
    <t>HEM-B</t>
  </si>
  <si>
    <t>HEM1SS</t>
  </si>
  <si>
    <t>HEM-L</t>
  </si>
  <si>
    <t>HEM2SD</t>
  </si>
  <si>
    <t>HEM-LD</t>
  </si>
  <si>
    <t>HEM3PD</t>
  </si>
  <si>
    <t>HEM4DS</t>
  </si>
  <si>
    <t>HEM5DD</t>
  </si>
  <si>
    <t>匹配时间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</si>
  <si>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EM0PS</t>
    </r>
  </si>
  <si>
    <t>内存</t>
  </si>
  <si>
    <r>
      <rPr>
        <sz val="11"/>
        <color theme="1"/>
        <rFont val="等线"/>
        <charset val="134"/>
        <scheme val="minor"/>
      </rPr>
      <t>HEM</t>
    </r>
    <r>
      <rPr>
        <sz val="11"/>
        <color theme="1"/>
        <rFont val="等线"/>
        <charset val="134"/>
        <scheme val="minor"/>
      </rPr>
      <t>DD</t>
    </r>
    <r>
      <rPr>
        <sz val="11"/>
        <color theme="1"/>
        <rFont val="等线"/>
        <charset val="134"/>
        <scheme val="minor"/>
      </rPr>
      <t>时间分布</t>
    </r>
  </si>
  <si>
    <t>Rein时间分布</t>
  </si>
  <si>
    <r>
      <rPr>
        <sz val="11"/>
        <color theme="1"/>
        <rFont val="等线"/>
        <charset val="134"/>
        <scheme val="minor"/>
      </rPr>
      <t xml:space="preserve">Exp2: </t>
    </r>
    <r>
      <rPr>
        <sz val="11"/>
        <color theme="1"/>
        <rFont val="等线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</si>
  <si>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</si>
  <si>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</si>
  <si>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</si>
  <si>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</si>
  <si>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</si>
  <si>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</si>
  <si>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</si>
  <si>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</si>
  <si>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</si>
  <si>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</si>
  <si>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</si>
  <si>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</si>
  <si>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</si>
  <si>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</si>
  <si>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</si>
  <si>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</si>
  <si>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charset val="134"/>
        <scheme val="minor"/>
      </rPr>
      <t>4</t>
    </r>
    <r>
      <rPr>
        <sz val="11"/>
        <color theme="1"/>
        <rFont val="等线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</si>
  <si>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</si>
  <si>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</si>
  <si>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</si>
  <si>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</si>
  <si>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</si>
  <si>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</si>
  <si>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</si>
  <si>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</si>
  <si>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</si>
  <si>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</si>
  <si>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</si>
  <si>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</si>
  <si>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</si>
  <si>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</si>
  <si>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</si>
  <si>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</si>
  <si>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</si>
  <si>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</si>
  <si>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</si>
  <si>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</si>
  <si>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</si>
  <si>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</si>
  <si>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</si>
  <si>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</si>
  <si>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</si>
  <si>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</si>
  <si>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</si>
  <si>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</si>
  <si>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</si>
  <si>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</si>
  <si>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</si>
  <si>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</si>
  <si>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</si>
  <si>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</si>
  <si>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</si>
  <si>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</si>
  <si>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</si>
  <si>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</si>
  <si>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</si>
  <si>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</si>
  <si>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</si>
  <si>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</si>
  <si>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</si>
  <si>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</si>
  <si>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charset val="134"/>
        <scheme val="minor"/>
      </rPr>
      <t xml:space="preserve">Se </t>
    </r>
    <r>
      <rPr>
        <sz val="11"/>
        <color theme="1"/>
        <rFont val="等线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0-</t>
    </r>
    <r>
      <rPr>
        <sz val="11"/>
        <color theme="1"/>
        <rFont val="等线"/>
        <charset val="134"/>
        <scheme val="minor"/>
      </rPr>
      <t>8</t>
    </r>
    <r>
      <rPr>
        <sz val="11"/>
        <color theme="1"/>
        <rFont val="等线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</si>
  <si>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</si>
  <si>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</si>
  <si>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</si>
  <si>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</si>
  <si>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</si>
  <si>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</si>
  <si>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</si>
  <si>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</si>
  <si>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</si>
  <si>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</si>
  <si>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</si>
  <si>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</si>
  <si>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charset val="134"/>
        <scheme val="minor"/>
      </rPr>
      <t>w0.1</t>
    </r>
    <r>
      <rPr>
        <sz val="11"/>
        <color theme="1"/>
        <rFont val="等线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</si>
  <si>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</si>
  <si>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</si>
  <si>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</si>
  <si>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</si>
  <si>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平均提升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</si>
  <si>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</si>
  <si>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</si>
  <si>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</si>
  <si>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</si>
  <si>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</si>
  <si>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</si>
  <si>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</si>
  <si>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</si>
  <si>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r>
      <rPr>
        <sz val="11"/>
        <color theme="1"/>
        <rFont val="等线"/>
        <charset val="134"/>
        <scheme val="minor"/>
      </rPr>
      <t>d30-10k</t>
    </r>
    <r>
      <rPr>
        <sz val="11"/>
        <color theme="1"/>
        <rFont val="等线"/>
        <charset val="134"/>
        <scheme val="minor"/>
      </rPr>
      <t xml:space="preserve"> vas</t>
    </r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</si>
  <si>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</si>
  <si>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</si>
  <si>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</si>
  <si>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</si>
  <si>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平均是别的多少倍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</si>
  <si>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</si>
  <si>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</si>
  <si>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</si>
  <si>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</si>
  <si>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</si>
  <si>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</si>
  <si>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</si>
  <si>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</si>
  <si>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r>
      <rPr>
        <sz val="11"/>
        <color theme="1"/>
        <rFont val="等线"/>
        <charset val="134"/>
        <scheme val="minor"/>
      </rPr>
      <t>d30-10k</t>
    </r>
    <r>
      <rPr>
        <sz val="11"/>
        <color theme="1"/>
        <rFont val="等线"/>
        <charset val="134"/>
        <scheme val="minor"/>
      </rPr>
      <t xml:space="preserve"> ras</t>
    </r>
  </si>
  <si>
    <r>
      <rPr>
        <sz val="11"/>
        <color theme="1"/>
        <rFont val="等线"/>
        <charset val="134"/>
        <scheme val="minor"/>
      </rPr>
      <t>HEM</t>
    </r>
    <r>
      <rPr>
        <sz val="11"/>
        <color theme="1"/>
        <rFont val="等线"/>
        <charset val="134"/>
        <scheme val="minor"/>
      </rPr>
      <t>_VAS</t>
    </r>
  </si>
  <si>
    <t>HEM5_VAS = [4.078117, 1.020156, 0.412368, 0.195293, 0.133136, 0.185654]</t>
  </si>
  <si>
    <r>
      <rPr>
        <sz val="11"/>
        <color theme="1"/>
        <rFont val="等线"/>
        <charset val="134"/>
        <scheme val="minor"/>
      </rPr>
      <t>R</t>
    </r>
    <r>
      <rPr>
        <sz val="11"/>
        <color theme="1"/>
        <rFont val="等线"/>
        <charset val="134"/>
        <scheme val="minor"/>
      </rPr>
      <t>EIN</t>
    </r>
  </si>
  <si>
    <t>Rein = [51.274168, 36.845447, 21.397414, 12.373126, 6.689029, 2.931841]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</si>
  <si>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daREIN</t>
    </r>
  </si>
  <si>
    <t>AdaRein_ORI = [49.796203, 33.130457, 20.298914, 11.045674, 6.183894, 2.852660]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</si>
  <si>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EM_RAS</t>
    </r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</si>
  <si>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</si>
  <si>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</si>
  <si>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</si>
  <si>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</si>
  <si>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alpha0-5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</si>
  <si>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</si>
  <si>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</si>
  <si>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</si>
  <si>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</si>
  <si>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</si>
  <si>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</si>
  <si>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</si>
  <si>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</si>
  <si>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</si>
  <si>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</si>
  <si>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</si>
  <si>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</si>
  <si>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r>
      <rPr>
        <sz val="11"/>
        <color theme="1"/>
        <rFont val="等线"/>
        <charset val="134"/>
        <scheme val="minor"/>
      </rPr>
      <t>v</t>
    </r>
    <r>
      <rPr>
        <sz val="11"/>
        <color theme="1"/>
        <rFont val="等线"/>
        <charset val="134"/>
        <scheme val="minor"/>
      </rPr>
      <t>alDom100-1M</t>
    </r>
  </si>
  <si>
    <t>HEM0 = [8.432855, 8.136829, 8.210980, 8.102541, 8.385901]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</si>
  <si>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EMDD_RAS</t>
    </r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</si>
  <si>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</si>
  <si>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</si>
  <si>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</si>
  <si>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</si>
  <si>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</si>
  <si>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</si>
  <si>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</si>
  <si>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</si>
  <si>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</si>
  <si>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</si>
  <si>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</si>
  <si>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n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</si>
  <si>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s</t>
    </r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</si>
  <si>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e</t>
    </r>
  </si>
  <si>
    <t>w</t>
  </si>
  <si>
    <t>d1</t>
  </si>
  <si>
    <t>d2</t>
  </si>
  <si>
    <t>alpha</t>
  </si>
  <si>
    <t>valDom</t>
  </si>
  <si>
    <t>comprehen</t>
  </si>
  <si>
    <t>arithmetic mean</t>
  </si>
  <si>
    <t>乘积</t>
  </si>
  <si>
    <t>geometric mean</t>
  </si>
  <si>
    <t>HEM0 = [1.136529]</t>
  </si>
  <si>
    <t>=</t>
  </si>
  <si>
    <t>HEM5_RAG = [0.509324]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</si>
  <si>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da-REIN</t>
    </r>
  </si>
  <si>
    <t>HEM5_VAG = [0.796377]</t>
  </si>
  <si>
    <t>Simple = [10.247948]</t>
  </si>
  <si>
    <t>OpIdex</t>
  </si>
  <si>
    <t>Rein = [10.124994]</t>
  </si>
  <si>
    <t>AdaRein_ORI = [7.816089]</t>
  </si>
  <si>
    <t>SpeedUp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</si>
  <si>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</si>
  <si>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</si>
  <si>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</si>
  <si>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</si>
  <si>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</si>
  <si>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</si>
  <si>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</si>
  <si>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</si>
  <si>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</si>
  <si>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</si>
  <si>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</si>
  <si>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</si>
  <si>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</si>
  <si>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</si>
  <si>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</si>
  <si>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</si>
  <si>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</si>
  <si>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</si>
  <si>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</si>
  <si>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</si>
  <si>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</si>
  <si>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</si>
  <si>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</si>
  <si>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 xml:space="preserve">Exp15: </t>
  </si>
  <si>
    <t>Exp16: 1355-1360, 1361-1366</t>
  </si>
  <si>
    <t>avxOR256</t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</si>
  <si>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</si>
  <si>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</si>
  <si>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</si>
  <si>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</si>
  <si>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</si>
  <si>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重复做</t>
  </si>
  <si>
    <t>1360-1355</t>
  </si>
  <si>
    <r>
      <rPr>
        <sz val="11"/>
        <color theme="1"/>
        <rFont val="等线"/>
        <charset val="134"/>
        <scheme val="minor"/>
      </rPr>
      <t>OR</t>
    </r>
    <r>
      <rPr>
        <sz val="11"/>
        <color theme="1"/>
        <rFont val="等线"/>
        <charset val="134"/>
        <scheme val="minor"/>
      </rPr>
      <t>-Time</t>
    </r>
  </si>
  <si>
    <t>HEM0</t>
  </si>
  <si>
    <t>HEM0 = [1.670955, 2.478786, 4.158924, 8.183678, 15.423347, 31.992183]</t>
  </si>
  <si>
    <t>HEM5-avxOR</t>
  </si>
  <si>
    <t>HEM5_avxOR = [0.709640, 1.114699, 1.931492, 3.586360, 6.840857, 13.035064]</t>
  </si>
  <si>
    <t>HEM5</t>
  </si>
  <si>
    <t>HEM5 = [1.005540, 1.680397, 3.029831, 5.832072, 11.257577, 21.681614]</t>
  </si>
  <si>
    <t>匹配时间加速比/维度d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</si>
  <si>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verage</t>
    </r>
  </si>
  <si>
    <t>avxOR512</t>
  </si>
  <si>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56/64</t>
    </r>
  </si>
  <si>
    <t>HEM0 = [1.662107, 2.506162, 4.600583, 8.230878, 15.291654, 28.971567]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</si>
  <si>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12/64</t>
    </r>
  </si>
  <si>
    <t>HEM5_avxOR = [0.757999, 1.111259, 1.855151, 3.461331, 6.519271, 12.605996]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</si>
  <si>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12/256</t>
    </r>
  </si>
  <si>
    <t>HEM5 = [1.022454, 1.686212, 3.006502, 5.799382, 11.203052, 21.975785]</t>
  </si>
  <si>
    <r>
      <rPr>
        <sz val="11"/>
        <color theme="1"/>
        <rFont val="等线"/>
        <charset val="134"/>
        <scheme val="minor"/>
      </rPr>
      <t>136</t>
    </r>
    <r>
      <rPr>
        <sz val="11"/>
        <color theme="1"/>
        <rFont val="等线"/>
        <charset val="134"/>
        <scheme val="minor"/>
      </rPr>
      <t>6</t>
    </r>
    <r>
      <rPr>
        <sz val="11"/>
        <color theme="1"/>
        <rFont val="等线"/>
        <charset val="134"/>
        <scheme val="minor"/>
      </rPr>
      <t>-136</t>
    </r>
    <r>
      <rPr>
        <sz val="11"/>
        <color theme="1"/>
        <rFont val="等线"/>
        <charset val="134"/>
        <scheme val="minor"/>
      </rPr>
      <t>1</t>
    </r>
  </si>
  <si>
    <t>Or-Time SpeedUp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</si>
  <si>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</si>
  <si>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</si>
  <si>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</si>
  <si>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</si>
  <si>
    <t>并行实验</t>
  </si>
  <si>
    <t xml:space="preserve"> </t>
  </si>
  <si>
    <t>线程</t>
  </si>
  <si>
    <t>HEM0 = [28.937656, 34.462887, 28.698160, 28.897957, 32.180366, 28.766607, 28.844524]</t>
  </si>
  <si>
    <t>pHEM5/HEM5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</si>
  <si>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</t>
    </r>
  </si>
  <si>
    <t>HEM5 = [22.013566, 21.636960, 21.824158, 21.995393, 21.820395, 21.758988, 21.856290]</t>
  </si>
  <si>
    <t>加速比</t>
  </si>
  <si>
    <r>
      <rPr>
        <sz val="11"/>
        <color theme="1"/>
        <rFont val="等线"/>
        <charset val="134"/>
        <scheme val="minor"/>
      </rPr>
      <t>p</t>
    </r>
    <r>
      <rPr>
        <sz val="11"/>
        <color theme="1"/>
        <rFont val="等线"/>
        <charset val="134"/>
        <scheme val="minor"/>
      </rPr>
      <t>HEM5</t>
    </r>
  </si>
  <si>
    <t>pHEM5 = [22.023357, 14.407773, 6.825231, 3.709763, 1.939860, 2.110429, 3.501870]</t>
  </si>
  <si>
    <t>效率</t>
  </si>
  <si>
    <r>
      <rPr>
        <sz val="11"/>
        <color theme="1"/>
        <rFont val="等线"/>
        <charset val="134"/>
        <scheme val="minor"/>
      </rPr>
      <t>E</t>
    </r>
    <r>
      <rPr>
        <sz val="11"/>
        <color theme="1"/>
        <rFont val="等线"/>
        <charset val="134"/>
        <scheme val="minor"/>
      </rPr>
      <t>xp18：1367-1373</t>
    </r>
  </si>
  <si>
    <t>avxOR256 &amp;&amp; parallel</t>
  </si>
  <si>
    <t>HEM0 = [28.945076, 28.778920, 31.857745, 28.741148, 28.804545, 28.707522, 28.862524]</t>
  </si>
  <si>
    <t>pHEM5_avxOR</t>
  </si>
  <si>
    <t>pHEM5_avxOR = [13.089387, 9.527323, 4.469429, 2.256035, 1.564300, 1.630205, 2.773586]</t>
  </si>
  <si>
    <t>DEBUG</t>
  </si>
  <si>
    <t>HEM5_avxOR = [13.190398, 13.090642, 12.905518, 13.109419, 13.035210, 13.003855, 13.222426]</t>
  </si>
  <si>
    <t>HEM5 = [21.956444, 21.806433, 21.595776, 21.879794, 21.859566, 21.645413, 22.013565]</t>
  </si>
  <si>
    <t>pHEM5</t>
  </si>
  <si>
    <t>pHEM5 = [22.085619, 13.475671, 7.108105, 3.402988, 2.074078, 2.178801, 3.566054]</t>
  </si>
  <si>
    <t>pHEM5_avxOR/HEM5</t>
  </si>
  <si>
    <r>
      <rPr>
        <sz val="11"/>
        <color theme="1"/>
        <rFont val="等线"/>
        <charset val="134"/>
        <scheme val="minor"/>
      </rPr>
      <t>Ex</t>
    </r>
    <r>
      <rPr>
        <sz val="11"/>
        <color theme="1"/>
        <rFont val="等线"/>
        <charset val="134"/>
        <scheme val="minor"/>
      </rPr>
      <t>p17-18: 1375-1381</t>
    </r>
  </si>
  <si>
    <t>HEM0 = [28.807476, 28.690676, 28.655828, 28.589421, 28.604964, 28.781969, 28.639028]</t>
  </si>
  <si>
    <t>pHEM5_avxOR = [13.080584, 9.552532, 4.531835, 2.121282, 1.700612, 1.656512, 2.694161]</t>
  </si>
  <si>
    <t>NODEBUG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</si>
  <si>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</si>
  <si>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</si>
  <si>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</si>
  <si>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Exp19: 1386-1392</t>
  </si>
  <si>
    <t>HEM5_RAS</t>
  </si>
  <si>
    <t>[1387.560921,</t>
  </si>
  <si>
    <t>1320.284368,</t>
  </si>
  <si>
    <t>1253.466388]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</si>
  <si>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vg:</t>
    </r>
  </si>
  <si>
    <t>pHEM5_RAS_avxOR</t>
  </si>
  <si>
    <r>
      <rPr>
        <sz val="11"/>
        <color theme="1"/>
        <rFont val="等线"/>
        <charset val="134"/>
        <scheme val="minor"/>
      </rPr>
      <t>重复实验：扩展到4</t>
    </r>
    <r>
      <rPr>
        <sz val="11"/>
        <color theme="1"/>
        <rFont val="等线"/>
        <charset val="134"/>
        <scheme val="minor"/>
      </rPr>
      <t>096维度</t>
    </r>
  </si>
  <si>
    <r>
      <rPr>
        <sz val="11"/>
        <color theme="1"/>
        <rFont val="等线"/>
        <charset val="134"/>
        <scheme val="minor"/>
      </rPr>
      <t>E</t>
    </r>
    <r>
      <rPr>
        <sz val="11"/>
        <color theme="1"/>
        <rFont val="等线"/>
        <charset val="134"/>
        <scheme val="minor"/>
      </rPr>
      <t>xp1393-1401</t>
    </r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</si>
  <si>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</si>
  <si>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</si>
  <si>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</si>
  <si>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</si>
  <si>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</si>
  <si>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</si>
  <si>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</si>
  <si>
    <t>HEM5DD-avxOR256</t>
  </si>
  <si>
    <r>
      <rPr>
        <sz val="11"/>
        <color theme="1"/>
        <rFont val="等线"/>
        <charset val="134"/>
        <scheme val="minor"/>
      </rPr>
      <t>p</t>
    </r>
    <r>
      <rPr>
        <sz val="11"/>
        <color theme="1"/>
        <rFont val="等线"/>
        <charset val="134"/>
        <scheme val="minor"/>
      </rPr>
      <t>D=1</t>
    </r>
  </si>
  <si>
    <t>pHEM5-avxOR</t>
  </si>
  <si>
    <t>Exp1409-1417</t>
  </si>
  <si>
    <t>HEM5_avxOR512</t>
  </si>
  <si>
    <t>Exp1402-1408</t>
  </si>
  <si>
    <t>pD</t>
  </si>
  <si>
    <t>pHEM5_avxOR/HEM_avxOR</t>
  </si>
  <si>
    <t>pHEM5_avxOR/pHEM5</t>
  </si>
  <si>
    <t>pHEM5-avxOR256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</si>
  <si>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VG</t>
    </r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</si>
  <si>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</si>
  <si>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</si>
  <si>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</si>
  <si>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</si>
  <si>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</si>
  <si>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</si>
  <si>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</si>
  <si>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</si>
  <si>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</si>
  <si>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</si>
  <si>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</si>
  <si>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</si>
  <si>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</si>
  <si>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</si>
  <si>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</si>
  <si>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</si>
  <si>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</si>
  <si>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</si>
  <si>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</si>
  <si>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</si>
  <si>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</si>
  <si>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</si>
  <si>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</si>
  <si>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</si>
  <si>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</si>
  <si>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</si>
  <si>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</si>
  <si>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</si>
  <si>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</si>
  <si>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</si>
  <si>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</si>
  <si>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</si>
  <si>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</si>
  <si>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</si>
  <si>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</si>
  <si>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</si>
  <si>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</si>
  <si>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</si>
  <si>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</si>
  <si>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</si>
  <si>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</si>
  <si>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</si>
  <si>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</si>
  <si>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</si>
  <si>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</si>
  <si>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</si>
  <si>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</si>
  <si>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</si>
  <si>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</si>
  <si>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</si>
  <si>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</si>
  <si>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</si>
  <si>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</si>
  <si>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</si>
  <si>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</si>
  <si>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</si>
  <si>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</si>
  <si>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</si>
  <si>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</si>
  <si>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</si>
  <si>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</si>
  <si>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</si>
  <si>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</si>
  <si>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</si>
  <si>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</si>
  <si>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</si>
  <si>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</si>
  <si>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</si>
  <si>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</si>
  <si>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</si>
  <si>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</si>
  <si>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</si>
  <si>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</si>
  <si>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</si>
  <si>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</si>
  <si>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</si>
  <si>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</si>
  <si>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</si>
  <si>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</si>
  <si>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</si>
  <si>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</si>
  <si>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bits=</t>
  </si>
  <si>
    <t>memory=</t>
  </si>
  <si>
    <t>MB</t>
  </si>
  <si>
    <t>AvgMatchNum=</t>
  </si>
  <si>
    <t>AvgInsertTime=</t>
  </si>
  <si>
    <t>InitTime=</t>
  </si>
  <si>
    <t>AvgConstructionTime=</t>
  </si>
  <si>
    <t>AvgDeleteTime=</t>
  </si>
  <si>
    <t>AvgMatchInst=</t>
  </si>
  <si>
    <t>MergeTime=</t>
  </si>
  <si>
    <t>pD=</t>
  </si>
  <si>
    <t>avx=</t>
  </si>
  <si>
    <t>numBuk=</t>
  </si>
  <si>
    <t>numSub=</t>
  </si>
  <si>
    <t>subSize=</t>
  </si>
  <si>
    <t>numPub=</t>
  </si>
  <si>
    <t>pubSize=</t>
  </si>
  <si>
    <t>attTypes=</t>
  </si>
  <si>
    <t>attGroup=</t>
  </si>
  <si>
    <t>attNumType=</t>
  </si>
  <si>
    <t>valDom=</t>
  </si>
  <si>
    <t>OrTime=</t>
  </si>
  <si>
    <t>level</t>
  </si>
  <si>
    <t>attDis=</t>
  </si>
  <si>
    <t>valDis=</t>
  </si>
  <si>
    <t>width=</t>
  </si>
  <si>
    <t>alpha=</t>
  </si>
  <si>
    <t>subp=</t>
  </si>
  <si>
    <t>mean=</t>
  </si>
  <si>
    <t>stddev=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</si>
  <si>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</si>
  <si>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</si>
  <si>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</si>
  <si>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</si>
  <si>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</si>
  <si>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</si>
  <si>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</si>
  <si>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</si>
  <si>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</si>
  <si>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</si>
  <si>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</si>
  <si>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</si>
  <si>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</si>
  <si>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</si>
  <si>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</si>
  <si>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</si>
  <si>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</si>
  <si>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</si>
  <si>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</si>
  <si>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</si>
  <si>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</si>
  <si>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</si>
  <si>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</si>
  <si>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</si>
  <si>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</si>
  <si>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</si>
  <si>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</si>
  <si>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</si>
  <si>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</si>
  <si>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</si>
  <si>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</si>
  <si>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</si>
  <si>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</si>
  <si>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</si>
  <si>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</si>
  <si>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</si>
  <si>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</si>
  <si>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</si>
  <si>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</si>
  <si>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</si>
  <si>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</si>
  <si>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</si>
  <si>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</si>
  <si>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</si>
  <si>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</si>
  <si>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</si>
  <si>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</si>
  <si>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</si>
  <si>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</si>
  <si>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</si>
  <si>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</si>
  <si>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</si>
  <si>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</si>
  <si>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</si>
  <si>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</si>
  <si>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</si>
  <si>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</si>
  <si>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</si>
  <si>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</si>
  <si>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</si>
  <si>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</si>
  <si>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</si>
  <si>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</si>
  <si>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</si>
  <si>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</si>
  <si>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</si>
  <si>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</si>
  <si>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</si>
  <si>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</si>
  <si>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</si>
  <si>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</si>
  <si>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</si>
  <si>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</si>
  <si>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</si>
  <si>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</si>
  <si>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</si>
  <si>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</si>
  <si>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</si>
  <si>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</si>
  <si>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</si>
  <si>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</si>
  <si>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</si>
  <si>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</si>
  <si>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</si>
  <si>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</si>
  <si>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</si>
  <si>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</si>
  <si>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</si>
  <si>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</si>
  <si>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</si>
  <si>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</si>
  <si>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</si>
  <si>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</si>
  <si>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</si>
  <si>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</si>
  <si>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</si>
  <si>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</si>
  <si>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</si>
  <si>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</si>
  <si>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</si>
  <si>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</si>
  <si>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</si>
  <si>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</si>
  <si>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</si>
  <si>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</si>
  <si>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</si>
  <si>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</si>
  <si>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</si>
  <si>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</si>
  <si>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</si>
  <si>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</si>
  <si>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</si>
  <si>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</si>
  <si>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</si>
  <si>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</si>
  <si>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</si>
  <si>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</si>
  <si>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</si>
  <si>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</si>
  <si>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</si>
  <si>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</si>
  <si>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</si>
  <si>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</si>
  <si>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</si>
  <si>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</si>
  <si>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</si>
  <si>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</si>
  <si>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</si>
  <si>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</si>
  <si>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</si>
  <si>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</si>
  <si>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</si>
  <si>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</si>
  <si>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</si>
  <si>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</si>
  <si>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</si>
  <si>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</si>
  <si>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</si>
  <si>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</si>
  <si>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</si>
  <si>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</si>
  <si>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</si>
  <si>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</si>
  <si>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</si>
  <si>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</si>
  <si>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</si>
  <si>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</si>
  <si>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</si>
  <si>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</si>
  <si>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</si>
  <si>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</si>
  <si>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</si>
  <si>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</si>
  <si>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</si>
  <si>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</si>
  <si>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</si>
  <si>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</si>
  <si>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</si>
  <si>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</si>
  <si>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</si>
  <si>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</si>
  <si>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</si>
  <si>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</si>
  <si>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</si>
  <si>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</si>
  <si>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</si>
  <si>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</si>
  <si>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</si>
  <si>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</si>
  <si>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</si>
  <si>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</si>
  <si>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</si>
  <si>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</si>
  <si>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</si>
  <si>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</si>
  <si>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</si>
  <si>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</si>
  <si>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</si>
  <si>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</si>
  <si>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</si>
  <si>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</si>
  <si>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</si>
  <si>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</si>
  <si>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</si>
  <si>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</si>
  <si>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</si>
  <si>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</si>
  <si>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</si>
  <si>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</si>
  <si>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</si>
  <si>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</si>
  <si>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</si>
  <si>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</si>
  <si>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</si>
  <si>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</si>
  <si>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</si>
  <si>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</si>
  <si>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</si>
  <si>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</si>
  <si>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</si>
  <si>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</si>
  <si>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</si>
  <si>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</si>
  <si>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</si>
  <si>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</si>
  <si>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</si>
  <si>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</si>
  <si>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</si>
  <si>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</si>
  <si>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</si>
  <si>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</si>
  <si>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</si>
  <si>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</si>
  <si>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</si>
  <si>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</si>
  <si>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</si>
  <si>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</si>
  <si>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</si>
  <si>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</si>
  <si>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</si>
  <si>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</si>
  <si>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</si>
  <si>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</si>
  <si>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</si>
  <si>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</si>
  <si>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</si>
  <si>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</si>
  <si>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</si>
  <si>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</si>
  <si>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</si>
  <si>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</si>
  <si>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</si>
  <si>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</si>
  <si>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</si>
  <si>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</si>
  <si>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</si>
  <si>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</si>
  <si>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</si>
  <si>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</si>
  <si>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</si>
  <si>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</si>
  <si>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</si>
  <si>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</si>
  <si>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</si>
  <si>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</si>
  <si>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</si>
  <si>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</si>
  <si>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</si>
  <si>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</si>
  <si>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</si>
  <si>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</si>
  <si>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</si>
  <si>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</si>
  <si>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</si>
  <si>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</si>
  <si>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</si>
  <si>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</si>
  <si>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</si>
  <si>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</si>
  <si>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</si>
  <si>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</si>
  <si>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</si>
  <si>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</si>
  <si>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</si>
  <si>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</si>
  <si>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</si>
  <si>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</si>
  <si>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</si>
  <si>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</si>
  <si>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</si>
  <si>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</si>
  <si>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</si>
  <si>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</si>
  <si>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</si>
  <si>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</si>
  <si>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</si>
  <si>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</si>
  <si>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</si>
  <si>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</si>
  <si>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</si>
  <si>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</si>
  <si>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</si>
  <si>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</si>
  <si>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</si>
  <si>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</si>
  <si>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</si>
  <si>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</si>
  <si>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</si>
  <si>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</si>
  <si>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</si>
  <si>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</si>
  <si>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</si>
  <si>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</si>
  <si>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</si>
  <si>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</si>
  <si>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</si>
  <si>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</si>
  <si>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</si>
  <si>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</si>
  <si>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</si>
  <si>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</si>
  <si>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</si>
  <si>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</si>
  <si>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</si>
  <si>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</si>
  <si>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</si>
  <si>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</si>
  <si>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</si>
  <si>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</si>
  <si>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</si>
  <si>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</si>
  <si>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</si>
  <si>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</si>
  <si>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</si>
  <si>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</si>
  <si>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</si>
  <si>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</si>
  <si>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</si>
  <si>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</si>
  <si>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</si>
  <si>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</si>
  <si>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</si>
  <si>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</si>
  <si>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</si>
  <si>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</si>
  <si>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</si>
  <si>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</si>
  <si>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</si>
  <si>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</si>
  <si>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</si>
  <si>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</si>
  <si>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</si>
  <si>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</si>
  <si>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</si>
  <si>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</si>
  <si>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</si>
  <si>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</si>
  <si>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</si>
  <si>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</si>
  <si>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</si>
  <si>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</si>
  <si>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</si>
  <si>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</si>
  <si>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</si>
  <si>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</si>
  <si>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</si>
  <si>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</si>
  <si>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</si>
  <si>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</si>
  <si>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</si>
  <si>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</si>
  <si>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</si>
  <si>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</si>
  <si>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</si>
  <si>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</si>
  <si>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</si>
  <si>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</si>
  <si>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</si>
  <si>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</si>
  <si>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</si>
  <si>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</si>
  <si>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</si>
  <si>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</si>
  <si>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</si>
  <si>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</si>
  <si>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</si>
  <si>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</si>
  <si>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</si>
  <si>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</si>
  <si>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</si>
  <si>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</si>
  <si>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</si>
  <si>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</si>
  <si>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</si>
  <si>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</si>
  <si>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</si>
  <si>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</si>
  <si>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</si>
  <si>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</si>
  <si>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</si>
  <si>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</si>
  <si>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</si>
  <si>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</si>
  <si>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</si>
  <si>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</si>
  <si>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</si>
  <si>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</si>
  <si>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</si>
  <si>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</si>
  <si>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</si>
  <si>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</si>
  <si>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</si>
  <si>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</si>
  <si>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</si>
  <si>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</si>
  <si>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</si>
  <si>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</si>
  <si>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</si>
  <si>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</si>
  <si>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</si>
  <si>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</si>
  <si>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</si>
  <si>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</si>
  <si>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</si>
  <si>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</si>
  <si>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</si>
  <si>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</si>
  <si>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</si>
  <si>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</si>
  <si>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</si>
  <si>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</si>
  <si>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</si>
  <si>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</si>
  <si>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</si>
  <si>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</si>
  <si>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</si>
  <si>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</si>
  <si>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</si>
  <si>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</si>
  <si>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</si>
  <si>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</si>
  <si>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</si>
  <si>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</si>
  <si>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</si>
  <si>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</si>
  <si>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</si>
  <si>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</si>
  <si>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</si>
  <si>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</si>
  <si>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</si>
  <si>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</si>
  <si>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</si>
  <si>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</si>
  <si>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</si>
  <si>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</si>
  <si>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</si>
  <si>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</si>
  <si>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</si>
  <si>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</si>
  <si>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</si>
  <si>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</si>
  <si>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</si>
  <si>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</si>
  <si>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</si>
  <si>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</si>
  <si>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</si>
  <si>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</si>
  <si>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</si>
  <si>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</si>
  <si>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</si>
  <si>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</si>
  <si>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</si>
  <si>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</si>
  <si>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</si>
  <si>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</si>
  <si>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</si>
  <si>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</si>
  <si>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</si>
  <si>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</si>
  <si>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</si>
  <si>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</si>
  <si>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</si>
  <si>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</si>
  <si>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</si>
  <si>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</si>
  <si>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</si>
  <si>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</si>
  <si>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</si>
  <si>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</si>
  <si>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</si>
  <si>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</si>
  <si>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</si>
  <si>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</si>
  <si>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</si>
  <si>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</si>
  <si>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</si>
  <si>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</si>
  <si>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</si>
  <si>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</si>
  <si>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</si>
  <si>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</si>
  <si>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</si>
  <si>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</si>
  <si>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</si>
  <si>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</si>
  <si>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</si>
  <si>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</si>
  <si>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</si>
  <si>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</si>
  <si>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</si>
  <si>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</si>
  <si>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</si>
  <si>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</si>
  <si>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</si>
  <si>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</si>
  <si>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</si>
  <si>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</si>
  <si>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</si>
  <si>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</si>
  <si>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</si>
  <si>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</si>
  <si>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</si>
  <si>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</si>
  <si>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</si>
  <si>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</si>
  <si>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</si>
  <si>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</si>
  <si>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</si>
  <si>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</si>
  <si>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</si>
  <si>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</si>
  <si>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</si>
  <si>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</si>
  <si>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</si>
  <si>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</si>
  <si>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</si>
  <si>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</si>
  <si>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</si>
  <si>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</si>
  <si>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</si>
  <si>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</si>
  <si>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</si>
  <si>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</si>
  <si>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</si>
  <si>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</si>
  <si>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</si>
  <si>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</si>
  <si>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</si>
  <si>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</si>
  <si>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</si>
  <si>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</si>
  <si>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</si>
  <si>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</si>
  <si>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</si>
  <si>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</si>
  <si>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</si>
  <si>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</si>
  <si>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</si>
  <si>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</si>
  <si>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</si>
  <si>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</si>
  <si>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</si>
  <si>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</si>
  <si>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</si>
  <si>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</si>
  <si>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</si>
  <si>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</si>
  <si>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</si>
  <si>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</si>
  <si>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</si>
  <si>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</si>
  <si>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</si>
  <si>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</si>
  <si>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</si>
  <si>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</si>
  <si>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</si>
  <si>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</si>
  <si>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</si>
  <si>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</si>
  <si>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</si>
  <si>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</si>
  <si>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</si>
  <si>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</si>
  <si>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</si>
  <si>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</si>
  <si>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</si>
  <si>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</si>
  <si>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</si>
  <si>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</si>
  <si>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</si>
  <si>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</si>
  <si>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</si>
  <si>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</si>
  <si>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</si>
  <si>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</si>
  <si>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</si>
  <si>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</si>
  <si>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</si>
  <si>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</si>
  <si>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</si>
  <si>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</si>
  <si>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</si>
  <si>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</si>
  <si>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</si>
  <si>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</si>
  <si>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</si>
  <si>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</si>
  <si>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</si>
  <si>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</si>
  <si>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</si>
  <si>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</si>
  <si>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</si>
  <si>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</si>
  <si>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</si>
  <si>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</si>
  <si>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</si>
  <si>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</si>
  <si>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</si>
  <si>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</si>
  <si>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</si>
  <si>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</si>
  <si>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</si>
  <si>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</si>
  <si>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</si>
  <si>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</si>
  <si>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</si>
  <si>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</si>
  <si>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</si>
  <si>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</si>
  <si>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</si>
  <si>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</si>
  <si>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</si>
  <si>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</si>
  <si>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</si>
  <si>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</si>
  <si>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</si>
  <si>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</si>
  <si>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</si>
  <si>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</si>
  <si>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</si>
  <si>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</si>
  <si>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</si>
  <si>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</si>
  <si>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</si>
  <si>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</si>
  <si>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</si>
  <si>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</si>
  <si>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</si>
  <si>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</si>
  <si>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</si>
  <si>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</si>
  <si>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</si>
  <si>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</si>
  <si>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</si>
  <si>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</si>
  <si>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</si>
  <si>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</si>
  <si>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</si>
  <si>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</si>
  <si>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</si>
  <si>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</si>
  <si>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</si>
  <si>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</si>
  <si>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</si>
  <si>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</si>
  <si>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</si>
  <si>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</si>
  <si>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</si>
  <si>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</si>
  <si>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</si>
  <si>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</si>
  <si>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</si>
  <si>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</si>
  <si>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</si>
  <si>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</si>
  <si>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</si>
  <si>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</si>
  <si>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</si>
  <si>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</si>
  <si>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</si>
  <si>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</si>
  <si>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</si>
  <si>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</si>
  <si>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</si>
  <si>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</si>
  <si>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</si>
  <si>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</si>
  <si>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</si>
  <si>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</si>
  <si>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</si>
  <si>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</si>
  <si>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</si>
  <si>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</si>
  <si>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</si>
  <si>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</si>
  <si>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</si>
  <si>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</si>
  <si>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</si>
  <si>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</si>
  <si>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</si>
  <si>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</si>
  <si>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</si>
  <si>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</si>
  <si>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</si>
  <si>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</si>
  <si>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</si>
  <si>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</si>
  <si>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</si>
  <si>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</si>
  <si>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</si>
  <si>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</si>
  <si>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</si>
  <si>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</si>
  <si>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</si>
  <si>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</si>
  <si>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</si>
  <si>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</si>
  <si>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</si>
  <si>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</si>
  <si>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</si>
  <si>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</si>
  <si>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</si>
  <si>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</si>
  <si>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</si>
  <si>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</si>
  <si>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</si>
  <si>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</si>
  <si>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</si>
  <si>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</si>
  <si>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</si>
  <si>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</si>
  <si>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</si>
  <si>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</si>
  <si>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</si>
  <si>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</si>
  <si>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</si>
  <si>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</si>
  <si>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</si>
  <si>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</si>
  <si>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</si>
  <si>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</si>
  <si>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</si>
  <si>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</si>
  <si>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</si>
  <si>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</si>
  <si>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</si>
  <si>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</si>
  <si>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</si>
  <si>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</si>
  <si>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</si>
  <si>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</si>
  <si>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</si>
  <si>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</si>
  <si>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</si>
  <si>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</si>
  <si>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</si>
  <si>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</si>
  <si>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</si>
  <si>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</si>
  <si>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</si>
  <si>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</si>
  <si>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</si>
  <si>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</si>
  <si>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</si>
  <si>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</si>
  <si>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</si>
  <si>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</si>
  <si>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</si>
  <si>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</si>
  <si>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</si>
  <si>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</si>
  <si>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</si>
  <si>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</si>
  <si>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</si>
  <si>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</si>
  <si>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</si>
  <si>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</si>
  <si>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</si>
  <si>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</si>
  <si>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</si>
  <si>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</si>
  <si>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</si>
  <si>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</si>
  <si>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</si>
  <si>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</si>
  <si>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</si>
  <si>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</si>
  <si>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</si>
  <si>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</si>
  <si>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</si>
  <si>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</si>
  <si>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</si>
  <si>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</si>
  <si>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</si>
  <si>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</si>
  <si>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</si>
  <si>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</si>
  <si>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</si>
  <si>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</si>
  <si>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</si>
  <si>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</si>
  <si>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</si>
  <si>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</si>
  <si>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lvls=2</t>
  </si>
  <si>
    <t>lvls=5</t>
  </si>
  <si>
    <t>lvls=3</t>
  </si>
  <si>
    <t>lvls=10</t>
  </si>
  <si>
    <t>GroupSize=5</t>
  </si>
  <si>
    <t>level=</t>
  </si>
  <si>
    <t>maxSkipPre=</t>
  </si>
  <si>
    <t>fPR=</t>
  </si>
  <si>
    <t>realfPR=</t>
  </si>
</sst>
</file>

<file path=xl/styles.xml><?xml version="1.0" encoding="utf-8"?>
<styleSheet xmlns="http://schemas.openxmlformats.org/spreadsheetml/2006/main">
  <numFmts count="13">
    <numFmt numFmtId="176" formatCode="0.000_);[Red]\(0.000\)"/>
    <numFmt numFmtId="177" formatCode="0.0000_);[Red]\(0.0000\)"/>
    <numFmt numFmtId="178" formatCode="0_);[Red]\(0\)"/>
    <numFmt numFmtId="179" formatCode="0.0000_ "/>
    <numFmt numFmtId="180" formatCode="0.000"/>
    <numFmt numFmtId="181" formatCode="0.0_);[Red]\(0.0\)"/>
    <numFmt numFmtId="41" formatCode="_ * #,##0_ ;_ * \-#,##0_ ;_ * &quot;-&quot;_ ;_ @_ "/>
    <numFmt numFmtId="182" formatCode="0.00_);[Red]\(0.00\)"/>
    <numFmt numFmtId="183" formatCode="0.000_ "/>
    <numFmt numFmtId="184" formatCode="0.00000_);[Red]\(0.00000\)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9" fillId="25" borderId="18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7" fillId="10" borderId="18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4" fillId="11" borderId="15" applyNumberFormat="0" applyAlignment="0" applyProtection="0">
      <alignment vertical="center"/>
    </xf>
    <xf numFmtId="0" fontId="13" fillId="10" borderId="14" applyNumberFormat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0" fillId="16" borderId="17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0" borderId="12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8" fillId="0" borderId="19" applyNumberFormat="0" applyFill="0" applyAlignment="0" applyProtection="0">
      <alignment vertical="center"/>
    </xf>
  </cellStyleXfs>
  <cellXfs count="59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2" fontId="0" fillId="0" borderId="0" xfId="0" applyNumberFormat="1"/>
    <xf numFmtId="0" fontId="2" fillId="0" borderId="0" xfId="0" applyFont="1" applyAlignment="1">
      <alignment horizontal="distributed" vertical="center"/>
    </xf>
    <xf numFmtId="180" fontId="0" fillId="0" borderId="0" xfId="0" applyNumberFormat="1" applyAlignment="1">
      <alignment horizontal="center" vertical="center"/>
    </xf>
    <xf numFmtId="183" fontId="0" fillId="0" borderId="0" xfId="0" applyNumberFormat="1"/>
    <xf numFmtId="180" fontId="0" fillId="0" borderId="0" xfId="0" applyNumberFormat="1"/>
    <xf numFmtId="2" fontId="0" fillId="0" borderId="0" xfId="0" applyNumberFormat="1"/>
    <xf numFmtId="180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84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177" fontId="0" fillId="0" borderId="0" xfId="0" applyNumberFormat="1" applyFont="1"/>
    <xf numFmtId="176" fontId="0" fillId="0" borderId="0" xfId="0" applyNumberFormat="1"/>
    <xf numFmtId="10" fontId="0" fillId="0" borderId="0" xfId="0" applyNumberFormat="1"/>
    <xf numFmtId="176" fontId="0" fillId="0" borderId="0" xfId="0" applyNumberFormat="1" applyFont="1"/>
    <xf numFmtId="0" fontId="0" fillId="0" borderId="4" xfId="0" applyFont="1" applyBorder="1"/>
    <xf numFmtId="0" fontId="0" fillId="0" borderId="4" xfId="0" applyBorder="1"/>
    <xf numFmtId="0" fontId="0" fillId="0" borderId="0" xfId="0" applyFont="1" applyBorder="1"/>
    <xf numFmtId="0" fontId="0" fillId="0" borderId="0" xfId="0" applyBorder="1"/>
    <xf numFmtId="0" fontId="0" fillId="0" borderId="5" xfId="0" applyFont="1" applyBorder="1"/>
    <xf numFmtId="0" fontId="0" fillId="0" borderId="6" xfId="0" applyBorder="1"/>
    <xf numFmtId="176" fontId="0" fillId="0" borderId="0" xfId="0" applyNumberFormat="1" applyBorder="1"/>
    <xf numFmtId="0" fontId="0" fillId="0" borderId="7" xfId="0" applyFont="1" applyBorder="1"/>
    <xf numFmtId="10" fontId="0" fillId="0" borderId="8" xfId="0" applyNumberFormat="1" applyBorder="1"/>
    <xf numFmtId="176" fontId="0" fillId="0" borderId="5" xfId="0" applyNumberFormat="1" applyFont="1" applyBorder="1"/>
    <xf numFmtId="0" fontId="0" fillId="0" borderId="7" xfId="0" applyBorder="1"/>
    <xf numFmtId="176" fontId="2" fillId="0" borderId="8" xfId="0" applyNumberFormat="1" applyFont="1" applyBorder="1"/>
    <xf numFmtId="176" fontId="2" fillId="0" borderId="0" xfId="0" applyNumberFormat="1" applyFont="1" applyBorder="1"/>
    <xf numFmtId="10" fontId="2" fillId="0" borderId="8" xfId="0" applyNumberFormat="1" applyFont="1" applyBorder="1"/>
    <xf numFmtId="0" fontId="0" fillId="0" borderId="9" xfId="0" applyBorder="1"/>
    <xf numFmtId="0" fontId="0" fillId="0" borderId="10" xfId="0" applyBorder="1"/>
    <xf numFmtId="176" fontId="2" fillId="0" borderId="10" xfId="0" applyNumberFormat="1" applyFont="1" applyBorder="1"/>
    <xf numFmtId="10" fontId="2" fillId="0" borderId="11" xfId="0" applyNumberFormat="1" applyFont="1" applyBorder="1"/>
    <xf numFmtId="176" fontId="2" fillId="0" borderId="11" xfId="0" applyNumberFormat="1" applyFont="1" applyBorder="1"/>
    <xf numFmtId="0" fontId="0" fillId="0" borderId="8" xfId="0" applyBorder="1"/>
    <xf numFmtId="0" fontId="0" fillId="0" borderId="10" xfId="0" applyFont="1" applyBorder="1"/>
    <xf numFmtId="0" fontId="0" fillId="0" borderId="11" xfId="0" applyBorder="1"/>
    <xf numFmtId="0" fontId="0" fillId="2" borderId="0" xfId="0" applyFill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5714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23660" y="1958975"/>
        <a:ext cx="4003675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57775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73980" y="7200900"/>
        <a:ext cx="399859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57140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75250" y="10016490"/>
        <a:ext cx="3997960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5910" y="7207250"/>
        <a:ext cx="3564255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5975" y="13385800"/>
        <a:ext cx="4985385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5714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13400" y="18375630"/>
        <a:ext cx="5140960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800080" y="18406110"/>
        <a:ext cx="509524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6085" y="30596840"/>
        <a:ext cx="5891530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30975" y="33956625"/>
        <a:ext cx="7382510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17385" y="31384875"/>
          <a:ext cx="336486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085425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50085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W78"/>
  <sheetViews>
    <sheetView tabSelected="1" zoomScale="91" zoomScaleNormal="91" topLeftCell="A34" workbookViewId="0">
      <selection activeCell="A51" sqref="A51"/>
    </sheetView>
  </sheetViews>
  <sheetFormatPr defaultColWidth="9" defaultRowHeight="13.5"/>
  <sheetData>
    <row r="3" spans="2:4">
      <c r="B3" s="1" t="s">
        <v>0</v>
      </c>
      <c r="D3" s="1" t="s">
        <v>1</v>
      </c>
    </row>
    <row r="4" spans="2:13">
      <c r="B4" s="1" t="s">
        <v>2</v>
      </c>
      <c r="C4">
        <v>0.043905</v>
      </c>
      <c r="D4">
        <v>0.043374</v>
      </c>
      <c r="E4">
        <v>0.043719</v>
      </c>
      <c r="F4">
        <v>0.043674</v>
      </c>
      <c r="G4">
        <v>0.043935</v>
      </c>
      <c r="H4">
        <v>0.044458</v>
      </c>
      <c r="I4">
        <v>0.044935</v>
      </c>
      <c r="J4">
        <v>0.045599</v>
      </c>
      <c r="K4">
        <v>0.045313</v>
      </c>
      <c r="L4">
        <v>0.04666</v>
      </c>
      <c r="M4" t="str">
        <f>B4&amp;"=["&amp;C4&amp;", "&amp;D4&amp;", "&amp;E4&amp;", "&amp;F4&amp;", "&amp;G4&amp;", "&amp;H4&amp;", "&amp;I4&amp;", "&amp;J4&amp;", "&amp;K4&amp;", "&amp;L4&amp;"]"</f>
        <v>Comparison=[0.043905, 0.043374, 0.043719, 0.043674, 0.043935, 0.044458, 0.044935, 0.045599, 0.045313, 0.04666]</v>
      </c>
    </row>
    <row r="5" spans="2:13">
      <c r="B5" s="1" t="s">
        <v>3</v>
      </c>
      <c r="C5">
        <v>2.89213</v>
      </c>
      <c r="D5">
        <v>1.435868</v>
      </c>
      <c r="E5">
        <v>0.752259</v>
      </c>
      <c r="F5">
        <v>0.411971</v>
      </c>
      <c r="G5">
        <v>0.234502</v>
      </c>
      <c r="H5">
        <v>0.147809</v>
      </c>
      <c r="I5">
        <v>0.102566</v>
      </c>
      <c r="J5">
        <v>0.082458</v>
      </c>
      <c r="K5">
        <v>0.064639</v>
      </c>
      <c r="L5">
        <v>0.100024</v>
      </c>
      <c r="M5" t="str">
        <f>B5&amp;"=["&amp;C5&amp;", "&amp;D5&amp;", "&amp;E5&amp;", "&amp;F5&amp;", "&amp;G5&amp;", "&amp;H5&amp;", "&amp;I5&amp;", "&amp;J5&amp;", "&amp;K5&amp;", "&amp;L5&amp;"]"</f>
        <v>Mark=[2.89213, 1.435868, 0.752259, 0.411971, 0.234502, 0.147809, 0.102566, 0.082458, 0.064639, 0.100024]</v>
      </c>
    </row>
    <row r="6" spans="2:13">
      <c r="B6" s="1" t="s">
        <v>4</v>
      </c>
      <c r="C6">
        <v>0.088314</v>
      </c>
      <c r="D6">
        <v>0.132572</v>
      </c>
      <c r="E6">
        <v>0.156651</v>
      </c>
      <c r="F6">
        <v>0.166013</v>
      </c>
      <c r="G6">
        <v>0.1718</v>
      </c>
      <c r="H6">
        <v>0.175681</v>
      </c>
      <c r="I6">
        <v>0.179154</v>
      </c>
      <c r="J6">
        <v>0.245071</v>
      </c>
      <c r="K6">
        <v>0.17656</v>
      </c>
      <c r="L6">
        <v>0.157389</v>
      </c>
      <c r="M6" t="str">
        <f t="shared" ref="M6:M7" si="0">B6&amp;"=["&amp;C6&amp;", "&amp;D6&amp;", "&amp;E6&amp;", "&amp;F6&amp;", "&amp;G6&amp;", "&amp;H6&amp;", "&amp;I6&amp;", "&amp;J6&amp;", "&amp;K6&amp;", "&amp;L6&amp;"]"</f>
        <v>BitOR=[0.088314, 0.132572, 0.156651, 0.166013, 0.1718, 0.175681, 0.179154, 0.245071, 0.17656, 0.157389]</v>
      </c>
    </row>
    <row r="7" spans="2:13">
      <c r="B7" s="1" t="s">
        <v>5</v>
      </c>
      <c r="C7">
        <v>0.003498</v>
      </c>
      <c r="D7">
        <v>0.003485</v>
      </c>
      <c r="E7">
        <v>0.003485</v>
      </c>
      <c r="F7">
        <v>0.003477</v>
      </c>
      <c r="G7">
        <v>0.003476</v>
      </c>
      <c r="H7">
        <v>0.003467</v>
      </c>
      <c r="I7">
        <v>0.00348</v>
      </c>
      <c r="J7">
        <v>0.003489</v>
      </c>
      <c r="K7">
        <v>0.003466</v>
      </c>
      <c r="L7">
        <v>0.003467</v>
      </c>
      <c r="M7" t="str">
        <f t="shared" si="0"/>
        <v>Check=[0.003498, 0.003485, 0.003485, 0.003477, 0.003476, 0.003467, 0.00348, 0.003489, 0.003466, 0.003467]</v>
      </c>
    </row>
    <row r="8" spans="2:12">
      <c r="B8" s="1" t="s">
        <v>6</v>
      </c>
      <c r="C8">
        <f t="shared" ref="C8:L8" si="1">C5/SUM(C4:C7)</f>
        <v>0.95517706145654</v>
      </c>
      <c r="D8">
        <f t="shared" si="1"/>
        <v>0.88891777930897</v>
      </c>
      <c r="E8">
        <f t="shared" si="1"/>
        <v>0.786787977165903</v>
      </c>
      <c r="F8">
        <f t="shared" si="1"/>
        <v>0.659011253569229</v>
      </c>
      <c r="G8">
        <f t="shared" si="1"/>
        <v>0.5168509608497</v>
      </c>
      <c r="H8">
        <f t="shared" si="1"/>
        <v>0.397961848606007</v>
      </c>
      <c r="I8">
        <f t="shared" si="1"/>
        <v>0.31067896466597</v>
      </c>
      <c r="J8">
        <f t="shared" si="1"/>
        <v>0.218943913843507</v>
      </c>
      <c r="K8">
        <f t="shared" si="1"/>
        <v>0.222910013863121</v>
      </c>
      <c r="L8">
        <f t="shared" si="1"/>
        <v>0.325238993301684</v>
      </c>
    </row>
    <row r="9" spans="2:12">
      <c r="B9" s="1" t="s">
        <v>7</v>
      </c>
      <c r="C9">
        <f>C6/SUM(C4:C7)</f>
        <v>0.0291672597723729</v>
      </c>
      <c r="D9">
        <f t="shared" ref="D9:L9" si="2">D6/SUM(D4:D7)</f>
        <v>0.0820727308071137</v>
      </c>
      <c r="E9">
        <f t="shared" si="2"/>
        <v>0.163841341095309</v>
      </c>
      <c r="F9">
        <f t="shared" si="2"/>
        <v>0.265563438297328</v>
      </c>
      <c r="G9">
        <f t="shared" si="2"/>
        <v>0.378653465957555</v>
      </c>
      <c r="H9">
        <f t="shared" si="2"/>
        <v>0.473004590552347</v>
      </c>
      <c r="I9">
        <f t="shared" si="2"/>
        <v>0.542668908173929</v>
      </c>
      <c r="J9">
        <f t="shared" si="2"/>
        <v>0.650716775928861</v>
      </c>
      <c r="K9">
        <f t="shared" si="2"/>
        <v>0.608873776631331</v>
      </c>
      <c r="L9">
        <f t="shared" si="2"/>
        <v>0.5117675749496</v>
      </c>
    </row>
    <row r="12" spans="2:4">
      <c r="B12" s="1" t="s">
        <v>8</v>
      </c>
      <c r="D12" s="1"/>
    </row>
    <row r="13" spans="2:13">
      <c r="B13" s="1" t="s">
        <v>2</v>
      </c>
      <c r="C13">
        <v>0.043882</v>
      </c>
      <c r="D13">
        <v>0.043983</v>
      </c>
      <c r="E13">
        <v>0.043346</v>
      </c>
      <c r="F13">
        <v>0.043487</v>
      </c>
      <c r="G13">
        <v>0.044109</v>
      </c>
      <c r="H13">
        <v>0.044742</v>
      </c>
      <c r="I13">
        <v>0.045413</v>
      </c>
      <c r="J13">
        <v>0.046102</v>
      </c>
      <c r="K13">
        <v>0.04654</v>
      </c>
      <c r="L13">
        <v>0.047379</v>
      </c>
      <c r="M13" t="str">
        <f>B13&amp;"=["&amp;C13&amp;", "&amp;D13&amp;", "&amp;E13&amp;", "&amp;F13&amp;", "&amp;G13&amp;", "&amp;H13&amp;", "&amp;I13&amp;", "&amp;J13&amp;", "&amp;K13&amp;", "&amp;L13&amp;"]"</f>
        <v>Comparison=[0.043882, 0.043983, 0.043346, 0.043487, 0.044109, 0.044742, 0.045413, 0.046102, 0.04654, 0.047379]</v>
      </c>
    </row>
    <row r="14" spans="2:13">
      <c r="B14" s="1" t="s">
        <v>3</v>
      </c>
      <c r="C14">
        <v>2.837283</v>
      </c>
      <c r="D14">
        <v>1.472507</v>
      </c>
      <c r="E14">
        <v>0.756291</v>
      </c>
      <c r="F14">
        <v>0.407881</v>
      </c>
      <c r="G14">
        <v>0.236444</v>
      </c>
      <c r="H14">
        <v>0.153373</v>
      </c>
      <c r="I14">
        <v>0.104122</v>
      </c>
      <c r="J14">
        <v>0.082743</v>
      </c>
      <c r="K14">
        <v>0.065364</v>
      </c>
      <c r="L14">
        <v>0.100015</v>
      </c>
      <c r="M14" t="str">
        <f>B14&amp;"=["&amp;C14&amp;", "&amp;D14&amp;", "&amp;E14&amp;", "&amp;F14&amp;", "&amp;G14&amp;", "&amp;H14&amp;", "&amp;I14&amp;", "&amp;J14&amp;", "&amp;K14&amp;", "&amp;L14&amp;"]"</f>
        <v>Mark=[2.837283, 1.472507, 0.756291, 0.407881, 0.236444, 0.153373, 0.104122, 0.082743, 0.065364, 0.100015]</v>
      </c>
    </row>
    <row r="15" spans="2:13">
      <c r="B15" s="1" t="s">
        <v>4</v>
      </c>
      <c r="C15">
        <v>0.085957</v>
      </c>
      <c r="D15">
        <v>0.134611</v>
      </c>
      <c r="E15">
        <v>0.156139</v>
      </c>
      <c r="F15">
        <v>0.167467</v>
      </c>
      <c r="G15">
        <v>0.174787</v>
      </c>
      <c r="H15">
        <v>0.177862</v>
      </c>
      <c r="I15">
        <v>0.180867</v>
      </c>
      <c r="J15">
        <v>0.183061</v>
      </c>
      <c r="K15">
        <v>0.178374</v>
      </c>
      <c r="L15">
        <v>0.15927</v>
      </c>
      <c r="M15" t="str">
        <f t="shared" ref="M15:M16" si="3">B15&amp;"=["&amp;C15&amp;", "&amp;D15&amp;", "&amp;E15&amp;", "&amp;F15&amp;", "&amp;G15&amp;", "&amp;H15&amp;", "&amp;I15&amp;", "&amp;J15&amp;", "&amp;K15&amp;", "&amp;L15&amp;"]"</f>
        <v>BitOR=[0.085957, 0.134611, 0.156139, 0.167467, 0.174787, 0.177862, 0.180867, 0.183061, 0.178374, 0.15927]</v>
      </c>
    </row>
    <row r="16" spans="1:13">
      <c r="A16">
        <f>AVERAGE(C16:L16)</f>
        <v>0.4430704</v>
      </c>
      <c r="B16" s="1" t="s">
        <v>5</v>
      </c>
      <c r="C16">
        <v>0.443521</v>
      </c>
      <c r="D16">
        <v>0.443265</v>
      </c>
      <c r="E16">
        <v>0.44322</v>
      </c>
      <c r="F16">
        <v>0.442899</v>
      </c>
      <c r="G16">
        <v>0.443184</v>
      </c>
      <c r="H16">
        <v>0.443424</v>
      </c>
      <c r="I16">
        <v>0.442927</v>
      </c>
      <c r="J16">
        <v>0.443468</v>
      </c>
      <c r="K16">
        <v>0.442912</v>
      </c>
      <c r="L16">
        <v>0.441884</v>
      </c>
      <c r="M16" t="str">
        <f t="shared" si="3"/>
        <v>Check=[0.443521, 0.443265, 0.44322, 0.442899, 0.443184, 0.443424, 0.442927, 0.443468, 0.442912, 0.441884]</v>
      </c>
    </row>
    <row r="17" spans="2:12">
      <c r="B17" s="1" t="s">
        <v>6</v>
      </c>
      <c r="C17">
        <f t="shared" ref="C17:L17" si="4">C14/SUM(C13:C16)</f>
        <v>0.831890936694342</v>
      </c>
      <c r="D17">
        <f t="shared" si="4"/>
        <v>0.703080072919442</v>
      </c>
      <c r="E17">
        <f t="shared" si="4"/>
        <v>0.540595541373957</v>
      </c>
      <c r="F17">
        <f t="shared" si="4"/>
        <v>0.384164960338465</v>
      </c>
      <c r="G17">
        <f t="shared" si="4"/>
        <v>0.263147116827152</v>
      </c>
      <c r="H17">
        <f t="shared" si="4"/>
        <v>0.187176974399592</v>
      </c>
      <c r="I17">
        <f t="shared" si="4"/>
        <v>0.134641271696781</v>
      </c>
      <c r="J17">
        <f t="shared" si="4"/>
        <v>0.109539115722808</v>
      </c>
      <c r="K17">
        <f t="shared" si="4"/>
        <v>0.0891501520751783</v>
      </c>
      <c r="L17">
        <f t="shared" si="4"/>
        <v>0.133612006177293</v>
      </c>
    </row>
    <row r="18" spans="2:12">
      <c r="B18" s="1" t="s">
        <v>7</v>
      </c>
      <c r="C18">
        <f>C15/SUM(C13:C16)</f>
        <v>0.0252025791031193</v>
      </c>
      <c r="D18">
        <f t="shared" ref="D18:L18" si="5">D15/SUM(D13:D16)</f>
        <v>0.0642729112294604</v>
      </c>
      <c r="E18">
        <f t="shared" si="5"/>
        <v>0.111607895948237</v>
      </c>
      <c r="F18">
        <f t="shared" si="5"/>
        <v>0.157729713845464</v>
      </c>
      <c r="G18">
        <f t="shared" si="5"/>
        <v>0.194526801732619</v>
      </c>
      <c r="H18">
        <f t="shared" si="5"/>
        <v>0.217063440244764</v>
      </c>
      <c r="I18">
        <f t="shared" si="5"/>
        <v>0.233881051919687</v>
      </c>
      <c r="J18">
        <f t="shared" si="5"/>
        <v>0.242344851689362</v>
      </c>
      <c r="K18">
        <f t="shared" si="5"/>
        <v>0.243284823851935</v>
      </c>
      <c r="L18">
        <f t="shared" si="5"/>
        <v>0.212771926449606</v>
      </c>
    </row>
    <row r="22" spans="2:4">
      <c r="B22" s="1" t="s">
        <v>9</v>
      </c>
      <c r="D22" s="1"/>
    </row>
    <row r="23" spans="2:13">
      <c r="B23" s="1" t="s">
        <v>2</v>
      </c>
      <c r="C23">
        <v>0.04436</v>
      </c>
      <c r="D23">
        <v>0.045103</v>
      </c>
      <c r="E23">
        <v>0.045232</v>
      </c>
      <c r="F23">
        <v>0.045371</v>
      </c>
      <c r="G23">
        <v>0.045965</v>
      </c>
      <c r="H23">
        <v>0.046209</v>
      </c>
      <c r="I23">
        <v>0.046658</v>
      </c>
      <c r="J23">
        <v>0.047001</v>
      </c>
      <c r="K23">
        <v>0.047029</v>
      </c>
      <c r="L23">
        <v>0.048822</v>
      </c>
      <c r="M23" t="str">
        <f>B23&amp;"=["&amp;C23&amp;", "&amp;D23&amp;", "&amp;E23&amp;", "&amp;F23&amp;", "&amp;G23&amp;", "&amp;H23&amp;", "&amp;I23&amp;", "&amp;J23&amp;", "&amp;K23&amp;", "&amp;L23&amp;"]"</f>
        <v>Comparison=[0.04436, 0.045103, 0.045232, 0.045371, 0.045965, 0.046209, 0.046658, 0.047001, 0.047029, 0.048822]</v>
      </c>
    </row>
    <row r="24" spans="2:13">
      <c r="B24" s="1" t="s">
        <v>3</v>
      </c>
      <c r="C24">
        <v>5.534755</v>
      </c>
      <c r="D24">
        <v>4.025552</v>
      </c>
      <c r="E24">
        <v>2.078511</v>
      </c>
      <c r="F24">
        <v>1.131513</v>
      </c>
      <c r="G24">
        <v>0.573604</v>
      </c>
      <c r="H24">
        <v>0.302131</v>
      </c>
      <c r="I24">
        <v>0.152116</v>
      </c>
      <c r="J24">
        <v>0.075244</v>
      </c>
      <c r="K24">
        <v>0.032606</v>
      </c>
      <c r="L24">
        <v>0.012029</v>
      </c>
      <c r="M24" t="str">
        <f>B24&amp;"=["&amp;C24&amp;", "&amp;D24&amp;", "&amp;E24&amp;", "&amp;F24&amp;", "&amp;G24&amp;", "&amp;H24&amp;", "&amp;I24&amp;", "&amp;J24&amp;", "&amp;K24&amp;", "&amp;L24&amp;"]"</f>
        <v>Mark=[5.534755, 4.025552, 2.078511, 1.131513, 0.573604, 0.302131, 0.152116, 0.075244, 0.032606, 0.012029]</v>
      </c>
    </row>
    <row r="25" spans="2:13">
      <c r="B25" s="1" t="s">
        <v>4</v>
      </c>
      <c r="C25">
        <v>0.002096</v>
      </c>
      <c r="D25">
        <v>0.173444</v>
      </c>
      <c r="E25">
        <v>0.262818</v>
      </c>
      <c r="F25">
        <v>0.314131</v>
      </c>
      <c r="G25">
        <v>0.324324</v>
      </c>
      <c r="H25">
        <v>0.385746</v>
      </c>
      <c r="I25">
        <v>0.403464</v>
      </c>
      <c r="J25">
        <v>0.4159</v>
      </c>
      <c r="K25">
        <v>0.347355</v>
      </c>
      <c r="L25">
        <v>0.362394</v>
      </c>
      <c r="M25" t="str">
        <f t="shared" ref="M25:M26" si="6">B25&amp;"=["&amp;C25&amp;", "&amp;D25&amp;", "&amp;E25&amp;", "&amp;F25&amp;", "&amp;G25&amp;", "&amp;H25&amp;", "&amp;I25&amp;", "&amp;J25&amp;", "&amp;K25&amp;", "&amp;L25&amp;"]"</f>
        <v>BitOR=[0.002096, 0.173444, 0.262818, 0.314131, 0.324324, 0.385746, 0.403464, 0.4159, 0.347355, 0.362394]</v>
      </c>
    </row>
    <row r="26" spans="1:13">
      <c r="A26">
        <f>AVERAGE(C26:L26)</f>
        <v>0.0034971</v>
      </c>
      <c r="B26" s="1" t="s">
        <v>5</v>
      </c>
      <c r="C26">
        <v>0.003494</v>
      </c>
      <c r="D26">
        <v>0.003479</v>
      </c>
      <c r="E26">
        <v>0.003483</v>
      </c>
      <c r="F26">
        <v>0.003491</v>
      </c>
      <c r="G26">
        <v>0.003483</v>
      </c>
      <c r="H26">
        <v>0.003505</v>
      </c>
      <c r="I26">
        <v>0.003488</v>
      </c>
      <c r="J26">
        <v>0.003497</v>
      </c>
      <c r="K26">
        <v>0.003467</v>
      </c>
      <c r="L26">
        <v>0.003584</v>
      </c>
      <c r="M26" t="str">
        <f t="shared" si="6"/>
        <v>Check=[0.003494, 0.003479, 0.003483, 0.003491, 0.003483, 0.003505, 0.003488, 0.003497, 0.003467, 0.003584]</v>
      </c>
    </row>
    <row r="27" spans="2:12">
      <c r="B27" s="1" t="s">
        <v>6</v>
      </c>
      <c r="C27">
        <f t="shared" ref="C27:L27" si="7">C24/SUM(C23:C26)</f>
        <v>0.991055928647977</v>
      </c>
      <c r="D27">
        <f t="shared" si="7"/>
        <v>0.947728799800734</v>
      </c>
      <c r="E27">
        <f t="shared" si="7"/>
        <v>0.869653864112962</v>
      </c>
      <c r="F27">
        <f t="shared" si="7"/>
        <v>0.757115060093436</v>
      </c>
      <c r="G27">
        <f t="shared" si="7"/>
        <v>0.605466045160527</v>
      </c>
      <c r="H27">
        <f t="shared" si="7"/>
        <v>0.40961860977154</v>
      </c>
      <c r="I27">
        <f t="shared" si="7"/>
        <v>0.251130048899998</v>
      </c>
      <c r="J27">
        <f t="shared" si="7"/>
        <v>0.138918326126851</v>
      </c>
      <c r="K27">
        <f t="shared" si="7"/>
        <v>0.0757474033411003</v>
      </c>
      <c r="L27">
        <f t="shared" si="7"/>
        <v>0.0281822462859834</v>
      </c>
    </row>
    <row r="28" spans="2:12">
      <c r="B28" s="1" t="s">
        <v>7</v>
      </c>
      <c r="C28">
        <f>C25/SUM(C23:C26)</f>
        <v>0.000375310781858666</v>
      </c>
      <c r="D28">
        <f t="shared" ref="D28:L28" si="8">D25/SUM(D23:D26)</f>
        <v>0.0408336233025032</v>
      </c>
      <c r="E28">
        <f t="shared" si="8"/>
        <v>0.109963665940878</v>
      </c>
      <c r="F28">
        <f t="shared" si="8"/>
        <v>0.210190524494381</v>
      </c>
      <c r="G28">
        <f t="shared" si="8"/>
        <v>0.34233926128591</v>
      </c>
      <c r="H28">
        <f t="shared" si="8"/>
        <v>0.522980893205042</v>
      </c>
      <c r="I28">
        <f t="shared" si="8"/>
        <v>0.666083344614562</v>
      </c>
      <c r="J28">
        <f t="shared" si="8"/>
        <v>0.767850351339076</v>
      </c>
      <c r="K28">
        <f t="shared" si="8"/>
        <v>0.806944712247681</v>
      </c>
      <c r="L28">
        <f t="shared" si="8"/>
        <v>0.84903790510954</v>
      </c>
    </row>
    <row r="31" spans="2:4">
      <c r="B31" s="1" t="s">
        <v>10</v>
      </c>
      <c r="D31" s="1"/>
    </row>
    <row r="32" spans="2:13">
      <c r="B32" s="1" t="s">
        <v>2</v>
      </c>
      <c r="C32">
        <v>0.044578</v>
      </c>
      <c r="D32">
        <v>0.045686</v>
      </c>
      <c r="E32">
        <v>0.045439</v>
      </c>
      <c r="F32">
        <v>0.045986</v>
      </c>
      <c r="G32">
        <v>0.047027</v>
      </c>
      <c r="H32">
        <v>0.046579</v>
      </c>
      <c r="I32">
        <v>0.04718</v>
      </c>
      <c r="J32">
        <v>0.047915</v>
      </c>
      <c r="K32">
        <v>0.047539</v>
      </c>
      <c r="L32">
        <v>0.0483</v>
      </c>
      <c r="M32" t="str">
        <f>B32&amp;"=["&amp;C32&amp;", "&amp;D32&amp;", "&amp;E32&amp;", "&amp;F32&amp;", "&amp;G32&amp;", "&amp;H32&amp;", "&amp;I32&amp;", "&amp;J32&amp;", "&amp;K32&amp;", "&amp;L32&amp;"]"</f>
        <v>Comparison=[0.044578, 0.045686, 0.045439, 0.045986, 0.047027, 0.046579, 0.04718, 0.047915, 0.047539, 0.0483]</v>
      </c>
    </row>
    <row r="33" spans="2:13">
      <c r="B33" s="1" t="s">
        <v>3</v>
      </c>
      <c r="C33">
        <v>5.570843</v>
      </c>
      <c r="D33">
        <v>3.990555</v>
      </c>
      <c r="E33">
        <v>2.088502</v>
      </c>
      <c r="F33">
        <v>1.154433</v>
      </c>
      <c r="G33">
        <v>0.595924</v>
      </c>
      <c r="H33">
        <v>0.307558</v>
      </c>
      <c r="I33">
        <v>0.157423</v>
      </c>
      <c r="J33">
        <v>0.075685</v>
      </c>
      <c r="K33">
        <v>0.03317</v>
      </c>
      <c r="L33">
        <v>0.01248</v>
      </c>
      <c r="M33" t="str">
        <f>B33&amp;"=["&amp;C33&amp;", "&amp;D33&amp;", "&amp;E33&amp;", "&amp;F33&amp;", "&amp;G33&amp;", "&amp;H33&amp;", "&amp;I33&amp;", "&amp;J33&amp;", "&amp;K33&amp;", "&amp;L33&amp;"]"</f>
        <v>Mark=[5.570843, 3.990555, 2.088502, 1.154433, 0.595924, 0.307558, 0.157423, 0.075685, 0.03317, 0.01248]</v>
      </c>
    </row>
    <row r="34" spans="2:13">
      <c r="B34" s="1" t="s">
        <v>4</v>
      </c>
      <c r="C34">
        <v>0.002173</v>
      </c>
      <c r="D34">
        <v>0.176569</v>
      </c>
      <c r="E34">
        <v>0.263436</v>
      </c>
      <c r="F34">
        <v>0.317377</v>
      </c>
      <c r="G34">
        <v>0.330777</v>
      </c>
      <c r="H34">
        <v>0.341535</v>
      </c>
      <c r="I34">
        <v>0.381397</v>
      </c>
      <c r="J34">
        <v>0.355653</v>
      </c>
      <c r="K34">
        <v>0.362398</v>
      </c>
      <c r="L34">
        <v>0.419818</v>
      </c>
      <c r="M34" t="str">
        <f t="shared" ref="M34:M35" si="9">B34&amp;"=["&amp;C34&amp;", "&amp;D34&amp;", "&amp;E34&amp;", "&amp;F34&amp;", "&amp;G34&amp;", "&amp;H34&amp;", "&amp;I34&amp;", "&amp;J34&amp;", "&amp;K34&amp;", "&amp;L34&amp;"]"</f>
        <v>BitOR=[0.002173, 0.176569, 0.263436, 0.317377, 0.330777, 0.341535, 0.381397, 0.355653, 0.362398, 0.419818]</v>
      </c>
    </row>
    <row r="35" spans="1:13">
      <c r="A35">
        <f>AVERAGE(C35:L35)</f>
        <v>0.4426389</v>
      </c>
      <c r="B35" s="1" t="s">
        <v>5</v>
      </c>
      <c r="C35">
        <v>0.442882</v>
      </c>
      <c r="D35">
        <v>0.443006</v>
      </c>
      <c r="E35">
        <v>0.442921</v>
      </c>
      <c r="F35">
        <v>0.442995</v>
      </c>
      <c r="G35">
        <v>0.44359</v>
      </c>
      <c r="H35">
        <v>0.443305</v>
      </c>
      <c r="I35">
        <v>0.441982</v>
      </c>
      <c r="J35">
        <v>0.444161</v>
      </c>
      <c r="K35">
        <v>0.440995</v>
      </c>
      <c r="L35">
        <v>0.440552</v>
      </c>
      <c r="M35" t="str">
        <f t="shared" si="9"/>
        <v>Check=[0.442882, 0.443006, 0.442921, 0.442995, 0.44359, 0.443305, 0.441982, 0.444161, 0.440995, 0.440552]</v>
      </c>
    </row>
    <row r="36" spans="2:12">
      <c r="B36" s="1" t="s">
        <v>6</v>
      </c>
      <c r="C36">
        <f t="shared" ref="C36:L36" si="10">C33/SUM(C32:C35)</f>
        <v>0.919208821221303</v>
      </c>
      <c r="D36">
        <f t="shared" si="10"/>
        <v>0.857111836034757</v>
      </c>
      <c r="E36">
        <f t="shared" si="10"/>
        <v>0.735310872309877</v>
      </c>
      <c r="F36">
        <f t="shared" si="10"/>
        <v>0.588758822332416</v>
      </c>
      <c r="G36">
        <f t="shared" si="10"/>
        <v>0.420458923120993</v>
      </c>
      <c r="H36">
        <f t="shared" si="10"/>
        <v>0.270030035725041</v>
      </c>
      <c r="I36">
        <f t="shared" si="10"/>
        <v>0.15313789541062</v>
      </c>
      <c r="J36">
        <f t="shared" si="10"/>
        <v>0.0819621534869517</v>
      </c>
      <c r="K36">
        <f t="shared" si="10"/>
        <v>0.0375182954003045</v>
      </c>
      <c r="L36">
        <f t="shared" si="10"/>
        <v>0.0135482820387559</v>
      </c>
    </row>
    <row r="37" spans="2:12">
      <c r="B37" s="1" t="s">
        <v>7</v>
      </c>
      <c r="C37">
        <f>C34/SUM(C32:C35)</f>
        <v>0.000358552694540825</v>
      </c>
      <c r="D37">
        <f t="shared" ref="D37:L37" si="11">D34/SUM(D32:D35)</f>
        <v>0.0379243939193473</v>
      </c>
      <c r="E37">
        <f t="shared" si="11"/>
        <v>0.0927494227718359</v>
      </c>
      <c r="F37">
        <f t="shared" si="11"/>
        <v>0.161861718051541</v>
      </c>
      <c r="G37">
        <f t="shared" si="11"/>
        <v>0.233382346093114</v>
      </c>
      <c r="H37">
        <f t="shared" si="11"/>
        <v>0.299861191226864</v>
      </c>
      <c r="I37">
        <f t="shared" si="11"/>
        <v>0.371015251239808</v>
      </c>
      <c r="J37">
        <f t="shared" si="11"/>
        <v>0.385150106019619</v>
      </c>
      <c r="K37">
        <f t="shared" si="11"/>
        <v>0.409905191934867</v>
      </c>
      <c r="L37">
        <f t="shared" si="11"/>
        <v>0.455754220268143</v>
      </c>
    </row>
    <row r="40" spans="2:4">
      <c r="B40" s="1" t="s">
        <v>11</v>
      </c>
      <c r="D40" s="1"/>
    </row>
    <row r="41" spans="2:13">
      <c r="B41" s="1" t="s">
        <v>2</v>
      </c>
      <c r="C41">
        <v>0.073131</v>
      </c>
      <c r="D41">
        <v>0.071587</v>
      </c>
      <c r="E41">
        <v>0.072065</v>
      </c>
      <c r="F41">
        <v>0.072383</v>
      </c>
      <c r="G41">
        <v>0.073503</v>
      </c>
      <c r="H41">
        <v>0.07299</v>
      </c>
      <c r="I41">
        <v>0.072924</v>
      </c>
      <c r="J41">
        <v>0.075509</v>
      </c>
      <c r="K41">
        <v>0.076032</v>
      </c>
      <c r="L41">
        <v>0.082322</v>
      </c>
      <c r="M41" t="str">
        <f>B41&amp;"=["&amp;C41&amp;", "&amp;D41&amp;", "&amp;E41&amp;", "&amp;F41&amp;", "&amp;G41&amp;", "&amp;H41&amp;", "&amp;I41&amp;", "&amp;J41&amp;", "&amp;K41&amp;", "&amp;L41&amp;"]"</f>
        <v>Comparison=[0.073131, 0.071587, 0.072065, 0.072383, 0.073503, 0.07299, 0.072924, 0.075509, 0.076032, 0.082322]</v>
      </c>
    </row>
    <row r="42" spans="2:13">
      <c r="B42" s="1" t="s">
        <v>3</v>
      </c>
      <c r="C42">
        <v>4.548793</v>
      </c>
      <c r="D42">
        <v>2.320417</v>
      </c>
      <c r="E42">
        <v>1.244776</v>
      </c>
      <c r="F42">
        <v>0.692824</v>
      </c>
      <c r="G42">
        <v>0.417538</v>
      </c>
      <c r="H42">
        <v>0.271665</v>
      </c>
      <c r="I42">
        <v>0.198474</v>
      </c>
      <c r="J42">
        <v>0.165503</v>
      </c>
      <c r="K42">
        <v>0.144396</v>
      </c>
      <c r="L42">
        <v>0.24031</v>
      </c>
      <c r="M42" t="str">
        <f>B42&amp;"=["&amp;C42&amp;", "&amp;D42&amp;", "&amp;E42&amp;", "&amp;F42&amp;", "&amp;G42&amp;", "&amp;H42&amp;", "&amp;I42&amp;", "&amp;J42&amp;", "&amp;K42&amp;", "&amp;L42&amp;"]"</f>
        <v>Mark=[4.548793, 2.320417, 1.244776, 0.692824, 0.417538, 0.271665, 0.198474, 0.165503, 0.144396, 0.24031]</v>
      </c>
    </row>
    <row r="43" spans="2:13">
      <c r="B43" s="1" t="s">
        <v>4</v>
      </c>
      <c r="C43">
        <v>0.068231</v>
      </c>
      <c r="D43">
        <v>0.117625</v>
      </c>
      <c r="E43">
        <v>0.150519</v>
      </c>
      <c r="F43">
        <v>0.165753</v>
      </c>
      <c r="G43">
        <v>0.178046</v>
      </c>
      <c r="H43">
        <v>0.181254</v>
      </c>
      <c r="I43">
        <v>0.18514</v>
      </c>
      <c r="J43">
        <v>0.188998</v>
      </c>
      <c r="K43">
        <v>0.191445</v>
      </c>
      <c r="L43">
        <v>0.138839</v>
      </c>
      <c r="M43" t="str">
        <f t="shared" ref="M43:M44" si="12">B43&amp;"=["&amp;C43&amp;", "&amp;D43&amp;", "&amp;E43&amp;", "&amp;F43&amp;", "&amp;G43&amp;", "&amp;H43&amp;", "&amp;I43&amp;", "&amp;J43&amp;", "&amp;K43&amp;", "&amp;L43&amp;"]"</f>
        <v>BitOR=[0.068231, 0.117625, 0.150519, 0.165753, 0.178046, 0.181254, 0.18514, 0.188998, 0.191445, 0.138839]</v>
      </c>
    </row>
    <row r="44" spans="1:13">
      <c r="A44">
        <f>AVERAGE(C44:L44)</f>
        <v>0.0078251</v>
      </c>
      <c r="B44" s="1" t="s">
        <v>5</v>
      </c>
      <c r="C44">
        <v>0.007805</v>
      </c>
      <c r="D44">
        <v>0.007685</v>
      </c>
      <c r="E44">
        <v>0.007744</v>
      </c>
      <c r="F44">
        <v>0.007781</v>
      </c>
      <c r="G44">
        <v>0.007835</v>
      </c>
      <c r="H44">
        <v>0.007727</v>
      </c>
      <c r="I44">
        <v>0.007697</v>
      </c>
      <c r="J44">
        <v>0.007913</v>
      </c>
      <c r="K44">
        <v>0.007797</v>
      </c>
      <c r="L44">
        <v>0.008267</v>
      </c>
      <c r="M44" t="str">
        <f t="shared" si="12"/>
        <v>Check=[0.007805, 0.007685, 0.007744, 0.007781, 0.007835, 0.007727, 0.007697, 0.007913, 0.007797, 0.008267]</v>
      </c>
    </row>
    <row r="45" spans="2:12">
      <c r="B45" s="1" t="s">
        <v>6</v>
      </c>
      <c r="C45">
        <f t="shared" ref="C45:L45" si="13">C42/SUM(C41:C44)</f>
        <v>0.968248558948991</v>
      </c>
      <c r="D45">
        <f t="shared" si="13"/>
        <v>0.921782900345368</v>
      </c>
      <c r="E45">
        <f t="shared" si="13"/>
        <v>0.843856433173525</v>
      </c>
      <c r="F45">
        <f t="shared" si="13"/>
        <v>0.738035304732615</v>
      </c>
      <c r="G45">
        <f t="shared" si="13"/>
        <v>0.616818481302129</v>
      </c>
      <c r="H45">
        <f t="shared" si="13"/>
        <v>0.50908297041429</v>
      </c>
      <c r="I45">
        <f t="shared" si="13"/>
        <v>0.427529160877573</v>
      </c>
      <c r="J45">
        <f t="shared" si="13"/>
        <v>0.377927169844927</v>
      </c>
      <c r="K45">
        <f t="shared" si="13"/>
        <v>0.3440703409822</v>
      </c>
      <c r="L45">
        <f t="shared" si="13"/>
        <v>0.51158305268043</v>
      </c>
    </row>
    <row r="46" spans="2:12">
      <c r="B46" s="1" t="s">
        <v>7</v>
      </c>
      <c r="C46">
        <f>C43/SUM(C41:C44)</f>
        <v>0.0145235378760143</v>
      </c>
      <c r="D46">
        <f>D43/SUM(D41:D44)</f>
        <v>0.0467263917016312</v>
      </c>
      <c r="E46">
        <f t="shared" ref="E46:K46" si="14">E43/SUM(E41:E44)</f>
        <v>0.102039585005532</v>
      </c>
      <c r="F46">
        <f t="shared" si="14"/>
        <v>0.176569469108093</v>
      </c>
      <c r="G46">
        <f t="shared" si="14"/>
        <v>0.263022918445552</v>
      </c>
      <c r="H46">
        <f t="shared" si="14"/>
        <v>0.339658493804766</v>
      </c>
      <c r="I46">
        <f t="shared" si="14"/>
        <v>0.398806638879016</v>
      </c>
      <c r="J46">
        <f t="shared" si="14"/>
        <v>0.431578154150387</v>
      </c>
      <c r="K46">
        <f t="shared" si="14"/>
        <v>0.456179855600829</v>
      </c>
      <c r="L46">
        <f t="shared" ref="L46" si="15">L43/SUM(L41:L44)</f>
        <v>0.295566890479374</v>
      </c>
    </row>
    <row r="48" spans="1:23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</row>
    <row r="50" spans="1:11">
      <c r="A50" s="1" t="s">
        <v>12</v>
      </c>
      <c r="C50">
        <v>0.9</v>
      </c>
      <c r="D50">
        <v>0.8</v>
      </c>
      <c r="E50">
        <v>0.7</v>
      </c>
      <c r="F50">
        <v>0.6</v>
      </c>
      <c r="G50">
        <v>0.5</v>
      </c>
      <c r="H50">
        <v>0.4</v>
      </c>
      <c r="I50">
        <v>0.3</v>
      </c>
      <c r="J50">
        <v>0.2</v>
      </c>
      <c r="K50">
        <v>0.1</v>
      </c>
    </row>
    <row r="51" spans="2:13">
      <c r="B51" t="s">
        <v>13</v>
      </c>
      <c r="C51">
        <v>2.664667</v>
      </c>
      <c r="D51">
        <v>3.010818</v>
      </c>
      <c r="E51">
        <v>2.90803</v>
      </c>
      <c r="F51">
        <v>3.073742</v>
      </c>
      <c r="G51">
        <v>3.360381</v>
      </c>
      <c r="H51">
        <v>3.915198</v>
      </c>
      <c r="I51">
        <v>4.645796</v>
      </c>
      <c r="J51">
        <v>5.436102</v>
      </c>
      <c r="K51">
        <v>6.273794</v>
      </c>
      <c r="M51" t="s">
        <v>14</v>
      </c>
    </row>
    <row r="52" spans="2:13">
      <c r="B52" t="s">
        <v>15</v>
      </c>
      <c r="C52">
        <v>2.3599</v>
      </c>
      <c r="D52">
        <v>2.33089</v>
      </c>
      <c r="E52">
        <v>1.64744</v>
      </c>
      <c r="F52">
        <v>1.295291</v>
      </c>
      <c r="G52">
        <v>1.122749</v>
      </c>
      <c r="H52">
        <v>1.078898</v>
      </c>
      <c r="I52">
        <v>1.102729</v>
      </c>
      <c r="J52">
        <v>1.191126</v>
      </c>
      <c r="K52">
        <v>1.218804</v>
      </c>
      <c r="M52" t="s">
        <v>16</v>
      </c>
    </row>
    <row r="53" spans="2:13">
      <c r="B53" t="s">
        <v>17</v>
      </c>
      <c r="C53">
        <v>5.062257</v>
      </c>
      <c r="D53">
        <v>5.160872</v>
      </c>
      <c r="E53">
        <v>4.448119</v>
      </c>
      <c r="F53">
        <v>3.827322</v>
      </c>
      <c r="G53">
        <v>3.919963</v>
      </c>
      <c r="H53">
        <v>3.399017</v>
      </c>
      <c r="I53">
        <v>3.08389</v>
      </c>
      <c r="J53">
        <v>2.727604</v>
      </c>
      <c r="K53">
        <v>2.163465</v>
      </c>
      <c r="M53" t="s">
        <v>18</v>
      </c>
    </row>
    <row r="54" spans="2:13">
      <c r="B54" t="s">
        <v>19</v>
      </c>
      <c r="C54">
        <v>4.988428</v>
      </c>
      <c r="D54">
        <v>4.180999</v>
      </c>
      <c r="E54">
        <v>3.889811</v>
      </c>
      <c r="F54">
        <v>2.997181</v>
      </c>
      <c r="G54">
        <v>2.460201</v>
      </c>
      <c r="H54">
        <v>2.061078</v>
      </c>
      <c r="I54">
        <v>1.656653</v>
      </c>
      <c r="M54" t="s">
        <v>20</v>
      </c>
    </row>
    <row r="55" spans="2:13">
      <c r="B55" t="s">
        <v>21</v>
      </c>
      <c r="C55">
        <v>4.237138</v>
      </c>
      <c r="D55">
        <v>3.700077</v>
      </c>
      <c r="E55">
        <v>3.887929</v>
      </c>
      <c r="F55">
        <v>2.720784</v>
      </c>
      <c r="G55">
        <v>2.300669</v>
      </c>
      <c r="H55">
        <v>1.940185</v>
      </c>
      <c r="I55">
        <v>1.613157</v>
      </c>
      <c r="M55" t="s">
        <v>22</v>
      </c>
    </row>
    <row r="56" spans="2:13">
      <c r="B56" t="s">
        <v>23</v>
      </c>
      <c r="C56">
        <v>4.651387</v>
      </c>
      <c r="D56">
        <v>4.430231</v>
      </c>
      <c r="E56">
        <v>4.260319</v>
      </c>
      <c r="F56">
        <v>4.483789</v>
      </c>
      <c r="G56">
        <v>4.070096</v>
      </c>
      <c r="H56">
        <v>3.702875</v>
      </c>
      <c r="I56">
        <v>3.353151</v>
      </c>
      <c r="M56" t="s">
        <v>24</v>
      </c>
    </row>
    <row r="57" spans="2:13">
      <c r="B57" t="s">
        <v>25</v>
      </c>
      <c r="C57">
        <v>4.849175</v>
      </c>
      <c r="D57">
        <v>4.208232</v>
      </c>
      <c r="E57">
        <v>3.518227</v>
      </c>
      <c r="F57">
        <v>2.916535</v>
      </c>
      <c r="G57">
        <v>2.383723</v>
      </c>
      <c r="H57">
        <v>1.837066</v>
      </c>
      <c r="I57">
        <v>1.417925</v>
      </c>
      <c r="J57">
        <v>1.05946</v>
      </c>
      <c r="K57">
        <v>0.689654</v>
      </c>
      <c r="M57" t="s">
        <v>26</v>
      </c>
    </row>
    <row r="58" spans="2:13">
      <c r="B58" t="s">
        <v>27</v>
      </c>
      <c r="C58">
        <v>5.262942</v>
      </c>
      <c r="D58">
        <v>4.352638</v>
      </c>
      <c r="E58">
        <v>3.640907</v>
      </c>
      <c r="F58">
        <v>2.958713</v>
      </c>
      <c r="G58">
        <v>2.413382</v>
      </c>
      <c r="H58">
        <v>1.893755</v>
      </c>
      <c r="I58">
        <v>1.435684</v>
      </c>
      <c r="J58">
        <v>1.086202</v>
      </c>
      <c r="K58">
        <v>0.715681</v>
      </c>
      <c r="M58" t="s">
        <v>28</v>
      </c>
    </row>
    <row r="59" spans="2:13">
      <c r="B59" t="s">
        <v>29</v>
      </c>
      <c r="C59">
        <v>4.909205</v>
      </c>
      <c r="D59">
        <v>4.762395</v>
      </c>
      <c r="E59">
        <v>4.411733</v>
      </c>
      <c r="F59">
        <v>3.681613</v>
      </c>
      <c r="G59">
        <v>3.343769</v>
      </c>
      <c r="H59">
        <v>3.326247</v>
      </c>
      <c r="I59">
        <v>2.949817</v>
      </c>
      <c r="J59">
        <v>2.568127</v>
      </c>
      <c r="K59">
        <v>2.185528</v>
      </c>
      <c r="M59" t="s">
        <v>30</v>
      </c>
    </row>
    <row r="60" spans="2:13">
      <c r="B60" t="s">
        <v>31</v>
      </c>
      <c r="C60">
        <v>4.382805</v>
      </c>
      <c r="D60">
        <v>3.618107</v>
      </c>
      <c r="E60">
        <v>3.180977</v>
      </c>
      <c r="F60">
        <v>2.58164</v>
      </c>
      <c r="G60">
        <v>2.155547</v>
      </c>
      <c r="H60">
        <v>1.689677</v>
      </c>
      <c r="I60">
        <v>1.331483</v>
      </c>
      <c r="J60">
        <v>1.031713</v>
      </c>
      <c r="K60">
        <v>0.687108</v>
      </c>
      <c r="M60" t="s">
        <v>32</v>
      </c>
    </row>
    <row r="62" spans="1:12">
      <c r="A62" s="1" t="s">
        <v>33</v>
      </c>
      <c r="C62">
        <f>1-C57/C53</f>
        <v>0.0420922920349559</v>
      </c>
      <c r="D62">
        <f t="shared" ref="D62:K62" si="16">1-D57/D53</f>
        <v>0.184588960935284</v>
      </c>
      <c r="E62">
        <f t="shared" si="16"/>
        <v>0.209052860321408</v>
      </c>
      <c r="F62">
        <f t="shared" si="16"/>
        <v>0.237969786707259</v>
      </c>
      <c r="G62">
        <f t="shared" si="16"/>
        <v>0.391901658255448</v>
      </c>
      <c r="H62">
        <f t="shared" si="16"/>
        <v>0.459530211234601</v>
      </c>
      <c r="I62">
        <f t="shared" si="16"/>
        <v>0.540215442185032</v>
      </c>
      <c r="J62">
        <f t="shared" si="16"/>
        <v>0.611578513596548</v>
      </c>
      <c r="K62">
        <f t="shared" si="16"/>
        <v>0.681227105592187</v>
      </c>
      <c r="L62">
        <f>AVERAGE(C62:K62)</f>
        <v>0.373128536762525</v>
      </c>
    </row>
    <row r="63" spans="1:12">
      <c r="A63" s="1" t="s">
        <v>34</v>
      </c>
      <c r="C63">
        <f>1-C60/C53</f>
        <v>0.134219183261537</v>
      </c>
      <c r="D63">
        <f t="shared" ref="D63:K63" si="17">1-D60/D53</f>
        <v>0.298934947427489</v>
      </c>
      <c r="E63">
        <f t="shared" si="17"/>
        <v>0.284871425427242</v>
      </c>
      <c r="F63">
        <f t="shared" si="17"/>
        <v>0.325470916740217</v>
      </c>
      <c r="G63">
        <f t="shared" si="17"/>
        <v>0.450110370939726</v>
      </c>
      <c r="H63">
        <f t="shared" si="17"/>
        <v>0.502892453906526</v>
      </c>
      <c r="I63">
        <f t="shared" si="17"/>
        <v>0.568245624843947</v>
      </c>
      <c r="J63">
        <f t="shared" si="17"/>
        <v>0.621751177956917</v>
      </c>
      <c r="K63">
        <f t="shared" si="17"/>
        <v>0.682403921487059</v>
      </c>
      <c r="L63">
        <f>AVERAGE(C63:K63)</f>
        <v>0.429877780221185</v>
      </c>
    </row>
    <row r="64" spans="1:12">
      <c r="A64" s="1" t="s">
        <v>35</v>
      </c>
      <c r="C64">
        <f>1-C60/C57</f>
        <v>0.0961751225723962</v>
      </c>
      <c r="D64">
        <f t="shared" ref="D64:K64" si="18">1-D60/D57</f>
        <v>0.140231099426077</v>
      </c>
      <c r="E64">
        <f t="shared" si="18"/>
        <v>0.0958579420827593</v>
      </c>
      <c r="F64">
        <f t="shared" si="18"/>
        <v>0.114826326445594</v>
      </c>
      <c r="G64">
        <f t="shared" si="18"/>
        <v>0.0957225315189726</v>
      </c>
      <c r="H64">
        <f t="shared" si="18"/>
        <v>0.0802306503957941</v>
      </c>
      <c r="I64">
        <f t="shared" si="18"/>
        <v>0.0609637322143274</v>
      </c>
      <c r="J64">
        <f t="shared" si="18"/>
        <v>0.0261897570460423</v>
      </c>
      <c r="K64">
        <f t="shared" si="18"/>
        <v>0.00369170627590054</v>
      </c>
      <c r="L64">
        <f>AVERAGE(C64:K64)</f>
        <v>0.0793209853308737</v>
      </c>
    </row>
    <row r="67" spans="1:9">
      <c r="A67" s="1" t="s">
        <v>36</v>
      </c>
      <c r="C67">
        <v>1</v>
      </c>
      <c r="D67">
        <v>2</v>
      </c>
      <c r="E67">
        <v>4</v>
      </c>
      <c r="F67">
        <v>8</v>
      </c>
      <c r="G67">
        <v>16</v>
      </c>
      <c r="H67">
        <v>32</v>
      </c>
      <c r="I67">
        <v>64</v>
      </c>
    </row>
    <row r="68" spans="2:16">
      <c r="B68" t="s">
        <v>37</v>
      </c>
      <c r="C68">
        <v>16.918325</v>
      </c>
      <c r="D68">
        <v>19.933023</v>
      </c>
      <c r="E68">
        <v>16.897972</v>
      </c>
      <c r="F68">
        <v>10.64437</v>
      </c>
      <c r="G68">
        <v>17.263984</v>
      </c>
      <c r="H68">
        <v>7.120754</v>
      </c>
      <c r="I68">
        <v>17.213091</v>
      </c>
      <c r="J68">
        <v>4.429161</v>
      </c>
      <c r="K68">
        <v>17.145402</v>
      </c>
      <c r="L68">
        <v>3.139056</v>
      </c>
      <c r="M68">
        <v>16.916164</v>
      </c>
      <c r="N68">
        <v>3.927679</v>
      </c>
      <c r="O68">
        <v>17.495479</v>
      </c>
      <c r="P68" t="s">
        <v>38</v>
      </c>
    </row>
    <row r="69" spans="2:9">
      <c r="B69" t="s">
        <v>25</v>
      </c>
      <c r="C69">
        <v>15.351097</v>
      </c>
      <c r="D69">
        <v>15.488115</v>
      </c>
      <c r="E69">
        <v>15.242042</v>
      </c>
      <c r="F69">
        <v>15.487072</v>
      </c>
      <c r="G69">
        <v>15.151947</v>
      </c>
      <c r="H69">
        <v>15.89812</v>
      </c>
      <c r="I69">
        <v>16.086107</v>
      </c>
    </row>
    <row r="70" spans="2:9">
      <c r="B70" t="s">
        <v>17</v>
      </c>
      <c r="C70">
        <v>11.492574</v>
      </c>
      <c r="D70">
        <v>11.471063</v>
      </c>
      <c r="E70">
        <v>11.671715</v>
      </c>
      <c r="F70">
        <v>11.701643</v>
      </c>
      <c r="G70">
        <v>11.572058</v>
      </c>
      <c r="H70">
        <v>14.733038</v>
      </c>
      <c r="I70">
        <v>11.625627</v>
      </c>
    </row>
    <row r="71" spans="2:9">
      <c r="B71" t="s">
        <v>15</v>
      </c>
      <c r="C71">
        <v>12.60616</v>
      </c>
      <c r="D71">
        <v>12.549867</v>
      </c>
      <c r="E71">
        <v>16.565135</v>
      </c>
      <c r="F71">
        <v>13.455089</v>
      </c>
      <c r="G71">
        <v>13.281539</v>
      </c>
      <c r="H71">
        <v>12.524866</v>
      </c>
      <c r="I71">
        <v>12.969251</v>
      </c>
    </row>
    <row r="72" spans="2:9">
      <c r="B72" t="s">
        <v>39</v>
      </c>
      <c r="C72">
        <v>16.033666</v>
      </c>
      <c r="D72">
        <v>10.849723</v>
      </c>
      <c r="E72">
        <v>9.216411</v>
      </c>
      <c r="F72">
        <v>11.054901</v>
      </c>
      <c r="G72">
        <v>12.526929</v>
      </c>
      <c r="H72">
        <v>19.711585</v>
      </c>
      <c r="I72">
        <v>35.652648</v>
      </c>
    </row>
    <row r="73" spans="2:9">
      <c r="B73" t="s">
        <v>27</v>
      </c>
      <c r="C73">
        <v>16.753575</v>
      </c>
      <c r="D73">
        <v>16.903479</v>
      </c>
      <c r="E73">
        <v>16.851756</v>
      </c>
      <c r="F73">
        <v>16.730832</v>
      </c>
      <c r="G73">
        <v>16.75512</v>
      </c>
      <c r="H73">
        <v>17.232191</v>
      </c>
      <c r="I73">
        <v>19.700544</v>
      </c>
    </row>
    <row r="74" spans="2:9">
      <c r="B74" t="s">
        <v>40</v>
      </c>
      <c r="C74">
        <v>14.650196</v>
      </c>
      <c r="D74">
        <v>7.642885</v>
      </c>
      <c r="E74">
        <v>4.430338</v>
      </c>
      <c r="F74">
        <v>2.738709</v>
      </c>
      <c r="G74">
        <v>1.821357</v>
      </c>
      <c r="H74">
        <v>1.901851</v>
      </c>
      <c r="I74">
        <v>3.328666</v>
      </c>
    </row>
    <row r="75" spans="2:9">
      <c r="B75" t="s">
        <v>41</v>
      </c>
      <c r="C75">
        <v>477.84406</v>
      </c>
      <c r="D75">
        <v>548.269784</v>
      </c>
      <c r="E75">
        <v>871.968741</v>
      </c>
      <c r="F75">
        <v>1754.70752</v>
      </c>
      <c r="G75">
        <v>3536.002389</v>
      </c>
      <c r="H75">
        <v>7117.928926</v>
      </c>
      <c r="I75">
        <v>13764.092443</v>
      </c>
    </row>
    <row r="76" spans="2:9">
      <c r="B76" t="s">
        <v>31</v>
      </c>
      <c r="C76">
        <v>14.835145</v>
      </c>
      <c r="D76">
        <v>14.742794</v>
      </c>
      <c r="E76">
        <v>15.859063</v>
      </c>
      <c r="F76">
        <v>15.831523</v>
      </c>
      <c r="G76">
        <v>15.901158</v>
      </c>
      <c r="H76">
        <v>14.98036</v>
      </c>
      <c r="I76">
        <v>15.411085</v>
      </c>
    </row>
    <row r="77" spans="2:9">
      <c r="B77" t="s">
        <v>42</v>
      </c>
      <c r="C77">
        <v>15.513986</v>
      </c>
      <c r="D77">
        <v>7.956049</v>
      </c>
      <c r="E77">
        <v>4.448159</v>
      </c>
      <c r="F77">
        <v>2.897572</v>
      </c>
      <c r="G77">
        <v>1.770246</v>
      </c>
      <c r="H77">
        <v>1.750008</v>
      </c>
      <c r="I77">
        <v>3.259797</v>
      </c>
    </row>
    <row r="78" spans="2:9">
      <c r="B78" t="s">
        <v>13</v>
      </c>
      <c r="C78">
        <v>33.257709</v>
      </c>
      <c r="D78">
        <v>33.194355</v>
      </c>
      <c r="E78">
        <v>33.056867</v>
      </c>
      <c r="F78">
        <v>34.191392</v>
      </c>
      <c r="G78">
        <v>33.955394</v>
      </c>
      <c r="H78">
        <v>33.604586</v>
      </c>
      <c r="I78">
        <v>33.927646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301"/>
  <sheetViews>
    <sheetView topLeftCell="A216" workbookViewId="0">
      <selection activeCell="B237" sqref="B237"/>
    </sheetView>
  </sheetViews>
  <sheetFormatPr defaultColWidth="9" defaultRowHeight="13.5"/>
  <cols>
    <col min="3" max="4" width="10.4"/>
  </cols>
  <sheetData>
    <row r="1" spans="1:7">
      <c r="A1" t="s">
        <v>43</v>
      </c>
      <c r="G1" s="28"/>
    </row>
    <row r="2" spans="3:14">
      <c r="C2" s="27">
        <f>1-C11/C8</f>
        <v>-0.0179214851315941</v>
      </c>
      <c r="D2" s="27">
        <f t="shared" ref="D2:L2" si="0">1-D11/D8</f>
        <v>0.295120957162544</v>
      </c>
      <c r="E2" s="27">
        <f t="shared" si="0"/>
        <v>0.302952573458629</v>
      </c>
      <c r="F2" s="27">
        <f t="shared" si="0"/>
        <v>0.407934583254629</v>
      </c>
      <c r="G2" s="27">
        <f t="shared" si="0"/>
        <v>0.385457457371189</v>
      </c>
      <c r="H2" s="27">
        <f t="shared" si="0"/>
        <v>0.390229716928563</v>
      </c>
      <c r="I2" s="27">
        <f t="shared" si="0"/>
        <v>0.387701084795041</v>
      </c>
      <c r="J2" s="27">
        <f t="shared" si="0"/>
        <v>0.380282091060475</v>
      </c>
      <c r="K2" s="27">
        <f t="shared" si="0"/>
        <v>0.369844595228417</v>
      </c>
      <c r="L2" s="27">
        <f t="shared" si="0"/>
        <v>0.300514002126905</v>
      </c>
      <c r="M2" s="32">
        <f>AVERAGE(C2:L2)</f>
        <v>0.32021155762548</v>
      </c>
      <c r="N2" s="27"/>
    </row>
    <row r="3" spans="1:13">
      <c r="A3" s="1" t="s">
        <v>44</v>
      </c>
      <c r="B3" s="1" t="s">
        <v>45</v>
      </c>
      <c r="C3" s="28">
        <f>C8/5.44</f>
        <v>1.13584705882353</v>
      </c>
      <c r="D3" s="28">
        <f t="shared" ref="D3:L3" si="1">D8/5.44</f>
        <v>0.721648897058824</v>
      </c>
      <c r="E3" s="28">
        <f t="shared" si="1"/>
        <v>0.369499448529412</v>
      </c>
      <c r="F3" s="28">
        <f t="shared" si="1"/>
        <v>0.211179963235294</v>
      </c>
      <c r="G3" s="28">
        <f t="shared" si="1"/>
        <v>0.102382169117647</v>
      </c>
      <c r="H3" s="28">
        <f t="shared" si="1"/>
        <v>0.0527823529411765</v>
      </c>
      <c r="I3" s="28">
        <f t="shared" si="1"/>
        <v>0.0268077205882353</v>
      </c>
      <c r="J3" s="28">
        <f t="shared" si="1"/>
        <v>0.012915625</v>
      </c>
      <c r="K3" s="28">
        <f t="shared" si="1"/>
        <v>0.00587886029411765</v>
      </c>
      <c r="L3" s="28">
        <f t="shared" si="1"/>
        <v>0.00207426470588235</v>
      </c>
      <c r="M3" s="1" t="s">
        <v>46</v>
      </c>
    </row>
    <row r="4" spans="2:16">
      <c r="B4" s="1" t="s">
        <v>47</v>
      </c>
      <c r="C4" s="28">
        <f>C11/5.44</f>
        <v>1.156203125</v>
      </c>
      <c r="D4" s="28">
        <f t="shared" ref="D4:L4" si="2">D11/5.44</f>
        <v>0.508675183823529</v>
      </c>
      <c r="E4" s="28">
        <f t="shared" si="2"/>
        <v>0.257558639705882</v>
      </c>
      <c r="F4" s="28">
        <f t="shared" si="2"/>
        <v>0.125032352941176</v>
      </c>
      <c r="G4" s="28">
        <f t="shared" si="2"/>
        <v>0.0629181985294118</v>
      </c>
      <c r="H4" s="28">
        <f t="shared" si="2"/>
        <v>0.0321851102941176</v>
      </c>
      <c r="I4" s="28">
        <f t="shared" si="2"/>
        <v>0.0164143382352941</v>
      </c>
      <c r="J4" s="28">
        <f t="shared" si="2"/>
        <v>0.00800404411764706</v>
      </c>
      <c r="K4" s="28">
        <f t="shared" si="2"/>
        <v>0.00370459558823529</v>
      </c>
      <c r="L4" s="28">
        <f t="shared" si="2"/>
        <v>0.00145091911764706</v>
      </c>
      <c r="M4" s="1" t="s">
        <v>48</v>
      </c>
      <c r="P4" s="29"/>
    </row>
    <row r="5" spans="2:13">
      <c r="B5" s="1" t="s">
        <v>49</v>
      </c>
      <c r="C5" s="29">
        <f>C13/5.44</f>
        <v>0.517590257352941</v>
      </c>
      <c r="D5" s="28">
        <f t="shared" ref="D5:L5" si="3">D13/5.44</f>
        <v>0.255063235294118</v>
      </c>
      <c r="E5" s="28">
        <f t="shared" si="3"/>
        <v>0.133839705882353</v>
      </c>
      <c r="F5" s="28">
        <f t="shared" si="3"/>
        <v>0.0719351102941176</v>
      </c>
      <c r="G5" s="28">
        <f t="shared" si="3"/>
        <v>0.0421255514705882</v>
      </c>
      <c r="H5" s="28">
        <f t="shared" si="3"/>
        <v>0.02635</v>
      </c>
      <c r="I5" s="28">
        <f t="shared" si="3"/>
        <v>0.0176709558823529</v>
      </c>
      <c r="J5" s="28">
        <f t="shared" si="3"/>
        <v>0.0125615808823529</v>
      </c>
      <c r="K5" s="28">
        <f t="shared" si="3"/>
        <v>0.00907757352941176</v>
      </c>
      <c r="L5" s="28">
        <f t="shared" si="3"/>
        <v>0.00278952205882353</v>
      </c>
      <c r="M5" s="1"/>
    </row>
    <row r="6" spans="2:59">
      <c r="B6" s="1" t="s">
        <v>50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1" t="s">
        <v>51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1" t="s">
        <v>52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1" t="s">
        <v>53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2:59">
      <c r="B7" s="1" t="s">
        <v>54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54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54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54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2:60">
      <c r="B8" s="22" t="s">
        <v>55</v>
      </c>
      <c r="C8" s="28">
        <v>6.179008</v>
      </c>
      <c r="D8" s="28">
        <v>3.92577</v>
      </c>
      <c r="E8" s="28">
        <v>2.010077</v>
      </c>
      <c r="F8" s="28">
        <v>1.148819</v>
      </c>
      <c r="G8" s="28">
        <v>0.556959</v>
      </c>
      <c r="H8" s="28">
        <v>0.287136</v>
      </c>
      <c r="I8" s="28">
        <v>0.145834</v>
      </c>
      <c r="J8" s="28">
        <v>0.070261</v>
      </c>
      <c r="K8" s="28">
        <v>0.031981</v>
      </c>
      <c r="L8" s="28">
        <v>0.011284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1" t="s">
        <v>56</v>
      </c>
      <c r="X8">
        <v>0.048554</v>
      </c>
      <c r="Y8">
        <v>0.046552</v>
      </c>
      <c r="Z8">
        <v>0.046093</v>
      </c>
      <c r="AA8">
        <v>0.047041</v>
      </c>
      <c r="AB8">
        <v>0.046215</v>
      </c>
      <c r="AC8">
        <v>0.046267</v>
      </c>
      <c r="AD8">
        <v>0.046977</v>
      </c>
      <c r="AE8">
        <v>0.047721</v>
      </c>
      <c r="AF8">
        <v>0.048155</v>
      </c>
      <c r="AG8">
        <v>0.047844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1" t="s">
        <v>56</v>
      </c>
      <c r="AK8">
        <v>0.002347</v>
      </c>
      <c r="AL8">
        <v>0.171615</v>
      </c>
      <c r="AM8">
        <v>0.246549</v>
      </c>
      <c r="AN8">
        <v>0.301345</v>
      </c>
      <c r="AO8">
        <v>0.312037</v>
      </c>
      <c r="AP8">
        <v>0.329287</v>
      </c>
      <c r="AQ8">
        <v>0.332464</v>
      </c>
      <c r="AR8">
        <v>0.331059</v>
      </c>
      <c r="AS8">
        <v>0.34954</v>
      </c>
      <c r="AT8">
        <v>0.336122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1" t="s">
        <v>56</v>
      </c>
      <c r="AX8">
        <v>0.00686</v>
      </c>
      <c r="AY8">
        <v>0.006823</v>
      </c>
      <c r="AZ8">
        <v>0.006826</v>
      </c>
      <c r="BA8">
        <v>0.006795</v>
      </c>
      <c r="BB8">
        <v>0.006781</v>
      </c>
      <c r="BC8">
        <v>0.006788</v>
      </c>
      <c r="BD8">
        <v>0.006785</v>
      </c>
      <c r="BE8">
        <v>0.006794</v>
      </c>
      <c r="BF8">
        <v>0.006774</v>
      </c>
      <c r="BG8">
        <v>0.006756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2:60">
      <c r="B9" s="1" t="s">
        <v>57</v>
      </c>
      <c r="C9" s="28">
        <v>4.614529</v>
      </c>
      <c r="D9" s="28">
        <v>2.54399</v>
      </c>
      <c r="E9" s="28">
        <v>1.267462</v>
      </c>
      <c r="F9" s="28">
        <v>0.687892</v>
      </c>
      <c r="G9" s="28">
        <v>0.385353</v>
      </c>
      <c r="H9" s="28">
        <v>0.241119</v>
      </c>
      <c r="I9" s="28">
        <v>0.162618</v>
      </c>
      <c r="J9" s="28">
        <v>0.120626</v>
      </c>
      <c r="K9" s="28">
        <v>0.088552</v>
      </c>
      <c r="L9" s="28">
        <v>0.056948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1" t="s">
        <v>58</v>
      </c>
      <c r="X9">
        <v>0.047243</v>
      </c>
      <c r="Y9">
        <v>0.04388</v>
      </c>
      <c r="Z9">
        <v>0.044299</v>
      </c>
      <c r="AA9">
        <v>0.043316</v>
      </c>
      <c r="AB9">
        <v>0.043813</v>
      </c>
      <c r="AC9">
        <v>0.043924</v>
      </c>
      <c r="AD9">
        <v>0.044703</v>
      </c>
      <c r="AE9">
        <v>0.044968</v>
      </c>
      <c r="AF9">
        <v>0.045084</v>
      </c>
      <c r="AG9">
        <v>0.04478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1" t="s">
        <v>58</v>
      </c>
      <c r="AK9">
        <v>0.003487</v>
      </c>
      <c r="AL9">
        <v>0.105063</v>
      </c>
      <c r="AM9">
        <v>0.157936</v>
      </c>
      <c r="AN9">
        <v>0.175957</v>
      </c>
      <c r="AO9">
        <v>0.191778</v>
      </c>
      <c r="AP9">
        <v>0.195986</v>
      </c>
      <c r="AQ9">
        <v>0.195571</v>
      </c>
      <c r="AR9">
        <v>0.200424</v>
      </c>
      <c r="AS9">
        <v>0.211353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1" t="s">
        <v>58</v>
      </c>
      <c r="AX9">
        <v>0.003485</v>
      </c>
      <c r="AY9">
        <v>0.003422</v>
      </c>
      <c r="AZ9">
        <v>0.00342</v>
      </c>
      <c r="BA9">
        <v>0.00341</v>
      </c>
      <c r="BB9">
        <v>0.003408</v>
      </c>
      <c r="BC9">
        <v>0.003413</v>
      </c>
      <c r="BD9">
        <v>0.003404</v>
      </c>
      <c r="BE9">
        <v>0.0034</v>
      </c>
      <c r="BF9">
        <v>0.003404</v>
      </c>
      <c r="BG9">
        <v>0.003389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2:60">
      <c r="B10" s="1" t="s">
        <v>59</v>
      </c>
      <c r="C10" s="28">
        <v>3.328289</v>
      </c>
      <c r="D10" s="28">
        <v>1.994791</v>
      </c>
      <c r="E10" s="28">
        <v>1.098463</v>
      </c>
      <c r="F10" s="28">
        <v>0.603167</v>
      </c>
      <c r="G10" s="28">
        <v>0.342783</v>
      </c>
      <c r="H10" s="28">
        <v>0.201764</v>
      </c>
      <c r="I10" s="28">
        <v>0.130021</v>
      </c>
      <c r="J10" s="28">
        <v>0.088015</v>
      </c>
      <c r="K10" s="28">
        <v>0.061921</v>
      </c>
      <c r="L10" s="28">
        <v>0.039159</v>
      </c>
      <c r="M10" t="str">
        <f t="shared" si="4"/>
        <v>[3.328289, 1.994791, 1.098463, 0.603167, 0.342783, 0.201764, 0.130021, 0.088015, 0.061921, 0.039159]</v>
      </c>
      <c r="W10" s="1" t="s">
        <v>60</v>
      </c>
      <c r="X10">
        <v>0.044794</v>
      </c>
      <c r="Y10">
        <v>0.043918</v>
      </c>
      <c r="Z10">
        <v>0.043875</v>
      </c>
      <c r="AA10">
        <v>0.043762</v>
      </c>
      <c r="AB10">
        <v>0.044577</v>
      </c>
      <c r="AC10">
        <v>0.044838</v>
      </c>
      <c r="AD10">
        <v>0.045258</v>
      </c>
      <c r="AE10">
        <v>0.044868</v>
      </c>
      <c r="AF10">
        <v>0.045988</v>
      </c>
      <c r="AG10">
        <v>0.045245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1" t="s">
        <v>60</v>
      </c>
      <c r="AK10">
        <v>0.085204</v>
      </c>
      <c r="AL10">
        <v>0.130256</v>
      </c>
      <c r="AM10">
        <v>0.153324</v>
      </c>
      <c r="AN10">
        <v>0.161091</v>
      </c>
      <c r="AO10">
        <v>0.176804</v>
      </c>
      <c r="AP10">
        <v>0.172563</v>
      </c>
      <c r="AQ10">
        <v>0.170424</v>
      </c>
      <c r="AR10">
        <v>0.175759</v>
      </c>
      <c r="AS10">
        <v>0.210117</v>
      </c>
      <c r="AT10">
        <v>0.203333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1" t="s">
        <v>60</v>
      </c>
      <c r="AX10">
        <v>0.006874</v>
      </c>
      <c r="AY10">
        <v>0.006807</v>
      </c>
      <c r="AZ10">
        <v>0.006825</v>
      </c>
      <c r="BA10">
        <v>0.006784</v>
      </c>
      <c r="BB10">
        <v>0.006789</v>
      </c>
      <c r="BC10">
        <v>0.006808</v>
      </c>
      <c r="BD10">
        <v>0.006775</v>
      </c>
      <c r="BE10">
        <v>0.006767</v>
      </c>
      <c r="BF10">
        <v>0.006772</v>
      </c>
      <c r="BG10">
        <v>0.006782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2:13">
      <c r="B11" s="22" t="s">
        <v>61</v>
      </c>
      <c r="C11" s="28">
        <v>6.289745</v>
      </c>
      <c r="D11" s="28">
        <v>2.767193</v>
      </c>
      <c r="E11" s="28">
        <v>1.401119</v>
      </c>
      <c r="F11" s="28">
        <v>0.680176</v>
      </c>
      <c r="G11" s="28">
        <v>0.342275</v>
      </c>
      <c r="H11" s="28">
        <v>0.175087</v>
      </c>
      <c r="I11" s="30">
        <v>0.089294</v>
      </c>
      <c r="J11" s="30">
        <v>0.043542</v>
      </c>
      <c r="K11" s="30">
        <v>0.020153</v>
      </c>
      <c r="L11" s="30">
        <v>0.007893</v>
      </c>
      <c r="M11" t="str">
        <f t="shared" si="4"/>
        <v>[6.289745, 2.767193, 1.401119, 0.680176, 0.342275, 0.175087, 0.089294, 0.043542, 0.020153, 0.007893]</v>
      </c>
    </row>
    <row r="12" spans="2:13">
      <c r="B12" s="1" t="s">
        <v>62</v>
      </c>
      <c r="C12" s="28">
        <v>4.047486</v>
      </c>
      <c r="D12" s="28">
        <v>2.526655</v>
      </c>
      <c r="E12" s="28">
        <v>1.552167</v>
      </c>
      <c r="F12" s="28">
        <v>0.794416</v>
      </c>
      <c r="G12" s="28">
        <v>0.430514</v>
      </c>
      <c r="H12" s="28">
        <v>0.245464</v>
      </c>
      <c r="I12" s="28">
        <v>0.163093</v>
      </c>
      <c r="J12" s="28">
        <v>0.113702</v>
      </c>
      <c r="K12" s="28">
        <v>0.066706</v>
      </c>
      <c r="L12" s="28">
        <v>0.039161</v>
      </c>
      <c r="M12" t="str">
        <f t="shared" si="4"/>
        <v>[4.047486, 2.526655, 1.552167, 0.794416, 0.430514, 0.245464, 0.163093, 0.113702, 0.066706, 0.039161]</v>
      </c>
    </row>
    <row r="13" spans="2:13">
      <c r="B13" s="22" t="s">
        <v>63</v>
      </c>
      <c r="C13" s="30">
        <v>2.815691</v>
      </c>
      <c r="D13" s="30">
        <v>1.387544</v>
      </c>
      <c r="E13" s="30">
        <v>0.728088</v>
      </c>
      <c r="F13" s="30">
        <v>0.391327</v>
      </c>
      <c r="G13" s="30">
        <v>0.229163</v>
      </c>
      <c r="H13" s="30">
        <v>0.143344</v>
      </c>
      <c r="I13" s="28">
        <v>0.09613</v>
      </c>
      <c r="J13" s="28">
        <v>0.068335</v>
      </c>
      <c r="K13" s="28">
        <v>0.049382</v>
      </c>
      <c r="L13" s="28">
        <v>0.015175</v>
      </c>
      <c r="M13" t="str">
        <f t="shared" si="4"/>
        <v>[2.815691, 1.387544, 0.728088, 0.391327, 0.229163, 0.143344, 0.09613, 0.068335, 0.049382, 0.015175]</v>
      </c>
    </row>
    <row r="14" spans="2:12">
      <c r="B14" s="1"/>
      <c r="D14" s="28"/>
      <c r="E14" s="28"/>
      <c r="F14" s="28"/>
      <c r="G14" s="29"/>
      <c r="H14" s="28"/>
      <c r="I14" s="28"/>
      <c r="J14" s="28"/>
      <c r="K14" s="28"/>
      <c r="L14" s="28"/>
    </row>
    <row r="15" spans="2:12">
      <c r="B15" s="1" t="s">
        <v>64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2:13">
      <c r="B16" s="1" t="s">
        <v>65</v>
      </c>
      <c r="C16">
        <v>6.24005</v>
      </c>
      <c r="D16">
        <v>4.153866</v>
      </c>
      <c r="E16">
        <v>2.312664</v>
      </c>
      <c r="F16">
        <v>1.507056</v>
      </c>
      <c r="G16">
        <v>0.924996</v>
      </c>
      <c r="H16">
        <v>0.672416</v>
      </c>
      <c r="I16">
        <v>0.535015</v>
      </c>
      <c r="J16">
        <v>0.458862</v>
      </c>
      <c r="K16">
        <v>0.439522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2:13">
      <c r="B17" s="1" t="s">
        <v>63</v>
      </c>
      <c r="C17">
        <v>2.962161</v>
      </c>
      <c r="D17">
        <v>1.57773</v>
      </c>
      <c r="E17">
        <v>0.940414</v>
      </c>
      <c r="F17">
        <v>0.610254</v>
      </c>
      <c r="G17" s="22">
        <v>0.464354</v>
      </c>
      <c r="H17">
        <v>0.374525</v>
      </c>
      <c r="I17">
        <v>0.325231</v>
      </c>
      <c r="J17">
        <v>0.301888</v>
      </c>
      <c r="K17">
        <v>0.318704</v>
      </c>
      <c r="L17">
        <v>0.276994</v>
      </c>
      <c r="M17" t="str">
        <f t="shared" si="4"/>
        <v>[2.962161, 1.57773, 0.940414, 0.610254, 0.464354, 0.374525, 0.325231, 0.301888, 0.318704, 0.276994]</v>
      </c>
    </row>
    <row r="18" spans="2:13">
      <c r="B18" s="1" t="s">
        <v>66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2:13">
      <c r="B19" s="1"/>
      <c r="C19">
        <f>1-C17/C16</f>
        <v>0.525298515236256</v>
      </c>
      <c r="D19">
        <f t="shared" ref="D19:L19" si="5">1-D17/D16</f>
        <v>0.620177925816577</v>
      </c>
      <c r="E19">
        <f t="shared" si="5"/>
        <v>0.59336332471989</v>
      </c>
      <c r="F19">
        <f t="shared" si="5"/>
        <v>0.59506879638182</v>
      </c>
      <c r="G19">
        <f t="shared" si="5"/>
        <v>0.497993504836778</v>
      </c>
      <c r="H19">
        <f t="shared" si="5"/>
        <v>0.443015930614382</v>
      </c>
      <c r="I19">
        <f t="shared" si="5"/>
        <v>0.392108632468249</v>
      </c>
      <c r="J19">
        <f t="shared" si="5"/>
        <v>0.34209413723516</v>
      </c>
      <c r="K19">
        <f t="shared" si="5"/>
        <v>0.274884988692261</v>
      </c>
      <c r="L19">
        <f t="shared" si="5"/>
        <v>0.316108101702113</v>
      </c>
      <c r="M19">
        <f>AVERAGE(C19:L19)</f>
        <v>0.460011385770349</v>
      </c>
    </row>
    <row r="20" spans="2:37">
      <c r="B20" s="1"/>
      <c r="G20">
        <f>1-G17/5.93</f>
        <v>0.921694097807757</v>
      </c>
      <c r="L20">
        <f>1-L17/5.93</f>
        <v>0.953289376053963</v>
      </c>
      <c r="Z20" s="1" t="s">
        <v>52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2:37">
      <c r="B21" s="1" t="s">
        <v>67</v>
      </c>
      <c r="Z21" s="1" t="s">
        <v>54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2:37">
      <c r="B22" s="1" t="s">
        <v>2</v>
      </c>
      <c r="C22">
        <v>0.044794</v>
      </c>
      <c r="D22">
        <v>0.043918</v>
      </c>
      <c r="E22">
        <v>0.043875</v>
      </c>
      <c r="F22">
        <v>0.043762</v>
      </c>
      <c r="G22">
        <v>0.044577</v>
      </c>
      <c r="H22">
        <v>0.044838</v>
      </c>
      <c r="I22">
        <v>0.045258</v>
      </c>
      <c r="J22">
        <v>0.044868</v>
      </c>
      <c r="K22">
        <v>0.045988</v>
      </c>
      <c r="L22">
        <v>0.045245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1" t="s">
        <v>55</v>
      </c>
      <c r="AA22">
        <v>0.002347</v>
      </c>
      <c r="AB22">
        <v>0.171615</v>
      </c>
      <c r="AC22">
        <v>0.246549</v>
      </c>
      <c r="AD22">
        <v>0.301345</v>
      </c>
      <c r="AE22">
        <v>0.312037</v>
      </c>
      <c r="AF22">
        <v>0.329287</v>
      </c>
      <c r="AG22">
        <v>0.332464</v>
      </c>
      <c r="AI22">
        <v>0.331059</v>
      </c>
      <c r="AJ22">
        <v>0.34954</v>
      </c>
      <c r="AK22">
        <v>0.336122</v>
      </c>
    </row>
    <row r="23" spans="2:37">
      <c r="B23" s="1" t="s">
        <v>3</v>
      </c>
      <c r="C23">
        <v>2.815691</v>
      </c>
      <c r="D23">
        <v>1.387544</v>
      </c>
      <c r="E23">
        <v>0.728088</v>
      </c>
      <c r="F23">
        <v>0.391327</v>
      </c>
      <c r="G23">
        <v>0.229163</v>
      </c>
      <c r="H23">
        <v>0.143344</v>
      </c>
      <c r="I23">
        <v>0.09613</v>
      </c>
      <c r="J23">
        <v>0.068335</v>
      </c>
      <c r="K23">
        <v>0.049382</v>
      </c>
      <c r="L23">
        <v>0.015175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1" t="s">
        <v>61</v>
      </c>
      <c r="AA23">
        <v>0.003487</v>
      </c>
      <c r="AB23">
        <v>0.105063</v>
      </c>
      <c r="AC23">
        <v>0.157936</v>
      </c>
      <c r="AD23">
        <v>0.175957</v>
      </c>
      <c r="AE23">
        <v>0.191778</v>
      </c>
      <c r="AF23">
        <v>0.195986</v>
      </c>
      <c r="AG23">
        <v>0.195571</v>
      </c>
      <c r="AI23">
        <v>0.200424</v>
      </c>
      <c r="AJ23">
        <v>0.211353</v>
      </c>
      <c r="AK23">
        <v>0.202489</v>
      </c>
    </row>
    <row r="24" spans="2:37">
      <c r="B24" s="1" t="s">
        <v>4</v>
      </c>
      <c r="C24">
        <v>0.085204</v>
      </c>
      <c r="D24">
        <v>0.130256</v>
      </c>
      <c r="E24">
        <v>0.153324</v>
      </c>
      <c r="F24">
        <v>0.161091</v>
      </c>
      <c r="G24">
        <v>0.176804</v>
      </c>
      <c r="H24">
        <v>0.172563</v>
      </c>
      <c r="I24">
        <v>0.170424</v>
      </c>
      <c r="J24">
        <v>0.175759</v>
      </c>
      <c r="K24">
        <v>0.210117</v>
      </c>
      <c r="L24">
        <v>0.203333</v>
      </c>
      <c r="M24" t="str">
        <f t="shared" si="6"/>
        <v>BitOR=[0.085204, 0.130256, 0.153324, 0.161091, 0.176804, 0.172563, 0.170424, 0.175759, 0.210117, 0.203333]</v>
      </c>
      <c r="Z24" s="1" t="s">
        <v>63</v>
      </c>
      <c r="AA24">
        <v>0.085204</v>
      </c>
      <c r="AB24">
        <v>0.130256</v>
      </c>
      <c r="AC24">
        <v>0.153324</v>
      </c>
      <c r="AD24">
        <v>0.161091</v>
      </c>
      <c r="AE24">
        <v>0.176804</v>
      </c>
      <c r="AF24">
        <v>0.172563</v>
      </c>
      <c r="AG24">
        <v>0.170424</v>
      </c>
      <c r="AI24">
        <v>0.175759</v>
      </c>
      <c r="AJ24">
        <v>0.210117</v>
      </c>
      <c r="AK24">
        <v>0.203333</v>
      </c>
    </row>
    <row r="25" spans="2:38">
      <c r="B25" s="1" t="s">
        <v>5</v>
      </c>
      <c r="C25">
        <v>0.006874</v>
      </c>
      <c r="D25">
        <v>0.006807</v>
      </c>
      <c r="E25">
        <v>0.006825</v>
      </c>
      <c r="F25">
        <v>0.006784</v>
      </c>
      <c r="G25">
        <v>0.006789</v>
      </c>
      <c r="H25">
        <v>0.006808</v>
      </c>
      <c r="I25">
        <v>0.006775</v>
      </c>
      <c r="J25">
        <v>0.006767</v>
      </c>
      <c r="K25">
        <v>0.006772</v>
      </c>
      <c r="L25">
        <v>0.006782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0.387798269382047</v>
      </c>
      <c r="AC25">
        <f t="shared" ref="AC25:AK25" si="7">(AC22-AC23)/AC22</f>
        <v>0.35941334176979</v>
      </c>
      <c r="AD25">
        <f t="shared" si="7"/>
        <v>0.416094509615225</v>
      </c>
      <c r="AE25">
        <f t="shared" si="7"/>
        <v>0.38539980835606</v>
      </c>
      <c r="AF25">
        <f t="shared" si="7"/>
        <v>0.404817074466954</v>
      </c>
      <c r="AG25">
        <f t="shared" si="7"/>
        <v>0.411752851436546</v>
      </c>
      <c r="AI25">
        <f t="shared" si="7"/>
        <v>0.394597337634681</v>
      </c>
      <c r="AJ25">
        <f t="shared" si="7"/>
        <v>0.395339589174343</v>
      </c>
      <c r="AK25">
        <f t="shared" si="7"/>
        <v>0.397572905076133</v>
      </c>
      <c r="AL25">
        <f>AVERAGE(AB25:AK25)</f>
        <v>0.39475396521242</v>
      </c>
    </row>
    <row r="26" spans="3:38">
      <c r="C26">
        <f>C23/SUM(C22:C25)</f>
        <v>0.953642987465466</v>
      </c>
      <c r="D26">
        <f t="shared" ref="D26:L26" si="8">D23/SUM(D22:D25)</f>
        <v>0.884617076552812</v>
      </c>
      <c r="E26">
        <f t="shared" si="8"/>
        <v>0.78111643236006</v>
      </c>
      <c r="F26">
        <f t="shared" si="8"/>
        <v>0.649005579105884</v>
      </c>
      <c r="G26">
        <f t="shared" si="8"/>
        <v>0.501085642190701</v>
      </c>
      <c r="H26">
        <f t="shared" si="8"/>
        <v>0.389995456437575</v>
      </c>
      <c r="I26">
        <f t="shared" si="8"/>
        <v>0.30173861456996</v>
      </c>
      <c r="J26">
        <f t="shared" si="8"/>
        <v>0.231073043225385</v>
      </c>
      <c r="K26">
        <f t="shared" si="8"/>
        <v>0.15814436093115</v>
      </c>
      <c r="L26">
        <f t="shared" si="8"/>
        <v>0.0560925573400854</v>
      </c>
      <c r="AB26">
        <f>(AB22-AB24)/AB22</f>
        <v>0.240998747195758</v>
      </c>
      <c r="AC26">
        <f t="shared" ref="AC26:AK26" si="9">(AC22-AC24)/AC22</f>
        <v>0.378119562439921</v>
      </c>
      <c r="AD26">
        <f t="shared" si="9"/>
        <v>0.465426670427583</v>
      </c>
      <c r="AE26">
        <f t="shared" si="9"/>
        <v>0.433387707227028</v>
      </c>
      <c r="AF26">
        <f t="shared" si="9"/>
        <v>0.475949551606957</v>
      </c>
      <c r="AG26">
        <f t="shared" si="9"/>
        <v>0.487391116030608</v>
      </c>
      <c r="AI26">
        <f t="shared" si="9"/>
        <v>0.469100673898006</v>
      </c>
      <c r="AJ26">
        <f t="shared" si="9"/>
        <v>0.398875665159925</v>
      </c>
      <c r="AK26">
        <f t="shared" si="9"/>
        <v>0.395061912043841</v>
      </c>
      <c r="AL26">
        <f>AVERAGE(AB26:AK26)</f>
        <v>0.416034622892181</v>
      </c>
    </row>
    <row r="27" spans="3:12">
      <c r="C27">
        <f>C24/SUM(C22:C25)</f>
        <v>0.0288576399555234</v>
      </c>
      <c r="D27">
        <f t="shared" ref="D27:L27" si="10">D24/SUM(D22:D25)</f>
        <v>0.0830436237866786</v>
      </c>
      <c r="E27">
        <f t="shared" si="10"/>
        <v>0.164490962459447</v>
      </c>
      <c r="F27">
        <f t="shared" si="10"/>
        <v>0.26716520389277</v>
      </c>
      <c r="G27">
        <f t="shared" si="10"/>
        <v>0.386597949415415</v>
      </c>
      <c r="H27">
        <f t="shared" si="10"/>
        <v>0.469491474698887</v>
      </c>
      <c r="I27">
        <f t="shared" si="10"/>
        <v>0.534937081550723</v>
      </c>
      <c r="J27">
        <f t="shared" si="10"/>
        <v>0.594324533610163</v>
      </c>
      <c r="K27">
        <f t="shared" si="10"/>
        <v>0.672893335340214</v>
      </c>
      <c r="L27">
        <f t="shared" si="10"/>
        <v>0.751595911804388</v>
      </c>
    </row>
    <row r="29" spans="15:25">
      <c r="O29" t="s">
        <v>68</v>
      </c>
      <c r="P29">
        <f>AVERAGE(P30:P39)</f>
        <v>5.9255921</v>
      </c>
      <c r="S29">
        <f t="shared" ref="S29:Y29" si="11">AVERAGE(S30:S39)</f>
        <v>0.0443773</v>
      </c>
      <c r="V29">
        <f t="shared" si="11"/>
        <v>5.4443529</v>
      </c>
      <c r="Y29">
        <f t="shared" si="11"/>
        <v>0.4345595</v>
      </c>
    </row>
    <row r="30" spans="1:25">
      <c r="A30" s="1" t="s">
        <v>69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70</v>
      </c>
      <c r="P30">
        <v>5.907433</v>
      </c>
      <c r="Q30" t="s">
        <v>71</v>
      </c>
      <c r="R30" t="s">
        <v>72</v>
      </c>
      <c r="S30">
        <v>0.044148</v>
      </c>
      <c r="T30" t="s">
        <v>71</v>
      </c>
      <c r="U30" t="s">
        <v>73</v>
      </c>
      <c r="V30">
        <v>5.426481</v>
      </c>
      <c r="W30" t="s">
        <v>71</v>
      </c>
      <c r="X30" t="s">
        <v>74</v>
      </c>
      <c r="Y30">
        <v>0.434523</v>
      </c>
    </row>
    <row r="31" spans="2:25">
      <c r="B31" t="s">
        <v>75</v>
      </c>
      <c r="N31">
        <v>960</v>
      </c>
      <c r="O31" t="s">
        <v>70</v>
      </c>
      <c r="P31">
        <v>6.140725</v>
      </c>
      <c r="Q31" t="s">
        <v>71</v>
      </c>
      <c r="R31" t="s">
        <v>72</v>
      </c>
      <c r="S31">
        <v>0.045109</v>
      </c>
      <c r="T31" t="s">
        <v>71</v>
      </c>
      <c r="U31" t="s">
        <v>73</v>
      </c>
      <c r="V31">
        <v>5.65847</v>
      </c>
      <c r="W31" t="s">
        <v>71</v>
      </c>
      <c r="X31" t="s">
        <v>74</v>
      </c>
      <c r="Y31">
        <v>0.434783</v>
      </c>
    </row>
    <row r="32" spans="2:25">
      <c r="B32" t="s">
        <v>76</v>
      </c>
      <c r="N32">
        <v>959</v>
      </c>
      <c r="O32" t="s">
        <v>70</v>
      </c>
      <c r="P32">
        <v>5.875964</v>
      </c>
      <c r="Q32" t="s">
        <v>71</v>
      </c>
      <c r="R32" t="s">
        <v>72</v>
      </c>
      <c r="S32">
        <v>0.044066</v>
      </c>
      <c r="T32" t="s">
        <v>71</v>
      </c>
      <c r="U32" t="s">
        <v>73</v>
      </c>
      <c r="V32">
        <v>5.394803</v>
      </c>
      <c r="W32" t="s">
        <v>71</v>
      </c>
      <c r="X32" t="s">
        <v>74</v>
      </c>
      <c r="Y32">
        <v>0.434878</v>
      </c>
    </row>
    <row r="33" spans="2:25">
      <c r="B33" t="s">
        <v>77</v>
      </c>
      <c r="N33">
        <v>958</v>
      </c>
      <c r="O33" t="s">
        <v>70</v>
      </c>
      <c r="P33">
        <v>5.850945</v>
      </c>
      <c r="Q33" t="s">
        <v>71</v>
      </c>
      <c r="R33" t="s">
        <v>72</v>
      </c>
      <c r="S33">
        <v>0.044042</v>
      </c>
      <c r="T33" t="s">
        <v>71</v>
      </c>
      <c r="U33" t="s">
        <v>73</v>
      </c>
      <c r="V33">
        <v>5.370471</v>
      </c>
      <c r="W33" t="s">
        <v>71</v>
      </c>
      <c r="X33" t="s">
        <v>74</v>
      </c>
      <c r="Y33">
        <v>0.434112</v>
      </c>
    </row>
    <row r="34" spans="2:25">
      <c r="B34" t="s">
        <v>78</v>
      </c>
      <c r="N34">
        <v>957</v>
      </c>
      <c r="O34" t="s">
        <v>70</v>
      </c>
      <c r="P34">
        <v>5.849815</v>
      </c>
      <c r="Q34" t="s">
        <v>71</v>
      </c>
      <c r="R34" t="s">
        <v>72</v>
      </c>
      <c r="S34">
        <v>0.044297</v>
      </c>
      <c r="T34" t="s">
        <v>71</v>
      </c>
      <c r="U34" t="s">
        <v>73</v>
      </c>
      <c r="V34">
        <v>5.369004</v>
      </c>
      <c r="W34" t="s">
        <v>71</v>
      </c>
      <c r="X34" t="s">
        <v>74</v>
      </c>
      <c r="Y34">
        <v>0.434232</v>
      </c>
    </row>
    <row r="35" spans="2:25">
      <c r="B35" t="s">
        <v>79</v>
      </c>
      <c r="N35">
        <v>956</v>
      </c>
      <c r="O35" t="s">
        <v>70</v>
      </c>
      <c r="P35">
        <v>5.825151</v>
      </c>
      <c r="Q35" t="s">
        <v>71</v>
      </c>
      <c r="R35" t="s">
        <v>72</v>
      </c>
      <c r="S35">
        <v>0.043889</v>
      </c>
      <c r="T35" t="s">
        <v>71</v>
      </c>
      <c r="U35" t="s">
        <v>73</v>
      </c>
      <c r="V35">
        <v>5.344553</v>
      </c>
      <c r="W35" t="s">
        <v>71</v>
      </c>
      <c r="X35" t="s">
        <v>74</v>
      </c>
      <c r="Y35">
        <v>0.43439</v>
      </c>
    </row>
    <row r="36" spans="2:25">
      <c r="B36" t="s">
        <v>80</v>
      </c>
      <c r="N36">
        <v>955</v>
      </c>
      <c r="O36" t="s">
        <v>70</v>
      </c>
      <c r="P36">
        <v>5.828037</v>
      </c>
      <c r="Q36" t="s">
        <v>71</v>
      </c>
      <c r="R36" t="s">
        <v>72</v>
      </c>
      <c r="S36">
        <v>0.043966</v>
      </c>
      <c r="T36" t="s">
        <v>71</v>
      </c>
      <c r="U36" t="s">
        <v>73</v>
      </c>
      <c r="V36">
        <v>5.347334</v>
      </c>
      <c r="W36" t="s">
        <v>71</v>
      </c>
      <c r="X36" t="s">
        <v>74</v>
      </c>
      <c r="Y36">
        <v>0.434519</v>
      </c>
    </row>
    <row r="37" spans="2:25">
      <c r="B37" t="s">
        <v>81</v>
      </c>
      <c r="N37">
        <v>954</v>
      </c>
      <c r="O37" t="s">
        <v>70</v>
      </c>
      <c r="P37">
        <v>6.141447</v>
      </c>
      <c r="Q37" t="s">
        <v>71</v>
      </c>
      <c r="R37" t="s">
        <v>72</v>
      </c>
      <c r="S37">
        <v>0.045407</v>
      </c>
      <c r="T37" t="s">
        <v>71</v>
      </c>
      <c r="U37" t="s">
        <v>73</v>
      </c>
      <c r="V37">
        <v>5.658569</v>
      </c>
      <c r="W37" t="s">
        <v>71</v>
      </c>
      <c r="X37" t="s">
        <v>74</v>
      </c>
      <c r="Y37">
        <v>0.435128</v>
      </c>
    </row>
    <row r="38" spans="2:25">
      <c r="B38" t="s">
        <v>82</v>
      </c>
      <c r="N38">
        <v>953</v>
      </c>
      <c r="O38" t="s">
        <v>70</v>
      </c>
      <c r="P38">
        <v>5.850582</v>
      </c>
      <c r="Q38" t="s">
        <v>71</v>
      </c>
      <c r="R38" t="s">
        <v>72</v>
      </c>
      <c r="S38">
        <v>0.044088</v>
      </c>
      <c r="T38" t="s">
        <v>71</v>
      </c>
      <c r="U38" t="s">
        <v>73</v>
      </c>
      <c r="V38">
        <v>5.368865</v>
      </c>
      <c r="W38" t="s">
        <v>71</v>
      </c>
      <c r="X38" t="s">
        <v>74</v>
      </c>
      <c r="Y38">
        <v>0.435308</v>
      </c>
    </row>
    <row r="39" spans="2:25">
      <c r="B39" t="s">
        <v>83</v>
      </c>
      <c r="N39">
        <v>952</v>
      </c>
      <c r="O39" t="s">
        <v>70</v>
      </c>
      <c r="P39">
        <v>5.985822</v>
      </c>
      <c r="Q39" t="s">
        <v>71</v>
      </c>
      <c r="R39" t="s">
        <v>72</v>
      </c>
      <c r="S39">
        <v>0.044761</v>
      </c>
      <c r="T39" t="s">
        <v>71</v>
      </c>
      <c r="U39" t="s">
        <v>73</v>
      </c>
      <c r="V39">
        <v>5.504979</v>
      </c>
      <c r="W39" t="s">
        <v>71</v>
      </c>
      <c r="X39" t="s">
        <v>74</v>
      </c>
      <c r="Y39">
        <v>0.433722</v>
      </c>
    </row>
    <row r="40" spans="2:11">
      <c r="B40" t="s">
        <v>84</v>
      </c>
      <c r="K40">
        <f>1</f>
        <v>1</v>
      </c>
    </row>
    <row r="41" spans="6:12">
      <c r="F41" s="1" t="s">
        <v>85</v>
      </c>
      <c r="H41">
        <f>1-15.213395/45.92119</f>
        <v>0.668706429428331</v>
      </c>
      <c r="J41" s="31">
        <v>0.6</v>
      </c>
      <c r="K41">
        <f>1-19.39/51.25</f>
        <v>0.621658536585366</v>
      </c>
      <c r="L41">
        <f>1-12.92/51.25</f>
        <v>0.74790243902439</v>
      </c>
    </row>
    <row r="42" spans="6:12">
      <c r="F42" s="1" t="s">
        <v>86</v>
      </c>
      <c r="H42">
        <f>1-0.6/4</f>
        <v>0.85</v>
      </c>
      <c r="J42" s="31">
        <v>0.6</v>
      </c>
      <c r="K42" s="1">
        <f>1-0.4/2</f>
        <v>0.8</v>
      </c>
      <c r="L42" s="1">
        <f>1-0.4/4</f>
        <v>0.9</v>
      </c>
    </row>
    <row r="43" spans="8:12">
      <c r="H43" s="1"/>
      <c r="J43" s="31"/>
      <c r="K43" s="1"/>
      <c r="L43" s="1"/>
    </row>
    <row r="44" spans="8:12">
      <c r="H44" s="1"/>
      <c r="J44" s="31"/>
      <c r="K44" s="1"/>
      <c r="L44" s="1"/>
    </row>
    <row r="45" spans="1:8">
      <c r="A45" t="s">
        <v>87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2:2">
      <c r="B46" t="s">
        <v>88</v>
      </c>
    </row>
    <row r="47" spans="2:2">
      <c r="B47" t="s">
        <v>89</v>
      </c>
    </row>
    <row r="48" spans="2:2">
      <c r="B48" t="s">
        <v>90</v>
      </c>
    </row>
    <row r="49" spans="2:2">
      <c r="B49" t="s">
        <v>91</v>
      </c>
    </row>
    <row r="50" spans="2:2">
      <c r="B50" t="s">
        <v>92</v>
      </c>
    </row>
    <row r="51" spans="7:7">
      <c r="G51">
        <f>1-7.167826/51.786706</f>
        <v>0.861589458885452</v>
      </c>
    </row>
    <row r="53" spans="1:8">
      <c r="A53" t="s">
        <v>93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2:2">
      <c r="B54" t="s">
        <v>94</v>
      </c>
    </row>
    <row r="55" spans="2:10">
      <c r="B55" t="s">
        <v>95</v>
      </c>
      <c r="J55">
        <f>1-0.118743/1.395555</f>
        <v>0.914913421541967</v>
      </c>
    </row>
    <row r="56" spans="2:2">
      <c r="B56" t="s">
        <v>96</v>
      </c>
    </row>
    <row r="57" spans="2:2">
      <c r="B57" t="s">
        <v>97</v>
      </c>
    </row>
    <row r="58" spans="2:2">
      <c r="B58" t="s">
        <v>98</v>
      </c>
    </row>
    <row r="59" spans="1:8">
      <c r="A59" s="1" t="s">
        <v>99</v>
      </c>
      <c r="C59">
        <f>1-0.066751/49.196706</f>
        <v>0.998643181517072</v>
      </c>
      <c r="D59">
        <f>1-0.118743/51.39442</f>
        <v>0.997689574082167</v>
      </c>
      <c r="E59">
        <f>1-0.159268/49.267387</f>
        <v>0.996767273247108</v>
      </c>
      <c r="F59">
        <f>1-0.787057/51.357308</f>
        <v>0.98467487820818</v>
      </c>
      <c r="G59">
        <f>1-1.565677/51.53154</f>
        <v>0.969617112160824</v>
      </c>
      <c r="H59">
        <f>1-4.026518/52.119152</f>
        <v>0.922743984783175</v>
      </c>
    </row>
    <row r="60" spans="1:8">
      <c r="A60" s="1" t="s">
        <v>100</v>
      </c>
      <c r="C60">
        <f>1-(10000/1000+11)/10000</f>
        <v>0.9979</v>
      </c>
      <c r="D60">
        <f>1-(10000/500+21)/10000</f>
        <v>0.9959</v>
      </c>
      <c r="E60">
        <f>1-(10000/400+21)/10000</f>
        <v>0.9954</v>
      </c>
      <c r="F60">
        <f>1-(10000/100+11)/10000</f>
        <v>0.9889</v>
      </c>
      <c r="G60">
        <f>1-(10000/50+11)/10000</f>
        <v>0.9789</v>
      </c>
      <c r="H60">
        <f>1-(10000/20+11)/10000</f>
        <v>0.9489</v>
      </c>
    </row>
    <row r="61" spans="1:1">
      <c r="A61" s="1"/>
    </row>
    <row r="63" spans="1:4">
      <c r="A63" t="s">
        <v>101</v>
      </c>
      <c r="D63" t="s">
        <v>102</v>
      </c>
    </row>
    <row r="64" spans="2:23">
      <c r="B64" s="1" t="s">
        <v>103</v>
      </c>
      <c r="C64">
        <v>1.820763</v>
      </c>
      <c r="D64">
        <v>7.085707</v>
      </c>
      <c r="E64">
        <v>19.885283</v>
      </c>
      <c r="F64">
        <v>35.199368</v>
      </c>
      <c r="G64">
        <v>50.704338</v>
      </c>
      <c r="H64">
        <v>70.720695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</v>
      </c>
      <c r="R64">
        <f t="shared" ref="R64:V64" si="12">1-D65/D64</f>
        <v>0.956217777562634</v>
      </c>
      <c r="S64">
        <f t="shared" si="12"/>
        <v>0.950707515703951</v>
      </c>
      <c r="T64">
        <f t="shared" si="12"/>
        <v>0.94912354676368</v>
      </c>
      <c r="U64">
        <f t="shared" si="12"/>
        <v>0.939972019751052</v>
      </c>
      <c r="V64">
        <f t="shared" si="12"/>
        <v>0.885948094825708</v>
      </c>
      <c r="W64">
        <f>AVERAGE(Q64:V64)</f>
        <v>0.938914788259752</v>
      </c>
    </row>
    <row r="65" spans="2:19">
      <c r="B65" s="1" t="s">
        <v>104</v>
      </c>
      <c r="C65">
        <v>0.088271</v>
      </c>
      <c r="D65">
        <v>0.310228</v>
      </c>
      <c r="E65">
        <v>0.980195</v>
      </c>
      <c r="F65">
        <v>1.790819</v>
      </c>
      <c r="G65">
        <v>3.043679</v>
      </c>
      <c r="H65">
        <v>8.06583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25.9996841033047</v>
      </c>
      <c r="R65">
        <f>9*D65</f>
        <v>2.792052</v>
      </c>
      <c r="S65">
        <f>1-R65/H65</f>
        <v>0.653841948069821</v>
      </c>
    </row>
    <row r="66" spans="2:23">
      <c r="B66" s="1" t="s">
        <v>105</v>
      </c>
      <c r="C66">
        <v>0.892801</v>
      </c>
      <c r="D66">
        <v>3.896153</v>
      </c>
      <c r="E66">
        <v>12.482383</v>
      </c>
      <c r="F66">
        <v>25.350876</v>
      </c>
      <c r="G66">
        <v>48.453852</v>
      </c>
      <c r="H66">
        <v>76.326296</v>
      </c>
      <c r="I66" t="str">
        <f t="shared" si="13"/>
        <v>TAMA=[0.892801, 3.896153, 12.482383, 25.350876, 48.453852, 76.326296]</v>
      </c>
      <c r="Q66">
        <f>1-C65/C66</f>
        <v>0.901130263070942</v>
      </c>
      <c r="R66">
        <f t="shared" ref="R66:V66" si="14">1-D65/D66</f>
        <v>0.920375816863455</v>
      </c>
      <c r="S66">
        <f t="shared" si="14"/>
        <v>0.921473728213595</v>
      </c>
      <c r="T66">
        <f t="shared" si="14"/>
        <v>0.929358693561516</v>
      </c>
      <c r="U66">
        <f t="shared" si="14"/>
        <v>0.937183962174978</v>
      </c>
      <c r="V66">
        <f t="shared" si="14"/>
        <v>0.894324362340339</v>
      </c>
      <c r="W66">
        <f t="shared" ref="W66:W69" si="15">AVERAGE(Q66:V66)</f>
        <v>0.917307804370804</v>
      </c>
    </row>
    <row r="67" spans="2:23">
      <c r="B67" s="1" t="s">
        <v>106</v>
      </c>
      <c r="C67">
        <v>1.771185</v>
      </c>
      <c r="D67">
        <v>7.530486</v>
      </c>
      <c r="E67">
        <v>18.873681</v>
      </c>
      <c r="F67">
        <v>33.771292</v>
      </c>
      <c r="G67">
        <v>51.144931</v>
      </c>
      <c r="H67">
        <v>69.162622</v>
      </c>
      <c r="I67" t="str">
        <f t="shared" si="13"/>
        <v>AdaRein=[1.771185, 7.530486, 18.873681, 33.771292, 51.144931, 69.162622]</v>
      </c>
      <c r="Q67">
        <f>1-C65/C67</f>
        <v>0.950162744151514</v>
      </c>
      <c r="R67">
        <f t="shared" ref="R67:V67" si="16">1-D65/D67</f>
        <v>0.958803721300325</v>
      </c>
      <c r="S67">
        <f t="shared" si="16"/>
        <v>0.948065509849404</v>
      </c>
      <c r="T67">
        <f t="shared" si="16"/>
        <v>0.946972150191944</v>
      </c>
      <c r="U67">
        <f t="shared" si="16"/>
        <v>0.940489136645819</v>
      </c>
      <c r="V67">
        <f t="shared" si="16"/>
        <v>0.883378770689174</v>
      </c>
      <c r="W67">
        <f t="shared" si="15"/>
        <v>0.93797867213803</v>
      </c>
    </row>
    <row r="68" spans="2:23">
      <c r="B68" s="1" t="s">
        <v>107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0.984743660273664</v>
      </c>
      <c r="R68">
        <f t="shared" ref="R68:V68" si="17">1-D65/D68</f>
        <v>0.984215909314083</v>
      </c>
      <c r="S68">
        <f t="shared" si="17"/>
        <v>0.983282796593302</v>
      </c>
      <c r="T68">
        <f t="shared" si="17"/>
        <v>0.982385927492894</v>
      </c>
      <c r="U68">
        <f t="shared" si="17"/>
        <v>0.981130776037511</v>
      </c>
      <c r="V68">
        <f t="shared" si="17"/>
        <v>0.965008858203352</v>
      </c>
      <c r="W68">
        <f t="shared" si="15"/>
        <v>0.980127987985801</v>
      </c>
    </row>
    <row r="69" spans="2:23">
      <c r="B69" t="s">
        <v>108</v>
      </c>
      <c r="C69">
        <v>22.545335</v>
      </c>
      <c r="D69">
        <v>79.829266</v>
      </c>
      <c r="Q69">
        <f>1-C65/C69</f>
        <v>0.996084733271872</v>
      </c>
      <c r="R69">
        <f>1-D65/D69</f>
        <v>0.996113856289246</v>
      </c>
      <c r="W69">
        <f t="shared" si="15"/>
        <v>0.996099294780559</v>
      </c>
    </row>
    <row r="72" spans="1:4">
      <c r="A72" t="s">
        <v>109</v>
      </c>
      <c r="D72" s="1" t="s">
        <v>110</v>
      </c>
    </row>
    <row r="73" spans="2:9">
      <c r="B73" s="1" t="s">
        <v>111</v>
      </c>
      <c r="I73" t="s">
        <v>112</v>
      </c>
    </row>
    <row r="74" spans="2:9">
      <c r="B74" s="1" t="s">
        <v>113</v>
      </c>
      <c r="I74" t="s">
        <v>114</v>
      </c>
    </row>
    <row r="75" spans="2:9">
      <c r="B75" s="1" t="s">
        <v>115</v>
      </c>
      <c r="I75" t="s">
        <v>116</v>
      </c>
    </row>
    <row r="76" spans="2:9">
      <c r="B76" s="1" t="s">
        <v>117</v>
      </c>
      <c r="I76" t="s">
        <v>118</v>
      </c>
    </row>
    <row r="77" spans="2:23">
      <c r="B77" s="1" t="s">
        <v>119</v>
      </c>
      <c r="C77">
        <v>2.670325</v>
      </c>
      <c r="D77">
        <v>3.009564</v>
      </c>
      <c r="E77">
        <v>3.907403</v>
      </c>
      <c r="F77">
        <v>4.924651</v>
      </c>
      <c r="G77">
        <v>5.905597</v>
      </c>
      <c r="H77">
        <v>6.928553</v>
      </c>
      <c r="I77" t="s">
        <v>120</v>
      </c>
      <c r="Q77">
        <f>1-C80/C77</f>
        <v>0.925862582269948</v>
      </c>
      <c r="R77">
        <f t="shared" ref="R77:V77" si="18">1-D80/D77</f>
        <v>0.915124250555895</v>
      </c>
      <c r="S77">
        <f t="shared" si="18"/>
        <v>0.919221795141172</v>
      </c>
      <c r="T77">
        <f t="shared" si="18"/>
        <v>0.925109210784683</v>
      </c>
      <c r="U77">
        <f t="shared" si="18"/>
        <v>0.927340622802403</v>
      </c>
      <c r="V77">
        <f t="shared" si="18"/>
        <v>0.931493343559615</v>
      </c>
      <c r="W77">
        <f>AVERAGE(Q77:V77)</f>
        <v>0.924025300852286</v>
      </c>
    </row>
    <row r="78" spans="2:23">
      <c r="B78" s="1" t="s">
        <v>121</v>
      </c>
      <c r="C78">
        <v>2.68754</v>
      </c>
      <c r="D78">
        <v>3.267344</v>
      </c>
      <c r="E78">
        <v>4.051646</v>
      </c>
      <c r="F78">
        <v>4.955735</v>
      </c>
      <c r="G78">
        <v>5.934843</v>
      </c>
      <c r="H78">
        <v>6.968948</v>
      </c>
      <c r="I78" t="s">
        <v>122</v>
      </c>
      <c r="Q78">
        <f>1-C80/C78</f>
        <v>0.926337468465586</v>
      </c>
      <c r="R78">
        <f t="shared" ref="R78:V78" si="19">1-D80/D78</f>
        <v>0.921820598014779</v>
      </c>
      <c r="S78">
        <f t="shared" si="19"/>
        <v>0.92209758700538</v>
      </c>
      <c r="T78">
        <f t="shared" si="19"/>
        <v>0.925578950448319</v>
      </c>
      <c r="U78">
        <f t="shared" si="19"/>
        <v>0.927698677117491</v>
      </c>
      <c r="V78">
        <f t="shared" si="19"/>
        <v>0.931890437408917</v>
      </c>
      <c r="W78">
        <f t="shared" ref="W78:W83" si="20">AVERAGE(Q78:V78)</f>
        <v>0.925903953076745</v>
      </c>
    </row>
    <row r="79" spans="2:9">
      <c r="B79" s="1" t="s">
        <v>123</v>
      </c>
      <c r="I79" t="s">
        <v>124</v>
      </c>
    </row>
    <row r="80" spans="2:9">
      <c r="B80" s="1" t="s">
        <v>63</v>
      </c>
      <c r="C80">
        <v>0.197971</v>
      </c>
      <c r="D80">
        <v>0.255439</v>
      </c>
      <c r="E80">
        <v>0.315633</v>
      </c>
      <c r="F80">
        <v>0.368811</v>
      </c>
      <c r="G80">
        <v>0.429097</v>
      </c>
      <c r="H80">
        <v>0.474652</v>
      </c>
      <c r="I80" t="s">
        <v>125</v>
      </c>
    </row>
    <row r="81" spans="2:23">
      <c r="B81" s="1" t="s">
        <v>105</v>
      </c>
      <c r="C81">
        <v>4.948571</v>
      </c>
      <c r="D81">
        <v>5.660134</v>
      </c>
      <c r="E81">
        <v>7.582473</v>
      </c>
      <c r="F81">
        <v>9.572079</v>
      </c>
      <c r="G81">
        <v>11.134401</v>
      </c>
      <c r="H81">
        <v>12.798376</v>
      </c>
      <c r="I81" t="s">
        <v>126</v>
      </c>
      <c r="Q81">
        <f>1-C80/C81</f>
        <v>0.959994309468329</v>
      </c>
      <c r="R81">
        <f t="shared" ref="R81:V81" si="21">1-D80/D81</f>
        <v>0.954870503065828</v>
      </c>
      <c r="S81">
        <f t="shared" si="21"/>
        <v>0.958373343366999</v>
      </c>
      <c r="T81">
        <f t="shared" si="21"/>
        <v>0.961470125768916</v>
      </c>
      <c r="U81">
        <f t="shared" si="21"/>
        <v>0.961462049013683</v>
      </c>
      <c r="V81">
        <f t="shared" si="21"/>
        <v>0.962913107100463</v>
      </c>
      <c r="W81">
        <f t="shared" si="20"/>
        <v>0.959847239630703</v>
      </c>
    </row>
    <row r="82" spans="2:23">
      <c r="B82" s="1" t="s">
        <v>127</v>
      </c>
      <c r="C82">
        <v>12.638957</v>
      </c>
      <c r="D82">
        <v>17.570755</v>
      </c>
      <c r="E82">
        <v>23.727563</v>
      </c>
      <c r="F82">
        <v>30.202386</v>
      </c>
      <c r="G82">
        <v>36.853753</v>
      </c>
      <c r="H82">
        <v>49.758897</v>
      </c>
      <c r="I82" t="s">
        <v>128</v>
      </c>
      <c r="Q82">
        <f>1-C80/C82</f>
        <v>0.984336444850631</v>
      </c>
      <c r="R82">
        <f t="shared" ref="R82:V82" si="22">1-D80/D82</f>
        <v>0.985462263858326</v>
      </c>
      <c r="S82">
        <f t="shared" si="22"/>
        <v>0.98669762250763</v>
      </c>
      <c r="T82">
        <f t="shared" si="22"/>
        <v>0.987788680006937</v>
      </c>
      <c r="U82">
        <f t="shared" si="22"/>
        <v>0.988356762471382</v>
      </c>
      <c r="V82">
        <f t="shared" si="22"/>
        <v>0.990460962187325</v>
      </c>
      <c r="W82">
        <f t="shared" si="20"/>
        <v>0.987183789313705</v>
      </c>
    </row>
    <row r="83" spans="2:23">
      <c r="B83" s="1" t="s">
        <v>108</v>
      </c>
      <c r="C83">
        <v>55.949628</v>
      </c>
      <c r="D83">
        <v>63.989216</v>
      </c>
      <c r="E83">
        <v>69.970187</v>
      </c>
      <c r="F83">
        <v>71.729446</v>
      </c>
      <c r="G83">
        <v>75.528512</v>
      </c>
      <c r="H83">
        <v>75.9499</v>
      </c>
      <c r="I83" t="s">
        <v>129</v>
      </c>
      <c r="Q83">
        <f>1-C80/C83</f>
        <v>0.996461620799338</v>
      </c>
      <c r="R83">
        <f t="shared" ref="R83:V83" si="23">1-D80/D83</f>
        <v>0.996008092988669</v>
      </c>
      <c r="S83">
        <f t="shared" si="23"/>
        <v>0.995489035923257</v>
      </c>
      <c r="T83">
        <f t="shared" si="23"/>
        <v>0.994858304077798</v>
      </c>
      <c r="U83">
        <f t="shared" si="23"/>
        <v>0.994318741510491</v>
      </c>
      <c r="V83">
        <f t="shared" si="23"/>
        <v>0.993750459184278</v>
      </c>
      <c r="W83">
        <f t="shared" si="20"/>
        <v>0.995147709080638</v>
      </c>
    </row>
    <row r="86" spans="1:4">
      <c r="A86" t="s">
        <v>130</v>
      </c>
      <c r="D86" s="1" t="s">
        <v>131</v>
      </c>
    </row>
    <row r="87" spans="2:9">
      <c r="B87" s="1" t="s">
        <v>111</v>
      </c>
      <c r="I87" t="s">
        <v>132</v>
      </c>
    </row>
    <row r="88" spans="2:9">
      <c r="B88" s="1" t="s">
        <v>113</v>
      </c>
      <c r="I88" t="s">
        <v>133</v>
      </c>
    </row>
    <row r="89" spans="2:9">
      <c r="B89" s="1" t="s">
        <v>115</v>
      </c>
      <c r="C89">
        <v>0.773372</v>
      </c>
      <c r="D89">
        <v>0.833135</v>
      </c>
      <c r="E89">
        <v>0.935003</v>
      </c>
      <c r="F89">
        <v>1.025381</v>
      </c>
      <c r="G89">
        <v>1.113291</v>
      </c>
      <c r="H89">
        <v>1.201121</v>
      </c>
      <c r="I89" t="s">
        <v>134</v>
      </c>
    </row>
    <row r="90" spans="2:9">
      <c r="B90" s="1" t="s">
        <v>117</v>
      </c>
      <c r="I90" t="s">
        <v>135</v>
      </c>
    </row>
    <row r="91" spans="2:23">
      <c r="B91" s="1" t="s">
        <v>119</v>
      </c>
      <c r="C91">
        <v>8.402323</v>
      </c>
      <c r="D91">
        <v>8.052776</v>
      </c>
      <c r="E91">
        <v>7.625114</v>
      </c>
      <c r="F91">
        <v>7.238252</v>
      </c>
      <c r="G91">
        <v>6.788912</v>
      </c>
      <c r="H91">
        <v>6.567713</v>
      </c>
      <c r="I91" t="s">
        <v>136</v>
      </c>
      <c r="Q91">
        <f>1-C94/C91</f>
        <v>0.907736467641151</v>
      </c>
      <c r="R91">
        <f t="shared" ref="R91:V91" si="24">1-D94/D91</f>
        <v>0.896399701171372</v>
      </c>
      <c r="S91">
        <f t="shared" si="24"/>
        <v>0.877204721135972</v>
      </c>
      <c r="T91">
        <f t="shared" si="24"/>
        <v>0.857449284716807</v>
      </c>
      <c r="U91">
        <f t="shared" si="24"/>
        <v>0.835805648975859</v>
      </c>
      <c r="V91">
        <f t="shared" si="24"/>
        <v>0.817678543505175</v>
      </c>
      <c r="W91">
        <f>AVERAGE(Q91:V91)</f>
        <v>0.865379061191056</v>
      </c>
    </row>
    <row r="92" spans="2:23">
      <c r="B92" s="1" t="s">
        <v>121</v>
      </c>
      <c r="C92">
        <v>8.424379</v>
      </c>
      <c r="D92">
        <v>8.045197</v>
      </c>
      <c r="E92">
        <v>7.62672</v>
      </c>
      <c r="F92">
        <v>7.234105</v>
      </c>
      <c r="G92">
        <v>6.778906</v>
      </c>
      <c r="H92">
        <v>6.717479</v>
      </c>
      <c r="I92" t="s">
        <v>137</v>
      </c>
      <c r="Q92">
        <f>1-C94/C92</f>
        <v>0.907978024255556</v>
      </c>
      <c r="R92">
        <f t="shared" ref="R92:V92" si="25">1-D94/D92</f>
        <v>0.896302104224421</v>
      </c>
      <c r="S92">
        <f t="shared" si="25"/>
        <v>0.877230578807141</v>
      </c>
      <c r="T92">
        <f t="shared" si="25"/>
        <v>0.857367566547624</v>
      </c>
      <c r="U92">
        <f t="shared" si="25"/>
        <v>0.835563290005791</v>
      </c>
      <c r="V92">
        <f t="shared" si="25"/>
        <v>0.821743395104026</v>
      </c>
      <c r="W92">
        <f t="shared" ref="W92:W97" si="26">AVERAGE(Q92:V92)</f>
        <v>0.86603082649076</v>
      </c>
    </row>
    <row r="93" spans="2:9">
      <c r="B93" s="1" t="s">
        <v>123</v>
      </c>
      <c r="I93" t="s">
        <v>138</v>
      </c>
    </row>
    <row r="94" spans="2:9">
      <c r="B94" s="1" t="s">
        <v>63</v>
      </c>
      <c r="C94">
        <v>0.775228</v>
      </c>
      <c r="D94">
        <v>0.83427</v>
      </c>
      <c r="E94">
        <v>0.936328</v>
      </c>
      <c r="F94">
        <v>1.031818</v>
      </c>
      <c r="G94">
        <v>1.114701</v>
      </c>
      <c r="H94">
        <v>1.197435</v>
      </c>
      <c r="I94" t="s">
        <v>139</v>
      </c>
    </row>
    <row r="95" spans="2:23">
      <c r="B95" s="1" t="s">
        <v>105</v>
      </c>
      <c r="C95">
        <v>2.242568</v>
      </c>
      <c r="D95">
        <v>2.464011</v>
      </c>
      <c r="E95">
        <v>2.715438</v>
      </c>
      <c r="F95">
        <v>2.942713</v>
      </c>
      <c r="G95">
        <v>3.195298</v>
      </c>
      <c r="H95">
        <v>3.510166</v>
      </c>
      <c r="I95" t="s">
        <v>140</v>
      </c>
      <c r="Q95">
        <f>1-C94/C95</f>
        <v>0.654312377595685</v>
      </c>
      <c r="R95">
        <f t="shared" ref="R95:V95" si="27">1-D94/D95</f>
        <v>0.661417907631094</v>
      </c>
      <c r="S95">
        <f t="shared" si="27"/>
        <v>0.655183436336974</v>
      </c>
      <c r="T95">
        <f t="shared" si="27"/>
        <v>0.649365058706031</v>
      </c>
      <c r="U95">
        <f t="shared" si="27"/>
        <v>0.651143336239687</v>
      </c>
      <c r="V95">
        <f t="shared" si="27"/>
        <v>0.658866560726758</v>
      </c>
      <c r="W95">
        <f t="shared" si="26"/>
        <v>0.655048112872705</v>
      </c>
    </row>
    <row r="96" spans="2:23">
      <c r="B96" s="1" t="s">
        <v>127</v>
      </c>
      <c r="C96">
        <v>3.685943</v>
      </c>
      <c r="D96">
        <v>5.096041</v>
      </c>
      <c r="E96">
        <v>6.728184</v>
      </c>
      <c r="F96">
        <v>8.605018</v>
      </c>
      <c r="G96">
        <v>10.852545</v>
      </c>
      <c r="H96">
        <v>13.452053</v>
      </c>
      <c r="I96" t="s">
        <v>141</v>
      </c>
      <c r="Q96">
        <f>1-C94/C96</f>
        <v>0.789679872966022</v>
      </c>
      <c r="R96">
        <f t="shared" ref="R96:V96" si="28">1-D94/D96</f>
        <v>0.836290563596329</v>
      </c>
      <c r="S96">
        <f t="shared" si="28"/>
        <v>0.860834959329293</v>
      </c>
      <c r="T96">
        <f t="shared" si="28"/>
        <v>0.88009112822309</v>
      </c>
      <c r="U96">
        <f t="shared" si="28"/>
        <v>0.89728667331027</v>
      </c>
      <c r="V96">
        <f t="shared" si="28"/>
        <v>0.910984962667037</v>
      </c>
      <c r="W96">
        <f t="shared" si="26"/>
        <v>0.862528026682007</v>
      </c>
    </row>
    <row r="97" spans="2:23">
      <c r="B97" s="1" t="s">
        <v>108</v>
      </c>
      <c r="C97">
        <v>4.100256</v>
      </c>
      <c r="D97">
        <v>7.994495</v>
      </c>
      <c r="E97">
        <v>19.856648</v>
      </c>
      <c r="F97">
        <v>39.450639</v>
      </c>
      <c r="G97">
        <v>67.53015</v>
      </c>
      <c r="H97">
        <v>97.129276</v>
      </c>
      <c r="I97" t="s">
        <v>142</v>
      </c>
      <c r="Q97">
        <f>1-C94/C97</f>
        <v>0.810931805233624</v>
      </c>
      <c r="R97">
        <f t="shared" ref="R97:V97" si="29">1-D94/D97</f>
        <v>0.895644440330502</v>
      </c>
      <c r="S97">
        <f t="shared" si="29"/>
        <v>0.952845616238954</v>
      </c>
      <c r="T97">
        <f t="shared" si="29"/>
        <v>0.97384534126304</v>
      </c>
      <c r="U97">
        <f t="shared" si="29"/>
        <v>0.983493284110875</v>
      </c>
      <c r="V97">
        <f t="shared" si="29"/>
        <v>0.987671739671981</v>
      </c>
      <c r="W97">
        <f t="shared" si="26"/>
        <v>0.934072037808163</v>
      </c>
    </row>
    <row r="100" spans="1:4">
      <c r="A100" t="s">
        <v>143</v>
      </c>
      <c r="D100" s="1" t="s">
        <v>144</v>
      </c>
    </row>
    <row r="101" spans="2:12">
      <c r="B101" s="1" t="s">
        <v>111</v>
      </c>
      <c r="L101" t="s">
        <v>145</v>
      </c>
    </row>
    <row r="102" spans="2:12">
      <c r="B102" s="1" t="s">
        <v>113</v>
      </c>
      <c r="L102" t="s">
        <v>146</v>
      </c>
    </row>
    <row r="103" spans="2:12">
      <c r="B103" s="1" t="s">
        <v>115</v>
      </c>
      <c r="C103">
        <v>0.345959</v>
      </c>
      <c r="D103">
        <v>0.298672</v>
      </c>
      <c r="E103">
        <v>0.259749</v>
      </c>
      <c r="F103">
        <v>0.234096</v>
      </c>
      <c r="G103">
        <v>0.230389</v>
      </c>
      <c r="H103">
        <v>0.209312</v>
      </c>
      <c r="I103">
        <v>0.180394</v>
      </c>
      <c r="J103">
        <v>0.149327</v>
      </c>
      <c r="K103">
        <v>0.096444</v>
      </c>
      <c r="L103" t="s">
        <v>147</v>
      </c>
    </row>
    <row r="104" spans="2:32">
      <c r="B104" s="1" t="s">
        <v>117</v>
      </c>
      <c r="L104" t="s">
        <v>148</v>
      </c>
      <c r="AF104" s="1" t="s">
        <v>149</v>
      </c>
    </row>
    <row r="105" spans="2:32">
      <c r="B105" s="1" t="s">
        <v>119</v>
      </c>
      <c r="C105">
        <v>5.80499</v>
      </c>
      <c r="D105">
        <v>5.345962</v>
      </c>
      <c r="E105">
        <v>4.748034</v>
      </c>
      <c r="F105">
        <v>3.765589</v>
      </c>
      <c r="G105">
        <v>3.168597</v>
      </c>
      <c r="H105">
        <v>3.086133</v>
      </c>
      <c r="I105">
        <v>2.697823</v>
      </c>
      <c r="J105">
        <v>2.732667</v>
      </c>
      <c r="K105">
        <v>1.774599</v>
      </c>
      <c r="L105" t="s">
        <v>150</v>
      </c>
      <c r="W105">
        <f>1-C108/C105</f>
        <v>0.940134436062767</v>
      </c>
      <c r="X105">
        <f t="shared" ref="X105:AE105" si="30">1-D108/D105</f>
        <v>0.943565442477893</v>
      </c>
      <c r="Y105">
        <f t="shared" si="30"/>
        <v>0.944981859860313</v>
      </c>
      <c r="Z105">
        <f t="shared" si="30"/>
        <v>0.936730482269839</v>
      </c>
      <c r="AA105">
        <f t="shared" si="30"/>
        <v>0.928836642842242</v>
      </c>
      <c r="AB105">
        <f t="shared" si="30"/>
        <v>0.930120315618283</v>
      </c>
      <c r="AC105">
        <f t="shared" si="30"/>
        <v>0.932221276191952</v>
      </c>
      <c r="AD105">
        <f t="shared" si="30"/>
        <v>0.944842529294641</v>
      </c>
      <c r="AE105">
        <f t="shared" si="30"/>
        <v>0.942122699268962</v>
      </c>
      <c r="AF105">
        <f>AVERAGE(W105:AE105)</f>
        <v>0.93817285376521</v>
      </c>
    </row>
    <row r="106" spans="2:32">
      <c r="B106" s="1" t="s">
        <v>121</v>
      </c>
      <c r="C106">
        <v>5.89161</v>
      </c>
      <c r="D106">
        <v>5.240862</v>
      </c>
      <c r="E106">
        <v>4.679871</v>
      </c>
      <c r="F106">
        <v>3.758323</v>
      </c>
      <c r="G106">
        <v>3.228154</v>
      </c>
      <c r="H106">
        <v>2.796412</v>
      </c>
      <c r="I106">
        <v>2.540308</v>
      </c>
      <c r="J106">
        <v>2.739094</v>
      </c>
      <c r="K106">
        <v>1.784836</v>
      </c>
      <c r="L106" t="s">
        <v>151</v>
      </c>
      <c r="W106">
        <f>1-C108/C106</f>
        <v>0.941014595331327</v>
      </c>
      <c r="X106">
        <f t="shared" ref="X106:AE106" si="31">1-D108/D106</f>
        <v>0.942433706516218</v>
      </c>
      <c r="Y106">
        <f t="shared" si="31"/>
        <v>0.944180512667977</v>
      </c>
      <c r="Z106">
        <f t="shared" si="31"/>
        <v>0.936608162736412</v>
      </c>
      <c r="AA106">
        <f t="shared" si="31"/>
        <v>0.930149552964326</v>
      </c>
      <c r="AB106">
        <f t="shared" si="31"/>
        <v>0.922880462535563</v>
      </c>
      <c r="AC106">
        <f t="shared" si="31"/>
        <v>0.928018570976433</v>
      </c>
      <c r="AD106">
        <f t="shared" si="31"/>
        <v>0.944971950579279</v>
      </c>
      <c r="AE106">
        <f t="shared" si="31"/>
        <v>0.942454656898449</v>
      </c>
      <c r="AF106">
        <f t="shared" ref="AF106:AF111" si="32">AVERAGE(W106:AE106)</f>
        <v>0.936968019022887</v>
      </c>
    </row>
    <row r="107" spans="2:12">
      <c r="B107" s="1" t="s">
        <v>123</v>
      </c>
      <c r="L107" t="s">
        <v>152</v>
      </c>
    </row>
    <row r="108" spans="2:12">
      <c r="B108" s="1" t="s">
        <v>63</v>
      </c>
      <c r="C108">
        <v>0.347519</v>
      </c>
      <c r="D108">
        <v>0.301697</v>
      </c>
      <c r="E108">
        <v>0.261228</v>
      </c>
      <c r="F108">
        <v>0.238247</v>
      </c>
      <c r="G108">
        <v>0.225488</v>
      </c>
      <c r="H108">
        <v>0.215658</v>
      </c>
      <c r="I108">
        <v>0.182855</v>
      </c>
      <c r="J108">
        <v>0.150727</v>
      </c>
      <c r="K108">
        <v>0.102709</v>
      </c>
      <c r="L108" t="s">
        <v>153</v>
      </c>
    </row>
    <row r="109" spans="2:32">
      <c r="B109" s="1" t="s">
        <v>105</v>
      </c>
      <c r="C109">
        <v>2.1074</v>
      </c>
      <c r="D109">
        <v>2.662048</v>
      </c>
      <c r="E109">
        <v>2.722695</v>
      </c>
      <c r="F109">
        <v>2.96711</v>
      </c>
      <c r="G109">
        <v>3.033121</v>
      </c>
      <c r="H109">
        <v>3.311397</v>
      </c>
      <c r="I109">
        <v>3.786352</v>
      </c>
      <c r="J109">
        <v>4.615393</v>
      </c>
      <c r="K109">
        <v>4.410415</v>
      </c>
      <c r="L109" t="s">
        <v>154</v>
      </c>
      <c r="W109">
        <f>1-C108/C109</f>
        <v>0.8350958527095</v>
      </c>
      <c r="X109">
        <f t="shared" ref="X109:AE109" si="33">1-D108/D109</f>
        <v>0.886667332820445</v>
      </c>
      <c r="Y109">
        <f t="shared" si="33"/>
        <v>0.904055356916584</v>
      </c>
      <c r="Z109">
        <f t="shared" si="33"/>
        <v>0.919704021758546</v>
      </c>
      <c r="AA109">
        <f t="shared" si="33"/>
        <v>0.925658092769791</v>
      </c>
      <c r="AB109">
        <f t="shared" si="33"/>
        <v>0.934874012388125</v>
      </c>
      <c r="AC109">
        <f t="shared" si="33"/>
        <v>0.951706814369081</v>
      </c>
      <c r="AD109">
        <f t="shared" si="33"/>
        <v>0.967342542661047</v>
      </c>
      <c r="AE109">
        <f t="shared" si="33"/>
        <v>0.976712168809511</v>
      </c>
      <c r="AF109">
        <f t="shared" si="32"/>
        <v>0.922424021689181</v>
      </c>
    </row>
    <row r="110" spans="2:32">
      <c r="B110" s="1" t="s">
        <v>127</v>
      </c>
      <c r="C110">
        <v>11.228356</v>
      </c>
      <c r="D110">
        <v>11.356302</v>
      </c>
      <c r="E110">
        <v>11.188172</v>
      </c>
      <c r="F110">
        <v>11.147342</v>
      </c>
      <c r="G110">
        <v>11.192717</v>
      </c>
      <c r="H110">
        <v>11.24813</v>
      </c>
      <c r="I110">
        <v>11.225464</v>
      </c>
      <c r="J110">
        <v>11.662716</v>
      </c>
      <c r="K110">
        <v>10.991445</v>
      </c>
      <c r="L110" t="s">
        <v>155</v>
      </c>
      <c r="W110">
        <f>1-C108/C110</f>
        <v>0.96904987693657</v>
      </c>
      <c r="X110">
        <f t="shared" ref="X110:AE110" si="34">1-D108/D110</f>
        <v>0.973433517354505</v>
      </c>
      <c r="Y110">
        <f t="shared" si="34"/>
        <v>0.976651413653634</v>
      </c>
      <c r="Z110">
        <f t="shared" si="34"/>
        <v>0.97862746114724</v>
      </c>
      <c r="AA110">
        <f t="shared" si="34"/>
        <v>0.979854042588587</v>
      </c>
      <c r="AB110">
        <f t="shared" si="34"/>
        <v>0.980827213056748</v>
      </c>
      <c r="AC110">
        <f t="shared" si="34"/>
        <v>0.983710695611335</v>
      </c>
      <c r="AD110">
        <f t="shared" si="34"/>
        <v>0.98707616647786</v>
      </c>
      <c r="AE110">
        <f t="shared" si="34"/>
        <v>0.990655550748787</v>
      </c>
      <c r="AF110">
        <f t="shared" si="32"/>
        <v>0.979987326397252</v>
      </c>
    </row>
    <row r="111" spans="2:32">
      <c r="B111" s="1" t="s">
        <v>108</v>
      </c>
      <c r="C111">
        <v>46.562942</v>
      </c>
      <c r="D111">
        <v>72.245988</v>
      </c>
      <c r="E111">
        <v>30.914556</v>
      </c>
      <c r="F111">
        <v>67.295504</v>
      </c>
      <c r="G111">
        <v>7.575187</v>
      </c>
      <c r="H111">
        <v>56.928573</v>
      </c>
      <c r="I111">
        <v>81.84461</v>
      </c>
      <c r="J111">
        <v>48.916573</v>
      </c>
      <c r="K111">
        <v>88.888234</v>
      </c>
      <c r="L111" t="s">
        <v>156</v>
      </c>
      <c r="W111">
        <f>1-C108/C111</f>
        <v>0.99253657554542</v>
      </c>
      <c r="X111">
        <f t="shared" ref="X111:AE111" si="35">1-D108/D111</f>
        <v>0.995824031086681</v>
      </c>
      <c r="Y111">
        <f t="shared" si="35"/>
        <v>0.991549999941775</v>
      </c>
      <c r="Z111">
        <f t="shared" si="35"/>
        <v>0.996459689194095</v>
      </c>
      <c r="AA111">
        <f t="shared" si="35"/>
        <v>0.970233342094393</v>
      </c>
      <c r="AB111">
        <f t="shared" si="35"/>
        <v>0.996211779276463</v>
      </c>
      <c r="AC111">
        <f t="shared" si="35"/>
        <v>0.997765827218188</v>
      </c>
      <c r="AD111">
        <f t="shared" si="35"/>
        <v>0.996918692566628</v>
      </c>
      <c r="AE111">
        <f t="shared" si="35"/>
        <v>0.998844515236966</v>
      </c>
      <c r="AF111">
        <f t="shared" si="32"/>
        <v>0.992927161351179</v>
      </c>
    </row>
    <row r="114" spans="1:4">
      <c r="A114" t="s">
        <v>157</v>
      </c>
      <c r="D114" s="1" t="s">
        <v>158</v>
      </c>
    </row>
    <row r="115" spans="2:9">
      <c r="B115" s="1" t="s">
        <v>111</v>
      </c>
      <c r="I115" t="s">
        <v>159</v>
      </c>
    </row>
    <row r="116" spans="2:9">
      <c r="B116" s="1" t="s">
        <v>113</v>
      </c>
      <c r="C116">
        <v>0.187635</v>
      </c>
      <c r="D116">
        <v>0.118798</v>
      </c>
      <c r="E116">
        <v>0.148215</v>
      </c>
      <c r="F116">
        <v>0.217796</v>
      </c>
      <c r="G116">
        <v>0.232817</v>
      </c>
      <c r="H116">
        <v>0.307242</v>
      </c>
      <c r="I116" t="s">
        <v>160</v>
      </c>
    </row>
    <row r="117" spans="2:9">
      <c r="B117" s="1" t="s">
        <v>115</v>
      </c>
      <c r="C117">
        <v>0.182992</v>
      </c>
      <c r="D117">
        <v>0.402103</v>
      </c>
      <c r="E117">
        <v>0.966343</v>
      </c>
      <c r="F117">
        <v>2.102555</v>
      </c>
      <c r="G117">
        <v>3.713577</v>
      </c>
      <c r="H117">
        <v>7.295973</v>
      </c>
      <c r="I117" t="s">
        <v>161</v>
      </c>
    </row>
    <row r="118" spans="2:30">
      <c r="B118" s="1" t="s">
        <v>117</v>
      </c>
      <c r="I118" t="s">
        <v>162</v>
      </c>
      <c r="W118" s="1" t="s">
        <v>149</v>
      </c>
      <c r="AD118" s="1" t="s">
        <v>163</v>
      </c>
    </row>
    <row r="119" spans="2:30">
      <c r="B119" s="1" t="s">
        <v>119</v>
      </c>
      <c r="C119">
        <v>2.662649</v>
      </c>
      <c r="D119">
        <v>5.474277</v>
      </c>
      <c r="E119">
        <v>10.640785</v>
      </c>
      <c r="F119">
        <v>20.636215</v>
      </c>
      <c r="G119">
        <v>33.450221</v>
      </c>
      <c r="H119">
        <v>51.559147</v>
      </c>
      <c r="I119" t="s">
        <v>164</v>
      </c>
      <c r="Q119">
        <f>1-C117/C119</f>
        <v>0.93127445637784</v>
      </c>
      <c r="R119">
        <f t="shared" ref="R119:V119" si="36">1-D117/D119</f>
        <v>0.926546829837073</v>
      </c>
      <c r="S119">
        <f t="shared" si="36"/>
        <v>0.909184989641272</v>
      </c>
      <c r="T119">
        <f t="shared" si="36"/>
        <v>0.898113341036619</v>
      </c>
      <c r="U119">
        <f t="shared" si="36"/>
        <v>0.888981989087606</v>
      </c>
      <c r="V119">
        <f t="shared" si="36"/>
        <v>0.858493139927237</v>
      </c>
      <c r="W119">
        <f>AVERAGE(Q119:V119)</f>
        <v>0.902099124317941</v>
      </c>
      <c r="X119">
        <f>1-Q119</f>
        <v>0.0687255436221598</v>
      </c>
      <c r="Y119">
        <f t="shared" ref="Y119:AC120" si="37">1-R119</f>
        <v>0.0734531701629274</v>
      </c>
      <c r="Z119">
        <f t="shared" si="37"/>
        <v>0.0908150103587282</v>
      </c>
      <c r="AA119">
        <f t="shared" si="37"/>
        <v>0.101886658963381</v>
      </c>
      <c r="AB119">
        <f t="shared" si="37"/>
        <v>0.111018010912394</v>
      </c>
      <c r="AC119">
        <f t="shared" si="37"/>
        <v>0.141506860072763</v>
      </c>
      <c r="AD119">
        <f>AVERAGE(X119:AC119)</f>
        <v>0.0979008756820588</v>
      </c>
    </row>
    <row r="120" spans="2:30">
      <c r="B120" s="1" t="s">
        <v>121</v>
      </c>
      <c r="C120">
        <v>2.621369</v>
      </c>
      <c r="D120">
        <v>5.246019</v>
      </c>
      <c r="E120">
        <v>10.21578</v>
      </c>
      <c r="F120">
        <v>19.574878</v>
      </c>
      <c r="G120">
        <v>32.124697</v>
      </c>
      <c r="H120">
        <v>47.341016</v>
      </c>
      <c r="I120" t="s">
        <v>165</v>
      </c>
      <c r="Q120">
        <f>1-C117/C120</f>
        <v>0.930192201097976</v>
      </c>
      <c r="R120">
        <f t="shared" ref="R120:V120" si="38">1-D117/D120</f>
        <v>0.923350830410641</v>
      </c>
      <c r="S120">
        <f t="shared" si="38"/>
        <v>0.905406831392219</v>
      </c>
      <c r="T120">
        <f t="shared" si="38"/>
        <v>0.8925891134545</v>
      </c>
      <c r="U120">
        <f t="shared" si="38"/>
        <v>0.884401182056285</v>
      </c>
      <c r="V120">
        <f t="shared" si="38"/>
        <v>0.845884739778293</v>
      </c>
      <c r="W120">
        <f>AVERAGE(Q120:V120)</f>
        <v>0.896970816364986</v>
      </c>
      <c r="X120">
        <f>1-Q120</f>
        <v>0.069807798902024</v>
      </c>
      <c r="Y120">
        <f t="shared" si="37"/>
        <v>0.0766491695893591</v>
      </c>
      <c r="Z120">
        <f t="shared" si="37"/>
        <v>0.0945931686077813</v>
      </c>
      <c r="AA120">
        <f t="shared" si="37"/>
        <v>0.1074108865455</v>
      </c>
      <c r="AB120">
        <f t="shared" si="37"/>
        <v>0.115598817943715</v>
      </c>
      <c r="AC120">
        <f t="shared" si="37"/>
        <v>0.154115260221707</v>
      </c>
      <c r="AD120">
        <f t="shared" ref="AD120:AD124" si="39">AVERAGE(X120:AC120)</f>
        <v>0.103029183635014</v>
      </c>
    </row>
    <row r="121" spans="2:9">
      <c r="B121" s="1" t="s">
        <v>123</v>
      </c>
      <c r="I121" t="s">
        <v>166</v>
      </c>
    </row>
    <row r="122" spans="2:9">
      <c r="B122" s="1" t="s">
        <v>63</v>
      </c>
      <c r="I122" t="s">
        <v>167</v>
      </c>
    </row>
    <row r="123" spans="2:30">
      <c r="B123" s="1" t="s">
        <v>105</v>
      </c>
      <c r="C123">
        <v>3.118311</v>
      </c>
      <c r="D123">
        <v>2.187047</v>
      </c>
      <c r="E123">
        <v>1.745815</v>
      </c>
      <c r="F123">
        <v>1.523113</v>
      </c>
      <c r="G123">
        <v>1.456788</v>
      </c>
      <c r="H123">
        <v>1.402612</v>
      </c>
      <c r="I123" t="s">
        <v>168</v>
      </c>
      <c r="Q123">
        <f>1-C117/C123</f>
        <v>0.941316950105362</v>
      </c>
      <c r="R123">
        <f t="shared" ref="R123:V123" si="40">1-D117/D123</f>
        <v>0.816143411641359</v>
      </c>
      <c r="S123">
        <f t="shared" si="40"/>
        <v>0.446480297167798</v>
      </c>
      <c r="T123">
        <f t="shared" si="40"/>
        <v>-0.380432705912168</v>
      </c>
      <c r="U123">
        <f t="shared" si="40"/>
        <v>-1.54915402927536</v>
      </c>
      <c r="V123">
        <f t="shared" si="40"/>
        <v>-4.20170439152096</v>
      </c>
      <c r="W123">
        <f t="shared" ref="W123:W124" si="41">AVERAGE(Q123:V123)</f>
        <v>-0.654558411298996</v>
      </c>
      <c r="X123">
        <f>1-Q123</f>
        <v>0.0586830498946385</v>
      </c>
      <c r="Y123">
        <f t="shared" ref="Y123:AC124" si="42">1-R123</f>
        <v>0.183856588358641</v>
      </c>
      <c r="Z123">
        <f t="shared" si="42"/>
        <v>0.553519702832202</v>
      </c>
      <c r="AA123">
        <f t="shared" si="42"/>
        <v>1.38043270591217</v>
      </c>
      <c r="AB123">
        <f t="shared" si="42"/>
        <v>2.54915402927536</v>
      </c>
      <c r="AC123">
        <f t="shared" si="42"/>
        <v>5.20170439152096</v>
      </c>
      <c r="AD123">
        <f t="shared" si="39"/>
        <v>1.654558411299</v>
      </c>
    </row>
    <row r="124" spans="2:30">
      <c r="B124" s="1" t="s">
        <v>127</v>
      </c>
      <c r="C124">
        <v>5.71169</v>
      </c>
      <c r="D124">
        <v>2.117866</v>
      </c>
      <c r="E124">
        <v>1.413666</v>
      </c>
      <c r="F124">
        <v>1.129113</v>
      </c>
      <c r="G124">
        <v>1.065417</v>
      </c>
      <c r="H124">
        <v>1.018494</v>
      </c>
      <c r="I124" t="s">
        <v>169</v>
      </c>
      <c r="Q124">
        <f>1-C117/C124</f>
        <v>0.967961846668849</v>
      </c>
      <c r="R124">
        <f t="shared" ref="R124:V124" si="43">1-D117/D124</f>
        <v>0.810137657434417</v>
      </c>
      <c r="S124">
        <f t="shared" si="43"/>
        <v>0.316427642738808</v>
      </c>
      <c r="T124">
        <f t="shared" si="43"/>
        <v>-0.862129831115221</v>
      </c>
      <c r="U124">
        <f t="shared" si="43"/>
        <v>-2.48556199122034</v>
      </c>
      <c r="V124">
        <f t="shared" si="43"/>
        <v>-6.1634913902291</v>
      </c>
      <c r="W124">
        <f t="shared" si="41"/>
        <v>-1.2361093442871</v>
      </c>
      <c r="X124">
        <f>1-Q124</f>
        <v>0.0320381533311507</v>
      </c>
      <c r="Y124">
        <f t="shared" si="42"/>
        <v>0.189862342565583</v>
      </c>
      <c r="Z124">
        <f t="shared" si="42"/>
        <v>0.683572357261192</v>
      </c>
      <c r="AA124">
        <f t="shared" si="42"/>
        <v>1.86212983111522</v>
      </c>
      <c r="AB124">
        <f t="shared" si="42"/>
        <v>3.48556199122034</v>
      </c>
      <c r="AC124">
        <f t="shared" si="42"/>
        <v>7.1634913902291</v>
      </c>
      <c r="AD124">
        <f t="shared" si="39"/>
        <v>2.2361093442871</v>
      </c>
    </row>
    <row r="125" spans="2:9">
      <c r="B125" s="1" t="s">
        <v>108</v>
      </c>
      <c r="C125">
        <v>14.869301</v>
      </c>
      <c r="D125">
        <v>1.082774</v>
      </c>
      <c r="E125">
        <v>0.360869</v>
      </c>
      <c r="F125">
        <v>0.123095</v>
      </c>
      <c r="G125">
        <v>0.058588</v>
      </c>
      <c r="H125">
        <v>0.039235</v>
      </c>
      <c r="I125" t="s">
        <v>170</v>
      </c>
    </row>
    <row r="128" spans="1:4">
      <c r="A128" t="s">
        <v>171</v>
      </c>
      <c r="D128" s="1" t="s">
        <v>172</v>
      </c>
    </row>
    <row r="129" spans="2:23">
      <c r="B129" s="1" t="s">
        <v>173</v>
      </c>
      <c r="C129">
        <v>0.185654</v>
      </c>
      <c r="D129">
        <v>0.133136</v>
      </c>
      <c r="E129">
        <v>0.195293</v>
      </c>
      <c r="F129">
        <v>0.412368</v>
      </c>
      <c r="G129">
        <v>1.020156</v>
      </c>
      <c r="H129">
        <v>4.078117</v>
      </c>
      <c r="I129" s="1" t="s">
        <v>174</v>
      </c>
      <c r="W129" s="1" t="s">
        <v>149</v>
      </c>
    </row>
    <row r="130" spans="2:23">
      <c r="B130" s="1" t="s">
        <v>175</v>
      </c>
      <c r="C130">
        <v>2.931841</v>
      </c>
      <c r="D130">
        <v>6.689029</v>
      </c>
      <c r="E130">
        <v>12.373126</v>
      </c>
      <c r="F130">
        <v>21.397414</v>
      </c>
      <c r="G130">
        <v>36.845447</v>
      </c>
      <c r="H130">
        <v>51.274168</v>
      </c>
      <c r="I130" t="s">
        <v>176</v>
      </c>
      <c r="Q130">
        <f>1-C132/C130</f>
        <v>0.935137000949233</v>
      </c>
      <c r="R130">
        <f t="shared" ref="R130:V130" si="44">1-D132/D130</f>
        <v>0.983000223201305</v>
      </c>
      <c r="S130">
        <f t="shared" si="44"/>
        <v>0.990413497769278</v>
      </c>
      <c r="T130">
        <f t="shared" si="44"/>
        <v>0.99428730032517</v>
      </c>
      <c r="U130">
        <f t="shared" si="44"/>
        <v>0.99694437144432</v>
      </c>
      <c r="V130">
        <f t="shared" si="44"/>
        <v>0.997961761173775</v>
      </c>
      <c r="W130">
        <f>AVERAGE(Q130:V130)</f>
        <v>0.982957359143847</v>
      </c>
    </row>
    <row r="131" spans="2:23">
      <c r="B131" s="1" t="s">
        <v>177</v>
      </c>
      <c r="C131">
        <v>2.85266</v>
      </c>
      <c r="D131">
        <v>6.183894</v>
      </c>
      <c r="E131">
        <v>11.045674</v>
      </c>
      <c r="F131">
        <v>20.298914</v>
      </c>
      <c r="G131">
        <v>33.130457</v>
      </c>
      <c r="H131">
        <v>49.796203</v>
      </c>
      <c r="I131" t="s">
        <v>178</v>
      </c>
      <c r="Q131">
        <f>1-C132/C131</f>
        <v>0.933336605133454</v>
      </c>
      <c r="R131">
        <f t="shared" ref="R131:V131" si="45">1-D132/D131</f>
        <v>0.981611586485797</v>
      </c>
      <c r="S131">
        <f t="shared" si="45"/>
        <v>0.989261406773367</v>
      </c>
      <c r="T131">
        <f t="shared" si="45"/>
        <v>0.993978150752301</v>
      </c>
      <c r="U131">
        <f t="shared" si="45"/>
        <v>0.996601737187024</v>
      </c>
      <c r="V131">
        <f t="shared" si="45"/>
        <v>0.997901265684855</v>
      </c>
      <c r="W131">
        <f t="shared" ref="W131:W134" si="46">AVERAGE(Q131:V131)</f>
        <v>0.982115125336133</v>
      </c>
    </row>
    <row r="132" spans="2:9">
      <c r="B132" s="1" t="s">
        <v>179</v>
      </c>
      <c r="C132">
        <v>0.190168</v>
      </c>
      <c r="D132">
        <v>0.113712</v>
      </c>
      <c r="E132">
        <v>0.118615</v>
      </c>
      <c r="F132">
        <v>0.122237</v>
      </c>
      <c r="G132">
        <v>0.112586</v>
      </c>
      <c r="H132">
        <v>0.104509</v>
      </c>
      <c r="I132" t="s">
        <v>180</v>
      </c>
    </row>
    <row r="133" spans="2:23">
      <c r="B133" s="1" t="s">
        <v>105</v>
      </c>
      <c r="C133">
        <v>3.202192</v>
      </c>
      <c r="D133">
        <v>2.539738</v>
      </c>
      <c r="E133">
        <v>1.981427</v>
      </c>
      <c r="F133">
        <v>1.696168</v>
      </c>
      <c r="G133">
        <v>1.458342</v>
      </c>
      <c r="H133">
        <v>1.509458</v>
      </c>
      <c r="I133" t="s">
        <v>181</v>
      </c>
      <c r="Q133">
        <f>1-C132/C133</f>
        <v>0.940613179971719</v>
      </c>
      <c r="R133">
        <f t="shared" ref="R133:V133" si="47">1-D132/D133</f>
        <v>0.955226877733057</v>
      </c>
      <c r="S133">
        <f t="shared" si="47"/>
        <v>0.940136578334705</v>
      </c>
      <c r="T133">
        <f t="shared" si="47"/>
        <v>0.927933435838903</v>
      </c>
      <c r="U133">
        <f t="shared" si="47"/>
        <v>0.922798630225283</v>
      </c>
      <c r="V133">
        <f t="shared" si="47"/>
        <v>0.93076389008505</v>
      </c>
      <c r="W133">
        <f t="shared" si="46"/>
        <v>0.936245432031453</v>
      </c>
    </row>
    <row r="134" spans="2:23">
      <c r="B134" s="1" t="s">
        <v>127</v>
      </c>
      <c r="C134">
        <v>6.125082</v>
      </c>
      <c r="D134">
        <v>4.383471</v>
      </c>
      <c r="E134">
        <v>2.53568</v>
      </c>
      <c r="F134">
        <v>1.589342</v>
      </c>
      <c r="G134">
        <v>1.211228</v>
      </c>
      <c r="H134">
        <v>1.136534</v>
      </c>
      <c r="I134" t="s">
        <v>182</v>
      </c>
      <c r="Q134">
        <f>1-C132/C134</f>
        <v>0.968952578920576</v>
      </c>
      <c r="R134">
        <f t="shared" ref="R134:V134" si="48">1-D132/D134</f>
        <v>0.974058913586972</v>
      </c>
      <c r="S134">
        <f t="shared" si="48"/>
        <v>0.953221621024735</v>
      </c>
      <c r="T134">
        <f t="shared" si="48"/>
        <v>0.923089555300244</v>
      </c>
      <c r="U134">
        <f t="shared" si="48"/>
        <v>0.907048053710779</v>
      </c>
      <c r="V134">
        <f t="shared" si="48"/>
        <v>0.908045865763805</v>
      </c>
      <c r="W134">
        <f t="shared" si="46"/>
        <v>0.939069431384519</v>
      </c>
    </row>
    <row r="137" spans="1:3">
      <c r="A137" t="s">
        <v>183</v>
      </c>
      <c r="C137" s="1" t="s">
        <v>184</v>
      </c>
    </row>
    <row r="138" spans="9:9">
      <c r="I138" t="s">
        <v>185</v>
      </c>
    </row>
    <row r="139" spans="9:9">
      <c r="I139" t="s">
        <v>186</v>
      </c>
    </row>
    <row r="140" spans="2:9">
      <c r="B140" s="1" t="s">
        <v>173</v>
      </c>
      <c r="C140">
        <v>0.640873</v>
      </c>
      <c r="D140">
        <v>0.640186</v>
      </c>
      <c r="E140">
        <v>0.7233</v>
      </c>
      <c r="F140">
        <v>0.619425</v>
      </c>
      <c r="G140">
        <v>0.605624</v>
      </c>
      <c r="H140">
        <v>0.600182</v>
      </c>
      <c r="I140" t="s">
        <v>187</v>
      </c>
    </row>
    <row r="141" spans="9:23">
      <c r="I141" t="s">
        <v>188</v>
      </c>
      <c r="W141" s="1" t="s">
        <v>149</v>
      </c>
    </row>
    <row r="142" spans="2:23">
      <c r="B142" s="1" t="s">
        <v>175</v>
      </c>
      <c r="C142">
        <v>15.583356</v>
      </c>
      <c r="D142">
        <v>15.315819</v>
      </c>
      <c r="E142">
        <v>9.467056</v>
      </c>
      <c r="F142">
        <v>6.858576</v>
      </c>
      <c r="G142">
        <v>6.133382</v>
      </c>
      <c r="H142">
        <v>5.867533</v>
      </c>
      <c r="I142" t="s">
        <v>189</v>
      </c>
      <c r="Q142">
        <f>1-C140/C142</f>
        <v>0.958874519711928</v>
      </c>
      <c r="R142">
        <f t="shared" ref="R142:V142" si="49">1-D140/D142</f>
        <v>0.958200994670935</v>
      </c>
      <c r="S142">
        <f t="shared" si="49"/>
        <v>0.923598212580553</v>
      </c>
      <c r="T142">
        <f t="shared" si="49"/>
        <v>0.909686063112809</v>
      </c>
      <c r="U142">
        <f t="shared" si="49"/>
        <v>0.901257740020106</v>
      </c>
      <c r="V142">
        <f t="shared" si="49"/>
        <v>0.8977113550107</v>
      </c>
      <c r="W142">
        <f>AVERAGE(Q142:V142)</f>
        <v>0.924888147517839</v>
      </c>
    </row>
    <row r="143" spans="2:23">
      <c r="B143" s="1" t="s">
        <v>177</v>
      </c>
      <c r="C143">
        <v>16.330703</v>
      </c>
      <c r="D143">
        <v>13.411411</v>
      </c>
      <c r="E143">
        <v>9.406161</v>
      </c>
      <c r="F143">
        <v>6.65878</v>
      </c>
      <c r="G143">
        <v>5.879912</v>
      </c>
      <c r="H143">
        <v>5.672621</v>
      </c>
      <c r="I143" t="s">
        <v>190</v>
      </c>
      <c r="Q143">
        <f>1-C140/C143</f>
        <v>0.960756557755046</v>
      </c>
      <c r="R143">
        <f t="shared" ref="R143:V143" si="50">1-D140/D143</f>
        <v>0.95226557444254</v>
      </c>
      <c r="S143">
        <f t="shared" si="50"/>
        <v>0.923103591358898</v>
      </c>
      <c r="T143">
        <f t="shared" si="50"/>
        <v>0.906976202847969</v>
      </c>
      <c r="U143">
        <f t="shared" si="50"/>
        <v>0.897001179609491</v>
      </c>
      <c r="V143">
        <f t="shared" si="50"/>
        <v>0.894196703781197</v>
      </c>
      <c r="W143">
        <f t="shared" ref="W143:W147" si="51">AVERAGE(Q143:V143)</f>
        <v>0.922383301632524</v>
      </c>
    </row>
    <row r="144" spans="9:9">
      <c r="I144" t="s">
        <v>191</v>
      </c>
    </row>
    <row r="145" spans="2:9">
      <c r="B145" s="1" t="s">
        <v>104</v>
      </c>
      <c r="C145">
        <v>0.811353</v>
      </c>
      <c r="D145">
        <v>0.855803</v>
      </c>
      <c r="E145">
        <v>1.00646</v>
      </c>
      <c r="F145">
        <v>0.918413</v>
      </c>
      <c r="G145">
        <v>0.917288</v>
      </c>
      <c r="H145">
        <v>0.923545</v>
      </c>
      <c r="I145" t="s">
        <v>192</v>
      </c>
    </row>
    <row r="146" spans="2:23">
      <c r="B146" s="1" t="s">
        <v>105</v>
      </c>
      <c r="C146">
        <v>2.309741</v>
      </c>
      <c r="D146">
        <v>3.373556</v>
      </c>
      <c r="E146">
        <v>4.117466</v>
      </c>
      <c r="F146">
        <v>3.838606</v>
      </c>
      <c r="G146">
        <v>3.974011</v>
      </c>
      <c r="H146">
        <v>3.845069</v>
      </c>
      <c r="I146" t="s">
        <v>193</v>
      </c>
      <c r="Q146">
        <f>1-C140/C146</f>
        <v>0.722534691119048</v>
      </c>
      <c r="R146">
        <f t="shared" ref="R146:V146" si="52">1-D140/D146</f>
        <v>0.810234067553644</v>
      </c>
      <c r="S146">
        <f t="shared" si="52"/>
        <v>0.824333704273454</v>
      </c>
      <c r="T146">
        <f t="shared" si="52"/>
        <v>0.838632826604241</v>
      </c>
      <c r="U146">
        <f t="shared" si="52"/>
        <v>0.847603844075922</v>
      </c>
      <c r="V146">
        <f t="shared" si="52"/>
        <v>0.84390865287463</v>
      </c>
      <c r="W146">
        <f t="shared" si="51"/>
        <v>0.814541297750156</v>
      </c>
    </row>
    <row r="147" spans="2:23">
      <c r="B147" s="1" t="s">
        <v>127</v>
      </c>
      <c r="C147">
        <v>2.69393</v>
      </c>
      <c r="D147">
        <v>2.737105</v>
      </c>
      <c r="E147">
        <v>5.741489</v>
      </c>
      <c r="F147">
        <v>10.795097</v>
      </c>
      <c r="G147">
        <v>15.942777</v>
      </c>
      <c r="H147">
        <v>18.94945</v>
      </c>
      <c r="I147" t="s">
        <v>194</v>
      </c>
      <c r="Q147">
        <f>1-C140/C147</f>
        <v>0.762104805989762</v>
      </c>
      <c r="R147">
        <f t="shared" ref="R147:V147" si="53">1-D140/D147</f>
        <v>0.76610835170737</v>
      </c>
      <c r="S147">
        <f t="shared" si="53"/>
        <v>0.874022226638421</v>
      </c>
      <c r="T147">
        <f t="shared" si="53"/>
        <v>0.942619783777765</v>
      </c>
      <c r="U147">
        <f t="shared" si="53"/>
        <v>0.962012640583256</v>
      </c>
      <c r="V147">
        <f t="shared" si="53"/>
        <v>0.968327207385966</v>
      </c>
      <c r="W147">
        <f t="shared" si="51"/>
        <v>0.87919916934709</v>
      </c>
    </row>
    <row r="150" spans="1:5">
      <c r="A150" t="s">
        <v>195</v>
      </c>
      <c r="C150" t="s">
        <v>196</v>
      </c>
      <c r="E150" s="1" t="s">
        <v>197</v>
      </c>
    </row>
    <row r="151" spans="9:9">
      <c r="I151" t="s">
        <v>198</v>
      </c>
    </row>
    <row r="152" spans="2:9">
      <c r="B152" s="1" t="s">
        <v>199</v>
      </c>
      <c r="C152">
        <v>0.136743</v>
      </c>
      <c r="D152">
        <v>0.18577</v>
      </c>
      <c r="E152">
        <v>0.180904</v>
      </c>
      <c r="F152">
        <v>0.175863</v>
      </c>
      <c r="G152">
        <v>0.186224</v>
      </c>
      <c r="I152" t="s">
        <v>200</v>
      </c>
    </row>
    <row r="153" spans="9:9">
      <c r="I153" t="s">
        <v>201</v>
      </c>
    </row>
    <row r="154" spans="9:9">
      <c r="I154" t="s">
        <v>202</v>
      </c>
    </row>
    <row r="155" spans="2:21">
      <c r="B155" s="1" t="s">
        <v>175</v>
      </c>
      <c r="C155">
        <v>10.970821</v>
      </c>
      <c r="D155">
        <v>28.830728</v>
      </c>
      <c r="E155">
        <v>29.058861</v>
      </c>
      <c r="F155">
        <v>28.85918</v>
      </c>
      <c r="G155">
        <v>31.661535</v>
      </c>
      <c r="I155" t="s">
        <v>203</v>
      </c>
      <c r="P155">
        <f>1-C152/C155</f>
        <v>0.987535755072478</v>
      </c>
      <c r="Q155">
        <f t="shared" ref="Q155:T155" si="54">1-D152/D155</f>
        <v>0.993556527604853</v>
      </c>
      <c r="R155">
        <f t="shared" si="54"/>
        <v>0.993774566731986</v>
      </c>
      <c r="S155">
        <f t="shared" si="54"/>
        <v>0.993906167812114</v>
      </c>
      <c r="T155">
        <f t="shared" si="54"/>
        <v>0.994118288958511</v>
      </c>
      <c r="U155">
        <f>AVERAGE(P155:T155)</f>
        <v>0.992578261235988</v>
      </c>
    </row>
    <row r="156" spans="2:21">
      <c r="B156" s="1" t="s">
        <v>177</v>
      </c>
      <c r="C156">
        <v>11.054627</v>
      </c>
      <c r="D156">
        <v>28.205075</v>
      </c>
      <c r="E156">
        <v>28.1239</v>
      </c>
      <c r="F156">
        <v>28.318395</v>
      </c>
      <c r="G156">
        <v>28.601099</v>
      </c>
      <c r="I156" t="s">
        <v>204</v>
      </c>
      <c r="P156">
        <f>1-C152/C156</f>
        <v>0.98763024749727</v>
      </c>
      <c r="Q156">
        <f t="shared" ref="Q156:T156" si="55">1-D152/D156</f>
        <v>0.993413596666557</v>
      </c>
      <c r="R156">
        <f t="shared" si="55"/>
        <v>0.993567606199709</v>
      </c>
      <c r="S156">
        <f t="shared" si="55"/>
        <v>0.993789796349687</v>
      </c>
      <c r="T156">
        <f t="shared" si="55"/>
        <v>0.993488921527106</v>
      </c>
      <c r="U156">
        <f t="shared" ref="U156:U160" si="56">AVERAGE(P156:T156)</f>
        <v>0.992378033648066</v>
      </c>
    </row>
    <row r="157" spans="9:9">
      <c r="I157" t="s">
        <v>205</v>
      </c>
    </row>
    <row r="158" spans="2:9">
      <c r="B158" s="1" t="s">
        <v>104</v>
      </c>
      <c r="I158" t="s">
        <v>206</v>
      </c>
    </row>
    <row r="159" spans="2:21">
      <c r="B159" s="1" t="s">
        <v>105</v>
      </c>
      <c r="C159">
        <v>1.601439</v>
      </c>
      <c r="D159">
        <v>1.572749</v>
      </c>
      <c r="E159">
        <v>1.586025</v>
      </c>
      <c r="F159">
        <v>1.592117</v>
      </c>
      <c r="G159">
        <v>1.5773</v>
      </c>
      <c r="I159" t="s">
        <v>207</v>
      </c>
      <c r="P159">
        <f>1-C152/C159</f>
        <v>0.914612420454354</v>
      </c>
      <c r="Q159">
        <f t="shared" ref="Q159:T159" si="57">1-D152/D159</f>
        <v>0.881881978624688</v>
      </c>
      <c r="R159">
        <f t="shared" si="57"/>
        <v>0.885938746236661</v>
      </c>
      <c r="S159">
        <f t="shared" si="57"/>
        <v>0.889541409331098</v>
      </c>
      <c r="T159">
        <f t="shared" si="57"/>
        <v>0.881934952133392</v>
      </c>
      <c r="U159">
        <f t="shared" si="56"/>
        <v>0.890781901356039</v>
      </c>
    </row>
    <row r="160" spans="2:21">
      <c r="B160" s="1" t="s">
        <v>127</v>
      </c>
      <c r="C160">
        <v>1.553462</v>
      </c>
      <c r="D160">
        <v>1.47017</v>
      </c>
      <c r="E160">
        <v>1.477513</v>
      </c>
      <c r="F160">
        <v>1.483398</v>
      </c>
      <c r="G160">
        <v>1.474626</v>
      </c>
      <c r="I160" t="s">
        <v>208</v>
      </c>
      <c r="P160">
        <f>1-C152/C160</f>
        <v>0.911975317066011</v>
      </c>
      <c r="Q160">
        <f t="shared" ref="Q160:T160" si="58">1-D152/D160</f>
        <v>0.873640463347776</v>
      </c>
      <c r="R160">
        <f t="shared" si="58"/>
        <v>0.877561821791077</v>
      </c>
      <c r="S160">
        <f t="shared" si="58"/>
        <v>0.881445842585739</v>
      </c>
      <c r="T160">
        <f t="shared" si="58"/>
        <v>0.873714419791866</v>
      </c>
      <c r="U160">
        <f t="shared" si="56"/>
        <v>0.883667572916494</v>
      </c>
    </row>
    <row r="161" spans="9:9">
      <c r="I161" t="s">
        <v>209</v>
      </c>
    </row>
    <row r="164" spans="1:22">
      <c r="A164" t="s">
        <v>210</v>
      </c>
      <c r="K164" s="1" t="s">
        <v>211</v>
      </c>
      <c r="L164" s="1" t="s">
        <v>212</v>
      </c>
      <c r="M164" s="1" t="s">
        <v>213</v>
      </c>
      <c r="N164" s="1" t="s">
        <v>214</v>
      </c>
      <c r="O164" s="1" t="s">
        <v>215</v>
      </c>
      <c r="P164" s="1" t="s">
        <v>216</v>
      </c>
      <c r="Q164" s="1" t="s">
        <v>217</v>
      </c>
      <c r="R164" s="1" t="s">
        <v>218</v>
      </c>
      <c r="S164" s="1" t="s">
        <v>219</v>
      </c>
      <c r="T164" s="1" t="s">
        <v>220</v>
      </c>
      <c r="U164" s="1" t="s">
        <v>221</v>
      </c>
      <c r="V164" s="1" t="s">
        <v>222</v>
      </c>
    </row>
    <row r="165" spans="2:22">
      <c r="B165" t="s">
        <v>223</v>
      </c>
      <c r="J165" s="1" t="s">
        <v>119</v>
      </c>
      <c r="K165">
        <v>0.938914788259752</v>
      </c>
      <c r="L165">
        <v>0.924025300852286</v>
      </c>
      <c r="M165">
        <v>0.865379061191056</v>
      </c>
      <c r="N165">
        <v>0.93817285376521</v>
      </c>
      <c r="O165">
        <v>0.902099124317941</v>
      </c>
      <c r="P165">
        <v>0.982957359143847</v>
      </c>
      <c r="Q165">
        <v>0.924888147517839</v>
      </c>
      <c r="R165">
        <v>0.992578261235988</v>
      </c>
      <c r="S165">
        <f>1-0.796377/10.247948</f>
        <v>0.92228912558885</v>
      </c>
      <c r="T165">
        <f>AVERAGE(K165:S165)</f>
        <v>0.932367113541419</v>
      </c>
      <c r="U165">
        <f>K165*L165*M165*N165*O165*P165*Q165*R165*S165*T165</f>
        <v>0.493055985326486</v>
      </c>
      <c r="V165" s="1" t="s">
        <v>224</v>
      </c>
    </row>
    <row r="166" spans="2:21">
      <c r="B166" t="s">
        <v>225</v>
      </c>
      <c r="J166" s="1" t="s">
        <v>226</v>
      </c>
      <c r="K166">
        <v>0.93797867213803</v>
      </c>
      <c r="L166">
        <v>0.925903953076745</v>
      </c>
      <c r="M166">
        <v>0.86603082649076</v>
      </c>
      <c r="N166">
        <v>0.936968019022887</v>
      </c>
      <c r="O166">
        <v>0.896970816364986</v>
      </c>
      <c r="P166">
        <v>0.982115125336133</v>
      </c>
      <c r="Q166">
        <v>0.922383301632524</v>
      </c>
      <c r="R166">
        <v>0.992378033648066</v>
      </c>
      <c r="S166">
        <f>1-0.796377/7.816089</f>
        <v>0.898110551197664</v>
      </c>
      <c r="T166">
        <f>AVERAGE(L166:S166)</f>
        <v>0.927607578346221</v>
      </c>
      <c r="U166">
        <f t="shared" ref="U166:U174" si="59">K166*L166*M166*N166*O166*P166*Q166*R166*S166*T166</f>
        <v>0.473413234328096</v>
      </c>
    </row>
    <row r="167" spans="2:21">
      <c r="B167" t="s">
        <v>227</v>
      </c>
      <c r="J167" s="1" t="s">
        <v>105</v>
      </c>
      <c r="K167">
        <v>0.917307804370804</v>
      </c>
      <c r="L167">
        <v>0.959847239630703</v>
      </c>
      <c r="M167">
        <v>0.655048112872705</v>
      </c>
      <c r="N167">
        <v>0.922424021689181</v>
      </c>
      <c r="O167">
        <v>-0.654558411298996</v>
      </c>
      <c r="P167">
        <v>0.936245432031453</v>
      </c>
      <c r="Q167">
        <v>0.814541297750156</v>
      </c>
      <c r="R167">
        <v>0.890781901356039</v>
      </c>
      <c r="S167">
        <f>1-0.796377/2.613308</f>
        <v>0.695260948958179</v>
      </c>
      <c r="T167">
        <f>AVERAGE(K167:S167)</f>
        <v>0.681877594151136</v>
      </c>
      <c r="U167">
        <f t="shared" si="59"/>
        <v>-0.112149639654048</v>
      </c>
    </row>
    <row r="168" spans="2:21">
      <c r="B168" t="s">
        <v>228</v>
      </c>
      <c r="J168" s="1" t="s">
        <v>229</v>
      </c>
      <c r="K168">
        <v>0.980127987985801</v>
      </c>
      <c r="L168">
        <v>0.987183789313705</v>
      </c>
      <c r="M168">
        <v>0.862528026682007</v>
      </c>
      <c r="N168">
        <v>0.979987326397252</v>
      </c>
      <c r="O168">
        <v>-1.2361093442871</v>
      </c>
      <c r="P168">
        <v>0.939069431384519</v>
      </c>
      <c r="Q168">
        <v>0.87919916934709</v>
      </c>
      <c r="R168">
        <v>0.883667572916494</v>
      </c>
      <c r="S168">
        <f>1-0.796377/3.795195</f>
        <v>0.790161770343816</v>
      </c>
      <c r="T168">
        <f t="shared" ref="T168" si="60">AVERAGE(K168:S168)</f>
        <v>0.673979525564843</v>
      </c>
      <c r="U168">
        <f t="shared" si="59"/>
        <v>-0.392796834259614</v>
      </c>
    </row>
    <row r="169" spans="2:20">
      <c r="B169" t="s">
        <v>230</v>
      </c>
      <c r="E169">
        <f>1-0.796377/10.247948</f>
        <v>0.92228912558885</v>
      </c>
      <c r="T169">
        <f>AVERAGE(T165:T168)</f>
        <v>0.803957952900905</v>
      </c>
    </row>
    <row r="170" spans="2:22">
      <c r="B170" t="s">
        <v>231</v>
      </c>
      <c r="E170">
        <f>1-0.796377/7.816089</f>
        <v>0.898110551197664</v>
      </c>
      <c r="J170" s="1" t="s">
        <v>232</v>
      </c>
      <c r="T170" s="1" t="s">
        <v>220</v>
      </c>
      <c r="U170" s="1" t="s">
        <v>221</v>
      </c>
      <c r="V170" s="1" t="s">
        <v>222</v>
      </c>
    </row>
    <row r="171" spans="2:22">
      <c r="B171" t="s">
        <v>233</v>
      </c>
      <c r="J171" s="1" t="s">
        <v>119</v>
      </c>
      <c r="K171">
        <f>1/(1-K165)</f>
        <v>16.370574342155</v>
      </c>
      <c r="L171">
        <f t="shared" ref="L171:S171" si="61">1/(1-L165)</f>
        <v>13.1622765370317</v>
      </c>
      <c r="M171">
        <f t="shared" si="61"/>
        <v>7.42826494041329</v>
      </c>
      <c r="N171">
        <f t="shared" si="61"/>
        <v>16.1741251359472</v>
      </c>
      <c r="O171">
        <f t="shared" si="61"/>
        <v>10.2144132320898</v>
      </c>
      <c r="P171">
        <f t="shared" si="61"/>
        <v>58.676352358792</v>
      </c>
      <c r="Q171">
        <f t="shared" si="61"/>
        <v>13.3134780591052</v>
      </c>
      <c r="R171">
        <f t="shared" si="61"/>
        <v>134.739315381056</v>
      </c>
      <c r="S171">
        <f t="shared" si="61"/>
        <v>12.8682119147087</v>
      </c>
      <c r="T171">
        <f>AVERAGE(K171:S171)</f>
        <v>31.4385568779221</v>
      </c>
      <c r="U171">
        <f t="shared" si="59"/>
        <v>11260205403906.4</v>
      </c>
      <c r="V171">
        <f>U171^(1/9)</f>
        <v>28.194981407131</v>
      </c>
    </row>
    <row r="172" spans="2:22">
      <c r="B172" t="s">
        <v>234</v>
      </c>
      <c r="J172" s="1" t="s">
        <v>226</v>
      </c>
      <c r="K172">
        <f t="shared" ref="K172:S174" si="62">1/(1-K166)</f>
        <v>16.1234858148398</v>
      </c>
      <c r="L172">
        <f t="shared" si="62"/>
        <v>13.4959966357686</v>
      </c>
      <c r="M172">
        <f t="shared" si="62"/>
        <v>7.46440374158933</v>
      </c>
      <c r="N172">
        <f t="shared" si="62"/>
        <v>15.8649622699167</v>
      </c>
      <c r="O172">
        <f t="shared" si="62"/>
        <v>9.70598780577108</v>
      </c>
      <c r="P172">
        <f t="shared" si="62"/>
        <v>55.9131679027263</v>
      </c>
      <c r="Q172">
        <f t="shared" si="62"/>
        <v>12.8838255302422</v>
      </c>
      <c r="R172">
        <f t="shared" si="62"/>
        <v>131.19973951948</v>
      </c>
      <c r="S172">
        <f t="shared" si="62"/>
        <v>9.81455893377131</v>
      </c>
      <c r="T172">
        <f t="shared" ref="T172:T174" si="63">AVERAGE(K172:S172)</f>
        <v>30.274014239345</v>
      </c>
      <c r="U172">
        <f t="shared" si="59"/>
        <v>7023773739308.46</v>
      </c>
      <c r="V172">
        <f t="shared" ref="V172:V174" si="64">U172^(1/9)</f>
        <v>26.7544928886336</v>
      </c>
    </row>
    <row r="173" spans="2:22">
      <c r="B173" t="s">
        <v>235</v>
      </c>
      <c r="E173">
        <f>1-0.796377/2.613308</f>
        <v>0.695260948958179</v>
      </c>
      <c r="J173" s="1" t="s">
        <v>105</v>
      </c>
      <c r="K173">
        <f t="shared" si="62"/>
        <v>12.0930396440814</v>
      </c>
      <c r="L173">
        <f t="shared" si="62"/>
        <v>24.904888002785</v>
      </c>
      <c r="M173">
        <f t="shared" si="62"/>
        <v>2.89895500595124</v>
      </c>
      <c r="N173">
        <f t="shared" si="62"/>
        <v>12.8905883209537</v>
      </c>
      <c r="O173">
        <f t="shared" si="62"/>
        <v>0.604390871407736</v>
      </c>
      <c r="P173">
        <f t="shared" si="62"/>
        <v>15.6851505996143</v>
      </c>
      <c r="Q173">
        <f t="shared" si="62"/>
        <v>5.39203600515242</v>
      </c>
      <c r="R173">
        <f t="shared" si="62"/>
        <v>9.15599165720591</v>
      </c>
      <c r="S173">
        <f t="shared" si="62"/>
        <v>3.28149607535125</v>
      </c>
      <c r="T173">
        <f t="shared" si="63"/>
        <v>9.65628179805588</v>
      </c>
      <c r="U173">
        <f t="shared" si="59"/>
        <v>166909426.394269</v>
      </c>
      <c r="V173">
        <f t="shared" si="64"/>
        <v>8.19613276984779</v>
      </c>
    </row>
    <row r="174" spans="2:22">
      <c r="B174" t="s">
        <v>236</v>
      </c>
      <c r="E174">
        <f>1-0.796377/3.795195</f>
        <v>0.790161770343816</v>
      </c>
      <c r="J174" s="1" t="s">
        <v>229</v>
      </c>
      <c r="K174">
        <f t="shared" si="62"/>
        <v>50.3220307679708</v>
      </c>
      <c r="L174">
        <f t="shared" si="62"/>
        <v>78.0261829707102</v>
      </c>
      <c r="M174">
        <f t="shared" si="62"/>
        <v>7.27420997796292</v>
      </c>
      <c r="N174">
        <f t="shared" si="62"/>
        <v>49.9683360579402</v>
      </c>
      <c r="O174">
        <f t="shared" si="62"/>
        <v>0.447205322295549</v>
      </c>
      <c r="P174">
        <f t="shared" si="62"/>
        <v>16.4121232202963</v>
      </c>
      <c r="Q174">
        <f t="shared" si="62"/>
        <v>8.27808877302543</v>
      </c>
      <c r="R174">
        <f t="shared" si="62"/>
        <v>8.59605550292678</v>
      </c>
      <c r="S174">
        <f t="shared" si="62"/>
        <v>4.76557585163811</v>
      </c>
      <c r="T174">
        <f t="shared" si="63"/>
        <v>24.898867604974</v>
      </c>
      <c r="U174">
        <f t="shared" si="59"/>
        <v>88445399298.0044</v>
      </c>
      <c r="V174">
        <f t="shared" si="64"/>
        <v>16.4549758658742</v>
      </c>
    </row>
    <row r="175" spans="20:22">
      <c r="T175">
        <f>AVERAGE(T171:T174)</f>
        <v>24.0669301300743</v>
      </c>
      <c r="V175">
        <f>AVERAGE(V171:V174)</f>
        <v>19.9001457328716</v>
      </c>
    </row>
    <row r="176" spans="22:22">
      <c r="V176">
        <f>(V171*V172*V173*V174)^0.25</f>
        <v>17.8594751872866</v>
      </c>
    </row>
    <row r="177" spans="1:1">
      <c r="A177" t="s">
        <v>237</v>
      </c>
    </row>
    <row r="178" spans="2:2">
      <c r="B178" t="s">
        <v>238</v>
      </c>
    </row>
    <row r="179" spans="2:2">
      <c r="B179" t="s">
        <v>239</v>
      </c>
    </row>
    <row r="180" spans="2:2">
      <c r="B180" t="s">
        <v>240</v>
      </c>
    </row>
    <row r="181" spans="2:2">
      <c r="B181" t="s">
        <v>241</v>
      </c>
    </row>
    <row r="182" spans="2:2">
      <c r="B182" t="s">
        <v>242</v>
      </c>
    </row>
    <row r="183" spans="2:2">
      <c r="B183" t="s">
        <v>243</v>
      </c>
    </row>
    <row r="184" spans="2:2">
      <c r="B184" t="s">
        <v>244</v>
      </c>
    </row>
    <row r="185" spans="2:2">
      <c r="B185" t="s">
        <v>245</v>
      </c>
    </row>
    <row r="186" spans="2:2">
      <c r="B186" t="s">
        <v>246</v>
      </c>
    </row>
    <row r="187" spans="2:2">
      <c r="B187" t="s">
        <v>247</v>
      </c>
    </row>
    <row r="189" spans="2:8">
      <c r="B189" s="1" t="s">
        <v>248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2:9">
      <c r="B190" s="1" t="s">
        <v>119</v>
      </c>
      <c r="C190">
        <v>0.000165</v>
      </c>
      <c r="D190">
        <v>0.000254</v>
      </c>
      <c r="E190">
        <v>0.000384</v>
      </c>
      <c r="F190">
        <v>0.000505</v>
      </c>
      <c r="G190">
        <v>0.00066</v>
      </c>
      <c r="H190">
        <v>0.000785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2:22">
      <c r="B191" s="1" t="s">
        <v>63</v>
      </c>
      <c r="C191">
        <v>0.000265</v>
      </c>
      <c r="D191">
        <v>0.000378</v>
      </c>
      <c r="E191">
        <v>0.000529</v>
      </c>
      <c r="F191">
        <v>0.000645</v>
      </c>
      <c r="G191">
        <v>0.00085</v>
      </c>
      <c r="H191">
        <v>0.000977</v>
      </c>
      <c r="I191" t="str">
        <f t="shared" si="65"/>
        <v>HEM5DD=[0.000265, 0.000378, 0.000529, 0.000645, 0.00085, 0.000977]</v>
      </c>
      <c r="P191">
        <f>C191/C190</f>
        <v>1.60606060606061</v>
      </c>
      <c r="Q191">
        <f t="shared" ref="Q191:U191" si="66">D191/D190</f>
        <v>1.48818897637795</v>
      </c>
      <c r="R191">
        <f t="shared" si="66"/>
        <v>1.37760416666667</v>
      </c>
      <c r="S191">
        <f t="shared" si="66"/>
        <v>1.27722772277228</v>
      </c>
      <c r="T191">
        <f t="shared" si="66"/>
        <v>1.28787878787879</v>
      </c>
      <c r="U191">
        <f t="shared" si="66"/>
        <v>1.24458598726115</v>
      </c>
      <c r="V191">
        <f>AVERAGE(P191:U191)</f>
        <v>1.38025770783624</v>
      </c>
    </row>
    <row r="192" spans="2:22">
      <c r="B192" s="1" t="s">
        <v>249</v>
      </c>
      <c r="C192">
        <v>0.000272</v>
      </c>
      <c r="D192">
        <v>0.000393</v>
      </c>
      <c r="E192">
        <v>0.000545</v>
      </c>
      <c r="F192">
        <v>0.000699</v>
      </c>
      <c r="G192">
        <v>0.000901</v>
      </c>
      <c r="H192">
        <v>0.001056</v>
      </c>
      <c r="I192" t="str">
        <f t="shared" si="65"/>
        <v>HEM5_VAS=[0.000272, 0.000393, 0.000545, 0.000699, 0.000901, 0.001056]</v>
      </c>
      <c r="P192">
        <f t="shared" ref="P192:U192" si="67">C192/C190</f>
        <v>1.64848484848485</v>
      </c>
      <c r="Q192">
        <f t="shared" si="67"/>
        <v>1.54724409448819</v>
      </c>
      <c r="R192">
        <f t="shared" si="67"/>
        <v>1.41927083333333</v>
      </c>
      <c r="S192">
        <f t="shared" si="67"/>
        <v>1.38415841584158</v>
      </c>
      <c r="T192">
        <f t="shared" si="67"/>
        <v>1.36515151515152</v>
      </c>
      <c r="U192">
        <f t="shared" si="67"/>
        <v>1.34522292993631</v>
      </c>
      <c r="V192">
        <f>AVERAGE(P192:U192)</f>
        <v>1.45158877287263</v>
      </c>
    </row>
    <row r="193" spans="2:9">
      <c r="B193" s="1" t="s">
        <v>105</v>
      </c>
      <c r="C193">
        <v>0.00177</v>
      </c>
      <c r="D193">
        <v>0.003401</v>
      </c>
      <c r="E193">
        <v>0.005107</v>
      </c>
      <c r="F193">
        <v>0.00671</v>
      </c>
      <c r="G193">
        <v>0.010561</v>
      </c>
      <c r="H193">
        <v>0.010403</v>
      </c>
      <c r="I193" t="str">
        <f t="shared" si="65"/>
        <v>TAMA=[0.00177, 0.003401, 0.005107, 0.00671, 0.010561, 0.010403]</v>
      </c>
    </row>
    <row r="194" spans="2:9">
      <c r="B194" s="1" t="s">
        <v>250</v>
      </c>
      <c r="C194">
        <v>0.000162</v>
      </c>
      <c r="D194">
        <v>0.000261</v>
      </c>
      <c r="E194">
        <v>0.000397</v>
      </c>
      <c r="F194">
        <v>0.000501</v>
      </c>
      <c r="G194">
        <v>0.000668</v>
      </c>
      <c r="H194">
        <v>0.00077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9">
      <c r="B195" s="1" t="s">
        <v>251</v>
      </c>
      <c r="I195" t="str">
        <f t="shared" si="68"/>
        <v>PSTree=[, , , , , ]</v>
      </c>
    </row>
    <row r="196" spans="2:9">
      <c r="B196" s="1" t="s">
        <v>252</v>
      </c>
      <c r="C196">
        <v>4.7e-5</v>
      </c>
      <c r="D196">
        <v>6.3e-5</v>
      </c>
      <c r="E196">
        <v>6.6e-5</v>
      </c>
      <c r="F196">
        <v>8e-5</v>
      </c>
      <c r="G196">
        <v>8.2e-5</v>
      </c>
      <c r="H196">
        <v>0.000102</v>
      </c>
      <c r="I196" t="str">
        <f t="shared" si="68"/>
        <v>Simple=[0.000047, 0.000063, 0.000066, 0.00008, 0.000082, 0.000102]</v>
      </c>
    </row>
    <row r="197" spans="2:9">
      <c r="B197" s="1" t="s">
        <v>107</v>
      </c>
      <c r="C197">
        <v>7.7e-5</v>
      </c>
      <c r="D197">
        <v>0.000126</v>
      </c>
      <c r="E197">
        <v>0.000142</v>
      </c>
      <c r="F197">
        <v>0.000199</v>
      </c>
      <c r="G197">
        <v>0.000292</v>
      </c>
      <c r="H197">
        <v>0.000338</v>
      </c>
      <c r="I197" t="str">
        <f t="shared" si="68"/>
        <v>OpIndex=[0.000077, 0.000126, 0.000142, 0.000199, 0.000292, 0.000338]</v>
      </c>
    </row>
    <row r="199" spans="2:8">
      <c r="B199" s="1" t="s">
        <v>253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119</v>
      </c>
      <c r="C200">
        <v>0.005311</v>
      </c>
      <c r="D200">
        <v>0.018142</v>
      </c>
      <c r="E200">
        <v>0.038255</v>
      </c>
      <c r="F200">
        <v>0.06831</v>
      </c>
      <c r="G200">
        <v>0.100127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32.1878787878788</v>
      </c>
      <c r="Q200">
        <f t="shared" ref="Q200:U200" si="69">D200/D190</f>
        <v>71.4251968503937</v>
      </c>
      <c r="R200">
        <f t="shared" si="69"/>
        <v>99.6223958333333</v>
      </c>
      <c r="S200">
        <f t="shared" si="69"/>
        <v>135.267326732673</v>
      </c>
      <c r="T200">
        <f t="shared" si="69"/>
        <v>151.707575757576</v>
      </c>
      <c r="U200">
        <f t="shared" si="69"/>
        <v>187.557961783439</v>
      </c>
      <c r="V200">
        <f>AVERAGE(P200:U200)</f>
        <v>112.961389290882</v>
      </c>
    </row>
    <row r="201" spans="2:22">
      <c r="B201" s="1" t="s">
        <v>63</v>
      </c>
      <c r="C201">
        <v>0.006488</v>
      </c>
      <c r="D201">
        <v>0.020792</v>
      </c>
      <c r="E201">
        <v>0.042179</v>
      </c>
      <c r="F201">
        <v>0.070735</v>
      </c>
      <c r="G201">
        <v>0.106108</v>
      </c>
      <c r="H201">
        <v>0.147778</v>
      </c>
      <c r="I201" t="str">
        <f t="shared" si="68"/>
        <v>HEM5DD=[0.006488, 0.020792, 0.042179, 0.070735, 0.106108, 0.147778]</v>
      </c>
      <c r="P201">
        <f>C201/C191</f>
        <v>24.4830188679245</v>
      </c>
      <c r="Q201">
        <f t="shared" ref="Q201:U201" si="70">D201/D191</f>
        <v>55.005291005291</v>
      </c>
      <c r="R201">
        <f t="shared" si="70"/>
        <v>79.7334593572779</v>
      </c>
      <c r="S201">
        <f t="shared" si="70"/>
        <v>109.666666666667</v>
      </c>
      <c r="T201">
        <f t="shared" si="70"/>
        <v>124.832941176471</v>
      </c>
      <c r="U201">
        <f t="shared" si="70"/>
        <v>151.256908904811</v>
      </c>
      <c r="V201">
        <f>AVERAGE(P201:U201)</f>
        <v>90.8297143297402</v>
      </c>
    </row>
    <row r="202" spans="2:22">
      <c r="B202" s="1" t="s">
        <v>249</v>
      </c>
      <c r="C202">
        <v>0.006647</v>
      </c>
      <c r="D202">
        <v>0.021293</v>
      </c>
      <c r="E202">
        <v>0.044461</v>
      </c>
      <c r="F202">
        <v>0.072869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</v>
      </c>
      <c r="R202">
        <f t="shared" si="71"/>
        <v>81.5798165137615</v>
      </c>
      <c r="S202">
        <f t="shared" si="71"/>
        <v>104.247496423462</v>
      </c>
      <c r="T202">
        <f t="shared" si="71"/>
        <v>123.778024417314</v>
      </c>
      <c r="U202">
        <f t="shared" si="71"/>
        <v>147.592803030303</v>
      </c>
      <c r="V202">
        <f>AVERAGE(P202:U202)</f>
        <v>89.3027169937415</v>
      </c>
    </row>
    <row r="203" spans="2:22">
      <c r="B203" s="1" t="s">
        <v>105</v>
      </c>
      <c r="C203">
        <v>0.628874</v>
      </c>
      <c r="D203">
        <v>2.782717</v>
      </c>
      <c r="E203">
        <v>6.655962</v>
      </c>
      <c r="F203">
        <v>12.237263</v>
      </c>
      <c r="G203">
        <v>19.474132</v>
      </c>
      <c r="H203">
        <v>28.560867</v>
      </c>
      <c r="I203" t="str">
        <f t="shared" si="68"/>
        <v>TAMA=[0.628874, 2.782717, 6.655962, 12.237263, 19.474132, 28.560867]</v>
      </c>
      <c r="P203">
        <f>C203/C193</f>
        <v>355.29604519774</v>
      </c>
      <c r="Q203">
        <f t="shared" ref="Q203:U203" si="72">D203/D193</f>
        <v>818.205527785945</v>
      </c>
      <c r="R203">
        <f t="shared" si="72"/>
        <v>1303.30174270609</v>
      </c>
      <c r="S203">
        <f t="shared" si="72"/>
        <v>1823.73517138599</v>
      </c>
      <c r="T203">
        <f t="shared" si="72"/>
        <v>1843.96666982293</v>
      </c>
      <c r="U203">
        <f t="shared" si="72"/>
        <v>2745.4452561761</v>
      </c>
      <c r="V203">
        <f>AVERAGE(P203:U203)</f>
        <v>1481.65840217913</v>
      </c>
    </row>
    <row r="204" spans="2:22">
      <c r="B204" s="1" t="s">
        <v>250</v>
      </c>
      <c r="C204">
        <v>0.005446</v>
      </c>
      <c r="D204">
        <v>0.01934</v>
      </c>
      <c r="E204">
        <v>0.040243</v>
      </c>
      <c r="F204">
        <v>0.067881</v>
      </c>
      <c r="G204">
        <v>0.10472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33.6172839506173</v>
      </c>
      <c r="Q204">
        <f t="shared" ref="Q204:U204" si="73">D204/D194</f>
        <v>74.0996168582375</v>
      </c>
      <c r="R204">
        <f t="shared" si="73"/>
        <v>101.367758186398</v>
      </c>
      <c r="S204">
        <f t="shared" si="73"/>
        <v>135.491017964072</v>
      </c>
      <c r="T204">
        <f t="shared" si="73"/>
        <v>156.766467065868</v>
      </c>
      <c r="U204">
        <f t="shared" si="73"/>
        <v>193.158441558442</v>
      </c>
      <c r="V204">
        <f>AVERAGE(P204:U204)</f>
        <v>115.750097597272</v>
      </c>
    </row>
    <row r="205" spans="2:9">
      <c r="B205" s="1" t="s">
        <v>251</v>
      </c>
      <c r="I205" t="str">
        <f t="shared" si="68"/>
        <v>PSTree=[, , , , , ]</v>
      </c>
    </row>
    <row r="206" spans="2:9">
      <c r="B206" s="1" t="s">
        <v>252</v>
      </c>
      <c r="C206">
        <v>1.087727</v>
      </c>
      <c r="D206">
        <v>1.100354</v>
      </c>
      <c r="E206">
        <v>1.101376</v>
      </c>
      <c r="F206">
        <v>1.103331</v>
      </c>
      <c r="G206">
        <v>1.101528</v>
      </c>
      <c r="H206">
        <v>1.163857</v>
      </c>
      <c r="I206" t="str">
        <f t="shared" si="68"/>
        <v>Simple=[1.087727, 1.100354, 1.101376, 1.103331, 1.101528, 1.163857]</v>
      </c>
    </row>
    <row r="207" spans="2:22">
      <c r="B207" s="1" t="s">
        <v>107</v>
      </c>
      <c r="C207">
        <v>0.062944</v>
      </c>
      <c r="D207">
        <v>0.44489</v>
      </c>
      <c r="E207">
        <v>1.795943</v>
      </c>
      <c r="F207">
        <v>4.787199</v>
      </c>
      <c r="G207">
        <v>11.153163</v>
      </c>
      <c r="H207">
        <v>0.575641</v>
      </c>
      <c r="I207" t="str">
        <f t="shared" si="68"/>
        <v>OpIndex=[0.062944, 0.44489, 1.795943, 4.787199, 11.153163, 0.575641]</v>
      </c>
      <c r="P207">
        <f>C207/C197</f>
        <v>817.454545454545</v>
      </c>
      <c r="Q207">
        <f t="shared" ref="Q207:U207" si="74">D207/D197</f>
        <v>3530.87301587302</v>
      </c>
      <c r="R207">
        <f t="shared" si="74"/>
        <v>12647.485915493</v>
      </c>
      <c r="S207">
        <f t="shared" si="74"/>
        <v>24056.2763819095</v>
      </c>
      <c r="T207">
        <f t="shared" si="74"/>
        <v>38195.7636986301</v>
      </c>
      <c r="U207">
        <f t="shared" si="74"/>
        <v>1703.0798816568</v>
      </c>
      <c r="V207">
        <f>AVERAGE(P207:U207)</f>
        <v>13491.8222398362</v>
      </c>
    </row>
    <row r="208" spans="2:2">
      <c r="B208" s="1" t="s">
        <v>254</v>
      </c>
    </row>
    <row r="209" spans="2:2">
      <c r="B209" s="1" t="s">
        <v>255</v>
      </c>
    </row>
    <row r="211" spans="1:1">
      <c r="A211" s="1" t="s">
        <v>256</v>
      </c>
    </row>
    <row r="212" spans="2:8">
      <c r="B212" s="1" t="s">
        <v>66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2:19">
      <c r="B213" s="1" t="s">
        <v>119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</v>
      </c>
      <c r="O213">
        <f t="shared" si="75"/>
        <v>1.48689956331878</v>
      </c>
      <c r="P213">
        <f t="shared" si="75"/>
        <v>1.48623853211009</v>
      </c>
      <c r="Q213">
        <f t="shared" si="75"/>
        <v>1.48456501403181</v>
      </c>
      <c r="R213">
        <f t="shared" si="75"/>
        <v>1.48471615720524</v>
      </c>
      <c r="S213">
        <f>AVERAGE(M213:R213)</f>
        <v>1.48876922418288</v>
      </c>
    </row>
    <row r="214" spans="2:9">
      <c r="B214" s="1" t="s">
        <v>63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2:9">
      <c r="B215" s="1" t="s">
        <v>249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2:19">
      <c r="B216" s="1" t="s">
        <v>105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</v>
      </c>
      <c r="N216">
        <f t="shared" ref="N216:R216" si="76">D215/D216</f>
        <v>0.468172484599589</v>
      </c>
      <c r="O216">
        <f t="shared" si="76"/>
        <v>0.46611909650924</v>
      </c>
      <c r="P216">
        <f t="shared" si="76"/>
        <v>0.46570841889117</v>
      </c>
      <c r="Q216">
        <f t="shared" si="76"/>
        <v>0.465532414197712</v>
      </c>
      <c r="R216">
        <f t="shared" si="76"/>
        <v>0.465328467153285</v>
      </c>
      <c r="S216">
        <f t="shared" ref="S216" si="77">AVERAGE(M216:R216)</f>
        <v>0.467243936846171</v>
      </c>
    </row>
    <row r="217" spans="2:9">
      <c r="B217" s="1" t="s">
        <v>250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2:9">
      <c r="B218" s="1" t="s">
        <v>251</v>
      </c>
      <c r="I218" t="str">
        <f t="shared" si="68"/>
        <v>PSTree=[, , , , , ]</v>
      </c>
    </row>
    <row r="219" spans="2:9">
      <c r="B219" s="1" t="s">
        <v>252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2:9">
      <c r="B220" s="1" t="s">
        <v>107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">
      <c r="A222" s="1" t="s">
        <v>257</v>
      </c>
    </row>
    <row r="223" spans="2:2">
      <c r="B223" s="1" t="s">
        <v>258</v>
      </c>
    </row>
    <row r="224" spans="2:2">
      <c r="B224" t="s">
        <v>259</v>
      </c>
    </row>
    <row r="225" spans="2:2">
      <c r="B225" t="s">
        <v>260</v>
      </c>
    </row>
    <row r="226" spans="2:2">
      <c r="B226" t="s">
        <v>261</v>
      </c>
    </row>
    <row r="227" spans="2:2">
      <c r="B227" t="s">
        <v>262</v>
      </c>
    </row>
    <row r="228" spans="2:2">
      <c r="B228" t="s">
        <v>263</v>
      </c>
    </row>
    <row r="229" spans="2:17">
      <c r="B229" s="1" t="s">
        <v>264</v>
      </c>
      <c r="D229" s="1" t="s">
        <v>265</v>
      </c>
      <c r="Q229" s="1" t="s">
        <v>266</v>
      </c>
    </row>
    <row r="230" spans="2:9">
      <c r="B230" s="1" t="s">
        <v>267</v>
      </c>
      <c r="I230" s="1" t="s">
        <v>268</v>
      </c>
    </row>
    <row r="231" spans="2:22">
      <c r="B231" s="1" t="s">
        <v>269</v>
      </c>
      <c r="C231">
        <v>13.035064</v>
      </c>
      <c r="D231">
        <v>6.840857</v>
      </c>
      <c r="E231">
        <v>3.58636</v>
      </c>
      <c r="F231">
        <v>1.931492</v>
      </c>
      <c r="G231">
        <v>1.114699</v>
      </c>
      <c r="H231">
        <v>0.70964</v>
      </c>
      <c r="I231" t="s">
        <v>270</v>
      </c>
      <c r="Q231">
        <v>5.511749</v>
      </c>
      <c r="R231">
        <v>2.797715</v>
      </c>
      <c r="S231">
        <v>1.389617</v>
      </c>
      <c r="T231">
        <v>0.660475</v>
      </c>
      <c r="U231">
        <v>0.322316</v>
      </c>
      <c r="V231">
        <v>0.162052</v>
      </c>
    </row>
    <row r="232" spans="2:22">
      <c r="B232" s="1" t="s">
        <v>271</v>
      </c>
      <c r="C232">
        <v>21.681614</v>
      </c>
      <c r="D232">
        <v>11.257577</v>
      </c>
      <c r="E232">
        <v>5.832072</v>
      </c>
      <c r="F232">
        <v>3.029831</v>
      </c>
      <c r="G232">
        <v>1.680397</v>
      </c>
      <c r="H232">
        <v>1.00554</v>
      </c>
      <c r="I232" s="1" t="s">
        <v>272</v>
      </c>
      <c r="Q232">
        <v>13.657345</v>
      </c>
      <c r="R232">
        <v>6.907242</v>
      </c>
      <c r="S232">
        <v>3.465415</v>
      </c>
      <c r="T232">
        <v>1.676693</v>
      </c>
      <c r="U232">
        <v>0.830991</v>
      </c>
      <c r="V232">
        <v>0.417827</v>
      </c>
    </row>
    <row r="233" spans="23:31">
      <c r="W233" s="1" t="s">
        <v>273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1" t="s">
        <v>274</v>
      </c>
    </row>
    <row r="234" spans="2:31">
      <c r="B234" s="1" t="s">
        <v>275</v>
      </c>
      <c r="X234" s="1" t="s">
        <v>276</v>
      </c>
      <c r="Y234">
        <f t="shared" ref="Y234:AD234" si="78">C232/C231</f>
        <v>1.6633300764768</v>
      </c>
      <c r="Z234">
        <f t="shared" si="78"/>
        <v>1.64563840466187</v>
      </c>
      <c r="AA234">
        <f t="shared" si="78"/>
        <v>1.62618142071627</v>
      </c>
      <c r="AB234">
        <f t="shared" si="78"/>
        <v>1.56864796747799</v>
      </c>
      <c r="AC234">
        <f t="shared" si="78"/>
        <v>1.50748946576609</v>
      </c>
      <c r="AD234">
        <f t="shared" si="78"/>
        <v>1.41697198579561</v>
      </c>
      <c r="AE234">
        <f>AVERAGE(Y234:AD234)</f>
        <v>1.57137655348244</v>
      </c>
    </row>
    <row r="235" spans="2:31">
      <c r="B235" t="s">
        <v>277</v>
      </c>
      <c r="X235" s="1" t="s">
        <v>278</v>
      </c>
      <c r="Y235">
        <f t="shared" ref="Y235:AD235" si="79">C241/C240</f>
        <v>1.75728319068093</v>
      </c>
      <c r="Z235">
        <f t="shared" si="79"/>
        <v>1.72221333098975</v>
      </c>
      <c r="AA235">
        <f t="shared" si="79"/>
        <v>1.67875465685498</v>
      </c>
      <c r="AB235">
        <f t="shared" si="79"/>
        <v>1.60806828579728</v>
      </c>
      <c r="AC235">
        <f t="shared" si="79"/>
        <v>1.51523338277846</v>
      </c>
      <c r="AD235">
        <f t="shared" si="79"/>
        <v>1.41206881534325</v>
      </c>
      <c r="AE235">
        <f t="shared" ref="AE235:AE236" si="80">AVERAGE(Y235:AD235)</f>
        <v>1.61560361040744</v>
      </c>
    </row>
    <row r="236" spans="2:31">
      <c r="B236" t="s">
        <v>279</v>
      </c>
      <c r="X236" s="1" t="s">
        <v>280</v>
      </c>
      <c r="Y236">
        <f t="shared" ref="Y236:AD236" si="81">C231/C240</f>
        <v>1.03837268083966</v>
      </c>
      <c r="Z236">
        <f t="shared" si="81"/>
        <v>1.05474537411788</v>
      </c>
      <c r="AA236">
        <f t="shared" si="81"/>
        <v>1.03332766683282</v>
      </c>
      <c r="AB236">
        <f t="shared" si="81"/>
        <v>1.02573781469942</v>
      </c>
      <c r="AC236">
        <f t="shared" si="81"/>
        <v>0.994881447724721</v>
      </c>
      <c r="AD236">
        <f t="shared" si="81"/>
        <v>0.996940229103507</v>
      </c>
      <c r="AE236">
        <f t="shared" si="80"/>
        <v>1.02400086888633</v>
      </c>
    </row>
    <row r="237" spans="2:2">
      <c r="B237" t="s">
        <v>281</v>
      </c>
    </row>
    <row r="238" spans="2:23">
      <c r="B238" s="1" t="s">
        <v>264</v>
      </c>
      <c r="D238" s="1" t="s">
        <v>282</v>
      </c>
      <c r="Q238" s="1" t="s">
        <v>266</v>
      </c>
      <c r="W238" s="1" t="s">
        <v>283</v>
      </c>
    </row>
    <row r="239" spans="2:31">
      <c r="B239" s="1" t="s">
        <v>267</v>
      </c>
      <c r="I239" t="s">
        <v>284</v>
      </c>
      <c r="X239" s="1" t="s">
        <v>276</v>
      </c>
      <c r="Y239">
        <f t="shared" ref="Y239:AD239" si="82">Q232/Q231</f>
        <v>2.4778604758671</v>
      </c>
      <c r="Z239">
        <f t="shared" si="82"/>
        <v>2.46888693094186</v>
      </c>
      <c r="AA239">
        <f t="shared" si="82"/>
        <v>2.49379145476775</v>
      </c>
      <c r="AB239">
        <f t="shared" si="82"/>
        <v>2.53861690450055</v>
      </c>
      <c r="AC239">
        <f t="shared" si="82"/>
        <v>2.57818724481565</v>
      </c>
      <c r="AD239">
        <f t="shared" si="82"/>
        <v>2.5783513933799</v>
      </c>
      <c r="AE239">
        <f>AVERAGE(Y239:AD239)</f>
        <v>2.52261573404547</v>
      </c>
    </row>
    <row r="240" spans="2:31">
      <c r="B240" s="1" t="s">
        <v>269</v>
      </c>
      <c r="C240">
        <v>12.553358</v>
      </c>
      <c r="D240">
        <v>6.48579</v>
      </c>
      <c r="E240">
        <v>3.47069</v>
      </c>
      <c r="F240">
        <v>1.883027</v>
      </c>
      <c r="G240">
        <v>1.120434</v>
      </c>
      <c r="H240">
        <v>0.711818</v>
      </c>
      <c r="I240" t="s">
        <v>285</v>
      </c>
      <c r="Q240">
        <v>4.868586</v>
      </c>
      <c r="R240">
        <v>2.374707</v>
      </c>
      <c r="S240">
        <v>1.209345</v>
      </c>
      <c r="T240">
        <v>0.578256</v>
      </c>
      <c r="U240">
        <v>0.287891</v>
      </c>
      <c r="V240">
        <v>0.139317</v>
      </c>
      <c r="X240" s="1" t="s">
        <v>278</v>
      </c>
      <c r="Y240">
        <f>Q241/Q240</f>
        <v>2.84493259439188</v>
      </c>
      <c r="Z240">
        <f t="shared" ref="Z240:AD240" si="83">R241/R240</f>
        <v>2.90398689185655</v>
      </c>
      <c r="AA240">
        <f t="shared" si="83"/>
        <v>2.85513480437758</v>
      </c>
      <c r="AB240">
        <f t="shared" si="83"/>
        <v>2.90963690822058</v>
      </c>
      <c r="AC240">
        <f t="shared" si="83"/>
        <v>2.91308863424004</v>
      </c>
      <c r="AD240">
        <f t="shared" si="83"/>
        <v>3.00964706389026</v>
      </c>
      <c r="AE240">
        <f t="shared" ref="AE240:AE241" si="84">AVERAGE(Y240:AD240)</f>
        <v>2.90607114949615</v>
      </c>
    </row>
    <row r="241" spans="2:31">
      <c r="B241" s="1" t="s">
        <v>271</v>
      </c>
      <c r="C241">
        <v>22.059805</v>
      </c>
      <c r="D241">
        <v>11.169914</v>
      </c>
      <c r="E241">
        <v>5.826437</v>
      </c>
      <c r="F241">
        <v>3.028036</v>
      </c>
      <c r="G241">
        <v>1.697719</v>
      </c>
      <c r="H241">
        <v>1.005136</v>
      </c>
      <c r="I241" t="s">
        <v>286</v>
      </c>
      <c r="Q241">
        <v>13.850799</v>
      </c>
      <c r="R241">
        <v>6.896118</v>
      </c>
      <c r="S241">
        <v>3.452843</v>
      </c>
      <c r="T241">
        <v>1.682515</v>
      </c>
      <c r="U241">
        <v>0.838652</v>
      </c>
      <c r="V241">
        <v>0.419295</v>
      </c>
      <c r="X241" s="1" t="s">
        <v>280</v>
      </c>
      <c r="Y241">
        <f>Q231/Q240</f>
        <v>1.13210468090735</v>
      </c>
      <c r="Z241">
        <f t="shared" ref="Z241:AD241" si="85">R231/R240</f>
        <v>1.17813060727071</v>
      </c>
      <c r="AA241">
        <f t="shared" si="85"/>
        <v>1.14906581661974</v>
      </c>
      <c r="AB241">
        <f t="shared" si="85"/>
        <v>1.14218443042528</v>
      </c>
      <c r="AC241">
        <f t="shared" si="85"/>
        <v>1.1195765063861</v>
      </c>
      <c r="AD241">
        <f t="shared" si="85"/>
        <v>1.16318898626873</v>
      </c>
      <c r="AE241">
        <f t="shared" si="84"/>
        <v>1.14737517131298</v>
      </c>
    </row>
    <row r="243" spans="1:29">
      <c r="A243" s="1" t="s">
        <v>287</v>
      </c>
      <c r="C243" s="1" t="s">
        <v>288</v>
      </c>
      <c r="AC243" s="1" t="s">
        <v>289</v>
      </c>
    </row>
    <row r="244" spans="2:25">
      <c r="B244" s="1" t="s">
        <v>290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291</v>
      </c>
      <c r="S244" s="1" t="s">
        <v>292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2:27">
      <c r="B245" s="1" t="s">
        <v>293</v>
      </c>
      <c r="C245">
        <v>21.85629</v>
      </c>
      <c r="D245">
        <v>21.758988</v>
      </c>
      <c r="E245">
        <v>21.820395</v>
      </c>
      <c r="F245">
        <v>21.995393</v>
      </c>
      <c r="G245">
        <v>21.824158</v>
      </c>
      <c r="H245">
        <v>21.63696</v>
      </c>
      <c r="I245">
        <v>22.013566</v>
      </c>
      <c r="J245" t="s">
        <v>294</v>
      </c>
      <c r="S245" t="s">
        <v>295</v>
      </c>
      <c r="T245" s="33">
        <f t="shared" ref="T245:Y245" si="86">ROUND(C245/C246,3)</f>
        <v>6.241</v>
      </c>
      <c r="U245" s="33">
        <f t="shared" si="86"/>
        <v>10.31</v>
      </c>
      <c r="V245" s="33">
        <f t="shared" si="86"/>
        <v>11.248</v>
      </c>
      <c r="W245" s="33">
        <f t="shared" si="86"/>
        <v>5.929</v>
      </c>
      <c r="X245" s="33">
        <f t="shared" si="86"/>
        <v>3.198</v>
      </c>
      <c r="Y245" s="33">
        <f t="shared" si="86"/>
        <v>1.502</v>
      </c>
      <c r="Z245" s="33">
        <f t="shared" ref="Z245" si="87">I245/I246</f>
        <v>0.999555426541013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2:27">
      <c r="B246" s="1" t="s">
        <v>296</v>
      </c>
      <c r="C246">
        <v>3.50187</v>
      </c>
      <c r="D246">
        <v>2.110429</v>
      </c>
      <c r="E246">
        <v>1.93986</v>
      </c>
      <c r="F246">
        <v>3.709763</v>
      </c>
      <c r="G246">
        <v>6.825231</v>
      </c>
      <c r="H246">
        <v>14.407773</v>
      </c>
      <c r="I246">
        <v>22.023357</v>
      </c>
      <c r="J246" t="s">
        <v>297</v>
      </c>
      <c r="S246" s="1" t="s">
        <v>298</v>
      </c>
      <c r="T246" s="34">
        <f>ROUND(T245/64,3)</f>
        <v>0.098</v>
      </c>
      <c r="U246" s="34">
        <f>ROUND(U245/32,3)</f>
        <v>0.322</v>
      </c>
      <c r="V246" s="34">
        <f>ROUND(V245/16,3)</f>
        <v>0.703</v>
      </c>
      <c r="W246" s="34">
        <f>ROUND(W245/8,3)</f>
        <v>0.741</v>
      </c>
      <c r="X246" s="34">
        <f>ROUND(X245/4,3)</f>
        <v>0.8</v>
      </c>
      <c r="Y246" s="34">
        <f>ROUND(Y245/2,3)</f>
        <v>0.751</v>
      </c>
      <c r="Z246" s="34">
        <f>Z245</f>
        <v>0.999555426541013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26">
      <c r="A247" s="1" t="s">
        <v>299</v>
      </c>
      <c r="C247" s="1" t="s">
        <v>300</v>
      </c>
      <c r="T247" s="33"/>
      <c r="U247" s="33"/>
      <c r="V247" s="33"/>
      <c r="W247" s="33"/>
      <c r="X247" s="33"/>
      <c r="Y247" s="33"/>
      <c r="Z247" s="35"/>
    </row>
    <row r="248" spans="2:26">
      <c r="B248" s="1" t="s">
        <v>111</v>
      </c>
      <c r="J248" t="s">
        <v>301</v>
      </c>
      <c r="T248" s="35" t="s">
        <v>292</v>
      </c>
      <c r="U248" s="33"/>
      <c r="V248" s="33"/>
      <c r="W248" s="33"/>
      <c r="X248" s="33"/>
      <c r="Y248" s="33"/>
      <c r="Z248" s="33"/>
    </row>
    <row r="249" spans="2:26">
      <c r="B249" s="1" t="s">
        <v>302</v>
      </c>
      <c r="C249">
        <v>2.773586</v>
      </c>
      <c r="D249">
        <v>1.630205</v>
      </c>
      <c r="E249">
        <v>1.5643</v>
      </c>
      <c r="F249">
        <v>2.256035</v>
      </c>
      <c r="G249">
        <v>4.469429</v>
      </c>
      <c r="H249">
        <v>9.527323</v>
      </c>
      <c r="I249">
        <v>13.089387</v>
      </c>
      <c r="J249" t="s">
        <v>303</v>
      </c>
      <c r="S249" t="s">
        <v>295</v>
      </c>
      <c r="T249" s="33">
        <f t="shared" ref="T249:Z249" si="88">C251/C252</f>
        <v>6.17308795660413</v>
      </c>
      <c r="U249" s="33">
        <f t="shared" si="88"/>
        <v>9.9345525360049</v>
      </c>
      <c r="V249" s="33">
        <f t="shared" si="88"/>
        <v>10.5394136575384</v>
      </c>
      <c r="W249" s="33">
        <f t="shared" si="88"/>
        <v>6.42958306053386</v>
      </c>
      <c r="X249" s="33">
        <f t="shared" si="88"/>
        <v>3.03819034749768</v>
      </c>
      <c r="Y249" s="33">
        <f t="shared" si="88"/>
        <v>1.61820758313259</v>
      </c>
      <c r="Z249" s="33">
        <f t="shared" si="88"/>
        <v>0.994151171402531</v>
      </c>
    </row>
    <row r="250" spans="1:26">
      <c r="A250" s="1" t="s">
        <v>304</v>
      </c>
      <c r="B250" s="1" t="s">
        <v>123</v>
      </c>
      <c r="C250">
        <v>13.222426</v>
      </c>
      <c r="D250">
        <v>13.003855</v>
      </c>
      <c r="E250">
        <v>13.03521</v>
      </c>
      <c r="F250">
        <v>13.109419</v>
      </c>
      <c r="G250">
        <v>12.905518</v>
      </c>
      <c r="H250">
        <v>13.090642</v>
      </c>
      <c r="I250">
        <v>13.190398</v>
      </c>
      <c r="J250" t="s">
        <v>305</v>
      </c>
      <c r="S250" s="1" t="s">
        <v>298</v>
      </c>
      <c r="T250" s="34">
        <f>T249/64</f>
        <v>0.0964544993219396</v>
      </c>
      <c r="U250" s="34">
        <f>U249/32</f>
        <v>0.310454766750153</v>
      </c>
      <c r="V250" s="34">
        <f>V249/16</f>
        <v>0.658713353596152</v>
      </c>
      <c r="W250" s="34">
        <f>W249/8</f>
        <v>0.803697882566732</v>
      </c>
      <c r="X250" s="34">
        <f>X249/4</f>
        <v>0.75954758687442</v>
      </c>
      <c r="Y250" s="34">
        <f>Y249/2</f>
        <v>0.809103791566297</v>
      </c>
      <c r="Z250" s="34">
        <f>Z249</f>
        <v>0.994151171402531</v>
      </c>
    </row>
    <row r="251" spans="2:26">
      <c r="B251" s="1" t="s">
        <v>271</v>
      </c>
      <c r="C251">
        <v>22.013565</v>
      </c>
      <c r="D251">
        <v>21.645413</v>
      </c>
      <c r="E251">
        <v>21.859566</v>
      </c>
      <c r="F251">
        <v>21.879794</v>
      </c>
      <c r="G251">
        <v>21.595776</v>
      </c>
      <c r="H251">
        <v>21.806433</v>
      </c>
      <c r="I251">
        <v>21.956444</v>
      </c>
      <c r="J251" t="s">
        <v>306</v>
      </c>
      <c r="T251" s="33"/>
      <c r="U251" s="33"/>
      <c r="V251" s="33"/>
      <c r="W251" s="33"/>
      <c r="X251" s="33"/>
      <c r="Y251" s="33"/>
      <c r="Z251" s="33"/>
    </row>
    <row r="252" spans="2:26">
      <c r="B252" s="1" t="s">
        <v>307</v>
      </c>
      <c r="C252">
        <v>3.566054</v>
      </c>
      <c r="D252">
        <v>2.178801</v>
      </c>
      <c r="E252">
        <v>2.074078</v>
      </c>
      <c r="F252">
        <v>3.402988</v>
      </c>
      <c r="G252">
        <v>7.108105</v>
      </c>
      <c r="H252">
        <v>13.475671</v>
      </c>
      <c r="I252">
        <v>22.085619</v>
      </c>
      <c r="J252" t="s">
        <v>308</v>
      </c>
      <c r="T252" s="35" t="s">
        <v>309</v>
      </c>
      <c r="U252" s="33"/>
      <c r="V252" s="33"/>
      <c r="W252" s="33"/>
      <c r="X252" s="33"/>
      <c r="Y252" s="33"/>
      <c r="Z252" s="33"/>
    </row>
    <row r="253" spans="1:27">
      <c r="A253" s="1" t="s">
        <v>310</v>
      </c>
      <c r="S253" t="s">
        <v>295</v>
      </c>
      <c r="T253" s="33">
        <f>ROUND(C251/C249,3)</f>
        <v>7.937</v>
      </c>
      <c r="U253" s="33">
        <f t="shared" ref="U253:Z253" si="89">ROUND(D251/D249,3)</f>
        <v>13.278</v>
      </c>
      <c r="V253" s="33">
        <f t="shared" si="89"/>
        <v>13.974</v>
      </c>
      <c r="W253" s="33">
        <f t="shared" si="89"/>
        <v>9.698</v>
      </c>
      <c r="X253" s="33">
        <f t="shared" si="89"/>
        <v>4.832</v>
      </c>
      <c r="Y253" s="33">
        <f t="shared" si="89"/>
        <v>2.289</v>
      </c>
      <c r="Z253" s="33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2:2">
      <c r="B254" t="s">
        <v>311</v>
      </c>
    </row>
    <row r="255" spans="2:2">
      <c r="B255" t="s">
        <v>312</v>
      </c>
    </row>
    <row r="256" spans="1:2">
      <c r="A256" s="1" t="s">
        <v>313</v>
      </c>
      <c r="B256" t="s">
        <v>314</v>
      </c>
    </row>
    <row r="257" spans="2:2">
      <c r="B257" t="s">
        <v>315</v>
      </c>
    </row>
    <row r="258" spans="2:2">
      <c r="B258" t="s">
        <v>316</v>
      </c>
    </row>
    <row r="260" spans="1:1">
      <c r="A260" s="1" t="s">
        <v>317</v>
      </c>
    </row>
    <row r="261" spans="2:9">
      <c r="B261" t="s">
        <v>318</v>
      </c>
      <c r="C261" t="s">
        <v>224</v>
      </c>
      <c r="D261" s="1" t="s">
        <v>319</v>
      </c>
      <c r="E261" t="s">
        <v>320</v>
      </c>
      <c r="F261" t="s">
        <v>321</v>
      </c>
      <c r="H261" s="1" t="s">
        <v>322</v>
      </c>
      <c r="I261">
        <v>1320.44</v>
      </c>
    </row>
    <row r="262" spans="2:10">
      <c r="B262" t="s">
        <v>323</v>
      </c>
      <c r="C262" t="s">
        <v>224</v>
      </c>
      <c r="D262">
        <v>506.305684</v>
      </c>
      <c r="E262">
        <v>358.061724</v>
      </c>
      <c r="F262">
        <v>216.314631</v>
      </c>
      <c r="G262">
        <v>182.657595</v>
      </c>
      <c r="H262">
        <v>204.268759</v>
      </c>
      <c r="I262">
        <v>459.076746</v>
      </c>
      <c r="J262">
        <v>764.571867</v>
      </c>
    </row>
    <row r="263" spans="4:12">
      <c r="D263" s="22">
        <f>1320.44/D262</f>
        <v>2.60798968237536</v>
      </c>
      <c r="E263" s="22">
        <f t="shared" ref="E263:J263" si="90">1320.44/E262</f>
        <v>3.68774407174557</v>
      </c>
      <c r="F263" s="22">
        <f t="shared" si="90"/>
        <v>6.10425653547217</v>
      </c>
      <c r="G263" s="22">
        <f t="shared" si="90"/>
        <v>7.2290451431817</v>
      </c>
      <c r="H263" s="22">
        <f t="shared" si="90"/>
        <v>6.46422882512347</v>
      </c>
      <c r="I263" s="22">
        <f t="shared" si="90"/>
        <v>2.87629467513913</v>
      </c>
      <c r="J263" s="22">
        <f t="shared" si="90"/>
        <v>1.72703189457009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4:10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6" t="s">
        <v>324</v>
      </c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</row>
    <row r="267" spans="1:22">
      <c r="A267" s="38" t="s">
        <v>325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</row>
    <row r="268" spans="1:22">
      <c r="A268" s="39"/>
      <c r="B268" s="39" t="s">
        <v>326</v>
      </c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</row>
    <row r="269" spans="1:22">
      <c r="A269" s="39"/>
      <c r="B269" s="39" t="s">
        <v>327</v>
      </c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</row>
    <row r="270" spans="1:22">
      <c r="A270" s="39"/>
      <c r="B270" s="39" t="s">
        <v>328</v>
      </c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</row>
    <row r="271" spans="2:2">
      <c r="B271" t="s">
        <v>329</v>
      </c>
    </row>
    <row r="272" spans="2:2">
      <c r="B272" t="s">
        <v>330</v>
      </c>
    </row>
    <row r="273" spans="2:2">
      <c r="B273" t="s">
        <v>331</v>
      </c>
    </row>
    <row r="275" spans="2:35">
      <c r="B275" s="1" t="s">
        <v>332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1" t="s">
        <v>266</v>
      </c>
      <c r="W275" s="1" t="s">
        <v>273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1" t="s">
        <v>274</v>
      </c>
    </row>
    <row r="276" spans="2:35">
      <c r="B276" s="1" t="s">
        <v>119</v>
      </c>
      <c r="C276">
        <v>252.205733</v>
      </c>
      <c r="D276">
        <v>172.60605</v>
      </c>
      <c r="E276">
        <v>92.432425</v>
      </c>
      <c r="F276">
        <v>40.114852</v>
      </c>
      <c r="G276">
        <v>30.830884</v>
      </c>
      <c r="H276">
        <v>21.623104</v>
      </c>
      <c r="I276">
        <v>12.781835</v>
      </c>
      <c r="J276">
        <v>10.549471</v>
      </c>
      <c r="K276">
        <v>9.345275</v>
      </c>
      <c r="L276" s="1" t="s">
        <v>332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1" t="s">
        <v>276</v>
      </c>
      <c r="Y276">
        <f>C278/C279</f>
        <v>1.67995856019302</v>
      </c>
      <c r="Z276">
        <f t="shared" ref="Z276:AG276" si="94">D278/D279</f>
        <v>1.67726556576102</v>
      </c>
      <c r="AA276">
        <f t="shared" si="94"/>
        <v>1.67226425779304</v>
      </c>
      <c r="AB276">
        <f t="shared" si="94"/>
        <v>1.67341107734293</v>
      </c>
      <c r="AC276">
        <f t="shared" si="94"/>
        <v>1.65757046413715</v>
      </c>
      <c r="AD276">
        <f t="shared" si="94"/>
        <v>1.6097978440446</v>
      </c>
      <c r="AE276">
        <f t="shared" si="94"/>
        <v>1.57952989209926</v>
      </c>
      <c r="AF276">
        <f t="shared" si="94"/>
        <v>1.50939375602322</v>
      </c>
      <c r="AG276">
        <f t="shared" si="94"/>
        <v>1.42793742609241</v>
      </c>
      <c r="AI276">
        <f>AVERAGE(Y276:AG276)</f>
        <v>1.60968098260963</v>
      </c>
    </row>
    <row r="277" spans="2:35">
      <c r="B277" s="1" t="s">
        <v>55</v>
      </c>
      <c r="C277">
        <v>235.55979</v>
      </c>
      <c r="D277">
        <v>122.487398</v>
      </c>
      <c r="E277">
        <v>61.630836</v>
      </c>
      <c r="F277">
        <v>30.013567</v>
      </c>
      <c r="G277">
        <v>15.946202</v>
      </c>
      <c r="H277">
        <v>8.545123</v>
      </c>
      <c r="I277">
        <v>4.389776</v>
      </c>
      <c r="J277">
        <v>2.621546</v>
      </c>
      <c r="K277">
        <v>1.738489</v>
      </c>
      <c r="M277">
        <v>207.127874</v>
      </c>
      <c r="N277">
        <v>103.549786</v>
      </c>
      <c r="O277">
        <v>51.589242</v>
      </c>
      <c r="P277">
        <v>25.695699</v>
      </c>
      <c r="Q277">
        <v>12.85179</v>
      </c>
      <c r="R277">
        <v>6.326262</v>
      </c>
      <c r="S277">
        <v>2.96028</v>
      </c>
      <c r="T277">
        <v>1.432304</v>
      </c>
      <c r="U277">
        <v>0.705834</v>
      </c>
      <c r="X277" s="1" t="s">
        <v>278</v>
      </c>
      <c r="Y277">
        <f>C287/C286</f>
        <v>1.76071374398256</v>
      </c>
      <c r="Z277">
        <f t="shared" ref="Z277:AG277" si="95">D287/D286</f>
        <v>1.7451529913177</v>
      </c>
      <c r="AA277">
        <f t="shared" si="95"/>
        <v>1.74870768973384</v>
      </c>
      <c r="AB277">
        <f t="shared" si="95"/>
        <v>1.7500420165213</v>
      </c>
      <c r="AC277">
        <f t="shared" si="95"/>
        <v>1.71761352895619</v>
      </c>
      <c r="AD277">
        <f t="shared" si="95"/>
        <v>1.67019624939924</v>
      </c>
      <c r="AE277">
        <f t="shared" si="95"/>
        <v>1.60543060586813</v>
      </c>
      <c r="AF277">
        <f t="shared" si="95"/>
        <v>1.50987220817692</v>
      </c>
      <c r="AG277">
        <f t="shared" si="95"/>
        <v>1.40516378761846</v>
      </c>
      <c r="AI277">
        <f t="shared" ref="AI277:AI278" si="96">AVERAGE(Y277:AG277)</f>
        <v>1.65698809128604</v>
      </c>
    </row>
    <row r="278" spans="2:35">
      <c r="B278" s="1" t="s">
        <v>63</v>
      </c>
      <c r="C278">
        <v>171.997099</v>
      </c>
      <c r="D278">
        <v>87.878169</v>
      </c>
      <c r="E278">
        <v>43.544186</v>
      </c>
      <c r="F278">
        <v>21.726388</v>
      </c>
      <c r="G278">
        <v>11.188473</v>
      </c>
      <c r="H278">
        <v>5.784192</v>
      </c>
      <c r="I278">
        <v>3.01836</v>
      </c>
      <c r="J278">
        <v>1.683691</v>
      </c>
      <c r="K278">
        <v>1.002255</v>
      </c>
      <c r="M278">
        <v>109.890248</v>
      </c>
      <c r="N278">
        <v>55.146355</v>
      </c>
      <c r="O278">
        <v>27.452408</v>
      </c>
      <c r="P278">
        <v>13.724654</v>
      </c>
      <c r="Q278">
        <v>6.891013</v>
      </c>
      <c r="R278">
        <v>3.437999</v>
      </c>
      <c r="S278">
        <v>1.666014</v>
      </c>
      <c r="T278">
        <v>0.831873</v>
      </c>
      <c r="U278">
        <v>0.413075</v>
      </c>
      <c r="X278" s="1" t="s">
        <v>280</v>
      </c>
      <c r="Y278">
        <f>C279/C286</f>
        <v>1.04514192744824</v>
      </c>
      <c r="Z278">
        <f t="shared" ref="Z278:AG278" si="97">D279/D286</f>
        <v>1.04336105654658</v>
      </c>
      <c r="AA278">
        <f t="shared" si="97"/>
        <v>1.05073392424862</v>
      </c>
      <c r="AB278">
        <f t="shared" si="97"/>
        <v>1.03758982205214</v>
      </c>
      <c r="AC278">
        <f t="shared" si="97"/>
        <v>1.03992334367979</v>
      </c>
      <c r="AD278">
        <f t="shared" si="97"/>
        <v>1.04154537923134</v>
      </c>
      <c r="AE278">
        <f t="shared" si="97"/>
        <v>1.02084182511009</v>
      </c>
      <c r="AF278">
        <f t="shared" si="97"/>
        <v>1.00252186409435</v>
      </c>
      <c r="AG278">
        <f t="shared" si="97"/>
        <v>0.983664683145866</v>
      </c>
      <c r="AI278">
        <f t="shared" si="96"/>
        <v>1.02948042506189</v>
      </c>
    </row>
    <row r="279" spans="1:21">
      <c r="A279">
        <v>256</v>
      </c>
      <c r="B279" s="1" t="s">
        <v>333</v>
      </c>
      <c r="C279">
        <v>102.381751</v>
      </c>
      <c r="D279">
        <v>52.393712</v>
      </c>
      <c r="E279">
        <v>26.039058</v>
      </c>
      <c r="F279">
        <v>12.983294</v>
      </c>
      <c r="G279">
        <v>6.749923</v>
      </c>
      <c r="H279">
        <v>3.593117</v>
      </c>
      <c r="I279">
        <v>1.910923</v>
      </c>
      <c r="J279">
        <v>1.115475</v>
      </c>
      <c r="K279">
        <v>0.70189</v>
      </c>
      <c r="M279">
        <v>44.315865</v>
      </c>
      <c r="N279">
        <v>22.27952</v>
      </c>
      <c r="O279">
        <v>11.059738</v>
      </c>
      <c r="P279">
        <v>5.513784</v>
      </c>
      <c r="Q279">
        <v>2.758318</v>
      </c>
      <c r="R279">
        <v>1.400041</v>
      </c>
      <c r="S279">
        <v>0.659325</v>
      </c>
      <c r="T279">
        <v>0.321931</v>
      </c>
      <c r="U279">
        <v>0.158476</v>
      </c>
    </row>
    <row r="280" spans="1:33">
      <c r="A280" s="1" t="s">
        <v>334</v>
      </c>
      <c r="B280" s="1" t="s">
        <v>307</v>
      </c>
      <c r="C280">
        <v>178.894043</v>
      </c>
      <c r="D280">
        <v>88.124193</v>
      </c>
      <c r="E280">
        <v>43.933507</v>
      </c>
      <c r="F280">
        <v>21.96418</v>
      </c>
      <c r="G280">
        <v>11.208494</v>
      </c>
      <c r="H280">
        <v>5.933307</v>
      </c>
      <c r="I280">
        <v>3.170715</v>
      </c>
      <c r="J280">
        <v>1.792598</v>
      </c>
      <c r="K280">
        <v>1.058222</v>
      </c>
      <c r="W280" s="1" t="s">
        <v>283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1" t="s">
        <v>334</v>
      </c>
      <c r="B281" s="1" t="s">
        <v>335</v>
      </c>
      <c r="C281">
        <v>103.747427</v>
      </c>
      <c r="D281">
        <v>52.776993</v>
      </c>
      <c r="E281">
        <v>25.975142</v>
      </c>
      <c r="F281">
        <v>12.997373</v>
      </c>
      <c r="G281">
        <v>6.903875</v>
      </c>
      <c r="H281">
        <v>3.558101</v>
      </c>
      <c r="I281">
        <v>1.922856</v>
      </c>
      <c r="J281">
        <v>1.167629</v>
      </c>
      <c r="K281">
        <v>0.739377</v>
      </c>
      <c r="X281" s="1" t="s">
        <v>276</v>
      </c>
      <c r="Y281">
        <f>M278/M279</f>
        <v>2.47970445798587</v>
      </c>
      <c r="Z281">
        <f t="shared" ref="Z281:AG281" si="99">N278/N279</f>
        <v>2.47520390924041</v>
      </c>
      <c r="AA281">
        <f t="shared" si="99"/>
        <v>2.48219333948056</v>
      </c>
      <c r="AB281">
        <f t="shared" si="99"/>
        <v>2.48915336545646</v>
      </c>
      <c r="AC281">
        <f t="shared" si="99"/>
        <v>2.49826633477358</v>
      </c>
      <c r="AD281">
        <f t="shared" si="99"/>
        <v>2.45564165620864</v>
      </c>
      <c r="AE281">
        <f t="shared" si="99"/>
        <v>2.52684791263793</v>
      </c>
      <c r="AF281">
        <f t="shared" si="99"/>
        <v>2.58401023821875</v>
      </c>
      <c r="AG281">
        <f t="shared" si="99"/>
        <v>2.60654610161791</v>
      </c>
      <c r="AI281">
        <f>AVERAGE(Y281:AF281)</f>
        <v>2.49887765175027</v>
      </c>
    </row>
    <row r="282" spans="1:35">
      <c r="A282" s="1"/>
      <c r="B282" s="1"/>
      <c r="M282" s="1" t="s">
        <v>266</v>
      </c>
      <c r="X282" s="1" t="s">
        <v>278</v>
      </c>
      <c r="Y282">
        <f>M287/M286</f>
        <v>2.85791025731212</v>
      </c>
      <c r="Z282">
        <f t="shared" ref="Z282:AG282" si="100">N287/N286</f>
        <v>2.86011612608564</v>
      </c>
      <c r="AA282">
        <f t="shared" si="100"/>
        <v>2.86400233967634</v>
      </c>
      <c r="AB282">
        <f t="shared" si="100"/>
        <v>2.87450067369174</v>
      </c>
      <c r="AC282">
        <f t="shared" si="100"/>
        <v>2.84581827458298</v>
      </c>
      <c r="AD282">
        <f t="shared" si="100"/>
        <v>2.89392582926163</v>
      </c>
      <c r="AE282">
        <f t="shared" si="100"/>
        <v>2.9166700143046</v>
      </c>
      <c r="AF282">
        <f t="shared" si="100"/>
        <v>2.91330034142786</v>
      </c>
      <c r="AG282">
        <f t="shared" si="100"/>
        <v>2.96066603697979</v>
      </c>
      <c r="AI282">
        <f t="shared" ref="AI282:AI283" si="101">AVERAGE(Y282:AF282)</f>
        <v>2.87828048204286</v>
      </c>
    </row>
    <row r="283" spans="1:35">
      <c r="A283" s="38" t="s">
        <v>336</v>
      </c>
      <c r="B283" s="1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1" t="s">
        <v>332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1" t="s">
        <v>280</v>
      </c>
      <c r="Y283">
        <f>M279/M286</f>
        <v>1.15374669158562</v>
      </c>
      <c r="Z283">
        <f t="shared" ref="Z283:AG283" si="104">N279/N286</f>
        <v>1.15343925150327</v>
      </c>
      <c r="AA283">
        <f t="shared" si="104"/>
        <v>1.15642685332772</v>
      </c>
      <c r="AB283">
        <f t="shared" si="104"/>
        <v>1.14967216170604</v>
      </c>
      <c r="AC283">
        <f t="shared" si="104"/>
        <v>1.14229830592423</v>
      </c>
      <c r="AD283">
        <f t="shared" si="104"/>
        <v>1.18023816508688</v>
      </c>
      <c r="AE283">
        <f t="shared" si="104"/>
        <v>1.1515728949616</v>
      </c>
      <c r="AF283">
        <f t="shared" si="104"/>
        <v>1.12273965341062</v>
      </c>
      <c r="AG283">
        <f t="shared" si="104"/>
        <v>1.1339801934856</v>
      </c>
      <c r="AI283">
        <f t="shared" si="101"/>
        <v>1.15126674718825</v>
      </c>
    </row>
    <row r="284" spans="1:24">
      <c r="A284" s="1"/>
      <c r="B284" s="1" t="s">
        <v>267</v>
      </c>
      <c r="C284">
        <v>234.615235</v>
      </c>
      <c r="D284">
        <v>122.716359</v>
      </c>
      <c r="E284">
        <v>61.647209</v>
      </c>
      <c r="F284">
        <v>30.205283</v>
      </c>
      <c r="G284">
        <v>15.958128</v>
      </c>
      <c r="H284">
        <v>8.598794</v>
      </c>
      <c r="I284">
        <v>4.361236</v>
      </c>
      <c r="J284">
        <v>2.630583</v>
      </c>
      <c r="K284">
        <v>1.765369</v>
      </c>
      <c r="M284">
        <v>206.123312</v>
      </c>
      <c r="N284">
        <v>103.84352</v>
      </c>
      <c r="O284">
        <v>51.533781</v>
      </c>
      <c r="P284">
        <v>25.835571</v>
      </c>
      <c r="Q284">
        <v>12.85784</v>
      </c>
      <c r="R284">
        <v>6.404445</v>
      </c>
      <c r="S284">
        <v>2.916989</v>
      </c>
      <c r="T284">
        <v>1.441571</v>
      </c>
      <c r="U284">
        <v>0.718903</v>
      </c>
      <c r="X284" s="1"/>
    </row>
    <row r="285" spans="1:24">
      <c r="A285" s="1"/>
      <c r="B285" s="1" t="s">
        <v>103</v>
      </c>
      <c r="C285">
        <v>251.279192</v>
      </c>
      <c r="D285">
        <v>172.2612</v>
      </c>
      <c r="E285">
        <v>91.958884</v>
      </c>
      <c r="F285">
        <v>40.417495</v>
      </c>
      <c r="G285">
        <v>30.881928</v>
      </c>
      <c r="H285">
        <v>21.689576</v>
      </c>
      <c r="I285">
        <v>12.810967</v>
      </c>
      <c r="J285">
        <v>10.536635</v>
      </c>
      <c r="K285">
        <v>9.371187</v>
      </c>
      <c r="X285" s="1"/>
    </row>
    <row r="286" spans="1:24">
      <c r="A286" s="1">
        <v>512</v>
      </c>
      <c r="B286" s="1" t="s">
        <v>337</v>
      </c>
      <c r="C286">
        <v>97.959663</v>
      </c>
      <c r="D286">
        <v>50.216281</v>
      </c>
      <c r="E286">
        <v>24.781781</v>
      </c>
      <c r="F286">
        <v>12.512935</v>
      </c>
      <c r="G286">
        <v>6.490789</v>
      </c>
      <c r="H286">
        <v>3.449794</v>
      </c>
      <c r="I286">
        <v>1.871909</v>
      </c>
      <c r="J286">
        <v>1.112669</v>
      </c>
      <c r="K286">
        <v>0.713546</v>
      </c>
      <c r="M286">
        <v>38.410394</v>
      </c>
      <c r="N286">
        <v>19.315729</v>
      </c>
      <c r="O286">
        <v>9.563716</v>
      </c>
      <c r="P286">
        <v>4.795962</v>
      </c>
      <c r="Q286">
        <v>2.414709</v>
      </c>
      <c r="R286">
        <v>1.186236</v>
      </c>
      <c r="S286">
        <v>0.572543</v>
      </c>
      <c r="T286">
        <v>0.286737</v>
      </c>
      <c r="U286">
        <v>0.139752</v>
      </c>
      <c r="X286" s="1"/>
    </row>
    <row r="287" spans="1:24">
      <c r="A287" s="1"/>
      <c r="B287" s="1" t="s">
        <v>271</v>
      </c>
      <c r="C287">
        <v>172.478925</v>
      </c>
      <c r="D287">
        <v>87.635093</v>
      </c>
      <c r="E287">
        <v>43.336091</v>
      </c>
      <c r="F287">
        <v>21.898162</v>
      </c>
      <c r="G287">
        <v>11.148667</v>
      </c>
      <c r="H287">
        <v>5.761833</v>
      </c>
      <c r="I287">
        <v>3.00522</v>
      </c>
      <c r="J287">
        <v>1.679988</v>
      </c>
      <c r="K287">
        <v>1.002649</v>
      </c>
      <c r="M287">
        <v>109.773459</v>
      </c>
      <c r="N287">
        <v>55.245228</v>
      </c>
      <c r="O287">
        <v>27.390505</v>
      </c>
      <c r="P287">
        <v>13.785996</v>
      </c>
      <c r="Q287">
        <v>6.871823</v>
      </c>
      <c r="R287">
        <v>3.432879</v>
      </c>
      <c r="S287">
        <v>1.669919</v>
      </c>
      <c r="T287">
        <v>0.835351</v>
      </c>
      <c r="U287">
        <v>0.413759</v>
      </c>
      <c r="X287" s="1"/>
    </row>
    <row r="288" spans="1:24">
      <c r="A288" s="1"/>
      <c r="B288" s="1"/>
      <c r="X288" s="1"/>
    </row>
    <row r="289" spans="1:1">
      <c r="A289" s="38" t="s">
        <v>338</v>
      </c>
    </row>
    <row r="290" spans="2:27">
      <c r="B290" s="1" t="s">
        <v>339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40" t="s">
        <v>292</v>
      </c>
      <c r="L290" s="37"/>
      <c r="M290" s="37"/>
      <c r="N290" s="37"/>
      <c r="O290" s="37"/>
      <c r="P290" s="37"/>
      <c r="Q290" s="37"/>
      <c r="R290" s="50"/>
      <c r="T290" s="45" t="s">
        <v>340</v>
      </c>
      <c r="U290" s="37"/>
      <c r="V290" s="37"/>
      <c r="W290" s="37"/>
      <c r="X290" s="37"/>
      <c r="Y290" s="37"/>
      <c r="Z290" s="37"/>
      <c r="AA290" s="50"/>
    </row>
    <row r="291" spans="2:27">
      <c r="B291" s="1" t="s">
        <v>119</v>
      </c>
      <c r="I291">
        <v>251.426413</v>
      </c>
      <c r="K291" s="41"/>
      <c r="L291" s="39">
        <v>1</v>
      </c>
      <c r="M291" s="39">
        <v>2</v>
      </c>
      <c r="N291" s="39">
        <v>4</v>
      </c>
      <c r="O291" s="39">
        <v>8</v>
      </c>
      <c r="P291" s="39">
        <v>16</v>
      </c>
      <c r="Q291" s="39">
        <v>32</v>
      </c>
      <c r="R291" s="51">
        <v>64</v>
      </c>
      <c r="T291" s="41"/>
      <c r="U291" s="39">
        <v>1</v>
      </c>
      <c r="V291" s="39">
        <v>2</v>
      </c>
      <c r="W291" s="39">
        <v>4</v>
      </c>
      <c r="X291" s="39">
        <v>8</v>
      </c>
      <c r="Y291" s="39">
        <v>16</v>
      </c>
      <c r="Z291" s="39">
        <v>32</v>
      </c>
      <c r="AA291" s="51">
        <v>64</v>
      </c>
    </row>
    <row r="292" spans="2:27">
      <c r="B292" s="1" t="s">
        <v>55</v>
      </c>
      <c r="I292">
        <v>234.45881</v>
      </c>
      <c r="K292" s="41" t="s">
        <v>295</v>
      </c>
      <c r="L292" s="42">
        <f>ROUND(172.83/I295,3)</f>
        <v>0.972</v>
      </c>
      <c r="M292" s="48">
        <f>ROUND(172.83/H295,3)</f>
        <v>1.534</v>
      </c>
      <c r="N292" s="48">
        <f>ROUND(172.83/G295,3)</f>
        <v>3.003</v>
      </c>
      <c r="O292" s="48">
        <f>ROUND(172.83/F295,3)</f>
        <v>5.71</v>
      </c>
      <c r="P292" s="48">
        <f>ROUND(172.83/E295,3)</f>
        <v>12.146</v>
      </c>
      <c r="Q292" s="48">
        <f>ROUND(172.83/D295,3)</f>
        <v>15.632</v>
      </c>
      <c r="R292" s="52">
        <f>ROUND(172.83/C295,3)</f>
        <v>14.154</v>
      </c>
      <c r="T292" s="41" t="s">
        <v>295</v>
      </c>
      <c r="U292" s="39">
        <f>ROUND(102.1/I296,3)</f>
        <v>0.982</v>
      </c>
      <c r="V292" s="39">
        <f>ROUND(102.1/H296,3)</f>
        <v>1.322</v>
      </c>
      <c r="W292" s="39">
        <f>ROUND(102.1/G296,3)</f>
        <v>2.523</v>
      </c>
      <c r="X292" s="39">
        <f>ROUND(102.1/F296,3)</f>
        <v>4.799</v>
      </c>
      <c r="Y292" s="39">
        <f>ROUND(102.1/E296,3)</f>
        <v>9.006</v>
      </c>
      <c r="Z292" s="39">
        <f>ROUND(102.1/D296,3)</f>
        <v>10.085</v>
      </c>
      <c r="AA292" s="51">
        <f>ROUND(102.1/C296,3)</f>
        <v>9.349</v>
      </c>
    </row>
    <row r="293" spans="2:27">
      <c r="B293" s="1" t="s">
        <v>63</v>
      </c>
      <c r="I293">
        <v>172.826431</v>
      </c>
      <c r="K293" s="43" t="s">
        <v>298</v>
      </c>
      <c r="L293" s="44">
        <f>L292/L291</f>
        <v>0.972</v>
      </c>
      <c r="M293" s="49">
        <f t="shared" ref="M293:R293" si="106">M292/M291</f>
        <v>0.767</v>
      </c>
      <c r="N293" s="49">
        <f t="shared" si="106"/>
        <v>0.75075</v>
      </c>
      <c r="O293" s="49">
        <f t="shared" si="106"/>
        <v>0.71375</v>
      </c>
      <c r="P293" s="49">
        <f t="shared" si="106"/>
        <v>0.759125</v>
      </c>
      <c r="Q293" s="49">
        <f t="shared" si="106"/>
        <v>0.4885</v>
      </c>
      <c r="R293" s="53">
        <f t="shared" si="106"/>
        <v>0.22115625</v>
      </c>
      <c r="T293" s="43" t="s">
        <v>298</v>
      </c>
      <c r="U293" s="55">
        <f>U292/U291</f>
        <v>0.982</v>
      </c>
      <c r="V293" s="55">
        <f t="shared" ref="V293:AA293" si="107">V292/V291</f>
        <v>0.661</v>
      </c>
      <c r="W293" s="55">
        <f t="shared" si="107"/>
        <v>0.63075</v>
      </c>
      <c r="X293" s="55">
        <f t="shared" si="107"/>
        <v>0.599875</v>
      </c>
      <c r="Y293" s="55">
        <f t="shared" si="107"/>
        <v>0.562875</v>
      </c>
      <c r="Z293" s="55">
        <f t="shared" si="107"/>
        <v>0.31515625</v>
      </c>
      <c r="AA293" s="55">
        <f t="shared" si="107"/>
        <v>0.146078125</v>
      </c>
    </row>
    <row r="294" spans="2:9">
      <c r="B294" s="1" t="s">
        <v>333</v>
      </c>
      <c r="I294">
        <v>102.092802</v>
      </c>
    </row>
    <row r="295" spans="2:28">
      <c r="B295" s="1" t="s">
        <v>307</v>
      </c>
      <c r="C295">
        <v>12.210675</v>
      </c>
      <c r="D295">
        <v>11.056374</v>
      </c>
      <c r="E295">
        <v>14.229246</v>
      </c>
      <c r="F295">
        <v>30.269255</v>
      </c>
      <c r="G295">
        <v>57.556088</v>
      </c>
      <c r="H295">
        <v>112.701436</v>
      </c>
      <c r="I295">
        <v>177.856719</v>
      </c>
      <c r="K295" s="45" t="s">
        <v>309</v>
      </c>
      <c r="L295" s="37"/>
      <c r="M295" s="37"/>
      <c r="N295" s="37"/>
      <c r="O295" s="37"/>
      <c r="P295" s="37"/>
      <c r="Q295" s="37"/>
      <c r="R295" s="50"/>
      <c r="T295" s="45" t="s">
        <v>341</v>
      </c>
      <c r="U295" s="37"/>
      <c r="V295" s="37"/>
      <c r="W295" s="37"/>
      <c r="X295" s="37"/>
      <c r="Y295" s="37"/>
      <c r="Z295" s="37"/>
      <c r="AA295" s="37"/>
      <c r="AB295" s="50"/>
    </row>
    <row r="296" spans="2:28">
      <c r="B296" s="1" t="s">
        <v>342</v>
      </c>
      <c r="C296">
        <v>10.920734</v>
      </c>
      <c r="D296">
        <v>10.123775</v>
      </c>
      <c r="E296">
        <v>11.337039</v>
      </c>
      <c r="F296">
        <v>21.276432</v>
      </c>
      <c r="G296">
        <v>40.464237</v>
      </c>
      <c r="H296">
        <v>77.258103</v>
      </c>
      <c r="I296">
        <v>103.957878</v>
      </c>
      <c r="K296" s="41"/>
      <c r="L296" s="39">
        <v>1</v>
      </c>
      <c r="M296" s="39">
        <v>2</v>
      </c>
      <c r="N296" s="39">
        <v>4</v>
      </c>
      <c r="O296" s="39">
        <v>8</v>
      </c>
      <c r="P296" s="39">
        <v>16</v>
      </c>
      <c r="Q296" s="39">
        <v>32</v>
      </c>
      <c r="R296" s="51">
        <v>64</v>
      </c>
      <c r="T296" s="41"/>
      <c r="U296" s="39">
        <v>1</v>
      </c>
      <c r="V296" s="39">
        <v>2</v>
      </c>
      <c r="W296" s="39">
        <v>4</v>
      </c>
      <c r="X296" s="39">
        <v>8</v>
      </c>
      <c r="Y296" s="39">
        <v>16</v>
      </c>
      <c r="Z296" s="39">
        <v>32</v>
      </c>
      <c r="AA296" s="39">
        <v>64</v>
      </c>
      <c r="AB296" s="56" t="s">
        <v>343</v>
      </c>
    </row>
    <row r="297" spans="11:28">
      <c r="K297" s="46" t="s">
        <v>295</v>
      </c>
      <c r="L297" s="47">
        <f>ROUND(172.83/I296,3)</f>
        <v>1.663</v>
      </c>
      <c r="M297" s="47">
        <f>ROUND(172.83/H296,3)</f>
        <v>2.237</v>
      </c>
      <c r="N297" s="47">
        <f>ROUND(172.83/G296,3)</f>
        <v>4.271</v>
      </c>
      <c r="O297" s="47">
        <f>ROUND(172.83/F296,3)</f>
        <v>8.123</v>
      </c>
      <c r="P297" s="47">
        <f>ROUND(172.83/E296,3)</f>
        <v>15.245</v>
      </c>
      <c r="Q297" s="47">
        <f>ROUND(172.83/D296,3)</f>
        <v>17.072</v>
      </c>
      <c r="R297" s="54">
        <f>ROUND(172.83/C296,3)</f>
        <v>15.826</v>
      </c>
      <c r="T297" s="46" t="s">
        <v>295</v>
      </c>
      <c r="U297" s="55">
        <f>ROUND(I295/I296,3)</f>
        <v>1.711</v>
      </c>
      <c r="V297" s="55">
        <f>ROUND(H295/H296,3)</f>
        <v>1.459</v>
      </c>
      <c r="W297" s="55">
        <f>ROUND(G295/G296,3)</f>
        <v>1.422</v>
      </c>
      <c r="X297" s="55">
        <f>ROUND(F295/F296,3)</f>
        <v>1.423</v>
      </c>
      <c r="Y297" s="55">
        <f>ROUND(E295/E296,3)</f>
        <v>1.255</v>
      </c>
      <c r="Z297" s="55">
        <f>ROUND(D295/D296,3)</f>
        <v>1.092</v>
      </c>
      <c r="AA297" s="55">
        <f>ROUND(C295/C296,3)</f>
        <v>1.118</v>
      </c>
      <c r="AB297" s="57">
        <f>AVERAGE(U297:AA297)</f>
        <v>1.35428571428571</v>
      </c>
    </row>
    <row r="299" spans="11:11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1:11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1:11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ageMargins left="0.75" right="0.75" top="1" bottom="1" header="0.5" footer="0.5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zoomScale="70" zoomScaleNormal="70" topLeftCell="A176" workbookViewId="0">
      <selection activeCell="B210" sqref="B210"/>
    </sheetView>
  </sheetViews>
  <sheetFormatPr defaultColWidth="8.86666666666667" defaultRowHeight="13.5"/>
  <cols>
    <col min="1" max="1" width="15.4" style="3" customWidth="1"/>
    <col min="2" max="2" width="20.8666666666667" style="3" customWidth="1"/>
    <col min="3" max="3" width="14.2666666666667" style="3" customWidth="1"/>
    <col min="4" max="4" width="12.1333333333333" style="3" customWidth="1"/>
    <col min="5" max="5" width="12.6" style="3" customWidth="1"/>
    <col min="6" max="6" width="16.8666666666667" style="3" customWidth="1"/>
    <col min="7" max="7" width="11.8666666666667" style="4" customWidth="1"/>
    <col min="8" max="8" width="12.4666666666667" style="4" customWidth="1"/>
    <col min="9" max="9" width="12.4" style="4" customWidth="1"/>
    <col min="10" max="11" width="8.86666666666667" style="3" customWidth="1"/>
    <col min="12" max="12" width="16.4666666666667" style="3" customWidth="1"/>
    <col min="13" max="14" width="8.86666666666667" style="3"/>
    <col min="15" max="15" width="8.86666666666667" style="3" customWidth="1"/>
    <col min="16" max="17" width="8.86666666666667" style="3"/>
    <col min="18" max="18" width="16.4666666666667" style="3" customWidth="1"/>
    <col min="19" max="21" width="10" style="3" customWidth="1"/>
    <col min="22" max="22" width="16.4666666666667" style="3" customWidth="1"/>
    <col min="23" max="24" width="10" style="3" customWidth="1"/>
    <col min="25" max="30" width="12.6" style="3"/>
    <col min="31" max="31" width="10.4" style="3"/>
    <col min="32" max="32" width="12.6" style="3"/>
    <col min="33" max="16384" width="8.86666666666667" style="3"/>
  </cols>
  <sheetData>
    <row r="1" spans="1:9">
      <c r="A1" s="3" t="s">
        <v>344</v>
      </c>
      <c r="B1" s="3" t="s">
        <v>103</v>
      </c>
      <c r="C1" s="3" t="s">
        <v>345</v>
      </c>
      <c r="D1" s="3" t="s">
        <v>346</v>
      </c>
      <c r="E1" s="3" t="s">
        <v>347</v>
      </c>
      <c r="G1" s="4" t="s">
        <v>345</v>
      </c>
      <c r="H1" s="4" t="s">
        <v>346</v>
      </c>
      <c r="I1" s="4" t="s">
        <v>347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348</v>
      </c>
      <c r="B31" s="3" t="s">
        <v>349</v>
      </c>
      <c r="C31" s="3" t="s">
        <v>350</v>
      </c>
      <c r="D31" s="3" t="s">
        <v>351</v>
      </c>
      <c r="F31" s="3" t="s">
        <v>352</v>
      </c>
      <c r="G31" s="3" t="s">
        <v>349</v>
      </c>
      <c r="H31" s="3" t="s">
        <v>350</v>
      </c>
      <c r="I31" s="4" t="s">
        <v>353</v>
      </c>
      <c r="J31" s="3" t="s">
        <v>351</v>
      </c>
      <c r="L31" s="3" t="s">
        <v>354</v>
      </c>
      <c r="M31" s="3" t="s">
        <v>349</v>
      </c>
      <c r="N31" s="3" t="s">
        <v>350</v>
      </c>
      <c r="O31" s="4" t="s">
        <v>353</v>
      </c>
      <c r="P31" s="3" t="s">
        <v>351</v>
      </c>
      <c r="R31" s="3" t="s">
        <v>355</v>
      </c>
      <c r="S31" s="3" t="s">
        <v>349</v>
      </c>
      <c r="T31" s="3" t="s">
        <v>350</v>
      </c>
      <c r="U31" s="4" t="s">
        <v>353</v>
      </c>
      <c r="V31" s="3" t="s">
        <v>351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356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356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289</v>
      </c>
      <c r="L41" s="3" t="s">
        <v>356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356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357</v>
      </c>
    </row>
    <row r="79" spans="2:6">
      <c r="B79" s="3" t="s">
        <v>358</v>
      </c>
      <c r="C79" s="3" t="s">
        <v>103</v>
      </c>
      <c r="D79" s="3" t="s">
        <v>345</v>
      </c>
      <c r="E79" s="4" t="s">
        <v>346</v>
      </c>
      <c r="F79" s="4" t="s">
        <v>347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359</v>
      </c>
    </row>
    <row r="97" spans="2:24">
      <c r="B97" s="3" t="s">
        <v>103</v>
      </c>
      <c r="C97" s="3" t="s">
        <v>345</v>
      </c>
      <c r="D97" s="4" t="s">
        <v>346</v>
      </c>
      <c r="E97" s="4" t="s">
        <v>347</v>
      </c>
      <c r="F97" s="3" t="s">
        <v>360</v>
      </c>
      <c r="G97" s="4" t="s">
        <v>361</v>
      </c>
      <c r="H97" s="4" t="s">
        <v>362</v>
      </c>
      <c r="I97" s="5"/>
      <c r="J97" s="3" t="s">
        <v>103</v>
      </c>
      <c r="K97" s="3" t="s">
        <v>345</v>
      </c>
      <c r="L97" s="4" t="s">
        <v>346</v>
      </c>
      <c r="M97" s="4" t="s">
        <v>347</v>
      </c>
      <c r="N97" s="3" t="s">
        <v>360</v>
      </c>
      <c r="O97" s="4" t="s">
        <v>361</v>
      </c>
      <c r="P97" s="4" t="s">
        <v>362</v>
      </c>
      <c r="R97" s="3" t="s">
        <v>103</v>
      </c>
      <c r="S97" s="3" t="s">
        <v>345</v>
      </c>
      <c r="T97" s="4" t="s">
        <v>346</v>
      </c>
      <c r="U97" s="4" t="s">
        <v>347</v>
      </c>
      <c r="V97" s="3" t="s">
        <v>360</v>
      </c>
      <c r="W97" s="4" t="s">
        <v>361</v>
      </c>
      <c r="X97" s="4" t="s">
        <v>362</v>
      </c>
    </row>
    <row r="98" spans="1:24">
      <c r="A98" s="7" t="s">
        <v>363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364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365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366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367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368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369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370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371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372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373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103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345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346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347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360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361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362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252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374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103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345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346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347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360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>_xlfn.TEXTJOIN(", ",TRUE,B144:K144)</f>
        <v>3.453845, 3.450873, 1.740693, 0.866495, 0.44478, 0.221289, 0.110529, 0.056167, 0.025463, 0.010273</v>
      </c>
    </row>
    <row r="145" spans="1:11">
      <c r="A145" s="4" t="s">
        <v>361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362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375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103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345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346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t="shared" si="17"/>
        <v>5.27616, 3.624523, 2.250369, 1.698706, 1.415267, 1.26773, 1.18964, 1.136168, 1.109691, 1.095123</v>
      </c>
    </row>
    <row r="153" spans="1:12">
      <c r="A153" s="4" t="s">
        <v>347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t="shared" si="17"/>
        <v>4.416072, 2.799921, 1.978173, 1.448345, 1.189174, 1.056968, 0.973968, 0.930432, 0.900897, 0.888323</v>
      </c>
    </row>
    <row r="154" spans="1:12">
      <c r="A154" s="3" t="s">
        <v>360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t="shared" si="17"/>
        <v>4.054831, 4.051791, 2.41175, 1.572339, 1.172832, 0.958122, 0.849146, 0.797178, 0.768841, 0.752189</v>
      </c>
    </row>
    <row r="155" spans="1:12">
      <c r="A155" s="4" t="s">
        <v>361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t="shared" si="17"/>
        <v>4.196224, 3.382389, 2.423762, 1.787394, 1.420887, 1.220413, 1.126285, 1.077802, 1.042773, 1.019621</v>
      </c>
    </row>
    <row r="156" spans="1:12">
      <c r="A156" s="4" t="s">
        <v>362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t="shared" si="17"/>
        <v>3.465601, 2.658464, 1.829583, 1.402715, 1.200012, 1.086948, 1.034108, 0.998188, 0.980359, 0.966726</v>
      </c>
    </row>
    <row r="157" spans="1:12">
      <c r="A157" s="3" t="s">
        <v>252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376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103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345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t="shared" si="18"/>
        <v>4.67888, 4.683258, 3.063765, 1.984039, 1.441388, 1.15816, 1.000263, 0.921542, 0.886562, 0.877483</v>
      </c>
    </row>
    <row r="163" spans="1:12">
      <c r="A163" s="4" t="s">
        <v>346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t="shared" si="18"/>
        <v>5.304859, 3.62649, 2.239693, 1.692458, 1.400983, 1.240565, 1.163007, 1.124972, 1.100831, 1.088242</v>
      </c>
    </row>
    <row r="164" spans="1:12">
      <c r="A164" s="4" t="s">
        <v>347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t="shared" si="18"/>
        <v>4.460347, 2.778533, 1.966471, 1.432411, 1.176333, 1.041447, 0.956448, 0.914182, 0.891948, 0.886664</v>
      </c>
    </row>
    <row r="165" spans="1:12">
      <c r="A165" s="3" t="s">
        <v>360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t="shared" si="18"/>
        <v>4.273603, 4.270326, 2.604015, 1.776771, 1.369453, 1.162134, 1.05434, 1.002029, 0.974296, 0.967377</v>
      </c>
    </row>
    <row r="166" spans="1:12">
      <c r="A166" s="4" t="s">
        <v>361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t="shared" si="18"/>
        <v>4.219623, 3.389834, 2.410671, 1.76837, 1.40493, 1.209748, 1.105859, 1.062175, 1.035043, 1.01118</v>
      </c>
    </row>
    <row r="167" spans="1:12">
      <c r="A167" s="4" t="s">
        <v>362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t="shared" si="18"/>
        <v>3.26564, 2.430373, 1.608375, 1.19609, 0.987277, 0.880073, 0.81403, 0.791269, 0.769721, 0.759325</v>
      </c>
    </row>
    <row r="168" spans="1:12">
      <c r="A168" s="3" t="s">
        <v>252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t="shared" si="18"/>
        <v>13.670993, 13.636769, 13.677623, 13.674445, 13.656223, 13.653051, 13.668223, 13.693776, 13.682862, 13.8336</v>
      </c>
    </row>
    <row r="170" spans="1:1">
      <c r="A170" s="15" t="s">
        <v>377</v>
      </c>
    </row>
    <row r="171" spans="1:1">
      <c r="A171" s="15"/>
    </row>
    <row r="172" spans="1:11">
      <c r="A172" s="3" t="s">
        <v>378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349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>_xlfn.TEXTJOIN(", ",TRUE,B173:K173)</f>
        <v>0.046037, 0.045665, 0.045773, 0.045806, 0.046539, 0.046754, 0.047407, 0.047677, 0.048038, 0.047763</v>
      </c>
    </row>
    <row r="174" spans="1:12">
      <c r="A174" s="3" t="s">
        <v>350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>_xlfn.TEXTJOIN(", ",TRUE,B174:K174)</f>
        <v>2.608424, 1.817173, 0.957682, 0.515203, 0.303935, 0.187489, 0.12812, 0.092957, 0.065522, 0.029597</v>
      </c>
    </row>
    <row r="175" spans="1:12">
      <c r="A175" s="3" t="s">
        <v>379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>_xlfn.TEXTJOIN(", ",TRUE,B175:K175)</f>
        <v>0.17127, 0.158199, 0.18976, 0.206265, 0.213188, 0.219548, 0.224762, 0.22481, 0.234131, 0.256941</v>
      </c>
    </row>
    <row r="176" spans="1:12">
      <c r="A176" s="3" t="s">
        <v>351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119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380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381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382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383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384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103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>_xlfn.TEXTJOIN(", ",TRUE,W189:AF189)</f>
        <v>6.748365, 6.75273, 6.740895, 6.764119, 6.759414, 6.752019, 6.851964, 6.906145, 6.794111, 6.787625</v>
      </c>
    </row>
    <row r="190" spans="22:34">
      <c r="V190" s="3" t="s">
        <v>345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>_xlfn.TEXTJOIN(", ",TRUE,W190:AF190)</f>
        <v>3.981146, 3.977086, 2.268488, 1.163715, 0.601853, 0.311117, 0.163021, 0.077129, 0.035397, 0.012259</v>
      </c>
    </row>
    <row r="191" spans="22:32">
      <c r="V191" s="4" t="s">
        <v>346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385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347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362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360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22:32">
      <c r="V194" s="4" t="s">
        <v>361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362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386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103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345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t="shared" si="21"/>
        <v>4.356678, 4.359796, 2.691707, 1.616367, 1.054942, 0.779681, 0.633634, 0.546193, 0.500432, 0.499474</v>
      </c>
    </row>
    <row r="205" spans="22:33">
      <c r="V205" s="4" t="s">
        <v>346</v>
      </c>
      <c r="W205"/>
      <c r="X205"/>
      <c r="Y205"/>
      <c r="Z205"/>
      <c r="AA205"/>
      <c r="AB205"/>
      <c r="AC205"/>
      <c r="AD205"/>
      <c r="AE205"/>
      <c r="AF205"/>
      <c r="AG205" s="3" t="str">
        <f t="shared" si="21"/>
        <v/>
      </c>
    </row>
    <row r="206" spans="22:33">
      <c r="V206" s="4" t="s">
        <v>347</v>
      </c>
      <c r="W206"/>
      <c r="X206"/>
      <c r="Y206"/>
      <c r="Z206"/>
      <c r="AA206"/>
      <c r="AB206"/>
      <c r="AC206"/>
      <c r="AD206"/>
      <c r="AE206"/>
      <c r="AF206"/>
      <c r="AG206" s="3" t="str">
        <f t="shared" si="21"/>
        <v/>
      </c>
    </row>
    <row r="207" spans="22:33">
      <c r="V207" s="3" t="s">
        <v>360</v>
      </c>
      <c r="W207"/>
      <c r="X207"/>
      <c r="Y207"/>
      <c r="Z207"/>
      <c r="AA207"/>
      <c r="AB207"/>
      <c r="AC207"/>
      <c r="AD207"/>
      <c r="AE207"/>
      <c r="AF207"/>
      <c r="AG207" s="3" t="str">
        <f t="shared" si="21"/>
        <v/>
      </c>
    </row>
    <row r="208" spans="22:33">
      <c r="V208" s="4" t="s">
        <v>361</v>
      </c>
      <c r="W208"/>
      <c r="X208"/>
      <c r="Y208"/>
      <c r="Z208"/>
      <c r="AA208"/>
      <c r="AB208"/>
      <c r="AC208"/>
      <c r="AD208"/>
      <c r="AE208"/>
      <c r="AF208"/>
      <c r="AG208" s="3" t="str">
        <f t="shared" si="21"/>
        <v/>
      </c>
    </row>
    <row r="209" spans="22:33">
      <c r="V209" s="4" t="s">
        <v>362</v>
      </c>
      <c r="W209"/>
      <c r="X209"/>
      <c r="Y209"/>
      <c r="Z209"/>
      <c r="AA209"/>
      <c r="AB209"/>
      <c r="AC209"/>
      <c r="AD209"/>
      <c r="AE209"/>
      <c r="AF209"/>
      <c r="AG209" s="3" t="str">
        <f t="shared" si="21"/>
        <v/>
      </c>
    </row>
    <row r="210" spans="22:33">
      <c r="V210" s="3" t="s">
        <v>252</v>
      </c>
      <c r="W210"/>
      <c r="X210"/>
      <c r="Y210"/>
      <c r="Z210"/>
      <c r="AA210"/>
      <c r="AB210"/>
      <c r="AC210"/>
      <c r="AD210"/>
      <c r="AE210"/>
      <c r="AF210"/>
      <c r="AG210" s="3" t="str">
        <f t="shared" si="21"/>
        <v/>
      </c>
    </row>
    <row r="211" spans="28:30">
      <c r="AB211" s="4"/>
      <c r="AC211" s="4"/>
      <c r="AD211" s="4"/>
    </row>
    <row r="212" spans="22:32">
      <c r="V212" s="15" t="s">
        <v>387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388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349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350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t="shared" si="22"/>
        <v>3.981146, 3.977086, 2.268488, 1.163715, 0.601853, 0.311117, 0.163021, 0.077129, 0.035397, 0.012259</v>
      </c>
    </row>
    <row r="217" spans="22:33">
      <c r="V217" s="3" t="s">
        <v>379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t="shared" si="22"/>
        <v>0.188111, 0.189921, 0.278124, 0.32792, 0.350478, 0.373873, 0.388627, 0.383803, 0.393144, 0.389137</v>
      </c>
    </row>
    <row r="218" spans="22:33">
      <c r="V218" s="3" t="s">
        <v>351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389</v>
      </c>
      <c r="B226" s="15"/>
      <c r="V226" s="15" t="s">
        <v>390</v>
      </c>
      <c r="W226" s="15"/>
      <c r="AB226" s="4"/>
      <c r="AC226" s="4"/>
      <c r="AD226" s="4"/>
    </row>
    <row r="227" spans="1:30">
      <c r="A227" s="15"/>
      <c r="B227" s="15"/>
      <c r="C227" s="16" t="s">
        <v>391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392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392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393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393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103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103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345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345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346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346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347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347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360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>_xlfn.TEXTJOIN(", ",TRUE,B234:K234)</f>
        <v>3.757521, 1.963476, 0.979669, 0.501525, 0.251967, 0.130293, 0.065142, 0.031459, 0.014392, 0.005791</v>
      </c>
      <c r="V234" s="3" t="s">
        <v>360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361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t="shared" ref="L235:L236" si="24">_xlfn.TEXTJOIN(", ",TRUE,B235:K235)</f>
        <v>3.651467, 1.382422, 0.815375, 0.458719, 0.253111, 0.149281, 0.09629, 0.064549, 0.044512, 0.019309</v>
      </c>
      <c r="V235" s="4" t="s">
        <v>361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362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t="shared" si="24"/>
        <v>3.227029, 1.022528, 0.526503, 0.290197, 0.165956, 0.103507, 0.068803, 0.04792, 0.033578, 0.014289</v>
      </c>
      <c r="V236" s="4" t="s">
        <v>362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252</v>
      </c>
      <c r="V237" s="3" t="s">
        <v>252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394</v>
      </c>
      <c r="B240" s="18"/>
      <c r="V240" s="18" t="s">
        <v>395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211</v>
      </c>
      <c r="B242" s="16" t="s">
        <v>396</v>
      </c>
      <c r="C242" s="16" t="s">
        <v>397</v>
      </c>
      <c r="D242" s="16" t="s">
        <v>398</v>
      </c>
      <c r="E242" s="16" t="s">
        <v>399</v>
      </c>
      <c r="F242" s="16" t="s">
        <v>400</v>
      </c>
      <c r="G242" s="19" t="s">
        <v>401</v>
      </c>
      <c r="V242" s="16" t="s">
        <v>211</v>
      </c>
      <c r="W242" s="16" t="s">
        <v>396</v>
      </c>
      <c r="X242" s="16" t="s">
        <v>397</v>
      </c>
      <c r="Y242" s="16" t="s">
        <v>398</v>
      </c>
      <c r="Z242" s="16" t="s">
        <v>399</v>
      </c>
      <c r="AA242" s="16" t="s">
        <v>400</v>
      </c>
      <c r="AB242" s="19" t="s">
        <v>401</v>
      </c>
      <c r="AC242" s="4"/>
      <c r="AD242" s="4"/>
    </row>
    <row r="243" spans="1:41">
      <c r="A243" s="16" t="s">
        <v>393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402</v>
      </c>
      <c r="V243" s="16" t="s">
        <v>393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402</v>
      </c>
    </row>
    <row r="244" spans="1:44">
      <c r="A244" s="3" t="s">
        <v>103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103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362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345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252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t="shared" si="30"/>
        <v>4.038256, 13.878217, 40.736844, 68.019431, 94.269526, 121.051676</v>
      </c>
      <c r="J246" s="4"/>
      <c r="K246" s="4"/>
      <c r="L246" s="4"/>
      <c r="M246" s="4"/>
      <c r="V246" s="3" t="s">
        <v>252</v>
      </c>
      <c r="W246"/>
      <c r="X246"/>
      <c r="Y246"/>
      <c r="Z246"/>
      <c r="AA246"/>
      <c r="AB246"/>
      <c r="AC246" s="4" t="str">
        <f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403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t="shared" si="30"/>
        <v>0.995051, 4.04467, 13.40329, 26.586104, 50.579369, 81.963197</v>
      </c>
      <c r="J247" s="4"/>
      <c r="K247" s="4"/>
      <c r="L247" s="4"/>
      <c r="M247" s="4"/>
      <c r="V247" s="16" t="s">
        <v>403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106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t="shared" si="30"/>
        <v>2.140908, 6.28658, 16.758969, 30.40834, 43.844497, 57.686101</v>
      </c>
      <c r="J248" s="4"/>
      <c r="K248" s="4"/>
      <c r="L248" s="4"/>
      <c r="M248" s="4"/>
      <c r="V248" s="16" t="s">
        <v>106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107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t="shared" si="30"/>
        <v>6.805552, 23.133089, 68.743382, 117.347896, 173.80194, 243.786402</v>
      </c>
      <c r="J249" s="4"/>
      <c r="K249" s="4"/>
      <c r="L249" s="4"/>
      <c r="M249" s="4"/>
      <c r="V249" s="16" t="s">
        <v>107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404</v>
      </c>
      <c r="B251" s="18"/>
      <c r="V251" s="18" t="s">
        <v>405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406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406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393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393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103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103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362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345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252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t="shared" si="39"/>
        <v>14.721384, 17.223702, 18.032774, 19.689, 22.721534, 25.550688</v>
      </c>
      <c r="J257" s="4"/>
      <c r="K257" s="4"/>
      <c r="L257" s="4"/>
      <c r="M257" s="4"/>
      <c r="V257" s="3" t="s">
        <v>252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403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t="shared" si="39"/>
        <v>4.416015, 5.485578, 6.772175, 8.331465, 10.162467, 11.904193</v>
      </c>
      <c r="J258" s="4"/>
      <c r="K258" s="4"/>
      <c r="L258" s="4"/>
      <c r="M258" s="4"/>
      <c r="V258" s="16" t="s">
        <v>403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106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t="shared" si="39"/>
        <v>0.427167, 2.811251, 2.779868, 3.602478, 4.751798, 5.866896</v>
      </c>
      <c r="J259" s="4"/>
      <c r="K259" s="4"/>
      <c r="L259" s="4"/>
      <c r="M259" s="4"/>
      <c r="V259" s="16" t="s">
        <v>106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107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t="shared" si="39"/>
        <v>11.974645, 16.94116, 22.58829, 28.596598, 34.314555, 48.606402</v>
      </c>
      <c r="J260" s="4"/>
      <c r="K260" s="4"/>
      <c r="L260" s="4"/>
      <c r="M260" s="4"/>
      <c r="V260" s="16" t="s">
        <v>107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393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393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103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103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362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t="shared" si="45"/>
        <v>1.476032, 0.889661, 0.819263, 0.840787, 0.940138, 0.936541</v>
      </c>
      <c r="J264" s="4"/>
      <c r="K264" s="4"/>
      <c r="L264" s="4"/>
      <c r="M264" s="4"/>
      <c r="V264" s="3" t="s">
        <v>345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252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t="shared" si="45"/>
        <v>14.663204, 16.966962, 17.812218, 19.407818, 24.079618, 26.632523</v>
      </c>
      <c r="J265" s="4"/>
      <c r="K265" s="4"/>
      <c r="L265" s="4"/>
      <c r="M265" s="4"/>
      <c r="V265" s="3" t="s">
        <v>252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403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t="shared" si="45"/>
        <v>4.615074, 5.989808, 7.941371, 10.010741, 12.595307, 14.992011</v>
      </c>
      <c r="J266" s="4"/>
      <c r="K266" s="4"/>
      <c r="L266" s="4"/>
      <c r="M266" s="4"/>
      <c r="V266" s="16" t="s">
        <v>403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106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t="shared" si="45"/>
        <v>0.427861, 2.778039, 2.740648, 3.632821, 4.619093, 5.770939</v>
      </c>
      <c r="J267" s="4"/>
      <c r="K267" s="4"/>
      <c r="L267" s="4"/>
      <c r="M267" s="4"/>
      <c r="V267" s="16" t="s">
        <v>106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107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t="shared" si="45"/>
        <v>11.634924, 16.569527, 22.410342, 28.271301, 34.062668, 47.600016</v>
      </c>
      <c r="J268" s="4"/>
      <c r="K268" s="4"/>
      <c r="L268" s="4"/>
      <c r="M268" s="4"/>
      <c r="V268" s="16" t="s">
        <v>107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407</v>
      </c>
      <c r="B270" s="18"/>
      <c r="G270" s="5"/>
      <c r="V270" s="18" t="s">
        <v>408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409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409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393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393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103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103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362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t="shared" si="52"/>
        <v>1.392849, 1.552273, 1.673994, 1.81849, 1.962091, 2.06982</v>
      </c>
      <c r="J275" s="4"/>
      <c r="K275" s="4"/>
      <c r="L275" s="4"/>
      <c r="M275" s="4"/>
      <c r="V275" s="3" t="s">
        <v>345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252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252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403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403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106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106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107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107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410</v>
      </c>
      <c r="B282" s="18"/>
      <c r="N282" s="4"/>
      <c r="V282" s="18" t="s">
        <v>411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412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412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393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393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103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103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362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345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252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252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403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403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106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106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107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107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413</v>
      </c>
      <c r="B294" s="18"/>
      <c r="V294" s="18" t="s">
        <v>414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415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415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393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393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103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103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362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345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252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t="shared" si="79"/>
        <v>12.247347, 9.231333, 8.658939, 8.905944, 8.822599, 9.246034</v>
      </c>
      <c r="J300" s="4"/>
      <c r="K300" s="4"/>
      <c r="L300" s="4"/>
      <c r="M300" s="4"/>
      <c r="V300" s="3" t="s">
        <v>252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403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t="shared" si="79"/>
        <v>3.650443, 2.749272, 2.359933, 2.210257, 2.271962, 2.13714</v>
      </c>
      <c r="J301" s="4"/>
      <c r="K301" s="4"/>
      <c r="L301" s="4"/>
      <c r="M301" s="4"/>
      <c r="V301" s="16" t="s">
        <v>403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106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t="shared" si="79"/>
        <v>3.905011, 5.822054, 8.650139, 10.481318, 11.982515, 12.215211</v>
      </c>
      <c r="J302" s="4"/>
      <c r="K302" s="4"/>
      <c r="L302" s="4"/>
      <c r="M302" s="4"/>
      <c r="V302" s="16" t="s">
        <v>106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107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t="shared" si="79"/>
        <v>11.821977, 6.743832, 5.930406, 5.65893, 5.748188, 5.659542</v>
      </c>
      <c r="J303" s="4"/>
      <c r="K303" s="4"/>
      <c r="L303" s="4"/>
      <c r="M303" s="4"/>
      <c r="V303" s="16" t="s">
        <v>107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416</v>
      </c>
      <c r="B306" s="18"/>
      <c r="V306" s="18" t="s">
        <v>417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217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217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393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393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103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103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362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t="shared" si="85"/>
        <v>0.993307, 1.019171, 0.999629, 0.996959, 0.972336, 0.961571</v>
      </c>
      <c r="J311" s="4"/>
      <c r="K311" s="4"/>
      <c r="L311" s="4"/>
      <c r="M311" s="4"/>
      <c r="U311"/>
      <c r="V311" s="3" t="s">
        <v>345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252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t="shared" si="85"/>
        <v>12.240371, 12.622173, 13.569352, 14.46068, 13.681989, 9.805888</v>
      </c>
      <c r="J312" s="4"/>
      <c r="K312" s="4"/>
      <c r="L312" s="4"/>
      <c r="M312" s="4"/>
      <c r="U312"/>
      <c r="V312" s="3" t="s">
        <v>252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403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t="shared" si="85"/>
        <v>3.985104, 4.255728, 4.03668, 3.907889, 3.496185, 3.141536</v>
      </c>
      <c r="J313" s="4"/>
      <c r="K313" s="4"/>
      <c r="L313" s="4"/>
      <c r="M313" s="4"/>
      <c r="U313"/>
      <c r="V313" s="16" t="s">
        <v>403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106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106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107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107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418</v>
      </c>
      <c r="B318" s="18"/>
      <c r="V318" s="18" t="s">
        <v>419</v>
      </c>
      <c r="W318" s="18"/>
      <c r="AB318" s="4"/>
      <c r="AC318" s="4"/>
      <c r="AD318" s="4"/>
    </row>
    <row r="319" spans="1:30">
      <c r="A319" s="18"/>
      <c r="B319" s="18"/>
      <c r="C319" s="16" t="s">
        <v>420</v>
      </c>
      <c r="V319" s="18"/>
      <c r="W319" s="18"/>
      <c r="X319" s="16" t="s">
        <v>420</v>
      </c>
      <c r="Y319" s="16"/>
      <c r="AB319" s="4"/>
      <c r="AC319" s="4"/>
      <c r="AD319" s="4"/>
    </row>
    <row r="320" spans="1:30">
      <c r="A320" s="16" t="s">
        <v>406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406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393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393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103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>_xlfn.TEXTJOIN(", ",TRUE,B322:G322)</f>
        <v>0.000176, 0.000268, 0.000355, 0.000519, 0.000642, 0.000732</v>
      </c>
      <c r="J322" s="4"/>
      <c r="K322" s="4"/>
      <c r="L322" s="4"/>
      <c r="M322" s="4"/>
      <c r="V322" s="3" t="s">
        <v>103</v>
      </c>
      <c r="W322"/>
      <c r="X322"/>
      <c r="Y322"/>
      <c r="Z322"/>
      <c r="AA322"/>
      <c r="AB322"/>
      <c r="AC322" s="4" t="str">
        <f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362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345</v>
      </c>
      <c r="W323"/>
      <c r="X323"/>
      <c r="Y323"/>
      <c r="Z323"/>
      <c r="AA323"/>
      <c r="AB323"/>
      <c r="AC323" s="4" t="str">
        <f t="shared" si="121"/>
        <v/>
      </c>
      <c r="AD323" s="4"/>
      <c r="AE323" s="4"/>
      <c r="AF323" s="4"/>
      <c r="AG323" s="4"/>
      <c r="AH323" s="4"/>
    </row>
    <row r="324" spans="1:34">
      <c r="A324" s="3" t="s">
        <v>252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t="shared" si="122"/>
        <v>0.000049, 0.00005, 0.000053, 0.000051, 0.000063, 0.000061</v>
      </c>
      <c r="J324" s="4"/>
      <c r="K324" s="4"/>
      <c r="L324" s="4"/>
      <c r="M324" s="4"/>
      <c r="V324" s="3" t="s">
        <v>252</v>
      </c>
      <c r="W324"/>
      <c r="X324"/>
      <c r="Y324"/>
      <c r="Z324"/>
      <c r="AA324"/>
      <c r="AB324"/>
      <c r="AC324" s="4" t="str">
        <f t="shared" si="121"/>
        <v/>
      </c>
      <c r="AD324" s="4"/>
      <c r="AE324" s="4"/>
      <c r="AF324" s="4"/>
      <c r="AG324" s="4"/>
      <c r="AH324" s="4"/>
    </row>
    <row r="325" spans="1:34">
      <c r="A325" s="16" t="s">
        <v>403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t="shared" si="122"/>
        <v>0.00182, 0.003612, 0.005383, 0.007094, 0.008819, 0.010593</v>
      </c>
      <c r="J325" s="4"/>
      <c r="K325" s="4"/>
      <c r="L325" s="4"/>
      <c r="M325" s="4"/>
      <c r="V325" s="16" t="s">
        <v>403</v>
      </c>
      <c r="W325"/>
      <c r="X325"/>
      <c r="Y325"/>
      <c r="Z325"/>
      <c r="AA325"/>
      <c r="AB325"/>
      <c r="AC325" s="4" t="str">
        <f t="shared" si="121"/>
        <v/>
      </c>
      <c r="AD325" s="4"/>
      <c r="AE325" s="4"/>
      <c r="AF325" s="4"/>
      <c r="AG325" s="4"/>
      <c r="AH325" s="4"/>
    </row>
    <row r="326" spans="1:34">
      <c r="A326" s="16" t="s">
        <v>106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t="shared" si="122"/>
        <v>0.000178, 0.000256, 0.000352, 0.000491, 0.000617, 0.000723</v>
      </c>
      <c r="J326" s="4"/>
      <c r="K326" s="4"/>
      <c r="L326" s="4"/>
      <c r="M326" s="4"/>
      <c r="V326" s="16" t="s">
        <v>106</v>
      </c>
      <c r="W326"/>
      <c r="X326"/>
      <c r="Y326"/>
      <c r="Z326"/>
      <c r="AA326"/>
      <c r="AB326"/>
      <c r="AC326" s="4" t="str">
        <f t="shared" si="121"/>
        <v/>
      </c>
      <c r="AD326" s="4"/>
      <c r="AE326" s="4"/>
      <c r="AF326" s="4"/>
      <c r="AG326" s="4"/>
      <c r="AH326" s="4"/>
    </row>
    <row r="327" spans="1:34">
      <c r="A327" s="16" t="s">
        <v>107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t="shared" si="122"/>
        <v>0.000082, 0.000124, 0.00017, 0.000212, 0.00029, 0.00034</v>
      </c>
      <c r="J327" s="4"/>
      <c r="K327" s="4"/>
      <c r="L327" s="4"/>
      <c r="M327" s="4"/>
      <c r="V327" s="16" t="s">
        <v>107</v>
      </c>
      <c r="W327"/>
      <c r="X327"/>
      <c r="Y327"/>
      <c r="Z327"/>
      <c r="AA327"/>
      <c r="AB327"/>
      <c r="AC327" s="4" t="str">
        <f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421</v>
      </c>
      <c r="X330" s="16" t="s">
        <v>421</v>
      </c>
      <c r="AB330" s="4"/>
      <c r="AC330" s="4"/>
      <c r="AD330" s="4"/>
    </row>
    <row r="331" spans="1:30">
      <c r="A331" s="16" t="s">
        <v>406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406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393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393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103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103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362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t="shared" si="124"/>
        <v>0.005819, 0.017513, 0.034552, 0.057127, 0.090317, 0.117644</v>
      </c>
      <c r="J334" s="4"/>
      <c r="K334" s="4"/>
      <c r="L334" s="4"/>
      <c r="M334" s="4"/>
      <c r="V334" s="3" t="s">
        <v>345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252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t="shared" si="124"/>
        <v>1.185564, 1.230383, 1.215385, 1.110408, 1.209899, 1.1978</v>
      </c>
      <c r="J335" s="4"/>
      <c r="K335" s="4"/>
      <c r="L335" s="4"/>
      <c r="M335" s="4"/>
      <c r="V335" s="3" t="s">
        <v>252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403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t="shared" si="124"/>
        <v>0.401066, 1.790405, 4.731472, 8.660076, 14.058244, 20.636517</v>
      </c>
      <c r="J336" s="4"/>
      <c r="K336" s="4"/>
      <c r="L336" s="4"/>
      <c r="M336" s="4"/>
      <c r="V336" s="16" t="s">
        <v>403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106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t="shared" si="124"/>
        <v>0.004598, 0.015317, 0.032228, 0.055725, 0.079468, 0.111521</v>
      </c>
      <c r="J337" s="4"/>
      <c r="K337" s="4"/>
      <c r="L337" s="4"/>
      <c r="M337" s="4"/>
      <c r="V337" s="16" t="s">
        <v>106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107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t="shared" si="124"/>
        <v>0.072183, 0.51594, 2.198451, 6.070166, 13.738984, 0.644734</v>
      </c>
      <c r="J338" s="4"/>
      <c r="K338" s="4"/>
      <c r="L338" s="4"/>
      <c r="M338" s="4"/>
      <c r="V338" s="16" t="s">
        <v>107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422</v>
      </c>
      <c r="B341" s="18"/>
      <c r="V341" s="18" t="s">
        <v>423</v>
      </c>
      <c r="W341" s="18"/>
      <c r="AB341" s="4"/>
      <c r="AC341" s="4"/>
      <c r="AD341" s="4"/>
    </row>
    <row r="342" spans="1:30">
      <c r="A342" s="18"/>
      <c r="B342" s="18"/>
      <c r="C342" s="16" t="s">
        <v>424</v>
      </c>
      <c r="V342" s="18"/>
      <c r="W342" s="18"/>
      <c r="X342" s="16" t="s">
        <v>424</v>
      </c>
      <c r="AB342" s="4"/>
      <c r="AC342" s="4"/>
      <c r="AD342" s="4"/>
    </row>
    <row r="343" spans="1:30">
      <c r="A343" s="16" t="s">
        <v>211</v>
      </c>
      <c r="B343" s="16" t="s">
        <v>396</v>
      </c>
      <c r="C343" s="16" t="s">
        <v>397</v>
      </c>
      <c r="D343" s="16" t="s">
        <v>398</v>
      </c>
      <c r="E343" s="16" t="s">
        <v>399</v>
      </c>
      <c r="F343" s="16" t="s">
        <v>400</v>
      </c>
      <c r="G343" s="19" t="s">
        <v>401</v>
      </c>
      <c r="V343" s="16" t="s">
        <v>211</v>
      </c>
      <c r="W343" s="16" t="s">
        <v>396</v>
      </c>
      <c r="X343" s="16" t="s">
        <v>397</v>
      </c>
      <c r="Y343" s="16" t="s">
        <v>398</v>
      </c>
      <c r="Z343" s="16" t="s">
        <v>399</v>
      </c>
      <c r="AA343" s="16" t="s">
        <v>400</v>
      </c>
      <c r="AB343" s="19" t="s">
        <v>401</v>
      </c>
      <c r="AC343" s="4"/>
      <c r="AD343" s="4"/>
    </row>
    <row r="344" spans="1:30">
      <c r="A344" s="16" t="s">
        <v>393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393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103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t="shared" ref="H345" si="126">_xlfn.TEXTJOIN(", ",TRUE,B345:G345)</f>
        <v>45, 152, 457, 762, 1068, 1373</v>
      </c>
      <c r="J345" s="4"/>
      <c r="K345" s="4"/>
      <c r="L345" s="4"/>
      <c r="M345" s="4"/>
      <c r="V345" s="3" t="s">
        <v>103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362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t="shared" ref="H346:H350" si="127">_xlfn.TEXTJOIN(", ",TRUE,B346:G346)</f>
        <v>68, 226, 679, 1132, 1585, 2038</v>
      </c>
      <c r="J346" s="4"/>
      <c r="K346" s="4"/>
      <c r="L346" s="4"/>
      <c r="M346" s="4"/>
      <c r="V346" s="3" t="s">
        <v>345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t="shared" ref="AC346:AC350" si="128">_xlfn.TEXTJOIN(", ",TRUE,W346:AB346)</f>
        <v>90, 302, 908, 1513, 2119, 2725</v>
      </c>
      <c r="AD346" s="4"/>
      <c r="AE346" s="4"/>
      <c r="AF346" s="4"/>
      <c r="AG346" s="4"/>
      <c r="AH346" s="4"/>
    </row>
    <row r="347" spans="1:34">
      <c r="A347" s="3" t="s">
        <v>252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t="shared" si="127"/>
        <v>36, 122, 366, 610, 854, 1098</v>
      </c>
      <c r="J347" s="4"/>
      <c r="K347" s="4"/>
      <c r="L347" s="4"/>
      <c r="M347" s="4"/>
      <c r="V347" s="3" t="s">
        <v>252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t="shared" si="128"/>
        <v>36, 122, 366, 610, 854, 1098</v>
      </c>
      <c r="AD347" s="4"/>
      <c r="AE347" s="4"/>
      <c r="AF347" s="4"/>
      <c r="AG347" s="4"/>
      <c r="AH347" s="4"/>
    </row>
    <row r="348" spans="1:34">
      <c r="A348" s="16" t="s">
        <v>403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t="shared" si="127"/>
        <v>141, 470, 1410, 2350, 3291, 4231</v>
      </c>
      <c r="J348" s="4"/>
      <c r="K348" s="4"/>
      <c r="L348" s="4"/>
      <c r="M348" s="4"/>
      <c r="V348" s="16" t="s">
        <v>403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t="shared" si="128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106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t="shared" si="127"/>
        <v>45, 152, 457, 762, 1068, 1373</v>
      </c>
      <c r="J349" s="4"/>
      <c r="K349" s="4"/>
      <c r="L349" s="4"/>
      <c r="M349" s="4"/>
      <c r="V349" s="16" t="s">
        <v>106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t="shared" si="128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107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t="shared" si="127"/>
        <v>34, 114, 343, 572, 801, 1029</v>
      </c>
      <c r="J350" s="4"/>
      <c r="K350" s="4"/>
      <c r="L350" s="4"/>
      <c r="M350" s="4"/>
      <c r="V350" s="16" t="s">
        <v>107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t="shared" si="128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42"/>
  <sheetViews>
    <sheetView workbookViewId="0">
      <selection activeCell="V8" sqref="V8:V16"/>
    </sheetView>
  </sheetViews>
  <sheetFormatPr defaultColWidth="9" defaultRowHeight="13.5"/>
  <sheetData>
    <row r="1" spans="1:54">
      <c r="A1">
        <v>1408</v>
      </c>
      <c r="B1" t="s">
        <v>425</v>
      </c>
      <c r="C1">
        <v>4</v>
      </c>
      <c r="D1" t="s">
        <v>426</v>
      </c>
      <c r="E1">
        <v>16321</v>
      </c>
      <c r="F1" t="s">
        <v>427</v>
      </c>
      <c r="G1" t="s">
        <v>428</v>
      </c>
      <c r="H1">
        <v>109.778</v>
      </c>
      <c r="I1" t="s">
        <v>429</v>
      </c>
      <c r="J1">
        <v>0.004669</v>
      </c>
      <c r="K1" t="s">
        <v>71</v>
      </c>
      <c r="L1" t="s">
        <v>430</v>
      </c>
      <c r="M1">
        <v>10022.795342</v>
      </c>
      <c r="N1" t="s">
        <v>71</v>
      </c>
      <c r="O1" t="s">
        <v>431</v>
      </c>
      <c r="P1">
        <v>0.014228</v>
      </c>
      <c r="Q1" t="s">
        <v>71</v>
      </c>
      <c r="R1" t="s">
        <v>432</v>
      </c>
      <c r="S1" t="e">
        <f t="shared" ref="S1:S42" si="0">-nan</f>
        <v>#NAME?</v>
      </c>
      <c r="T1" t="s">
        <v>71</v>
      </c>
      <c r="U1" t="s">
        <v>70</v>
      </c>
      <c r="V1">
        <v>10.920734</v>
      </c>
      <c r="W1" t="s">
        <v>71</v>
      </c>
      <c r="X1" t="s">
        <v>433</v>
      </c>
      <c r="Y1">
        <v>0</v>
      </c>
      <c r="Z1" t="s">
        <v>71</v>
      </c>
      <c r="AA1" t="s">
        <v>434</v>
      </c>
      <c r="AB1">
        <v>10.440663</v>
      </c>
      <c r="AC1" t="s">
        <v>71</v>
      </c>
      <c r="AD1" t="s">
        <v>74</v>
      </c>
      <c r="AE1">
        <v>0.007945</v>
      </c>
      <c r="AF1" t="s">
        <v>71</v>
      </c>
      <c r="AG1" t="s">
        <v>435</v>
      </c>
      <c r="AH1">
        <v>64</v>
      </c>
      <c r="AI1" t="s">
        <v>436</v>
      </c>
      <c r="AJ1">
        <v>256</v>
      </c>
      <c r="AK1" t="s">
        <v>437</v>
      </c>
      <c r="AL1">
        <v>1000</v>
      </c>
      <c r="AM1" t="s">
        <v>438</v>
      </c>
      <c r="AN1">
        <v>1048576</v>
      </c>
      <c r="AO1" t="s">
        <v>439</v>
      </c>
      <c r="AP1">
        <v>10</v>
      </c>
      <c r="AQ1" t="s">
        <v>440</v>
      </c>
      <c r="AR1">
        <v>1000</v>
      </c>
      <c r="AS1" t="s">
        <v>441</v>
      </c>
      <c r="AT1">
        <v>4096</v>
      </c>
      <c r="AU1" t="s">
        <v>442</v>
      </c>
      <c r="AV1">
        <v>4096</v>
      </c>
      <c r="AW1" t="s">
        <v>443</v>
      </c>
      <c r="AX1">
        <v>1</v>
      </c>
      <c r="AY1" t="s">
        <v>444</v>
      </c>
      <c r="AZ1">
        <v>0</v>
      </c>
      <c r="BA1" t="s">
        <v>445</v>
      </c>
      <c r="BB1">
        <v>1000000</v>
      </c>
    </row>
    <row r="2" spans="1:54">
      <c r="A2">
        <v>1407</v>
      </c>
      <c r="B2" t="s">
        <v>425</v>
      </c>
      <c r="C2">
        <v>4</v>
      </c>
      <c r="D2" t="s">
        <v>426</v>
      </c>
      <c r="E2">
        <v>16321</v>
      </c>
      <c r="F2" t="s">
        <v>427</v>
      </c>
      <c r="G2" t="s">
        <v>428</v>
      </c>
      <c r="H2">
        <v>109.981</v>
      </c>
      <c r="I2" t="s">
        <v>429</v>
      </c>
      <c r="J2">
        <v>0.004798</v>
      </c>
      <c r="K2" t="s">
        <v>71</v>
      </c>
      <c r="L2" t="s">
        <v>430</v>
      </c>
      <c r="M2">
        <v>10120.375614</v>
      </c>
      <c r="N2" t="s">
        <v>71</v>
      </c>
      <c r="O2" t="s">
        <v>431</v>
      </c>
      <c r="P2">
        <v>0.01445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10.123775</v>
      </c>
      <c r="W2" t="s">
        <v>71</v>
      </c>
      <c r="X2" t="s">
        <v>433</v>
      </c>
      <c r="Y2">
        <v>0</v>
      </c>
      <c r="Z2" t="s">
        <v>71</v>
      </c>
      <c r="AA2" t="s">
        <v>434</v>
      </c>
      <c r="AB2">
        <v>9.991397</v>
      </c>
      <c r="AC2" t="s">
        <v>71</v>
      </c>
      <c r="AD2" t="s">
        <v>74</v>
      </c>
      <c r="AE2">
        <v>0.00801</v>
      </c>
      <c r="AF2" t="s">
        <v>71</v>
      </c>
      <c r="AG2" t="s">
        <v>435</v>
      </c>
      <c r="AH2">
        <v>32</v>
      </c>
      <c r="AI2" t="s">
        <v>436</v>
      </c>
      <c r="AJ2">
        <v>256</v>
      </c>
      <c r="AK2" t="s">
        <v>437</v>
      </c>
      <c r="AL2">
        <v>1000</v>
      </c>
      <c r="AM2" t="s">
        <v>438</v>
      </c>
      <c r="AN2">
        <v>1048576</v>
      </c>
      <c r="AO2" t="s">
        <v>439</v>
      </c>
      <c r="AP2">
        <v>10</v>
      </c>
      <c r="AQ2" t="s">
        <v>440</v>
      </c>
      <c r="AR2">
        <v>1000</v>
      </c>
      <c r="AS2" t="s">
        <v>441</v>
      </c>
      <c r="AT2">
        <v>4096</v>
      </c>
      <c r="AU2" t="s">
        <v>442</v>
      </c>
      <c r="AV2">
        <v>4096</v>
      </c>
      <c r="AW2" t="s">
        <v>443</v>
      </c>
      <c r="AX2">
        <v>1</v>
      </c>
      <c r="AY2" t="s">
        <v>444</v>
      </c>
      <c r="AZ2">
        <v>0</v>
      </c>
      <c r="BA2" t="s">
        <v>445</v>
      </c>
      <c r="BB2">
        <v>1000000</v>
      </c>
    </row>
    <row r="3" spans="1:54">
      <c r="A3">
        <v>1406</v>
      </c>
      <c r="B3" t="s">
        <v>425</v>
      </c>
      <c r="C3">
        <v>4</v>
      </c>
      <c r="D3" t="s">
        <v>426</v>
      </c>
      <c r="E3">
        <v>16321</v>
      </c>
      <c r="F3" t="s">
        <v>427</v>
      </c>
      <c r="G3" t="s">
        <v>428</v>
      </c>
      <c r="H3">
        <v>110.021</v>
      </c>
      <c r="I3" t="s">
        <v>429</v>
      </c>
      <c r="J3">
        <v>0.004821</v>
      </c>
      <c r="K3" t="s">
        <v>71</v>
      </c>
      <c r="L3" t="s">
        <v>430</v>
      </c>
      <c r="M3">
        <v>10020.670034</v>
      </c>
      <c r="N3" t="s">
        <v>71</v>
      </c>
      <c r="O3" t="s">
        <v>431</v>
      </c>
      <c r="P3">
        <v>0.014378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11.337039</v>
      </c>
      <c r="W3" t="s">
        <v>71</v>
      </c>
      <c r="X3" t="s">
        <v>433</v>
      </c>
      <c r="Y3">
        <v>0</v>
      </c>
      <c r="Z3" t="s">
        <v>71</v>
      </c>
      <c r="AA3" t="s">
        <v>434</v>
      </c>
      <c r="AB3">
        <v>11.279655</v>
      </c>
      <c r="AC3" t="s">
        <v>71</v>
      </c>
      <c r="AD3" t="s">
        <v>74</v>
      </c>
      <c r="AE3">
        <v>0.008019</v>
      </c>
      <c r="AF3" t="s">
        <v>71</v>
      </c>
      <c r="AG3" t="s">
        <v>435</v>
      </c>
      <c r="AH3">
        <v>16</v>
      </c>
      <c r="AI3" t="s">
        <v>436</v>
      </c>
      <c r="AJ3">
        <v>256</v>
      </c>
      <c r="AK3" t="s">
        <v>437</v>
      </c>
      <c r="AL3">
        <v>1000</v>
      </c>
      <c r="AM3" t="s">
        <v>438</v>
      </c>
      <c r="AN3">
        <v>1048576</v>
      </c>
      <c r="AO3" t="s">
        <v>439</v>
      </c>
      <c r="AP3">
        <v>10</v>
      </c>
      <c r="AQ3" t="s">
        <v>440</v>
      </c>
      <c r="AR3">
        <v>1000</v>
      </c>
      <c r="AS3" t="s">
        <v>441</v>
      </c>
      <c r="AT3">
        <v>4096</v>
      </c>
      <c r="AU3" t="s">
        <v>442</v>
      </c>
      <c r="AV3">
        <v>4096</v>
      </c>
      <c r="AW3" t="s">
        <v>443</v>
      </c>
      <c r="AX3">
        <v>1</v>
      </c>
      <c r="AY3" t="s">
        <v>444</v>
      </c>
      <c r="AZ3">
        <v>0</v>
      </c>
      <c r="BA3" t="s">
        <v>445</v>
      </c>
      <c r="BB3">
        <v>1000000</v>
      </c>
    </row>
    <row r="4" spans="1:54">
      <c r="A4">
        <v>1405</v>
      </c>
      <c r="B4" t="s">
        <v>425</v>
      </c>
      <c r="C4">
        <v>4</v>
      </c>
      <c r="D4" t="s">
        <v>426</v>
      </c>
      <c r="E4">
        <v>16321</v>
      </c>
      <c r="F4" t="s">
        <v>427</v>
      </c>
      <c r="G4" t="s">
        <v>428</v>
      </c>
      <c r="H4">
        <v>109.359</v>
      </c>
      <c r="I4" t="s">
        <v>429</v>
      </c>
      <c r="J4">
        <v>0.004961</v>
      </c>
      <c r="K4" t="s">
        <v>71</v>
      </c>
      <c r="L4" t="s">
        <v>430</v>
      </c>
      <c r="M4">
        <v>10091.359139</v>
      </c>
      <c r="N4" t="s">
        <v>71</v>
      </c>
      <c r="O4" t="s">
        <v>431</v>
      </c>
      <c r="P4">
        <v>0.014585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21.276432</v>
      </c>
      <c r="W4" t="s">
        <v>71</v>
      </c>
      <c r="X4" t="s">
        <v>433</v>
      </c>
      <c r="Y4">
        <v>0</v>
      </c>
      <c r="Z4" t="s">
        <v>71</v>
      </c>
      <c r="AA4" t="s">
        <v>434</v>
      </c>
      <c r="AB4">
        <v>21.240549</v>
      </c>
      <c r="AC4" t="s">
        <v>71</v>
      </c>
      <c r="AD4" t="s">
        <v>74</v>
      </c>
      <c r="AE4">
        <v>0.007946</v>
      </c>
      <c r="AF4" t="s">
        <v>71</v>
      </c>
      <c r="AG4" t="s">
        <v>435</v>
      </c>
      <c r="AH4">
        <v>8</v>
      </c>
      <c r="AI4" t="s">
        <v>436</v>
      </c>
      <c r="AJ4">
        <v>256</v>
      </c>
      <c r="AK4" t="s">
        <v>437</v>
      </c>
      <c r="AL4">
        <v>1000</v>
      </c>
      <c r="AM4" t="s">
        <v>438</v>
      </c>
      <c r="AN4">
        <v>1048576</v>
      </c>
      <c r="AO4" t="s">
        <v>439</v>
      </c>
      <c r="AP4">
        <v>10</v>
      </c>
      <c r="AQ4" t="s">
        <v>440</v>
      </c>
      <c r="AR4">
        <v>1000</v>
      </c>
      <c r="AS4" t="s">
        <v>441</v>
      </c>
      <c r="AT4">
        <v>4096</v>
      </c>
      <c r="AU4" t="s">
        <v>442</v>
      </c>
      <c r="AV4">
        <v>4096</v>
      </c>
      <c r="AW4" t="s">
        <v>443</v>
      </c>
      <c r="AX4">
        <v>1</v>
      </c>
      <c r="AY4" t="s">
        <v>444</v>
      </c>
      <c r="AZ4">
        <v>0</v>
      </c>
      <c r="BA4" t="s">
        <v>445</v>
      </c>
      <c r="BB4">
        <v>1000000</v>
      </c>
    </row>
    <row r="5" spans="1:54">
      <c r="A5">
        <v>1404</v>
      </c>
      <c r="B5" t="s">
        <v>425</v>
      </c>
      <c r="C5">
        <v>4</v>
      </c>
      <c r="D5" t="s">
        <v>426</v>
      </c>
      <c r="E5">
        <v>16321</v>
      </c>
      <c r="F5" t="s">
        <v>427</v>
      </c>
      <c r="G5" t="s">
        <v>428</v>
      </c>
      <c r="H5">
        <v>110.286</v>
      </c>
      <c r="I5" t="s">
        <v>429</v>
      </c>
      <c r="J5">
        <v>0.005444</v>
      </c>
      <c r="K5" t="s">
        <v>71</v>
      </c>
      <c r="L5" t="s">
        <v>430</v>
      </c>
      <c r="M5">
        <v>10559.526126</v>
      </c>
      <c r="N5" t="s">
        <v>71</v>
      </c>
      <c r="O5" t="s">
        <v>431</v>
      </c>
      <c r="P5">
        <v>0.015515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40.464237</v>
      </c>
      <c r="W5" t="s">
        <v>71</v>
      </c>
      <c r="X5" t="s">
        <v>433</v>
      </c>
      <c r="Y5">
        <v>0</v>
      </c>
      <c r="Z5" t="s">
        <v>71</v>
      </c>
      <c r="AA5" t="s">
        <v>434</v>
      </c>
      <c r="AB5">
        <v>40.438</v>
      </c>
      <c r="AC5" t="s">
        <v>71</v>
      </c>
      <c r="AD5" t="s">
        <v>74</v>
      </c>
      <c r="AE5">
        <v>0.008055</v>
      </c>
      <c r="AF5" t="s">
        <v>71</v>
      </c>
      <c r="AG5" t="s">
        <v>435</v>
      </c>
      <c r="AH5">
        <v>4</v>
      </c>
      <c r="AI5" t="s">
        <v>436</v>
      </c>
      <c r="AJ5">
        <v>256</v>
      </c>
      <c r="AK5" t="s">
        <v>437</v>
      </c>
      <c r="AL5">
        <v>1000</v>
      </c>
      <c r="AM5" t="s">
        <v>438</v>
      </c>
      <c r="AN5">
        <v>1048576</v>
      </c>
      <c r="AO5" t="s">
        <v>439</v>
      </c>
      <c r="AP5">
        <v>10</v>
      </c>
      <c r="AQ5" t="s">
        <v>440</v>
      </c>
      <c r="AR5">
        <v>1000</v>
      </c>
      <c r="AS5" t="s">
        <v>441</v>
      </c>
      <c r="AT5">
        <v>4096</v>
      </c>
      <c r="AU5" t="s">
        <v>442</v>
      </c>
      <c r="AV5">
        <v>4096</v>
      </c>
      <c r="AW5" t="s">
        <v>443</v>
      </c>
      <c r="AX5">
        <v>1</v>
      </c>
      <c r="AY5" t="s">
        <v>444</v>
      </c>
      <c r="AZ5">
        <v>0</v>
      </c>
      <c r="BA5" t="s">
        <v>445</v>
      </c>
      <c r="BB5">
        <v>1000000</v>
      </c>
    </row>
    <row r="6" spans="1:54">
      <c r="A6">
        <v>1403</v>
      </c>
      <c r="B6" t="s">
        <v>425</v>
      </c>
      <c r="C6">
        <v>4</v>
      </c>
      <c r="D6" t="s">
        <v>426</v>
      </c>
      <c r="E6">
        <v>16321</v>
      </c>
      <c r="F6" t="s">
        <v>427</v>
      </c>
      <c r="G6" t="s">
        <v>428</v>
      </c>
      <c r="H6">
        <v>109.882</v>
      </c>
      <c r="I6" t="s">
        <v>429</v>
      </c>
      <c r="J6">
        <v>0.005484</v>
      </c>
      <c r="K6" t="s">
        <v>71</v>
      </c>
      <c r="L6" t="s">
        <v>430</v>
      </c>
      <c r="M6">
        <v>11177.141614</v>
      </c>
      <c r="N6" t="s">
        <v>71</v>
      </c>
      <c r="O6" t="s">
        <v>431</v>
      </c>
      <c r="P6">
        <v>0.016144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77.258103</v>
      </c>
      <c r="W6" t="s">
        <v>71</v>
      </c>
      <c r="X6" t="s">
        <v>433</v>
      </c>
      <c r="Y6">
        <v>0</v>
      </c>
      <c r="Z6" t="s">
        <v>71</v>
      </c>
      <c r="AA6" t="s">
        <v>434</v>
      </c>
      <c r="AB6">
        <v>77.237784</v>
      </c>
      <c r="AC6" t="s">
        <v>71</v>
      </c>
      <c r="AD6" t="s">
        <v>74</v>
      </c>
      <c r="AE6">
        <v>0.00796</v>
      </c>
      <c r="AF6" t="s">
        <v>71</v>
      </c>
      <c r="AG6" t="s">
        <v>435</v>
      </c>
      <c r="AH6">
        <v>2</v>
      </c>
      <c r="AI6" t="s">
        <v>436</v>
      </c>
      <c r="AJ6">
        <v>256</v>
      </c>
      <c r="AK6" t="s">
        <v>437</v>
      </c>
      <c r="AL6">
        <v>1000</v>
      </c>
      <c r="AM6" t="s">
        <v>438</v>
      </c>
      <c r="AN6">
        <v>1048576</v>
      </c>
      <c r="AO6" t="s">
        <v>439</v>
      </c>
      <c r="AP6">
        <v>10</v>
      </c>
      <c r="AQ6" t="s">
        <v>440</v>
      </c>
      <c r="AR6">
        <v>1000</v>
      </c>
      <c r="AS6" t="s">
        <v>441</v>
      </c>
      <c r="AT6">
        <v>4096</v>
      </c>
      <c r="AU6" t="s">
        <v>442</v>
      </c>
      <c r="AV6">
        <v>4096</v>
      </c>
      <c r="AW6" t="s">
        <v>443</v>
      </c>
      <c r="AX6">
        <v>1</v>
      </c>
      <c r="AY6" t="s">
        <v>444</v>
      </c>
      <c r="AZ6">
        <v>0</v>
      </c>
      <c r="BA6" t="s">
        <v>445</v>
      </c>
      <c r="BB6">
        <v>1000000</v>
      </c>
    </row>
    <row r="7" spans="1:54">
      <c r="A7">
        <v>1402</v>
      </c>
      <c r="B7" t="s">
        <v>425</v>
      </c>
      <c r="C7">
        <v>4</v>
      </c>
      <c r="D7" t="s">
        <v>426</v>
      </c>
      <c r="E7">
        <v>16321</v>
      </c>
      <c r="F7" t="s">
        <v>427</v>
      </c>
      <c r="G7" t="s">
        <v>428</v>
      </c>
      <c r="H7">
        <v>110.329</v>
      </c>
      <c r="I7" t="s">
        <v>429</v>
      </c>
      <c r="J7">
        <v>0.004608</v>
      </c>
      <c r="K7" t="s">
        <v>71</v>
      </c>
      <c r="L7" t="s">
        <v>430</v>
      </c>
      <c r="M7">
        <v>9705.230623</v>
      </c>
      <c r="N7" t="s">
        <v>71</v>
      </c>
      <c r="O7" t="s">
        <v>431</v>
      </c>
      <c r="P7">
        <v>0.013863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103.957878</v>
      </c>
      <c r="W7" t="s">
        <v>71</v>
      </c>
      <c r="X7" t="s">
        <v>433</v>
      </c>
      <c r="Y7">
        <v>0</v>
      </c>
      <c r="Z7" t="s">
        <v>71</v>
      </c>
      <c r="AA7" t="s">
        <v>434</v>
      </c>
      <c r="AB7">
        <v>103.944062</v>
      </c>
      <c r="AC7" t="s">
        <v>71</v>
      </c>
      <c r="AD7" t="s">
        <v>74</v>
      </c>
      <c r="AE7">
        <v>0.007968</v>
      </c>
      <c r="AF7" t="s">
        <v>71</v>
      </c>
      <c r="AG7" t="s">
        <v>435</v>
      </c>
      <c r="AH7">
        <v>1</v>
      </c>
      <c r="AI7" t="s">
        <v>436</v>
      </c>
      <c r="AJ7">
        <v>256</v>
      </c>
      <c r="AK7" t="s">
        <v>437</v>
      </c>
      <c r="AL7">
        <v>1000</v>
      </c>
      <c r="AM7" t="s">
        <v>438</v>
      </c>
      <c r="AN7">
        <v>1048576</v>
      </c>
      <c r="AO7" t="s">
        <v>439</v>
      </c>
      <c r="AP7">
        <v>10</v>
      </c>
      <c r="AQ7" t="s">
        <v>440</v>
      </c>
      <c r="AR7">
        <v>1000</v>
      </c>
      <c r="AS7" t="s">
        <v>441</v>
      </c>
      <c r="AT7">
        <v>4096</v>
      </c>
      <c r="AU7" t="s">
        <v>442</v>
      </c>
      <c r="AV7">
        <v>4096</v>
      </c>
      <c r="AW7" t="s">
        <v>443</v>
      </c>
      <c r="AX7">
        <v>1</v>
      </c>
      <c r="AY7" t="s">
        <v>444</v>
      </c>
      <c r="AZ7">
        <v>0</v>
      </c>
      <c r="BA7" t="s">
        <v>445</v>
      </c>
      <c r="BB7">
        <v>1000000</v>
      </c>
    </row>
    <row r="8" spans="1:54">
      <c r="A8">
        <v>1401</v>
      </c>
      <c r="B8" t="s">
        <v>425</v>
      </c>
      <c r="C8">
        <v>4</v>
      </c>
      <c r="D8" t="s">
        <v>426</v>
      </c>
      <c r="E8">
        <v>16321</v>
      </c>
      <c r="F8" t="s">
        <v>427</v>
      </c>
      <c r="G8" t="s">
        <v>428</v>
      </c>
      <c r="H8">
        <v>109.598</v>
      </c>
      <c r="I8" t="s">
        <v>429</v>
      </c>
      <c r="J8">
        <v>0.004572</v>
      </c>
      <c r="K8" t="s">
        <v>71</v>
      </c>
      <c r="L8" t="s">
        <v>430</v>
      </c>
      <c r="M8">
        <v>9720.569863</v>
      </c>
      <c r="N8" t="s">
        <v>71</v>
      </c>
      <c r="O8" t="s">
        <v>431</v>
      </c>
      <c r="P8">
        <v>0.013842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103.747427</v>
      </c>
      <c r="W8" t="s">
        <v>71</v>
      </c>
      <c r="X8" t="s">
        <v>433</v>
      </c>
      <c r="Y8">
        <v>0</v>
      </c>
      <c r="Z8" t="s">
        <v>71</v>
      </c>
      <c r="AA8" t="s">
        <v>434</v>
      </c>
      <c r="AB8">
        <v>103.733563</v>
      </c>
      <c r="AC8" t="s">
        <v>71</v>
      </c>
      <c r="AD8" t="s">
        <v>74</v>
      </c>
      <c r="AE8">
        <v>0.007965</v>
      </c>
      <c r="AF8" t="s">
        <v>71</v>
      </c>
      <c r="AG8" t="s">
        <v>435</v>
      </c>
      <c r="AH8">
        <v>1</v>
      </c>
      <c r="AI8" t="s">
        <v>436</v>
      </c>
      <c r="AJ8">
        <v>256</v>
      </c>
      <c r="AK8" t="s">
        <v>437</v>
      </c>
      <c r="AL8">
        <v>1000</v>
      </c>
      <c r="AM8" t="s">
        <v>438</v>
      </c>
      <c r="AN8">
        <v>1048576</v>
      </c>
      <c r="AO8" t="s">
        <v>439</v>
      </c>
      <c r="AP8">
        <v>10</v>
      </c>
      <c r="AQ8" t="s">
        <v>440</v>
      </c>
      <c r="AR8">
        <v>1000</v>
      </c>
      <c r="AS8" t="s">
        <v>441</v>
      </c>
      <c r="AT8">
        <v>4096</v>
      </c>
      <c r="AU8" t="s">
        <v>442</v>
      </c>
      <c r="AV8">
        <v>4096</v>
      </c>
      <c r="AW8" t="s">
        <v>443</v>
      </c>
      <c r="AX8">
        <v>1</v>
      </c>
      <c r="AY8" t="s">
        <v>444</v>
      </c>
      <c r="AZ8">
        <v>0</v>
      </c>
      <c r="BA8" t="s">
        <v>445</v>
      </c>
      <c r="BB8">
        <v>1000000</v>
      </c>
    </row>
    <row r="9" spans="1:54">
      <c r="A9">
        <v>1400</v>
      </c>
      <c r="B9" t="s">
        <v>425</v>
      </c>
      <c r="C9">
        <v>4</v>
      </c>
      <c r="D9" t="s">
        <v>426</v>
      </c>
      <c r="E9">
        <v>8240</v>
      </c>
      <c r="F9" t="s">
        <v>427</v>
      </c>
      <c r="G9" t="s">
        <v>428</v>
      </c>
      <c r="H9">
        <v>110.034</v>
      </c>
      <c r="I9" t="s">
        <v>429</v>
      </c>
      <c r="J9">
        <v>0.003912</v>
      </c>
      <c r="K9" t="s">
        <v>71</v>
      </c>
      <c r="L9" t="s">
        <v>430</v>
      </c>
      <c r="M9">
        <v>5485.650119</v>
      </c>
      <c r="N9" t="s">
        <v>71</v>
      </c>
      <c r="O9" t="s">
        <v>431</v>
      </c>
      <c r="P9">
        <v>0.009143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52.776993</v>
      </c>
      <c r="W9" t="s">
        <v>71</v>
      </c>
      <c r="X9" t="s">
        <v>433</v>
      </c>
      <c r="Y9">
        <v>0</v>
      </c>
      <c r="Z9" t="s">
        <v>71</v>
      </c>
      <c r="AA9" t="s">
        <v>434</v>
      </c>
      <c r="AB9">
        <v>52.7632</v>
      </c>
      <c r="AC9" t="s">
        <v>71</v>
      </c>
      <c r="AD9" t="s">
        <v>74</v>
      </c>
      <c r="AE9">
        <v>0.007936</v>
      </c>
      <c r="AF9" t="s">
        <v>71</v>
      </c>
      <c r="AG9" t="s">
        <v>435</v>
      </c>
      <c r="AH9">
        <v>1</v>
      </c>
      <c r="AI9" t="s">
        <v>436</v>
      </c>
      <c r="AJ9">
        <v>256</v>
      </c>
      <c r="AK9" t="s">
        <v>437</v>
      </c>
      <c r="AL9">
        <v>1000</v>
      </c>
      <c r="AM9" t="s">
        <v>438</v>
      </c>
      <c r="AN9">
        <v>1048576</v>
      </c>
      <c r="AO9" t="s">
        <v>439</v>
      </c>
      <c r="AP9">
        <v>10</v>
      </c>
      <c r="AQ9" t="s">
        <v>440</v>
      </c>
      <c r="AR9">
        <v>1000</v>
      </c>
      <c r="AS9" t="s">
        <v>441</v>
      </c>
      <c r="AT9">
        <v>2048</v>
      </c>
      <c r="AU9" t="s">
        <v>442</v>
      </c>
      <c r="AV9">
        <v>2048</v>
      </c>
      <c r="AW9" t="s">
        <v>443</v>
      </c>
      <c r="AX9">
        <v>1</v>
      </c>
      <c r="AY9" t="s">
        <v>444</v>
      </c>
      <c r="AZ9">
        <v>0</v>
      </c>
      <c r="BA9" t="s">
        <v>445</v>
      </c>
      <c r="BB9">
        <v>1000000</v>
      </c>
    </row>
    <row r="10" spans="1:54">
      <c r="A10">
        <v>1399</v>
      </c>
      <c r="B10" t="s">
        <v>425</v>
      </c>
      <c r="C10">
        <v>4</v>
      </c>
      <c r="D10" t="s">
        <v>426</v>
      </c>
      <c r="E10">
        <v>4200</v>
      </c>
      <c r="F10" t="s">
        <v>427</v>
      </c>
      <c r="G10" t="s">
        <v>428</v>
      </c>
      <c r="H10">
        <v>109.251</v>
      </c>
      <c r="I10" t="s">
        <v>429</v>
      </c>
      <c r="J10">
        <v>0.003065</v>
      </c>
      <c r="K10" t="s">
        <v>71</v>
      </c>
      <c r="L10" t="s">
        <v>430</v>
      </c>
      <c r="M10">
        <v>3191.184869</v>
      </c>
      <c r="N10" t="s">
        <v>71</v>
      </c>
      <c r="O10" t="s">
        <v>431</v>
      </c>
      <c r="P10">
        <v>0.006108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25.975142</v>
      </c>
      <c r="W10" t="s">
        <v>71</v>
      </c>
      <c r="X10" t="s">
        <v>433</v>
      </c>
      <c r="Y10">
        <v>0</v>
      </c>
      <c r="Z10" t="s">
        <v>71</v>
      </c>
      <c r="AA10" t="s">
        <v>434</v>
      </c>
      <c r="AB10">
        <v>25.961237</v>
      </c>
      <c r="AC10" t="s">
        <v>71</v>
      </c>
      <c r="AD10" t="s">
        <v>74</v>
      </c>
      <c r="AE10">
        <v>0.007938</v>
      </c>
      <c r="AF10" t="s">
        <v>71</v>
      </c>
      <c r="AG10" t="s">
        <v>435</v>
      </c>
      <c r="AH10">
        <v>1</v>
      </c>
      <c r="AI10" t="s">
        <v>436</v>
      </c>
      <c r="AJ10">
        <v>256</v>
      </c>
      <c r="AK10" t="s">
        <v>437</v>
      </c>
      <c r="AL10">
        <v>1000</v>
      </c>
      <c r="AM10" t="s">
        <v>438</v>
      </c>
      <c r="AN10">
        <v>1048576</v>
      </c>
      <c r="AO10" t="s">
        <v>439</v>
      </c>
      <c r="AP10">
        <v>10</v>
      </c>
      <c r="AQ10" t="s">
        <v>440</v>
      </c>
      <c r="AR10">
        <v>1000</v>
      </c>
      <c r="AS10" t="s">
        <v>441</v>
      </c>
      <c r="AT10">
        <v>1024</v>
      </c>
      <c r="AU10" t="s">
        <v>442</v>
      </c>
      <c r="AV10">
        <v>1024</v>
      </c>
      <c r="AW10" t="s">
        <v>443</v>
      </c>
      <c r="AX10">
        <v>1</v>
      </c>
      <c r="AY10" t="s">
        <v>444</v>
      </c>
      <c r="AZ10">
        <v>0</v>
      </c>
      <c r="BA10" t="s">
        <v>445</v>
      </c>
      <c r="BB10">
        <v>1000000</v>
      </c>
    </row>
    <row r="11" spans="1:54">
      <c r="A11">
        <v>1398</v>
      </c>
      <c r="B11" t="s">
        <v>425</v>
      </c>
      <c r="C11">
        <v>4</v>
      </c>
      <c r="D11" t="s">
        <v>426</v>
      </c>
      <c r="E11">
        <v>2180</v>
      </c>
      <c r="F11" t="s">
        <v>427</v>
      </c>
      <c r="G11" t="s">
        <v>428</v>
      </c>
      <c r="H11">
        <v>110.198</v>
      </c>
      <c r="I11" t="s">
        <v>429</v>
      </c>
      <c r="J11">
        <v>0.002349</v>
      </c>
      <c r="K11" t="s">
        <v>71</v>
      </c>
      <c r="L11" t="s">
        <v>430</v>
      </c>
      <c r="M11">
        <v>1925.673962</v>
      </c>
      <c r="N11" t="s">
        <v>71</v>
      </c>
      <c r="O11" t="s">
        <v>431</v>
      </c>
      <c r="P11">
        <v>0.004186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12.997373</v>
      </c>
      <c r="W11" t="s">
        <v>71</v>
      </c>
      <c r="X11" t="s">
        <v>433</v>
      </c>
      <c r="Y11">
        <v>0</v>
      </c>
      <c r="Z11" t="s">
        <v>71</v>
      </c>
      <c r="AA11" t="s">
        <v>434</v>
      </c>
      <c r="AB11">
        <v>12.983638</v>
      </c>
      <c r="AC11" t="s">
        <v>71</v>
      </c>
      <c r="AD11" t="s">
        <v>74</v>
      </c>
      <c r="AE11">
        <v>0.007938</v>
      </c>
      <c r="AF11" t="s">
        <v>71</v>
      </c>
      <c r="AG11" t="s">
        <v>435</v>
      </c>
      <c r="AH11">
        <v>1</v>
      </c>
      <c r="AI11" t="s">
        <v>436</v>
      </c>
      <c r="AJ11">
        <v>256</v>
      </c>
      <c r="AK11" t="s">
        <v>437</v>
      </c>
      <c r="AL11">
        <v>1000</v>
      </c>
      <c r="AM11" t="s">
        <v>438</v>
      </c>
      <c r="AN11">
        <v>1048576</v>
      </c>
      <c r="AO11" t="s">
        <v>439</v>
      </c>
      <c r="AP11">
        <v>10</v>
      </c>
      <c r="AQ11" t="s">
        <v>440</v>
      </c>
      <c r="AR11">
        <v>1000</v>
      </c>
      <c r="AS11" t="s">
        <v>441</v>
      </c>
      <c r="AT11">
        <v>512</v>
      </c>
      <c r="AU11" t="s">
        <v>442</v>
      </c>
      <c r="AV11">
        <v>512</v>
      </c>
      <c r="AW11" t="s">
        <v>443</v>
      </c>
      <c r="AX11">
        <v>1</v>
      </c>
      <c r="AY11" t="s">
        <v>444</v>
      </c>
      <c r="AZ11">
        <v>0</v>
      </c>
      <c r="BA11" t="s">
        <v>445</v>
      </c>
      <c r="BB11">
        <v>1000000</v>
      </c>
    </row>
    <row r="12" spans="1:54">
      <c r="A12">
        <v>1397</v>
      </c>
      <c r="B12" t="s">
        <v>425</v>
      </c>
      <c r="C12">
        <v>4</v>
      </c>
      <c r="D12" t="s">
        <v>426</v>
      </c>
      <c r="E12">
        <v>1170</v>
      </c>
      <c r="F12" t="s">
        <v>427</v>
      </c>
      <c r="G12" t="s">
        <v>428</v>
      </c>
      <c r="H12">
        <v>107.363</v>
      </c>
      <c r="I12" t="s">
        <v>429</v>
      </c>
      <c r="J12">
        <v>0.001828</v>
      </c>
      <c r="K12" t="s">
        <v>71</v>
      </c>
      <c r="L12" t="s">
        <v>430</v>
      </c>
      <c r="M12">
        <v>1275.623966</v>
      </c>
      <c r="N12" t="s">
        <v>71</v>
      </c>
      <c r="O12" t="s">
        <v>431</v>
      </c>
      <c r="P12">
        <v>0.003045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6.903875</v>
      </c>
      <c r="W12" t="s">
        <v>71</v>
      </c>
      <c r="X12" t="s">
        <v>433</v>
      </c>
      <c r="Y12">
        <v>0</v>
      </c>
      <c r="Z12" t="s">
        <v>71</v>
      </c>
      <c r="AA12" t="s">
        <v>434</v>
      </c>
      <c r="AB12">
        <v>6.890212</v>
      </c>
      <c r="AC12" t="s">
        <v>71</v>
      </c>
      <c r="AD12" t="s">
        <v>74</v>
      </c>
      <c r="AE12">
        <v>0.007958</v>
      </c>
      <c r="AF12" t="s">
        <v>71</v>
      </c>
      <c r="AG12" t="s">
        <v>435</v>
      </c>
      <c r="AH12">
        <v>1</v>
      </c>
      <c r="AI12" t="s">
        <v>436</v>
      </c>
      <c r="AJ12">
        <v>256</v>
      </c>
      <c r="AK12" t="s">
        <v>437</v>
      </c>
      <c r="AL12">
        <v>1000</v>
      </c>
      <c r="AM12" t="s">
        <v>438</v>
      </c>
      <c r="AN12">
        <v>1048576</v>
      </c>
      <c r="AO12" t="s">
        <v>439</v>
      </c>
      <c r="AP12">
        <v>10</v>
      </c>
      <c r="AQ12" t="s">
        <v>440</v>
      </c>
      <c r="AR12">
        <v>1000</v>
      </c>
      <c r="AS12" t="s">
        <v>441</v>
      </c>
      <c r="AT12">
        <v>256</v>
      </c>
      <c r="AU12" t="s">
        <v>442</v>
      </c>
      <c r="AV12">
        <v>256</v>
      </c>
      <c r="AW12" t="s">
        <v>443</v>
      </c>
      <c r="AX12">
        <v>1</v>
      </c>
      <c r="AY12" t="s">
        <v>444</v>
      </c>
      <c r="AZ12">
        <v>0</v>
      </c>
      <c r="BA12" t="s">
        <v>445</v>
      </c>
      <c r="BB12">
        <v>1000000</v>
      </c>
    </row>
    <row r="13" spans="1:54">
      <c r="A13">
        <v>1396</v>
      </c>
      <c r="B13" t="s">
        <v>425</v>
      </c>
      <c r="C13">
        <v>4</v>
      </c>
      <c r="D13" t="s">
        <v>426</v>
      </c>
      <c r="E13">
        <v>665</v>
      </c>
      <c r="F13" t="s">
        <v>427</v>
      </c>
      <c r="G13" t="s">
        <v>428</v>
      </c>
      <c r="H13">
        <v>109.758</v>
      </c>
      <c r="I13" t="s">
        <v>429</v>
      </c>
      <c r="J13">
        <v>0.001418</v>
      </c>
      <c r="K13" t="s">
        <v>71</v>
      </c>
      <c r="L13" t="s">
        <v>430</v>
      </c>
      <c r="M13">
        <v>910.197816</v>
      </c>
      <c r="N13" t="s">
        <v>71</v>
      </c>
      <c r="O13" t="s">
        <v>431</v>
      </c>
      <c r="P13">
        <v>0.002286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3.558101</v>
      </c>
      <c r="W13" t="s">
        <v>71</v>
      </c>
      <c r="X13" t="s">
        <v>433</v>
      </c>
      <c r="Y13">
        <v>0</v>
      </c>
      <c r="Z13" t="s">
        <v>71</v>
      </c>
      <c r="AA13" t="s">
        <v>434</v>
      </c>
      <c r="AB13">
        <v>3.544558</v>
      </c>
      <c r="AC13" t="s">
        <v>71</v>
      </c>
      <c r="AD13" t="s">
        <v>74</v>
      </c>
      <c r="AE13">
        <v>0.00792</v>
      </c>
      <c r="AF13" t="s">
        <v>71</v>
      </c>
      <c r="AG13" t="s">
        <v>435</v>
      </c>
      <c r="AH13">
        <v>1</v>
      </c>
      <c r="AI13" t="s">
        <v>436</v>
      </c>
      <c r="AJ13">
        <v>256</v>
      </c>
      <c r="AK13" t="s">
        <v>437</v>
      </c>
      <c r="AL13">
        <v>1000</v>
      </c>
      <c r="AM13" t="s">
        <v>438</v>
      </c>
      <c r="AN13">
        <v>1048576</v>
      </c>
      <c r="AO13" t="s">
        <v>439</v>
      </c>
      <c r="AP13">
        <v>10</v>
      </c>
      <c r="AQ13" t="s">
        <v>440</v>
      </c>
      <c r="AR13">
        <v>1000</v>
      </c>
      <c r="AS13" t="s">
        <v>441</v>
      </c>
      <c r="AT13">
        <v>128</v>
      </c>
      <c r="AU13" t="s">
        <v>442</v>
      </c>
      <c r="AV13">
        <v>128</v>
      </c>
      <c r="AW13" t="s">
        <v>443</v>
      </c>
      <c r="AX13">
        <v>1</v>
      </c>
      <c r="AY13" t="s">
        <v>444</v>
      </c>
      <c r="AZ13">
        <v>0</v>
      </c>
      <c r="BA13" t="s">
        <v>445</v>
      </c>
      <c r="BB13">
        <v>1000000</v>
      </c>
    </row>
    <row r="14" spans="1:54">
      <c r="A14">
        <v>1395</v>
      </c>
      <c r="B14" t="s">
        <v>425</v>
      </c>
      <c r="C14">
        <v>4</v>
      </c>
      <c r="D14" t="s">
        <v>426</v>
      </c>
      <c r="E14">
        <v>412</v>
      </c>
      <c r="F14" t="s">
        <v>427</v>
      </c>
      <c r="G14" t="s">
        <v>428</v>
      </c>
      <c r="H14">
        <v>109.613</v>
      </c>
      <c r="I14" t="s">
        <v>429</v>
      </c>
      <c r="J14">
        <v>0.001056</v>
      </c>
      <c r="K14" t="s">
        <v>71</v>
      </c>
      <c r="L14" t="s">
        <v>430</v>
      </c>
      <c r="M14">
        <v>765.481336</v>
      </c>
      <c r="N14" t="s">
        <v>71</v>
      </c>
      <c r="O14" t="s">
        <v>431</v>
      </c>
      <c r="P14">
        <v>0.001786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1.922856</v>
      </c>
      <c r="W14" t="s">
        <v>71</v>
      </c>
      <c r="X14" t="s">
        <v>433</v>
      </c>
      <c r="Y14">
        <v>0</v>
      </c>
      <c r="Z14" t="s">
        <v>71</v>
      </c>
      <c r="AA14" t="s">
        <v>434</v>
      </c>
      <c r="AB14">
        <v>1.909271</v>
      </c>
      <c r="AC14" t="s">
        <v>71</v>
      </c>
      <c r="AD14" t="s">
        <v>74</v>
      </c>
      <c r="AE14">
        <v>0.007975</v>
      </c>
      <c r="AF14" t="s">
        <v>71</v>
      </c>
      <c r="AG14" t="s">
        <v>435</v>
      </c>
      <c r="AH14">
        <v>1</v>
      </c>
      <c r="AI14" t="s">
        <v>436</v>
      </c>
      <c r="AJ14">
        <v>256</v>
      </c>
      <c r="AK14" t="s">
        <v>437</v>
      </c>
      <c r="AL14">
        <v>1000</v>
      </c>
      <c r="AM14" t="s">
        <v>438</v>
      </c>
      <c r="AN14">
        <v>1048576</v>
      </c>
      <c r="AO14" t="s">
        <v>439</v>
      </c>
      <c r="AP14">
        <v>10</v>
      </c>
      <c r="AQ14" t="s">
        <v>440</v>
      </c>
      <c r="AR14">
        <v>1000</v>
      </c>
      <c r="AS14" t="s">
        <v>441</v>
      </c>
      <c r="AT14">
        <v>64</v>
      </c>
      <c r="AU14" t="s">
        <v>442</v>
      </c>
      <c r="AV14">
        <v>64</v>
      </c>
      <c r="AW14" t="s">
        <v>443</v>
      </c>
      <c r="AX14">
        <v>1</v>
      </c>
      <c r="AY14" t="s">
        <v>444</v>
      </c>
      <c r="AZ14">
        <v>0</v>
      </c>
      <c r="BA14" t="s">
        <v>445</v>
      </c>
      <c r="BB14">
        <v>1000000</v>
      </c>
    </row>
    <row r="15" spans="1:54">
      <c r="A15">
        <v>1394</v>
      </c>
      <c r="B15" t="s">
        <v>425</v>
      </c>
      <c r="C15">
        <v>4</v>
      </c>
      <c r="D15" t="s">
        <v>426</v>
      </c>
      <c r="E15">
        <v>286</v>
      </c>
      <c r="F15" t="s">
        <v>427</v>
      </c>
      <c r="G15" t="s">
        <v>428</v>
      </c>
      <c r="H15">
        <v>107.218</v>
      </c>
      <c r="I15" t="s">
        <v>429</v>
      </c>
      <c r="J15">
        <v>0.000938</v>
      </c>
      <c r="K15" t="s">
        <v>71</v>
      </c>
      <c r="L15" t="s">
        <v>430</v>
      </c>
      <c r="M15">
        <v>709.681883</v>
      </c>
      <c r="N15" t="s">
        <v>71</v>
      </c>
      <c r="O15" t="s">
        <v>431</v>
      </c>
      <c r="P15">
        <v>0.001615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1.167629</v>
      </c>
      <c r="W15" t="s">
        <v>71</v>
      </c>
      <c r="X15" t="s">
        <v>433</v>
      </c>
      <c r="Y15">
        <v>0</v>
      </c>
      <c r="Z15" t="s">
        <v>71</v>
      </c>
      <c r="AA15" t="s">
        <v>434</v>
      </c>
      <c r="AB15">
        <v>1.154181</v>
      </c>
      <c r="AC15" t="s">
        <v>71</v>
      </c>
      <c r="AD15" t="s">
        <v>74</v>
      </c>
      <c r="AE15">
        <v>0.007929</v>
      </c>
      <c r="AF15" t="s">
        <v>71</v>
      </c>
      <c r="AG15" t="s">
        <v>435</v>
      </c>
      <c r="AH15">
        <v>1</v>
      </c>
      <c r="AI15" t="s">
        <v>436</v>
      </c>
      <c r="AJ15">
        <v>256</v>
      </c>
      <c r="AK15" t="s">
        <v>437</v>
      </c>
      <c r="AL15">
        <v>1000</v>
      </c>
      <c r="AM15" t="s">
        <v>438</v>
      </c>
      <c r="AN15">
        <v>1048576</v>
      </c>
      <c r="AO15" t="s">
        <v>439</v>
      </c>
      <c r="AP15">
        <v>10</v>
      </c>
      <c r="AQ15" t="s">
        <v>440</v>
      </c>
      <c r="AR15">
        <v>1000</v>
      </c>
      <c r="AS15" t="s">
        <v>441</v>
      </c>
      <c r="AT15">
        <v>32</v>
      </c>
      <c r="AU15" t="s">
        <v>442</v>
      </c>
      <c r="AV15">
        <v>32</v>
      </c>
      <c r="AW15" t="s">
        <v>443</v>
      </c>
      <c r="AX15">
        <v>1</v>
      </c>
      <c r="AY15" t="s">
        <v>444</v>
      </c>
      <c r="AZ15">
        <v>0</v>
      </c>
      <c r="BA15" t="s">
        <v>445</v>
      </c>
      <c r="BB15">
        <v>1000000</v>
      </c>
    </row>
    <row r="16" spans="1:54">
      <c r="A16">
        <v>1393</v>
      </c>
      <c r="B16" t="s">
        <v>425</v>
      </c>
      <c r="C16">
        <v>4</v>
      </c>
      <c r="D16" t="s">
        <v>426</v>
      </c>
      <c r="E16">
        <v>223</v>
      </c>
      <c r="F16" t="s">
        <v>427</v>
      </c>
      <c r="G16" t="s">
        <v>428</v>
      </c>
      <c r="H16">
        <v>106.899</v>
      </c>
      <c r="I16" t="s">
        <v>429</v>
      </c>
      <c r="J16">
        <v>0.000846</v>
      </c>
      <c r="K16" t="s">
        <v>71</v>
      </c>
      <c r="L16" t="s">
        <v>430</v>
      </c>
      <c r="M16">
        <v>613.861141</v>
      </c>
      <c r="N16" t="s">
        <v>71</v>
      </c>
      <c r="O16" t="s">
        <v>431</v>
      </c>
      <c r="P16">
        <v>0.001431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0.739377</v>
      </c>
      <c r="W16" t="s">
        <v>71</v>
      </c>
      <c r="X16" t="s">
        <v>433</v>
      </c>
      <c r="Y16">
        <v>0</v>
      </c>
      <c r="Z16" t="s">
        <v>71</v>
      </c>
      <c r="AA16" t="s">
        <v>434</v>
      </c>
      <c r="AB16">
        <v>0.726019</v>
      </c>
      <c r="AC16" t="s">
        <v>71</v>
      </c>
      <c r="AD16" t="s">
        <v>74</v>
      </c>
      <c r="AE16">
        <v>0.00794</v>
      </c>
      <c r="AF16" t="s">
        <v>71</v>
      </c>
      <c r="AG16" t="s">
        <v>435</v>
      </c>
      <c r="AH16">
        <v>1</v>
      </c>
      <c r="AI16" t="s">
        <v>436</v>
      </c>
      <c r="AJ16">
        <v>256</v>
      </c>
      <c r="AK16" t="s">
        <v>437</v>
      </c>
      <c r="AL16">
        <v>1000</v>
      </c>
      <c r="AM16" t="s">
        <v>438</v>
      </c>
      <c r="AN16">
        <v>1048576</v>
      </c>
      <c r="AO16" t="s">
        <v>439</v>
      </c>
      <c r="AP16">
        <v>10</v>
      </c>
      <c r="AQ16" t="s">
        <v>440</v>
      </c>
      <c r="AR16">
        <v>1000</v>
      </c>
      <c r="AS16" t="s">
        <v>441</v>
      </c>
      <c r="AT16">
        <v>16</v>
      </c>
      <c r="AU16" t="s">
        <v>442</v>
      </c>
      <c r="AV16">
        <v>16</v>
      </c>
      <c r="AW16" t="s">
        <v>443</v>
      </c>
      <c r="AX16">
        <v>1</v>
      </c>
      <c r="AY16" t="s">
        <v>444</v>
      </c>
      <c r="AZ16">
        <v>0</v>
      </c>
      <c r="BA16" t="s">
        <v>445</v>
      </c>
      <c r="BB16">
        <v>1000000</v>
      </c>
    </row>
    <row r="17" spans="1:54">
      <c r="A17">
        <v>1376</v>
      </c>
      <c r="B17" t="s">
        <v>425</v>
      </c>
      <c r="C17">
        <v>1</v>
      </c>
      <c r="D17" t="s">
        <v>426</v>
      </c>
      <c r="E17">
        <v>118928</v>
      </c>
      <c r="F17" t="s">
        <v>427</v>
      </c>
      <c r="G17" t="s">
        <v>428</v>
      </c>
      <c r="H17">
        <v>0</v>
      </c>
      <c r="I17" t="s">
        <v>429</v>
      </c>
      <c r="J17">
        <v>0.004598</v>
      </c>
      <c r="K17" t="s">
        <v>71</v>
      </c>
      <c r="L17" t="s">
        <v>430</v>
      </c>
      <c r="M17">
        <v>152746.151134</v>
      </c>
      <c r="N17" t="s">
        <v>71</v>
      </c>
      <c r="O17" t="s">
        <v>431</v>
      </c>
      <c r="P17">
        <v>0.005737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4771.613949</v>
      </c>
      <c r="W17" t="s">
        <v>71</v>
      </c>
      <c r="X17" t="s">
        <v>433</v>
      </c>
      <c r="Y17">
        <v>0</v>
      </c>
      <c r="Z17" t="s">
        <v>71</v>
      </c>
      <c r="AA17" t="s">
        <v>434</v>
      </c>
      <c r="AB17">
        <v>16.862248</v>
      </c>
      <c r="AC17" t="s">
        <v>71</v>
      </c>
      <c r="AD17" t="s">
        <v>74</v>
      </c>
      <c r="AE17">
        <v>1.191023</v>
      </c>
      <c r="AF17" t="s">
        <v>71</v>
      </c>
      <c r="AG17" t="s">
        <v>435</v>
      </c>
      <c r="AH17">
        <v>2</v>
      </c>
      <c r="AI17" t="s">
        <v>436</v>
      </c>
      <c r="AJ17">
        <v>256</v>
      </c>
      <c r="AK17" t="s">
        <v>437</v>
      </c>
      <c r="AL17">
        <v>1000</v>
      </c>
      <c r="AM17" t="s">
        <v>438</v>
      </c>
      <c r="AN17">
        <v>134217728</v>
      </c>
      <c r="AO17" t="s">
        <v>439</v>
      </c>
      <c r="AP17">
        <v>10</v>
      </c>
      <c r="AQ17" t="s">
        <v>440</v>
      </c>
      <c r="AR17">
        <v>1000</v>
      </c>
      <c r="AS17" t="s">
        <v>441</v>
      </c>
      <c r="AT17">
        <v>64</v>
      </c>
      <c r="AU17" t="s">
        <v>442</v>
      </c>
      <c r="AV17">
        <v>2048</v>
      </c>
      <c r="AW17" t="s">
        <v>443</v>
      </c>
      <c r="AX17">
        <v>32</v>
      </c>
      <c r="AY17" t="s">
        <v>444</v>
      </c>
      <c r="AZ17">
        <v>0</v>
      </c>
      <c r="BA17" t="s">
        <v>445</v>
      </c>
      <c r="BB17">
        <v>1000000</v>
      </c>
    </row>
    <row r="18" spans="1:54">
      <c r="A18">
        <v>1382</v>
      </c>
      <c r="B18" t="s">
        <v>425</v>
      </c>
      <c r="C18">
        <v>1</v>
      </c>
      <c r="D18" t="s">
        <v>426</v>
      </c>
      <c r="E18">
        <v>118928</v>
      </c>
      <c r="F18" t="s">
        <v>427</v>
      </c>
      <c r="G18" t="s">
        <v>428</v>
      </c>
      <c r="H18">
        <v>0</v>
      </c>
      <c r="I18" t="s">
        <v>429</v>
      </c>
      <c r="J18">
        <v>0.004502</v>
      </c>
      <c r="K18" t="s">
        <v>71</v>
      </c>
      <c r="L18" t="s">
        <v>430</v>
      </c>
      <c r="M18">
        <v>148516.024408</v>
      </c>
      <c r="N18" t="s">
        <v>71</v>
      </c>
      <c r="O18" t="s">
        <v>431</v>
      </c>
      <c r="P18">
        <v>0.005609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4630.116852</v>
      </c>
      <c r="W18" t="s">
        <v>71</v>
      </c>
      <c r="X18" t="s">
        <v>433</v>
      </c>
      <c r="Y18">
        <v>0</v>
      </c>
      <c r="Z18" t="s">
        <v>71</v>
      </c>
      <c r="AA18" t="s">
        <v>434</v>
      </c>
      <c r="AB18">
        <v>7.139876</v>
      </c>
      <c r="AC18" t="s">
        <v>71</v>
      </c>
      <c r="AD18" t="s">
        <v>74</v>
      </c>
      <c r="AE18">
        <v>1.187221</v>
      </c>
      <c r="AF18" t="s">
        <v>71</v>
      </c>
      <c r="AG18" t="s">
        <v>435</v>
      </c>
      <c r="AH18">
        <v>1</v>
      </c>
      <c r="AI18" t="s">
        <v>436</v>
      </c>
      <c r="AJ18">
        <v>256</v>
      </c>
      <c r="AK18" t="s">
        <v>437</v>
      </c>
      <c r="AL18">
        <v>1000</v>
      </c>
      <c r="AM18" t="s">
        <v>438</v>
      </c>
      <c r="AN18">
        <v>134217728</v>
      </c>
      <c r="AO18" t="s">
        <v>439</v>
      </c>
      <c r="AP18">
        <v>10</v>
      </c>
      <c r="AQ18" t="s">
        <v>440</v>
      </c>
      <c r="AR18">
        <v>1000</v>
      </c>
      <c r="AS18" t="s">
        <v>441</v>
      </c>
      <c r="AT18">
        <v>64</v>
      </c>
      <c r="AU18" t="s">
        <v>442</v>
      </c>
      <c r="AV18">
        <v>2048</v>
      </c>
      <c r="AW18" t="s">
        <v>443</v>
      </c>
      <c r="AX18">
        <v>32</v>
      </c>
      <c r="AY18" t="s">
        <v>444</v>
      </c>
      <c r="AZ18">
        <v>0</v>
      </c>
      <c r="BA18" t="s">
        <v>445</v>
      </c>
      <c r="BB18">
        <v>1000000</v>
      </c>
    </row>
    <row r="19" spans="1:54">
      <c r="A19">
        <v>1381</v>
      </c>
      <c r="B19" t="s">
        <v>425</v>
      </c>
      <c r="C19">
        <v>4</v>
      </c>
      <c r="D19" t="s">
        <v>426</v>
      </c>
      <c r="E19">
        <v>2180</v>
      </c>
      <c r="F19" t="s">
        <v>427</v>
      </c>
      <c r="G19" t="s">
        <v>428</v>
      </c>
      <c r="H19">
        <v>109.976</v>
      </c>
      <c r="I19" t="s">
        <v>429</v>
      </c>
      <c r="J19">
        <v>0.003193</v>
      </c>
      <c r="K19" t="s">
        <v>71</v>
      </c>
      <c r="L19" t="s">
        <v>430</v>
      </c>
      <c r="M19">
        <v>2130.387161</v>
      </c>
      <c r="N19" t="s">
        <v>71</v>
      </c>
      <c r="O19" t="s">
        <v>431</v>
      </c>
      <c r="P19">
        <v>0.005225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2.694161</v>
      </c>
      <c r="W19" t="s">
        <v>71</v>
      </c>
      <c r="X19" t="s">
        <v>433</v>
      </c>
      <c r="Y19">
        <v>0</v>
      </c>
      <c r="Z19" t="s">
        <v>71</v>
      </c>
      <c r="AA19" t="s">
        <v>434</v>
      </c>
      <c r="AB19">
        <v>0</v>
      </c>
      <c r="AC19" t="s">
        <v>71</v>
      </c>
      <c r="AD19" t="s">
        <v>74</v>
      </c>
      <c r="AE19">
        <v>0</v>
      </c>
      <c r="AF19" t="s">
        <v>71</v>
      </c>
      <c r="AG19" t="s">
        <v>435</v>
      </c>
      <c r="AH19">
        <v>64</v>
      </c>
      <c r="AI19" t="s">
        <v>436</v>
      </c>
      <c r="AJ19">
        <v>256</v>
      </c>
      <c r="AK19" t="s">
        <v>437</v>
      </c>
      <c r="AL19">
        <v>1000</v>
      </c>
      <c r="AM19" t="s">
        <v>438</v>
      </c>
      <c r="AN19">
        <v>1048576</v>
      </c>
      <c r="AO19" t="s">
        <v>439</v>
      </c>
      <c r="AP19">
        <v>10</v>
      </c>
      <c r="AQ19" t="s">
        <v>440</v>
      </c>
      <c r="AR19">
        <v>1000</v>
      </c>
      <c r="AS19" t="s">
        <v>441</v>
      </c>
      <c r="AT19">
        <v>512</v>
      </c>
      <c r="AU19" t="s">
        <v>442</v>
      </c>
      <c r="AV19">
        <v>512</v>
      </c>
      <c r="AW19" t="s">
        <v>443</v>
      </c>
      <c r="AX19">
        <v>1</v>
      </c>
      <c r="AY19" t="s">
        <v>444</v>
      </c>
      <c r="AZ19">
        <v>0</v>
      </c>
      <c r="BA19" t="s">
        <v>445</v>
      </c>
      <c r="BB19">
        <v>1000000</v>
      </c>
    </row>
    <row r="20" spans="1:54">
      <c r="A20">
        <v>1380</v>
      </c>
      <c r="B20" t="s">
        <v>425</v>
      </c>
      <c r="C20">
        <v>4</v>
      </c>
      <c r="D20" t="s">
        <v>426</v>
      </c>
      <c r="E20">
        <v>2180</v>
      </c>
      <c r="F20" t="s">
        <v>427</v>
      </c>
      <c r="G20" t="s">
        <v>428</v>
      </c>
      <c r="H20">
        <v>110.64</v>
      </c>
      <c r="I20" t="s">
        <v>429</v>
      </c>
      <c r="J20">
        <v>0.002381</v>
      </c>
      <c r="K20" t="s">
        <v>71</v>
      </c>
      <c r="L20" t="s">
        <v>430</v>
      </c>
      <c r="M20">
        <v>2022.608732</v>
      </c>
      <c r="N20" t="s">
        <v>71</v>
      </c>
      <c r="O20" t="s">
        <v>431</v>
      </c>
      <c r="P20">
        <v>0.00431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1.656512</v>
      </c>
      <c r="W20" t="s">
        <v>71</v>
      </c>
      <c r="X20" t="s">
        <v>433</v>
      </c>
      <c r="Y20">
        <v>0</v>
      </c>
      <c r="Z20" t="s">
        <v>71</v>
      </c>
      <c r="AA20" t="s">
        <v>434</v>
      </c>
      <c r="AB20">
        <v>0</v>
      </c>
      <c r="AC20" t="s">
        <v>71</v>
      </c>
      <c r="AD20" t="s">
        <v>74</v>
      </c>
      <c r="AE20">
        <v>0</v>
      </c>
      <c r="AF20" t="s">
        <v>71</v>
      </c>
      <c r="AG20" t="s">
        <v>435</v>
      </c>
      <c r="AH20">
        <v>32</v>
      </c>
      <c r="AI20" t="s">
        <v>436</v>
      </c>
      <c r="AJ20">
        <v>256</v>
      </c>
      <c r="AK20" t="s">
        <v>437</v>
      </c>
      <c r="AL20">
        <v>1000</v>
      </c>
      <c r="AM20" t="s">
        <v>438</v>
      </c>
      <c r="AN20">
        <v>1048576</v>
      </c>
      <c r="AO20" t="s">
        <v>439</v>
      </c>
      <c r="AP20">
        <v>10</v>
      </c>
      <c r="AQ20" t="s">
        <v>440</v>
      </c>
      <c r="AR20">
        <v>1000</v>
      </c>
      <c r="AS20" t="s">
        <v>441</v>
      </c>
      <c r="AT20">
        <v>512</v>
      </c>
      <c r="AU20" t="s">
        <v>442</v>
      </c>
      <c r="AV20">
        <v>512</v>
      </c>
      <c r="AW20" t="s">
        <v>443</v>
      </c>
      <c r="AX20">
        <v>1</v>
      </c>
      <c r="AY20" t="s">
        <v>444</v>
      </c>
      <c r="AZ20">
        <v>0</v>
      </c>
      <c r="BA20" t="s">
        <v>445</v>
      </c>
      <c r="BB20">
        <v>1000000</v>
      </c>
    </row>
    <row r="21" spans="1:54">
      <c r="A21">
        <v>1379</v>
      </c>
      <c r="B21" t="s">
        <v>425</v>
      </c>
      <c r="C21">
        <v>4</v>
      </c>
      <c r="D21" t="s">
        <v>426</v>
      </c>
      <c r="E21">
        <v>2180</v>
      </c>
      <c r="F21" t="s">
        <v>427</v>
      </c>
      <c r="G21" t="s">
        <v>428</v>
      </c>
      <c r="H21">
        <v>110.942</v>
      </c>
      <c r="I21" t="s">
        <v>429</v>
      </c>
      <c r="J21">
        <v>0.002401</v>
      </c>
      <c r="K21" t="s">
        <v>71</v>
      </c>
      <c r="L21" t="s">
        <v>430</v>
      </c>
      <c r="M21">
        <v>2038.365172</v>
      </c>
      <c r="N21" t="s">
        <v>71</v>
      </c>
      <c r="O21" t="s">
        <v>431</v>
      </c>
      <c r="P21">
        <v>0.004345</v>
      </c>
      <c r="Q21" t="s">
        <v>71</v>
      </c>
      <c r="R21" t="s">
        <v>432</v>
      </c>
      <c r="S21" t="e">
        <f t="shared" si="0"/>
        <v>#NAME?</v>
      </c>
      <c r="T21" t="s">
        <v>71</v>
      </c>
      <c r="U21" t="s">
        <v>70</v>
      </c>
      <c r="V21">
        <v>1.700612</v>
      </c>
      <c r="W21" t="s">
        <v>71</v>
      </c>
      <c r="X21" t="s">
        <v>433</v>
      </c>
      <c r="Y21">
        <v>0</v>
      </c>
      <c r="Z21" t="s">
        <v>71</v>
      </c>
      <c r="AA21" t="s">
        <v>434</v>
      </c>
      <c r="AB21">
        <v>0</v>
      </c>
      <c r="AC21" t="s">
        <v>71</v>
      </c>
      <c r="AD21" t="s">
        <v>74</v>
      </c>
      <c r="AE21">
        <v>0</v>
      </c>
      <c r="AF21" t="s">
        <v>71</v>
      </c>
      <c r="AG21" t="s">
        <v>435</v>
      </c>
      <c r="AH21">
        <v>16</v>
      </c>
      <c r="AI21" t="s">
        <v>436</v>
      </c>
      <c r="AJ21">
        <v>256</v>
      </c>
      <c r="AK21" t="s">
        <v>437</v>
      </c>
      <c r="AL21">
        <v>1000</v>
      </c>
      <c r="AM21" t="s">
        <v>438</v>
      </c>
      <c r="AN21">
        <v>1048576</v>
      </c>
      <c r="AO21" t="s">
        <v>439</v>
      </c>
      <c r="AP21">
        <v>10</v>
      </c>
      <c r="AQ21" t="s">
        <v>440</v>
      </c>
      <c r="AR21">
        <v>1000</v>
      </c>
      <c r="AS21" t="s">
        <v>441</v>
      </c>
      <c r="AT21">
        <v>512</v>
      </c>
      <c r="AU21" t="s">
        <v>442</v>
      </c>
      <c r="AV21">
        <v>512</v>
      </c>
      <c r="AW21" t="s">
        <v>443</v>
      </c>
      <c r="AX21">
        <v>1</v>
      </c>
      <c r="AY21" t="s">
        <v>444</v>
      </c>
      <c r="AZ21">
        <v>0</v>
      </c>
      <c r="BA21" t="s">
        <v>445</v>
      </c>
      <c r="BB21">
        <v>1000000</v>
      </c>
    </row>
    <row r="22" spans="1:54">
      <c r="A22">
        <v>1378</v>
      </c>
      <c r="B22" t="s">
        <v>425</v>
      </c>
      <c r="C22">
        <v>4</v>
      </c>
      <c r="D22" t="s">
        <v>426</v>
      </c>
      <c r="E22">
        <v>2180</v>
      </c>
      <c r="F22" t="s">
        <v>427</v>
      </c>
      <c r="G22" t="s">
        <v>428</v>
      </c>
      <c r="H22">
        <v>111.498</v>
      </c>
      <c r="I22" t="s">
        <v>429</v>
      </c>
      <c r="J22">
        <v>0.002486</v>
      </c>
      <c r="K22" t="s">
        <v>71</v>
      </c>
      <c r="L22" t="s">
        <v>430</v>
      </c>
      <c r="M22">
        <v>2112.817618</v>
      </c>
      <c r="N22" t="s">
        <v>71</v>
      </c>
      <c r="O22" t="s">
        <v>431</v>
      </c>
      <c r="P22">
        <v>0.004501</v>
      </c>
      <c r="Q22" t="s">
        <v>71</v>
      </c>
      <c r="R22" t="s">
        <v>432</v>
      </c>
      <c r="S22" t="e">
        <f t="shared" si="0"/>
        <v>#NAME?</v>
      </c>
      <c r="T22" t="s">
        <v>71</v>
      </c>
      <c r="U22" t="s">
        <v>70</v>
      </c>
      <c r="V22">
        <v>2.121282</v>
      </c>
      <c r="W22" t="s">
        <v>71</v>
      </c>
      <c r="X22" t="s">
        <v>433</v>
      </c>
      <c r="Y22">
        <v>0</v>
      </c>
      <c r="Z22" t="s">
        <v>71</v>
      </c>
      <c r="AA22" t="s">
        <v>434</v>
      </c>
      <c r="AB22">
        <v>0</v>
      </c>
      <c r="AC22" t="s">
        <v>71</v>
      </c>
      <c r="AD22" t="s">
        <v>74</v>
      </c>
      <c r="AE22">
        <v>0</v>
      </c>
      <c r="AF22" t="s">
        <v>71</v>
      </c>
      <c r="AG22" t="s">
        <v>435</v>
      </c>
      <c r="AH22">
        <v>8</v>
      </c>
      <c r="AI22" t="s">
        <v>436</v>
      </c>
      <c r="AJ22">
        <v>256</v>
      </c>
      <c r="AK22" t="s">
        <v>437</v>
      </c>
      <c r="AL22">
        <v>1000</v>
      </c>
      <c r="AM22" t="s">
        <v>438</v>
      </c>
      <c r="AN22">
        <v>1048576</v>
      </c>
      <c r="AO22" t="s">
        <v>439</v>
      </c>
      <c r="AP22">
        <v>10</v>
      </c>
      <c r="AQ22" t="s">
        <v>440</v>
      </c>
      <c r="AR22">
        <v>1000</v>
      </c>
      <c r="AS22" t="s">
        <v>441</v>
      </c>
      <c r="AT22">
        <v>512</v>
      </c>
      <c r="AU22" t="s">
        <v>442</v>
      </c>
      <c r="AV22">
        <v>512</v>
      </c>
      <c r="AW22" t="s">
        <v>443</v>
      </c>
      <c r="AX22">
        <v>1</v>
      </c>
      <c r="AY22" t="s">
        <v>444</v>
      </c>
      <c r="AZ22">
        <v>0</v>
      </c>
      <c r="BA22" t="s">
        <v>445</v>
      </c>
      <c r="BB22">
        <v>1000000</v>
      </c>
    </row>
    <row r="23" spans="1:54">
      <c r="A23">
        <v>1377</v>
      </c>
      <c r="B23" t="s">
        <v>425</v>
      </c>
      <c r="C23">
        <v>4</v>
      </c>
      <c r="D23" t="s">
        <v>426</v>
      </c>
      <c r="E23">
        <v>2180</v>
      </c>
      <c r="F23" t="s">
        <v>427</v>
      </c>
      <c r="G23" t="s">
        <v>428</v>
      </c>
      <c r="H23">
        <v>110.696</v>
      </c>
      <c r="I23" t="s">
        <v>429</v>
      </c>
      <c r="J23">
        <v>0.002429</v>
      </c>
      <c r="K23" t="s">
        <v>71</v>
      </c>
      <c r="L23" t="s">
        <v>430</v>
      </c>
      <c r="M23">
        <v>2064.310789</v>
      </c>
      <c r="N23" t="s">
        <v>71</v>
      </c>
      <c r="O23" t="s">
        <v>431</v>
      </c>
      <c r="P23">
        <v>0.004398</v>
      </c>
      <c r="Q23" t="s">
        <v>71</v>
      </c>
      <c r="R23" t="s">
        <v>432</v>
      </c>
      <c r="S23" t="e">
        <f t="shared" si="0"/>
        <v>#NAME?</v>
      </c>
      <c r="T23" t="s">
        <v>71</v>
      </c>
      <c r="U23" t="s">
        <v>70</v>
      </c>
      <c r="V23">
        <v>4.531835</v>
      </c>
      <c r="W23" t="s">
        <v>71</v>
      </c>
      <c r="X23" t="s">
        <v>433</v>
      </c>
      <c r="Y23">
        <v>0</v>
      </c>
      <c r="Z23" t="s">
        <v>71</v>
      </c>
      <c r="AA23" t="s">
        <v>434</v>
      </c>
      <c r="AB23">
        <v>0</v>
      </c>
      <c r="AC23" t="s">
        <v>71</v>
      </c>
      <c r="AD23" t="s">
        <v>74</v>
      </c>
      <c r="AE23">
        <v>0</v>
      </c>
      <c r="AF23" t="s">
        <v>71</v>
      </c>
      <c r="AG23" t="s">
        <v>435</v>
      </c>
      <c r="AH23">
        <v>4</v>
      </c>
      <c r="AI23" t="s">
        <v>436</v>
      </c>
      <c r="AJ23">
        <v>256</v>
      </c>
      <c r="AK23" t="s">
        <v>437</v>
      </c>
      <c r="AL23">
        <v>1000</v>
      </c>
      <c r="AM23" t="s">
        <v>438</v>
      </c>
      <c r="AN23">
        <v>1048576</v>
      </c>
      <c r="AO23" t="s">
        <v>439</v>
      </c>
      <c r="AP23">
        <v>10</v>
      </c>
      <c r="AQ23" t="s">
        <v>440</v>
      </c>
      <c r="AR23">
        <v>1000</v>
      </c>
      <c r="AS23" t="s">
        <v>441</v>
      </c>
      <c r="AT23">
        <v>512</v>
      </c>
      <c r="AU23" t="s">
        <v>442</v>
      </c>
      <c r="AV23">
        <v>512</v>
      </c>
      <c r="AW23" t="s">
        <v>443</v>
      </c>
      <c r="AX23">
        <v>1</v>
      </c>
      <c r="AY23" t="s">
        <v>444</v>
      </c>
      <c r="AZ23">
        <v>0</v>
      </c>
      <c r="BA23" t="s">
        <v>445</v>
      </c>
      <c r="BB23">
        <v>1000000</v>
      </c>
    </row>
    <row r="24" spans="1:54">
      <c r="A24">
        <v>1376</v>
      </c>
      <c r="B24" t="s">
        <v>425</v>
      </c>
      <c r="C24">
        <v>4</v>
      </c>
      <c r="D24" t="s">
        <v>426</v>
      </c>
      <c r="E24">
        <v>2180</v>
      </c>
      <c r="F24" t="s">
        <v>427</v>
      </c>
      <c r="G24" t="s">
        <v>428</v>
      </c>
      <c r="H24">
        <v>109.901</v>
      </c>
      <c r="I24" t="s">
        <v>429</v>
      </c>
      <c r="J24">
        <v>0.002779</v>
      </c>
      <c r="K24" t="s">
        <v>71</v>
      </c>
      <c r="L24" t="s">
        <v>430</v>
      </c>
      <c r="M24">
        <v>2064.488667</v>
      </c>
      <c r="N24" t="s">
        <v>71</v>
      </c>
      <c r="O24" t="s">
        <v>431</v>
      </c>
      <c r="P24">
        <v>0.004747</v>
      </c>
      <c r="Q24" t="s">
        <v>71</v>
      </c>
      <c r="R24" t="s">
        <v>432</v>
      </c>
      <c r="S24" t="e">
        <f t="shared" si="0"/>
        <v>#NAME?</v>
      </c>
      <c r="T24" t="s">
        <v>71</v>
      </c>
      <c r="U24" t="s">
        <v>70</v>
      </c>
      <c r="V24">
        <v>9.552532</v>
      </c>
      <c r="W24" t="s">
        <v>71</v>
      </c>
      <c r="X24" t="s">
        <v>433</v>
      </c>
      <c r="Y24">
        <v>0</v>
      </c>
      <c r="Z24" t="s">
        <v>71</v>
      </c>
      <c r="AA24" t="s">
        <v>434</v>
      </c>
      <c r="AB24">
        <v>0</v>
      </c>
      <c r="AC24" t="s">
        <v>71</v>
      </c>
      <c r="AD24" t="s">
        <v>74</v>
      </c>
      <c r="AE24">
        <v>0</v>
      </c>
      <c r="AF24" t="s">
        <v>71</v>
      </c>
      <c r="AG24" t="s">
        <v>435</v>
      </c>
      <c r="AH24">
        <v>2</v>
      </c>
      <c r="AI24" t="s">
        <v>436</v>
      </c>
      <c r="AJ24">
        <v>256</v>
      </c>
      <c r="AK24" t="s">
        <v>437</v>
      </c>
      <c r="AL24">
        <v>1000</v>
      </c>
      <c r="AM24" t="s">
        <v>438</v>
      </c>
      <c r="AN24">
        <v>1048576</v>
      </c>
      <c r="AO24" t="s">
        <v>439</v>
      </c>
      <c r="AP24">
        <v>10</v>
      </c>
      <c r="AQ24" t="s">
        <v>440</v>
      </c>
      <c r="AR24">
        <v>1000</v>
      </c>
      <c r="AS24" t="s">
        <v>441</v>
      </c>
      <c r="AT24">
        <v>512</v>
      </c>
      <c r="AU24" t="s">
        <v>442</v>
      </c>
      <c r="AV24">
        <v>512</v>
      </c>
      <c r="AW24" t="s">
        <v>443</v>
      </c>
      <c r="AX24">
        <v>1</v>
      </c>
      <c r="AY24" t="s">
        <v>444</v>
      </c>
      <c r="AZ24">
        <v>0</v>
      </c>
      <c r="BA24" t="s">
        <v>445</v>
      </c>
      <c r="BB24">
        <v>1000000</v>
      </c>
    </row>
    <row r="25" spans="1:54">
      <c r="A25">
        <v>1375</v>
      </c>
      <c r="B25" t="s">
        <v>425</v>
      </c>
      <c r="C25">
        <v>4</v>
      </c>
      <c r="D25" t="s">
        <v>426</v>
      </c>
      <c r="E25">
        <v>2180</v>
      </c>
      <c r="F25" t="s">
        <v>427</v>
      </c>
      <c r="G25" t="s">
        <v>428</v>
      </c>
      <c r="H25">
        <v>108.415</v>
      </c>
      <c r="I25" t="s">
        <v>429</v>
      </c>
      <c r="J25">
        <v>0.00224</v>
      </c>
      <c r="K25" t="s">
        <v>71</v>
      </c>
      <c r="L25" t="s">
        <v>430</v>
      </c>
      <c r="M25">
        <v>2036.121449</v>
      </c>
      <c r="N25" t="s">
        <v>71</v>
      </c>
      <c r="O25" t="s">
        <v>431</v>
      </c>
      <c r="P25">
        <v>0.004182</v>
      </c>
      <c r="Q25" t="s">
        <v>71</v>
      </c>
      <c r="R25" t="s">
        <v>432</v>
      </c>
      <c r="S25" t="e">
        <f t="shared" si="0"/>
        <v>#NAME?</v>
      </c>
      <c r="T25" t="s">
        <v>71</v>
      </c>
      <c r="U25" t="s">
        <v>70</v>
      </c>
      <c r="V25">
        <v>13.080584</v>
      </c>
      <c r="W25" t="s">
        <v>71</v>
      </c>
      <c r="X25" t="s">
        <v>433</v>
      </c>
      <c r="Y25">
        <v>0</v>
      </c>
      <c r="Z25" t="s">
        <v>71</v>
      </c>
      <c r="AA25" t="s">
        <v>434</v>
      </c>
      <c r="AB25">
        <v>0</v>
      </c>
      <c r="AC25" t="s">
        <v>71</v>
      </c>
      <c r="AD25" t="s">
        <v>74</v>
      </c>
      <c r="AE25">
        <v>0</v>
      </c>
      <c r="AF25" t="s">
        <v>71</v>
      </c>
      <c r="AG25" t="s">
        <v>435</v>
      </c>
      <c r="AH25">
        <v>1</v>
      </c>
      <c r="AI25" t="s">
        <v>436</v>
      </c>
      <c r="AJ25">
        <v>256</v>
      </c>
      <c r="AK25" t="s">
        <v>437</v>
      </c>
      <c r="AL25">
        <v>1000</v>
      </c>
      <c r="AM25" t="s">
        <v>438</v>
      </c>
      <c r="AN25">
        <v>1048576</v>
      </c>
      <c r="AO25" t="s">
        <v>439</v>
      </c>
      <c r="AP25">
        <v>10</v>
      </c>
      <c r="AQ25" t="s">
        <v>440</v>
      </c>
      <c r="AR25">
        <v>1000</v>
      </c>
      <c r="AS25" t="s">
        <v>441</v>
      </c>
      <c r="AT25">
        <v>512</v>
      </c>
      <c r="AU25" t="s">
        <v>442</v>
      </c>
      <c r="AV25">
        <v>512</v>
      </c>
      <c r="AW25" t="s">
        <v>443</v>
      </c>
      <c r="AX25">
        <v>1</v>
      </c>
      <c r="AY25" t="s">
        <v>444</v>
      </c>
      <c r="AZ25">
        <v>0</v>
      </c>
      <c r="BA25" t="s">
        <v>445</v>
      </c>
      <c r="BB25">
        <v>1000000</v>
      </c>
    </row>
    <row r="26" spans="1:54">
      <c r="A26">
        <v>1373</v>
      </c>
      <c r="B26" t="s">
        <v>425</v>
      </c>
      <c r="C26">
        <v>4</v>
      </c>
      <c r="D26" t="s">
        <v>426</v>
      </c>
      <c r="E26">
        <v>2180</v>
      </c>
      <c r="F26" t="s">
        <v>427</v>
      </c>
      <c r="G26" t="s">
        <v>428</v>
      </c>
      <c r="H26">
        <v>109.627</v>
      </c>
      <c r="I26" t="s">
        <v>429</v>
      </c>
      <c r="J26">
        <v>0.003159</v>
      </c>
      <c r="K26" t="s">
        <v>71</v>
      </c>
      <c r="L26" t="s">
        <v>430</v>
      </c>
      <c r="M26">
        <v>2142.7018</v>
      </c>
      <c r="N26" t="s">
        <v>71</v>
      </c>
      <c r="O26" t="s">
        <v>431</v>
      </c>
      <c r="P26">
        <v>0.005203</v>
      </c>
      <c r="Q26" t="s">
        <v>71</v>
      </c>
      <c r="R26" t="s">
        <v>432</v>
      </c>
      <c r="S26" t="e">
        <f t="shared" si="0"/>
        <v>#NAME?</v>
      </c>
      <c r="T26" t="s">
        <v>71</v>
      </c>
      <c r="U26" t="s">
        <v>70</v>
      </c>
      <c r="V26">
        <v>2.773586</v>
      </c>
      <c r="W26" t="s">
        <v>71</v>
      </c>
      <c r="X26" t="s">
        <v>433</v>
      </c>
      <c r="Y26">
        <v>0</v>
      </c>
      <c r="Z26" t="s">
        <v>71</v>
      </c>
      <c r="AA26" t="s">
        <v>434</v>
      </c>
      <c r="AB26">
        <v>2.469557</v>
      </c>
      <c r="AC26" t="s">
        <v>71</v>
      </c>
      <c r="AD26" t="s">
        <v>74</v>
      </c>
      <c r="AE26">
        <v>0.008075</v>
      </c>
      <c r="AF26" t="s">
        <v>71</v>
      </c>
      <c r="AG26" t="s">
        <v>435</v>
      </c>
      <c r="AH26">
        <v>64</v>
      </c>
      <c r="AI26" t="s">
        <v>436</v>
      </c>
      <c r="AJ26">
        <v>256</v>
      </c>
      <c r="AK26" t="s">
        <v>437</v>
      </c>
      <c r="AL26">
        <v>1000</v>
      </c>
      <c r="AM26" t="s">
        <v>438</v>
      </c>
      <c r="AN26">
        <v>1048576</v>
      </c>
      <c r="AO26" t="s">
        <v>439</v>
      </c>
      <c r="AP26">
        <v>10</v>
      </c>
      <c r="AQ26" t="s">
        <v>440</v>
      </c>
      <c r="AR26">
        <v>1000</v>
      </c>
      <c r="AS26" t="s">
        <v>441</v>
      </c>
      <c r="AT26">
        <v>512</v>
      </c>
      <c r="AU26" t="s">
        <v>442</v>
      </c>
      <c r="AV26">
        <v>512</v>
      </c>
      <c r="AW26" t="s">
        <v>443</v>
      </c>
      <c r="AX26">
        <v>1</v>
      </c>
      <c r="AY26" t="s">
        <v>444</v>
      </c>
      <c r="AZ26">
        <v>0</v>
      </c>
      <c r="BA26" t="s">
        <v>445</v>
      </c>
      <c r="BB26">
        <v>1000000</v>
      </c>
    </row>
    <row r="27" spans="1:54">
      <c r="A27">
        <v>1372</v>
      </c>
      <c r="B27" t="s">
        <v>425</v>
      </c>
      <c r="C27">
        <v>4</v>
      </c>
      <c r="D27" t="s">
        <v>426</v>
      </c>
      <c r="E27">
        <v>2180</v>
      </c>
      <c r="F27" t="s">
        <v>427</v>
      </c>
      <c r="G27" t="s">
        <v>428</v>
      </c>
      <c r="H27">
        <v>110.167</v>
      </c>
      <c r="I27" t="s">
        <v>429</v>
      </c>
      <c r="J27">
        <v>0.002426</v>
      </c>
      <c r="K27" t="s">
        <v>71</v>
      </c>
      <c r="L27" t="s">
        <v>430</v>
      </c>
      <c r="M27">
        <v>2074.732408</v>
      </c>
      <c r="N27" t="s">
        <v>71</v>
      </c>
      <c r="O27" t="s">
        <v>431</v>
      </c>
      <c r="P27">
        <v>0.004404</v>
      </c>
      <c r="Q27" t="s">
        <v>71</v>
      </c>
      <c r="R27" t="s">
        <v>432</v>
      </c>
      <c r="S27" t="e">
        <f t="shared" si="0"/>
        <v>#NAME?</v>
      </c>
      <c r="T27" t="s">
        <v>71</v>
      </c>
      <c r="U27" t="s">
        <v>70</v>
      </c>
      <c r="V27">
        <v>1.630205</v>
      </c>
      <c r="W27" t="s">
        <v>71</v>
      </c>
      <c r="X27" t="s">
        <v>433</v>
      </c>
      <c r="Y27">
        <v>0</v>
      </c>
      <c r="Z27" t="s">
        <v>71</v>
      </c>
      <c r="AA27" t="s">
        <v>434</v>
      </c>
      <c r="AB27">
        <v>1.519324</v>
      </c>
      <c r="AC27" t="s">
        <v>71</v>
      </c>
      <c r="AD27" t="s">
        <v>74</v>
      </c>
      <c r="AE27">
        <v>0.007936</v>
      </c>
      <c r="AF27" t="s">
        <v>71</v>
      </c>
      <c r="AG27" t="s">
        <v>435</v>
      </c>
      <c r="AH27">
        <v>32</v>
      </c>
      <c r="AI27" t="s">
        <v>436</v>
      </c>
      <c r="AJ27">
        <v>256</v>
      </c>
      <c r="AK27" t="s">
        <v>437</v>
      </c>
      <c r="AL27">
        <v>1000</v>
      </c>
      <c r="AM27" t="s">
        <v>438</v>
      </c>
      <c r="AN27">
        <v>1048576</v>
      </c>
      <c r="AO27" t="s">
        <v>439</v>
      </c>
      <c r="AP27">
        <v>10</v>
      </c>
      <c r="AQ27" t="s">
        <v>440</v>
      </c>
      <c r="AR27">
        <v>1000</v>
      </c>
      <c r="AS27" t="s">
        <v>441</v>
      </c>
      <c r="AT27">
        <v>512</v>
      </c>
      <c r="AU27" t="s">
        <v>442</v>
      </c>
      <c r="AV27">
        <v>512</v>
      </c>
      <c r="AW27" t="s">
        <v>443</v>
      </c>
      <c r="AX27">
        <v>1</v>
      </c>
      <c r="AY27" t="s">
        <v>444</v>
      </c>
      <c r="AZ27">
        <v>0</v>
      </c>
      <c r="BA27" t="s">
        <v>445</v>
      </c>
      <c r="BB27">
        <v>1000000</v>
      </c>
    </row>
    <row r="28" spans="1:54">
      <c r="A28">
        <v>1371</v>
      </c>
      <c r="B28" t="s">
        <v>425</v>
      </c>
      <c r="C28">
        <v>4</v>
      </c>
      <c r="D28" t="s">
        <v>426</v>
      </c>
      <c r="E28">
        <v>2180</v>
      </c>
      <c r="F28" t="s">
        <v>427</v>
      </c>
      <c r="G28" t="s">
        <v>428</v>
      </c>
      <c r="H28">
        <v>108.066</v>
      </c>
      <c r="I28" t="s">
        <v>429</v>
      </c>
      <c r="J28">
        <v>0.002348</v>
      </c>
      <c r="K28" t="s">
        <v>71</v>
      </c>
      <c r="L28" t="s">
        <v>430</v>
      </c>
      <c r="M28">
        <v>2028.117501</v>
      </c>
      <c r="N28" t="s">
        <v>71</v>
      </c>
      <c r="O28" t="s">
        <v>431</v>
      </c>
      <c r="P28">
        <v>0.004282</v>
      </c>
      <c r="Q28" t="s">
        <v>71</v>
      </c>
      <c r="R28" t="s">
        <v>432</v>
      </c>
      <c r="S28" t="e">
        <f t="shared" si="0"/>
        <v>#NAME?</v>
      </c>
      <c r="T28" t="s">
        <v>71</v>
      </c>
      <c r="U28" t="s">
        <v>70</v>
      </c>
      <c r="V28">
        <v>1.5643</v>
      </c>
      <c r="W28" t="s">
        <v>71</v>
      </c>
      <c r="X28" t="s">
        <v>433</v>
      </c>
      <c r="Y28">
        <v>0</v>
      </c>
      <c r="Z28" t="s">
        <v>71</v>
      </c>
      <c r="AA28" t="s">
        <v>434</v>
      </c>
      <c r="AB28">
        <v>1.51311</v>
      </c>
      <c r="AC28" t="s">
        <v>71</v>
      </c>
      <c r="AD28" t="s">
        <v>74</v>
      </c>
      <c r="AE28">
        <v>0.007918</v>
      </c>
      <c r="AF28" t="s">
        <v>71</v>
      </c>
      <c r="AG28" t="s">
        <v>435</v>
      </c>
      <c r="AH28">
        <v>16</v>
      </c>
      <c r="AI28" t="s">
        <v>436</v>
      </c>
      <c r="AJ28">
        <v>256</v>
      </c>
      <c r="AK28" t="s">
        <v>437</v>
      </c>
      <c r="AL28">
        <v>1000</v>
      </c>
      <c r="AM28" t="s">
        <v>438</v>
      </c>
      <c r="AN28">
        <v>1048576</v>
      </c>
      <c r="AO28" t="s">
        <v>439</v>
      </c>
      <c r="AP28">
        <v>10</v>
      </c>
      <c r="AQ28" t="s">
        <v>440</v>
      </c>
      <c r="AR28">
        <v>1000</v>
      </c>
      <c r="AS28" t="s">
        <v>441</v>
      </c>
      <c r="AT28">
        <v>512</v>
      </c>
      <c r="AU28" t="s">
        <v>442</v>
      </c>
      <c r="AV28">
        <v>512</v>
      </c>
      <c r="AW28" t="s">
        <v>443</v>
      </c>
      <c r="AX28">
        <v>1</v>
      </c>
      <c r="AY28" t="s">
        <v>444</v>
      </c>
      <c r="AZ28">
        <v>0</v>
      </c>
      <c r="BA28" t="s">
        <v>445</v>
      </c>
      <c r="BB28">
        <v>1000000</v>
      </c>
    </row>
    <row r="29" spans="1:54">
      <c r="A29">
        <v>1370</v>
      </c>
      <c r="B29" t="s">
        <v>425</v>
      </c>
      <c r="C29">
        <v>4</v>
      </c>
      <c r="D29" t="s">
        <v>426</v>
      </c>
      <c r="E29">
        <v>2180</v>
      </c>
      <c r="F29" t="s">
        <v>427</v>
      </c>
      <c r="G29" t="s">
        <v>428</v>
      </c>
      <c r="H29">
        <v>109.781</v>
      </c>
      <c r="I29" t="s">
        <v>429</v>
      </c>
      <c r="J29">
        <v>0.003139</v>
      </c>
      <c r="K29" t="s">
        <v>71</v>
      </c>
      <c r="L29" t="s">
        <v>430</v>
      </c>
      <c r="M29">
        <v>2127.433916</v>
      </c>
      <c r="N29" t="s">
        <v>71</v>
      </c>
      <c r="O29" t="s">
        <v>431</v>
      </c>
      <c r="P29">
        <v>0.005168</v>
      </c>
      <c r="Q29" t="s">
        <v>71</v>
      </c>
      <c r="R29" t="s">
        <v>432</v>
      </c>
      <c r="S29" t="e">
        <f t="shared" si="0"/>
        <v>#NAME?</v>
      </c>
      <c r="T29" t="s">
        <v>71</v>
      </c>
      <c r="U29" t="s">
        <v>70</v>
      </c>
      <c r="V29">
        <v>2.256035</v>
      </c>
      <c r="W29" t="s">
        <v>71</v>
      </c>
      <c r="X29" t="s">
        <v>433</v>
      </c>
      <c r="Y29">
        <v>0</v>
      </c>
      <c r="Z29" t="s">
        <v>71</v>
      </c>
      <c r="AA29" t="s">
        <v>434</v>
      </c>
      <c r="AB29">
        <v>2.220849</v>
      </c>
      <c r="AC29" t="s">
        <v>71</v>
      </c>
      <c r="AD29" t="s">
        <v>74</v>
      </c>
      <c r="AE29">
        <v>0.007938</v>
      </c>
      <c r="AF29" t="s">
        <v>71</v>
      </c>
      <c r="AG29" t="s">
        <v>435</v>
      </c>
      <c r="AH29">
        <v>8</v>
      </c>
      <c r="AI29" t="s">
        <v>436</v>
      </c>
      <c r="AJ29">
        <v>256</v>
      </c>
      <c r="AK29" t="s">
        <v>437</v>
      </c>
      <c r="AL29">
        <v>1000</v>
      </c>
      <c r="AM29" t="s">
        <v>438</v>
      </c>
      <c r="AN29">
        <v>1048576</v>
      </c>
      <c r="AO29" t="s">
        <v>439</v>
      </c>
      <c r="AP29">
        <v>10</v>
      </c>
      <c r="AQ29" t="s">
        <v>440</v>
      </c>
      <c r="AR29">
        <v>1000</v>
      </c>
      <c r="AS29" t="s">
        <v>441</v>
      </c>
      <c r="AT29">
        <v>512</v>
      </c>
      <c r="AU29" t="s">
        <v>442</v>
      </c>
      <c r="AV29">
        <v>512</v>
      </c>
      <c r="AW29" t="s">
        <v>443</v>
      </c>
      <c r="AX29">
        <v>1</v>
      </c>
      <c r="AY29" t="s">
        <v>444</v>
      </c>
      <c r="AZ29">
        <v>0</v>
      </c>
      <c r="BA29" t="s">
        <v>445</v>
      </c>
      <c r="BB29">
        <v>1000000</v>
      </c>
    </row>
    <row r="30" spans="1:54">
      <c r="A30">
        <v>1369</v>
      </c>
      <c r="B30" t="s">
        <v>425</v>
      </c>
      <c r="C30">
        <v>4</v>
      </c>
      <c r="D30" t="s">
        <v>426</v>
      </c>
      <c r="E30">
        <v>2180</v>
      </c>
      <c r="F30" t="s">
        <v>427</v>
      </c>
      <c r="G30" t="s">
        <v>428</v>
      </c>
      <c r="H30">
        <v>109.176</v>
      </c>
      <c r="I30" t="s">
        <v>429</v>
      </c>
      <c r="J30">
        <v>0.002616</v>
      </c>
      <c r="K30" t="s">
        <v>71</v>
      </c>
      <c r="L30" t="s">
        <v>430</v>
      </c>
      <c r="M30">
        <v>2183.17549</v>
      </c>
      <c r="N30" t="s">
        <v>71</v>
      </c>
      <c r="O30" t="s">
        <v>431</v>
      </c>
      <c r="P30">
        <v>0.004698</v>
      </c>
      <c r="Q30" t="s">
        <v>71</v>
      </c>
      <c r="R30" t="s">
        <v>432</v>
      </c>
      <c r="S30" t="e">
        <f t="shared" si="0"/>
        <v>#NAME?</v>
      </c>
      <c r="T30" t="s">
        <v>71</v>
      </c>
      <c r="U30" t="s">
        <v>70</v>
      </c>
      <c r="V30">
        <v>4.469429</v>
      </c>
      <c r="W30" t="s">
        <v>71</v>
      </c>
      <c r="X30" t="s">
        <v>433</v>
      </c>
      <c r="Y30">
        <v>0</v>
      </c>
      <c r="Z30" t="s">
        <v>71</v>
      </c>
      <c r="AA30" t="s">
        <v>434</v>
      </c>
      <c r="AB30">
        <v>4.446876</v>
      </c>
      <c r="AC30" t="s">
        <v>71</v>
      </c>
      <c r="AD30" t="s">
        <v>74</v>
      </c>
      <c r="AE30">
        <v>0.007952</v>
      </c>
      <c r="AF30" t="s">
        <v>71</v>
      </c>
      <c r="AG30" t="s">
        <v>435</v>
      </c>
      <c r="AH30">
        <v>4</v>
      </c>
      <c r="AI30" t="s">
        <v>436</v>
      </c>
      <c r="AJ30">
        <v>256</v>
      </c>
      <c r="AK30" t="s">
        <v>437</v>
      </c>
      <c r="AL30">
        <v>1000</v>
      </c>
      <c r="AM30" t="s">
        <v>438</v>
      </c>
      <c r="AN30">
        <v>1048576</v>
      </c>
      <c r="AO30" t="s">
        <v>439</v>
      </c>
      <c r="AP30">
        <v>10</v>
      </c>
      <c r="AQ30" t="s">
        <v>440</v>
      </c>
      <c r="AR30">
        <v>1000</v>
      </c>
      <c r="AS30" t="s">
        <v>441</v>
      </c>
      <c r="AT30">
        <v>512</v>
      </c>
      <c r="AU30" t="s">
        <v>442</v>
      </c>
      <c r="AV30">
        <v>512</v>
      </c>
      <c r="AW30" t="s">
        <v>443</v>
      </c>
      <c r="AX30">
        <v>1</v>
      </c>
      <c r="AY30" t="s">
        <v>444</v>
      </c>
      <c r="AZ30">
        <v>0</v>
      </c>
      <c r="BA30" t="s">
        <v>445</v>
      </c>
      <c r="BB30">
        <v>1000000</v>
      </c>
    </row>
    <row r="31" spans="1:54">
      <c r="A31">
        <v>1368</v>
      </c>
      <c r="B31" t="s">
        <v>425</v>
      </c>
      <c r="C31">
        <v>4</v>
      </c>
      <c r="D31" t="s">
        <v>426</v>
      </c>
      <c r="E31">
        <v>2180</v>
      </c>
      <c r="F31" t="s">
        <v>427</v>
      </c>
      <c r="G31" t="s">
        <v>428</v>
      </c>
      <c r="H31">
        <v>110.51</v>
      </c>
      <c r="I31" t="s">
        <v>429</v>
      </c>
      <c r="J31">
        <v>0.002615</v>
      </c>
      <c r="K31" t="s">
        <v>71</v>
      </c>
      <c r="L31" t="s">
        <v>430</v>
      </c>
      <c r="M31">
        <v>2064.332301</v>
      </c>
      <c r="N31" t="s">
        <v>71</v>
      </c>
      <c r="O31" t="s">
        <v>431</v>
      </c>
      <c r="P31">
        <v>0.004583</v>
      </c>
      <c r="Q31" t="s">
        <v>71</v>
      </c>
      <c r="R31" t="s">
        <v>432</v>
      </c>
      <c r="S31" t="e">
        <f t="shared" si="0"/>
        <v>#NAME?</v>
      </c>
      <c r="T31" t="s">
        <v>71</v>
      </c>
      <c r="U31" t="s">
        <v>70</v>
      </c>
      <c r="V31">
        <v>9.527323</v>
      </c>
      <c r="W31" t="s">
        <v>71</v>
      </c>
      <c r="X31" t="s">
        <v>433</v>
      </c>
      <c r="Y31">
        <v>0</v>
      </c>
      <c r="Z31" t="s">
        <v>71</v>
      </c>
      <c r="AA31" t="s">
        <v>434</v>
      </c>
      <c r="AB31">
        <v>9.50955</v>
      </c>
      <c r="AC31" t="s">
        <v>71</v>
      </c>
      <c r="AD31" t="s">
        <v>74</v>
      </c>
      <c r="AE31">
        <v>0.007975</v>
      </c>
      <c r="AF31" t="s">
        <v>71</v>
      </c>
      <c r="AG31" t="s">
        <v>435</v>
      </c>
      <c r="AH31">
        <v>2</v>
      </c>
      <c r="AI31" t="s">
        <v>436</v>
      </c>
      <c r="AJ31">
        <v>256</v>
      </c>
      <c r="AK31" t="s">
        <v>437</v>
      </c>
      <c r="AL31">
        <v>1000</v>
      </c>
      <c r="AM31" t="s">
        <v>438</v>
      </c>
      <c r="AN31">
        <v>1048576</v>
      </c>
      <c r="AO31" t="s">
        <v>439</v>
      </c>
      <c r="AP31">
        <v>10</v>
      </c>
      <c r="AQ31" t="s">
        <v>440</v>
      </c>
      <c r="AR31">
        <v>1000</v>
      </c>
      <c r="AS31" t="s">
        <v>441</v>
      </c>
      <c r="AT31">
        <v>512</v>
      </c>
      <c r="AU31" t="s">
        <v>442</v>
      </c>
      <c r="AV31">
        <v>512</v>
      </c>
      <c r="AW31" t="s">
        <v>443</v>
      </c>
      <c r="AX31">
        <v>1</v>
      </c>
      <c r="AY31" t="s">
        <v>444</v>
      </c>
      <c r="AZ31">
        <v>0</v>
      </c>
      <c r="BA31" t="s">
        <v>445</v>
      </c>
      <c r="BB31">
        <v>1000000</v>
      </c>
    </row>
    <row r="32" spans="1:54">
      <c r="A32">
        <v>1367</v>
      </c>
      <c r="B32" t="s">
        <v>425</v>
      </c>
      <c r="C32">
        <v>4</v>
      </c>
      <c r="D32" t="s">
        <v>426</v>
      </c>
      <c r="E32">
        <v>2180</v>
      </c>
      <c r="F32" t="s">
        <v>427</v>
      </c>
      <c r="G32" t="s">
        <v>428</v>
      </c>
      <c r="H32">
        <v>109.465</v>
      </c>
      <c r="I32" t="s">
        <v>429</v>
      </c>
      <c r="J32">
        <v>0.002342</v>
      </c>
      <c r="K32" t="s">
        <v>71</v>
      </c>
      <c r="L32" t="s">
        <v>430</v>
      </c>
      <c r="M32">
        <v>2022.562966</v>
      </c>
      <c r="N32" t="s">
        <v>71</v>
      </c>
      <c r="O32" t="s">
        <v>431</v>
      </c>
      <c r="P32">
        <v>0.004271</v>
      </c>
      <c r="Q32" t="s">
        <v>71</v>
      </c>
      <c r="R32" t="s">
        <v>432</v>
      </c>
      <c r="S32" t="e">
        <f t="shared" si="0"/>
        <v>#NAME?</v>
      </c>
      <c r="T32" t="s">
        <v>71</v>
      </c>
      <c r="U32" t="s">
        <v>70</v>
      </c>
      <c r="V32">
        <v>13.089387</v>
      </c>
      <c r="W32" t="s">
        <v>71</v>
      </c>
      <c r="X32" t="s">
        <v>433</v>
      </c>
      <c r="Y32">
        <v>0</v>
      </c>
      <c r="Z32" t="s">
        <v>71</v>
      </c>
      <c r="AA32" t="s">
        <v>434</v>
      </c>
      <c r="AB32">
        <v>13.075576</v>
      </c>
      <c r="AC32" t="s">
        <v>71</v>
      </c>
      <c r="AD32" t="s">
        <v>74</v>
      </c>
      <c r="AE32">
        <v>0.007968</v>
      </c>
      <c r="AF32" t="s">
        <v>71</v>
      </c>
      <c r="AG32" t="s">
        <v>435</v>
      </c>
      <c r="AH32">
        <v>1</v>
      </c>
      <c r="AI32" t="s">
        <v>436</v>
      </c>
      <c r="AJ32">
        <v>256</v>
      </c>
      <c r="AK32" t="s">
        <v>437</v>
      </c>
      <c r="AL32">
        <v>1000</v>
      </c>
      <c r="AM32" t="s">
        <v>438</v>
      </c>
      <c r="AN32">
        <v>1048576</v>
      </c>
      <c r="AO32" t="s">
        <v>439</v>
      </c>
      <c r="AP32">
        <v>10</v>
      </c>
      <c r="AQ32" t="s">
        <v>440</v>
      </c>
      <c r="AR32">
        <v>1000</v>
      </c>
      <c r="AS32" t="s">
        <v>441</v>
      </c>
      <c r="AT32">
        <v>512</v>
      </c>
      <c r="AU32" t="s">
        <v>442</v>
      </c>
      <c r="AV32">
        <v>512</v>
      </c>
      <c r="AW32" t="s">
        <v>443</v>
      </c>
      <c r="AX32">
        <v>1</v>
      </c>
      <c r="AY32" t="s">
        <v>444</v>
      </c>
      <c r="AZ32">
        <v>0</v>
      </c>
      <c r="BA32" t="s">
        <v>445</v>
      </c>
      <c r="BB32">
        <v>1000000</v>
      </c>
    </row>
    <row r="33" spans="1:57">
      <c r="A33">
        <v>1374</v>
      </c>
      <c r="B33" t="s">
        <v>425</v>
      </c>
      <c r="C33">
        <v>4</v>
      </c>
      <c r="D33" t="s">
        <v>426</v>
      </c>
      <c r="E33">
        <v>2180</v>
      </c>
      <c r="F33" t="s">
        <v>427</v>
      </c>
      <c r="G33" t="s">
        <v>428</v>
      </c>
      <c r="H33">
        <v>110.218</v>
      </c>
      <c r="I33" t="s">
        <v>429</v>
      </c>
      <c r="J33">
        <v>0.002552</v>
      </c>
      <c r="K33" t="s">
        <v>71</v>
      </c>
      <c r="L33" t="s">
        <v>430</v>
      </c>
      <c r="M33">
        <v>2000.90587</v>
      </c>
      <c r="N33" t="s">
        <v>71</v>
      </c>
      <c r="O33" t="s">
        <v>431</v>
      </c>
      <c r="P33">
        <v>0.004461</v>
      </c>
      <c r="Q33" t="s">
        <v>71</v>
      </c>
      <c r="R33" t="s">
        <v>432</v>
      </c>
      <c r="S33" t="e">
        <f t="shared" si="0"/>
        <v>#NAME?</v>
      </c>
      <c r="T33" t="s">
        <v>71</v>
      </c>
      <c r="U33" t="s">
        <v>70</v>
      </c>
      <c r="V33">
        <v>2.021257</v>
      </c>
      <c r="W33" t="s">
        <v>71</v>
      </c>
      <c r="X33" t="s">
        <v>433</v>
      </c>
      <c r="Y33">
        <v>0</v>
      </c>
      <c r="Z33" t="s">
        <v>71</v>
      </c>
      <c r="AA33" t="s">
        <v>434</v>
      </c>
      <c r="AB33">
        <v>1.982835</v>
      </c>
      <c r="AC33" t="s">
        <v>71</v>
      </c>
      <c r="AD33" t="s">
        <v>74</v>
      </c>
      <c r="AE33">
        <v>0.007932</v>
      </c>
      <c r="AF33" t="s">
        <v>71</v>
      </c>
      <c r="AG33" t="s">
        <v>435</v>
      </c>
      <c r="AH33">
        <v>10</v>
      </c>
      <c r="AI33" t="s">
        <v>436</v>
      </c>
      <c r="AJ33">
        <v>256</v>
      </c>
      <c r="AK33" t="s">
        <v>437</v>
      </c>
      <c r="AL33">
        <v>1000</v>
      </c>
      <c r="AM33" t="s">
        <v>438</v>
      </c>
      <c r="AN33">
        <v>1048576</v>
      </c>
      <c r="AO33" t="s">
        <v>439</v>
      </c>
      <c r="AP33">
        <v>10</v>
      </c>
      <c r="AQ33" t="s">
        <v>440</v>
      </c>
      <c r="AR33">
        <v>1000</v>
      </c>
      <c r="AS33" t="s">
        <v>441</v>
      </c>
      <c r="AT33">
        <v>512</v>
      </c>
      <c r="AU33" t="s">
        <v>442</v>
      </c>
      <c r="AV33">
        <v>512</v>
      </c>
      <c r="AW33" t="s">
        <v>443</v>
      </c>
      <c r="AX33">
        <v>1</v>
      </c>
      <c r="AY33" t="s">
        <v>444</v>
      </c>
      <c r="AZ33">
        <v>0</v>
      </c>
      <c r="BA33" t="s">
        <v>445</v>
      </c>
      <c r="BB33">
        <v>1000000</v>
      </c>
      <c r="BC33">
        <v>0</v>
      </c>
      <c r="BD33" t="s">
        <v>445</v>
      </c>
      <c r="BE33">
        <v>1000000</v>
      </c>
    </row>
    <row r="34" spans="1:57">
      <c r="A34">
        <v>1374</v>
      </c>
      <c r="B34" t="s">
        <v>425</v>
      </c>
      <c r="C34">
        <v>4</v>
      </c>
      <c r="D34" t="s">
        <v>426</v>
      </c>
      <c r="E34">
        <v>2180</v>
      </c>
      <c r="F34" t="s">
        <v>427</v>
      </c>
      <c r="G34" t="s">
        <v>428</v>
      </c>
      <c r="H34">
        <v>108.212</v>
      </c>
      <c r="I34" t="s">
        <v>429</v>
      </c>
      <c r="J34">
        <v>0.002457</v>
      </c>
      <c r="K34" t="s">
        <v>71</v>
      </c>
      <c r="L34" t="s">
        <v>430</v>
      </c>
      <c r="M34">
        <v>1970.38438</v>
      </c>
      <c r="N34" t="s">
        <v>71</v>
      </c>
      <c r="O34" t="s">
        <v>431</v>
      </c>
      <c r="P34">
        <v>0.004337</v>
      </c>
      <c r="Q34" t="s">
        <v>71</v>
      </c>
      <c r="R34" t="s">
        <v>432</v>
      </c>
      <c r="S34" t="e">
        <f t="shared" si="0"/>
        <v>#NAME?</v>
      </c>
      <c r="T34" t="s">
        <v>71</v>
      </c>
      <c r="U34" t="s">
        <v>70</v>
      </c>
      <c r="V34">
        <v>2.733836</v>
      </c>
      <c r="W34" t="s">
        <v>71</v>
      </c>
      <c r="X34" t="s">
        <v>433</v>
      </c>
      <c r="Y34">
        <v>0</v>
      </c>
      <c r="Z34" t="s">
        <v>71</v>
      </c>
      <c r="AA34" t="s">
        <v>434</v>
      </c>
      <c r="AB34">
        <v>2.698513</v>
      </c>
      <c r="AC34" t="s">
        <v>71</v>
      </c>
      <c r="AD34" t="s">
        <v>74</v>
      </c>
      <c r="AE34">
        <v>0.007936</v>
      </c>
      <c r="AF34" t="s">
        <v>71</v>
      </c>
      <c r="AG34" t="s">
        <v>435</v>
      </c>
      <c r="AH34">
        <v>10</v>
      </c>
      <c r="AI34" t="s">
        <v>436</v>
      </c>
      <c r="AJ34">
        <v>256</v>
      </c>
      <c r="AK34" t="s">
        <v>437</v>
      </c>
      <c r="AL34">
        <v>1000</v>
      </c>
      <c r="AM34" t="s">
        <v>438</v>
      </c>
      <c r="AN34">
        <v>1048576</v>
      </c>
      <c r="AO34" t="s">
        <v>439</v>
      </c>
      <c r="AP34">
        <v>10</v>
      </c>
      <c r="AQ34" t="s">
        <v>440</v>
      </c>
      <c r="AR34">
        <v>1000</v>
      </c>
      <c r="AS34" t="s">
        <v>441</v>
      </c>
      <c r="AT34">
        <v>512</v>
      </c>
      <c r="AU34" t="s">
        <v>442</v>
      </c>
      <c r="AV34">
        <v>512</v>
      </c>
      <c r="AW34" t="s">
        <v>443</v>
      </c>
      <c r="AX34">
        <v>1</v>
      </c>
      <c r="AY34" t="s">
        <v>444</v>
      </c>
      <c r="AZ34">
        <v>0</v>
      </c>
      <c r="BA34" t="s">
        <v>445</v>
      </c>
      <c r="BB34">
        <v>1000000</v>
      </c>
      <c r="BC34">
        <v>0</v>
      </c>
      <c r="BD34" t="s">
        <v>445</v>
      </c>
      <c r="BE34">
        <v>1000000</v>
      </c>
    </row>
    <row r="35" spans="1:57">
      <c r="A35">
        <v>1360</v>
      </c>
      <c r="B35" t="s">
        <v>425</v>
      </c>
      <c r="C35">
        <v>4</v>
      </c>
      <c r="D35" t="s">
        <v>426</v>
      </c>
      <c r="E35">
        <v>2180</v>
      </c>
      <c r="F35" t="s">
        <v>427</v>
      </c>
      <c r="G35" t="s">
        <v>428</v>
      </c>
      <c r="H35">
        <v>109.871</v>
      </c>
      <c r="I35" t="s">
        <v>429</v>
      </c>
      <c r="J35">
        <v>0.002501</v>
      </c>
      <c r="K35" t="s">
        <v>71</v>
      </c>
      <c r="L35" t="s">
        <v>430</v>
      </c>
      <c r="M35">
        <v>2033.830686</v>
      </c>
      <c r="N35" t="s">
        <v>71</v>
      </c>
      <c r="O35" t="s">
        <v>431</v>
      </c>
      <c r="P35">
        <v>0.00444</v>
      </c>
      <c r="Q35" t="s">
        <v>71</v>
      </c>
      <c r="R35" t="s">
        <v>432</v>
      </c>
      <c r="S35" t="e">
        <f t="shared" si="0"/>
        <v>#NAME?</v>
      </c>
      <c r="T35" t="s">
        <v>71</v>
      </c>
      <c r="U35" t="s">
        <v>70</v>
      </c>
      <c r="V35">
        <v>1.931654</v>
      </c>
      <c r="W35" t="s">
        <v>71</v>
      </c>
      <c r="X35" t="s">
        <v>433</v>
      </c>
      <c r="Y35">
        <v>0</v>
      </c>
      <c r="Z35" t="s">
        <v>71</v>
      </c>
      <c r="AA35" t="s">
        <v>434</v>
      </c>
      <c r="AB35">
        <v>1.893959</v>
      </c>
      <c r="AC35" t="s">
        <v>71</v>
      </c>
      <c r="AD35" t="s">
        <v>74</v>
      </c>
      <c r="AE35">
        <v>0.007939</v>
      </c>
      <c r="AF35" t="s">
        <v>71</v>
      </c>
      <c r="AG35" t="s">
        <v>435</v>
      </c>
      <c r="AH35">
        <v>10</v>
      </c>
      <c r="AI35" t="s">
        <v>436</v>
      </c>
      <c r="AJ35">
        <v>256</v>
      </c>
      <c r="AK35" t="s">
        <v>437</v>
      </c>
      <c r="AL35">
        <v>1000</v>
      </c>
      <c r="AM35" t="s">
        <v>438</v>
      </c>
      <c r="AN35">
        <v>1048576</v>
      </c>
      <c r="AO35" t="s">
        <v>439</v>
      </c>
      <c r="AP35">
        <v>10</v>
      </c>
      <c r="AQ35" t="s">
        <v>440</v>
      </c>
      <c r="AR35">
        <v>1000</v>
      </c>
      <c r="AS35" t="s">
        <v>441</v>
      </c>
      <c r="AT35">
        <v>512</v>
      </c>
      <c r="AU35" t="s">
        <v>442</v>
      </c>
      <c r="AV35">
        <v>512</v>
      </c>
      <c r="AW35" t="s">
        <v>443</v>
      </c>
      <c r="AX35">
        <v>1</v>
      </c>
      <c r="AY35" t="s">
        <v>444</v>
      </c>
      <c r="AZ35">
        <v>0</v>
      </c>
      <c r="BA35" t="s">
        <v>445</v>
      </c>
      <c r="BB35">
        <v>1000000</v>
      </c>
      <c r="BC35">
        <v>0</v>
      </c>
      <c r="BD35" t="s">
        <v>445</v>
      </c>
      <c r="BE35">
        <v>1000000</v>
      </c>
    </row>
    <row r="36" spans="1:57">
      <c r="A36">
        <v>1360</v>
      </c>
      <c r="B36" t="s">
        <v>425</v>
      </c>
      <c r="C36">
        <v>4</v>
      </c>
      <c r="D36" t="s">
        <v>426</v>
      </c>
      <c r="E36">
        <v>2180</v>
      </c>
      <c r="F36" t="s">
        <v>427</v>
      </c>
      <c r="G36" t="s">
        <v>428</v>
      </c>
      <c r="H36">
        <v>110.097</v>
      </c>
      <c r="I36" t="s">
        <v>429</v>
      </c>
      <c r="J36">
        <v>0.002314</v>
      </c>
      <c r="K36" t="s">
        <v>71</v>
      </c>
      <c r="L36" t="s">
        <v>430</v>
      </c>
      <c r="M36">
        <v>2036.708561</v>
      </c>
      <c r="N36" t="s">
        <v>71</v>
      </c>
      <c r="O36" t="s">
        <v>431</v>
      </c>
      <c r="P36">
        <v>0.004257</v>
      </c>
      <c r="Q36" t="s">
        <v>71</v>
      </c>
      <c r="R36" t="s">
        <v>432</v>
      </c>
      <c r="S36" t="e">
        <f t="shared" si="0"/>
        <v>#NAME?</v>
      </c>
      <c r="T36" t="s">
        <v>71</v>
      </c>
      <c r="U36" t="s">
        <v>70</v>
      </c>
      <c r="V36">
        <v>12.932146</v>
      </c>
      <c r="W36" t="s">
        <v>71</v>
      </c>
      <c r="X36" t="s">
        <v>433</v>
      </c>
      <c r="Y36">
        <v>0</v>
      </c>
      <c r="Z36" t="s">
        <v>71</v>
      </c>
      <c r="AA36" t="s">
        <v>434</v>
      </c>
      <c r="AB36">
        <v>12.918496</v>
      </c>
      <c r="AC36" t="s">
        <v>71</v>
      </c>
      <c r="AD36" t="s">
        <v>74</v>
      </c>
      <c r="AE36">
        <v>0.007929</v>
      </c>
      <c r="AF36" t="s">
        <v>71</v>
      </c>
      <c r="AG36" t="s">
        <v>435</v>
      </c>
      <c r="AH36">
        <v>1</v>
      </c>
      <c r="AI36" t="s">
        <v>436</v>
      </c>
      <c r="AJ36">
        <v>256</v>
      </c>
      <c r="AK36" t="s">
        <v>437</v>
      </c>
      <c r="AL36">
        <v>1000</v>
      </c>
      <c r="AM36" t="s">
        <v>438</v>
      </c>
      <c r="AN36">
        <v>1048576</v>
      </c>
      <c r="AO36" t="s">
        <v>439</v>
      </c>
      <c r="AP36">
        <v>10</v>
      </c>
      <c r="AQ36" t="s">
        <v>440</v>
      </c>
      <c r="AR36">
        <v>1000</v>
      </c>
      <c r="AS36" t="s">
        <v>441</v>
      </c>
      <c r="AT36">
        <v>512</v>
      </c>
      <c r="AU36" t="s">
        <v>442</v>
      </c>
      <c r="AV36">
        <v>512</v>
      </c>
      <c r="AW36" t="s">
        <v>443</v>
      </c>
      <c r="AX36">
        <v>1</v>
      </c>
      <c r="AY36" t="s">
        <v>444</v>
      </c>
      <c r="AZ36">
        <v>0</v>
      </c>
      <c r="BA36" t="s">
        <v>445</v>
      </c>
      <c r="BB36">
        <v>1000000</v>
      </c>
      <c r="BC36">
        <v>0</v>
      </c>
      <c r="BD36" t="s">
        <v>445</v>
      </c>
      <c r="BE36">
        <v>1000000</v>
      </c>
    </row>
    <row r="37" spans="1:57">
      <c r="A37">
        <v>1359</v>
      </c>
      <c r="B37" t="s">
        <v>425</v>
      </c>
      <c r="C37">
        <v>4</v>
      </c>
      <c r="D37" t="s">
        <v>426</v>
      </c>
      <c r="E37">
        <v>1170</v>
      </c>
      <c r="F37" t="s">
        <v>427</v>
      </c>
      <c r="G37" t="s">
        <v>428</v>
      </c>
      <c r="H37">
        <v>111.008</v>
      </c>
      <c r="I37" t="s">
        <v>429</v>
      </c>
      <c r="J37">
        <v>0.001792</v>
      </c>
      <c r="K37" t="s">
        <v>71</v>
      </c>
      <c r="L37" t="s">
        <v>430</v>
      </c>
      <c r="M37">
        <v>1368.452516</v>
      </c>
      <c r="N37" t="s">
        <v>71</v>
      </c>
      <c r="O37" t="s">
        <v>431</v>
      </c>
      <c r="P37">
        <v>0.003097</v>
      </c>
      <c r="Q37" t="s">
        <v>71</v>
      </c>
      <c r="R37" t="s">
        <v>432</v>
      </c>
      <c r="S37" t="e">
        <f t="shared" si="0"/>
        <v>#NAME?</v>
      </c>
      <c r="T37" t="s">
        <v>71</v>
      </c>
      <c r="U37" t="s">
        <v>70</v>
      </c>
      <c r="V37">
        <v>6.896248</v>
      </c>
      <c r="W37" t="s">
        <v>71</v>
      </c>
      <c r="X37" t="s">
        <v>433</v>
      </c>
      <c r="Y37">
        <v>0</v>
      </c>
      <c r="Z37" t="s">
        <v>71</v>
      </c>
      <c r="AA37" t="s">
        <v>434</v>
      </c>
      <c r="AB37">
        <v>6.882613</v>
      </c>
      <c r="AC37" t="s">
        <v>71</v>
      </c>
      <c r="AD37" t="s">
        <v>74</v>
      </c>
      <c r="AE37">
        <v>0.007947</v>
      </c>
      <c r="AF37" t="s">
        <v>71</v>
      </c>
      <c r="AG37" t="s">
        <v>435</v>
      </c>
      <c r="AH37">
        <v>1</v>
      </c>
      <c r="AI37" t="s">
        <v>436</v>
      </c>
      <c r="AJ37">
        <v>256</v>
      </c>
      <c r="AK37" t="s">
        <v>437</v>
      </c>
      <c r="AL37">
        <v>1000</v>
      </c>
      <c r="AM37" t="s">
        <v>438</v>
      </c>
      <c r="AN37">
        <v>1048576</v>
      </c>
      <c r="AO37" t="s">
        <v>439</v>
      </c>
      <c r="AP37">
        <v>10</v>
      </c>
      <c r="AQ37" t="s">
        <v>440</v>
      </c>
      <c r="AR37">
        <v>1000</v>
      </c>
      <c r="AS37" t="s">
        <v>441</v>
      </c>
      <c r="AT37">
        <v>256</v>
      </c>
      <c r="AU37" t="s">
        <v>442</v>
      </c>
      <c r="AV37">
        <v>256</v>
      </c>
      <c r="AW37" t="s">
        <v>443</v>
      </c>
      <c r="AX37">
        <v>1</v>
      </c>
      <c r="AY37" t="s">
        <v>444</v>
      </c>
      <c r="AZ37">
        <v>0</v>
      </c>
      <c r="BA37" t="s">
        <v>445</v>
      </c>
      <c r="BB37">
        <v>1000000</v>
      </c>
      <c r="BC37">
        <v>0</v>
      </c>
      <c r="BD37" t="s">
        <v>445</v>
      </c>
      <c r="BE37">
        <v>1000000</v>
      </c>
    </row>
    <row r="38" spans="1:57">
      <c r="A38">
        <v>1358</v>
      </c>
      <c r="B38" t="s">
        <v>425</v>
      </c>
      <c r="C38">
        <v>4</v>
      </c>
      <c r="D38" t="s">
        <v>426</v>
      </c>
      <c r="E38">
        <v>665</v>
      </c>
      <c r="F38" t="s">
        <v>427</v>
      </c>
      <c r="G38" t="s">
        <v>428</v>
      </c>
      <c r="H38">
        <v>108.491</v>
      </c>
      <c r="I38" t="s">
        <v>429</v>
      </c>
      <c r="J38">
        <v>0.001366</v>
      </c>
      <c r="K38" t="s">
        <v>71</v>
      </c>
      <c r="L38" t="s">
        <v>430</v>
      </c>
      <c r="M38">
        <v>988.719667</v>
      </c>
      <c r="N38" t="s">
        <v>71</v>
      </c>
      <c r="O38" t="s">
        <v>431</v>
      </c>
      <c r="P38">
        <v>0.002308</v>
      </c>
      <c r="Q38" t="s">
        <v>71</v>
      </c>
      <c r="R38" t="s">
        <v>432</v>
      </c>
      <c r="S38" t="e">
        <f t="shared" si="0"/>
        <v>#NAME?</v>
      </c>
      <c r="T38" t="s">
        <v>71</v>
      </c>
      <c r="U38" t="s">
        <v>70</v>
      </c>
      <c r="V38">
        <v>3.617843</v>
      </c>
      <c r="W38" t="s">
        <v>71</v>
      </c>
      <c r="X38" t="s">
        <v>433</v>
      </c>
      <c r="Y38">
        <v>0</v>
      </c>
      <c r="Z38" t="s">
        <v>71</v>
      </c>
      <c r="AA38" t="s">
        <v>434</v>
      </c>
      <c r="AB38">
        <v>3.604282</v>
      </c>
      <c r="AC38" t="s">
        <v>71</v>
      </c>
      <c r="AD38" t="s">
        <v>74</v>
      </c>
      <c r="AE38">
        <v>0.007947</v>
      </c>
      <c r="AF38" t="s">
        <v>71</v>
      </c>
      <c r="AG38" t="s">
        <v>435</v>
      </c>
      <c r="AH38">
        <v>1</v>
      </c>
      <c r="AI38" t="s">
        <v>436</v>
      </c>
      <c r="AJ38">
        <v>256</v>
      </c>
      <c r="AK38" t="s">
        <v>437</v>
      </c>
      <c r="AL38">
        <v>1000</v>
      </c>
      <c r="AM38" t="s">
        <v>438</v>
      </c>
      <c r="AN38">
        <v>1048576</v>
      </c>
      <c r="AO38" t="s">
        <v>439</v>
      </c>
      <c r="AP38">
        <v>10</v>
      </c>
      <c r="AQ38" t="s">
        <v>440</v>
      </c>
      <c r="AR38">
        <v>1000</v>
      </c>
      <c r="AS38" t="s">
        <v>441</v>
      </c>
      <c r="AT38">
        <v>128</v>
      </c>
      <c r="AU38" t="s">
        <v>442</v>
      </c>
      <c r="AV38">
        <v>128</v>
      </c>
      <c r="AW38" t="s">
        <v>443</v>
      </c>
      <c r="AX38">
        <v>1</v>
      </c>
      <c r="AY38" t="s">
        <v>444</v>
      </c>
      <c r="AZ38">
        <v>0</v>
      </c>
      <c r="BA38" t="s">
        <v>445</v>
      </c>
      <c r="BB38">
        <v>1000000</v>
      </c>
      <c r="BC38">
        <v>0</v>
      </c>
      <c r="BD38" t="s">
        <v>445</v>
      </c>
      <c r="BE38">
        <v>1000000</v>
      </c>
    </row>
    <row r="39" spans="1:57">
      <c r="A39">
        <v>1357</v>
      </c>
      <c r="B39" t="s">
        <v>425</v>
      </c>
      <c r="C39">
        <v>4</v>
      </c>
      <c r="D39" t="s">
        <v>426</v>
      </c>
      <c r="E39">
        <v>412</v>
      </c>
      <c r="F39" t="s">
        <v>427</v>
      </c>
      <c r="G39" t="s">
        <v>428</v>
      </c>
      <c r="H39">
        <v>110.406</v>
      </c>
      <c r="I39" t="s">
        <v>429</v>
      </c>
      <c r="J39">
        <v>0.001053</v>
      </c>
      <c r="K39" t="s">
        <v>71</v>
      </c>
      <c r="L39" t="s">
        <v>430</v>
      </c>
      <c r="M39">
        <v>774.313621</v>
      </c>
      <c r="N39" t="s">
        <v>71</v>
      </c>
      <c r="O39" t="s">
        <v>431</v>
      </c>
      <c r="P39">
        <v>0.001792</v>
      </c>
      <c r="Q39" t="s">
        <v>71</v>
      </c>
      <c r="R39" t="s">
        <v>432</v>
      </c>
      <c r="S39" t="e">
        <f t="shared" si="0"/>
        <v>#NAME?</v>
      </c>
      <c r="T39" t="s">
        <v>71</v>
      </c>
      <c r="U39" t="s">
        <v>70</v>
      </c>
      <c r="V39">
        <v>1.943779</v>
      </c>
      <c r="W39" t="s">
        <v>71</v>
      </c>
      <c r="X39" t="s">
        <v>433</v>
      </c>
      <c r="Y39">
        <v>0</v>
      </c>
      <c r="Z39" t="s">
        <v>71</v>
      </c>
      <c r="AA39" t="s">
        <v>434</v>
      </c>
      <c r="AB39">
        <v>1.930201</v>
      </c>
      <c r="AC39" t="s">
        <v>71</v>
      </c>
      <c r="AD39" t="s">
        <v>74</v>
      </c>
      <c r="AE39">
        <v>0.007918</v>
      </c>
      <c r="AF39" t="s">
        <v>71</v>
      </c>
      <c r="AG39" t="s">
        <v>435</v>
      </c>
      <c r="AH39">
        <v>1</v>
      </c>
      <c r="AI39" t="s">
        <v>436</v>
      </c>
      <c r="AJ39">
        <v>256</v>
      </c>
      <c r="AK39" t="s">
        <v>437</v>
      </c>
      <c r="AL39">
        <v>1000</v>
      </c>
      <c r="AM39" t="s">
        <v>438</v>
      </c>
      <c r="AN39">
        <v>1048576</v>
      </c>
      <c r="AO39" t="s">
        <v>439</v>
      </c>
      <c r="AP39">
        <v>10</v>
      </c>
      <c r="AQ39" t="s">
        <v>440</v>
      </c>
      <c r="AR39">
        <v>1000</v>
      </c>
      <c r="AS39" t="s">
        <v>441</v>
      </c>
      <c r="AT39">
        <v>64</v>
      </c>
      <c r="AU39" t="s">
        <v>442</v>
      </c>
      <c r="AV39">
        <v>64</v>
      </c>
      <c r="AW39" t="s">
        <v>443</v>
      </c>
      <c r="AX39">
        <v>1</v>
      </c>
      <c r="AY39" t="s">
        <v>444</v>
      </c>
      <c r="AZ39">
        <v>0</v>
      </c>
      <c r="BA39" t="s">
        <v>445</v>
      </c>
      <c r="BB39">
        <v>1000000</v>
      </c>
      <c r="BC39">
        <v>0</v>
      </c>
      <c r="BD39" t="s">
        <v>445</v>
      </c>
      <c r="BE39">
        <v>1000000</v>
      </c>
    </row>
    <row r="40" spans="1:57">
      <c r="A40">
        <v>1356</v>
      </c>
      <c r="B40" t="s">
        <v>425</v>
      </c>
      <c r="C40">
        <v>4</v>
      </c>
      <c r="D40" t="s">
        <v>426</v>
      </c>
      <c r="E40">
        <v>286</v>
      </c>
      <c r="F40" t="s">
        <v>427</v>
      </c>
      <c r="G40" t="s">
        <v>428</v>
      </c>
      <c r="H40">
        <v>117.327</v>
      </c>
      <c r="I40" t="s">
        <v>429</v>
      </c>
      <c r="J40">
        <v>0.00091</v>
      </c>
      <c r="K40" t="s">
        <v>71</v>
      </c>
      <c r="L40" t="s">
        <v>430</v>
      </c>
      <c r="M40">
        <v>718.226388</v>
      </c>
      <c r="N40" t="s">
        <v>71</v>
      </c>
      <c r="O40" t="s">
        <v>431</v>
      </c>
      <c r="P40">
        <v>0.001595</v>
      </c>
      <c r="Q40" t="s">
        <v>71</v>
      </c>
      <c r="R40" t="s">
        <v>432</v>
      </c>
      <c r="S40" t="e">
        <f t="shared" si="0"/>
        <v>#NAME?</v>
      </c>
      <c r="T40" t="s">
        <v>71</v>
      </c>
      <c r="U40" t="s">
        <v>70</v>
      </c>
      <c r="V40">
        <v>1.145588</v>
      </c>
      <c r="W40" t="s">
        <v>71</v>
      </c>
      <c r="X40" t="s">
        <v>433</v>
      </c>
      <c r="Y40">
        <v>0</v>
      </c>
      <c r="Z40" t="s">
        <v>71</v>
      </c>
      <c r="AA40" t="s">
        <v>434</v>
      </c>
      <c r="AB40">
        <v>1.132082</v>
      </c>
      <c r="AC40" t="s">
        <v>71</v>
      </c>
      <c r="AD40" t="s">
        <v>74</v>
      </c>
      <c r="AE40">
        <v>0.007922</v>
      </c>
      <c r="AF40" t="s">
        <v>71</v>
      </c>
      <c r="AG40" t="s">
        <v>435</v>
      </c>
      <c r="AH40">
        <v>1</v>
      </c>
      <c r="AI40" t="s">
        <v>436</v>
      </c>
      <c r="AJ40">
        <v>256</v>
      </c>
      <c r="AK40" t="s">
        <v>437</v>
      </c>
      <c r="AL40">
        <v>1000</v>
      </c>
      <c r="AM40" t="s">
        <v>438</v>
      </c>
      <c r="AN40">
        <v>1048576</v>
      </c>
      <c r="AO40" t="s">
        <v>439</v>
      </c>
      <c r="AP40">
        <v>10</v>
      </c>
      <c r="AQ40" t="s">
        <v>440</v>
      </c>
      <c r="AR40">
        <v>1000</v>
      </c>
      <c r="AS40" t="s">
        <v>441</v>
      </c>
      <c r="AT40">
        <v>32</v>
      </c>
      <c r="AU40" t="s">
        <v>442</v>
      </c>
      <c r="AV40">
        <v>32</v>
      </c>
      <c r="AW40" t="s">
        <v>443</v>
      </c>
      <c r="AX40">
        <v>1</v>
      </c>
      <c r="AY40" t="s">
        <v>444</v>
      </c>
      <c r="AZ40">
        <v>0</v>
      </c>
      <c r="BA40" t="s">
        <v>445</v>
      </c>
      <c r="BB40">
        <v>1000000</v>
      </c>
      <c r="BC40">
        <v>0</v>
      </c>
      <c r="BD40" t="s">
        <v>445</v>
      </c>
      <c r="BE40">
        <v>1000000</v>
      </c>
    </row>
    <row r="41" spans="1:57">
      <c r="A41">
        <v>1355</v>
      </c>
      <c r="B41" t="s">
        <v>425</v>
      </c>
      <c r="C41">
        <v>4</v>
      </c>
      <c r="D41" t="s">
        <v>426</v>
      </c>
      <c r="E41">
        <v>223</v>
      </c>
      <c r="F41" t="s">
        <v>427</v>
      </c>
      <c r="G41" t="s">
        <v>428</v>
      </c>
      <c r="H41">
        <v>112.716</v>
      </c>
      <c r="I41" t="s">
        <v>429</v>
      </c>
      <c r="J41">
        <v>0.000829</v>
      </c>
      <c r="K41" t="s">
        <v>71</v>
      </c>
      <c r="L41" t="s">
        <v>430</v>
      </c>
      <c r="M41">
        <v>608.751692</v>
      </c>
      <c r="N41" t="s">
        <v>71</v>
      </c>
      <c r="O41" t="s">
        <v>431</v>
      </c>
      <c r="P41">
        <v>0.001409</v>
      </c>
      <c r="Q41" t="s">
        <v>71</v>
      </c>
      <c r="R41" t="s">
        <v>432</v>
      </c>
      <c r="S41" t="e">
        <f t="shared" si="0"/>
        <v>#NAME?</v>
      </c>
      <c r="T41" t="s">
        <v>71</v>
      </c>
      <c r="U41" t="s">
        <v>70</v>
      </c>
      <c r="V41">
        <v>0.744348</v>
      </c>
      <c r="W41" t="s">
        <v>71</v>
      </c>
      <c r="X41" t="s">
        <v>433</v>
      </c>
      <c r="Y41">
        <v>0</v>
      </c>
      <c r="Z41" t="s">
        <v>71</v>
      </c>
      <c r="AA41" t="s">
        <v>434</v>
      </c>
      <c r="AB41">
        <v>0.730927</v>
      </c>
      <c r="AC41" t="s">
        <v>71</v>
      </c>
      <c r="AD41" t="s">
        <v>74</v>
      </c>
      <c r="AE41">
        <v>0.007914</v>
      </c>
      <c r="AF41" t="s">
        <v>71</v>
      </c>
      <c r="AG41" t="s">
        <v>435</v>
      </c>
      <c r="AH41">
        <v>1</v>
      </c>
      <c r="AI41" t="s">
        <v>436</v>
      </c>
      <c r="AJ41">
        <v>256</v>
      </c>
      <c r="AK41" t="s">
        <v>437</v>
      </c>
      <c r="AL41">
        <v>1000</v>
      </c>
      <c r="AM41" t="s">
        <v>438</v>
      </c>
      <c r="AN41">
        <v>1048576</v>
      </c>
      <c r="AO41" t="s">
        <v>439</v>
      </c>
      <c r="AP41">
        <v>10</v>
      </c>
      <c r="AQ41" t="s">
        <v>440</v>
      </c>
      <c r="AR41">
        <v>1000</v>
      </c>
      <c r="AS41" t="s">
        <v>441</v>
      </c>
      <c r="AT41">
        <v>16</v>
      </c>
      <c r="AU41" t="s">
        <v>442</v>
      </c>
      <c r="AV41">
        <v>16</v>
      </c>
      <c r="AW41" t="s">
        <v>443</v>
      </c>
      <c r="AX41">
        <v>1</v>
      </c>
      <c r="AY41" t="s">
        <v>444</v>
      </c>
      <c r="AZ41">
        <v>0</v>
      </c>
      <c r="BA41" t="s">
        <v>445</v>
      </c>
      <c r="BB41">
        <v>1000000</v>
      </c>
      <c r="BC41">
        <v>0</v>
      </c>
      <c r="BD41" t="s">
        <v>445</v>
      </c>
      <c r="BE41">
        <v>1000000</v>
      </c>
    </row>
    <row r="42" spans="1:57">
      <c r="A42">
        <v>1351</v>
      </c>
      <c r="B42" t="s">
        <v>425</v>
      </c>
      <c r="C42">
        <v>4</v>
      </c>
      <c r="D42" t="s">
        <v>426</v>
      </c>
      <c r="E42">
        <v>554</v>
      </c>
      <c r="F42" t="s">
        <v>427</v>
      </c>
      <c r="G42" t="s">
        <v>428</v>
      </c>
      <c r="H42">
        <v>112.755</v>
      </c>
      <c r="I42" t="s">
        <v>429</v>
      </c>
      <c r="J42">
        <v>0.001177</v>
      </c>
      <c r="K42" t="s">
        <v>71</v>
      </c>
      <c r="L42" t="s">
        <v>430</v>
      </c>
      <c r="M42">
        <v>918.193583</v>
      </c>
      <c r="N42" t="s">
        <v>71</v>
      </c>
      <c r="O42" t="s">
        <v>431</v>
      </c>
      <c r="P42">
        <v>0.002052</v>
      </c>
      <c r="Q42" t="s">
        <v>71</v>
      </c>
      <c r="R42" t="s">
        <v>432</v>
      </c>
      <c r="S42" t="e">
        <f t="shared" si="0"/>
        <v>#NAME?</v>
      </c>
      <c r="T42" t="s">
        <v>71</v>
      </c>
      <c r="U42" t="s">
        <v>70</v>
      </c>
      <c r="V42">
        <v>4.580399</v>
      </c>
      <c r="W42" t="s">
        <v>71</v>
      </c>
      <c r="X42" t="s">
        <v>433</v>
      </c>
      <c r="Y42">
        <v>0</v>
      </c>
      <c r="Z42" t="s">
        <v>71</v>
      </c>
      <c r="AA42" t="s">
        <v>434</v>
      </c>
      <c r="AB42">
        <v>0</v>
      </c>
      <c r="AC42" t="s">
        <v>71</v>
      </c>
      <c r="AD42" t="s">
        <v>74</v>
      </c>
      <c r="AE42">
        <v>0.008735</v>
      </c>
      <c r="AF42" t="s">
        <v>71</v>
      </c>
      <c r="AG42" t="s">
        <v>435</v>
      </c>
      <c r="AH42">
        <v>10</v>
      </c>
      <c r="AI42" t="s">
        <v>436</v>
      </c>
      <c r="AJ42">
        <v>512</v>
      </c>
      <c r="AK42" t="s">
        <v>437</v>
      </c>
      <c r="AL42">
        <v>1000</v>
      </c>
      <c r="AM42" t="s">
        <v>438</v>
      </c>
      <c r="AN42">
        <v>1048576</v>
      </c>
      <c r="AO42" t="s">
        <v>439</v>
      </c>
      <c r="AP42">
        <v>10</v>
      </c>
      <c r="AQ42" t="s">
        <v>440</v>
      </c>
      <c r="AR42">
        <v>1000</v>
      </c>
      <c r="AS42" t="s">
        <v>441</v>
      </c>
      <c r="AT42">
        <v>100</v>
      </c>
      <c r="AU42" t="s">
        <v>442</v>
      </c>
      <c r="AV42">
        <v>100</v>
      </c>
      <c r="AW42" t="s">
        <v>443</v>
      </c>
      <c r="AX42">
        <v>1</v>
      </c>
      <c r="AY42" t="s">
        <v>444</v>
      </c>
      <c r="AZ42">
        <v>0</v>
      </c>
      <c r="BA42" t="s">
        <v>445</v>
      </c>
      <c r="BB42">
        <v>1000000</v>
      </c>
      <c r="BC42">
        <v>0</v>
      </c>
      <c r="BD42" t="s">
        <v>445</v>
      </c>
      <c r="BE42">
        <v>1000000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63"/>
  <sheetViews>
    <sheetView workbookViewId="0">
      <selection activeCell="V7" sqref="V1:V7"/>
    </sheetView>
  </sheetViews>
  <sheetFormatPr defaultColWidth="9" defaultRowHeight="13.5"/>
  <sheetData>
    <row r="1" spans="1:52">
      <c r="A1">
        <v>1408</v>
      </c>
      <c r="B1" t="s">
        <v>425</v>
      </c>
      <c r="C1">
        <v>4</v>
      </c>
      <c r="D1" t="s">
        <v>426</v>
      </c>
      <c r="E1">
        <v>16321</v>
      </c>
      <c r="F1" t="s">
        <v>427</v>
      </c>
      <c r="G1" t="s">
        <v>428</v>
      </c>
      <c r="H1">
        <v>109.778</v>
      </c>
      <c r="I1" t="s">
        <v>429</v>
      </c>
      <c r="J1">
        <v>0.00465</v>
      </c>
      <c r="K1" t="s">
        <v>71</v>
      </c>
      <c r="L1" t="s">
        <v>430</v>
      </c>
      <c r="M1">
        <v>9598.906358</v>
      </c>
      <c r="N1" t="s">
        <v>71</v>
      </c>
      <c r="O1" t="s">
        <v>431</v>
      </c>
      <c r="P1">
        <v>0.013804</v>
      </c>
      <c r="Q1" t="s">
        <v>71</v>
      </c>
      <c r="R1" t="s">
        <v>432</v>
      </c>
      <c r="S1" t="e">
        <f t="shared" ref="S1:S32" si="0">-nan</f>
        <v>#NAME?</v>
      </c>
      <c r="T1" t="s">
        <v>71</v>
      </c>
      <c r="U1" t="s">
        <v>70</v>
      </c>
      <c r="V1">
        <v>12.210675</v>
      </c>
      <c r="W1" t="s">
        <v>71</v>
      </c>
      <c r="X1" t="s">
        <v>433</v>
      </c>
      <c r="Y1">
        <v>0</v>
      </c>
      <c r="Z1" t="s">
        <v>71</v>
      </c>
      <c r="AA1" t="s">
        <v>434</v>
      </c>
      <c r="AB1">
        <v>11.799217</v>
      </c>
      <c r="AC1" t="s">
        <v>71</v>
      </c>
      <c r="AD1" t="s">
        <v>74</v>
      </c>
      <c r="AE1">
        <v>0.007954</v>
      </c>
      <c r="AF1" t="s">
        <v>71</v>
      </c>
      <c r="AG1" t="s">
        <v>435</v>
      </c>
      <c r="AH1">
        <v>64</v>
      </c>
      <c r="AI1" t="s">
        <v>437</v>
      </c>
      <c r="AJ1">
        <v>1000</v>
      </c>
      <c r="AK1" t="s">
        <v>438</v>
      </c>
      <c r="AL1">
        <v>1048576</v>
      </c>
      <c r="AM1" t="s">
        <v>439</v>
      </c>
      <c r="AN1">
        <v>10</v>
      </c>
      <c r="AO1" t="s">
        <v>440</v>
      </c>
      <c r="AP1">
        <v>1000</v>
      </c>
      <c r="AQ1" t="s">
        <v>441</v>
      </c>
      <c r="AR1">
        <v>4096</v>
      </c>
      <c r="AS1" t="s">
        <v>442</v>
      </c>
      <c r="AT1">
        <v>4096</v>
      </c>
      <c r="AU1" t="s">
        <v>443</v>
      </c>
      <c r="AV1">
        <v>1</v>
      </c>
      <c r="AW1" t="s">
        <v>444</v>
      </c>
      <c r="AX1">
        <v>0</v>
      </c>
      <c r="AY1" t="s">
        <v>445</v>
      </c>
      <c r="AZ1">
        <v>1000000</v>
      </c>
    </row>
    <row r="2" spans="1:52">
      <c r="A2">
        <v>1407</v>
      </c>
      <c r="B2" t="s">
        <v>425</v>
      </c>
      <c r="C2">
        <v>4</v>
      </c>
      <c r="D2" t="s">
        <v>426</v>
      </c>
      <c r="E2">
        <v>16321</v>
      </c>
      <c r="F2" t="s">
        <v>427</v>
      </c>
      <c r="G2" t="s">
        <v>428</v>
      </c>
      <c r="H2">
        <v>109.981</v>
      </c>
      <c r="I2" t="s">
        <v>429</v>
      </c>
      <c r="J2">
        <v>0.004637</v>
      </c>
      <c r="K2" t="s">
        <v>71</v>
      </c>
      <c r="L2" t="s">
        <v>430</v>
      </c>
      <c r="M2">
        <v>9741.039022</v>
      </c>
      <c r="N2" t="s">
        <v>71</v>
      </c>
      <c r="O2" t="s">
        <v>431</v>
      </c>
      <c r="P2">
        <v>0.013927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11.056374</v>
      </c>
      <c r="W2" t="s">
        <v>71</v>
      </c>
      <c r="X2" t="s">
        <v>433</v>
      </c>
      <c r="Y2">
        <v>0</v>
      </c>
      <c r="Z2" t="s">
        <v>71</v>
      </c>
      <c r="AA2" t="s">
        <v>434</v>
      </c>
      <c r="AB2">
        <v>10.920765</v>
      </c>
      <c r="AC2" t="s">
        <v>71</v>
      </c>
      <c r="AD2" t="s">
        <v>74</v>
      </c>
      <c r="AE2">
        <v>0.007952</v>
      </c>
      <c r="AF2" t="s">
        <v>71</v>
      </c>
      <c r="AG2" t="s">
        <v>435</v>
      </c>
      <c r="AH2">
        <v>32</v>
      </c>
      <c r="AI2" t="s">
        <v>437</v>
      </c>
      <c r="AJ2">
        <v>1000</v>
      </c>
      <c r="AK2" t="s">
        <v>438</v>
      </c>
      <c r="AL2">
        <v>1048576</v>
      </c>
      <c r="AM2" t="s">
        <v>439</v>
      </c>
      <c r="AN2">
        <v>10</v>
      </c>
      <c r="AO2" t="s">
        <v>440</v>
      </c>
      <c r="AP2">
        <v>1000</v>
      </c>
      <c r="AQ2" t="s">
        <v>441</v>
      </c>
      <c r="AR2">
        <v>4096</v>
      </c>
      <c r="AS2" t="s">
        <v>442</v>
      </c>
      <c r="AT2">
        <v>4096</v>
      </c>
      <c r="AU2" t="s">
        <v>443</v>
      </c>
      <c r="AV2">
        <v>1</v>
      </c>
      <c r="AW2" t="s">
        <v>444</v>
      </c>
      <c r="AX2">
        <v>0</v>
      </c>
      <c r="AY2" t="s">
        <v>445</v>
      </c>
      <c r="AZ2">
        <v>1000000</v>
      </c>
    </row>
    <row r="3" spans="1:52">
      <c r="A3">
        <v>1406</v>
      </c>
      <c r="B3" t="s">
        <v>425</v>
      </c>
      <c r="C3">
        <v>4</v>
      </c>
      <c r="D3" t="s">
        <v>426</v>
      </c>
      <c r="E3">
        <v>16321</v>
      </c>
      <c r="F3" t="s">
        <v>427</v>
      </c>
      <c r="G3" t="s">
        <v>428</v>
      </c>
      <c r="H3">
        <v>110.021</v>
      </c>
      <c r="I3" t="s">
        <v>429</v>
      </c>
      <c r="J3">
        <v>0.00474</v>
      </c>
      <c r="K3" t="s">
        <v>71</v>
      </c>
      <c r="L3" t="s">
        <v>430</v>
      </c>
      <c r="M3">
        <v>9678.303288</v>
      </c>
      <c r="N3" t="s">
        <v>71</v>
      </c>
      <c r="O3" t="s">
        <v>431</v>
      </c>
      <c r="P3">
        <v>0.01397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14.229246</v>
      </c>
      <c r="W3" t="s">
        <v>71</v>
      </c>
      <c r="X3" t="s">
        <v>433</v>
      </c>
      <c r="Y3">
        <v>0</v>
      </c>
      <c r="Z3" t="s">
        <v>71</v>
      </c>
      <c r="AA3" t="s">
        <v>434</v>
      </c>
      <c r="AB3">
        <v>14.171825</v>
      </c>
      <c r="AC3" t="s">
        <v>71</v>
      </c>
      <c r="AD3" t="s">
        <v>74</v>
      </c>
      <c r="AE3">
        <v>0.007992</v>
      </c>
      <c r="AF3" t="s">
        <v>71</v>
      </c>
      <c r="AG3" t="s">
        <v>435</v>
      </c>
      <c r="AH3">
        <v>16</v>
      </c>
      <c r="AI3" t="s">
        <v>437</v>
      </c>
      <c r="AJ3">
        <v>1000</v>
      </c>
      <c r="AK3" t="s">
        <v>438</v>
      </c>
      <c r="AL3">
        <v>1048576</v>
      </c>
      <c r="AM3" t="s">
        <v>439</v>
      </c>
      <c r="AN3">
        <v>10</v>
      </c>
      <c r="AO3" t="s">
        <v>440</v>
      </c>
      <c r="AP3">
        <v>1000</v>
      </c>
      <c r="AQ3" t="s">
        <v>441</v>
      </c>
      <c r="AR3">
        <v>4096</v>
      </c>
      <c r="AS3" t="s">
        <v>442</v>
      </c>
      <c r="AT3">
        <v>4096</v>
      </c>
      <c r="AU3" t="s">
        <v>443</v>
      </c>
      <c r="AV3">
        <v>1</v>
      </c>
      <c r="AW3" t="s">
        <v>444</v>
      </c>
      <c r="AX3">
        <v>0</v>
      </c>
      <c r="AY3" t="s">
        <v>445</v>
      </c>
      <c r="AZ3">
        <v>1000000</v>
      </c>
    </row>
    <row r="4" spans="1:52">
      <c r="A4">
        <v>1405</v>
      </c>
      <c r="B4" t="s">
        <v>425</v>
      </c>
      <c r="C4">
        <v>4</v>
      </c>
      <c r="D4" t="s">
        <v>426</v>
      </c>
      <c r="E4">
        <v>16321</v>
      </c>
      <c r="F4" t="s">
        <v>427</v>
      </c>
      <c r="G4" t="s">
        <v>428</v>
      </c>
      <c r="H4">
        <v>109.359</v>
      </c>
      <c r="I4" t="s">
        <v>429</v>
      </c>
      <c r="J4">
        <v>0.004641</v>
      </c>
      <c r="K4" t="s">
        <v>71</v>
      </c>
      <c r="L4" t="s">
        <v>430</v>
      </c>
      <c r="M4">
        <v>9718.793804</v>
      </c>
      <c r="N4" t="s">
        <v>71</v>
      </c>
      <c r="O4" t="s">
        <v>431</v>
      </c>
      <c r="P4">
        <v>0.01391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30.269255</v>
      </c>
      <c r="W4" t="s">
        <v>71</v>
      </c>
      <c r="X4" t="s">
        <v>433</v>
      </c>
      <c r="Y4">
        <v>0</v>
      </c>
      <c r="Z4" t="s">
        <v>71</v>
      </c>
      <c r="AA4" t="s">
        <v>434</v>
      </c>
      <c r="AB4">
        <v>30.232531</v>
      </c>
      <c r="AC4" t="s">
        <v>71</v>
      </c>
      <c r="AD4" t="s">
        <v>74</v>
      </c>
      <c r="AE4">
        <v>0.007935</v>
      </c>
      <c r="AF4" t="s">
        <v>71</v>
      </c>
      <c r="AG4" t="s">
        <v>435</v>
      </c>
      <c r="AH4">
        <v>8</v>
      </c>
      <c r="AI4" t="s">
        <v>437</v>
      </c>
      <c r="AJ4">
        <v>1000</v>
      </c>
      <c r="AK4" t="s">
        <v>438</v>
      </c>
      <c r="AL4">
        <v>1048576</v>
      </c>
      <c r="AM4" t="s">
        <v>439</v>
      </c>
      <c r="AN4">
        <v>10</v>
      </c>
      <c r="AO4" t="s">
        <v>440</v>
      </c>
      <c r="AP4">
        <v>1000</v>
      </c>
      <c r="AQ4" t="s">
        <v>441</v>
      </c>
      <c r="AR4">
        <v>4096</v>
      </c>
      <c r="AS4" t="s">
        <v>442</v>
      </c>
      <c r="AT4">
        <v>4096</v>
      </c>
      <c r="AU4" t="s">
        <v>443</v>
      </c>
      <c r="AV4">
        <v>1</v>
      </c>
      <c r="AW4" t="s">
        <v>444</v>
      </c>
      <c r="AX4">
        <v>0</v>
      </c>
      <c r="AY4" t="s">
        <v>445</v>
      </c>
      <c r="AZ4">
        <v>1000000</v>
      </c>
    </row>
    <row r="5" spans="1:52">
      <c r="A5">
        <v>1404</v>
      </c>
      <c r="B5" t="s">
        <v>425</v>
      </c>
      <c r="C5">
        <v>4</v>
      </c>
      <c r="D5" t="s">
        <v>426</v>
      </c>
      <c r="E5">
        <v>16321</v>
      </c>
      <c r="F5" t="s">
        <v>427</v>
      </c>
      <c r="G5" t="s">
        <v>428</v>
      </c>
      <c r="H5">
        <v>110.286</v>
      </c>
      <c r="I5" t="s">
        <v>429</v>
      </c>
      <c r="J5">
        <v>0.004726</v>
      </c>
      <c r="K5" t="s">
        <v>71</v>
      </c>
      <c r="L5" t="s">
        <v>430</v>
      </c>
      <c r="M5">
        <v>9666.67642</v>
      </c>
      <c r="N5" t="s">
        <v>71</v>
      </c>
      <c r="O5" t="s">
        <v>431</v>
      </c>
      <c r="P5">
        <v>0.013945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57.556088</v>
      </c>
      <c r="W5" t="s">
        <v>71</v>
      </c>
      <c r="X5" t="s">
        <v>433</v>
      </c>
      <c r="Y5">
        <v>0</v>
      </c>
      <c r="Z5" t="s">
        <v>71</v>
      </c>
      <c r="AA5" t="s">
        <v>434</v>
      </c>
      <c r="AB5">
        <v>57.529788</v>
      </c>
      <c r="AC5" t="s">
        <v>71</v>
      </c>
      <c r="AD5" t="s">
        <v>74</v>
      </c>
      <c r="AE5">
        <v>0.008026</v>
      </c>
      <c r="AF5" t="s">
        <v>71</v>
      </c>
      <c r="AG5" t="s">
        <v>435</v>
      </c>
      <c r="AH5">
        <v>4</v>
      </c>
      <c r="AI5" t="s">
        <v>437</v>
      </c>
      <c r="AJ5">
        <v>1000</v>
      </c>
      <c r="AK5" t="s">
        <v>438</v>
      </c>
      <c r="AL5">
        <v>1048576</v>
      </c>
      <c r="AM5" t="s">
        <v>439</v>
      </c>
      <c r="AN5">
        <v>10</v>
      </c>
      <c r="AO5" t="s">
        <v>440</v>
      </c>
      <c r="AP5">
        <v>1000</v>
      </c>
      <c r="AQ5" t="s">
        <v>441</v>
      </c>
      <c r="AR5">
        <v>4096</v>
      </c>
      <c r="AS5" t="s">
        <v>442</v>
      </c>
      <c r="AT5">
        <v>4096</v>
      </c>
      <c r="AU5" t="s">
        <v>443</v>
      </c>
      <c r="AV5">
        <v>1</v>
      </c>
      <c r="AW5" t="s">
        <v>444</v>
      </c>
      <c r="AX5">
        <v>0</v>
      </c>
      <c r="AY5" t="s">
        <v>445</v>
      </c>
      <c r="AZ5">
        <v>1000000</v>
      </c>
    </row>
    <row r="6" spans="1:52">
      <c r="A6">
        <v>1403</v>
      </c>
      <c r="B6" t="s">
        <v>425</v>
      </c>
      <c r="C6">
        <v>4</v>
      </c>
      <c r="D6" t="s">
        <v>426</v>
      </c>
      <c r="E6">
        <v>16321</v>
      </c>
      <c r="F6" t="s">
        <v>427</v>
      </c>
      <c r="G6" t="s">
        <v>428</v>
      </c>
      <c r="H6">
        <v>109.882</v>
      </c>
      <c r="I6" t="s">
        <v>429</v>
      </c>
      <c r="J6">
        <v>0.004616</v>
      </c>
      <c r="K6" t="s">
        <v>71</v>
      </c>
      <c r="L6" t="s">
        <v>430</v>
      </c>
      <c r="M6">
        <v>9362.638754</v>
      </c>
      <c r="N6" t="s">
        <v>71</v>
      </c>
      <c r="O6" t="s">
        <v>431</v>
      </c>
      <c r="P6">
        <v>0.013545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112.701436</v>
      </c>
      <c r="W6" t="s">
        <v>71</v>
      </c>
      <c r="X6" t="s">
        <v>433</v>
      </c>
      <c r="Y6">
        <v>0</v>
      </c>
      <c r="Z6" t="s">
        <v>71</v>
      </c>
      <c r="AA6" t="s">
        <v>434</v>
      </c>
      <c r="AB6">
        <v>112.680665</v>
      </c>
      <c r="AC6" t="s">
        <v>71</v>
      </c>
      <c r="AD6" t="s">
        <v>74</v>
      </c>
      <c r="AE6">
        <v>0.007952</v>
      </c>
      <c r="AF6" t="s">
        <v>71</v>
      </c>
      <c r="AG6" t="s">
        <v>435</v>
      </c>
      <c r="AH6">
        <v>2</v>
      </c>
      <c r="AI6" t="s">
        <v>437</v>
      </c>
      <c r="AJ6">
        <v>1000</v>
      </c>
      <c r="AK6" t="s">
        <v>438</v>
      </c>
      <c r="AL6">
        <v>1048576</v>
      </c>
      <c r="AM6" t="s">
        <v>439</v>
      </c>
      <c r="AN6">
        <v>10</v>
      </c>
      <c r="AO6" t="s">
        <v>440</v>
      </c>
      <c r="AP6">
        <v>1000</v>
      </c>
      <c r="AQ6" t="s">
        <v>441</v>
      </c>
      <c r="AR6">
        <v>4096</v>
      </c>
      <c r="AS6" t="s">
        <v>442</v>
      </c>
      <c r="AT6">
        <v>4096</v>
      </c>
      <c r="AU6" t="s">
        <v>443</v>
      </c>
      <c r="AV6">
        <v>1</v>
      </c>
      <c r="AW6" t="s">
        <v>444</v>
      </c>
      <c r="AX6">
        <v>0</v>
      </c>
      <c r="AY6" t="s">
        <v>445</v>
      </c>
      <c r="AZ6">
        <v>1000000</v>
      </c>
    </row>
    <row r="7" spans="1:52">
      <c r="A7">
        <v>1402</v>
      </c>
      <c r="B7" t="s">
        <v>425</v>
      </c>
      <c r="C7">
        <v>4</v>
      </c>
      <c r="D7" t="s">
        <v>426</v>
      </c>
      <c r="E7">
        <v>16321</v>
      </c>
      <c r="F7" t="s">
        <v>427</v>
      </c>
      <c r="G7" t="s">
        <v>428</v>
      </c>
      <c r="H7">
        <v>110.329</v>
      </c>
      <c r="I7" t="s">
        <v>429</v>
      </c>
      <c r="J7">
        <v>0.004666</v>
      </c>
      <c r="K7" t="s">
        <v>71</v>
      </c>
      <c r="L7" t="s">
        <v>430</v>
      </c>
      <c r="M7">
        <v>9962.427573</v>
      </c>
      <c r="N7" t="s">
        <v>71</v>
      </c>
      <c r="O7" t="s">
        <v>431</v>
      </c>
      <c r="P7">
        <v>0.014167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177.856719</v>
      </c>
      <c r="W7" t="s">
        <v>71</v>
      </c>
      <c r="X7" t="s">
        <v>433</v>
      </c>
      <c r="Y7">
        <v>0</v>
      </c>
      <c r="Z7" t="s">
        <v>71</v>
      </c>
      <c r="AA7" t="s">
        <v>434</v>
      </c>
      <c r="AB7">
        <v>177.840586</v>
      </c>
      <c r="AC7" t="s">
        <v>71</v>
      </c>
      <c r="AD7" t="s">
        <v>74</v>
      </c>
      <c r="AE7">
        <v>0.008904</v>
      </c>
      <c r="AF7" t="s">
        <v>71</v>
      </c>
      <c r="AG7" t="s">
        <v>435</v>
      </c>
      <c r="AH7">
        <v>1</v>
      </c>
      <c r="AI7" t="s">
        <v>437</v>
      </c>
      <c r="AJ7">
        <v>1000</v>
      </c>
      <c r="AK7" t="s">
        <v>438</v>
      </c>
      <c r="AL7">
        <v>1048576</v>
      </c>
      <c r="AM7" t="s">
        <v>439</v>
      </c>
      <c r="AN7">
        <v>10</v>
      </c>
      <c r="AO7" t="s">
        <v>440</v>
      </c>
      <c r="AP7">
        <v>1000</v>
      </c>
      <c r="AQ7" t="s">
        <v>441</v>
      </c>
      <c r="AR7">
        <v>4096</v>
      </c>
      <c r="AS7" t="s">
        <v>442</v>
      </c>
      <c r="AT7">
        <v>4096</v>
      </c>
      <c r="AU7" t="s">
        <v>443</v>
      </c>
      <c r="AV7">
        <v>1</v>
      </c>
      <c r="AW7" t="s">
        <v>444</v>
      </c>
      <c r="AX7">
        <v>0</v>
      </c>
      <c r="AY7" t="s">
        <v>445</v>
      </c>
      <c r="AZ7">
        <v>1000000</v>
      </c>
    </row>
    <row r="8" spans="1:52">
      <c r="A8">
        <v>1401</v>
      </c>
      <c r="B8" t="s">
        <v>425</v>
      </c>
      <c r="C8">
        <v>4</v>
      </c>
      <c r="D8" t="s">
        <v>426</v>
      </c>
      <c r="E8">
        <v>16321</v>
      </c>
      <c r="F8" t="s">
        <v>427</v>
      </c>
      <c r="G8" t="s">
        <v>428</v>
      </c>
      <c r="H8">
        <v>109.598</v>
      </c>
      <c r="I8" t="s">
        <v>429</v>
      </c>
      <c r="J8">
        <v>0.004862</v>
      </c>
      <c r="K8" t="s">
        <v>71</v>
      </c>
      <c r="L8" t="s">
        <v>430</v>
      </c>
      <c r="M8">
        <v>9707.32737</v>
      </c>
      <c r="N8" t="s">
        <v>71</v>
      </c>
      <c r="O8" t="s">
        <v>431</v>
      </c>
      <c r="P8">
        <v>0.01412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178.894043</v>
      </c>
      <c r="W8" t="s">
        <v>71</v>
      </c>
      <c r="X8" t="s">
        <v>433</v>
      </c>
      <c r="Y8">
        <v>0</v>
      </c>
      <c r="Z8" t="s">
        <v>71</v>
      </c>
      <c r="AA8" t="s">
        <v>434</v>
      </c>
      <c r="AB8">
        <v>178.877789</v>
      </c>
      <c r="AC8" t="s">
        <v>71</v>
      </c>
      <c r="AD8" t="s">
        <v>74</v>
      </c>
      <c r="AE8">
        <v>0.009347</v>
      </c>
      <c r="AF8" t="s">
        <v>71</v>
      </c>
      <c r="AG8" t="s">
        <v>435</v>
      </c>
      <c r="AH8">
        <v>1</v>
      </c>
      <c r="AI8" t="s">
        <v>437</v>
      </c>
      <c r="AJ8">
        <v>1000</v>
      </c>
      <c r="AK8" t="s">
        <v>438</v>
      </c>
      <c r="AL8">
        <v>1048576</v>
      </c>
      <c r="AM8" t="s">
        <v>439</v>
      </c>
      <c r="AN8">
        <v>10</v>
      </c>
      <c r="AO8" t="s">
        <v>440</v>
      </c>
      <c r="AP8">
        <v>1000</v>
      </c>
      <c r="AQ8" t="s">
        <v>441</v>
      </c>
      <c r="AR8">
        <v>4096</v>
      </c>
      <c r="AS8" t="s">
        <v>442</v>
      </c>
      <c r="AT8">
        <v>4096</v>
      </c>
      <c r="AU8" t="s">
        <v>443</v>
      </c>
      <c r="AV8">
        <v>1</v>
      </c>
      <c r="AW8" t="s">
        <v>444</v>
      </c>
      <c r="AX8">
        <v>0</v>
      </c>
      <c r="AY8" t="s">
        <v>445</v>
      </c>
      <c r="AZ8">
        <v>1000000</v>
      </c>
    </row>
    <row r="9" spans="1:52">
      <c r="A9">
        <v>1400</v>
      </c>
      <c r="B9" t="s">
        <v>425</v>
      </c>
      <c r="C9">
        <v>4</v>
      </c>
      <c r="D9" t="s">
        <v>426</v>
      </c>
      <c r="E9">
        <v>8240</v>
      </c>
      <c r="F9" t="s">
        <v>427</v>
      </c>
      <c r="G9" t="s">
        <v>428</v>
      </c>
      <c r="H9">
        <v>110.034</v>
      </c>
      <c r="I9" t="s">
        <v>429</v>
      </c>
      <c r="J9">
        <v>0.003854</v>
      </c>
      <c r="K9" t="s">
        <v>71</v>
      </c>
      <c r="L9" t="s">
        <v>430</v>
      </c>
      <c r="M9">
        <v>5471.024196</v>
      </c>
      <c r="N9" t="s">
        <v>71</v>
      </c>
      <c r="O9" t="s">
        <v>431</v>
      </c>
      <c r="P9">
        <v>0.009071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88.124193</v>
      </c>
      <c r="W9" t="s">
        <v>71</v>
      </c>
      <c r="X9" t="s">
        <v>433</v>
      </c>
      <c r="Y9">
        <v>0</v>
      </c>
      <c r="Z9" t="s">
        <v>71</v>
      </c>
      <c r="AA9" t="s">
        <v>434</v>
      </c>
      <c r="AB9">
        <v>88.101816</v>
      </c>
      <c r="AC9" t="s">
        <v>71</v>
      </c>
      <c r="AD9" t="s">
        <v>74</v>
      </c>
      <c r="AE9">
        <v>0.015137</v>
      </c>
      <c r="AF9" t="s">
        <v>71</v>
      </c>
      <c r="AG9" t="s">
        <v>435</v>
      </c>
      <c r="AH9">
        <v>1</v>
      </c>
      <c r="AI9" t="s">
        <v>437</v>
      </c>
      <c r="AJ9">
        <v>1000</v>
      </c>
      <c r="AK9" t="s">
        <v>438</v>
      </c>
      <c r="AL9">
        <v>1048576</v>
      </c>
      <c r="AM9" t="s">
        <v>439</v>
      </c>
      <c r="AN9">
        <v>10</v>
      </c>
      <c r="AO9" t="s">
        <v>440</v>
      </c>
      <c r="AP9">
        <v>1000</v>
      </c>
      <c r="AQ9" t="s">
        <v>441</v>
      </c>
      <c r="AR9">
        <v>2048</v>
      </c>
      <c r="AS9" t="s">
        <v>442</v>
      </c>
      <c r="AT9">
        <v>2048</v>
      </c>
      <c r="AU9" t="s">
        <v>443</v>
      </c>
      <c r="AV9">
        <v>1</v>
      </c>
      <c r="AW9" t="s">
        <v>444</v>
      </c>
      <c r="AX9">
        <v>0</v>
      </c>
      <c r="AY9" t="s">
        <v>445</v>
      </c>
      <c r="AZ9">
        <v>1000000</v>
      </c>
    </row>
    <row r="10" spans="1:52">
      <c r="A10">
        <v>1399</v>
      </c>
      <c r="B10" t="s">
        <v>425</v>
      </c>
      <c r="C10">
        <v>4</v>
      </c>
      <c r="D10" t="s">
        <v>426</v>
      </c>
      <c r="E10">
        <v>4200</v>
      </c>
      <c r="F10" t="s">
        <v>427</v>
      </c>
      <c r="G10" t="s">
        <v>428</v>
      </c>
      <c r="H10">
        <v>109.251</v>
      </c>
      <c r="I10" t="s">
        <v>429</v>
      </c>
      <c r="J10">
        <v>0.002998</v>
      </c>
      <c r="K10" t="s">
        <v>71</v>
      </c>
      <c r="L10" t="s">
        <v>430</v>
      </c>
      <c r="M10">
        <v>3195.464883</v>
      </c>
      <c r="N10" t="s">
        <v>71</v>
      </c>
      <c r="O10" t="s">
        <v>431</v>
      </c>
      <c r="P10">
        <v>0.006046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43.933507</v>
      </c>
      <c r="W10" t="s">
        <v>71</v>
      </c>
      <c r="X10" t="s">
        <v>433</v>
      </c>
      <c r="Y10">
        <v>0</v>
      </c>
      <c r="Z10" t="s">
        <v>71</v>
      </c>
      <c r="AA10" t="s">
        <v>434</v>
      </c>
      <c r="AB10">
        <v>43.908486</v>
      </c>
      <c r="AC10" t="s">
        <v>71</v>
      </c>
      <c r="AD10" t="s">
        <v>74</v>
      </c>
      <c r="AE10">
        <v>0.01843</v>
      </c>
      <c r="AF10" t="s">
        <v>71</v>
      </c>
      <c r="AG10" t="s">
        <v>435</v>
      </c>
      <c r="AH10">
        <v>1</v>
      </c>
      <c r="AI10" t="s">
        <v>437</v>
      </c>
      <c r="AJ10">
        <v>1000</v>
      </c>
      <c r="AK10" t="s">
        <v>438</v>
      </c>
      <c r="AL10">
        <v>1048576</v>
      </c>
      <c r="AM10" t="s">
        <v>439</v>
      </c>
      <c r="AN10">
        <v>10</v>
      </c>
      <c r="AO10" t="s">
        <v>440</v>
      </c>
      <c r="AP10">
        <v>1000</v>
      </c>
      <c r="AQ10" t="s">
        <v>441</v>
      </c>
      <c r="AR10">
        <v>1024</v>
      </c>
      <c r="AS10" t="s">
        <v>442</v>
      </c>
      <c r="AT10">
        <v>1024</v>
      </c>
      <c r="AU10" t="s">
        <v>443</v>
      </c>
      <c r="AV10">
        <v>1</v>
      </c>
      <c r="AW10" t="s">
        <v>444</v>
      </c>
      <c r="AX10">
        <v>0</v>
      </c>
      <c r="AY10" t="s">
        <v>445</v>
      </c>
      <c r="AZ10">
        <v>1000000</v>
      </c>
    </row>
    <row r="11" spans="1:52">
      <c r="A11">
        <v>1398</v>
      </c>
      <c r="B11" t="s">
        <v>425</v>
      </c>
      <c r="C11">
        <v>4</v>
      </c>
      <c r="D11" t="s">
        <v>426</v>
      </c>
      <c r="E11">
        <v>2180</v>
      </c>
      <c r="F11" t="s">
        <v>427</v>
      </c>
      <c r="G11" t="s">
        <v>428</v>
      </c>
      <c r="H11">
        <v>110.198</v>
      </c>
      <c r="I11" t="s">
        <v>429</v>
      </c>
      <c r="J11">
        <v>0.002355</v>
      </c>
      <c r="K11" t="s">
        <v>71</v>
      </c>
      <c r="L11" t="s">
        <v>430</v>
      </c>
      <c r="M11">
        <v>1921.451148</v>
      </c>
      <c r="N11" t="s">
        <v>71</v>
      </c>
      <c r="O11" t="s">
        <v>431</v>
      </c>
      <c r="P11">
        <v>0.004188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21.96418</v>
      </c>
      <c r="W11" t="s">
        <v>71</v>
      </c>
      <c r="X11" t="s">
        <v>433</v>
      </c>
      <c r="Y11">
        <v>0</v>
      </c>
      <c r="Z11" t="s">
        <v>71</v>
      </c>
      <c r="AA11" t="s">
        <v>434</v>
      </c>
      <c r="AB11">
        <v>21.939229</v>
      </c>
      <c r="AC11" t="s">
        <v>71</v>
      </c>
      <c r="AD11" t="s">
        <v>74</v>
      </c>
      <c r="AE11">
        <v>0.018293</v>
      </c>
      <c r="AF11" t="s">
        <v>71</v>
      </c>
      <c r="AG11" t="s">
        <v>435</v>
      </c>
      <c r="AH11">
        <v>1</v>
      </c>
      <c r="AI11" t="s">
        <v>437</v>
      </c>
      <c r="AJ11">
        <v>1000</v>
      </c>
      <c r="AK11" t="s">
        <v>438</v>
      </c>
      <c r="AL11">
        <v>1048576</v>
      </c>
      <c r="AM11" t="s">
        <v>439</v>
      </c>
      <c r="AN11">
        <v>10</v>
      </c>
      <c r="AO11" t="s">
        <v>440</v>
      </c>
      <c r="AP11">
        <v>1000</v>
      </c>
      <c r="AQ11" t="s">
        <v>441</v>
      </c>
      <c r="AR11">
        <v>512</v>
      </c>
      <c r="AS11" t="s">
        <v>442</v>
      </c>
      <c r="AT11">
        <v>512</v>
      </c>
      <c r="AU11" t="s">
        <v>443</v>
      </c>
      <c r="AV11">
        <v>1</v>
      </c>
      <c r="AW11" t="s">
        <v>444</v>
      </c>
      <c r="AX11">
        <v>0</v>
      </c>
      <c r="AY11" t="s">
        <v>445</v>
      </c>
      <c r="AZ11">
        <v>1000000</v>
      </c>
    </row>
    <row r="12" spans="1:52">
      <c r="A12">
        <v>1397</v>
      </c>
      <c r="B12" t="s">
        <v>425</v>
      </c>
      <c r="C12">
        <v>4</v>
      </c>
      <c r="D12" t="s">
        <v>426</v>
      </c>
      <c r="E12">
        <v>1170</v>
      </c>
      <c r="F12" t="s">
        <v>427</v>
      </c>
      <c r="G12" t="s">
        <v>428</v>
      </c>
      <c r="H12">
        <v>107.363</v>
      </c>
      <c r="I12" t="s">
        <v>429</v>
      </c>
      <c r="J12">
        <v>0.0018</v>
      </c>
      <c r="K12" t="s">
        <v>71</v>
      </c>
      <c r="L12" t="s">
        <v>430</v>
      </c>
      <c r="M12">
        <v>1330.02403</v>
      </c>
      <c r="N12" t="s">
        <v>71</v>
      </c>
      <c r="O12" t="s">
        <v>431</v>
      </c>
      <c r="P12">
        <v>0.003068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11.208494</v>
      </c>
      <c r="W12" t="s">
        <v>71</v>
      </c>
      <c r="X12" t="s">
        <v>433</v>
      </c>
      <c r="Y12">
        <v>0</v>
      </c>
      <c r="Z12" t="s">
        <v>71</v>
      </c>
      <c r="AA12" t="s">
        <v>434</v>
      </c>
      <c r="AB12">
        <v>11.183841</v>
      </c>
      <c r="AC12" t="s">
        <v>71</v>
      </c>
      <c r="AD12" t="s">
        <v>74</v>
      </c>
      <c r="AE12">
        <v>0.018301</v>
      </c>
      <c r="AF12" t="s">
        <v>71</v>
      </c>
      <c r="AG12" t="s">
        <v>435</v>
      </c>
      <c r="AH12">
        <v>1</v>
      </c>
      <c r="AI12" t="s">
        <v>437</v>
      </c>
      <c r="AJ12">
        <v>1000</v>
      </c>
      <c r="AK12" t="s">
        <v>438</v>
      </c>
      <c r="AL12">
        <v>1048576</v>
      </c>
      <c r="AM12" t="s">
        <v>439</v>
      </c>
      <c r="AN12">
        <v>10</v>
      </c>
      <c r="AO12" t="s">
        <v>440</v>
      </c>
      <c r="AP12">
        <v>1000</v>
      </c>
      <c r="AQ12" t="s">
        <v>441</v>
      </c>
      <c r="AR12">
        <v>256</v>
      </c>
      <c r="AS12" t="s">
        <v>442</v>
      </c>
      <c r="AT12">
        <v>256</v>
      </c>
      <c r="AU12" t="s">
        <v>443</v>
      </c>
      <c r="AV12">
        <v>1</v>
      </c>
      <c r="AW12" t="s">
        <v>444</v>
      </c>
      <c r="AX12">
        <v>0</v>
      </c>
      <c r="AY12" t="s">
        <v>445</v>
      </c>
      <c r="AZ12">
        <v>1000000</v>
      </c>
    </row>
    <row r="13" spans="1:52">
      <c r="A13">
        <v>1396</v>
      </c>
      <c r="B13" t="s">
        <v>425</v>
      </c>
      <c r="C13">
        <v>4</v>
      </c>
      <c r="D13" t="s">
        <v>426</v>
      </c>
      <c r="E13">
        <v>665</v>
      </c>
      <c r="F13" t="s">
        <v>427</v>
      </c>
      <c r="G13" t="s">
        <v>428</v>
      </c>
      <c r="H13">
        <v>109.758</v>
      </c>
      <c r="I13" t="s">
        <v>429</v>
      </c>
      <c r="J13">
        <v>0.001392</v>
      </c>
      <c r="K13" t="s">
        <v>71</v>
      </c>
      <c r="L13" t="s">
        <v>430</v>
      </c>
      <c r="M13">
        <v>924.996237</v>
      </c>
      <c r="N13" t="s">
        <v>71</v>
      </c>
      <c r="O13" t="s">
        <v>431</v>
      </c>
      <c r="P13">
        <v>0.002274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5.933307</v>
      </c>
      <c r="W13" t="s">
        <v>71</v>
      </c>
      <c r="X13" t="s">
        <v>433</v>
      </c>
      <c r="Y13">
        <v>0</v>
      </c>
      <c r="Z13" t="s">
        <v>71</v>
      </c>
      <c r="AA13" t="s">
        <v>434</v>
      </c>
      <c r="AB13">
        <v>5.908237</v>
      </c>
      <c r="AC13" t="s">
        <v>71</v>
      </c>
      <c r="AD13" t="s">
        <v>74</v>
      </c>
      <c r="AE13">
        <v>0.018573</v>
      </c>
      <c r="AF13" t="s">
        <v>71</v>
      </c>
      <c r="AG13" t="s">
        <v>435</v>
      </c>
      <c r="AH13">
        <v>1</v>
      </c>
      <c r="AI13" t="s">
        <v>437</v>
      </c>
      <c r="AJ13">
        <v>1000</v>
      </c>
      <c r="AK13" t="s">
        <v>438</v>
      </c>
      <c r="AL13">
        <v>1048576</v>
      </c>
      <c r="AM13" t="s">
        <v>439</v>
      </c>
      <c r="AN13">
        <v>10</v>
      </c>
      <c r="AO13" t="s">
        <v>440</v>
      </c>
      <c r="AP13">
        <v>1000</v>
      </c>
      <c r="AQ13" t="s">
        <v>441</v>
      </c>
      <c r="AR13">
        <v>128</v>
      </c>
      <c r="AS13" t="s">
        <v>442</v>
      </c>
      <c r="AT13">
        <v>128</v>
      </c>
      <c r="AU13" t="s">
        <v>443</v>
      </c>
      <c r="AV13">
        <v>1</v>
      </c>
      <c r="AW13" t="s">
        <v>444</v>
      </c>
      <c r="AX13">
        <v>0</v>
      </c>
      <c r="AY13" t="s">
        <v>445</v>
      </c>
      <c r="AZ13">
        <v>1000000</v>
      </c>
    </row>
    <row r="14" spans="1:52">
      <c r="A14">
        <v>1395</v>
      </c>
      <c r="B14" t="s">
        <v>425</v>
      </c>
      <c r="C14">
        <v>4</v>
      </c>
      <c r="D14" t="s">
        <v>426</v>
      </c>
      <c r="E14">
        <v>412</v>
      </c>
      <c r="F14" t="s">
        <v>427</v>
      </c>
      <c r="G14" t="s">
        <v>428</v>
      </c>
      <c r="H14">
        <v>109.613</v>
      </c>
      <c r="I14" t="s">
        <v>429</v>
      </c>
      <c r="J14">
        <v>0.001021</v>
      </c>
      <c r="K14" t="s">
        <v>71</v>
      </c>
      <c r="L14" t="s">
        <v>430</v>
      </c>
      <c r="M14">
        <v>773.591396</v>
      </c>
      <c r="N14" t="s">
        <v>71</v>
      </c>
      <c r="O14" t="s">
        <v>431</v>
      </c>
      <c r="P14">
        <v>0.001759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3.170715</v>
      </c>
      <c r="W14" t="s">
        <v>71</v>
      </c>
      <c r="X14" t="s">
        <v>433</v>
      </c>
      <c r="Y14">
        <v>0</v>
      </c>
      <c r="Z14" t="s">
        <v>71</v>
      </c>
      <c r="AA14" t="s">
        <v>434</v>
      </c>
      <c r="AB14">
        <v>3.145788</v>
      </c>
      <c r="AC14" t="s">
        <v>71</v>
      </c>
      <c r="AD14" t="s">
        <v>74</v>
      </c>
      <c r="AE14">
        <v>0.01827</v>
      </c>
      <c r="AF14" t="s">
        <v>71</v>
      </c>
      <c r="AG14" t="s">
        <v>435</v>
      </c>
      <c r="AH14">
        <v>1</v>
      </c>
      <c r="AI14" t="s">
        <v>437</v>
      </c>
      <c r="AJ14">
        <v>1000</v>
      </c>
      <c r="AK14" t="s">
        <v>438</v>
      </c>
      <c r="AL14">
        <v>1048576</v>
      </c>
      <c r="AM14" t="s">
        <v>439</v>
      </c>
      <c r="AN14">
        <v>10</v>
      </c>
      <c r="AO14" t="s">
        <v>440</v>
      </c>
      <c r="AP14">
        <v>1000</v>
      </c>
      <c r="AQ14" t="s">
        <v>441</v>
      </c>
      <c r="AR14">
        <v>64</v>
      </c>
      <c r="AS14" t="s">
        <v>442</v>
      </c>
      <c r="AT14">
        <v>64</v>
      </c>
      <c r="AU14" t="s">
        <v>443</v>
      </c>
      <c r="AV14">
        <v>1</v>
      </c>
      <c r="AW14" t="s">
        <v>444</v>
      </c>
      <c r="AX14">
        <v>0</v>
      </c>
      <c r="AY14" t="s">
        <v>445</v>
      </c>
      <c r="AZ14">
        <v>1000000</v>
      </c>
    </row>
    <row r="15" spans="1:52">
      <c r="A15">
        <v>1394</v>
      </c>
      <c r="B15" t="s">
        <v>425</v>
      </c>
      <c r="C15">
        <v>4</v>
      </c>
      <c r="D15" t="s">
        <v>426</v>
      </c>
      <c r="E15">
        <v>286</v>
      </c>
      <c r="F15" t="s">
        <v>427</v>
      </c>
      <c r="G15" t="s">
        <v>428</v>
      </c>
      <c r="H15">
        <v>107.218</v>
      </c>
      <c r="I15" t="s">
        <v>429</v>
      </c>
      <c r="J15">
        <v>0.000897</v>
      </c>
      <c r="K15" t="s">
        <v>71</v>
      </c>
      <c r="L15" t="s">
        <v>430</v>
      </c>
      <c r="M15">
        <v>707.984472</v>
      </c>
      <c r="N15" t="s">
        <v>71</v>
      </c>
      <c r="O15" t="s">
        <v>431</v>
      </c>
      <c r="P15">
        <v>0.001572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1.792598</v>
      </c>
      <c r="W15" t="s">
        <v>71</v>
      </c>
      <c r="X15" t="s">
        <v>433</v>
      </c>
      <c r="Y15">
        <v>0</v>
      </c>
      <c r="Z15" t="s">
        <v>71</v>
      </c>
      <c r="AA15" t="s">
        <v>434</v>
      </c>
      <c r="AB15">
        <v>1.767441</v>
      </c>
      <c r="AC15" t="s">
        <v>71</v>
      </c>
      <c r="AD15" t="s">
        <v>74</v>
      </c>
      <c r="AE15">
        <v>0.018574</v>
      </c>
      <c r="AF15" t="s">
        <v>71</v>
      </c>
      <c r="AG15" t="s">
        <v>435</v>
      </c>
      <c r="AH15">
        <v>1</v>
      </c>
      <c r="AI15" t="s">
        <v>437</v>
      </c>
      <c r="AJ15">
        <v>1000</v>
      </c>
      <c r="AK15" t="s">
        <v>438</v>
      </c>
      <c r="AL15">
        <v>1048576</v>
      </c>
      <c r="AM15" t="s">
        <v>439</v>
      </c>
      <c r="AN15">
        <v>10</v>
      </c>
      <c r="AO15" t="s">
        <v>440</v>
      </c>
      <c r="AP15">
        <v>1000</v>
      </c>
      <c r="AQ15" t="s">
        <v>441</v>
      </c>
      <c r="AR15">
        <v>32</v>
      </c>
      <c r="AS15" t="s">
        <v>442</v>
      </c>
      <c r="AT15">
        <v>32</v>
      </c>
      <c r="AU15" t="s">
        <v>443</v>
      </c>
      <c r="AV15">
        <v>1</v>
      </c>
      <c r="AW15" t="s">
        <v>444</v>
      </c>
      <c r="AX15">
        <v>0</v>
      </c>
      <c r="AY15" t="s">
        <v>445</v>
      </c>
      <c r="AZ15">
        <v>1000000</v>
      </c>
    </row>
    <row r="16" spans="1:52">
      <c r="A16">
        <v>1393</v>
      </c>
      <c r="B16" t="s">
        <v>425</v>
      </c>
      <c r="C16">
        <v>4</v>
      </c>
      <c r="D16" t="s">
        <v>426</v>
      </c>
      <c r="E16">
        <v>223</v>
      </c>
      <c r="F16" t="s">
        <v>427</v>
      </c>
      <c r="G16" t="s">
        <v>428</v>
      </c>
      <c r="H16">
        <v>106.899</v>
      </c>
      <c r="I16" t="s">
        <v>429</v>
      </c>
      <c r="J16">
        <v>0.000801</v>
      </c>
      <c r="K16" t="s">
        <v>71</v>
      </c>
      <c r="L16" t="s">
        <v>430</v>
      </c>
      <c r="M16">
        <v>622.518472</v>
      </c>
      <c r="N16" t="s">
        <v>71</v>
      </c>
      <c r="O16" t="s">
        <v>431</v>
      </c>
      <c r="P16">
        <v>0.001395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1.058222</v>
      </c>
      <c r="W16" t="s">
        <v>71</v>
      </c>
      <c r="X16" t="s">
        <v>433</v>
      </c>
      <c r="Y16">
        <v>0</v>
      </c>
      <c r="Z16" t="s">
        <v>71</v>
      </c>
      <c r="AA16" t="s">
        <v>434</v>
      </c>
      <c r="AB16">
        <v>1.033624</v>
      </c>
      <c r="AC16" t="s">
        <v>71</v>
      </c>
      <c r="AD16" t="s">
        <v>74</v>
      </c>
      <c r="AE16">
        <v>0.018475</v>
      </c>
      <c r="AF16" t="s">
        <v>71</v>
      </c>
      <c r="AG16" t="s">
        <v>435</v>
      </c>
      <c r="AH16">
        <v>1</v>
      </c>
      <c r="AI16" t="s">
        <v>437</v>
      </c>
      <c r="AJ16">
        <v>1000</v>
      </c>
      <c r="AK16" t="s">
        <v>438</v>
      </c>
      <c r="AL16">
        <v>1048576</v>
      </c>
      <c r="AM16" t="s">
        <v>439</v>
      </c>
      <c r="AN16">
        <v>10</v>
      </c>
      <c r="AO16" t="s">
        <v>440</v>
      </c>
      <c r="AP16">
        <v>1000</v>
      </c>
      <c r="AQ16" t="s">
        <v>441</v>
      </c>
      <c r="AR16">
        <v>16</v>
      </c>
      <c r="AS16" t="s">
        <v>442</v>
      </c>
      <c r="AT16">
        <v>16</v>
      </c>
      <c r="AU16" t="s">
        <v>443</v>
      </c>
      <c r="AV16">
        <v>1</v>
      </c>
      <c r="AW16" t="s">
        <v>444</v>
      </c>
      <c r="AX16">
        <v>0</v>
      </c>
      <c r="AY16" t="s">
        <v>445</v>
      </c>
      <c r="AZ16">
        <v>1000000</v>
      </c>
    </row>
    <row r="17" spans="1:52">
      <c r="A17">
        <v>1381</v>
      </c>
      <c r="B17" t="s">
        <v>425</v>
      </c>
      <c r="C17">
        <v>4</v>
      </c>
      <c r="D17" t="s">
        <v>426</v>
      </c>
      <c r="E17">
        <v>2180</v>
      </c>
      <c r="F17" t="s">
        <v>427</v>
      </c>
      <c r="G17" t="s">
        <v>428</v>
      </c>
      <c r="H17">
        <v>109.976</v>
      </c>
      <c r="I17" t="s">
        <v>429</v>
      </c>
      <c r="J17">
        <v>0.002318</v>
      </c>
      <c r="K17" t="s">
        <v>71</v>
      </c>
      <c r="L17" t="s">
        <v>430</v>
      </c>
      <c r="M17">
        <v>2006.994813</v>
      </c>
      <c r="N17" t="s">
        <v>71</v>
      </c>
      <c r="O17" t="s">
        <v>431</v>
      </c>
      <c r="P17">
        <v>0.004232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3.585006</v>
      </c>
      <c r="W17" t="s">
        <v>71</v>
      </c>
      <c r="X17" t="s">
        <v>433</v>
      </c>
      <c r="Y17">
        <v>0</v>
      </c>
      <c r="Z17" t="s">
        <v>71</v>
      </c>
      <c r="AA17" t="s">
        <v>434</v>
      </c>
      <c r="AB17">
        <v>0</v>
      </c>
      <c r="AC17" t="s">
        <v>71</v>
      </c>
      <c r="AD17" t="s">
        <v>74</v>
      </c>
      <c r="AE17">
        <v>0</v>
      </c>
      <c r="AF17" t="s">
        <v>71</v>
      </c>
      <c r="AG17" t="s">
        <v>435</v>
      </c>
      <c r="AH17">
        <v>64</v>
      </c>
      <c r="AI17" t="s">
        <v>437</v>
      </c>
      <c r="AJ17">
        <v>1000</v>
      </c>
      <c r="AK17" t="s">
        <v>438</v>
      </c>
      <c r="AL17">
        <v>1048576</v>
      </c>
      <c r="AM17" t="s">
        <v>439</v>
      </c>
      <c r="AN17">
        <v>10</v>
      </c>
      <c r="AO17" t="s">
        <v>440</v>
      </c>
      <c r="AP17">
        <v>1000</v>
      </c>
      <c r="AQ17" t="s">
        <v>441</v>
      </c>
      <c r="AR17">
        <v>512</v>
      </c>
      <c r="AS17" t="s">
        <v>442</v>
      </c>
      <c r="AT17">
        <v>512</v>
      </c>
      <c r="AU17" t="s">
        <v>443</v>
      </c>
      <c r="AV17">
        <v>1</v>
      </c>
      <c r="AW17" t="s">
        <v>444</v>
      </c>
      <c r="AX17">
        <v>0</v>
      </c>
      <c r="AY17" t="s">
        <v>445</v>
      </c>
      <c r="AZ17">
        <v>1000000</v>
      </c>
    </row>
    <row r="18" spans="1:52">
      <c r="A18">
        <v>1380</v>
      </c>
      <c r="B18" t="s">
        <v>425</v>
      </c>
      <c r="C18">
        <v>4</v>
      </c>
      <c r="D18" t="s">
        <v>426</v>
      </c>
      <c r="E18">
        <v>2180</v>
      </c>
      <c r="F18" t="s">
        <v>427</v>
      </c>
      <c r="G18" t="s">
        <v>428</v>
      </c>
      <c r="H18">
        <v>110.64</v>
      </c>
      <c r="I18" t="s">
        <v>429</v>
      </c>
      <c r="J18">
        <v>0.002344</v>
      </c>
      <c r="K18" t="s">
        <v>71</v>
      </c>
      <c r="L18" t="s">
        <v>430</v>
      </c>
      <c r="M18">
        <v>1993.136403</v>
      </c>
      <c r="N18" t="s">
        <v>71</v>
      </c>
      <c r="O18" t="s">
        <v>431</v>
      </c>
      <c r="P18">
        <v>0.004245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2.133209</v>
      </c>
      <c r="W18" t="s">
        <v>71</v>
      </c>
      <c r="X18" t="s">
        <v>433</v>
      </c>
      <c r="Y18">
        <v>0</v>
      </c>
      <c r="Z18" t="s">
        <v>71</v>
      </c>
      <c r="AA18" t="s">
        <v>434</v>
      </c>
      <c r="AB18">
        <v>0</v>
      </c>
      <c r="AC18" t="s">
        <v>71</v>
      </c>
      <c r="AD18" t="s">
        <v>74</v>
      </c>
      <c r="AE18">
        <v>0</v>
      </c>
      <c r="AF18" t="s">
        <v>71</v>
      </c>
      <c r="AG18" t="s">
        <v>435</v>
      </c>
      <c r="AH18">
        <v>32</v>
      </c>
      <c r="AI18" t="s">
        <v>437</v>
      </c>
      <c r="AJ18">
        <v>1000</v>
      </c>
      <c r="AK18" t="s">
        <v>438</v>
      </c>
      <c r="AL18">
        <v>1048576</v>
      </c>
      <c r="AM18" t="s">
        <v>439</v>
      </c>
      <c r="AN18">
        <v>10</v>
      </c>
      <c r="AO18" t="s">
        <v>440</v>
      </c>
      <c r="AP18">
        <v>1000</v>
      </c>
      <c r="AQ18" t="s">
        <v>441</v>
      </c>
      <c r="AR18">
        <v>512</v>
      </c>
      <c r="AS18" t="s">
        <v>442</v>
      </c>
      <c r="AT18">
        <v>512</v>
      </c>
      <c r="AU18" t="s">
        <v>443</v>
      </c>
      <c r="AV18">
        <v>1</v>
      </c>
      <c r="AW18" t="s">
        <v>444</v>
      </c>
      <c r="AX18">
        <v>0</v>
      </c>
      <c r="AY18" t="s">
        <v>445</v>
      </c>
      <c r="AZ18">
        <v>1000000</v>
      </c>
    </row>
    <row r="19" spans="1:52">
      <c r="A19">
        <v>1379</v>
      </c>
      <c r="B19" t="s">
        <v>425</v>
      </c>
      <c r="C19">
        <v>4</v>
      </c>
      <c r="D19" t="s">
        <v>426</v>
      </c>
      <c r="E19">
        <v>2180</v>
      </c>
      <c r="F19" t="s">
        <v>427</v>
      </c>
      <c r="G19" t="s">
        <v>428</v>
      </c>
      <c r="H19">
        <v>110.942</v>
      </c>
      <c r="I19" t="s">
        <v>429</v>
      </c>
      <c r="J19">
        <v>0.002314</v>
      </c>
      <c r="K19" t="s">
        <v>71</v>
      </c>
      <c r="L19" t="s">
        <v>430</v>
      </c>
      <c r="M19">
        <v>1994.983881</v>
      </c>
      <c r="N19" t="s">
        <v>71</v>
      </c>
      <c r="O19" t="s">
        <v>431</v>
      </c>
      <c r="P19">
        <v>0.004216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1.986417</v>
      </c>
      <c r="W19" t="s">
        <v>71</v>
      </c>
      <c r="X19" t="s">
        <v>433</v>
      </c>
      <c r="Y19">
        <v>0</v>
      </c>
      <c r="Z19" t="s">
        <v>71</v>
      </c>
      <c r="AA19" t="s">
        <v>434</v>
      </c>
      <c r="AB19">
        <v>0</v>
      </c>
      <c r="AC19" t="s">
        <v>71</v>
      </c>
      <c r="AD19" t="s">
        <v>74</v>
      </c>
      <c r="AE19">
        <v>0</v>
      </c>
      <c r="AF19" t="s">
        <v>71</v>
      </c>
      <c r="AG19" t="s">
        <v>435</v>
      </c>
      <c r="AH19">
        <v>16</v>
      </c>
      <c r="AI19" t="s">
        <v>437</v>
      </c>
      <c r="AJ19">
        <v>1000</v>
      </c>
      <c r="AK19" t="s">
        <v>438</v>
      </c>
      <c r="AL19">
        <v>1048576</v>
      </c>
      <c r="AM19" t="s">
        <v>439</v>
      </c>
      <c r="AN19">
        <v>10</v>
      </c>
      <c r="AO19" t="s">
        <v>440</v>
      </c>
      <c r="AP19">
        <v>1000</v>
      </c>
      <c r="AQ19" t="s">
        <v>441</v>
      </c>
      <c r="AR19">
        <v>512</v>
      </c>
      <c r="AS19" t="s">
        <v>442</v>
      </c>
      <c r="AT19">
        <v>512</v>
      </c>
      <c r="AU19" t="s">
        <v>443</v>
      </c>
      <c r="AV19">
        <v>1</v>
      </c>
      <c r="AW19" t="s">
        <v>444</v>
      </c>
      <c r="AX19">
        <v>0</v>
      </c>
      <c r="AY19" t="s">
        <v>445</v>
      </c>
      <c r="AZ19">
        <v>1000000</v>
      </c>
    </row>
    <row r="20" spans="1:52">
      <c r="A20">
        <v>1378</v>
      </c>
      <c r="B20" t="s">
        <v>425</v>
      </c>
      <c r="C20">
        <v>4</v>
      </c>
      <c r="D20" t="s">
        <v>426</v>
      </c>
      <c r="E20">
        <v>2180</v>
      </c>
      <c r="F20" t="s">
        <v>427</v>
      </c>
      <c r="G20" t="s">
        <v>428</v>
      </c>
      <c r="H20">
        <v>111.498</v>
      </c>
      <c r="I20" t="s">
        <v>429</v>
      </c>
      <c r="J20">
        <v>0.002346</v>
      </c>
      <c r="K20" t="s">
        <v>71</v>
      </c>
      <c r="L20" t="s">
        <v>430</v>
      </c>
      <c r="M20">
        <v>2044.215982</v>
      </c>
      <c r="N20" t="s">
        <v>71</v>
      </c>
      <c r="O20" t="s">
        <v>431</v>
      </c>
      <c r="P20">
        <v>0.004295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3.627432</v>
      </c>
      <c r="W20" t="s">
        <v>71</v>
      </c>
      <c r="X20" t="s">
        <v>433</v>
      </c>
      <c r="Y20">
        <v>0</v>
      </c>
      <c r="Z20" t="s">
        <v>71</v>
      </c>
      <c r="AA20" t="s">
        <v>434</v>
      </c>
      <c r="AB20">
        <v>0</v>
      </c>
      <c r="AC20" t="s">
        <v>71</v>
      </c>
      <c r="AD20" t="s">
        <v>74</v>
      </c>
      <c r="AE20">
        <v>0</v>
      </c>
      <c r="AF20" t="s">
        <v>71</v>
      </c>
      <c r="AG20" t="s">
        <v>435</v>
      </c>
      <c r="AH20">
        <v>8</v>
      </c>
      <c r="AI20" t="s">
        <v>437</v>
      </c>
      <c r="AJ20">
        <v>1000</v>
      </c>
      <c r="AK20" t="s">
        <v>438</v>
      </c>
      <c r="AL20">
        <v>1048576</v>
      </c>
      <c r="AM20" t="s">
        <v>439</v>
      </c>
      <c r="AN20">
        <v>10</v>
      </c>
      <c r="AO20" t="s">
        <v>440</v>
      </c>
      <c r="AP20">
        <v>1000</v>
      </c>
      <c r="AQ20" t="s">
        <v>441</v>
      </c>
      <c r="AR20">
        <v>512</v>
      </c>
      <c r="AS20" t="s">
        <v>442</v>
      </c>
      <c r="AT20">
        <v>512</v>
      </c>
      <c r="AU20" t="s">
        <v>443</v>
      </c>
      <c r="AV20">
        <v>1</v>
      </c>
      <c r="AW20" t="s">
        <v>444</v>
      </c>
      <c r="AX20">
        <v>0</v>
      </c>
      <c r="AY20" t="s">
        <v>445</v>
      </c>
      <c r="AZ20">
        <v>1000000</v>
      </c>
    </row>
    <row r="21" spans="1:52">
      <c r="A21">
        <v>1377</v>
      </c>
      <c r="B21" t="s">
        <v>425</v>
      </c>
      <c r="C21">
        <v>4</v>
      </c>
      <c r="D21" t="s">
        <v>426</v>
      </c>
      <c r="E21">
        <v>2180</v>
      </c>
      <c r="F21" t="s">
        <v>427</v>
      </c>
      <c r="G21" t="s">
        <v>428</v>
      </c>
      <c r="H21">
        <v>110.696</v>
      </c>
      <c r="I21" t="s">
        <v>429</v>
      </c>
      <c r="J21">
        <v>0.002318</v>
      </c>
      <c r="K21" t="s">
        <v>71</v>
      </c>
      <c r="L21" t="s">
        <v>430</v>
      </c>
      <c r="M21">
        <v>2011.767751</v>
      </c>
      <c r="N21" t="s">
        <v>71</v>
      </c>
      <c r="O21" t="s">
        <v>431</v>
      </c>
      <c r="P21">
        <v>0.004236</v>
      </c>
      <c r="Q21" t="s">
        <v>71</v>
      </c>
      <c r="R21" t="s">
        <v>432</v>
      </c>
      <c r="S21" t="e">
        <f t="shared" si="0"/>
        <v>#NAME?</v>
      </c>
      <c r="T21" t="s">
        <v>71</v>
      </c>
      <c r="U21" t="s">
        <v>70</v>
      </c>
      <c r="V21">
        <v>6.819208</v>
      </c>
      <c r="W21" t="s">
        <v>71</v>
      </c>
      <c r="X21" t="s">
        <v>433</v>
      </c>
      <c r="Y21">
        <v>0</v>
      </c>
      <c r="Z21" t="s">
        <v>71</v>
      </c>
      <c r="AA21" t="s">
        <v>434</v>
      </c>
      <c r="AB21">
        <v>0</v>
      </c>
      <c r="AC21" t="s">
        <v>71</v>
      </c>
      <c r="AD21" t="s">
        <v>74</v>
      </c>
      <c r="AE21">
        <v>0</v>
      </c>
      <c r="AF21" t="s">
        <v>71</v>
      </c>
      <c r="AG21" t="s">
        <v>435</v>
      </c>
      <c r="AH21">
        <v>4</v>
      </c>
      <c r="AI21" t="s">
        <v>437</v>
      </c>
      <c r="AJ21">
        <v>1000</v>
      </c>
      <c r="AK21" t="s">
        <v>438</v>
      </c>
      <c r="AL21">
        <v>1048576</v>
      </c>
      <c r="AM21" t="s">
        <v>439</v>
      </c>
      <c r="AN21">
        <v>10</v>
      </c>
      <c r="AO21" t="s">
        <v>440</v>
      </c>
      <c r="AP21">
        <v>1000</v>
      </c>
      <c r="AQ21" t="s">
        <v>441</v>
      </c>
      <c r="AR21">
        <v>512</v>
      </c>
      <c r="AS21" t="s">
        <v>442</v>
      </c>
      <c r="AT21">
        <v>512</v>
      </c>
      <c r="AU21" t="s">
        <v>443</v>
      </c>
      <c r="AV21">
        <v>1</v>
      </c>
      <c r="AW21" t="s">
        <v>444</v>
      </c>
      <c r="AX21">
        <v>0</v>
      </c>
      <c r="AY21" t="s">
        <v>445</v>
      </c>
      <c r="AZ21">
        <v>1000000</v>
      </c>
    </row>
    <row r="22" spans="1:52">
      <c r="A22">
        <v>1376</v>
      </c>
      <c r="B22" t="s">
        <v>425</v>
      </c>
      <c r="C22">
        <v>4</v>
      </c>
      <c r="D22" t="s">
        <v>426</v>
      </c>
      <c r="E22">
        <v>2180</v>
      </c>
      <c r="F22" t="s">
        <v>427</v>
      </c>
      <c r="G22" t="s">
        <v>428</v>
      </c>
      <c r="H22">
        <v>109.901</v>
      </c>
      <c r="I22" t="s">
        <v>429</v>
      </c>
      <c r="J22">
        <v>0.002329</v>
      </c>
      <c r="K22" t="s">
        <v>71</v>
      </c>
      <c r="L22" t="s">
        <v>430</v>
      </c>
      <c r="M22">
        <v>1985.551714</v>
      </c>
      <c r="N22" t="s">
        <v>71</v>
      </c>
      <c r="O22" t="s">
        <v>431</v>
      </c>
      <c r="P22">
        <v>0.004223</v>
      </c>
      <c r="Q22" t="s">
        <v>71</v>
      </c>
      <c r="R22" t="s">
        <v>432</v>
      </c>
      <c r="S22" t="e">
        <f t="shared" si="0"/>
        <v>#NAME?</v>
      </c>
      <c r="T22" t="s">
        <v>71</v>
      </c>
      <c r="U22" t="s">
        <v>70</v>
      </c>
      <c r="V22">
        <v>13.492278</v>
      </c>
      <c r="W22" t="s">
        <v>71</v>
      </c>
      <c r="X22" t="s">
        <v>433</v>
      </c>
      <c r="Y22">
        <v>0</v>
      </c>
      <c r="Z22" t="s">
        <v>71</v>
      </c>
      <c r="AA22" t="s">
        <v>434</v>
      </c>
      <c r="AB22">
        <v>0</v>
      </c>
      <c r="AC22" t="s">
        <v>71</v>
      </c>
      <c r="AD22" t="s">
        <v>74</v>
      </c>
      <c r="AE22">
        <v>0</v>
      </c>
      <c r="AF22" t="s">
        <v>71</v>
      </c>
      <c r="AG22" t="s">
        <v>435</v>
      </c>
      <c r="AH22">
        <v>2</v>
      </c>
      <c r="AI22" t="s">
        <v>437</v>
      </c>
      <c r="AJ22">
        <v>1000</v>
      </c>
      <c r="AK22" t="s">
        <v>438</v>
      </c>
      <c r="AL22">
        <v>1048576</v>
      </c>
      <c r="AM22" t="s">
        <v>439</v>
      </c>
      <c r="AN22">
        <v>10</v>
      </c>
      <c r="AO22" t="s">
        <v>440</v>
      </c>
      <c r="AP22">
        <v>1000</v>
      </c>
      <c r="AQ22" t="s">
        <v>441</v>
      </c>
      <c r="AR22">
        <v>512</v>
      </c>
      <c r="AS22" t="s">
        <v>442</v>
      </c>
      <c r="AT22">
        <v>512</v>
      </c>
      <c r="AU22" t="s">
        <v>443</v>
      </c>
      <c r="AV22">
        <v>1</v>
      </c>
      <c r="AW22" t="s">
        <v>444</v>
      </c>
      <c r="AX22">
        <v>0</v>
      </c>
      <c r="AY22" t="s">
        <v>445</v>
      </c>
      <c r="AZ22">
        <v>1000000</v>
      </c>
    </row>
    <row r="23" spans="1:52">
      <c r="A23">
        <v>1375</v>
      </c>
      <c r="B23" t="s">
        <v>425</v>
      </c>
      <c r="C23">
        <v>4</v>
      </c>
      <c r="D23" t="s">
        <v>426</v>
      </c>
      <c r="E23">
        <v>2180</v>
      </c>
      <c r="F23" t="s">
        <v>427</v>
      </c>
      <c r="G23" t="s">
        <v>428</v>
      </c>
      <c r="H23">
        <v>108.415</v>
      </c>
      <c r="I23" t="s">
        <v>429</v>
      </c>
      <c r="J23">
        <v>0.002365</v>
      </c>
      <c r="K23" t="s">
        <v>71</v>
      </c>
      <c r="L23" t="s">
        <v>430</v>
      </c>
      <c r="M23">
        <v>2084.518987</v>
      </c>
      <c r="N23" t="s">
        <v>71</v>
      </c>
      <c r="O23" t="s">
        <v>431</v>
      </c>
      <c r="P23">
        <v>0.004353</v>
      </c>
      <c r="Q23" t="s">
        <v>71</v>
      </c>
      <c r="R23" t="s">
        <v>432</v>
      </c>
      <c r="S23" t="e">
        <f t="shared" si="0"/>
        <v>#NAME?</v>
      </c>
      <c r="T23" t="s">
        <v>71</v>
      </c>
      <c r="U23" t="s">
        <v>70</v>
      </c>
      <c r="V23">
        <v>25.354208</v>
      </c>
      <c r="W23" t="s">
        <v>71</v>
      </c>
      <c r="X23" t="s">
        <v>433</v>
      </c>
      <c r="Y23">
        <v>0</v>
      </c>
      <c r="Z23" t="s">
        <v>71</v>
      </c>
      <c r="AA23" t="s">
        <v>434</v>
      </c>
      <c r="AB23">
        <v>0</v>
      </c>
      <c r="AC23" t="s">
        <v>71</v>
      </c>
      <c r="AD23" t="s">
        <v>74</v>
      </c>
      <c r="AE23">
        <v>0</v>
      </c>
      <c r="AF23" t="s">
        <v>71</v>
      </c>
      <c r="AG23" t="s">
        <v>435</v>
      </c>
      <c r="AH23">
        <v>1</v>
      </c>
      <c r="AI23" t="s">
        <v>437</v>
      </c>
      <c r="AJ23">
        <v>1000</v>
      </c>
      <c r="AK23" t="s">
        <v>438</v>
      </c>
      <c r="AL23">
        <v>1048576</v>
      </c>
      <c r="AM23" t="s">
        <v>439</v>
      </c>
      <c r="AN23">
        <v>10</v>
      </c>
      <c r="AO23" t="s">
        <v>440</v>
      </c>
      <c r="AP23">
        <v>1000</v>
      </c>
      <c r="AQ23" t="s">
        <v>441</v>
      </c>
      <c r="AR23">
        <v>512</v>
      </c>
      <c r="AS23" t="s">
        <v>442</v>
      </c>
      <c r="AT23">
        <v>512</v>
      </c>
      <c r="AU23" t="s">
        <v>443</v>
      </c>
      <c r="AV23">
        <v>1</v>
      </c>
      <c r="AW23" t="s">
        <v>444</v>
      </c>
      <c r="AX23">
        <v>0</v>
      </c>
      <c r="AY23" t="s">
        <v>445</v>
      </c>
      <c r="AZ23">
        <v>1000000</v>
      </c>
    </row>
    <row r="24" spans="1:52">
      <c r="A24">
        <v>1373</v>
      </c>
      <c r="B24" t="s">
        <v>425</v>
      </c>
      <c r="C24">
        <v>4</v>
      </c>
      <c r="D24" t="s">
        <v>426</v>
      </c>
      <c r="E24">
        <v>2180</v>
      </c>
      <c r="F24" t="s">
        <v>427</v>
      </c>
      <c r="G24" t="s">
        <v>428</v>
      </c>
      <c r="H24">
        <v>109.627</v>
      </c>
      <c r="I24" t="s">
        <v>429</v>
      </c>
      <c r="J24">
        <v>0.00237</v>
      </c>
      <c r="K24" t="s">
        <v>71</v>
      </c>
      <c r="L24" t="s">
        <v>430</v>
      </c>
      <c r="M24">
        <v>1994.611509</v>
      </c>
      <c r="N24" t="s">
        <v>71</v>
      </c>
      <c r="O24" t="s">
        <v>431</v>
      </c>
      <c r="P24">
        <v>0.004272</v>
      </c>
      <c r="Q24" t="s">
        <v>71</v>
      </c>
      <c r="R24" t="s">
        <v>432</v>
      </c>
      <c r="S24" t="e">
        <f t="shared" si="0"/>
        <v>#NAME?</v>
      </c>
      <c r="T24" t="s">
        <v>71</v>
      </c>
      <c r="U24" t="s">
        <v>70</v>
      </c>
      <c r="V24">
        <v>3.566054</v>
      </c>
      <c r="W24" t="s">
        <v>71</v>
      </c>
      <c r="X24" t="s">
        <v>433</v>
      </c>
      <c r="Y24">
        <v>0</v>
      </c>
      <c r="Z24" t="s">
        <v>71</v>
      </c>
      <c r="AA24" t="s">
        <v>434</v>
      </c>
      <c r="AB24">
        <v>3.177906</v>
      </c>
      <c r="AC24" t="s">
        <v>71</v>
      </c>
      <c r="AD24" t="s">
        <v>74</v>
      </c>
      <c r="AE24">
        <v>0.008847</v>
      </c>
      <c r="AF24" t="s">
        <v>71</v>
      </c>
      <c r="AG24" t="s">
        <v>435</v>
      </c>
      <c r="AH24">
        <v>64</v>
      </c>
      <c r="AI24" t="s">
        <v>437</v>
      </c>
      <c r="AJ24">
        <v>1000</v>
      </c>
      <c r="AK24" t="s">
        <v>438</v>
      </c>
      <c r="AL24">
        <v>1048576</v>
      </c>
      <c r="AM24" t="s">
        <v>439</v>
      </c>
      <c r="AN24">
        <v>10</v>
      </c>
      <c r="AO24" t="s">
        <v>440</v>
      </c>
      <c r="AP24">
        <v>1000</v>
      </c>
      <c r="AQ24" t="s">
        <v>441</v>
      </c>
      <c r="AR24">
        <v>512</v>
      </c>
      <c r="AS24" t="s">
        <v>442</v>
      </c>
      <c r="AT24">
        <v>512</v>
      </c>
      <c r="AU24" t="s">
        <v>443</v>
      </c>
      <c r="AV24">
        <v>1</v>
      </c>
      <c r="AW24" t="s">
        <v>444</v>
      </c>
      <c r="AX24">
        <v>0</v>
      </c>
      <c r="AY24" t="s">
        <v>445</v>
      </c>
      <c r="AZ24">
        <v>1000000</v>
      </c>
    </row>
    <row r="25" spans="1:52">
      <c r="A25">
        <v>1372</v>
      </c>
      <c r="B25" t="s">
        <v>425</v>
      </c>
      <c r="C25">
        <v>4</v>
      </c>
      <c r="D25" t="s">
        <v>426</v>
      </c>
      <c r="E25">
        <v>2180</v>
      </c>
      <c r="F25" t="s">
        <v>427</v>
      </c>
      <c r="G25" t="s">
        <v>428</v>
      </c>
      <c r="H25">
        <v>110.167</v>
      </c>
      <c r="I25" t="s">
        <v>429</v>
      </c>
      <c r="J25">
        <v>0.002344</v>
      </c>
      <c r="K25" t="s">
        <v>71</v>
      </c>
      <c r="L25" t="s">
        <v>430</v>
      </c>
      <c r="M25">
        <v>2036.222703</v>
      </c>
      <c r="N25" t="s">
        <v>71</v>
      </c>
      <c r="O25" t="s">
        <v>431</v>
      </c>
      <c r="P25">
        <v>0.004286</v>
      </c>
      <c r="Q25" t="s">
        <v>71</v>
      </c>
      <c r="R25" t="s">
        <v>432</v>
      </c>
      <c r="S25" t="e">
        <f t="shared" si="0"/>
        <v>#NAME?</v>
      </c>
      <c r="T25" t="s">
        <v>71</v>
      </c>
      <c r="U25" t="s">
        <v>70</v>
      </c>
      <c r="V25">
        <v>2.178801</v>
      </c>
      <c r="W25" t="s">
        <v>71</v>
      </c>
      <c r="X25" t="s">
        <v>433</v>
      </c>
      <c r="Y25">
        <v>0</v>
      </c>
      <c r="Z25" t="s">
        <v>71</v>
      </c>
      <c r="AA25" t="s">
        <v>434</v>
      </c>
      <c r="AB25">
        <v>2.02704</v>
      </c>
      <c r="AC25" t="s">
        <v>71</v>
      </c>
      <c r="AD25" t="s">
        <v>74</v>
      </c>
      <c r="AE25">
        <v>0.008846</v>
      </c>
      <c r="AF25" t="s">
        <v>71</v>
      </c>
      <c r="AG25" t="s">
        <v>435</v>
      </c>
      <c r="AH25">
        <v>32</v>
      </c>
      <c r="AI25" t="s">
        <v>437</v>
      </c>
      <c r="AJ25">
        <v>1000</v>
      </c>
      <c r="AK25" t="s">
        <v>438</v>
      </c>
      <c r="AL25">
        <v>1048576</v>
      </c>
      <c r="AM25" t="s">
        <v>439</v>
      </c>
      <c r="AN25">
        <v>10</v>
      </c>
      <c r="AO25" t="s">
        <v>440</v>
      </c>
      <c r="AP25">
        <v>1000</v>
      </c>
      <c r="AQ25" t="s">
        <v>441</v>
      </c>
      <c r="AR25">
        <v>512</v>
      </c>
      <c r="AS25" t="s">
        <v>442</v>
      </c>
      <c r="AT25">
        <v>512</v>
      </c>
      <c r="AU25" t="s">
        <v>443</v>
      </c>
      <c r="AV25">
        <v>1</v>
      </c>
      <c r="AW25" t="s">
        <v>444</v>
      </c>
      <c r="AX25">
        <v>0</v>
      </c>
      <c r="AY25" t="s">
        <v>445</v>
      </c>
      <c r="AZ25">
        <v>1000000</v>
      </c>
    </row>
    <row r="26" spans="1:52">
      <c r="A26">
        <v>1371</v>
      </c>
      <c r="B26" t="s">
        <v>425</v>
      </c>
      <c r="C26">
        <v>4</v>
      </c>
      <c r="D26" t="s">
        <v>426</v>
      </c>
      <c r="E26">
        <v>2180</v>
      </c>
      <c r="F26" t="s">
        <v>427</v>
      </c>
      <c r="G26" t="s">
        <v>428</v>
      </c>
      <c r="H26">
        <v>108.066</v>
      </c>
      <c r="I26" t="s">
        <v>429</v>
      </c>
      <c r="J26">
        <v>0.002339</v>
      </c>
      <c r="K26" t="s">
        <v>71</v>
      </c>
      <c r="L26" t="s">
        <v>430</v>
      </c>
      <c r="M26">
        <v>1998.914572</v>
      </c>
      <c r="N26" t="s">
        <v>71</v>
      </c>
      <c r="O26" t="s">
        <v>431</v>
      </c>
      <c r="P26">
        <v>0.004246</v>
      </c>
      <c r="Q26" t="s">
        <v>71</v>
      </c>
      <c r="R26" t="s">
        <v>432</v>
      </c>
      <c r="S26" t="e">
        <f t="shared" si="0"/>
        <v>#NAME?</v>
      </c>
      <c r="T26" t="s">
        <v>71</v>
      </c>
      <c r="U26" t="s">
        <v>70</v>
      </c>
      <c r="V26">
        <v>2.074078</v>
      </c>
      <c r="W26" t="s">
        <v>71</v>
      </c>
      <c r="X26" t="s">
        <v>433</v>
      </c>
      <c r="Y26">
        <v>0</v>
      </c>
      <c r="Z26" t="s">
        <v>71</v>
      </c>
      <c r="AA26" t="s">
        <v>434</v>
      </c>
      <c r="AB26">
        <v>2.013982</v>
      </c>
      <c r="AC26" t="s">
        <v>71</v>
      </c>
      <c r="AD26" t="s">
        <v>74</v>
      </c>
      <c r="AE26">
        <v>0.008779</v>
      </c>
      <c r="AF26" t="s">
        <v>71</v>
      </c>
      <c r="AG26" t="s">
        <v>435</v>
      </c>
      <c r="AH26">
        <v>16</v>
      </c>
      <c r="AI26" t="s">
        <v>437</v>
      </c>
      <c r="AJ26">
        <v>1000</v>
      </c>
      <c r="AK26" t="s">
        <v>438</v>
      </c>
      <c r="AL26">
        <v>1048576</v>
      </c>
      <c r="AM26" t="s">
        <v>439</v>
      </c>
      <c r="AN26">
        <v>10</v>
      </c>
      <c r="AO26" t="s">
        <v>440</v>
      </c>
      <c r="AP26">
        <v>1000</v>
      </c>
      <c r="AQ26" t="s">
        <v>441</v>
      </c>
      <c r="AR26">
        <v>512</v>
      </c>
      <c r="AS26" t="s">
        <v>442</v>
      </c>
      <c r="AT26">
        <v>512</v>
      </c>
      <c r="AU26" t="s">
        <v>443</v>
      </c>
      <c r="AV26">
        <v>1</v>
      </c>
      <c r="AW26" t="s">
        <v>444</v>
      </c>
      <c r="AX26">
        <v>0</v>
      </c>
      <c r="AY26" t="s">
        <v>445</v>
      </c>
      <c r="AZ26">
        <v>1000000</v>
      </c>
    </row>
    <row r="27" spans="1:52">
      <c r="A27">
        <v>1370</v>
      </c>
      <c r="B27" t="s">
        <v>425</v>
      </c>
      <c r="C27">
        <v>4</v>
      </c>
      <c r="D27" t="s">
        <v>426</v>
      </c>
      <c r="E27">
        <v>2180</v>
      </c>
      <c r="F27" t="s">
        <v>427</v>
      </c>
      <c r="G27" t="s">
        <v>428</v>
      </c>
      <c r="H27">
        <v>109.781</v>
      </c>
      <c r="I27" t="s">
        <v>429</v>
      </c>
      <c r="J27">
        <v>0.002289</v>
      </c>
      <c r="K27" t="s">
        <v>71</v>
      </c>
      <c r="L27" t="s">
        <v>430</v>
      </c>
      <c r="M27">
        <v>1994.739504</v>
      </c>
      <c r="N27" t="s">
        <v>71</v>
      </c>
      <c r="O27" t="s">
        <v>431</v>
      </c>
      <c r="P27">
        <v>0.004191</v>
      </c>
      <c r="Q27" t="s">
        <v>71</v>
      </c>
      <c r="R27" t="s">
        <v>432</v>
      </c>
      <c r="S27" t="e">
        <f t="shared" si="0"/>
        <v>#NAME?</v>
      </c>
      <c r="T27" t="s">
        <v>71</v>
      </c>
      <c r="U27" t="s">
        <v>70</v>
      </c>
      <c r="V27">
        <v>3.402988</v>
      </c>
      <c r="W27" t="s">
        <v>71</v>
      </c>
      <c r="X27" t="s">
        <v>433</v>
      </c>
      <c r="Y27">
        <v>0</v>
      </c>
      <c r="Z27" t="s">
        <v>71</v>
      </c>
      <c r="AA27" t="s">
        <v>434</v>
      </c>
      <c r="AB27">
        <v>3.364954</v>
      </c>
      <c r="AC27" t="s">
        <v>71</v>
      </c>
      <c r="AD27" t="s">
        <v>74</v>
      </c>
      <c r="AE27">
        <v>0.008799</v>
      </c>
      <c r="AF27" t="s">
        <v>71</v>
      </c>
      <c r="AG27" t="s">
        <v>435</v>
      </c>
      <c r="AH27">
        <v>8</v>
      </c>
      <c r="AI27" t="s">
        <v>437</v>
      </c>
      <c r="AJ27">
        <v>1000</v>
      </c>
      <c r="AK27" t="s">
        <v>438</v>
      </c>
      <c r="AL27">
        <v>1048576</v>
      </c>
      <c r="AM27" t="s">
        <v>439</v>
      </c>
      <c r="AN27">
        <v>10</v>
      </c>
      <c r="AO27" t="s">
        <v>440</v>
      </c>
      <c r="AP27">
        <v>1000</v>
      </c>
      <c r="AQ27" t="s">
        <v>441</v>
      </c>
      <c r="AR27">
        <v>512</v>
      </c>
      <c r="AS27" t="s">
        <v>442</v>
      </c>
      <c r="AT27">
        <v>512</v>
      </c>
      <c r="AU27" t="s">
        <v>443</v>
      </c>
      <c r="AV27">
        <v>1</v>
      </c>
      <c r="AW27" t="s">
        <v>444</v>
      </c>
      <c r="AX27">
        <v>0</v>
      </c>
      <c r="AY27" t="s">
        <v>445</v>
      </c>
      <c r="AZ27">
        <v>1000000</v>
      </c>
    </row>
    <row r="28" spans="1:52">
      <c r="A28">
        <v>1369</v>
      </c>
      <c r="B28" t="s">
        <v>425</v>
      </c>
      <c r="C28">
        <v>4</v>
      </c>
      <c r="D28" t="s">
        <v>426</v>
      </c>
      <c r="E28">
        <v>2180</v>
      </c>
      <c r="F28" t="s">
        <v>427</v>
      </c>
      <c r="G28" t="s">
        <v>428</v>
      </c>
      <c r="H28">
        <v>109.176</v>
      </c>
      <c r="I28" t="s">
        <v>429</v>
      </c>
      <c r="J28">
        <v>0.002322</v>
      </c>
      <c r="K28" t="s">
        <v>71</v>
      </c>
      <c r="L28" t="s">
        <v>430</v>
      </c>
      <c r="M28">
        <v>2041.148223</v>
      </c>
      <c r="N28" t="s">
        <v>71</v>
      </c>
      <c r="O28" t="s">
        <v>431</v>
      </c>
      <c r="P28">
        <v>0.004268</v>
      </c>
      <c r="Q28" t="s">
        <v>71</v>
      </c>
      <c r="R28" t="s">
        <v>432</v>
      </c>
      <c r="S28" t="e">
        <f t="shared" si="0"/>
        <v>#NAME?</v>
      </c>
      <c r="T28" t="s">
        <v>71</v>
      </c>
      <c r="U28" t="s">
        <v>70</v>
      </c>
      <c r="V28">
        <v>7.108105</v>
      </c>
      <c r="W28" t="s">
        <v>71</v>
      </c>
      <c r="X28" t="s">
        <v>433</v>
      </c>
      <c r="Y28">
        <v>0</v>
      </c>
      <c r="Z28" t="s">
        <v>71</v>
      </c>
      <c r="AA28" t="s">
        <v>434</v>
      </c>
      <c r="AB28">
        <v>7.083491</v>
      </c>
      <c r="AC28" t="s">
        <v>71</v>
      </c>
      <c r="AD28" t="s">
        <v>74</v>
      </c>
      <c r="AE28">
        <v>0.008814</v>
      </c>
      <c r="AF28" t="s">
        <v>71</v>
      </c>
      <c r="AG28" t="s">
        <v>435</v>
      </c>
      <c r="AH28">
        <v>4</v>
      </c>
      <c r="AI28" t="s">
        <v>437</v>
      </c>
      <c r="AJ28">
        <v>1000</v>
      </c>
      <c r="AK28" t="s">
        <v>438</v>
      </c>
      <c r="AL28">
        <v>1048576</v>
      </c>
      <c r="AM28" t="s">
        <v>439</v>
      </c>
      <c r="AN28">
        <v>10</v>
      </c>
      <c r="AO28" t="s">
        <v>440</v>
      </c>
      <c r="AP28">
        <v>1000</v>
      </c>
      <c r="AQ28" t="s">
        <v>441</v>
      </c>
      <c r="AR28">
        <v>512</v>
      </c>
      <c r="AS28" t="s">
        <v>442</v>
      </c>
      <c r="AT28">
        <v>512</v>
      </c>
      <c r="AU28" t="s">
        <v>443</v>
      </c>
      <c r="AV28">
        <v>1</v>
      </c>
      <c r="AW28" t="s">
        <v>444</v>
      </c>
      <c r="AX28">
        <v>0</v>
      </c>
      <c r="AY28" t="s">
        <v>445</v>
      </c>
      <c r="AZ28">
        <v>1000000</v>
      </c>
    </row>
    <row r="29" spans="1:52">
      <c r="A29">
        <v>1368</v>
      </c>
      <c r="B29" t="s">
        <v>425</v>
      </c>
      <c r="C29">
        <v>4</v>
      </c>
      <c r="D29" t="s">
        <v>426</v>
      </c>
      <c r="E29">
        <v>2180</v>
      </c>
      <c r="F29" t="s">
        <v>427</v>
      </c>
      <c r="G29" t="s">
        <v>428</v>
      </c>
      <c r="H29">
        <v>110.51</v>
      </c>
      <c r="I29" t="s">
        <v>429</v>
      </c>
      <c r="J29">
        <v>0.002337</v>
      </c>
      <c r="K29" t="s">
        <v>71</v>
      </c>
      <c r="L29" t="s">
        <v>430</v>
      </c>
      <c r="M29">
        <v>1995.741175</v>
      </c>
      <c r="N29" t="s">
        <v>71</v>
      </c>
      <c r="O29" t="s">
        <v>431</v>
      </c>
      <c r="P29">
        <v>0.00424</v>
      </c>
      <c r="Q29" t="s">
        <v>71</v>
      </c>
      <c r="R29" t="s">
        <v>432</v>
      </c>
      <c r="S29" t="e">
        <f t="shared" si="0"/>
        <v>#NAME?</v>
      </c>
      <c r="T29" t="s">
        <v>71</v>
      </c>
      <c r="U29" t="s">
        <v>70</v>
      </c>
      <c r="V29">
        <v>13.475671</v>
      </c>
      <c r="W29" t="s">
        <v>71</v>
      </c>
      <c r="X29" t="s">
        <v>433</v>
      </c>
      <c r="Y29">
        <v>0</v>
      </c>
      <c r="Z29" t="s">
        <v>71</v>
      </c>
      <c r="AA29" t="s">
        <v>434</v>
      </c>
      <c r="AB29">
        <v>13.457025</v>
      </c>
      <c r="AC29" t="s">
        <v>71</v>
      </c>
      <c r="AD29" t="s">
        <v>74</v>
      </c>
      <c r="AE29">
        <v>0.008795</v>
      </c>
      <c r="AF29" t="s">
        <v>71</v>
      </c>
      <c r="AG29" t="s">
        <v>435</v>
      </c>
      <c r="AH29">
        <v>2</v>
      </c>
      <c r="AI29" t="s">
        <v>437</v>
      </c>
      <c r="AJ29">
        <v>1000</v>
      </c>
      <c r="AK29" t="s">
        <v>438</v>
      </c>
      <c r="AL29">
        <v>1048576</v>
      </c>
      <c r="AM29" t="s">
        <v>439</v>
      </c>
      <c r="AN29">
        <v>10</v>
      </c>
      <c r="AO29" t="s">
        <v>440</v>
      </c>
      <c r="AP29">
        <v>1000</v>
      </c>
      <c r="AQ29" t="s">
        <v>441</v>
      </c>
      <c r="AR29">
        <v>512</v>
      </c>
      <c r="AS29" t="s">
        <v>442</v>
      </c>
      <c r="AT29">
        <v>512</v>
      </c>
      <c r="AU29" t="s">
        <v>443</v>
      </c>
      <c r="AV29">
        <v>1</v>
      </c>
      <c r="AW29" t="s">
        <v>444</v>
      </c>
      <c r="AX29">
        <v>0</v>
      </c>
      <c r="AY29" t="s">
        <v>445</v>
      </c>
      <c r="AZ29">
        <v>1000000</v>
      </c>
    </row>
    <row r="30" spans="1:52">
      <c r="A30">
        <v>1367</v>
      </c>
      <c r="B30" t="s">
        <v>425</v>
      </c>
      <c r="C30">
        <v>4</v>
      </c>
      <c r="D30" t="s">
        <v>426</v>
      </c>
      <c r="E30">
        <v>2180</v>
      </c>
      <c r="F30" t="s">
        <v>427</v>
      </c>
      <c r="G30" t="s">
        <v>428</v>
      </c>
      <c r="H30">
        <v>109.465</v>
      </c>
      <c r="I30" t="s">
        <v>429</v>
      </c>
      <c r="J30">
        <v>0.002361</v>
      </c>
      <c r="K30" t="s">
        <v>71</v>
      </c>
      <c r="L30" t="s">
        <v>430</v>
      </c>
      <c r="M30">
        <v>2016.034567</v>
      </c>
      <c r="N30" t="s">
        <v>71</v>
      </c>
      <c r="O30" t="s">
        <v>431</v>
      </c>
      <c r="P30">
        <v>0.004284</v>
      </c>
      <c r="Q30" t="s">
        <v>71</v>
      </c>
      <c r="R30" t="s">
        <v>432</v>
      </c>
      <c r="S30" t="e">
        <f t="shared" si="0"/>
        <v>#NAME?</v>
      </c>
      <c r="T30" t="s">
        <v>71</v>
      </c>
      <c r="U30" t="s">
        <v>70</v>
      </c>
      <c r="V30">
        <v>22.085619</v>
      </c>
      <c r="W30" t="s">
        <v>71</v>
      </c>
      <c r="X30" t="s">
        <v>433</v>
      </c>
      <c r="Y30">
        <v>0</v>
      </c>
      <c r="Z30" t="s">
        <v>71</v>
      </c>
      <c r="AA30" t="s">
        <v>434</v>
      </c>
      <c r="AB30">
        <v>22.060628</v>
      </c>
      <c r="AC30" t="s">
        <v>71</v>
      </c>
      <c r="AD30" t="s">
        <v>74</v>
      </c>
      <c r="AE30">
        <v>0.018399</v>
      </c>
      <c r="AF30" t="s">
        <v>71</v>
      </c>
      <c r="AG30" t="s">
        <v>435</v>
      </c>
      <c r="AH30">
        <v>1</v>
      </c>
      <c r="AI30" t="s">
        <v>437</v>
      </c>
      <c r="AJ30">
        <v>1000</v>
      </c>
      <c r="AK30" t="s">
        <v>438</v>
      </c>
      <c r="AL30">
        <v>1048576</v>
      </c>
      <c r="AM30" t="s">
        <v>439</v>
      </c>
      <c r="AN30">
        <v>10</v>
      </c>
      <c r="AO30" t="s">
        <v>440</v>
      </c>
      <c r="AP30">
        <v>1000</v>
      </c>
      <c r="AQ30" t="s">
        <v>441</v>
      </c>
      <c r="AR30">
        <v>512</v>
      </c>
      <c r="AS30" t="s">
        <v>442</v>
      </c>
      <c r="AT30">
        <v>512</v>
      </c>
      <c r="AU30" t="s">
        <v>443</v>
      </c>
      <c r="AV30">
        <v>1</v>
      </c>
      <c r="AW30" t="s">
        <v>444</v>
      </c>
      <c r="AX30">
        <v>0</v>
      </c>
      <c r="AY30" t="s">
        <v>445</v>
      </c>
      <c r="AZ30">
        <v>1000000</v>
      </c>
    </row>
    <row r="31" spans="1:52">
      <c r="A31">
        <v>1373</v>
      </c>
      <c r="B31" t="s">
        <v>425</v>
      </c>
      <c r="C31">
        <v>4</v>
      </c>
      <c r="D31" t="s">
        <v>426</v>
      </c>
      <c r="E31">
        <v>2180</v>
      </c>
      <c r="F31" t="s">
        <v>427</v>
      </c>
      <c r="G31" t="s">
        <v>428</v>
      </c>
      <c r="H31">
        <v>109.141</v>
      </c>
      <c r="I31" t="s">
        <v>429</v>
      </c>
      <c r="J31">
        <v>0.002347</v>
      </c>
      <c r="K31" t="s">
        <v>71</v>
      </c>
      <c r="L31" t="s">
        <v>430</v>
      </c>
      <c r="M31">
        <v>1988.043373</v>
      </c>
      <c r="N31" t="s">
        <v>71</v>
      </c>
      <c r="O31" t="s">
        <v>431</v>
      </c>
      <c r="P31">
        <v>0.004243</v>
      </c>
      <c r="Q31" t="s">
        <v>71</v>
      </c>
      <c r="R31" t="s">
        <v>432</v>
      </c>
      <c r="S31" t="e">
        <f t="shared" si="0"/>
        <v>#NAME?</v>
      </c>
      <c r="T31" t="s">
        <v>71</v>
      </c>
      <c r="U31" t="s">
        <v>70</v>
      </c>
      <c r="V31">
        <v>3.389004</v>
      </c>
      <c r="W31" t="s">
        <v>71</v>
      </c>
      <c r="X31" t="s">
        <v>433</v>
      </c>
      <c r="Y31">
        <v>0</v>
      </c>
      <c r="Z31" t="s">
        <v>71</v>
      </c>
      <c r="AA31" t="s">
        <v>434</v>
      </c>
      <c r="AB31">
        <v>2.989801</v>
      </c>
      <c r="AC31" t="s">
        <v>71</v>
      </c>
      <c r="AD31" t="s">
        <v>74</v>
      </c>
      <c r="AE31">
        <v>0.008819</v>
      </c>
      <c r="AF31" t="s">
        <v>71</v>
      </c>
      <c r="AG31" t="s">
        <v>435</v>
      </c>
      <c r="AH31">
        <v>64</v>
      </c>
      <c r="AI31" t="s">
        <v>437</v>
      </c>
      <c r="AJ31">
        <v>1000</v>
      </c>
      <c r="AK31" t="s">
        <v>438</v>
      </c>
      <c r="AL31">
        <v>1048576</v>
      </c>
      <c r="AM31" t="s">
        <v>439</v>
      </c>
      <c r="AN31">
        <v>10</v>
      </c>
      <c r="AO31" t="s">
        <v>440</v>
      </c>
      <c r="AP31">
        <v>1000</v>
      </c>
      <c r="AQ31" t="s">
        <v>441</v>
      </c>
      <c r="AR31">
        <v>512</v>
      </c>
      <c r="AS31" t="s">
        <v>442</v>
      </c>
      <c r="AT31">
        <v>512</v>
      </c>
      <c r="AU31" t="s">
        <v>443</v>
      </c>
      <c r="AV31">
        <v>1</v>
      </c>
      <c r="AW31" t="s">
        <v>444</v>
      </c>
      <c r="AX31">
        <v>0</v>
      </c>
      <c r="AY31" t="s">
        <v>445</v>
      </c>
      <c r="AZ31">
        <v>1000000</v>
      </c>
    </row>
    <row r="32" spans="1:52">
      <c r="A32">
        <v>1372</v>
      </c>
      <c r="B32" t="s">
        <v>425</v>
      </c>
      <c r="C32">
        <v>4</v>
      </c>
      <c r="D32" t="s">
        <v>426</v>
      </c>
      <c r="E32">
        <v>2180</v>
      </c>
      <c r="F32" t="s">
        <v>427</v>
      </c>
      <c r="G32" t="s">
        <v>428</v>
      </c>
      <c r="H32">
        <v>110.911</v>
      </c>
      <c r="I32" t="s">
        <v>429</v>
      </c>
      <c r="J32">
        <v>0.002363</v>
      </c>
      <c r="K32" t="s">
        <v>71</v>
      </c>
      <c r="L32" t="s">
        <v>430</v>
      </c>
      <c r="M32">
        <v>2001.46925</v>
      </c>
      <c r="N32" t="s">
        <v>71</v>
      </c>
      <c r="O32" t="s">
        <v>431</v>
      </c>
      <c r="P32">
        <v>0.004272</v>
      </c>
      <c r="Q32" t="s">
        <v>71</v>
      </c>
      <c r="R32" t="s">
        <v>432</v>
      </c>
      <c r="S32" t="e">
        <f t="shared" si="0"/>
        <v>#NAME?</v>
      </c>
      <c r="T32" t="s">
        <v>71</v>
      </c>
      <c r="U32" t="s">
        <v>70</v>
      </c>
      <c r="V32">
        <v>2.097546</v>
      </c>
      <c r="W32" t="s">
        <v>71</v>
      </c>
      <c r="X32" t="s">
        <v>433</v>
      </c>
      <c r="Y32">
        <v>0</v>
      </c>
      <c r="Z32" t="s">
        <v>71</v>
      </c>
      <c r="AA32" t="s">
        <v>434</v>
      </c>
      <c r="AB32">
        <v>1.948996</v>
      </c>
      <c r="AC32" t="s">
        <v>71</v>
      </c>
      <c r="AD32" t="s">
        <v>74</v>
      </c>
      <c r="AE32">
        <v>0.008776</v>
      </c>
      <c r="AF32" t="s">
        <v>71</v>
      </c>
      <c r="AG32" t="s">
        <v>435</v>
      </c>
      <c r="AH32">
        <v>32</v>
      </c>
      <c r="AI32" t="s">
        <v>437</v>
      </c>
      <c r="AJ32">
        <v>1000</v>
      </c>
      <c r="AK32" t="s">
        <v>438</v>
      </c>
      <c r="AL32">
        <v>1048576</v>
      </c>
      <c r="AM32" t="s">
        <v>439</v>
      </c>
      <c r="AN32">
        <v>10</v>
      </c>
      <c r="AO32" t="s">
        <v>440</v>
      </c>
      <c r="AP32">
        <v>1000</v>
      </c>
      <c r="AQ32" t="s">
        <v>441</v>
      </c>
      <c r="AR32">
        <v>512</v>
      </c>
      <c r="AS32" t="s">
        <v>442</v>
      </c>
      <c r="AT32">
        <v>512</v>
      </c>
      <c r="AU32" t="s">
        <v>443</v>
      </c>
      <c r="AV32">
        <v>1</v>
      </c>
      <c r="AW32" t="s">
        <v>444</v>
      </c>
      <c r="AX32">
        <v>0</v>
      </c>
      <c r="AY32" t="s">
        <v>445</v>
      </c>
      <c r="AZ32">
        <v>1000000</v>
      </c>
    </row>
    <row r="33" spans="1:52">
      <c r="A33">
        <v>1371</v>
      </c>
      <c r="B33" t="s">
        <v>425</v>
      </c>
      <c r="C33">
        <v>4</v>
      </c>
      <c r="D33" t="s">
        <v>426</v>
      </c>
      <c r="E33">
        <v>2180</v>
      </c>
      <c r="F33" t="s">
        <v>427</v>
      </c>
      <c r="G33" t="s">
        <v>428</v>
      </c>
      <c r="H33">
        <v>110</v>
      </c>
      <c r="I33" t="s">
        <v>429</v>
      </c>
      <c r="J33">
        <v>0.002353</v>
      </c>
      <c r="K33" t="s">
        <v>71</v>
      </c>
      <c r="L33" t="s">
        <v>430</v>
      </c>
      <c r="M33">
        <v>1997.450531</v>
      </c>
      <c r="N33" t="s">
        <v>71</v>
      </c>
      <c r="O33" t="s">
        <v>431</v>
      </c>
      <c r="P33">
        <v>0.004258</v>
      </c>
      <c r="Q33" t="s">
        <v>71</v>
      </c>
      <c r="R33" t="s">
        <v>432</v>
      </c>
      <c r="S33" t="e">
        <f t="shared" ref="S33:S63" si="1">-nan</f>
        <v>#NAME?</v>
      </c>
      <c r="T33" t="s">
        <v>71</v>
      </c>
      <c r="U33" t="s">
        <v>70</v>
      </c>
      <c r="V33">
        <v>1.998636</v>
      </c>
      <c r="W33" t="s">
        <v>71</v>
      </c>
      <c r="X33" t="s">
        <v>433</v>
      </c>
      <c r="Y33">
        <v>0</v>
      </c>
      <c r="Z33" t="s">
        <v>71</v>
      </c>
      <c r="AA33" t="s">
        <v>434</v>
      </c>
      <c r="AB33">
        <v>1.943127</v>
      </c>
      <c r="AC33" t="s">
        <v>71</v>
      </c>
      <c r="AD33" t="s">
        <v>74</v>
      </c>
      <c r="AE33">
        <v>0.008776</v>
      </c>
      <c r="AF33" t="s">
        <v>71</v>
      </c>
      <c r="AG33" t="s">
        <v>435</v>
      </c>
      <c r="AH33">
        <v>16</v>
      </c>
      <c r="AI33" t="s">
        <v>437</v>
      </c>
      <c r="AJ33">
        <v>1000</v>
      </c>
      <c r="AK33" t="s">
        <v>438</v>
      </c>
      <c r="AL33">
        <v>1048576</v>
      </c>
      <c r="AM33" t="s">
        <v>439</v>
      </c>
      <c r="AN33">
        <v>10</v>
      </c>
      <c r="AO33" t="s">
        <v>440</v>
      </c>
      <c r="AP33">
        <v>1000</v>
      </c>
      <c r="AQ33" t="s">
        <v>441</v>
      </c>
      <c r="AR33">
        <v>512</v>
      </c>
      <c r="AS33" t="s">
        <v>442</v>
      </c>
      <c r="AT33">
        <v>512</v>
      </c>
      <c r="AU33" t="s">
        <v>443</v>
      </c>
      <c r="AV33">
        <v>1</v>
      </c>
      <c r="AW33" t="s">
        <v>444</v>
      </c>
      <c r="AX33">
        <v>0</v>
      </c>
      <c r="AY33" t="s">
        <v>445</v>
      </c>
      <c r="AZ33">
        <v>1000000</v>
      </c>
    </row>
    <row r="34" spans="1:52">
      <c r="A34">
        <v>1370</v>
      </c>
      <c r="B34" t="s">
        <v>425</v>
      </c>
      <c r="C34">
        <v>4</v>
      </c>
      <c r="D34" t="s">
        <v>426</v>
      </c>
      <c r="E34">
        <v>2180</v>
      </c>
      <c r="F34" t="s">
        <v>427</v>
      </c>
      <c r="G34" t="s">
        <v>428</v>
      </c>
      <c r="H34">
        <v>109.047</v>
      </c>
      <c r="I34" t="s">
        <v>429</v>
      </c>
      <c r="J34">
        <v>0.002645</v>
      </c>
      <c r="K34" t="s">
        <v>71</v>
      </c>
      <c r="L34" t="s">
        <v>430</v>
      </c>
      <c r="M34">
        <v>2043.078964</v>
      </c>
      <c r="N34" t="s">
        <v>71</v>
      </c>
      <c r="O34" t="s">
        <v>431</v>
      </c>
      <c r="P34">
        <v>0.004593</v>
      </c>
      <c r="Q34" t="s">
        <v>71</v>
      </c>
      <c r="R34" t="s">
        <v>432</v>
      </c>
      <c r="S34" t="e">
        <f t="shared" si="1"/>
        <v>#NAME?</v>
      </c>
      <c r="T34" t="s">
        <v>71</v>
      </c>
      <c r="U34" t="s">
        <v>70</v>
      </c>
      <c r="V34">
        <v>3.534071</v>
      </c>
      <c r="W34" t="s">
        <v>71</v>
      </c>
      <c r="X34" t="s">
        <v>433</v>
      </c>
      <c r="Y34">
        <v>0</v>
      </c>
      <c r="Z34" t="s">
        <v>71</v>
      </c>
      <c r="AA34" t="s">
        <v>434</v>
      </c>
      <c r="AB34">
        <v>3.49833</v>
      </c>
      <c r="AC34" t="s">
        <v>71</v>
      </c>
      <c r="AD34" t="s">
        <v>74</v>
      </c>
      <c r="AE34">
        <v>0.008776</v>
      </c>
      <c r="AF34" t="s">
        <v>71</v>
      </c>
      <c r="AG34" t="s">
        <v>435</v>
      </c>
      <c r="AH34">
        <v>8</v>
      </c>
      <c r="AI34" t="s">
        <v>437</v>
      </c>
      <c r="AJ34">
        <v>1000</v>
      </c>
      <c r="AK34" t="s">
        <v>438</v>
      </c>
      <c r="AL34">
        <v>1048576</v>
      </c>
      <c r="AM34" t="s">
        <v>439</v>
      </c>
      <c r="AN34">
        <v>10</v>
      </c>
      <c r="AO34" t="s">
        <v>440</v>
      </c>
      <c r="AP34">
        <v>1000</v>
      </c>
      <c r="AQ34" t="s">
        <v>441</v>
      </c>
      <c r="AR34">
        <v>512</v>
      </c>
      <c r="AS34" t="s">
        <v>442</v>
      </c>
      <c r="AT34">
        <v>512</v>
      </c>
      <c r="AU34" t="s">
        <v>443</v>
      </c>
      <c r="AV34">
        <v>1</v>
      </c>
      <c r="AW34" t="s">
        <v>444</v>
      </c>
      <c r="AX34">
        <v>0</v>
      </c>
      <c r="AY34" t="s">
        <v>445</v>
      </c>
      <c r="AZ34">
        <v>1000000</v>
      </c>
    </row>
    <row r="35" spans="1:52">
      <c r="A35">
        <v>1369</v>
      </c>
      <c r="B35" t="s">
        <v>425</v>
      </c>
      <c r="C35">
        <v>4</v>
      </c>
      <c r="D35" t="s">
        <v>426</v>
      </c>
      <c r="E35">
        <v>2180</v>
      </c>
      <c r="F35" t="s">
        <v>427</v>
      </c>
      <c r="G35" t="s">
        <v>428</v>
      </c>
      <c r="H35">
        <v>109.413</v>
      </c>
      <c r="I35" t="s">
        <v>429</v>
      </c>
      <c r="J35">
        <v>0.002346</v>
      </c>
      <c r="K35" t="s">
        <v>71</v>
      </c>
      <c r="L35" t="s">
        <v>430</v>
      </c>
      <c r="M35">
        <v>1993.827047</v>
      </c>
      <c r="N35" t="s">
        <v>71</v>
      </c>
      <c r="O35" t="s">
        <v>431</v>
      </c>
      <c r="P35">
        <v>0.004247</v>
      </c>
      <c r="Q35" t="s">
        <v>71</v>
      </c>
      <c r="R35" t="s">
        <v>432</v>
      </c>
      <c r="S35" t="e">
        <f t="shared" si="1"/>
        <v>#NAME?</v>
      </c>
      <c r="T35" t="s">
        <v>71</v>
      </c>
      <c r="U35" t="s">
        <v>70</v>
      </c>
      <c r="V35">
        <v>6.859583</v>
      </c>
      <c r="W35" t="s">
        <v>71</v>
      </c>
      <c r="X35" t="s">
        <v>433</v>
      </c>
      <c r="Y35">
        <v>0</v>
      </c>
      <c r="Z35" t="s">
        <v>71</v>
      </c>
      <c r="AA35" t="s">
        <v>434</v>
      </c>
      <c r="AB35">
        <v>6.835571</v>
      </c>
      <c r="AC35" t="s">
        <v>71</v>
      </c>
      <c r="AD35" t="s">
        <v>74</v>
      </c>
      <c r="AE35">
        <v>0.008771</v>
      </c>
      <c r="AF35" t="s">
        <v>71</v>
      </c>
      <c r="AG35" t="s">
        <v>435</v>
      </c>
      <c r="AH35">
        <v>4</v>
      </c>
      <c r="AI35" t="s">
        <v>437</v>
      </c>
      <c r="AJ35">
        <v>1000</v>
      </c>
      <c r="AK35" t="s">
        <v>438</v>
      </c>
      <c r="AL35">
        <v>1048576</v>
      </c>
      <c r="AM35" t="s">
        <v>439</v>
      </c>
      <c r="AN35">
        <v>10</v>
      </c>
      <c r="AO35" t="s">
        <v>440</v>
      </c>
      <c r="AP35">
        <v>1000</v>
      </c>
      <c r="AQ35" t="s">
        <v>441</v>
      </c>
      <c r="AR35">
        <v>512</v>
      </c>
      <c r="AS35" t="s">
        <v>442</v>
      </c>
      <c r="AT35">
        <v>512</v>
      </c>
      <c r="AU35" t="s">
        <v>443</v>
      </c>
      <c r="AV35">
        <v>1</v>
      </c>
      <c r="AW35" t="s">
        <v>444</v>
      </c>
      <c r="AX35">
        <v>0</v>
      </c>
      <c r="AY35" t="s">
        <v>445</v>
      </c>
      <c r="AZ35">
        <v>1000000</v>
      </c>
    </row>
    <row r="36" spans="1:52">
      <c r="A36">
        <v>1368</v>
      </c>
      <c r="B36" t="s">
        <v>425</v>
      </c>
      <c r="C36">
        <v>4</v>
      </c>
      <c r="D36" t="s">
        <v>426</v>
      </c>
      <c r="E36">
        <v>2180</v>
      </c>
      <c r="F36" t="s">
        <v>427</v>
      </c>
      <c r="G36" t="s">
        <v>428</v>
      </c>
      <c r="H36">
        <v>107.74</v>
      </c>
      <c r="I36" t="s">
        <v>429</v>
      </c>
      <c r="J36">
        <v>0.002394</v>
      </c>
      <c r="K36" t="s">
        <v>71</v>
      </c>
      <c r="L36" t="s">
        <v>430</v>
      </c>
      <c r="M36">
        <v>2008.524684</v>
      </c>
      <c r="N36" t="s">
        <v>71</v>
      </c>
      <c r="O36" t="s">
        <v>431</v>
      </c>
      <c r="P36">
        <v>0.004309</v>
      </c>
      <c r="Q36" t="s">
        <v>71</v>
      </c>
      <c r="R36" t="s">
        <v>432</v>
      </c>
      <c r="S36" t="e">
        <f t="shared" si="1"/>
        <v>#NAME?</v>
      </c>
      <c r="T36" t="s">
        <v>71</v>
      </c>
      <c r="U36" t="s">
        <v>70</v>
      </c>
      <c r="V36">
        <v>13.48098</v>
      </c>
      <c r="W36" t="s">
        <v>71</v>
      </c>
      <c r="X36" t="s">
        <v>433</v>
      </c>
      <c r="Y36">
        <v>0</v>
      </c>
      <c r="Z36" t="s">
        <v>71</v>
      </c>
      <c r="AA36" t="s">
        <v>434</v>
      </c>
      <c r="AB36">
        <v>13.462044</v>
      </c>
      <c r="AC36" t="s">
        <v>71</v>
      </c>
      <c r="AD36" t="s">
        <v>74</v>
      </c>
      <c r="AE36">
        <v>0.008874</v>
      </c>
      <c r="AF36" t="s">
        <v>71</v>
      </c>
      <c r="AG36" t="s">
        <v>435</v>
      </c>
      <c r="AH36">
        <v>2</v>
      </c>
      <c r="AI36" t="s">
        <v>437</v>
      </c>
      <c r="AJ36">
        <v>1000</v>
      </c>
      <c r="AK36" t="s">
        <v>438</v>
      </c>
      <c r="AL36">
        <v>1048576</v>
      </c>
      <c r="AM36" t="s">
        <v>439</v>
      </c>
      <c r="AN36">
        <v>10</v>
      </c>
      <c r="AO36" t="s">
        <v>440</v>
      </c>
      <c r="AP36">
        <v>1000</v>
      </c>
      <c r="AQ36" t="s">
        <v>441</v>
      </c>
      <c r="AR36">
        <v>512</v>
      </c>
      <c r="AS36" t="s">
        <v>442</v>
      </c>
      <c r="AT36">
        <v>512</v>
      </c>
      <c r="AU36" t="s">
        <v>443</v>
      </c>
      <c r="AV36">
        <v>1</v>
      </c>
      <c r="AW36" t="s">
        <v>444</v>
      </c>
      <c r="AX36">
        <v>0</v>
      </c>
      <c r="AY36" t="s">
        <v>445</v>
      </c>
      <c r="AZ36">
        <v>1000000</v>
      </c>
    </row>
    <row r="37" spans="1:52">
      <c r="A37">
        <v>1367</v>
      </c>
      <c r="B37" t="s">
        <v>425</v>
      </c>
      <c r="C37">
        <v>4</v>
      </c>
      <c r="D37" t="s">
        <v>426</v>
      </c>
      <c r="E37">
        <v>2180</v>
      </c>
      <c r="F37" t="s">
        <v>427</v>
      </c>
      <c r="G37" t="s">
        <v>428</v>
      </c>
      <c r="H37">
        <v>109.975</v>
      </c>
      <c r="I37" t="s">
        <v>429</v>
      </c>
      <c r="J37">
        <v>0.002341</v>
      </c>
      <c r="K37" t="s">
        <v>71</v>
      </c>
      <c r="L37" t="s">
        <v>430</v>
      </c>
      <c r="M37">
        <v>1981.62005</v>
      </c>
      <c r="N37" t="s">
        <v>71</v>
      </c>
      <c r="O37" t="s">
        <v>431</v>
      </c>
      <c r="P37">
        <v>0.004231</v>
      </c>
      <c r="Q37" t="s">
        <v>71</v>
      </c>
      <c r="R37" t="s">
        <v>432</v>
      </c>
      <c r="S37" t="e">
        <f t="shared" si="1"/>
        <v>#NAME?</v>
      </c>
      <c r="T37" t="s">
        <v>71</v>
      </c>
      <c r="U37" t="s">
        <v>70</v>
      </c>
      <c r="V37">
        <v>22.037843</v>
      </c>
      <c r="W37" t="s">
        <v>71</v>
      </c>
      <c r="X37" t="s">
        <v>433</v>
      </c>
      <c r="Y37">
        <v>0</v>
      </c>
      <c r="Z37" t="s">
        <v>71</v>
      </c>
      <c r="AA37" t="s">
        <v>434</v>
      </c>
      <c r="AB37">
        <v>22.013023</v>
      </c>
      <c r="AC37" t="s">
        <v>71</v>
      </c>
      <c r="AD37" t="s">
        <v>74</v>
      </c>
      <c r="AE37">
        <v>0.01836</v>
      </c>
      <c r="AF37" t="s">
        <v>71</v>
      </c>
      <c r="AG37" t="s">
        <v>435</v>
      </c>
      <c r="AH37">
        <v>1</v>
      </c>
      <c r="AI37" t="s">
        <v>437</v>
      </c>
      <c r="AJ37">
        <v>1000</v>
      </c>
      <c r="AK37" t="s">
        <v>438</v>
      </c>
      <c r="AL37">
        <v>1048576</v>
      </c>
      <c r="AM37" t="s">
        <v>439</v>
      </c>
      <c r="AN37">
        <v>10</v>
      </c>
      <c r="AO37" t="s">
        <v>440</v>
      </c>
      <c r="AP37">
        <v>1000</v>
      </c>
      <c r="AQ37" t="s">
        <v>441</v>
      </c>
      <c r="AR37">
        <v>512</v>
      </c>
      <c r="AS37" t="s">
        <v>442</v>
      </c>
      <c r="AT37">
        <v>512</v>
      </c>
      <c r="AU37" t="s">
        <v>443</v>
      </c>
      <c r="AV37">
        <v>1</v>
      </c>
      <c r="AW37" t="s">
        <v>444</v>
      </c>
      <c r="AX37">
        <v>0</v>
      </c>
      <c r="AY37" t="s">
        <v>445</v>
      </c>
      <c r="AZ37">
        <v>1000000</v>
      </c>
    </row>
    <row r="38" spans="1:52">
      <c r="A38">
        <v>1373</v>
      </c>
      <c r="B38" t="s">
        <v>425</v>
      </c>
      <c r="C38">
        <v>4</v>
      </c>
      <c r="D38" t="s">
        <v>426</v>
      </c>
      <c r="E38">
        <v>2180</v>
      </c>
      <c r="F38" t="s">
        <v>427</v>
      </c>
      <c r="G38" t="s">
        <v>428</v>
      </c>
      <c r="H38">
        <v>110.357</v>
      </c>
      <c r="I38" t="s">
        <v>429</v>
      </c>
      <c r="J38">
        <v>0.002369</v>
      </c>
      <c r="K38" t="s">
        <v>71</v>
      </c>
      <c r="L38" t="s">
        <v>430</v>
      </c>
      <c r="M38">
        <v>1987.172116</v>
      </c>
      <c r="N38" t="s">
        <v>71</v>
      </c>
      <c r="O38" t="s">
        <v>431</v>
      </c>
      <c r="P38">
        <v>0.004264</v>
      </c>
      <c r="Q38" t="s">
        <v>71</v>
      </c>
      <c r="R38" t="s">
        <v>432</v>
      </c>
      <c r="S38" t="e">
        <f t="shared" si="1"/>
        <v>#NAME?</v>
      </c>
      <c r="T38" t="s">
        <v>71</v>
      </c>
      <c r="U38" t="s">
        <v>70</v>
      </c>
      <c r="V38">
        <v>3.50187</v>
      </c>
      <c r="W38" t="s">
        <v>71</v>
      </c>
      <c r="X38" t="s">
        <v>433</v>
      </c>
      <c r="Y38">
        <v>0</v>
      </c>
      <c r="Z38" t="s">
        <v>71</v>
      </c>
      <c r="AA38" t="s">
        <v>434</v>
      </c>
      <c r="AB38">
        <v>3.112576</v>
      </c>
      <c r="AC38" t="s">
        <v>71</v>
      </c>
      <c r="AD38" t="s">
        <v>74</v>
      </c>
      <c r="AE38">
        <v>0.008833</v>
      </c>
      <c r="AF38" t="s">
        <v>71</v>
      </c>
      <c r="AG38" t="s">
        <v>435</v>
      </c>
      <c r="AH38">
        <v>64</v>
      </c>
      <c r="AI38" t="s">
        <v>437</v>
      </c>
      <c r="AJ38">
        <v>1000</v>
      </c>
      <c r="AK38" t="s">
        <v>438</v>
      </c>
      <c r="AL38">
        <v>1048576</v>
      </c>
      <c r="AM38" t="s">
        <v>439</v>
      </c>
      <c r="AN38">
        <v>10</v>
      </c>
      <c r="AO38" t="s">
        <v>440</v>
      </c>
      <c r="AP38">
        <v>1000</v>
      </c>
      <c r="AQ38" t="s">
        <v>441</v>
      </c>
      <c r="AR38">
        <v>512</v>
      </c>
      <c r="AS38" t="s">
        <v>442</v>
      </c>
      <c r="AT38">
        <v>512</v>
      </c>
      <c r="AU38" t="s">
        <v>443</v>
      </c>
      <c r="AV38">
        <v>1</v>
      </c>
      <c r="AW38" t="s">
        <v>444</v>
      </c>
      <c r="AX38">
        <v>0</v>
      </c>
      <c r="AY38" t="s">
        <v>445</v>
      </c>
      <c r="AZ38">
        <v>1000000</v>
      </c>
    </row>
    <row r="39" spans="1:52">
      <c r="A39">
        <v>1372</v>
      </c>
      <c r="B39" t="s">
        <v>425</v>
      </c>
      <c r="C39">
        <v>4</v>
      </c>
      <c r="D39" t="s">
        <v>426</v>
      </c>
      <c r="E39">
        <v>2180</v>
      </c>
      <c r="F39" t="s">
        <v>427</v>
      </c>
      <c r="G39" t="s">
        <v>428</v>
      </c>
      <c r="H39">
        <v>110.883</v>
      </c>
      <c r="I39" t="s">
        <v>429</v>
      </c>
      <c r="J39">
        <v>0.002353</v>
      </c>
      <c r="K39" t="s">
        <v>71</v>
      </c>
      <c r="L39" t="s">
        <v>430</v>
      </c>
      <c r="M39">
        <v>2005.751283</v>
      </c>
      <c r="N39" t="s">
        <v>71</v>
      </c>
      <c r="O39" t="s">
        <v>431</v>
      </c>
      <c r="P39">
        <v>0.004266</v>
      </c>
      <c r="Q39" t="s">
        <v>71</v>
      </c>
      <c r="R39" t="s">
        <v>432</v>
      </c>
      <c r="S39" t="e">
        <f t="shared" si="1"/>
        <v>#NAME?</v>
      </c>
      <c r="T39" t="s">
        <v>71</v>
      </c>
      <c r="U39" t="s">
        <v>70</v>
      </c>
      <c r="V39">
        <v>2.110429</v>
      </c>
      <c r="W39" t="s">
        <v>71</v>
      </c>
      <c r="X39" t="s">
        <v>433</v>
      </c>
      <c r="Y39">
        <v>0</v>
      </c>
      <c r="Z39" t="s">
        <v>71</v>
      </c>
      <c r="AA39" t="s">
        <v>434</v>
      </c>
      <c r="AB39">
        <v>1.983967</v>
      </c>
      <c r="AC39" t="s">
        <v>71</v>
      </c>
      <c r="AD39" t="s">
        <v>74</v>
      </c>
      <c r="AE39">
        <v>0.008796</v>
      </c>
      <c r="AF39" t="s">
        <v>71</v>
      </c>
      <c r="AG39" t="s">
        <v>435</v>
      </c>
      <c r="AH39">
        <v>32</v>
      </c>
      <c r="AI39" t="s">
        <v>437</v>
      </c>
      <c r="AJ39">
        <v>1000</v>
      </c>
      <c r="AK39" t="s">
        <v>438</v>
      </c>
      <c r="AL39">
        <v>1048576</v>
      </c>
      <c r="AM39" t="s">
        <v>439</v>
      </c>
      <c r="AN39">
        <v>10</v>
      </c>
      <c r="AO39" t="s">
        <v>440</v>
      </c>
      <c r="AP39">
        <v>1000</v>
      </c>
      <c r="AQ39" t="s">
        <v>441</v>
      </c>
      <c r="AR39">
        <v>512</v>
      </c>
      <c r="AS39" t="s">
        <v>442</v>
      </c>
      <c r="AT39">
        <v>512</v>
      </c>
      <c r="AU39" t="s">
        <v>443</v>
      </c>
      <c r="AV39">
        <v>1</v>
      </c>
      <c r="AW39" t="s">
        <v>444</v>
      </c>
      <c r="AX39">
        <v>0</v>
      </c>
      <c r="AY39" t="s">
        <v>445</v>
      </c>
      <c r="AZ39">
        <v>1000000</v>
      </c>
    </row>
    <row r="40" spans="1:52">
      <c r="A40">
        <v>1371</v>
      </c>
      <c r="B40" t="s">
        <v>425</v>
      </c>
      <c r="C40">
        <v>4</v>
      </c>
      <c r="D40" t="s">
        <v>426</v>
      </c>
      <c r="E40">
        <v>2180</v>
      </c>
      <c r="F40" t="s">
        <v>427</v>
      </c>
      <c r="G40" t="s">
        <v>428</v>
      </c>
      <c r="H40">
        <v>111.342</v>
      </c>
      <c r="I40" t="s">
        <v>429</v>
      </c>
      <c r="J40">
        <v>0.00244</v>
      </c>
      <c r="K40" t="s">
        <v>71</v>
      </c>
      <c r="L40" t="s">
        <v>430</v>
      </c>
      <c r="M40">
        <v>2031.925949</v>
      </c>
      <c r="N40" t="s">
        <v>71</v>
      </c>
      <c r="O40" t="s">
        <v>431</v>
      </c>
      <c r="P40">
        <v>0.004378</v>
      </c>
      <c r="Q40" t="s">
        <v>71</v>
      </c>
      <c r="R40" t="s">
        <v>432</v>
      </c>
      <c r="S40" t="e">
        <f t="shared" si="1"/>
        <v>#NAME?</v>
      </c>
      <c r="T40" t="s">
        <v>71</v>
      </c>
      <c r="U40" t="s">
        <v>70</v>
      </c>
      <c r="V40">
        <v>1.93986</v>
      </c>
      <c r="W40" t="s">
        <v>71</v>
      </c>
      <c r="X40" t="s">
        <v>433</v>
      </c>
      <c r="Y40">
        <v>0</v>
      </c>
      <c r="Z40" t="s">
        <v>71</v>
      </c>
      <c r="AA40" t="s">
        <v>434</v>
      </c>
      <c r="AB40">
        <v>1.886466</v>
      </c>
      <c r="AC40" t="s">
        <v>71</v>
      </c>
      <c r="AD40" t="s">
        <v>74</v>
      </c>
      <c r="AE40">
        <v>0.008768</v>
      </c>
      <c r="AF40" t="s">
        <v>71</v>
      </c>
      <c r="AG40" t="s">
        <v>435</v>
      </c>
      <c r="AH40">
        <v>16</v>
      </c>
      <c r="AI40" t="s">
        <v>437</v>
      </c>
      <c r="AJ40">
        <v>1000</v>
      </c>
      <c r="AK40" t="s">
        <v>438</v>
      </c>
      <c r="AL40">
        <v>1048576</v>
      </c>
      <c r="AM40" t="s">
        <v>439</v>
      </c>
      <c r="AN40">
        <v>10</v>
      </c>
      <c r="AO40" t="s">
        <v>440</v>
      </c>
      <c r="AP40">
        <v>1000</v>
      </c>
      <c r="AQ40" t="s">
        <v>441</v>
      </c>
      <c r="AR40">
        <v>512</v>
      </c>
      <c r="AS40" t="s">
        <v>442</v>
      </c>
      <c r="AT40">
        <v>512</v>
      </c>
      <c r="AU40" t="s">
        <v>443</v>
      </c>
      <c r="AV40">
        <v>1</v>
      </c>
      <c r="AW40" t="s">
        <v>444</v>
      </c>
      <c r="AX40">
        <v>0</v>
      </c>
      <c r="AY40" t="s">
        <v>445</v>
      </c>
      <c r="AZ40">
        <v>1000000</v>
      </c>
    </row>
    <row r="41" spans="1:52">
      <c r="A41">
        <v>1370</v>
      </c>
      <c r="B41" t="s">
        <v>425</v>
      </c>
      <c r="C41">
        <v>4</v>
      </c>
      <c r="D41" t="s">
        <v>426</v>
      </c>
      <c r="E41">
        <v>2180</v>
      </c>
      <c r="F41" t="s">
        <v>427</v>
      </c>
      <c r="G41" t="s">
        <v>428</v>
      </c>
      <c r="H41">
        <v>109.834</v>
      </c>
      <c r="I41" t="s">
        <v>429</v>
      </c>
      <c r="J41">
        <v>0.002366</v>
      </c>
      <c r="K41" t="s">
        <v>71</v>
      </c>
      <c r="L41" t="s">
        <v>430</v>
      </c>
      <c r="M41">
        <v>2073.069808</v>
      </c>
      <c r="N41" t="s">
        <v>71</v>
      </c>
      <c r="O41" t="s">
        <v>431</v>
      </c>
      <c r="P41">
        <v>0.004343</v>
      </c>
      <c r="Q41" t="s">
        <v>71</v>
      </c>
      <c r="R41" t="s">
        <v>432</v>
      </c>
      <c r="S41" t="e">
        <f t="shared" si="1"/>
        <v>#NAME?</v>
      </c>
      <c r="T41" t="s">
        <v>71</v>
      </c>
      <c r="U41" t="s">
        <v>70</v>
      </c>
      <c r="V41">
        <v>3.709763</v>
      </c>
      <c r="W41" t="s">
        <v>71</v>
      </c>
      <c r="X41" t="s">
        <v>433</v>
      </c>
      <c r="Y41">
        <v>0</v>
      </c>
      <c r="Z41" t="s">
        <v>71</v>
      </c>
      <c r="AA41" t="s">
        <v>434</v>
      </c>
      <c r="AB41">
        <v>3.672494</v>
      </c>
      <c r="AC41" t="s">
        <v>71</v>
      </c>
      <c r="AD41" t="s">
        <v>74</v>
      </c>
      <c r="AE41">
        <v>0.008783</v>
      </c>
      <c r="AF41" t="s">
        <v>71</v>
      </c>
      <c r="AG41" t="s">
        <v>435</v>
      </c>
      <c r="AH41">
        <v>8</v>
      </c>
      <c r="AI41" t="s">
        <v>437</v>
      </c>
      <c r="AJ41">
        <v>1000</v>
      </c>
      <c r="AK41" t="s">
        <v>438</v>
      </c>
      <c r="AL41">
        <v>1048576</v>
      </c>
      <c r="AM41" t="s">
        <v>439</v>
      </c>
      <c r="AN41">
        <v>10</v>
      </c>
      <c r="AO41" t="s">
        <v>440</v>
      </c>
      <c r="AP41">
        <v>1000</v>
      </c>
      <c r="AQ41" t="s">
        <v>441</v>
      </c>
      <c r="AR41">
        <v>512</v>
      </c>
      <c r="AS41" t="s">
        <v>442</v>
      </c>
      <c r="AT41">
        <v>512</v>
      </c>
      <c r="AU41" t="s">
        <v>443</v>
      </c>
      <c r="AV41">
        <v>1</v>
      </c>
      <c r="AW41" t="s">
        <v>444</v>
      </c>
      <c r="AX41">
        <v>0</v>
      </c>
      <c r="AY41" t="s">
        <v>445</v>
      </c>
      <c r="AZ41">
        <v>1000000</v>
      </c>
    </row>
    <row r="42" spans="1:52">
      <c r="A42">
        <v>1369</v>
      </c>
      <c r="B42" t="s">
        <v>425</v>
      </c>
      <c r="C42">
        <v>4</v>
      </c>
      <c r="D42" t="s">
        <v>426</v>
      </c>
      <c r="E42">
        <v>2180</v>
      </c>
      <c r="F42" t="s">
        <v>427</v>
      </c>
      <c r="G42" t="s">
        <v>428</v>
      </c>
      <c r="H42">
        <v>108.991</v>
      </c>
      <c r="I42" t="s">
        <v>429</v>
      </c>
      <c r="J42">
        <v>0.002343</v>
      </c>
      <c r="K42" t="s">
        <v>71</v>
      </c>
      <c r="L42" t="s">
        <v>430</v>
      </c>
      <c r="M42">
        <v>1999.348381</v>
      </c>
      <c r="N42" t="s">
        <v>71</v>
      </c>
      <c r="O42" t="s">
        <v>431</v>
      </c>
      <c r="P42">
        <v>0.00425</v>
      </c>
      <c r="Q42" t="s">
        <v>71</v>
      </c>
      <c r="R42" t="s">
        <v>432</v>
      </c>
      <c r="S42" t="e">
        <f t="shared" si="1"/>
        <v>#NAME?</v>
      </c>
      <c r="T42" t="s">
        <v>71</v>
      </c>
      <c r="U42" t="s">
        <v>70</v>
      </c>
      <c r="V42">
        <v>6.825231</v>
      </c>
      <c r="W42" t="s">
        <v>71</v>
      </c>
      <c r="X42" t="s">
        <v>433</v>
      </c>
      <c r="Y42">
        <v>0</v>
      </c>
      <c r="Z42" t="s">
        <v>71</v>
      </c>
      <c r="AA42" t="s">
        <v>434</v>
      </c>
      <c r="AB42">
        <v>6.801492</v>
      </c>
      <c r="AC42" t="s">
        <v>71</v>
      </c>
      <c r="AD42" t="s">
        <v>74</v>
      </c>
      <c r="AE42">
        <v>0.008744</v>
      </c>
      <c r="AF42" t="s">
        <v>71</v>
      </c>
      <c r="AG42" t="s">
        <v>435</v>
      </c>
      <c r="AH42">
        <v>4</v>
      </c>
      <c r="AI42" t="s">
        <v>437</v>
      </c>
      <c r="AJ42">
        <v>1000</v>
      </c>
      <c r="AK42" t="s">
        <v>438</v>
      </c>
      <c r="AL42">
        <v>1048576</v>
      </c>
      <c r="AM42" t="s">
        <v>439</v>
      </c>
      <c r="AN42">
        <v>10</v>
      </c>
      <c r="AO42" t="s">
        <v>440</v>
      </c>
      <c r="AP42">
        <v>1000</v>
      </c>
      <c r="AQ42" t="s">
        <v>441</v>
      </c>
      <c r="AR42">
        <v>512</v>
      </c>
      <c r="AS42" t="s">
        <v>442</v>
      </c>
      <c r="AT42">
        <v>512</v>
      </c>
      <c r="AU42" t="s">
        <v>443</v>
      </c>
      <c r="AV42">
        <v>1</v>
      </c>
      <c r="AW42" t="s">
        <v>444</v>
      </c>
      <c r="AX42">
        <v>0</v>
      </c>
      <c r="AY42" t="s">
        <v>445</v>
      </c>
      <c r="AZ42">
        <v>1000000</v>
      </c>
    </row>
    <row r="43" spans="1:52">
      <c r="A43">
        <v>1368</v>
      </c>
      <c r="B43" t="s">
        <v>425</v>
      </c>
      <c r="C43">
        <v>4</v>
      </c>
      <c r="D43" t="s">
        <v>426</v>
      </c>
      <c r="E43">
        <v>2180</v>
      </c>
      <c r="F43" t="s">
        <v>427</v>
      </c>
      <c r="G43" t="s">
        <v>428</v>
      </c>
      <c r="H43">
        <v>110.627</v>
      </c>
      <c r="I43" t="s">
        <v>429</v>
      </c>
      <c r="J43">
        <v>0.002367</v>
      </c>
      <c r="K43" t="s">
        <v>71</v>
      </c>
      <c r="L43" t="s">
        <v>430</v>
      </c>
      <c r="M43">
        <v>2017.305449</v>
      </c>
      <c r="N43" t="s">
        <v>71</v>
      </c>
      <c r="O43" t="s">
        <v>431</v>
      </c>
      <c r="P43">
        <v>0.004291</v>
      </c>
      <c r="Q43" t="s">
        <v>71</v>
      </c>
      <c r="R43" t="s">
        <v>432</v>
      </c>
      <c r="S43" t="e">
        <f t="shared" si="1"/>
        <v>#NAME?</v>
      </c>
      <c r="T43" t="s">
        <v>71</v>
      </c>
      <c r="U43" t="s">
        <v>70</v>
      </c>
      <c r="V43">
        <v>14.407773</v>
      </c>
      <c r="W43" t="s">
        <v>71</v>
      </c>
      <c r="X43" t="s">
        <v>433</v>
      </c>
      <c r="Y43">
        <v>0</v>
      </c>
      <c r="Z43" t="s">
        <v>71</v>
      </c>
      <c r="AA43" t="s">
        <v>434</v>
      </c>
      <c r="AB43">
        <v>14.388275</v>
      </c>
      <c r="AC43" t="s">
        <v>71</v>
      </c>
      <c r="AD43" t="s">
        <v>74</v>
      </c>
      <c r="AE43">
        <v>0.008888</v>
      </c>
      <c r="AF43" t="s">
        <v>71</v>
      </c>
      <c r="AG43" t="s">
        <v>435</v>
      </c>
      <c r="AH43">
        <v>2</v>
      </c>
      <c r="AI43" t="s">
        <v>437</v>
      </c>
      <c r="AJ43">
        <v>1000</v>
      </c>
      <c r="AK43" t="s">
        <v>438</v>
      </c>
      <c r="AL43">
        <v>1048576</v>
      </c>
      <c r="AM43" t="s">
        <v>439</v>
      </c>
      <c r="AN43">
        <v>10</v>
      </c>
      <c r="AO43" t="s">
        <v>440</v>
      </c>
      <c r="AP43">
        <v>1000</v>
      </c>
      <c r="AQ43" t="s">
        <v>441</v>
      </c>
      <c r="AR43">
        <v>512</v>
      </c>
      <c r="AS43" t="s">
        <v>442</v>
      </c>
      <c r="AT43">
        <v>512</v>
      </c>
      <c r="AU43" t="s">
        <v>443</v>
      </c>
      <c r="AV43">
        <v>1</v>
      </c>
      <c r="AW43" t="s">
        <v>444</v>
      </c>
      <c r="AX43">
        <v>0</v>
      </c>
      <c r="AY43" t="s">
        <v>445</v>
      </c>
      <c r="AZ43">
        <v>1000000</v>
      </c>
    </row>
    <row r="44" spans="1:52">
      <c r="A44">
        <v>1367</v>
      </c>
      <c r="B44" t="s">
        <v>425</v>
      </c>
      <c r="C44">
        <v>4</v>
      </c>
      <c r="D44" t="s">
        <v>426</v>
      </c>
      <c r="E44">
        <v>2180</v>
      </c>
      <c r="F44" t="s">
        <v>427</v>
      </c>
      <c r="G44" t="s">
        <v>428</v>
      </c>
      <c r="H44">
        <v>111.37</v>
      </c>
      <c r="I44" t="s">
        <v>429</v>
      </c>
      <c r="J44">
        <v>0.002365</v>
      </c>
      <c r="K44" t="s">
        <v>71</v>
      </c>
      <c r="L44" t="s">
        <v>430</v>
      </c>
      <c r="M44">
        <v>1995.914451</v>
      </c>
      <c r="N44" t="s">
        <v>71</v>
      </c>
      <c r="O44" t="s">
        <v>431</v>
      </c>
      <c r="P44">
        <v>0.004269</v>
      </c>
      <c r="Q44" t="s">
        <v>71</v>
      </c>
      <c r="R44" t="s">
        <v>432</v>
      </c>
      <c r="S44" t="e">
        <f t="shared" si="1"/>
        <v>#NAME?</v>
      </c>
      <c r="T44" t="s">
        <v>71</v>
      </c>
      <c r="U44" t="s">
        <v>70</v>
      </c>
      <c r="V44">
        <v>22.023357</v>
      </c>
      <c r="W44" t="s">
        <v>71</v>
      </c>
      <c r="X44" t="s">
        <v>433</v>
      </c>
      <c r="Y44">
        <v>0</v>
      </c>
      <c r="Z44" t="s">
        <v>71</v>
      </c>
      <c r="AA44" t="s">
        <v>434</v>
      </c>
      <c r="AB44">
        <v>21.998284</v>
      </c>
      <c r="AC44" t="s">
        <v>71</v>
      </c>
      <c r="AD44" t="s">
        <v>74</v>
      </c>
      <c r="AE44">
        <v>0.018531</v>
      </c>
      <c r="AF44" t="s">
        <v>71</v>
      </c>
      <c r="AG44" t="s">
        <v>435</v>
      </c>
      <c r="AH44">
        <v>1</v>
      </c>
      <c r="AI44" t="s">
        <v>437</v>
      </c>
      <c r="AJ44">
        <v>1000</v>
      </c>
      <c r="AK44" t="s">
        <v>438</v>
      </c>
      <c r="AL44">
        <v>1048576</v>
      </c>
      <c r="AM44" t="s">
        <v>439</v>
      </c>
      <c r="AN44">
        <v>10</v>
      </c>
      <c r="AO44" t="s">
        <v>440</v>
      </c>
      <c r="AP44">
        <v>1000</v>
      </c>
      <c r="AQ44" t="s">
        <v>441</v>
      </c>
      <c r="AR44">
        <v>512</v>
      </c>
      <c r="AS44" t="s">
        <v>442</v>
      </c>
      <c r="AT44">
        <v>512</v>
      </c>
      <c r="AU44" t="s">
        <v>443</v>
      </c>
      <c r="AV44">
        <v>1</v>
      </c>
      <c r="AW44" t="s">
        <v>444</v>
      </c>
      <c r="AX44">
        <v>0</v>
      </c>
      <c r="AY44" t="s">
        <v>445</v>
      </c>
      <c r="AZ44">
        <v>1000000</v>
      </c>
    </row>
    <row r="45" spans="1:52">
      <c r="A45">
        <v>1360</v>
      </c>
      <c r="B45" t="s">
        <v>425</v>
      </c>
      <c r="C45">
        <v>4</v>
      </c>
      <c r="D45" t="s">
        <v>426</v>
      </c>
      <c r="E45">
        <v>2180</v>
      </c>
      <c r="F45" t="s">
        <v>427</v>
      </c>
      <c r="G45" t="s">
        <v>428</v>
      </c>
      <c r="H45">
        <v>109.871</v>
      </c>
      <c r="I45" t="s">
        <v>429</v>
      </c>
      <c r="J45">
        <v>0.002344</v>
      </c>
      <c r="K45" t="s">
        <v>71</v>
      </c>
      <c r="L45" t="s">
        <v>430</v>
      </c>
      <c r="M45">
        <v>1998.958406</v>
      </c>
      <c r="N45" t="s">
        <v>71</v>
      </c>
      <c r="O45" t="s">
        <v>431</v>
      </c>
      <c r="P45">
        <v>0.00425</v>
      </c>
      <c r="Q45" t="s">
        <v>71</v>
      </c>
      <c r="R45" t="s">
        <v>432</v>
      </c>
      <c r="S45" t="e">
        <f t="shared" si="1"/>
        <v>#NAME?</v>
      </c>
      <c r="T45" t="s">
        <v>71</v>
      </c>
      <c r="U45" t="s">
        <v>70</v>
      </c>
      <c r="V45">
        <v>2.869514</v>
      </c>
      <c r="W45" t="s">
        <v>71</v>
      </c>
      <c r="X45" t="s">
        <v>433</v>
      </c>
      <c r="Y45">
        <v>0</v>
      </c>
      <c r="Z45" t="s">
        <v>71</v>
      </c>
      <c r="AA45" t="s">
        <v>434</v>
      </c>
      <c r="AB45">
        <v>2.821358</v>
      </c>
      <c r="AC45" t="s">
        <v>71</v>
      </c>
      <c r="AD45" t="s">
        <v>74</v>
      </c>
      <c r="AE45">
        <v>0.008753</v>
      </c>
      <c r="AF45" t="s">
        <v>71</v>
      </c>
      <c r="AG45" t="s">
        <v>435</v>
      </c>
      <c r="AH45">
        <v>10</v>
      </c>
      <c r="AI45" t="s">
        <v>437</v>
      </c>
      <c r="AJ45">
        <v>1000</v>
      </c>
      <c r="AK45" t="s">
        <v>438</v>
      </c>
      <c r="AL45">
        <v>1048576</v>
      </c>
      <c r="AM45" t="s">
        <v>439</v>
      </c>
      <c r="AN45">
        <v>10</v>
      </c>
      <c r="AO45" t="s">
        <v>440</v>
      </c>
      <c r="AP45">
        <v>1000</v>
      </c>
      <c r="AQ45" t="s">
        <v>441</v>
      </c>
      <c r="AR45">
        <v>512</v>
      </c>
      <c r="AS45" t="s">
        <v>442</v>
      </c>
      <c r="AT45">
        <v>512</v>
      </c>
      <c r="AU45" t="s">
        <v>443</v>
      </c>
      <c r="AV45">
        <v>1</v>
      </c>
      <c r="AW45" t="s">
        <v>444</v>
      </c>
      <c r="AX45">
        <v>0</v>
      </c>
      <c r="AY45" t="s">
        <v>445</v>
      </c>
      <c r="AZ45">
        <v>1000000</v>
      </c>
    </row>
    <row r="46" spans="1:52">
      <c r="A46">
        <v>1360</v>
      </c>
      <c r="B46" t="s">
        <v>425</v>
      </c>
      <c r="C46">
        <v>4</v>
      </c>
      <c r="D46" t="s">
        <v>426</v>
      </c>
      <c r="E46">
        <v>2180</v>
      </c>
      <c r="F46" t="s">
        <v>427</v>
      </c>
      <c r="G46" t="s">
        <v>428</v>
      </c>
      <c r="H46">
        <v>110.097</v>
      </c>
      <c r="I46" t="s">
        <v>429</v>
      </c>
      <c r="J46">
        <v>0.00234</v>
      </c>
      <c r="K46" t="s">
        <v>71</v>
      </c>
      <c r="L46" t="s">
        <v>430</v>
      </c>
      <c r="M46">
        <v>2077.219964</v>
      </c>
      <c r="N46" t="s">
        <v>71</v>
      </c>
      <c r="O46" t="s">
        <v>431</v>
      </c>
      <c r="P46">
        <v>0.004321</v>
      </c>
      <c r="Q46" t="s">
        <v>71</v>
      </c>
      <c r="R46" t="s">
        <v>432</v>
      </c>
      <c r="S46" t="e">
        <f t="shared" si="1"/>
        <v>#NAME?</v>
      </c>
      <c r="T46" t="s">
        <v>71</v>
      </c>
      <c r="U46" t="s">
        <v>70</v>
      </c>
      <c r="V46">
        <v>21.508737</v>
      </c>
      <c r="W46" t="s">
        <v>71</v>
      </c>
      <c r="X46" t="s">
        <v>433</v>
      </c>
      <c r="Y46">
        <v>0</v>
      </c>
      <c r="Z46" t="s">
        <v>71</v>
      </c>
      <c r="AA46" t="s">
        <v>434</v>
      </c>
      <c r="AB46">
        <v>21.483852</v>
      </c>
      <c r="AC46" t="s">
        <v>71</v>
      </c>
      <c r="AD46" t="s">
        <v>74</v>
      </c>
      <c r="AE46">
        <v>0.018307</v>
      </c>
      <c r="AF46" t="s">
        <v>71</v>
      </c>
      <c r="AG46" t="s">
        <v>435</v>
      </c>
      <c r="AH46">
        <v>1</v>
      </c>
      <c r="AI46" t="s">
        <v>437</v>
      </c>
      <c r="AJ46">
        <v>1000</v>
      </c>
      <c r="AK46" t="s">
        <v>438</v>
      </c>
      <c r="AL46">
        <v>1048576</v>
      </c>
      <c r="AM46" t="s">
        <v>439</v>
      </c>
      <c r="AN46">
        <v>10</v>
      </c>
      <c r="AO46" t="s">
        <v>440</v>
      </c>
      <c r="AP46">
        <v>1000</v>
      </c>
      <c r="AQ46" t="s">
        <v>441</v>
      </c>
      <c r="AR46">
        <v>512</v>
      </c>
      <c r="AS46" t="s">
        <v>442</v>
      </c>
      <c r="AT46">
        <v>512</v>
      </c>
      <c r="AU46" t="s">
        <v>443</v>
      </c>
      <c r="AV46">
        <v>1</v>
      </c>
      <c r="AW46" t="s">
        <v>444</v>
      </c>
      <c r="AX46">
        <v>0</v>
      </c>
      <c r="AY46" t="s">
        <v>445</v>
      </c>
      <c r="AZ46">
        <v>1000000</v>
      </c>
    </row>
    <row r="47" spans="1:52">
      <c r="A47">
        <v>1359</v>
      </c>
      <c r="B47" t="s">
        <v>425</v>
      </c>
      <c r="C47">
        <v>4</v>
      </c>
      <c r="D47" t="s">
        <v>426</v>
      </c>
      <c r="E47">
        <v>1170</v>
      </c>
      <c r="F47" t="s">
        <v>427</v>
      </c>
      <c r="G47" t="s">
        <v>428</v>
      </c>
      <c r="H47">
        <v>111.008</v>
      </c>
      <c r="I47" t="s">
        <v>429</v>
      </c>
      <c r="J47">
        <v>0.001809</v>
      </c>
      <c r="K47" t="s">
        <v>71</v>
      </c>
      <c r="L47" t="s">
        <v>430</v>
      </c>
      <c r="M47">
        <v>1364.551779</v>
      </c>
      <c r="N47" t="s">
        <v>71</v>
      </c>
      <c r="O47" t="s">
        <v>431</v>
      </c>
      <c r="P47">
        <v>0.003111</v>
      </c>
      <c r="Q47" t="s">
        <v>71</v>
      </c>
      <c r="R47" t="s">
        <v>432</v>
      </c>
      <c r="S47" t="e">
        <f t="shared" si="1"/>
        <v>#NAME?</v>
      </c>
      <c r="T47" t="s">
        <v>71</v>
      </c>
      <c r="U47" t="s">
        <v>70</v>
      </c>
      <c r="V47">
        <v>11.315406</v>
      </c>
      <c r="W47" t="s">
        <v>71</v>
      </c>
      <c r="X47" t="s">
        <v>433</v>
      </c>
      <c r="Y47">
        <v>0</v>
      </c>
      <c r="Z47" t="s">
        <v>71</v>
      </c>
      <c r="AA47" t="s">
        <v>434</v>
      </c>
      <c r="AB47">
        <v>11.290356</v>
      </c>
      <c r="AC47" t="s">
        <v>71</v>
      </c>
      <c r="AD47" t="s">
        <v>74</v>
      </c>
      <c r="AE47">
        <v>0.018523</v>
      </c>
      <c r="AF47" t="s">
        <v>71</v>
      </c>
      <c r="AG47" t="s">
        <v>435</v>
      </c>
      <c r="AH47">
        <v>1</v>
      </c>
      <c r="AI47" t="s">
        <v>437</v>
      </c>
      <c r="AJ47">
        <v>1000</v>
      </c>
      <c r="AK47" t="s">
        <v>438</v>
      </c>
      <c r="AL47">
        <v>1048576</v>
      </c>
      <c r="AM47" t="s">
        <v>439</v>
      </c>
      <c r="AN47">
        <v>10</v>
      </c>
      <c r="AO47" t="s">
        <v>440</v>
      </c>
      <c r="AP47">
        <v>1000</v>
      </c>
      <c r="AQ47" t="s">
        <v>441</v>
      </c>
      <c r="AR47">
        <v>256</v>
      </c>
      <c r="AS47" t="s">
        <v>442</v>
      </c>
      <c r="AT47">
        <v>256</v>
      </c>
      <c r="AU47" t="s">
        <v>443</v>
      </c>
      <c r="AV47">
        <v>1</v>
      </c>
      <c r="AW47" t="s">
        <v>444</v>
      </c>
      <c r="AX47">
        <v>0</v>
      </c>
      <c r="AY47" t="s">
        <v>445</v>
      </c>
      <c r="AZ47">
        <v>1000000</v>
      </c>
    </row>
    <row r="48" spans="1:52">
      <c r="A48">
        <v>1358</v>
      </c>
      <c r="B48" t="s">
        <v>425</v>
      </c>
      <c r="C48">
        <v>4</v>
      </c>
      <c r="D48" t="s">
        <v>426</v>
      </c>
      <c r="E48">
        <v>665</v>
      </c>
      <c r="F48" t="s">
        <v>427</v>
      </c>
      <c r="G48" t="s">
        <v>428</v>
      </c>
      <c r="H48">
        <v>108.491</v>
      </c>
      <c r="I48" t="s">
        <v>429</v>
      </c>
      <c r="J48">
        <v>0.001314</v>
      </c>
      <c r="K48" t="s">
        <v>71</v>
      </c>
      <c r="L48" t="s">
        <v>430</v>
      </c>
      <c r="M48">
        <v>1030.046717</v>
      </c>
      <c r="N48" t="s">
        <v>71</v>
      </c>
      <c r="O48" t="s">
        <v>431</v>
      </c>
      <c r="P48">
        <v>0.002296</v>
      </c>
      <c r="Q48" t="s">
        <v>71</v>
      </c>
      <c r="R48" t="s">
        <v>432</v>
      </c>
      <c r="S48" t="e">
        <f t="shared" si="1"/>
        <v>#NAME?</v>
      </c>
      <c r="T48" t="s">
        <v>71</v>
      </c>
      <c r="U48" t="s">
        <v>70</v>
      </c>
      <c r="V48">
        <v>5.706705</v>
      </c>
      <c r="W48" t="s">
        <v>71</v>
      </c>
      <c r="X48" t="s">
        <v>433</v>
      </c>
      <c r="Y48">
        <v>0</v>
      </c>
      <c r="Z48" t="s">
        <v>71</v>
      </c>
      <c r="AA48" t="s">
        <v>434</v>
      </c>
      <c r="AB48">
        <v>5.681975</v>
      </c>
      <c r="AC48" t="s">
        <v>71</v>
      </c>
      <c r="AD48" t="s">
        <v>74</v>
      </c>
      <c r="AE48">
        <v>0.018415</v>
      </c>
      <c r="AF48" t="s">
        <v>71</v>
      </c>
      <c r="AG48" t="s">
        <v>435</v>
      </c>
      <c r="AH48">
        <v>1</v>
      </c>
      <c r="AI48" t="s">
        <v>437</v>
      </c>
      <c r="AJ48">
        <v>1000</v>
      </c>
      <c r="AK48" t="s">
        <v>438</v>
      </c>
      <c r="AL48">
        <v>1048576</v>
      </c>
      <c r="AM48" t="s">
        <v>439</v>
      </c>
      <c r="AN48">
        <v>10</v>
      </c>
      <c r="AO48" t="s">
        <v>440</v>
      </c>
      <c r="AP48">
        <v>1000</v>
      </c>
      <c r="AQ48" t="s">
        <v>441</v>
      </c>
      <c r="AR48">
        <v>128</v>
      </c>
      <c r="AS48" t="s">
        <v>442</v>
      </c>
      <c r="AT48">
        <v>128</v>
      </c>
      <c r="AU48" t="s">
        <v>443</v>
      </c>
      <c r="AV48">
        <v>1</v>
      </c>
      <c r="AW48" t="s">
        <v>444</v>
      </c>
      <c r="AX48">
        <v>0</v>
      </c>
      <c r="AY48" t="s">
        <v>445</v>
      </c>
      <c r="AZ48">
        <v>1000000</v>
      </c>
    </row>
    <row r="49" spans="1:54">
      <c r="A49">
        <v>1357</v>
      </c>
      <c r="B49" t="s">
        <v>425</v>
      </c>
      <c r="C49">
        <v>4</v>
      </c>
      <c r="D49" t="s">
        <v>426</v>
      </c>
      <c r="E49">
        <v>412</v>
      </c>
      <c r="F49" t="s">
        <v>427</v>
      </c>
      <c r="G49" t="s">
        <v>428</v>
      </c>
      <c r="H49">
        <v>110.406</v>
      </c>
      <c r="I49" t="s">
        <v>429</v>
      </c>
      <c r="J49">
        <v>0.000993</v>
      </c>
      <c r="K49" t="s">
        <v>71</v>
      </c>
      <c r="L49" t="s">
        <v>430</v>
      </c>
      <c r="M49">
        <v>807.683178</v>
      </c>
      <c r="N49" t="s">
        <v>71</v>
      </c>
      <c r="O49" t="s">
        <v>431</v>
      </c>
      <c r="P49">
        <v>0.001763</v>
      </c>
      <c r="Q49" t="s">
        <v>71</v>
      </c>
      <c r="R49" t="s">
        <v>432</v>
      </c>
      <c r="S49" t="e">
        <f t="shared" si="1"/>
        <v>#NAME?</v>
      </c>
      <c r="T49" t="s">
        <v>71</v>
      </c>
      <c r="U49" t="s">
        <v>70</v>
      </c>
      <c r="V49">
        <v>3.181073</v>
      </c>
      <c r="W49" t="s">
        <v>71</v>
      </c>
      <c r="X49" t="s">
        <v>433</v>
      </c>
      <c r="Y49">
        <v>0</v>
      </c>
      <c r="Z49" t="s">
        <v>71</v>
      </c>
      <c r="AA49" t="s">
        <v>434</v>
      </c>
      <c r="AB49">
        <v>3.156126</v>
      </c>
      <c r="AC49" t="s">
        <v>71</v>
      </c>
      <c r="AD49" t="s">
        <v>74</v>
      </c>
      <c r="AE49">
        <v>0.018509</v>
      </c>
      <c r="AF49" t="s">
        <v>71</v>
      </c>
      <c r="AG49" t="s">
        <v>435</v>
      </c>
      <c r="AH49">
        <v>1</v>
      </c>
      <c r="AI49" t="s">
        <v>437</v>
      </c>
      <c r="AJ49">
        <v>1000</v>
      </c>
      <c r="AK49" t="s">
        <v>438</v>
      </c>
      <c r="AL49">
        <v>1048576</v>
      </c>
      <c r="AM49" t="s">
        <v>439</v>
      </c>
      <c r="AN49">
        <v>10</v>
      </c>
      <c r="AO49" t="s">
        <v>440</v>
      </c>
      <c r="AP49">
        <v>1000</v>
      </c>
      <c r="AQ49" t="s">
        <v>441</v>
      </c>
      <c r="AR49">
        <v>64</v>
      </c>
      <c r="AS49" t="s">
        <v>442</v>
      </c>
      <c r="AT49">
        <v>64</v>
      </c>
      <c r="AU49" t="s">
        <v>443</v>
      </c>
      <c r="AV49">
        <v>1</v>
      </c>
      <c r="AW49" t="s">
        <v>444</v>
      </c>
      <c r="AX49">
        <v>0</v>
      </c>
      <c r="AY49" t="s">
        <v>445</v>
      </c>
      <c r="AZ49">
        <v>1000000</v>
      </c>
      <c r="BA49" t="s">
        <v>445</v>
      </c>
      <c r="BB49">
        <v>1000000</v>
      </c>
    </row>
    <row r="50" spans="1:54">
      <c r="A50">
        <v>1356</v>
      </c>
      <c r="B50" t="s">
        <v>425</v>
      </c>
      <c r="C50">
        <v>4</v>
      </c>
      <c r="D50" t="s">
        <v>426</v>
      </c>
      <c r="E50">
        <v>286</v>
      </c>
      <c r="F50" t="s">
        <v>427</v>
      </c>
      <c r="G50" t="s">
        <v>428</v>
      </c>
      <c r="H50">
        <v>117.327</v>
      </c>
      <c r="I50" t="s">
        <v>429</v>
      </c>
      <c r="J50">
        <v>0.000869</v>
      </c>
      <c r="K50" t="s">
        <v>71</v>
      </c>
      <c r="L50" t="s">
        <v>430</v>
      </c>
      <c r="M50">
        <v>741.845468</v>
      </c>
      <c r="N50" t="s">
        <v>71</v>
      </c>
      <c r="O50" t="s">
        <v>431</v>
      </c>
      <c r="P50">
        <v>0.001576</v>
      </c>
      <c r="Q50" t="s">
        <v>71</v>
      </c>
      <c r="R50" t="s">
        <v>432</v>
      </c>
      <c r="S50" t="e">
        <f t="shared" si="1"/>
        <v>#NAME?</v>
      </c>
      <c r="T50" t="s">
        <v>71</v>
      </c>
      <c r="U50" t="s">
        <v>70</v>
      </c>
      <c r="V50">
        <v>1.780001</v>
      </c>
      <c r="W50" t="s">
        <v>71</v>
      </c>
      <c r="X50" t="s">
        <v>433</v>
      </c>
      <c r="Y50">
        <v>0</v>
      </c>
      <c r="Z50" t="s">
        <v>71</v>
      </c>
      <c r="AA50" t="s">
        <v>434</v>
      </c>
      <c r="AB50">
        <v>1.755039</v>
      </c>
      <c r="AC50" t="s">
        <v>71</v>
      </c>
      <c r="AD50" t="s">
        <v>74</v>
      </c>
      <c r="AE50">
        <v>0.018217</v>
      </c>
      <c r="AF50" t="s">
        <v>71</v>
      </c>
      <c r="AG50" t="s">
        <v>435</v>
      </c>
      <c r="AH50">
        <v>1</v>
      </c>
      <c r="AI50" t="s">
        <v>437</v>
      </c>
      <c r="AJ50">
        <v>1000</v>
      </c>
      <c r="AK50" t="s">
        <v>438</v>
      </c>
      <c r="AL50">
        <v>1048576</v>
      </c>
      <c r="AM50" t="s">
        <v>439</v>
      </c>
      <c r="AN50">
        <v>10</v>
      </c>
      <c r="AO50" t="s">
        <v>440</v>
      </c>
      <c r="AP50">
        <v>1000</v>
      </c>
      <c r="AQ50" t="s">
        <v>441</v>
      </c>
      <c r="AR50">
        <v>32</v>
      </c>
      <c r="AS50" t="s">
        <v>442</v>
      </c>
      <c r="AT50">
        <v>32</v>
      </c>
      <c r="AU50" t="s">
        <v>443</v>
      </c>
      <c r="AV50">
        <v>1</v>
      </c>
      <c r="AW50" t="s">
        <v>444</v>
      </c>
      <c r="AX50">
        <v>0</v>
      </c>
      <c r="AY50" t="s">
        <v>445</v>
      </c>
      <c r="AZ50">
        <v>1000000</v>
      </c>
      <c r="BA50" t="s">
        <v>445</v>
      </c>
      <c r="BB50">
        <v>1000000</v>
      </c>
    </row>
    <row r="51" spans="1:54">
      <c r="A51">
        <v>1355</v>
      </c>
      <c r="B51" t="s">
        <v>425</v>
      </c>
      <c r="C51">
        <v>4</v>
      </c>
      <c r="D51" t="s">
        <v>426</v>
      </c>
      <c r="E51">
        <v>223</v>
      </c>
      <c r="F51" t="s">
        <v>427</v>
      </c>
      <c r="G51" t="s">
        <v>428</v>
      </c>
      <c r="H51">
        <v>112.716</v>
      </c>
      <c r="I51" t="s">
        <v>429</v>
      </c>
      <c r="J51">
        <v>0.000773</v>
      </c>
      <c r="K51" t="s">
        <v>71</v>
      </c>
      <c r="L51" t="s">
        <v>430</v>
      </c>
      <c r="M51">
        <v>626.659531</v>
      </c>
      <c r="N51" t="s">
        <v>71</v>
      </c>
      <c r="O51" t="s">
        <v>431</v>
      </c>
      <c r="P51">
        <v>0.00137</v>
      </c>
      <c r="Q51" t="s">
        <v>71</v>
      </c>
      <c r="R51" t="s">
        <v>432</v>
      </c>
      <c r="S51" t="e">
        <f t="shared" si="1"/>
        <v>#NAME?</v>
      </c>
      <c r="T51" t="s">
        <v>71</v>
      </c>
      <c r="U51" t="s">
        <v>70</v>
      </c>
      <c r="V51">
        <v>1.074935</v>
      </c>
      <c r="W51" t="s">
        <v>71</v>
      </c>
      <c r="X51" t="s">
        <v>433</v>
      </c>
      <c r="Y51">
        <v>0</v>
      </c>
      <c r="Z51" t="s">
        <v>71</v>
      </c>
      <c r="AA51" t="s">
        <v>434</v>
      </c>
      <c r="AB51">
        <v>1.050191</v>
      </c>
      <c r="AC51" t="s">
        <v>71</v>
      </c>
      <c r="AD51" t="s">
        <v>74</v>
      </c>
      <c r="AE51">
        <v>0.018432</v>
      </c>
      <c r="AF51" t="s">
        <v>71</v>
      </c>
      <c r="AG51" t="s">
        <v>435</v>
      </c>
      <c r="AH51">
        <v>1</v>
      </c>
      <c r="AI51" t="s">
        <v>437</v>
      </c>
      <c r="AJ51">
        <v>1000</v>
      </c>
      <c r="AK51" t="s">
        <v>438</v>
      </c>
      <c r="AL51">
        <v>1048576</v>
      </c>
      <c r="AM51" t="s">
        <v>439</v>
      </c>
      <c r="AN51">
        <v>10</v>
      </c>
      <c r="AO51" t="s">
        <v>440</v>
      </c>
      <c r="AP51">
        <v>1000</v>
      </c>
      <c r="AQ51" t="s">
        <v>441</v>
      </c>
      <c r="AR51">
        <v>16</v>
      </c>
      <c r="AS51" t="s">
        <v>442</v>
      </c>
      <c r="AT51">
        <v>16</v>
      </c>
      <c r="AU51" t="s">
        <v>443</v>
      </c>
      <c r="AV51">
        <v>1</v>
      </c>
      <c r="AW51" t="s">
        <v>444</v>
      </c>
      <c r="AX51">
        <v>0</v>
      </c>
      <c r="AY51" t="s">
        <v>445</v>
      </c>
      <c r="AZ51">
        <v>1000000</v>
      </c>
      <c r="BA51" t="s">
        <v>445</v>
      </c>
      <c r="BB51">
        <v>1000000</v>
      </c>
    </row>
    <row r="52" spans="1:54">
      <c r="A52">
        <v>1354</v>
      </c>
      <c r="B52" t="s">
        <v>425</v>
      </c>
      <c r="C52">
        <v>4</v>
      </c>
      <c r="D52" t="s">
        <v>426</v>
      </c>
      <c r="E52">
        <v>70087</v>
      </c>
      <c r="F52" t="s">
        <v>427</v>
      </c>
      <c r="G52" t="s">
        <v>428</v>
      </c>
      <c r="H52">
        <v>71422416.54</v>
      </c>
      <c r="I52" t="s">
        <v>429</v>
      </c>
      <c r="J52">
        <v>0.001371</v>
      </c>
      <c r="K52" t="s">
        <v>71</v>
      </c>
      <c r="L52" t="s">
        <v>430</v>
      </c>
      <c r="M52">
        <v>352690.496654</v>
      </c>
      <c r="N52" t="s">
        <v>71</v>
      </c>
      <c r="O52" t="s">
        <v>431</v>
      </c>
      <c r="P52">
        <v>0.003999</v>
      </c>
      <c r="Q52" t="s">
        <v>71</v>
      </c>
      <c r="R52" t="s">
        <v>432</v>
      </c>
      <c r="S52" t="e">
        <f t="shared" si="1"/>
        <v>#NAME?</v>
      </c>
      <c r="T52" t="s">
        <v>71</v>
      </c>
      <c r="U52" t="s">
        <v>70</v>
      </c>
      <c r="V52">
        <v>708.748275</v>
      </c>
      <c r="W52" t="s">
        <v>71</v>
      </c>
      <c r="X52" t="s">
        <v>433</v>
      </c>
      <c r="Y52">
        <v>0</v>
      </c>
      <c r="Z52" t="s">
        <v>71</v>
      </c>
      <c r="AA52" t="s">
        <v>434</v>
      </c>
      <c r="AB52">
        <v>23.301488</v>
      </c>
      <c r="AC52" t="s">
        <v>71</v>
      </c>
      <c r="AD52" t="s">
        <v>74</v>
      </c>
      <c r="AE52">
        <v>1.989122</v>
      </c>
      <c r="AF52" t="s">
        <v>71</v>
      </c>
      <c r="AG52" t="s">
        <v>435</v>
      </c>
      <c r="AH52">
        <v>10</v>
      </c>
      <c r="AI52" t="s">
        <v>437</v>
      </c>
      <c r="AJ52">
        <v>1000</v>
      </c>
      <c r="AK52" t="s">
        <v>438</v>
      </c>
      <c r="AL52">
        <v>134217728</v>
      </c>
      <c r="AM52" t="s">
        <v>439</v>
      </c>
      <c r="AN52">
        <v>10</v>
      </c>
      <c r="AO52" t="s">
        <v>440</v>
      </c>
      <c r="AP52">
        <v>1000</v>
      </c>
      <c r="AQ52" t="s">
        <v>441</v>
      </c>
      <c r="AR52">
        <v>100</v>
      </c>
      <c r="AS52" t="s">
        <v>442</v>
      </c>
      <c r="AT52">
        <v>100</v>
      </c>
      <c r="AU52" t="s">
        <v>443</v>
      </c>
      <c r="AV52">
        <v>1</v>
      </c>
      <c r="AW52" t="s">
        <v>444</v>
      </c>
      <c r="AX52">
        <v>0</v>
      </c>
      <c r="AY52" t="s">
        <v>445</v>
      </c>
      <c r="AZ52">
        <v>1000000</v>
      </c>
      <c r="BA52" t="s">
        <v>445</v>
      </c>
      <c r="BB52">
        <v>1000000</v>
      </c>
    </row>
    <row r="53" spans="1:54">
      <c r="A53">
        <v>1353</v>
      </c>
      <c r="B53" t="s">
        <v>425</v>
      </c>
      <c r="C53">
        <v>4</v>
      </c>
      <c r="D53" t="s">
        <v>426</v>
      </c>
      <c r="E53">
        <v>70087</v>
      </c>
      <c r="F53" t="s">
        <v>427</v>
      </c>
      <c r="G53" t="s">
        <v>428</v>
      </c>
      <c r="H53">
        <v>13711.721</v>
      </c>
      <c r="I53" t="s">
        <v>429</v>
      </c>
      <c r="J53">
        <v>0.001442</v>
      </c>
      <c r="K53" t="s">
        <v>71</v>
      </c>
      <c r="L53" t="s">
        <v>430</v>
      </c>
      <c r="M53">
        <v>350115.255055</v>
      </c>
      <c r="N53" t="s">
        <v>71</v>
      </c>
      <c r="O53" t="s">
        <v>431</v>
      </c>
      <c r="P53">
        <v>0.004051</v>
      </c>
      <c r="Q53" t="s">
        <v>71</v>
      </c>
      <c r="R53" t="s">
        <v>432</v>
      </c>
      <c r="S53" t="e">
        <f t="shared" si="1"/>
        <v>#NAME?</v>
      </c>
      <c r="T53" t="s">
        <v>71</v>
      </c>
      <c r="U53" t="s">
        <v>70</v>
      </c>
      <c r="V53">
        <v>848.822316</v>
      </c>
      <c r="W53" t="s">
        <v>71</v>
      </c>
      <c r="X53" t="s">
        <v>433</v>
      </c>
      <c r="Y53">
        <v>0</v>
      </c>
      <c r="Z53" t="s">
        <v>71</v>
      </c>
      <c r="AA53" t="s">
        <v>434</v>
      </c>
      <c r="AB53">
        <v>174.046675</v>
      </c>
      <c r="AC53" t="s">
        <v>71</v>
      </c>
      <c r="AD53" t="s">
        <v>74</v>
      </c>
      <c r="AE53">
        <v>1.733313</v>
      </c>
      <c r="AF53" t="s">
        <v>71</v>
      </c>
      <c r="AG53" t="s">
        <v>435</v>
      </c>
      <c r="AH53">
        <v>10</v>
      </c>
      <c r="AI53" t="s">
        <v>437</v>
      </c>
      <c r="AJ53">
        <v>1000</v>
      </c>
      <c r="AK53" t="s">
        <v>438</v>
      </c>
      <c r="AL53">
        <v>134217728</v>
      </c>
      <c r="AM53" t="s">
        <v>439</v>
      </c>
      <c r="AN53">
        <v>10</v>
      </c>
      <c r="AO53" t="s">
        <v>440</v>
      </c>
      <c r="AP53">
        <v>1000</v>
      </c>
      <c r="AQ53" t="s">
        <v>441</v>
      </c>
      <c r="AR53">
        <v>100</v>
      </c>
      <c r="AS53" t="s">
        <v>442</v>
      </c>
      <c r="AT53">
        <v>100</v>
      </c>
      <c r="AU53" t="s">
        <v>443</v>
      </c>
      <c r="AV53">
        <v>1</v>
      </c>
      <c r="AW53" t="s">
        <v>444</v>
      </c>
      <c r="AX53">
        <v>0</v>
      </c>
      <c r="AY53" t="s">
        <v>445</v>
      </c>
      <c r="AZ53">
        <v>1000000</v>
      </c>
      <c r="BA53" t="s">
        <v>445</v>
      </c>
      <c r="BB53">
        <v>1000000</v>
      </c>
    </row>
    <row r="54" spans="1:57">
      <c r="A54">
        <v>1352</v>
      </c>
      <c r="B54" t="s">
        <v>425</v>
      </c>
      <c r="C54">
        <v>4</v>
      </c>
      <c r="D54" t="s">
        <v>426</v>
      </c>
      <c r="E54">
        <v>70087</v>
      </c>
      <c r="F54" t="s">
        <v>427</v>
      </c>
      <c r="G54" t="s">
        <v>428</v>
      </c>
      <c r="H54">
        <v>14227.252</v>
      </c>
      <c r="I54" t="s">
        <v>429</v>
      </c>
      <c r="J54">
        <v>0.00141</v>
      </c>
      <c r="K54" t="s">
        <v>71</v>
      </c>
      <c r="L54" t="s">
        <v>430</v>
      </c>
      <c r="M54">
        <v>349697.673124</v>
      </c>
      <c r="N54" t="s">
        <v>71</v>
      </c>
      <c r="O54" t="s">
        <v>431</v>
      </c>
      <c r="P54">
        <v>0.004016</v>
      </c>
      <c r="Q54" t="s">
        <v>71</v>
      </c>
      <c r="R54" t="s">
        <v>432</v>
      </c>
      <c r="S54" t="e">
        <f t="shared" si="1"/>
        <v>#NAME?</v>
      </c>
      <c r="T54" t="s">
        <v>71</v>
      </c>
      <c r="U54" t="s">
        <v>70</v>
      </c>
      <c r="V54">
        <v>396.431942</v>
      </c>
      <c r="W54" t="s">
        <v>71</v>
      </c>
      <c r="X54" t="s">
        <v>433</v>
      </c>
      <c r="Y54">
        <v>0</v>
      </c>
      <c r="Z54" t="s">
        <v>71</v>
      </c>
      <c r="AA54" t="s">
        <v>434</v>
      </c>
      <c r="AB54">
        <v>393.62948</v>
      </c>
      <c r="AC54" t="s">
        <v>71</v>
      </c>
      <c r="AD54" t="s">
        <v>74</v>
      </c>
      <c r="AE54">
        <v>1.347079</v>
      </c>
      <c r="AF54" t="s">
        <v>71</v>
      </c>
      <c r="AG54" t="s">
        <v>435</v>
      </c>
      <c r="AH54">
        <v>10</v>
      </c>
      <c r="AI54" t="s">
        <v>437</v>
      </c>
      <c r="AJ54">
        <v>1000</v>
      </c>
      <c r="AK54" t="s">
        <v>438</v>
      </c>
      <c r="AL54">
        <v>134217728</v>
      </c>
      <c r="AM54" t="s">
        <v>439</v>
      </c>
      <c r="AN54">
        <v>10</v>
      </c>
      <c r="AO54" t="s">
        <v>440</v>
      </c>
      <c r="AP54">
        <v>1000</v>
      </c>
      <c r="AQ54" t="s">
        <v>441</v>
      </c>
      <c r="AR54">
        <v>100</v>
      </c>
      <c r="AS54" t="s">
        <v>442</v>
      </c>
      <c r="AT54">
        <v>100</v>
      </c>
      <c r="AU54" t="s">
        <v>443</v>
      </c>
      <c r="AV54">
        <v>1</v>
      </c>
      <c r="AW54" t="s">
        <v>444</v>
      </c>
      <c r="AX54">
        <v>0</v>
      </c>
      <c r="AY54" t="s">
        <v>445</v>
      </c>
      <c r="AZ54">
        <v>1000000</v>
      </c>
      <c r="BA54">
        <v>1</v>
      </c>
      <c r="BB54" t="s">
        <v>444</v>
      </c>
      <c r="BC54">
        <v>0</v>
      </c>
      <c r="BD54" t="s">
        <v>445</v>
      </c>
      <c r="BE54">
        <v>1000000</v>
      </c>
    </row>
    <row r="55" spans="1:57">
      <c r="A55">
        <v>1351</v>
      </c>
      <c r="B55" t="s">
        <v>425</v>
      </c>
      <c r="C55">
        <v>4</v>
      </c>
      <c r="D55" t="s">
        <v>426</v>
      </c>
      <c r="E55">
        <v>4387</v>
      </c>
      <c r="F55" t="s">
        <v>427</v>
      </c>
      <c r="G55" t="s">
        <v>428</v>
      </c>
      <c r="H55">
        <v>885.908</v>
      </c>
      <c r="I55" t="s">
        <v>429</v>
      </c>
      <c r="J55">
        <v>0.001389</v>
      </c>
      <c r="K55" t="s">
        <v>71</v>
      </c>
      <c r="L55" t="s">
        <v>430</v>
      </c>
      <c r="M55">
        <v>9604.298099</v>
      </c>
      <c r="N55" t="s">
        <v>71</v>
      </c>
      <c r="O55" t="s">
        <v>431</v>
      </c>
      <c r="P55">
        <v>0.002534</v>
      </c>
      <c r="Q55" t="s">
        <v>71</v>
      </c>
      <c r="R55" t="s">
        <v>432</v>
      </c>
      <c r="S55" t="e">
        <f t="shared" si="1"/>
        <v>#NAME?</v>
      </c>
      <c r="T55" t="s">
        <v>71</v>
      </c>
      <c r="U55" t="s">
        <v>70</v>
      </c>
      <c r="V55">
        <v>17.063821</v>
      </c>
      <c r="W55" t="s">
        <v>71</v>
      </c>
      <c r="X55" t="s">
        <v>433</v>
      </c>
      <c r="Y55">
        <v>0</v>
      </c>
      <c r="Z55" t="s">
        <v>71</v>
      </c>
      <c r="AA55" t="s">
        <v>434</v>
      </c>
      <c r="AB55">
        <v>16.925631</v>
      </c>
      <c r="AC55" t="s">
        <v>71</v>
      </c>
      <c r="AD55" t="s">
        <v>74</v>
      </c>
      <c r="AE55">
        <v>0.064757</v>
      </c>
      <c r="AF55" t="s">
        <v>71</v>
      </c>
      <c r="AG55" t="s">
        <v>435</v>
      </c>
      <c r="AH55">
        <v>10</v>
      </c>
      <c r="AI55" t="s">
        <v>437</v>
      </c>
      <c r="AJ55">
        <v>1000</v>
      </c>
      <c r="AK55" t="s">
        <v>438</v>
      </c>
      <c r="AL55">
        <v>8388608</v>
      </c>
      <c r="AM55" t="s">
        <v>439</v>
      </c>
      <c r="AN55">
        <v>10</v>
      </c>
      <c r="AO55" t="s">
        <v>440</v>
      </c>
      <c r="AP55">
        <v>1000</v>
      </c>
      <c r="AQ55" t="s">
        <v>441</v>
      </c>
      <c r="AR55">
        <v>100</v>
      </c>
      <c r="AS55" t="s">
        <v>442</v>
      </c>
      <c r="AT55">
        <v>100</v>
      </c>
      <c r="AU55" t="s">
        <v>443</v>
      </c>
      <c r="AV55">
        <v>1</v>
      </c>
      <c r="AW55" t="s">
        <v>444</v>
      </c>
      <c r="AX55">
        <v>0</v>
      </c>
      <c r="AY55" t="s">
        <v>445</v>
      </c>
      <c r="AZ55">
        <v>1000000</v>
      </c>
      <c r="BA55">
        <v>1</v>
      </c>
      <c r="BB55" t="s">
        <v>444</v>
      </c>
      <c r="BC55">
        <v>0</v>
      </c>
      <c r="BD55" t="s">
        <v>445</v>
      </c>
      <c r="BE55">
        <v>1000000</v>
      </c>
    </row>
    <row r="56" spans="1:57">
      <c r="A56">
        <v>1351</v>
      </c>
      <c r="B56" t="s">
        <v>425</v>
      </c>
      <c r="C56">
        <v>4</v>
      </c>
      <c r="D56" t="s">
        <v>426</v>
      </c>
      <c r="E56">
        <v>4387</v>
      </c>
      <c r="F56" t="s">
        <v>427</v>
      </c>
      <c r="G56" t="s">
        <v>428</v>
      </c>
      <c r="H56">
        <v>871.807</v>
      </c>
      <c r="I56" t="s">
        <v>429</v>
      </c>
      <c r="J56">
        <v>0.001359</v>
      </c>
      <c r="K56" t="s">
        <v>71</v>
      </c>
      <c r="L56" t="s">
        <v>430</v>
      </c>
      <c r="M56">
        <v>9657.752261</v>
      </c>
      <c r="N56" t="s">
        <v>71</v>
      </c>
      <c r="O56" t="s">
        <v>431</v>
      </c>
      <c r="P56">
        <v>0.002511</v>
      </c>
      <c r="Q56" t="s">
        <v>71</v>
      </c>
      <c r="R56" t="s">
        <v>432</v>
      </c>
      <c r="S56" t="e">
        <f t="shared" si="1"/>
        <v>#NAME?</v>
      </c>
      <c r="T56" t="s">
        <v>71</v>
      </c>
      <c r="U56" t="s">
        <v>70</v>
      </c>
      <c r="V56">
        <v>32.814647</v>
      </c>
      <c r="W56" t="s">
        <v>71</v>
      </c>
      <c r="X56" t="s">
        <v>433</v>
      </c>
      <c r="Y56">
        <v>0</v>
      </c>
      <c r="Z56" t="s">
        <v>71</v>
      </c>
      <c r="AA56" t="s">
        <v>434</v>
      </c>
      <c r="AB56">
        <v>8.247702</v>
      </c>
      <c r="AC56" t="s">
        <v>71</v>
      </c>
      <c r="AD56" t="s">
        <v>74</v>
      </c>
      <c r="AE56">
        <v>0.098388</v>
      </c>
      <c r="AF56" t="s">
        <v>71</v>
      </c>
      <c r="AG56" t="s">
        <v>435</v>
      </c>
      <c r="AH56">
        <v>10</v>
      </c>
      <c r="AI56" t="s">
        <v>437</v>
      </c>
      <c r="AJ56">
        <v>1000</v>
      </c>
      <c r="AK56" t="s">
        <v>438</v>
      </c>
      <c r="AL56">
        <v>8388608</v>
      </c>
      <c r="AM56" t="s">
        <v>439</v>
      </c>
      <c r="AN56">
        <v>10</v>
      </c>
      <c r="AO56" t="s">
        <v>440</v>
      </c>
      <c r="AP56">
        <v>1000</v>
      </c>
      <c r="AQ56" t="s">
        <v>441</v>
      </c>
      <c r="AR56">
        <v>100</v>
      </c>
      <c r="AS56" t="s">
        <v>442</v>
      </c>
      <c r="AT56">
        <v>100</v>
      </c>
      <c r="AU56" t="s">
        <v>443</v>
      </c>
      <c r="AV56">
        <v>1</v>
      </c>
      <c r="AW56" t="s">
        <v>444</v>
      </c>
      <c r="AX56">
        <v>0</v>
      </c>
      <c r="AY56" t="s">
        <v>445</v>
      </c>
      <c r="AZ56">
        <v>1000000</v>
      </c>
      <c r="BA56">
        <v>1</v>
      </c>
      <c r="BB56" t="s">
        <v>444</v>
      </c>
      <c r="BC56">
        <v>0</v>
      </c>
      <c r="BD56" t="s">
        <v>445</v>
      </c>
      <c r="BE56">
        <v>1000000</v>
      </c>
    </row>
    <row r="57" spans="1:57">
      <c r="A57">
        <v>1351</v>
      </c>
      <c r="B57" t="s">
        <v>425</v>
      </c>
      <c r="C57">
        <v>4</v>
      </c>
      <c r="D57" t="s">
        <v>426</v>
      </c>
      <c r="E57">
        <v>554</v>
      </c>
      <c r="F57" t="s">
        <v>427</v>
      </c>
      <c r="G57" t="s">
        <v>428</v>
      </c>
      <c r="H57">
        <v>112.755</v>
      </c>
      <c r="I57" t="s">
        <v>429</v>
      </c>
      <c r="J57">
        <v>0.001213</v>
      </c>
      <c r="K57" t="s">
        <v>71</v>
      </c>
      <c r="L57" t="s">
        <v>430</v>
      </c>
      <c r="M57">
        <v>929.967222</v>
      </c>
      <c r="N57" t="s">
        <v>71</v>
      </c>
      <c r="O57" t="s">
        <v>431</v>
      </c>
      <c r="P57">
        <v>0.0021</v>
      </c>
      <c r="Q57" t="s">
        <v>71</v>
      </c>
      <c r="R57" t="s">
        <v>432</v>
      </c>
      <c r="S57" t="e">
        <f t="shared" si="1"/>
        <v>#NAME?</v>
      </c>
      <c r="T57" t="s">
        <v>71</v>
      </c>
      <c r="U57" t="s">
        <v>70</v>
      </c>
      <c r="V57">
        <v>4.456578</v>
      </c>
      <c r="W57" t="s">
        <v>71</v>
      </c>
      <c r="X57" t="s">
        <v>433</v>
      </c>
      <c r="Y57">
        <v>0</v>
      </c>
      <c r="Z57" t="s">
        <v>71</v>
      </c>
      <c r="AA57" t="s">
        <v>434</v>
      </c>
      <c r="AB57">
        <v>0</v>
      </c>
      <c r="AC57" t="s">
        <v>71</v>
      </c>
      <c r="AD57" t="s">
        <v>74</v>
      </c>
      <c r="AE57">
        <v>0.007909</v>
      </c>
      <c r="AF57" t="s">
        <v>71</v>
      </c>
      <c r="AG57" t="s">
        <v>435</v>
      </c>
      <c r="AH57">
        <v>10</v>
      </c>
      <c r="AI57" t="s">
        <v>437</v>
      </c>
      <c r="AJ57">
        <v>1000</v>
      </c>
      <c r="AK57" t="s">
        <v>438</v>
      </c>
      <c r="AL57">
        <v>1048576</v>
      </c>
      <c r="AM57" t="s">
        <v>439</v>
      </c>
      <c r="AN57">
        <v>10</v>
      </c>
      <c r="AO57" t="s">
        <v>440</v>
      </c>
      <c r="AP57">
        <v>1000</v>
      </c>
      <c r="AQ57" t="s">
        <v>441</v>
      </c>
      <c r="AR57">
        <v>100</v>
      </c>
      <c r="AS57" t="s">
        <v>442</v>
      </c>
      <c r="AT57">
        <v>100</v>
      </c>
      <c r="AU57" t="s">
        <v>443</v>
      </c>
      <c r="AV57">
        <v>1</v>
      </c>
      <c r="AW57" t="s">
        <v>444</v>
      </c>
      <c r="AX57">
        <v>0</v>
      </c>
      <c r="AY57" t="s">
        <v>445</v>
      </c>
      <c r="AZ57">
        <v>1000000</v>
      </c>
      <c r="BA57">
        <v>1</v>
      </c>
      <c r="BB57" t="s">
        <v>444</v>
      </c>
      <c r="BC57">
        <v>0</v>
      </c>
      <c r="BD57" t="s">
        <v>445</v>
      </c>
      <c r="BE57">
        <v>1000000</v>
      </c>
    </row>
    <row r="58" spans="1:57">
      <c r="A58">
        <v>1351</v>
      </c>
      <c r="B58" t="s">
        <v>425</v>
      </c>
      <c r="C58">
        <v>4</v>
      </c>
      <c r="D58" t="s">
        <v>426</v>
      </c>
      <c r="E58">
        <v>554</v>
      </c>
      <c r="F58" t="s">
        <v>427</v>
      </c>
      <c r="G58" t="s">
        <v>428</v>
      </c>
      <c r="H58">
        <v>110.503</v>
      </c>
      <c r="I58" t="s">
        <v>429</v>
      </c>
      <c r="J58">
        <v>0.001192</v>
      </c>
      <c r="K58" t="s">
        <v>71</v>
      </c>
      <c r="L58" t="s">
        <v>430</v>
      </c>
      <c r="M58">
        <v>934.723822</v>
      </c>
      <c r="N58" t="s">
        <v>71</v>
      </c>
      <c r="O58" t="s">
        <v>431</v>
      </c>
      <c r="P58">
        <v>0.002084</v>
      </c>
      <c r="Q58" t="s">
        <v>71</v>
      </c>
      <c r="R58" t="s">
        <v>432</v>
      </c>
      <c r="S58" t="e">
        <f t="shared" si="1"/>
        <v>#NAME?</v>
      </c>
      <c r="T58" t="s">
        <v>71</v>
      </c>
      <c r="U58" t="s">
        <v>70</v>
      </c>
      <c r="V58">
        <v>4.436364</v>
      </c>
      <c r="W58" t="s">
        <v>71</v>
      </c>
      <c r="X58" t="s">
        <v>433</v>
      </c>
      <c r="Y58">
        <v>0</v>
      </c>
      <c r="Z58" t="s">
        <v>71</v>
      </c>
      <c r="AA58" t="s">
        <v>434</v>
      </c>
      <c r="AB58">
        <v>0</v>
      </c>
      <c r="AC58" t="s">
        <v>71</v>
      </c>
      <c r="AD58" t="s">
        <v>74</v>
      </c>
      <c r="AE58">
        <v>0.007907</v>
      </c>
      <c r="AF58" t="s">
        <v>71</v>
      </c>
      <c r="AG58" t="s">
        <v>435</v>
      </c>
      <c r="AH58">
        <v>10</v>
      </c>
      <c r="AI58" t="s">
        <v>437</v>
      </c>
      <c r="AJ58">
        <v>1000</v>
      </c>
      <c r="AK58" t="s">
        <v>438</v>
      </c>
      <c r="AL58">
        <v>1048576</v>
      </c>
      <c r="AM58" t="s">
        <v>439</v>
      </c>
      <c r="AN58">
        <v>10</v>
      </c>
      <c r="AO58" t="s">
        <v>440</v>
      </c>
      <c r="AP58">
        <v>1000</v>
      </c>
      <c r="AQ58" t="s">
        <v>441</v>
      </c>
      <c r="AR58">
        <v>100</v>
      </c>
      <c r="AS58" t="s">
        <v>442</v>
      </c>
      <c r="AT58">
        <v>100</v>
      </c>
      <c r="AU58" t="s">
        <v>443</v>
      </c>
      <c r="AV58">
        <v>1</v>
      </c>
      <c r="AW58" t="s">
        <v>444</v>
      </c>
      <c r="AX58">
        <v>0</v>
      </c>
      <c r="AY58" t="s">
        <v>445</v>
      </c>
      <c r="AZ58">
        <v>1000000</v>
      </c>
      <c r="BA58">
        <v>1</v>
      </c>
      <c r="BB58" t="s">
        <v>444</v>
      </c>
      <c r="BC58">
        <v>0</v>
      </c>
      <c r="BD58" t="s">
        <v>445</v>
      </c>
      <c r="BE58">
        <v>1000000</v>
      </c>
    </row>
    <row r="59" spans="1:57">
      <c r="A59">
        <v>1351</v>
      </c>
      <c r="B59" t="s">
        <v>425</v>
      </c>
      <c r="C59">
        <v>4</v>
      </c>
      <c r="D59" t="s">
        <v>426</v>
      </c>
      <c r="E59">
        <v>554</v>
      </c>
      <c r="F59" t="s">
        <v>427</v>
      </c>
      <c r="G59" t="s">
        <v>428</v>
      </c>
      <c r="H59">
        <v>108.793</v>
      </c>
      <c r="I59" t="s">
        <v>429</v>
      </c>
      <c r="J59">
        <v>0.001198</v>
      </c>
      <c r="K59" t="s">
        <v>71</v>
      </c>
      <c r="L59" t="s">
        <v>430</v>
      </c>
      <c r="M59">
        <v>919.500541</v>
      </c>
      <c r="N59" t="s">
        <v>71</v>
      </c>
      <c r="O59" t="s">
        <v>431</v>
      </c>
      <c r="P59">
        <v>0.002075</v>
      </c>
      <c r="Q59" t="s">
        <v>71</v>
      </c>
      <c r="R59" t="s">
        <v>432</v>
      </c>
      <c r="S59" t="e">
        <f t="shared" si="1"/>
        <v>#NAME?</v>
      </c>
      <c r="T59" t="s">
        <v>71</v>
      </c>
      <c r="U59" t="s">
        <v>70</v>
      </c>
      <c r="V59">
        <v>4.427852</v>
      </c>
      <c r="W59" t="s">
        <v>71</v>
      </c>
      <c r="X59" t="s">
        <v>433</v>
      </c>
      <c r="Y59">
        <v>0</v>
      </c>
      <c r="Z59" t="s">
        <v>71</v>
      </c>
      <c r="AA59" t="s">
        <v>434</v>
      </c>
      <c r="AB59">
        <v>0</v>
      </c>
      <c r="AC59" t="s">
        <v>71</v>
      </c>
      <c r="AD59" t="s">
        <v>74</v>
      </c>
      <c r="AE59">
        <v>0.007886</v>
      </c>
      <c r="AF59" t="s">
        <v>71</v>
      </c>
      <c r="AG59" t="s">
        <v>435</v>
      </c>
      <c r="AH59">
        <v>10</v>
      </c>
      <c r="AI59" t="s">
        <v>437</v>
      </c>
      <c r="AJ59">
        <v>1000</v>
      </c>
      <c r="AK59" t="s">
        <v>438</v>
      </c>
      <c r="AL59">
        <v>1048576</v>
      </c>
      <c r="AM59" t="s">
        <v>439</v>
      </c>
      <c r="AN59">
        <v>10</v>
      </c>
      <c r="AO59" t="s">
        <v>440</v>
      </c>
      <c r="AP59">
        <v>1000</v>
      </c>
      <c r="AQ59" t="s">
        <v>441</v>
      </c>
      <c r="AR59">
        <v>100</v>
      </c>
      <c r="AS59" t="s">
        <v>442</v>
      </c>
      <c r="AT59">
        <v>100</v>
      </c>
      <c r="AU59" t="s">
        <v>443</v>
      </c>
      <c r="AV59">
        <v>1</v>
      </c>
      <c r="AW59" t="s">
        <v>444</v>
      </c>
      <c r="AX59">
        <v>0</v>
      </c>
      <c r="AY59" t="s">
        <v>445</v>
      </c>
      <c r="AZ59">
        <v>1000000</v>
      </c>
      <c r="BA59">
        <v>1</v>
      </c>
      <c r="BB59" t="s">
        <v>444</v>
      </c>
      <c r="BC59">
        <v>0</v>
      </c>
      <c r="BD59" t="s">
        <v>445</v>
      </c>
      <c r="BE59">
        <v>1000000</v>
      </c>
    </row>
    <row r="60" spans="1:57">
      <c r="A60">
        <v>1351</v>
      </c>
      <c r="B60" t="s">
        <v>425</v>
      </c>
      <c r="C60">
        <v>4</v>
      </c>
      <c r="D60" t="s">
        <v>426</v>
      </c>
      <c r="E60">
        <v>554</v>
      </c>
      <c r="F60" t="s">
        <v>427</v>
      </c>
      <c r="G60" t="s">
        <v>428</v>
      </c>
      <c r="H60">
        <v>111.689</v>
      </c>
      <c r="I60" t="s">
        <v>429</v>
      </c>
      <c r="J60">
        <v>0.001193</v>
      </c>
      <c r="K60" t="s">
        <v>71</v>
      </c>
      <c r="L60" t="s">
        <v>430</v>
      </c>
      <c r="M60">
        <v>923.55002</v>
      </c>
      <c r="N60" t="s">
        <v>71</v>
      </c>
      <c r="O60" t="s">
        <v>431</v>
      </c>
      <c r="P60">
        <v>0.002074</v>
      </c>
      <c r="Q60" t="s">
        <v>71</v>
      </c>
      <c r="R60" t="s">
        <v>432</v>
      </c>
      <c r="S60" t="e">
        <f t="shared" si="1"/>
        <v>#NAME?</v>
      </c>
      <c r="T60" t="s">
        <v>71</v>
      </c>
      <c r="U60" t="s">
        <v>70</v>
      </c>
      <c r="V60">
        <v>4.443853</v>
      </c>
      <c r="W60" t="s">
        <v>71</v>
      </c>
      <c r="X60" t="s">
        <v>433</v>
      </c>
      <c r="Y60">
        <v>0</v>
      </c>
      <c r="Z60" t="s">
        <v>71</v>
      </c>
      <c r="AA60" t="s">
        <v>434</v>
      </c>
      <c r="AB60">
        <v>0</v>
      </c>
      <c r="AC60" t="s">
        <v>71</v>
      </c>
      <c r="AD60" t="s">
        <v>74</v>
      </c>
      <c r="AE60">
        <v>0.007891</v>
      </c>
      <c r="AF60" t="s">
        <v>71</v>
      </c>
      <c r="AG60" t="s">
        <v>435</v>
      </c>
      <c r="AH60">
        <v>5</v>
      </c>
      <c r="AI60" t="s">
        <v>437</v>
      </c>
      <c r="AJ60">
        <v>1000</v>
      </c>
      <c r="AK60" t="s">
        <v>438</v>
      </c>
      <c r="AL60">
        <v>1048576</v>
      </c>
      <c r="AM60" t="s">
        <v>439</v>
      </c>
      <c r="AN60">
        <v>10</v>
      </c>
      <c r="AO60" t="s">
        <v>440</v>
      </c>
      <c r="AP60">
        <v>1000</v>
      </c>
      <c r="AQ60" t="s">
        <v>441</v>
      </c>
      <c r="AR60">
        <v>100</v>
      </c>
      <c r="AS60" t="s">
        <v>442</v>
      </c>
      <c r="AT60">
        <v>100</v>
      </c>
      <c r="AU60" t="s">
        <v>443</v>
      </c>
      <c r="AV60">
        <v>1</v>
      </c>
      <c r="AW60" t="s">
        <v>444</v>
      </c>
      <c r="AX60">
        <v>0</v>
      </c>
      <c r="AY60" t="s">
        <v>445</v>
      </c>
      <c r="AZ60">
        <v>1000000</v>
      </c>
      <c r="BA60">
        <v>1</v>
      </c>
      <c r="BB60" t="s">
        <v>444</v>
      </c>
      <c r="BC60">
        <v>0</v>
      </c>
      <c r="BD60" t="s">
        <v>445</v>
      </c>
      <c r="BE60">
        <v>1000000</v>
      </c>
    </row>
    <row r="61" spans="1:57">
      <c r="A61">
        <v>1350</v>
      </c>
      <c r="B61" t="s">
        <v>425</v>
      </c>
      <c r="C61">
        <v>4</v>
      </c>
      <c r="D61" t="s">
        <v>426</v>
      </c>
      <c r="E61">
        <v>4387</v>
      </c>
      <c r="F61" t="s">
        <v>427</v>
      </c>
      <c r="G61" t="s">
        <v>428</v>
      </c>
      <c r="H61">
        <v>867.918</v>
      </c>
      <c r="I61" t="s">
        <v>429</v>
      </c>
      <c r="J61">
        <v>0.001319</v>
      </c>
      <c r="K61" t="s">
        <v>71</v>
      </c>
      <c r="L61" t="s">
        <v>430</v>
      </c>
      <c r="M61">
        <v>9285.011568</v>
      </c>
      <c r="N61" t="s">
        <v>71</v>
      </c>
      <c r="O61" t="s">
        <v>431</v>
      </c>
      <c r="P61">
        <v>0.002426</v>
      </c>
      <c r="Q61" t="s">
        <v>71</v>
      </c>
      <c r="R61" t="s">
        <v>432</v>
      </c>
      <c r="S61" t="e">
        <f t="shared" si="1"/>
        <v>#NAME?</v>
      </c>
      <c r="T61" t="s">
        <v>71</v>
      </c>
      <c r="U61" t="s">
        <v>70</v>
      </c>
      <c r="V61">
        <v>82.669962</v>
      </c>
      <c r="W61" t="s">
        <v>71</v>
      </c>
      <c r="X61" t="s">
        <v>433</v>
      </c>
      <c r="Y61">
        <v>0</v>
      </c>
      <c r="Z61" t="s">
        <v>71</v>
      </c>
      <c r="AA61" t="s">
        <v>434</v>
      </c>
      <c r="AB61">
        <v>0</v>
      </c>
      <c r="AC61" t="s">
        <v>71</v>
      </c>
      <c r="AD61" t="s">
        <v>74</v>
      </c>
      <c r="AE61">
        <v>0.09953</v>
      </c>
      <c r="AF61" t="s">
        <v>71</v>
      </c>
      <c r="AG61" t="s">
        <v>435</v>
      </c>
      <c r="AH61">
        <v>5</v>
      </c>
      <c r="AI61" t="s">
        <v>437</v>
      </c>
      <c r="AJ61">
        <v>1000</v>
      </c>
      <c r="AK61" t="s">
        <v>438</v>
      </c>
      <c r="AL61">
        <v>8388608</v>
      </c>
      <c r="AM61" t="s">
        <v>439</v>
      </c>
      <c r="AN61">
        <v>10</v>
      </c>
      <c r="AO61" t="s">
        <v>440</v>
      </c>
      <c r="AP61">
        <v>1000</v>
      </c>
      <c r="AQ61" t="s">
        <v>441</v>
      </c>
      <c r="AR61">
        <v>100</v>
      </c>
      <c r="AS61" t="s">
        <v>442</v>
      </c>
      <c r="AT61">
        <v>100</v>
      </c>
      <c r="AU61" t="s">
        <v>443</v>
      </c>
      <c r="AV61">
        <v>1</v>
      </c>
      <c r="AW61" t="s">
        <v>444</v>
      </c>
      <c r="AX61">
        <v>0</v>
      </c>
      <c r="AY61" t="s">
        <v>445</v>
      </c>
      <c r="AZ61">
        <v>1000000</v>
      </c>
      <c r="BA61">
        <v>1</v>
      </c>
      <c r="BB61" t="s">
        <v>444</v>
      </c>
      <c r="BC61">
        <v>0</v>
      </c>
      <c r="BD61" t="s">
        <v>445</v>
      </c>
      <c r="BE61">
        <v>1000000</v>
      </c>
    </row>
    <row r="62" spans="1:57">
      <c r="A62">
        <v>1350</v>
      </c>
      <c r="B62" t="s">
        <v>425</v>
      </c>
      <c r="C62">
        <v>4</v>
      </c>
      <c r="D62" t="s">
        <v>426</v>
      </c>
      <c r="E62">
        <v>4387</v>
      </c>
      <c r="F62" t="s">
        <v>427</v>
      </c>
      <c r="G62" t="s">
        <v>428</v>
      </c>
      <c r="H62">
        <v>829.4</v>
      </c>
      <c r="I62" t="s">
        <v>429</v>
      </c>
      <c r="J62">
        <v>0.001355</v>
      </c>
      <c r="K62" t="s">
        <v>71</v>
      </c>
      <c r="L62" t="s">
        <v>430</v>
      </c>
      <c r="M62">
        <v>9632.232657</v>
      </c>
      <c r="N62" t="s">
        <v>71</v>
      </c>
      <c r="O62" t="s">
        <v>431</v>
      </c>
      <c r="P62">
        <v>0.002504</v>
      </c>
      <c r="Q62" t="s">
        <v>71</v>
      </c>
      <c r="R62" t="s">
        <v>432</v>
      </c>
      <c r="S62" t="e">
        <f t="shared" si="1"/>
        <v>#NAME?</v>
      </c>
      <c r="T62" t="s">
        <v>71</v>
      </c>
      <c r="U62" t="s">
        <v>70</v>
      </c>
      <c r="V62">
        <v>91.101185</v>
      </c>
      <c r="W62" t="s">
        <v>71</v>
      </c>
      <c r="X62" t="s">
        <v>433</v>
      </c>
      <c r="Y62">
        <v>0</v>
      </c>
      <c r="Z62" t="s">
        <v>71</v>
      </c>
      <c r="AA62" t="s">
        <v>434</v>
      </c>
      <c r="AB62">
        <v>0</v>
      </c>
      <c r="AC62" t="s">
        <v>71</v>
      </c>
      <c r="AD62" t="s">
        <v>74</v>
      </c>
      <c r="AE62">
        <v>0.093719</v>
      </c>
      <c r="AF62" t="s">
        <v>71</v>
      </c>
      <c r="AG62" t="s">
        <v>435</v>
      </c>
      <c r="AH62">
        <v>1</v>
      </c>
      <c r="AI62" t="s">
        <v>437</v>
      </c>
      <c r="AJ62">
        <v>1000</v>
      </c>
      <c r="AK62" t="s">
        <v>438</v>
      </c>
      <c r="AL62">
        <v>8388608</v>
      </c>
      <c r="AM62" t="s">
        <v>439</v>
      </c>
      <c r="AN62">
        <v>10</v>
      </c>
      <c r="AO62" t="s">
        <v>440</v>
      </c>
      <c r="AP62">
        <v>100</v>
      </c>
      <c r="AQ62" t="s">
        <v>441</v>
      </c>
      <c r="AR62">
        <v>100</v>
      </c>
      <c r="AS62" t="s">
        <v>442</v>
      </c>
      <c r="AT62">
        <v>100</v>
      </c>
      <c r="AU62" t="s">
        <v>443</v>
      </c>
      <c r="AV62">
        <v>1</v>
      </c>
      <c r="AW62" t="s">
        <v>444</v>
      </c>
      <c r="AX62">
        <v>0</v>
      </c>
      <c r="AY62" t="s">
        <v>445</v>
      </c>
      <c r="AZ62">
        <v>1000000</v>
      </c>
      <c r="BA62">
        <v>1</v>
      </c>
      <c r="BB62" t="s">
        <v>444</v>
      </c>
      <c r="BC62">
        <v>0</v>
      </c>
      <c r="BD62" t="s">
        <v>445</v>
      </c>
      <c r="BE62">
        <v>1000000</v>
      </c>
    </row>
    <row r="63" spans="1:57">
      <c r="A63">
        <v>1350</v>
      </c>
      <c r="B63" t="s">
        <v>425</v>
      </c>
      <c r="C63">
        <v>4</v>
      </c>
      <c r="D63" t="s">
        <v>426</v>
      </c>
      <c r="E63">
        <v>4387</v>
      </c>
      <c r="F63" t="s">
        <v>427</v>
      </c>
      <c r="G63" t="s">
        <v>428</v>
      </c>
      <c r="H63">
        <v>850.86</v>
      </c>
      <c r="I63" t="s">
        <v>429</v>
      </c>
      <c r="J63">
        <v>0.001342</v>
      </c>
      <c r="K63" t="s">
        <v>71</v>
      </c>
      <c r="L63" t="s">
        <v>430</v>
      </c>
      <c r="M63">
        <v>9680.695046</v>
      </c>
      <c r="N63" t="s">
        <v>71</v>
      </c>
      <c r="O63" t="s">
        <v>431</v>
      </c>
      <c r="P63">
        <v>0.002496</v>
      </c>
      <c r="Q63" t="s">
        <v>71</v>
      </c>
      <c r="R63" t="s">
        <v>432</v>
      </c>
      <c r="S63" t="e">
        <f t="shared" si="1"/>
        <v>#NAME?</v>
      </c>
      <c r="T63" t="s">
        <v>71</v>
      </c>
      <c r="U63" t="s">
        <v>70</v>
      </c>
      <c r="V63">
        <v>84.056806</v>
      </c>
      <c r="W63" t="s">
        <v>71</v>
      </c>
      <c r="X63" t="s">
        <v>433</v>
      </c>
      <c r="Y63">
        <v>0</v>
      </c>
      <c r="Z63" t="s">
        <v>71</v>
      </c>
      <c r="AA63" t="s">
        <v>434</v>
      </c>
      <c r="AB63">
        <v>0</v>
      </c>
      <c r="AC63" t="s">
        <v>71</v>
      </c>
      <c r="AD63" t="s">
        <v>74</v>
      </c>
      <c r="AE63">
        <v>0.093799</v>
      </c>
      <c r="AF63" t="s">
        <v>71</v>
      </c>
      <c r="AG63" t="s">
        <v>435</v>
      </c>
      <c r="AH63">
        <v>10</v>
      </c>
      <c r="AI63" t="s">
        <v>437</v>
      </c>
      <c r="AJ63">
        <v>1000</v>
      </c>
      <c r="AK63" t="s">
        <v>438</v>
      </c>
      <c r="AL63">
        <v>8388608</v>
      </c>
      <c r="AM63" t="s">
        <v>439</v>
      </c>
      <c r="AN63">
        <v>10</v>
      </c>
      <c r="AO63" t="s">
        <v>440</v>
      </c>
      <c r="AP63">
        <v>100</v>
      </c>
      <c r="AQ63" t="s">
        <v>441</v>
      </c>
      <c r="AR63">
        <v>100</v>
      </c>
      <c r="AS63" t="s">
        <v>442</v>
      </c>
      <c r="AT63">
        <v>100</v>
      </c>
      <c r="AU63" t="s">
        <v>443</v>
      </c>
      <c r="AV63">
        <v>1</v>
      </c>
      <c r="AW63" t="s">
        <v>444</v>
      </c>
      <c r="AX63">
        <v>0</v>
      </c>
      <c r="AY63" t="s">
        <v>445</v>
      </c>
      <c r="AZ63">
        <v>1000000</v>
      </c>
      <c r="BA63">
        <v>1</v>
      </c>
      <c r="BB63" t="s">
        <v>444</v>
      </c>
      <c r="BC63">
        <v>0</v>
      </c>
      <c r="BD63" t="s">
        <v>445</v>
      </c>
      <c r="BE63">
        <v>1000000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347"/>
  <sheetViews>
    <sheetView topLeftCell="Q1" workbookViewId="0">
      <selection activeCell="AH22" sqref="AH22:AH31"/>
    </sheetView>
  </sheetViews>
  <sheetFormatPr defaultColWidth="9" defaultRowHeight="13.5"/>
  <sheetData>
    <row r="1" spans="1:55">
      <c r="A1">
        <v>1509</v>
      </c>
      <c r="B1" t="s">
        <v>425</v>
      </c>
      <c r="C1">
        <v>0</v>
      </c>
      <c r="D1" t="s">
        <v>426</v>
      </c>
      <c r="E1">
        <v>153</v>
      </c>
      <c r="F1" t="s">
        <v>427</v>
      </c>
      <c r="G1" t="s">
        <v>428</v>
      </c>
      <c r="H1">
        <v>95821.529</v>
      </c>
      <c r="I1" t="s">
        <v>429</v>
      </c>
      <c r="J1">
        <v>0.000679</v>
      </c>
      <c r="K1" t="s">
        <v>71</v>
      </c>
      <c r="L1" t="s">
        <v>430</v>
      </c>
      <c r="M1">
        <v>17.373727</v>
      </c>
      <c r="N1" t="s">
        <v>71</v>
      </c>
      <c r="O1" t="s">
        <v>431</v>
      </c>
      <c r="P1">
        <v>0.000696</v>
      </c>
      <c r="Q1" t="s">
        <v>71</v>
      </c>
      <c r="R1" t="s">
        <v>432</v>
      </c>
      <c r="S1" t="e">
        <f t="shared" ref="S1:S32" si="0">-nan</f>
        <v>#NAME?</v>
      </c>
      <c r="T1" t="s">
        <v>71</v>
      </c>
      <c r="U1" t="s">
        <v>70</v>
      </c>
      <c r="V1">
        <v>4.670145</v>
      </c>
      <c r="W1" t="s">
        <v>71</v>
      </c>
      <c r="X1" t="s">
        <v>72</v>
      </c>
      <c r="Y1">
        <v>0.072892</v>
      </c>
      <c r="Z1" t="s">
        <v>71</v>
      </c>
      <c r="AA1" t="s">
        <v>73</v>
      </c>
      <c r="AB1">
        <v>4.511746</v>
      </c>
      <c r="AC1" t="s">
        <v>71</v>
      </c>
      <c r="AD1" t="s">
        <v>446</v>
      </c>
      <c r="AE1">
        <v>0.058938</v>
      </c>
      <c r="AF1" t="s">
        <v>71</v>
      </c>
      <c r="AG1" t="s">
        <v>74</v>
      </c>
      <c r="AH1">
        <v>0.010024</v>
      </c>
      <c r="AI1" t="s">
        <v>71</v>
      </c>
      <c r="AJ1" t="s">
        <v>436</v>
      </c>
      <c r="AK1">
        <v>512</v>
      </c>
      <c r="AL1" t="s">
        <v>437</v>
      </c>
      <c r="AM1">
        <v>1000</v>
      </c>
      <c r="AN1" t="s">
        <v>438</v>
      </c>
      <c r="AO1">
        <v>1000000</v>
      </c>
      <c r="AP1" t="s">
        <v>439</v>
      </c>
      <c r="AQ1">
        <v>10</v>
      </c>
      <c r="AR1" t="s">
        <v>440</v>
      </c>
      <c r="AS1">
        <v>1000</v>
      </c>
      <c r="AT1" t="s">
        <v>441</v>
      </c>
      <c r="AU1">
        <v>20</v>
      </c>
      <c r="AV1" t="s">
        <v>442</v>
      </c>
      <c r="AW1">
        <v>20</v>
      </c>
      <c r="AX1" t="s">
        <v>443</v>
      </c>
      <c r="AY1">
        <v>1</v>
      </c>
      <c r="AZ1" t="s">
        <v>444</v>
      </c>
      <c r="BA1">
        <v>0</v>
      </c>
      <c r="BB1" t="s">
        <v>445</v>
      </c>
      <c r="BC1">
        <v>1000000</v>
      </c>
    </row>
    <row r="2" spans="1:55">
      <c r="A2">
        <v>1508</v>
      </c>
      <c r="B2" t="s">
        <v>425</v>
      </c>
      <c r="C2">
        <v>1</v>
      </c>
      <c r="D2" t="s">
        <v>426</v>
      </c>
      <c r="E2">
        <v>160</v>
      </c>
      <c r="F2" t="s">
        <v>427</v>
      </c>
      <c r="G2" t="s">
        <v>428</v>
      </c>
      <c r="H2">
        <v>228619.344</v>
      </c>
      <c r="I2" t="s">
        <v>429</v>
      </c>
      <c r="J2">
        <v>0.000679</v>
      </c>
      <c r="K2" t="s">
        <v>71</v>
      </c>
      <c r="L2" t="s">
        <v>430</v>
      </c>
      <c r="M2">
        <v>34.500345</v>
      </c>
      <c r="N2" t="s">
        <v>71</v>
      </c>
      <c r="O2" t="s">
        <v>431</v>
      </c>
      <c r="P2">
        <v>0.000713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2.530897</v>
      </c>
      <c r="W2" s="1" t="s">
        <v>71</v>
      </c>
      <c r="X2" t="s">
        <v>72</v>
      </c>
      <c r="Y2">
        <v>0.073125</v>
      </c>
      <c r="Z2" t="s">
        <v>71</v>
      </c>
      <c r="AA2" t="s">
        <v>73</v>
      </c>
      <c r="AB2">
        <v>2.332789</v>
      </c>
      <c r="AC2" t="s">
        <v>71</v>
      </c>
      <c r="AD2" t="s">
        <v>446</v>
      </c>
      <c r="AE2">
        <v>0.099402</v>
      </c>
      <c r="AF2" t="s">
        <v>71</v>
      </c>
      <c r="AG2" t="s">
        <v>74</v>
      </c>
      <c r="AH2">
        <v>0.010193</v>
      </c>
      <c r="AI2" t="s">
        <v>71</v>
      </c>
      <c r="AJ2" t="s">
        <v>436</v>
      </c>
      <c r="AK2">
        <v>512</v>
      </c>
      <c r="AL2" t="s">
        <v>437</v>
      </c>
      <c r="AM2">
        <v>1000</v>
      </c>
      <c r="AN2" t="s">
        <v>438</v>
      </c>
      <c r="AO2">
        <v>1000000</v>
      </c>
      <c r="AP2" t="s">
        <v>439</v>
      </c>
      <c r="AQ2">
        <v>10</v>
      </c>
      <c r="AR2" t="s">
        <v>440</v>
      </c>
      <c r="AS2">
        <v>1000</v>
      </c>
      <c r="AT2" t="s">
        <v>441</v>
      </c>
      <c r="AU2">
        <v>20</v>
      </c>
      <c r="AV2" t="s">
        <v>442</v>
      </c>
      <c r="AW2">
        <v>20</v>
      </c>
      <c r="AX2" t="s">
        <v>443</v>
      </c>
      <c r="AY2">
        <v>1</v>
      </c>
      <c r="AZ2" t="s">
        <v>444</v>
      </c>
      <c r="BA2">
        <v>0</v>
      </c>
      <c r="BB2" t="s">
        <v>445</v>
      </c>
      <c r="BC2">
        <v>1000000</v>
      </c>
    </row>
    <row r="3" spans="1:55">
      <c r="A3">
        <v>1507</v>
      </c>
      <c r="B3" t="s">
        <v>425</v>
      </c>
      <c r="C3">
        <v>2</v>
      </c>
      <c r="D3" t="s">
        <v>426</v>
      </c>
      <c r="E3">
        <v>169</v>
      </c>
      <c r="F3" t="s">
        <v>427</v>
      </c>
      <c r="G3" t="s">
        <v>428</v>
      </c>
      <c r="H3">
        <v>339275.438</v>
      </c>
      <c r="I3" t="s">
        <v>429</v>
      </c>
      <c r="J3">
        <v>0.000682</v>
      </c>
      <c r="K3" t="s">
        <v>71</v>
      </c>
      <c r="L3" t="s">
        <v>430</v>
      </c>
      <c r="M3">
        <v>60.080335</v>
      </c>
      <c r="N3" t="s">
        <v>71</v>
      </c>
      <c r="O3" t="s">
        <v>431</v>
      </c>
      <c r="P3">
        <v>0.000742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1.490001</v>
      </c>
      <c r="W3" t="s">
        <v>71</v>
      </c>
      <c r="X3" t="s">
        <v>72</v>
      </c>
      <c r="Y3">
        <v>0.073787</v>
      </c>
      <c r="Z3" t="s">
        <v>71</v>
      </c>
      <c r="AA3" t="s">
        <v>73</v>
      </c>
      <c r="AB3">
        <v>1.260458</v>
      </c>
      <c r="AC3" t="s">
        <v>71</v>
      </c>
      <c r="AD3" t="s">
        <v>446</v>
      </c>
      <c r="AE3">
        <v>0.131057</v>
      </c>
      <c r="AF3" t="s">
        <v>71</v>
      </c>
      <c r="AG3" t="s">
        <v>74</v>
      </c>
      <c r="AH3">
        <v>0.010262</v>
      </c>
      <c r="AI3" t="s">
        <v>71</v>
      </c>
      <c r="AJ3" t="s">
        <v>436</v>
      </c>
      <c r="AK3">
        <v>512</v>
      </c>
      <c r="AL3" t="s">
        <v>437</v>
      </c>
      <c r="AM3">
        <v>1000</v>
      </c>
      <c r="AN3" t="s">
        <v>438</v>
      </c>
      <c r="AO3">
        <v>1000000</v>
      </c>
      <c r="AP3" t="s">
        <v>439</v>
      </c>
      <c r="AQ3">
        <v>10</v>
      </c>
      <c r="AR3" t="s">
        <v>440</v>
      </c>
      <c r="AS3">
        <v>1000</v>
      </c>
      <c r="AT3" t="s">
        <v>441</v>
      </c>
      <c r="AU3">
        <v>20</v>
      </c>
      <c r="AV3" t="s">
        <v>442</v>
      </c>
      <c r="AW3">
        <v>20</v>
      </c>
      <c r="AX3" t="s">
        <v>443</v>
      </c>
      <c r="AY3">
        <v>1</v>
      </c>
      <c r="AZ3" t="s">
        <v>444</v>
      </c>
      <c r="BA3">
        <v>0</v>
      </c>
      <c r="BB3" t="s">
        <v>445</v>
      </c>
      <c r="BC3">
        <v>1000000</v>
      </c>
    </row>
    <row r="4" spans="1:55">
      <c r="A4">
        <v>1506</v>
      </c>
      <c r="B4" t="s">
        <v>425</v>
      </c>
      <c r="C4">
        <v>3</v>
      </c>
      <c r="D4" t="s">
        <v>426</v>
      </c>
      <c r="E4">
        <v>188</v>
      </c>
      <c r="F4" t="s">
        <v>427</v>
      </c>
      <c r="G4" t="s">
        <v>428</v>
      </c>
      <c r="H4">
        <v>414336.7</v>
      </c>
      <c r="I4" t="s">
        <v>429</v>
      </c>
      <c r="J4">
        <v>0.000659</v>
      </c>
      <c r="K4" t="s">
        <v>71</v>
      </c>
      <c r="L4" t="s">
        <v>430</v>
      </c>
      <c r="M4">
        <v>164.239548</v>
      </c>
      <c r="N4" t="s">
        <v>71</v>
      </c>
      <c r="O4" t="s">
        <v>431</v>
      </c>
      <c r="P4">
        <v>0.000823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0.949227</v>
      </c>
      <c r="W4" t="s">
        <v>71</v>
      </c>
      <c r="X4" s="1" t="s">
        <v>72</v>
      </c>
      <c r="Y4">
        <v>0.07441</v>
      </c>
      <c r="Z4" t="s">
        <v>71</v>
      </c>
      <c r="AA4" t="s">
        <v>73</v>
      </c>
      <c r="AB4">
        <v>0.701378</v>
      </c>
      <c r="AC4" t="s">
        <v>71</v>
      </c>
      <c r="AD4" t="s">
        <v>446</v>
      </c>
      <c r="AE4">
        <v>0.149733</v>
      </c>
      <c r="AF4" t="s">
        <v>71</v>
      </c>
      <c r="AG4" t="s">
        <v>74</v>
      </c>
      <c r="AH4">
        <v>0.010426</v>
      </c>
      <c r="AI4" t="s">
        <v>71</v>
      </c>
      <c r="AJ4" t="s">
        <v>436</v>
      </c>
      <c r="AK4">
        <v>512</v>
      </c>
      <c r="AL4" t="s">
        <v>437</v>
      </c>
      <c r="AM4">
        <v>1000</v>
      </c>
      <c r="AN4" t="s">
        <v>438</v>
      </c>
      <c r="AO4">
        <v>1000000</v>
      </c>
      <c r="AP4" t="s">
        <v>439</v>
      </c>
      <c r="AQ4">
        <v>10</v>
      </c>
      <c r="AR4" t="s">
        <v>440</v>
      </c>
      <c r="AS4">
        <v>1000</v>
      </c>
      <c r="AT4" t="s">
        <v>441</v>
      </c>
      <c r="AU4">
        <v>20</v>
      </c>
      <c r="AV4" t="s">
        <v>442</v>
      </c>
      <c r="AW4">
        <v>20</v>
      </c>
      <c r="AX4" t="s">
        <v>443</v>
      </c>
      <c r="AY4">
        <v>1</v>
      </c>
      <c r="AZ4" t="s">
        <v>444</v>
      </c>
      <c r="BA4">
        <v>0</v>
      </c>
      <c r="BB4" t="s">
        <v>445</v>
      </c>
      <c r="BC4">
        <v>1000000</v>
      </c>
    </row>
    <row r="5" spans="1:55">
      <c r="A5">
        <v>1505</v>
      </c>
      <c r="B5" t="s">
        <v>425</v>
      </c>
      <c r="C5">
        <v>4</v>
      </c>
      <c r="D5" t="s">
        <v>426</v>
      </c>
      <c r="E5">
        <v>226</v>
      </c>
      <c r="F5" t="s">
        <v>427</v>
      </c>
      <c r="G5" t="s">
        <v>428</v>
      </c>
      <c r="H5">
        <v>455061.542</v>
      </c>
      <c r="I5" t="s">
        <v>429</v>
      </c>
      <c r="J5">
        <v>0.000663</v>
      </c>
      <c r="K5" t="s">
        <v>71</v>
      </c>
      <c r="L5" t="s">
        <v>430</v>
      </c>
      <c r="M5">
        <v>423.917411</v>
      </c>
      <c r="N5" t="s">
        <v>71</v>
      </c>
      <c r="O5" t="s">
        <v>431</v>
      </c>
      <c r="P5">
        <v>0.001087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0.660652</v>
      </c>
      <c r="W5" t="s">
        <v>71</v>
      </c>
      <c r="X5" t="s">
        <v>72</v>
      </c>
      <c r="Y5">
        <v>0.073186</v>
      </c>
      <c r="Z5" t="s">
        <v>71</v>
      </c>
      <c r="AA5" t="s">
        <v>73</v>
      </c>
      <c r="AB5">
        <v>0.415148</v>
      </c>
      <c r="AC5" t="s">
        <v>71</v>
      </c>
      <c r="AD5" t="s">
        <v>446</v>
      </c>
      <c r="AE5">
        <v>0.1505</v>
      </c>
      <c r="AF5" t="s">
        <v>71</v>
      </c>
      <c r="AG5" t="s">
        <v>74</v>
      </c>
      <c r="AH5">
        <v>0.010061</v>
      </c>
      <c r="AI5" t="s">
        <v>71</v>
      </c>
      <c r="AJ5" t="s">
        <v>436</v>
      </c>
      <c r="AK5">
        <v>512</v>
      </c>
      <c r="AL5" t="s">
        <v>437</v>
      </c>
      <c r="AM5">
        <v>1000</v>
      </c>
      <c r="AN5" t="s">
        <v>438</v>
      </c>
      <c r="AO5">
        <v>1000000</v>
      </c>
      <c r="AP5" t="s">
        <v>439</v>
      </c>
      <c r="AQ5">
        <v>10</v>
      </c>
      <c r="AR5" t="s">
        <v>440</v>
      </c>
      <c r="AS5">
        <v>1000</v>
      </c>
      <c r="AT5" t="s">
        <v>441</v>
      </c>
      <c r="AU5">
        <v>20</v>
      </c>
      <c r="AV5" t="s">
        <v>442</v>
      </c>
      <c r="AW5">
        <v>20</v>
      </c>
      <c r="AX5" t="s">
        <v>443</v>
      </c>
      <c r="AY5">
        <v>1</v>
      </c>
      <c r="AZ5" t="s">
        <v>444</v>
      </c>
      <c r="BA5">
        <v>0</v>
      </c>
      <c r="BB5" t="s">
        <v>445</v>
      </c>
      <c r="BC5">
        <v>1000000</v>
      </c>
    </row>
    <row r="6" spans="1:55">
      <c r="A6">
        <v>1504</v>
      </c>
      <c r="B6" t="s">
        <v>425</v>
      </c>
      <c r="C6">
        <v>5</v>
      </c>
      <c r="D6" t="s">
        <v>426</v>
      </c>
      <c r="E6">
        <v>303</v>
      </c>
      <c r="F6" t="s">
        <v>427</v>
      </c>
      <c r="G6" t="s">
        <v>428</v>
      </c>
      <c r="H6">
        <v>477013.103</v>
      </c>
      <c r="I6" t="s">
        <v>429</v>
      </c>
      <c r="J6">
        <v>0.000663</v>
      </c>
      <c r="K6" t="s">
        <v>71</v>
      </c>
      <c r="L6" t="s">
        <v>430</v>
      </c>
      <c r="M6">
        <v>944.350305</v>
      </c>
      <c r="N6" t="s">
        <v>71</v>
      </c>
      <c r="O6" t="s">
        <v>431</v>
      </c>
      <c r="P6">
        <v>0.001607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0.518066</v>
      </c>
      <c r="W6" t="s">
        <v>71</v>
      </c>
      <c r="X6" t="s">
        <v>72</v>
      </c>
      <c r="Y6">
        <v>0.072097</v>
      </c>
      <c r="Z6" t="s">
        <v>71</v>
      </c>
      <c r="AA6" t="s">
        <v>73</v>
      </c>
      <c r="AB6">
        <v>0.268964</v>
      </c>
      <c r="AC6" t="s">
        <v>71</v>
      </c>
      <c r="AD6" t="s">
        <v>446</v>
      </c>
      <c r="AE6">
        <v>0.156191</v>
      </c>
      <c r="AF6" t="s">
        <v>71</v>
      </c>
      <c r="AG6" t="s">
        <v>74</v>
      </c>
      <c r="AH6">
        <v>0.009881</v>
      </c>
      <c r="AI6" t="s">
        <v>71</v>
      </c>
      <c r="AJ6" t="s">
        <v>436</v>
      </c>
      <c r="AK6">
        <v>512</v>
      </c>
      <c r="AL6" t="s">
        <v>437</v>
      </c>
      <c r="AM6">
        <v>1000</v>
      </c>
      <c r="AN6" t="s">
        <v>438</v>
      </c>
      <c r="AO6">
        <v>1000000</v>
      </c>
      <c r="AP6" t="s">
        <v>439</v>
      </c>
      <c r="AQ6">
        <v>10</v>
      </c>
      <c r="AR6" t="s">
        <v>440</v>
      </c>
      <c r="AS6">
        <v>1000</v>
      </c>
      <c r="AT6" t="s">
        <v>441</v>
      </c>
      <c r="AU6">
        <v>20</v>
      </c>
      <c r="AV6" t="s">
        <v>442</v>
      </c>
      <c r="AW6">
        <v>20</v>
      </c>
      <c r="AX6" t="s">
        <v>443</v>
      </c>
      <c r="AY6">
        <v>1</v>
      </c>
      <c r="AZ6" t="s">
        <v>444</v>
      </c>
      <c r="BA6">
        <v>0</v>
      </c>
      <c r="BB6" t="s">
        <v>445</v>
      </c>
      <c r="BC6">
        <v>1000000</v>
      </c>
    </row>
    <row r="7" spans="1:55">
      <c r="A7">
        <v>1503</v>
      </c>
      <c r="B7" t="s">
        <v>425</v>
      </c>
      <c r="C7">
        <v>6</v>
      </c>
      <c r="D7" t="s">
        <v>426</v>
      </c>
      <c r="E7">
        <v>455</v>
      </c>
      <c r="F7" t="s">
        <v>427</v>
      </c>
      <c r="G7" t="s">
        <v>428</v>
      </c>
      <c r="H7">
        <v>488353.349</v>
      </c>
      <c r="I7" t="s">
        <v>429</v>
      </c>
      <c r="J7">
        <v>0.000665</v>
      </c>
      <c r="K7" t="s">
        <v>71</v>
      </c>
      <c r="L7" t="s">
        <v>430</v>
      </c>
      <c r="M7">
        <v>1992.034742</v>
      </c>
      <c r="N7" t="s">
        <v>71</v>
      </c>
      <c r="O7" t="s">
        <v>431</v>
      </c>
      <c r="P7">
        <v>0.002657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0.448489</v>
      </c>
      <c r="W7" t="s">
        <v>71</v>
      </c>
      <c r="X7" t="s">
        <v>72</v>
      </c>
      <c r="Y7">
        <v>0.072742</v>
      </c>
      <c r="Z7" t="s">
        <v>71</v>
      </c>
      <c r="AA7" t="s">
        <v>73</v>
      </c>
      <c r="AB7">
        <v>0.195612</v>
      </c>
      <c r="AC7" t="s">
        <v>71</v>
      </c>
      <c r="AD7" t="s">
        <v>446</v>
      </c>
      <c r="AE7">
        <v>0.159714</v>
      </c>
      <c r="AF7" t="s">
        <v>71</v>
      </c>
      <c r="AG7" t="s">
        <v>74</v>
      </c>
      <c r="AH7">
        <v>0.0099</v>
      </c>
      <c r="AI7" t="s">
        <v>71</v>
      </c>
      <c r="AJ7" t="s">
        <v>436</v>
      </c>
      <c r="AK7">
        <v>512</v>
      </c>
      <c r="AL7" t="s">
        <v>437</v>
      </c>
      <c r="AM7">
        <v>1000</v>
      </c>
      <c r="AN7" t="s">
        <v>438</v>
      </c>
      <c r="AO7">
        <v>1000000</v>
      </c>
      <c r="AP7" t="s">
        <v>439</v>
      </c>
      <c r="AQ7">
        <v>10</v>
      </c>
      <c r="AR7" t="s">
        <v>440</v>
      </c>
      <c r="AS7">
        <v>1000</v>
      </c>
      <c r="AT7" t="s">
        <v>441</v>
      </c>
      <c r="AU7">
        <v>20</v>
      </c>
      <c r="AV7" t="s">
        <v>442</v>
      </c>
      <c r="AW7">
        <v>20</v>
      </c>
      <c r="AX7" t="s">
        <v>443</v>
      </c>
      <c r="AY7">
        <v>1</v>
      </c>
      <c r="AZ7" t="s">
        <v>444</v>
      </c>
      <c r="BA7">
        <v>0</v>
      </c>
      <c r="BB7" t="s">
        <v>445</v>
      </c>
      <c r="BC7">
        <v>1000000</v>
      </c>
    </row>
    <row r="8" spans="1:55">
      <c r="A8">
        <v>1502</v>
      </c>
      <c r="B8" t="s">
        <v>425</v>
      </c>
      <c r="C8">
        <v>7</v>
      </c>
      <c r="D8" t="s">
        <v>426</v>
      </c>
      <c r="E8">
        <v>760</v>
      </c>
      <c r="F8" t="s">
        <v>427</v>
      </c>
      <c r="G8" t="s">
        <v>428</v>
      </c>
      <c r="H8">
        <v>493994.047</v>
      </c>
      <c r="I8" t="s">
        <v>429</v>
      </c>
      <c r="J8">
        <v>0.000672</v>
      </c>
      <c r="K8" t="s">
        <v>71</v>
      </c>
      <c r="L8" t="s">
        <v>430</v>
      </c>
      <c r="M8">
        <v>5614.982755</v>
      </c>
      <c r="N8" t="s">
        <v>71</v>
      </c>
      <c r="O8" t="s">
        <v>431</v>
      </c>
      <c r="P8">
        <v>0.006287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0.422184</v>
      </c>
      <c r="W8" t="s">
        <v>71</v>
      </c>
      <c r="X8" t="s">
        <v>72</v>
      </c>
      <c r="Y8">
        <v>0.074258</v>
      </c>
      <c r="Z8" t="s">
        <v>71</v>
      </c>
      <c r="AA8" t="s">
        <v>73</v>
      </c>
      <c r="AB8">
        <v>0.164097</v>
      </c>
      <c r="AC8" t="s">
        <v>71</v>
      </c>
      <c r="AD8" t="s">
        <v>446</v>
      </c>
      <c r="AE8">
        <v>0.163012</v>
      </c>
      <c r="AF8" t="s">
        <v>71</v>
      </c>
      <c r="AG8" t="s">
        <v>74</v>
      </c>
      <c r="AH8">
        <v>0.010001</v>
      </c>
      <c r="AI8" t="s">
        <v>71</v>
      </c>
      <c r="AJ8" t="s">
        <v>436</v>
      </c>
      <c r="AK8">
        <v>512</v>
      </c>
      <c r="AL8" t="s">
        <v>437</v>
      </c>
      <c r="AM8">
        <v>1000</v>
      </c>
      <c r="AN8" t="s">
        <v>438</v>
      </c>
      <c r="AO8">
        <v>1000000</v>
      </c>
      <c r="AP8" t="s">
        <v>439</v>
      </c>
      <c r="AQ8">
        <v>10</v>
      </c>
      <c r="AR8" t="s">
        <v>440</v>
      </c>
      <c r="AS8">
        <v>1000</v>
      </c>
      <c r="AT8" t="s">
        <v>441</v>
      </c>
      <c r="AU8">
        <v>20</v>
      </c>
      <c r="AV8" t="s">
        <v>442</v>
      </c>
      <c r="AW8">
        <v>20</v>
      </c>
      <c r="AX8" t="s">
        <v>443</v>
      </c>
      <c r="AY8">
        <v>1</v>
      </c>
      <c r="AZ8" t="s">
        <v>444</v>
      </c>
      <c r="BA8">
        <v>0</v>
      </c>
      <c r="BB8" t="s">
        <v>445</v>
      </c>
      <c r="BC8">
        <v>1000000</v>
      </c>
    </row>
    <row r="9" spans="1:55">
      <c r="A9">
        <v>1501</v>
      </c>
      <c r="B9" t="s">
        <v>425</v>
      </c>
      <c r="C9">
        <v>8</v>
      </c>
      <c r="D9" t="s">
        <v>426</v>
      </c>
      <c r="E9">
        <v>1371</v>
      </c>
      <c r="F9" t="s">
        <v>427</v>
      </c>
      <c r="G9" t="s">
        <v>428</v>
      </c>
      <c r="H9">
        <v>496803.493</v>
      </c>
      <c r="I9" t="s">
        <v>429</v>
      </c>
      <c r="J9">
        <v>0.000669</v>
      </c>
      <c r="K9" t="s">
        <v>71</v>
      </c>
      <c r="L9" t="s">
        <v>430</v>
      </c>
      <c r="M9">
        <v>13955.557336</v>
      </c>
      <c r="N9" t="s">
        <v>71</v>
      </c>
      <c r="O9" t="s">
        <v>431</v>
      </c>
      <c r="P9">
        <v>0.014624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0.402937</v>
      </c>
      <c r="W9" t="s">
        <v>71</v>
      </c>
      <c r="X9" t="s">
        <v>72</v>
      </c>
      <c r="Y9">
        <v>0.07505</v>
      </c>
      <c r="Z9" t="s">
        <v>71</v>
      </c>
      <c r="AA9" t="s">
        <v>73</v>
      </c>
      <c r="AB9">
        <v>0.144534</v>
      </c>
      <c r="AC9" t="s">
        <v>71</v>
      </c>
      <c r="AD9" t="s">
        <v>446</v>
      </c>
      <c r="AE9">
        <v>0.162689</v>
      </c>
      <c r="AF9" t="s">
        <v>71</v>
      </c>
      <c r="AG9" t="s">
        <v>74</v>
      </c>
      <c r="AH9">
        <v>0.009872</v>
      </c>
      <c r="AI9" t="s">
        <v>71</v>
      </c>
      <c r="AJ9" t="s">
        <v>436</v>
      </c>
      <c r="AK9">
        <v>512</v>
      </c>
      <c r="AL9" t="s">
        <v>437</v>
      </c>
      <c r="AM9">
        <v>1000</v>
      </c>
      <c r="AN9" t="s">
        <v>438</v>
      </c>
      <c r="AO9">
        <v>1000000</v>
      </c>
      <c r="AP9" t="s">
        <v>439</v>
      </c>
      <c r="AQ9">
        <v>10</v>
      </c>
      <c r="AR9" t="s">
        <v>440</v>
      </c>
      <c r="AS9">
        <v>1000</v>
      </c>
      <c r="AT9" t="s">
        <v>441</v>
      </c>
      <c r="AU9">
        <v>20</v>
      </c>
      <c r="AV9" t="s">
        <v>442</v>
      </c>
      <c r="AW9">
        <v>20</v>
      </c>
      <c r="AX9" t="s">
        <v>443</v>
      </c>
      <c r="AY9">
        <v>1</v>
      </c>
      <c r="AZ9" t="s">
        <v>444</v>
      </c>
      <c r="BA9">
        <v>0</v>
      </c>
      <c r="BB9" t="s">
        <v>445</v>
      </c>
      <c r="BC9">
        <v>1000000</v>
      </c>
    </row>
    <row r="10" spans="1:55">
      <c r="A10">
        <v>1500</v>
      </c>
      <c r="B10" t="s">
        <v>425</v>
      </c>
      <c r="C10">
        <v>9</v>
      </c>
      <c r="D10" t="s">
        <v>426</v>
      </c>
      <c r="E10">
        <v>2592</v>
      </c>
      <c r="F10" t="s">
        <v>427</v>
      </c>
      <c r="G10" t="s">
        <v>428</v>
      </c>
      <c r="H10">
        <v>499285.651</v>
      </c>
      <c r="I10" t="s">
        <v>429</v>
      </c>
      <c r="J10">
        <v>0.000669</v>
      </c>
      <c r="K10" t="s">
        <v>71</v>
      </c>
      <c r="L10" t="s">
        <v>430</v>
      </c>
      <c r="M10">
        <v>33974.307256</v>
      </c>
      <c r="N10" t="s">
        <v>71</v>
      </c>
      <c r="O10" t="s">
        <v>431</v>
      </c>
      <c r="P10">
        <v>0.034644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0.429082</v>
      </c>
      <c r="W10" t="s">
        <v>71</v>
      </c>
      <c r="X10" t="s">
        <v>72</v>
      </c>
      <c r="Y10">
        <v>0.077764</v>
      </c>
      <c r="Z10" t="s">
        <v>71</v>
      </c>
      <c r="AA10" t="s">
        <v>73</v>
      </c>
      <c r="AB10">
        <v>0.233944</v>
      </c>
      <c r="AC10" t="s">
        <v>71</v>
      </c>
      <c r="AD10" t="s">
        <v>446</v>
      </c>
      <c r="AE10">
        <v>0.096394</v>
      </c>
      <c r="AF10" t="s">
        <v>71</v>
      </c>
      <c r="AG10" t="s">
        <v>74</v>
      </c>
      <c r="AH10">
        <v>0.009884</v>
      </c>
      <c r="AI10" t="s">
        <v>71</v>
      </c>
      <c r="AJ10" t="s">
        <v>436</v>
      </c>
      <c r="AK10">
        <v>512</v>
      </c>
      <c r="AL10" t="s">
        <v>437</v>
      </c>
      <c r="AM10">
        <v>1000</v>
      </c>
      <c r="AN10" t="s">
        <v>438</v>
      </c>
      <c r="AO10">
        <v>1000000</v>
      </c>
      <c r="AP10" t="s">
        <v>439</v>
      </c>
      <c r="AQ10">
        <v>10</v>
      </c>
      <c r="AR10" t="s">
        <v>440</v>
      </c>
      <c r="AS10">
        <v>1000</v>
      </c>
      <c r="AT10" t="s">
        <v>441</v>
      </c>
      <c r="AU10">
        <v>20</v>
      </c>
      <c r="AV10" t="s">
        <v>442</v>
      </c>
      <c r="AW10">
        <v>20</v>
      </c>
      <c r="AX10" t="s">
        <v>443</v>
      </c>
      <c r="AY10">
        <v>1</v>
      </c>
      <c r="AZ10" t="s">
        <v>444</v>
      </c>
      <c r="BA10">
        <v>0</v>
      </c>
      <c r="BB10" t="s">
        <v>445</v>
      </c>
      <c r="BC10">
        <v>1000000</v>
      </c>
    </row>
    <row r="11" spans="1:55">
      <c r="A11">
        <v>1509</v>
      </c>
      <c r="B11" t="s">
        <v>425</v>
      </c>
      <c r="C11">
        <v>0</v>
      </c>
      <c r="D11" t="s">
        <v>426</v>
      </c>
      <c r="E11">
        <v>153</v>
      </c>
      <c r="F11" t="s">
        <v>427</v>
      </c>
      <c r="G11" t="s">
        <v>428</v>
      </c>
      <c r="H11">
        <v>100256.016</v>
      </c>
      <c r="I11" t="s">
        <v>429</v>
      </c>
      <c r="J11">
        <v>0.000671</v>
      </c>
      <c r="K11" t="s">
        <v>71</v>
      </c>
      <c r="L11" t="s">
        <v>430</v>
      </c>
      <c r="M11">
        <v>16.896571</v>
      </c>
      <c r="N11" t="s">
        <v>71</v>
      </c>
      <c r="O11" t="s">
        <v>431</v>
      </c>
      <c r="P11">
        <v>0.000688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4.544107</v>
      </c>
      <c r="W11" t="s">
        <v>71</v>
      </c>
      <c r="X11" t="s">
        <v>72</v>
      </c>
      <c r="Y11">
        <v>0.072361</v>
      </c>
      <c r="Z11" t="s">
        <v>71</v>
      </c>
      <c r="AA11" t="s">
        <v>73</v>
      </c>
      <c r="AB11">
        <v>4.38497</v>
      </c>
      <c r="AC11" t="s">
        <v>71</v>
      </c>
      <c r="AD11" t="s">
        <v>446</v>
      </c>
      <c r="AE11">
        <v>0.060176</v>
      </c>
      <c r="AF11" t="s">
        <v>71</v>
      </c>
      <c r="AG11" t="s">
        <v>74</v>
      </c>
      <c r="AH11">
        <v>0.010027</v>
      </c>
      <c r="AI11" t="s">
        <v>71</v>
      </c>
      <c r="AJ11" t="s">
        <v>436</v>
      </c>
      <c r="AK11">
        <v>512</v>
      </c>
      <c r="AL11" t="s">
        <v>437</v>
      </c>
      <c r="AM11">
        <v>1000</v>
      </c>
      <c r="AN11" t="s">
        <v>438</v>
      </c>
      <c r="AO11">
        <v>1000000</v>
      </c>
      <c r="AP11" t="s">
        <v>439</v>
      </c>
      <c r="AQ11">
        <v>10</v>
      </c>
      <c r="AR11" t="s">
        <v>440</v>
      </c>
      <c r="AS11">
        <v>1000</v>
      </c>
      <c r="AT11" t="s">
        <v>441</v>
      </c>
      <c r="AU11">
        <v>20</v>
      </c>
      <c r="AV11" t="s">
        <v>442</v>
      </c>
      <c r="AW11">
        <v>20</v>
      </c>
      <c r="AX11" t="s">
        <v>443</v>
      </c>
      <c r="AY11">
        <v>1</v>
      </c>
      <c r="AZ11" t="s">
        <v>444</v>
      </c>
      <c r="BA11">
        <v>0</v>
      </c>
      <c r="BB11" t="s">
        <v>445</v>
      </c>
      <c r="BC11">
        <v>1000000</v>
      </c>
    </row>
    <row r="12" spans="1:55">
      <c r="A12">
        <v>1508</v>
      </c>
      <c r="B12" t="s">
        <v>425</v>
      </c>
      <c r="C12">
        <v>1</v>
      </c>
      <c r="D12" t="s">
        <v>426</v>
      </c>
      <c r="E12">
        <v>160</v>
      </c>
      <c r="F12" t="s">
        <v>427</v>
      </c>
      <c r="G12" t="s">
        <v>428</v>
      </c>
      <c r="H12">
        <v>228141.316</v>
      </c>
      <c r="I12" t="s">
        <v>429</v>
      </c>
      <c r="J12">
        <v>0.000673</v>
      </c>
      <c r="K12" t="s">
        <v>71</v>
      </c>
      <c r="L12" t="s">
        <v>430</v>
      </c>
      <c r="M12">
        <v>32.617859</v>
      </c>
      <c r="N12" t="s">
        <v>71</v>
      </c>
      <c r="O12" t="s">
        <v>431</v>
      </c>
      <c r="P12">
        <v>0.000706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2.495418</v>
      </c>
      <c r="W12" t="s">
        <v>71</v>
      </c>
      <c r="X12" t="s">
        <v>72</v>
      </c>
      <c r="Y12">
        <v>0.072993</v>
      </c>
      <c r="Z12" t="s">
        <v>71</v>
      </c>
      <c r="AA12" t="s">
        <v>73</v>
      </c>
      <c r="AB12">
        <v>2.294485</v>
      </c>
      <c r="AC12" t="s">
        <v>71</v>
      </c>
      <c r="AD12" t="s">
        <v>446</v>
      </c>
      <c r="AE12">
        <v>0.10227</v>
      </c>
      <c r="AF12" t="s">
        <v>71</v>
      </c>
      <c r="AG12" t="s">
        <v>74</v>
      </c>
      <c r="AH12">
        <v>0.010179</v>
      </c>
      <c r="AI12" t="s">
        <v>71</v>
      </c>
      <c r="AJ12" t="s">
        <v>436</v>
      </c>
      <c r="AK12">
        <v>512</v>
      </c>
      <c r="AL12" t="s">
        <v>437</v>
      </c>
      <c r="AM12">
        <v>1000</v>
      </c>
      <c r="AN12" t="s">
        <v>438</v>
      </c>
      <c r="AO12">
        <v>1000000</v>
      </c>
      <c r="AP12" t="s">
        <v>439</v>
      </c>
      <c r="AQ12">
        <v>10</v>
      </c>
      <c r="AR12" t="s">
        <v>440</v>
      </c>
      <c r="AS12">
        <v>1000</v>
      </c>
      <c r="AT12" t="s">
        <v>441</v>
      </c>
      <c r="AU12">
        <v>20</v>
      </c>
      <c r="AV12" t="s">
        <v>442</v>
      </c>
      <c r="AW12">
        <v>20</v>
      </c>
      <c r="AX12" t="s">
        <v>443</v>
      </c>
      <c r="AY12">
        <v>1</v>
      </c>
      <c r="AZ12" t="s">
        <v>444</v>
      </c>
      <c r="BA12">
        <v>0</v>
      </c>
      <c r="BB12" t="s">
        <v>445</v>
      </c>
      <c r="BC12">
        <v>1000000</v>
      </c>
    </row>
    <row r="13" spans="1:55">
      <c r="A13">
        <v>1507</v>
      </c>
      <c r="B13" t="s">
        <v>425</v>
      </c>
      <c r="C13">
        <v>2</v>
      </c>
      <c r="D13" t="s">
        <v>426</v>
      </c>
      <c r="E13">
        <v>169</v>
      </c>
      <c r="F13" t="s">
        <v>427</v>
      </c>
      <c r="G13" t="s">
        <v>428</v>
      </c>
      <c r="H13">
        <v>340918.713</v>
      </c>
      <c r="I13" t="s">
        <v>429</v>
      </c>
      <c r="J13">
        <v>0.000677</v>
      </c>
      <c r="K13" t="s">
        <v>71</v>
      </c>
      <c r="L13" t="s">
        <v>430</v>
      </c>
      <c r="M13">
        <v>60.907265</v>
      </c>
      <c r="N13" t="s">
        <v>71</v>
      </c>
      <c r="O13" t="s">
        <v>431</v>
      </c>
      <c r="P13">
        <v>0.000738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1.443555</v>
      </c>
      <c r="W13" t="s">
        <v>71</v>
      </c>
      <c r="X13" t="s">
        <v>72</v>
      </c>
      <c r="Y13">
        <v>0.072532</v>
      </c>
      <c r="Z13" t="s">
        <v>71</v>
      </c>
      <c r="AA13" t="s">
        <v>73</v>
      </c>
      <c r="AB13">
        <v>1.222265</v>
      </c>
      <c r="AC13" t="s">
        <v>71</v>
      </c>
      <c r="AD13" t="s">
        <v>446</v>
      </c>
      <c r="AE13">
        <v>0.12421</v>
      </c>
      <c r="AF13" t="s">
        <v>71</v>
      </c>
      <c r="AG13" t="s">
        <v>74</v>
      </c>
      <c r="AH13">
        <v>0.010137</v>
      </c>
      <c r="AI13" t="s">
        <v>71</v>
      </c>
      <c r="AJ13" t="s">
        <v>436</v>
      </c>
      <c r="AK13">
        <v>512</v>
      </c>
      <c r="AL13" t="s">
        <v>437</v>
      </c>
      <c r="AM13">
        <v>1000</v>
      </c>
      <c r="AN13" t="s">
        <v>438</v>
      </c>
      <c r="AO13">
        <v>1000000</v>
      </c>
      <c r="AP13" t="s">
        <v>439</v>
      </c>
      <c r="AQ13">
        <v>10</v>
      </c>
      <c r="AR13" t="s">
        <v>440</v>
      </c>
      <c r="AS13">
        <v>1000</v>
      </c>
      <c r="AT13" t="s">
        <v>441</v>
      </c>
      <c r="AU13">
        <v>20</v>
      </c>
      <c r="AV13" t="s">
        <v>442</v>
      </c>
      <c r="AW13">
        <v>20</v>
      </c>
      <c r="AX13" t="s">
        <v>443</v>
      </c>
      <c r="AY13">
        <v>1</v>
      </c>
      <c r="AZ13" t="s">
        <v>444</v>
      </c>
      <c r="BA13">
        <v>0</v>
      </c>
      <c r="BB13" t="s">
        <v>445</v>
      </c>
      <c r="BC13">
        <v>1000000</v>
      </c>
    </row>
    <row r="14" spans="1:55">
      <c r="A14">
        <v>1506</v>
      </c>
      <c r="B14" t="s">
        <v>425</v>
      </c>
      <c r="C14">
        <v>3</v>
      </c>
      <c r="D14" t="s">
        <v>426</v>
      </c>
      <c r="E14">
        <v>188</v>
      </c>
      <c r="F14" t="s">
        <v>427</v>
      </c>
      <c r="G14" t="s">
        <v>428</v>
      </c>
      <c r="H14">
        <v>413896.94</v>
      </c>
      <c r="I14" t="s">
        <v>429</v>
      </c>
      <c r="J14">
        <v>0.000676</v>
      </c>
      <c r="K14" t="s">
        <v>71</v>
      </c>
      <c r="L14" t="s">
        <v>430</v>
      </c>
      <c r="M14">
        <v>157.482688</v>
      </c>
      <c r="N14" t="s">
        <v>71</v>
      </c>
      <c r="O14" t="s">
        <v>431</v>
      </c>
      <c r="P14">
        <v>0.000833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0.911517</v>
      </c>
      <c r="W14" t="s">
        <v>71</v>
      </c>
      <c r="X14" t="s">
        <v>72</v>
      </c>
      <c r="Y14">
        <v>0.07222</v>
      </c>
      <c r="Z14" t="s">
        <v>71</v>
      </c>
      <c r="AA14" t="s">
        <v>73</v>
      </c>
      <c r="AB14">
        <v>0.679627</v>
      </c>
      <c r="AC14" t="s">
        <v>71</v>
      </c>
      <c r="AD14" t="s">
        <v>446</v>
      </c>
      <c r="AE14">
        <v>0.136829</v>
      </c>
      <c r="AF14" t="s">
        <v>71</v>
      </c>
      <c r="AG14" t="s">
        <v>74</v>
      </c>
      <c r="AH14">
        <v>0.010018</v>
      </c>
      <c r="AI14" t="s">
        <v>71</v>
      </c>
      <c r="AJ14" t="s">
        <v>436</v>
      </c>
      <c r="AK14">
        <v>512</v>
      </c>
      <c r="AL14" t="s">
        <v>437</v>
      </c>
      <c r="AM14">
        <v>1000</v>
      </c>
      <c r="AN14" t="s">
        <v>438</v>
      </c>
      <c r="AO14">
        <v>1000000</v>
      </c>
      <c r="AP14" t="s">
        <v>439</v>
      </c>
      <c r="AQ14">
        <v>10</v>
      </c>
      <c r="AR14" t="s">
        <v>440</v>
      </c>
      <c r="AS14">
        <v>1000</v>
      </c>
      <c r="AT14" t="s">
        <v>441</v>
      </c>
      <c r="AU14">
        <v>20</v>
      </c>
      <c r="AV14" t="s">
        <v>442</v>
      </c>
      <c r="AW14">
        <v>20</v>
      </c>
      <c r="AX14" t="s">
        <v>443</v>
      </c>
      <c r="AY14">
        <v>1</v>
      </c>
      <c r="AZ14" t="s">
        <v>444</v>
      </c>
      <c r="BA14">
        <v>0</v>
      </c>
      <c r="BB14" t="s">
        <v>445</v>
      </c>
      <c r="BC14">
        <v>1000000</v>
      </c>
    </row>
    <row r="15" spans="1:55">
      <c r="A15">
        <v>1505</v>
      </c>
      <c r="B15" t="s">
        <v>425</v>
      </c>
      <c r="C15">
        <v>4</v>
      </c>
      <c r="D15" t="s">
        <v>426</v>
      </c>
      <c r="E15">
        <v>226</v>
      </c>
      <c r="F15" t="s">
        <v>427</v>
      </c>
      <c r="G15" t="s">
        <v>428</v>
      </c>
      <c r="H15">
        <v>455314.771</v>
      </c>
      <c r="I15" t="s">
        <v>429</v>
      </c>
      <c r="J15">
        <v>0.000662</v>
      </c>
      <c r="K15" t="s">
        <v>71</v>
      </c>
      <c r="L15" t="s">
        <v>430</v>
      </c>
      <c r="M15">
        <v>420.005279</v>
      </c>
      <c r="N15" t="s">
        <v>71</v>
      </c>
      <c r="O15" t="s">
        <v>431</v>
      </c>
      <c r="P15">
        <v>0.001082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0.658298</v>
      </c>
      <c r="W15" t="s">
        <v>71</v>
      </c>
      <c r="X15" t="s">
        <v>72</v>
      </c>
      <c r="Y15">
        <v>0.072908</v>
      </c>
      <c r="Z15" t="s">
        <v>71</v>
      </c>
      <c r="AA15" t="s">
        <v>73</v>
      </c>
      <c r="AB15">
        <v>0.406426</v>
      </c>
      <c r="AC15" t="s">
        <v>71</v>
      </c>
      <c r="AD15" t="s">
        <v>446</v>
      </c>
      <c r="AE15">
        <v>0.157133</v>
      </c>
      <c r="AF15" t="s">
        <v>71</v>
      </c>
      <c r="AG15" t="s">
        <v>74</v>
      </c>
      <c r="AH15">
        <v>0.010088</v>
      </c>
      <c r="AI15" t="s">
        <v>71</v>
      </c>
      <c r="AJ15" t="s">
        <v>436</v>
      </c>
      <c r="AK15">
        <v>512</v>
      </c>
      <c r="AL15" t="s">
        <v>437</v>
      </c>
      <c r="AM15">
        <v>1000</v>
      </c>
      <c r="AN15" t="s">
        <v>438</v>
      </c>
      <c r="AO15">
        <v>1000000</v>
      </c>
      <c r="AP15" t="s">
        <v>439</v>
      </c>
      <c r="AQ15">
        <v>10</v>
      </c>
      <c r="AR15" t="s">
        <v>440</v>
      </c>
      <c r="AS15">
        <v>1000</v>
      </c>
      <c r="AT15" t="s">
        <v>441</v>
      </c>
      <c r="AU15">
        <v>20</v>
      </c>
      <c r="AV15" t="s">
        <v>442</v>
      </c>
      <c r="AW15">
        <v>20</v>
      </c>
      <c r="AX15" t="s">
        <v>443</v>
      </c>
      <c r="AY15">
        <v>1</v>
      </c>
      <c r="AZ15" t="s">
        <v>444</v>
      </c>
      <c r="BA15">
        <v>0</v>
      </c>
      <c r="BB15" t="s">
        <v>445</v>
      </c>
      <c r="BC15">
        <v>1000000</v>
      </c>
    </row>
    <row r="16" spans="1:55">
      <c r="A16">
        <v>1504</v>
      </c>
      <c r="B16" t="s">
        <v>425</v>
      </c>
      <c r="C16">
        <v>5</v>
      </c>
      <c r="D16" t="s">
        <v>426</v>
      </c>
      <c r="E16">
        <v>303</v>
      </c>
      <c r="F16" t="s">
        <v>427</v>
      </c>
      <c r="G16" t="s">
        <v>428</v>
      </c>
      <c r="H16">
        <v>477167.858</v>
      </c>
      <c r="I16" t="s">
        <v>429</v>
      </c>
      <c r="J16">
        <v>0.000664</v>
      </c>
      <c r="K16" t="s">
        <v>71</v>
      </c>
      <c r="L16" t="s">
        <v>430</v>
      </c>
      <c r="M16">
        <v>928.626778</v>
      </c>
      <c r="N16" t="s">
        <v>71</v>
      </c>
      <c r="O16" t="s">
        <v>431</v>
      </c>
      <c r="P16">
        <v>0.001593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0.516041</v>
      </c>
      <c r="W16" t="s">
        <v>71</v>
      </c>
      <c r="X16" t="s">
        <v>72</v>
      </c>
      <c r="Y16">
        <v>0.072363</v>
      </c>
      <c r="Z16" t="s">
        <v>71</v>
      </c>
      <c r="AA16" t="s">
        <v>73</v>
      </c>
      <c r="AB16">
        <v>0.263807</v>
      </c>
      <c r="AC16" t="s">
        <v>71</v>
      </c>
      <c r="AD16" t="s">
        <v>446</v>
      </c>
      <c r="AE16">
        <v>0.158981</v>
      </c>
      <c r="AF16" t="s">
        <v>71</v>
      </c>
      <c r="AG16" t="s">
        <v>74</v>
      </c>
      <c r="AH16">
        <v>0.009956</v>
      </c>
      <c r="AI16" t="s">
        <v>71</v>
      </c>
      <c r="AJ16" t="s">
        <v>436</v>
      </c>
      <c r="AK16">
        <v>512</v>
      </c>
      <c r="AL16" t="s">
        <v>437</v>
      </c>
      <c r="AM16">
        <v>1000</v>
      </c>
      <c r="AN16" t="s">
        <v>438</v>
      </c>
      <c r="AO16">
        <v>1000000</v>
      </c>
      <c r="AP16" t="s">
        <v>439</v>
      </c>
      <c r="AQ16">
        <v>10</v>
      </c>
      <c r="AR16" t="s">
        <v>440</v>
      </c>
      <c r="AS16">
        <v>1000</v>
      </c>
      <c r="AT16" t="s">
        <v>441</v>
      </c>
      <c r="AU16">
        <v>20</v>
      </c>
      <c r="AV16" t="s">
        <v>442</v>
      </c>
      <c r="AW16">
        <v>20</v>
      </c>
      <c r="AX16" t="s">
        <v>443</v>
      </c>
      <c r="AY16">
        <v>1</v>
      </c>
      <c r="AZ16" t="s">
        <v>444</v>
      </c>
      <c r="BA16">
        <v>0</v>
      </c>
      <c r="BB16" t="s">
        <v>445</v>
      </c>
      <c r="BC16">
        <v>1000000</v>
      </c>
    </row>
    <row r="17" spans="1:55">
      <c r="A17">
        <v>1503</v>
      </c>
      <c r="B17" t="s">
        <v>425</v>
      </c>
      <c r="C17">
        <v>6</v>
      </c>
      <c r="D17" t="s">
        <v>426</v>
      </c>
      <c r="E17">
        <v>455</v>
      </c>
      <c r="F17" t="s">
        <v>427</v>
      </c>
      <c r="G17" t="s">
        <v>428</v>
      </c>
      <c r="H17">
        <v>488296.455</v>
      </c>
      <c r="I17" t="s">
        <v>429</v>
      </c>
      <c r="J17">
        <v>0.000667</v>
      </c>
      <c r="K17" t="s">
        <v>71</v>
      </c>
      <c r="L17" t="s">
        <v>430</v>
      </c>
      <c r="M17">
        <v>1983.493705</v>
      </c>
      <c r="N17" t="s">
        <v>71</v>
      </c>
      <c r="O17" t="s">
        <v>431</v>
      </c>
      <c r="P17">
        <v>0.00265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0.453592</v>
      </c>
      <c r="W17" t="s">
        <v>71</v>
      </c>
      <c r="X17" t="s">
        <v>72</v>
      </c>
      <c r="Y17">
        <v>0.073777</v>
      </c>
      <c r="Z17" t="s">
        <v>71</v>
      </c>
      <c r="AA17" t="s">
        <v>73</v>
      </c>
      <c r="AB17">
        <v>0.195067</v>
      </c>
      <c r="AC17" t="s">
        <v>71</v>
      </c>
      <c r="AD17" t="s">
        <v>446</v>
      </c>
      <c r="AE17">
        <v>0.163923</v>
      </c>
      <c r="AF17" t="s">
        <v>71</v>
      </c>
      <c r="AG17" t="s">
        <v>74</v>
      </c>
      <c r="AH17">
        <v>0.01014</v>
      </c>
      <c r="AI17" t="s">
        <v>71</v>
      </c>
      <c r="AJ17" t="s">
        <v>436</v>
      </c>
      <c r="AK17">
        <v>512</v>
      </c>
      <c r="AL17" t="s">
        <v>437</v>
      </c>
      <c r="AM17">
        <v>1000</v>
      </c>
      <c r="AN17" t="s">
        <v>438</v>
      </c>
      <c r="AO17">
        <v>1000000</v>
      </c>
      <c r="AP17" t="s">
        <v>439</v>
      </c>
      <c r="AQ17">
        <v>10</v>
      </c>
      <c r="AR17" t="s">
        <v>440</v>
      </c>
      <c r="AS17">
        <v>1000</v>
      </c>
      <c r="AT17" t="s">
        <v>441</v>
      </c>
      <c r="AU17">
        <v>20</v>
      </c>
      <c r="AV17" t="s">
        <v>442</v>
      </c>
      <c r="AW17">
        <v>20</v>
      </c>
      <c r="AX17" t="s">
        <v>443</v>
      </c>
      <c r="AY17">
        <v>1</v>
      </c>
      <c r="AZ17" t="s">
        <v>444</v>
      </c>
      <c r="BA17">
        <v>0</v>
      </c>
      <c r="BB17" t="s">
        <v>445</v>
      </c>
      <c r="BC17">
        <v>1000000</v>
      </c>
    </row>
    <row r="18" spans="1:55">
      <c r="A18">
        <v>1502</v>
      </c>
      <c r="B18" t="s">
        <v>425</v>
      </c>
      <c r="C18">
        <v>7</v>
      </c>
      <c r="D18" t="s">
        <v>426</v>
      </c>
      <c r="E18">
        <v>760</v>
      </c>
      <c r="F18" t="s">
        <v>427</v>
      </c>
      <c r="G18" t="s">
        <v>428</v>
      </c>
      <c r="H18">
        <v>494005.428</v>
      </c>
      <c r="I18" t="s">
        <v>429</v>
      </c>
      <c r="J18">
        <v>0.00068</v>
      </c>
      <c r="K18" t="s">
        <v>71</v>
      </c>
      <c r="L18" t="s">
        <v>430</v>
      </c>
      <c r="M18">
        <v>5570.545851</v>
      </c>
      <c r="N18" t="s">
        <v>71</v>
      </c>
      <c r="O18" t="s">
        <v>431</v>
      </c>
      <c r="P18">
        <v>0.00625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0.417782</v>
      </c>
      <c r="W18" t="s">
        <v>71</v>
      </c>
      <c r="X18" t="s">
        <v>72</v>
      </c>
      <c r="Y18">
        <v>0.073651</v>
      </c>
      <c r="Z18" t="s">
        <v>71</v>
      </c>
      <c r="AA18" t="s">
        <v>73</v>
      </c>
      <c r="AB18">
        <v>0.160617</v>
      </c>
      <c r="AC18" t="s">
        <v>71</v>
      </c>
      <c r="AD18" t="s">
        <v>446</v>
      </c>
      <c r="AE18">
        <v>0.16287</v>
      </c>
      <c r="AF18" t="s">
        <v>71</v>
      </c>
      <c r="AG18" t="s">
        <v>74</v>
      </c>
      <c r="AH18">
        <v>0.009937</v>
      </c>
      <c r="AI18" t="s">
        <v>71</v>
      </c>
      <c r="AJ18" t="s">
        <v>436</v>
      </c>
      <c r="AK18">
        <v>512</v>
      </c>
      <c r="AL18" t="s">
        <v>437</v>
      </c>
      <c r="AM18">
        <v>1000</v>
      </c>
      <c r="AN18" t="s">
        <v>438</v>
      </c>
      <c r="AO18">
        <v>1000000</v>
      </c>
      <c r="AP18" t="s">
        <v>439</v>
      </c>
      <c r="AQ18">
        <v>10</v>
      </c>
      <c r="AR18" t="s">
        <v>440</v>
      </c>
      <c r="AS18">
        <v>1000</v>
      </c>
      <c r="AT18" t="s">
        <v>441</v>
      </c>
      <c r="AU18">
        <v>20</v>
      </c>
      <c r="AV18" t="s">
        <v>442</v>
      </c>
      <c r="AW18">
        <v>20</v>
      </c>
      <c r="AX18" t="s">
        <v>443</v>
      </c>
      <c r="AY18">
        <v>1</v>
      </c>
      <c r="AZ18" t="s">
        <v>444</v>
      </c>
      <c r="BA18">
        <v>0</v>
      </c>
      <c r="BB18" t="s">
        <v>445</v>
      </c>
      <c r="BC18">
        <v>1000000</v>
      </c>
    </row>
    <row r="19" spans="1:55">
      <c r="A19">
        <v>1501</v>
      </c>
      <c r="B19" t="s">
        <v>425</v>
      </c>
      <c r="C19">
        <v>8</v>
      </c>
      <c r="D19" t="s">
        <v>426</v>
      </c>
      <c r="E19">
        <v>1371</v>
      </c>
      <c r="F19" t="s">
        <v>427</v>
      </c>
      <c r="G19" t="s">
        <v>428</v>
      </c>
      <c r="H19">
        <v>496765.415</v>
      </c>
      <c r="I19" t="s">
        <v>429</v>
      </c>
      <c r="J19">
        <v>0.000675</v>
      </c>
      <c r="K19" t="s">
        <v>71</v>
      </c>
      <c r="L19" t="s">
        <v>430</v>
      </c>
      <c r="M19">
        <v>13894.01491</v>
      </c>
      <c r="N19" t="s">
        <v>71</v>
      </c>
      <c r="O19" t="s">
        <v>431</v>
      </c>
      <c r="P19">
        <v>0.014569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0.395762</v>
      </c>
      <c r="W19" t="s">
        <v>71</v>
      </c>
      <c r="X19" t="s">
        <v>72</v>
      </c>
      <c r="Y19">
        <v>0.074783</v>
      </c>
      <c r="Z19" t="s">
        <v>71</v>
      </c>
      <c r="AA19" t="s">
        <v>73</v>
      </c>
      <c r="AB19">
        <v>0.142363</v>
      </c>
      <c r="AC19" t="s">
        <v>71</v>
      </c>
      <c r="AD19" t="s">
        <v>446</v>
      </c>
      <c r="AE19">
        <v>0.157845</v>
      </c>
      <c r="AF19" t="s">
        <v>71</v>
      </c>
      <c r="AG19" t="s">
        <v>74</v>
      </c>
      <c r="AH19">
        <v>0.009888</v>
      </c>
      <c r="AI19" t="s">
        <v>71</v>
      </c>
      <c r="AJ19" t="s">
        <v>436</v>
      </c>
      <c r="AK19">
        <v>512</v>
      </c>
      <c r="AL19" t="s">
        <v>437</v>
      </c>
      <c r="AM19">
        <v>1000</v>
      </c>
      <c r="AN19" t="s">
        <v>438</v>
      </c>
      <c r="AO19">
        <v>1000000</v>
      </c>
      <c r="AP19" t="s">
        <v>439</v>
      </c>
      <c r="AQ19">
        <v>10</v>
      </c>
      <c r="AR19" t="s">
        <v>440</v>
      </c>
      <c r="AS19">
        <v>1000</v>
      </c>
      <c r="AT19" t="s">
        <v>441</v>
      </c>
      <c r="AU19">
        <v>20</v>
      </c>
      <c r="AV19" t="s">
        <v>442</v>
      </c>
      <c r="AW19">
        <v>20</v>
      </c>
      <c r="AX19" t="s">
        <v>443</v>
      </c>
      <c r="AY19">
        <v>1</v>
      </c>
      <c r="AZ19" t="s">
        <v>444</v>
      </c>
      <c r="BA19">
        <v>0</v>
      </c>
      <c r="BB19" t="s">
        <v>445</v>
      </c>
      <c r="BC19">
        <v>1000000</v>
      </c>
    </row>
    <row r="20" spans="1:55">
      <c r="A20">
        <v>1500</v>
      </c>
      <c r="B20" t="s">
        <v>425</v>
      </c>
      <c r="C20">
        <v>9</v>
      </c>
      <c r="D20" t="s">
        <v>426</v>
      </c>
      <c r="E20">
        <v>2592</v>
      </c>
      <c r="F20" t="s">
        <v>427</v>
      </c>
      <c r="G20" t="s">
        <v>428</v>
      </c>
      <c r="H20">
        <v>499293.266</v>
      </c>
      <c r="I20" t="s">
        <v>429</v>
      </c>
      <c r="J20">
        <v>0.000678</v>
      </c>
      <c r="K20" t="s">
        <v>71</v>
      </c>
      <c r="L20" t="s">
        <v>430</v>
      </c>
      <c r="M20">
        <v>33775.184915</v>
      </c>
      <c r="N20" t="s">
        <v>71</v>
      </c>
      <c r="O20" t="s">
        <v>431</v>
      </c>
      <c r="P20">
        <v>0.034453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0.434569</v>
      </c>
      <c r="W20" t="s">
        <v>71</v>
      </c>
      <c r="X20" t="s">
        <v>72</v>
      </c>
      <c r="Y20">
        <v>0.07804</v>
      </c>
      <c r="Z20" t="s">
        <v>71</v>
      </c>
      <c r="AA20" t="s">
        <v>73</v>
      </c>
      <c r="AB20">
        <v>0.230434</v>
      </c>
      <c r="AC20" t="s">
        <v>71</v>
      </c>
      <c r="AD20" t="s">
        <v>446</v>
      </c>
      <c r="AE20">
        <v>0.104996</v>
      </c>
      <c r="AF20" t="s">
        <v>71</v>
      </c>
      <c r="AG20" t="s">
        <v>74</v>
      </c>
      <c r="AH20">
        <v>0.009924</v>
      </c>
      <c r="AI20" t="s">
        <v>71</v>
      </c>
      <c r="AJ20" t="s">
        <v>436</v>
      </c>
      <c r="AK20">
        <v>512</v>
      </c>
      <c r="AL20" t="s">
        <v>437</v>
      </c>
      <c r="AM20">
        <v>1000</v>
      </c>
      <c r="AN20" t="s">
        <v>438</v>
      </c>
      <c r="AO20">
        <v>1000000</v>
      </c>
      <c r="AP20" t="s">
        <v>439</v>
      </c>
      <c r="AQ20">
        <v>10</v>
      </c>
      <c r="AR20" t="s">
        <v>440</v>
      </c>
      <c r="AS20">
        <v>1000</v>
      </c>
      <c r="AT20" t="s">
        <v>441</v>
      </c>
      <c r="AU20">
        <v>20</v>
      </c>
      <c r="AV20" t="s">
        <v>442</v>
      </c>
      <c r="AW20">
        <v>20</v>
      </c>
      <c r="AX20" t="s">
        <v>443</v>
      </c>
      <c r="AY20">
        <v>1</v>
      </c>
      <c r="AZ20" t="s">
        <v>444</v>
      </c>
      <c r="BA20">
        <v>0</v>
      </c>
      <c r="BB20" t="s">
        <v>445</v>
      </c>
      <c r="BC20">
        <v>1000000</v>
      </c>
    </row>
    <row r="21" spans="1:55">
      <c r="A21">
        <v>1499</v>
      </c>
      <c r="B21" t="s">
        <v>425</v>
      </c>
      <c r="C21">
        <v>4</v>
      </c>
      <c r="D21" t="s">
        <v>426</v>
      </c>
      <c r="E21">
        <v>226</v>
      </c>
      <c r="F21" t="s">
        <v>427</v>
      </c>
      <c r="G21" t="s">
        <v>428</v>
      </c>
      <c r="H21">
        <v>455009.049</v>
      </c>
      <c r="I21" t="s">
        <v>429</v>
      </c>
      <c r="J21">
        <v>0.000719</v>
      </c>
      <c r="K21" t="s">
        <v>71</v>
      </c>
      <c r="L21" t="s">
        <v>430</v>
      </c>
      <c r="M21">
        <v>430.333117</v>
      </c>
      <c r="N21" t="s">
        <v>71</v>
      </c>
      <c r="O21" t="s">
        <v>431</v>
      </c>
      <c r="P21">
        <v>0.00115</v>
      </c>
      <c r="Q21" t="s">
        <v>71</v>
      </c>
      <c r="R21" t="s">
        <v>432</v>
      </c>
      <c r="S21" t="e">
        <f t="shared" si="0"/>
        <v>#NAME?</v>
      </c>
      <c r="T21" t="s">
        <v>71</v>
      </c>
      <c r="U21" t="s">
        <v>70</v>
      </c>
      <c r="V21">
        <v>0.634955</v>
      </c>
      <c r="W21" t="s">
        <v>71</v>
      </c>
      <c r="X21" t="s">
        <v>72</v>
      </c>
      <c r="Y21">
        <v>0.071794</v>
      </c>
      <c r="Z21" t="s">
        <v>71</v>
      </c>
      <c r="AA21" t="s">
        <v>73</v>
      </c>
      <c r="AB21">
        <v>0.395103</v>
      </c>
      <c r="AC21" t="s">
        <v>71</v>
      </c>
      <c r="AD21" t="s">
        <v>446</v>
      </c>
      <c r="AE21">
        <v>0.143655</v>
      </c>
      <c r="AF21" t="s">
        <v>71</v>
      </c>
      <c r="AG21" t="s">
        <v>74</v>
      </c>
      <c r="AH21">
        <v>0.009922</v>
      </c>
      <c r="AI21" t="s">
        <v>71</v>
      </c>
      <c r="AJ21" t="s">
        <v>436</v>
      </c>
      <c r="AK21">
        <v>512</v>
      </c>
      <c r="AL21" t="s">
        <v>437</v>
      </c>
      <c r="AM21">
        <v>1000</v>
      </c>
      <c r="AN21" t="s">
        <v>438</v>
      </c>
      <c r="AO21">
        <v>1000000</v>
      </c>
      <c r="AP21" t="s">
        <v>439</v>
      </c>
      <c r="AQ21">
        <v>10</v>
      </c>
      <c r="AR21" t="s">
        <v>440</v>
      </c>
      <c r="AS21">
        <v>1000</v>
      </c>
      <c r="AT21" t="s">
        <v>441</v>
      </c>
      <c r="AU21">
        <v>20</v>
      </c>
      <c r="AV21" t="s">
        <v>442</v>
      </c>
      <c r="AW21">
        <v>20</v>
      </c>
      <c r="AX21" t="s">
        <v>443</v>
      </c>
      <c r="AY21">
        <v>1</v>
      </c>
      <c r="AZ21" t="s">
        <v>444</v>
      </c>
      <c r="BA21">
        <v>0</v>
      </c>
      <c r="BB21" t="s">
        <v>445</v>
      </c>
      <c r="BC21">
        <v>1000000</v>
      </c>
    </row>
    <row r="22" spans="1:55">
      <c r="A22">
        <v>1498</v>
      </c>
      <c r="B22" t="s">
        <v>425</v>
      </c>
      <c r="C22">
        <v>0</v>
      </c>
      <c r="D22" t="s">
        <v>426</v>
      </c>
      <c r="E22">
        <v>153</v>
      </c>
      <c r="F22" t="s">
        <v>427</v>
      </c>
      <c r="G22" t="s">
        <v>428</v>
      </c>
      <c r="H22">
        <v>109.234</v>
      </c>
      <c r="I22" t="s">
        <v>429</v>
      </c>
      <c r="J22">
        <v>0.000676</v>
      </c>
      <c r="K22" t="s">
        <v>71</v>
      </c>
      <c r="L22" t="s">
        <v>430</v>
      </c>
      <c r="M22">
        <v>16.163241</v>
      </c>
      <c r="N22" t="s">
        <v>71</v>
      </c>
      <c r="O22" t="s">
        <v>431</v>
      </c>
      <c r="P22">
        <v>0.000693</v>
      </c>
      <c r="Q22" t="s">
        <v>71</v>
      </c>
      <c r="R22" t="s">
        <v>432</v>
      </c>
      <c r="S22" t="e">
        <f t="shared" si="0"/>
        <v>#NAME?</v>
      </c>
      <c r="T22" t="s">
        <v>71</v>
      </c>
      <c r="U22" t="s">
        <v>70</v>
      </c>
      <c r="V22">
        <v>4.714501</v>
      </c>
      <c r="W22" t="s">
        <v>71</v>
      </c>
      <c r="X22" t="s">
        <v>72</v>
      </c>
      <c r="Y22">
        <v>0.073131</v>
      </c>
      <c r="Z22" t="s">
        <v>71</v>
      </c>
      <c r="AA22" t="s">
        <v>73</v>
      </c>
      <c r="AB22">
        <v>4.548793</v>
      </c>
      <c r="AC22" t="s">
        <v>71</v>
      </c>
      <c r="AD22" t="s">
        <v>446</v>
      </c>
      <c r="AE22">
        <v>0.068231</v>
      </c>
      <c r="AF22" t="s">
        <v>71</v>
      </c>
      <c r="AG22" t="s">
        <v>74</v>
      </c>
      <c r="AH22">
        <v>0.007805</v>
      </c>
      <c r="AI22" t="s">
        <v>71</v>
      </c>
      <c r="AJ22" t="s">
        <v>436</v>
      </c>
      <c r="AK22">
        <v>256</v>
      </c>
      <c r="AL22" t="s">
        <v>437</v>
      </c>
      <c r="AM22">
        <v>1000</v>
      </c>
      <c r="AN22" t="s">
        <v>438</v>
      </c>
      <c r="AO22">
        <v>1000000</v>
      </c>
      <c r="AP22" t="s">
        <v>439</v>
      </c>
      <c r="AQ22">
        <v>10</v>
      </c>
      <c r="AR22" t="s">
        <v>440</v>
      </c>
      <c r="AS22">
        <v>1000</v>
      </c>
      <c r="AT22" t="s">
        <v>441</v>
      </c>
      <c r="AU22">
        <v>20</v>
      </c>
      <c r="AV22" t="s">
        <v>442</v>
      </c>
      <c r="AW22">
        <v>20</v>
      </c>
      <c r="AX22" t="s">
        <v>443</v>
      </c>
      <c r="AY22">
        <v>1</v>
      </c>
      <c r="AZ22" t="s">
        <v>444</v>
      </c>
      <c r="BA22">
        <v>0</v>
      </c>
      <c r="BB22" t="s">
        <v>445</v>
      </c>
      <c r="BC22">
        <v>1000000</v>
      </c>
    </row>
    <row r="23" spans="1:55">
      <c r="A23">
        <v>1497</v>
      </c>
      <c r="B23" t="s">
        <v>425</v>
      </c>
      <c r="C23">
        <v>1</v>
      </c>
      <c r="D23" t="s">
        <v>426</v>
      </c>
      <c r="E23">
        <v>160</v>
      </c>
      <c r="F23" t="s">
        <v>427</v>
      </c>
      <c r="G23" t="s">
        <v>428</v>
      </c>
      <c r="H23">
        <v>101.102</v>
      </c>
      <c r="I23" t="s">
        <v>429</v>
      </c>
      <c r="J23">
        <v>0.000671</v>
      </c>
      <c r="K23" t="s">
        <v>71</v>
      </c>
      <c r="L23" t="s">
        <v>430</v>
      </c>
      <c r="M23">
        <v>32.342413</v>
      </c>
      <c r="N23" t="s">
        <v>71</v>
      </c>
      <c r="O23" t="s">
        <v>431</v>
      </c>
      <c r="P23">
        <v>0.000704</v>
      </c>
      <c r="Q23" t="s">
        <v>71</v>
      </c>
      <c r="R23" t="s">
        <v>432</v>
      </c>
      <c r="S23" t="e">
        <f t="shared" si="0"/>
        <v>#NAME?</v>
      </c>
      <c r="T23" t="s">
        <v>71</v>
      </c>
      <c r="U23" t="s">
        <v>70</v>
      </c>
      <c r="V23">
        <v>2.532705</v>
      </c>
      <c r="W23" t="s">
        <v>71</v>
      </c>
      <c r="X23" t="s">
        <v>72</v>
      </c>
      <c r="Y23">
        <v>0.071587</v>
      </c>
      <c r="Z23" t="s">
        <v>71</v>
      </c>
      <c r="AA23" t="s">
        <v>73</v>
      </c>
      <c r="AB23">
        <v>2.320417</v>
      </c>
      <c r="AC23" t="s">
        <v>71</v>
      </c>
      <c r="AD23" t="s">
        <v>446</v>
      </c>
      <c r="AE23">
        <v>0.117625</v>
      </c>
      <c r="AF23" t="s">
        <v>71</v>
      </c>
      <c r="AG23" t="s">
        <v>74</v>
      </c>
      <c r="AH23">
        <v>0.007685</v>
      </c>
      <c r="AI23" t="s">
        <v>71</v>
      </c>
      <c r="AJ23" t="s">
        <v>436</v>
      </c>
      <c r="AK23">
        <v>256</v>
      </c>
      <c r="AL23" t="s">
        <v>437</v>
      </c>
      <c r="AM23">
        <v>1000</v>
      </c>
      <c r="AN23" t="s">
        <v>438</v>
      </c>
      <c r="AO23">
        <v>1000000</v>
      </c>
      <c r="AP23" t="s">
        <v>439</v>
      </c>
      <c r="AQ23">
        <v>10</v>
      </c>
      <c r="AR23" t="s">
        <v>440</v>
      </c>
      <c r="AS23">
        <v>1000</v>
      </c>
      <c r="AT23" t="s">
        <v>441</v>
      </c>
      <c r="AU23">
        <v>20</v>
      </c>
      <c r="AV23" t="s">
        <v>442</v>
      </c>
      <c r="AW23">
        <v>20</v>
      </c>
      <c r="AX23" t="s">
        <v>443</v>
      </c>
      <c r="AY23">
        <v>1</v>
      </c>
      <c r="AZ23" t="s">
        <v>444</v>
      </c>
      <c r="BA23">
        <v>0</v>
      </c>
      <c r="BB23" t="s">
        <v>445</v>
      </c>
      <c r="BC23">
        <v>1000000</v>
      </c>
    </row>
    <row r="24" spans="1:55">
      <c r="A24">
        <v>1496</v>
      </c>
      <c r="B24" t="s">
        <v>425</v>
      </c>
      <c r="C24">
        <v>2</v>
      </c>
      <c r="D24" t="s">
        <v>426</v>
      </c>
      <c r="E24">
        <v>169</v>
      </c>
      <c r="F24" t="s">
        <v>427</v>
      </c>
      <c r="G24" t="s">
        <v>428</v>
      </c>
      <c r="H24">
        <v>111.569</v>
      </c>
      <c r="I24" t="s">
        <v>429</v>
      </c>
      <c r="J24">
        <v>0.000664</v>
      </c>
      <c r="K24" t="s">
        <v>71</v>
      </c>
      <c r="L24" t="s">
        <v>430</v>
      </c>
      <c r="M24">
        <v>60.382873</v>
      </c>
      <c r="N24" t="s">
        <v>71</v>
      </c>
      <c r="O24" t="s">
        <v>431</v>
      </c>
      <c r="P24">
        <v>0.000725</v>
      </c>
      <c r="Q24" t="s">
        <v>71</v>
      </c>
      <c r="R24" t="s">
        <v>432</v>
      </c>
      <c r="S24" t="e">
        <f t="shared" si="0"/>
        <v>#NAME?</v>
      </c>
      <c r="T24" t="s">
        <v>71</v>
      </c>
      <c r="U24" t="s">
        <v>70</v>
      </c>
      <c r="V24">
        <v>1.489074</v>
      </c>
      <c r="W24" t="s">
        <v>71</v>
      </c>
      <c r="X24" t="s">
        <v>72</v>
      </c>
      <c r="Y24">
        <v>0.072065</v>
      </c>
      <c r="Z24" t="s">
        <v>71</v>
      </c>
      <c r="AA24" t="s">
        <v>73</v>
      </c>
      <c r="AB24">
        <v>1.244776</v>
      </c>
      <c r="AC24" t="s">
        <v>71</v>
      </c>
      <c r="AD24" t="s">
        <v>446</v>
      </c>
      <c r="AE24">
        <v>0.150519</v>
      </c>
      <c r="AF24" t="s">
        <v>71</v>
      </c>
      <c r="AG24" t="s">
        <v>74</v>
      </c>
      <c r="AH24">
        <v>0.007744</v>
      </c>
      <c r="AI24" t="s">
        <v>71</v>
      </c>
      <c r="AJ24" t="s">
        <v>436</v>
      </c>
      <c r="AK24">
        <v>256</v>
      </c>
      <c r="AL24" t="s">
        <v>437</v>
      </c>
      <c r="AM24">
        <v>1000</v>
      </c>
      <c r="AN24" t="s">
        <v>438</v>
      </c>
      <c r="AO24">
        <v>1000000</v>
      </c>
      <c r="AP24" t="s">
        <v>439</v>
      </c>
      <c r="AQ24">
        <v>10</v>
      </c>
      <c r="AR24" t="s">
        <v>440</v>
      </c>
      <c r="AS24">
        <v>1000</v>
      </c>
      <c r="AT24" t="s">
        <v>441</v>
      </c>
      <c r="AU24">
        <v>20</v>
      </c>
      <c r="AV24" t="s">
        <v>442</v>
      </c>
      <c r="AW24">
        <v>20</v>
      </c>
      <c r="AX24" t="s">
        <v>443</v>
      </c>
      <c r="AY24">
        <v>1</v>
      </c>
      <c r="AZ24" t="s">
        <v>444</v>
      </c>
      <c r="BA24">
        <v>0</v>
      </c>
      <c r="BB24" t="s">
        <v>445</v>
      </c>
      <c r="BC24">
        <v>1000000</v>
      </c>
    </row>
    <row r="25" spans="1:55">
      <c r="A25">
        <v>1495</v>
      </c>
      <c r="B25" t="s">
        <v>425</v>
      </c>
      <c r="C25">
        <v>3</v>
      </c>
      <c r="D25" t="s">
        <v>426</v>
      </c>
      <c r="E25">
        <v>188</v>
      </c>
      <c r="F25" t="s">
        <v>427</v>
      </c>
      <c r="G25" t="s">
        <v>428</v>
      </c>
      <c r="H25">
        <v>107.109</v>
      </c>
      <c r="I25" t="s">
        <v>429</v>
      </c>
      <c r="J25">
        <v>0.000689</v>
      </c>
      <c r="K25" t="s">
        <v>71</v>
      </c>
      <c r="L25" t="s">
        <v>430</v>
      </c>
      <c r="M25">
        <v>162.166593</v>
      </c>
      <c r="N25" t="s">
        <v>71</v>
      </c>
      <c r="O25" t="s">
        <v>431</v>
      </c>
      <c r="P25">
        <v>0.000851</v>
      </c>
      <c r="Q25" t="s">
        <v>71</v>
      </c>
      <c r="R25" t="s">
        <v>432</v>
      </c>
      <c r="S25" t="e">
        <f t="shared" si="0"/>
        <v>#NAME?</v>
      </c>
      <c r="T25" t="s">
        <v>71</v>
      </c>
      <c r="U25" t="s">
        <v>70</v>
      </c>
      <c r="V25">
        <v>0.951627</v>
      </c>
      <c r="W25" t="s">
        <v>71</v>
      </c>
      <c r="X25" t="s">
        <v>72</v>
      </c>
      <c r="Y25">
        <v>0.072383</v>
      </c>
      <c r="Z25" t="s">
        <v>71</v>
      </c>
      <c r="AA25" t="s">
        <v>73</v>
      </c>
      <c r="AB25">
        <v>0.692824</v>
      </c>
      <c r="AC25" t="s">
        <v>71</v>
      </c>
      <c r="AD25" t="s">
        <v>446</v>
      </c>
      <c r="AE25">
        <v>0.165753</v>
      </c>
      <c r="AF25" t="s">
        <v>71</v>
      </c>
      <c r="AG25" t="s">
        <v>74</v>
      </c>
      <c r="AH25">
        <v>0.007781</v>
      </c>
      <c r="AI25" t="s">
        <v>71</v>
      </c>
      <c r="AJ25" t="s">
        <v>436</v>
      </c>
      <c r="AK25">
        <v>256</v>
      </c>
      <c r="AL25" t="s">
        <v>437</v>
      </c>
      <c r="AM25">
        <v>1000</v>
      </c>
      <c r="AN25" t="s">
        <v>438</v>
      </c>
      <c r="AO25">
        <v>1000000</v>
      </c>
      <c r="AP25" t="s">
        <v>439</v>
      </c>
      <c r="AQ25">
        <v>10</v>
      </c>
      <c r="AR25" t="s">
        <v>440</v>
      </c>
      <c r="AS25">
        <v>1000</v>
      </c>
      <c r="AT25" t="s">
        <v>441</v>
      </c>
      <c r="AU25">
        <v>20</v>
      </c>
      <c r="AV25" t="s">
        <v>442</v>
      </c>
      <c r="AW25">
        <v>20</v>
      </c>
      <c r="AX25" t="s">
        <v>443</v>
      </c>
      <c r="AY25">
        <v>1</v>
      </c>
      <c r="AZ25" t="s">
        <v>444</v>
      </c>
      <c r="BA25">
        <v>0</v>
      </c>
      <c r="BB25" t="s">
        <v>445</v>
      </c>
      <c r="BC25">
        <v>1000000</v>
      </c>
    </row>
    <row r="26" spans="1:55">
      <c r="A26">
        <v>1494</v>
      </c>
      <c r="B26" t="s">
        <v>425</v>
      </c>
      <c r="C26">
        <v>4</v>
      </c>
      <c r="D26" t="s">
        <v>426</v>
      </c>
      <c r="E26">
        <v>226</v>
      </c>
      <c r="F26" t="s">
        <v>427</v>
      </c>
      <c r="G26" t="s">
        <v>428</v>
      </c>
      <c r="H26">
        <v>105.694</v>
      </c>
      <c r="I26" t="s">
        <v>429</v>
      </c>
      <c r="J26">
        <v>0.000674</v>
      </c>
      <c r="K26" t="s">
        <v>71</v>
      </c>
      <c r="L26" t="s">
        <v>430</v>
      </c>
      <c r="M26">
        <v>436.264358</v>
      </c>
      <c r="N26" t="s">
        <v>71</v>
      </c>
      <c r="O26" t="s">
        <v>431</v>
      </c>
      <c r="P26">
        <v>0.00111</v>
      </c>
      <c r="Q26" t="s">
        <v>71</v>
      </c>
      <c r="R26" t="s">
        <v>432</v>
      </c>
      <c r="S26" t="e">
        <f t="shared" si="0"/>
        <v>#NAME?</v>
      </c>
      <c r="T26" t="s">
        <v>71</v>
      </c>
      <c r="U26" t="s">
        <v>70</v>
      </c>
      <c r="V26">
        <v>0.688803</v>
      </c>
      <c r="W26" t="s">
        <v>71</v>
      </c>
      <c r="X26" t="s">
        <v>72</v>
      </c>
      <c r="Y26">
        <v>0.073503</v>
      </c>
      <c r="Z26" t="s">
        <v>71</v>
      </c>
      <c r="AA26" t="s">
        <v>73</v>
      </c>
      <c r="AB26">
        <v>0.417538</v>
      </c>
      <c r="AC26" t="s">
        <v>71</v>
      </c>
      <c r="AD26" t="s">
        <v>446</v>
      </c>
      <c r="AE26">
        <v>0.178046</v>
      </c>
      <c r="AF26" t="s">
        <v>71</v>
      </c>
      <c r="AG26" t="s">
        <v>74</v>
      </c>
      <c r="AH26">
        <v>0.007835</v>
      </c>
      <c r="AI26" t="s">
        <v>71</v>
      </c>
      <c r="AJ26" t="s">
        <v>436</v>
      </c>
      <c r="AK26">
        <v>256</v>
      </c>
      <c r="AL26" t="s">
        <v>437</v>
      </c>
      <c r="AM26">
        <v>1000</v>
      </c>
      <c r="AN26" t="s">
        <v>438</v>
      </c>
      <c r="AO26">
        <v>1000000</v>
      </c>
      <c r="AP26" t="s">
        <v>439</v>
      </c>
      <c r="AQ26">
        <v>10</v>
      </c>
      <c r="AR26" t="s">
        <v>440</v>
      </c>
      <c r="AS26">
        <v>1000</v>
      </c>
      <c r="AT26" t="s">
        <v>441</v>
      </c>
      <c r="AU26">
        <v>20</v>
      </c>
      <c r="AV26" t="s">
        <v>442</v>
      </c>
      <c r="AW26">
        <v>20</v>
      </c>
      <c r="AX26" t="s">
        <v>443</v>
      </c>
      <c r="AY26">
        <v>1</v>
      </c>
      <c r="AZ26" t="s">
        <v>444</v>
      </c>
      <c r="BA26">
        <v>0</v>
      </c>
      <c r="BB26" t="s">
        <v>445</v>
      </c>
      <c r="BC26">
        <v>1000000</v>
      </c>
    </row>
    <row r="27" spans="1:55">
      <c r="A27">
        <v>1493</v>
      </c>
      <c r="B27" t="s">
        <v>425</v>
      </c>
      <c r="C27">
        <v>5</v>
      </c>
      <c r="D27" t="s">
        <v>426</v>
      </c>
      <c r="E27">
        <v>303</v>
      </c>
      <c r="F27" t="s">
        <v>427</v>
      </c>
      <c r="G27" t="s">
        <v>428</v>
      </c>
      <c r="H27">
        <v>106.164</v>
      </c>
      <c r="I27" t="s">
        <v>429</v>
      </c>
      <c r="J27">
        <v>0.000672</v>
      </c>
      <c r="K27" t="s">
        <v>71</v>
      </c>
      <c r="L27" t="s">
        <v>430</v>
      </c>
      <c r="M27">
        <v>931.736017</v>
      </c>
      <c r="N27" t="s">
        <v>71</v>
      </c>
      <c r="O27" t="s">
        <v>431</v>
      </c>
      <c r="P27">
        <v>0.001604</v>
      </c>
      <c r="Q27" t="s">
        <v>71</v>
      </c>
      <c r="R27" t="s">
        <v>432</v>
      </c>
      <c r="S27" t="e">
        <f t="shared" si="0"/>
        <v>#NAME?</v>
      </c>
      <c r="T27" t="s">
        <v>71</v>
      </c>
      <c r="U27" t="s">
        <v>70</v>
      </c>
      <c r="V27">
        <v>0.544624</v>
      </c>
      <c r="W27" t="s">
        <v>71</v>
      </c>
      <c r="X27" t="s">
        <v>72</v>
      </c>
      <c r="Y27">
        <v>0.07299</v>
      </c>
      <c r="Z27" t="s">
        <v>71</v>
      </c>
      <c r="AA27" t="s">
        <v>73</v>
      </c>
      <c r="AB27">
        <v>0.271665</v>
      </c>
      <c r="AC27" t="s">
        <v>71</v>
      </c>
      <c r="AD27" t="s">
        <v>446</v>
      </c>
      <c r="AE27">
        <v>0.181254</v>
      </c>
      <c r="AF27" t="s">
        <v>71</v>
      </c>
      <c r="AG27" t="s">
        <v>74</v>
      </c>
      <c r="AH27">
        <v>0.007727</v>
      </c>
      <c r="AI27" t="s">
        <v>71</v>
      </c>
      <c r="AJ27" t="s">
        <v>436</v>
      </c>
      <c r="AK27">
        <v>256</v>
      </c>
      <c r="AL27" t="s">
        <v>437</v>
      </c>
      <c r="AM27">
        <v>1000</v>
      </c>
      <c r="AN27" t="s">
        <v>438</v>
      </c>
      <c r="AO27">
        <v>1000000</v>
      </c>
      <c r="AP27" t="s">
        <v>439</v>
      </c>
      <c r="AQ27">
        <v>10</v>
      </c>
      <c r="AR27" t="s">
        <v>440</v>
      </c>
      <c r="AS27">
        <v>1000</v>
      </c>
      <c r="AT27" t="s">
        <v>441</v>
      </c>
      <c r="AU27">
        <v>20</v>
      </c>
      <c r="AV27" t="s">
        <v>442</v>
      </c>
      <c r="AW27">
        <v>20</v>
      </c>
      <c r="AX27" t="s">
        <v>443</v>
      </c>
      <c r="AY27">
        <v>1</v>
      </c>
      <c r="AZ27" t="s">
        <v>444</v>
      </c>
      <c r="BA27">
        <v>0</v>
      </c>
      <c r="BB27" t="s">
        <v>445</v>
      </c>
      <c r="BC27">
        <v>1000000</v>
      </c>
    </row>
    <row r="28" spans="1:55">
      <c r="A28">
        <v>1492</v>
      </c>
      <c r="B28" t="s">
        <v>425</v>
      </c>
      <c r="C28">
        <v>6</v>
      </c>
      <c r="D28" t="s">
        <v>426</v>
      </c>
      <c r="E28">
        <v>455</v>
      </c>
      <c r="F28" t="s">
        <v>427</v>
      </c>
      <c r="G28" t="s">
        <v>428</v>
      </c>
      <c r="H28">
        <v>96.553</v>
      </c>
      <c r="I28" t="s">
        <v>429</v>
      </c>
      <c r="J28">
        <v>0.000676</v>
      </c>
      <c r="K28" t="s">
        <v>71</v>
      </c>
      <c r="L28" t="s">
        <v>430</v>
      </c>
      <c r="M28">
        <v>2014.541198</v>
      </c>
      <c r="N28" t="s">
        <v>71</v>
      </c>
      <c r="O28" t="s">
        <v>431</v>
      </c>
      <c r="P28">
        <v>0.00269</v>
      </c>
      <c r="Q28" t="s">
        <v>71</v>
      </c>
      <c r="R28" t="s">
        <v>432</v>
      </c>
      <c r="S28" t="e">
        <f t="shared" si="0"/>
        <v>#NAME?</v>
      </c>
      <c r="T28" t="s">
        <v>71</v>
      </c>
      <c r="U28" t="s">
        <v>70</v>
      </c>
      <c r="V28">
        <v>0.474727</v>
      </c>
      <c r="W28" t="s">
        <v>71</v>
      </c>
      <c r="X28" t="s">
        <v>72</v>
      </c>
      <c r="Y28">
        <v>0.072924</v>
      </c>
      <c r="Z28" t="s">
        <v>71</v>
      </c>
      <c r="AA28" t="s">
        <v>73</v>
      </c>
      <c r="AB28">
        <v>0.198474</v>
      </c>
      <c r="AC28" t="s">
        <v>71</v>
      </c>
      <c r="AD28" t="s">
        <v>446</v>
      </c>
      <c r="AE28">
        <v>0.18514</v>
      </c>
      <c r="AF28" t="s">
        <v>71</v>
      </c>
      <c r="AG28" t="s">
        <v>74</v>
      </c>
      <c r="AH28">
        <v>0.007697</v>
      </c>
      <c r="AI28" t="s">
        <v>71</v>
      </c>
      <c r="AJ28" t="s">
        <v>436</v>
      </c>
      <c r="AK28">
        <v>256</v>
      </c>
      <c r="AL28" t="s">
        <v>437</v>
      </c>
      <c r="AM28">
        <v>1000</v>
      </c>
      <c r="AN28" t="s">
        <v>438</v>
      </c>
      <c r="AO28">
        <v>1000000</v>
      </c>
      <c r="AP28" t="s">
        <v>439</v>
      </c>
      <c r="AQ28">
        <v>10</v>
      </c>
      <c r="AR28" t="s">
        <v>440</v>
      </c>
      <c r="AS28">
        <v>1000</v>
      </c>
      <c r="AT28" t="s">
        <v>441</v>
      </c>
      <c r="AU28">
        <v>20</v>
      </c>
      <c r="AV28" t="s">
        <v>442</v>
      </c>
      <c r="AW28">
        <v>20</v>
      </c>
      <c r="AX28" t="s">
        <v>443</v>
      </c>
      <c r="AY28">
        <v>1</v>
      </c>
      <c r="AZ28" t="s">
        <v>444</v>
      </c>
      <c r="BA28">
        <v>0</v>
      </c>
      <c r="BB28" t="s">
        <v>445</v>
      </c>
      <c r="BC28">
        <v>1000000</v>
      </c>
    </row>
    <row r="29" spans="1:55">
      <c r="A29">
        <v>1491</v>
      </c>
      <c r="B29" t="s">
        <v>425</v>
      </c>
      <c r="C29">
        <v>7</v>
      </c>
      <c r="D29" t="s">
        <v>426</v>
      </c>
      <c r="E29">
        <v>760</v>
      </c>
      <c r="F29" t="s">
        <v>427</v>
      </c>
      <c r="G29" t="s">
        <v>428</v>
      </c>
      <c r="H29">
        <v>102.744</v>
      </c>
      <c r="I29" t="s">
        <v>429</v>
      </c>
      <c r="J29">
        <v>0.000674</v>
      </c>
      <c r="K29" t="s">
        <v>71</v>
      </c>
      <c r="L29" t="s">
        <v>430</v>
      </c>
      <c r="M29">
        <v>5618.165385</v>
      </c>
      <c r="N29" t="s">
        <v>71</v>
      </c>
      <c r="O29" t="s">
        <v>431</v>
      </c>
      <c r="P29">
        <v>0.006292</v>
      </c>
      <c r="Q29" t="s">
        <v>71</v>
      </c>
      <c r="R29" t="s">
        <v>432</v>
      </c>
      <c r="S29" t="e">
        <f t="shared" si="0"/>
        <v>#NAME?</v>
      </c>
      <c r="T29" t="s">
        <v>71</v>
      </c>
      <c r="U29" t="s">
        <v>70</v>
      </c>
      <c r="V29">
        <v>0.448991</v>
      </c>
      <c r="W29" t="s">
        <v>71</v>
      </c>
      <c r="X29" t="s">
        <v>72</v>
      </c>
      <c r="Y29">
        <v>0.075509</v>
      </c>
      <c r="Z29" t="s">
        <v>71</v>
      </c>
      <c r="AA29" t="s">
        <v>73</v>
      </c>
      <c r="AB29">
        <v>0.165503</v>
      </c>
      <c r="AC29" t="s">
        <v>71</v>
      </c>
      <c r="AD29" t="s">
        <v>446</v>
      </c>
      <c r="AE29">
        <v>0.188998</v>
      </c>
      <c r="AF29" t="s">
        <v>71</v>
      </c>
      <c r="AG29" t="s">
        <v>74</v>
      </c>
      <c r="AH29">
        <v>0.007913</v>
      </c>
      <c r="AI29" t="s">
        <v>71</v>
      </c>
      <c r="AJ29" t="s">
        <v>436</v>
      </c>
      <c r="AK29">
        <v>256</v>
      </c>
      <c r="AL29" t="s">
        <v>437</v>
      </c>
      <c r="AM29">
        <v>1000</v>
      </c>
      <c r="AN29" t="s">
        <v>438</v>
      </c>
      <c r="AO29">
        <v>1000000</v>
      </c>
      <c r="AP29" t="s">
        <v>439</v>
      </c>
      <c r="AQ29">
        <v>10</v>
      </c>
      <c r="AR29" t="s">
        <v>440</v>
      </c>
      <c r="AS29">
        <v>1000</v>
      </c>
      <c r="AT29" t="s">
        <v>441</v>
      </c>
      <c r="AU29">
        <v>20</v>
      </c>
      <c r="AV29" t="s">
        <v>442</v>
      </c>
      <c r="AW29">
        <v>20</v>
      </c>
      <c r="AX29" t="s">
        <v>443</v>
      </c>
      <c r="AY29">
        <v>1</v>
      </c>
      <c r="AZ29" t="s">
        <v>444</v>
      </c>
      <c r="BA29">
        <v>0</v>
      </c>
      <c r="BB29" t="s">
        <v>445</v>
      </c>
      <c r="BC29">
        <v>1000000</v>
      </c>
    </row>
    <row r="30" spans="1:55">
      <c r="A30">
        <v>1490</v>
      </c>
      <c r="B30" t="s">
        <v>425</v>
      </c>
      <c r="C30">
        <v>8</v>
      </c>
      <c r="D30" t="s">
        <v>426</v>
      </c>
      <c r="E30">
        <v>1371</v>
      </c>
      <c r="F30" t="s">
        <v>427</v>
      </c>
      <c r="G30" t="s">
        <v>428</v>
      </c>
      <c r="H30">
        <v>109.65</v>
      </c>
      <c r="I30" t="s">
        <v>429</v>
      </c>
      <c r="J30">
        <v>0.000672</v>
      </c>
      <c r="K30" t="s">
        <v>71</v>
      </c>
      <c r="L30" t="s">
        <v>430</v>
      </c>
      <c r="M30">
        <v>14051.740694</v>
      </c>
      <c r="N30" t="s">
        <v>71</v>
      </c>
      <c r="O30" t="s">
        <v>431</v>
      </c>
      <c r="P30">
        <v>0.014724</v>
      </c>
      <c r="Q30" t="s">
        <v>71</v>
      </c>
      <c r="R30" t="s">
        <v>432</v>
      </c>
      <c r="S30" t="e">
        <f t="shared" si="0"/>
        <v>#NAME?</v>
      </c>
      <c r="T30" t="s">
        <v>71</v>
      </c>
      <c r="U30" t="s">
        <v>70</v>
      </c>
      <c r="V30">
        <v>0.43069</v>
      </c>
      <c r="W30" t="s">
        <v>71</v>
      </c>
      <c r="X30" t="s">
        <v>72</v>
      </c>
      <c r="Y30">
        <v>0.076032</v>
      </c>
      <c r="Z30" t="s">
        <v>71</v>
      </c>
      <c r="AA30" t="s">
        <v>73</v>
      </c>
      <c r="AB30">
        <v>0.144396</v>
      </c>
      <c r="AC30" t="s">
        <v>71</v>
      </c>
      <c r="AD30" t="s">
        <v>446</v>
      </c>
      <c r="AE30">
        <v>0.191445</v>
      </c>
      <c r="AF30" t="s">
        <v>71</v>
      </c>
      <c r="AG30" t="s">
        <v>74</v>
      </c>
      <c r="AH30">
        <v>0.007797</v>
      </c>
      <c r="AI30" t="s">
        <v>71</v>
      </c>
      <c r="AJ30" t="s">
        <v>436</v>
      </c>
      <c r="AK30">
        <v>256</v>
      </c>
      <c r="AL30" t="s">
        <v>437</v>
      </c>
      <c r="AM30">
        <v>1000</v>
      </c>
      <c r="AN30" t="s">
        <v>438</v>
      </c>
      <c r="AO30">
        <v>1000000</v>
      </c>
      <c r="AP30" t="s">
        <v>439</v>
      </c>
      <c r="AQ30">
        <v>10</v>
      </c>
      <c r="AR30" t="s">
        <v>440</v>
      </c>
      <c r="AS30">
        <v>1000</v>
      </c>
      <c r="AT30" t="s">
        <v>441</v>
      </c>
      <c r="AU30">
        <v>20</v>
      </c>
      <c r="AV30" t="s">
        <v>442</v>
      </c>
      <c r="AW30">
        <v>20</v>
      </c>
      <c r="AX30" t="s">
        <v>443</v>
      </c>
      <c r="AY30">
        <v>1</v>
      </c>
      <c r="AZ30" t="s">
        <v>444</v>
      </c>
      <c r="BA30">
        <v>0</v>
      </c>
      <c r="BB30" t="s">
        <v>445</v>
      </c>
      <c r="BC30">
        <v>1000000</v>
      </c>
    </row>
    <row r="31" spans="1:55">
      <c r="A31">
        <v>1489</v>
      </c>
      <c r="B31" t="s">
        <v>425</v>
      </c>
      <c r="C31">
        <v>9</v>
      </c>
      <c r="D31" t="s">
        <v>426</v>
      </c>
      <c r="E31">
        <v>2592</v>
      </c>
      <c r="F31" t="s">
        <v>427</v>
      </c>
      <c r="G31" t="s">
        <v>428</v>
      </c>
      <c r="H31">
        <v>98.536</v>
      </c>
      <c r="I31" t="s">
        <v>429</v>
      </c>
      <c r="J31">
        <v>0.000674</v>
      </c>
      <c r="K31" t="s">
        <v>71</v>
      </c>
      <c r="L31" t="s">
        <v>430</v>
      </c>
      <c r="M31">
        <v>34595.349006</v>
      </c>
      <c r="N31" t="s">
        <v>71</v>
      </c>
      <c r="O31" t="s">
        <v>431</v>
      </c>
      <c r="P31">
        <v>0.03527</v>
      </c>
      <c r="Q31" t="s">
        <v>71</v>
      </c>
      <c r="R31" t="s">
        <v>432</v>
      </c>
      <c r="S31" t="e">
        <f t="shared" si="0"/>
        <v>#NAME?</v>
      </c>
      <c r="T31" t="s">
        <v>71</v>
      </c>
      <c r="U31" t="s">
        <v>70</v>
      </c>
      <c r="V31">
        <v>0.480904</v>
      </c>
      <c r="W31" t="s">
        <v>71</v>
      </c>
      <c r="X31" t="s">
        <v>72</v>
      </c>
      <c r="Y31">
        <v>0.082322</v>
      </c>
      <c r="Z31" t="s">
        <v>71</v>
      </c>
      <c r="AA31" t="s">
        <v>73</v>
      </c>
      <c r="AB31">
        <v>0.24031</v>
      </c>
      <c r="AC31" t="s">
        <v>71</v>
      </c>
      <c r="AD31" t="s">
        <v>446</v>
      </c>
      <c r="AE31">
        <v>0.138839</v>
      </c>
      <c r="AF31" t="s">
        <v>71</v>
      </c>
      <c r="AG31" t="s">
        <v>74</v>
      </c>
      <c r="AH31">
        <v>0.008267</v>
      </c>
      <c r="AI31" t="s">
        <v>71</v>
      </c>
      <c r="AJ31" t="s">
        <v>436</v>
      </c>
      <c r="AK31">
        <v>256</v>
      </c>
      <c r="AL31" t="s">
        <v>437</v>
      </c>
      <c r="AM31">
        <v>1000</v>
      </c>
      <c r="AN31" t="s">
        <v>438</v>
      </c>
      <c r="AO31">
        <v>1000000</v>
      </c>
      <c r="AP31" t="s">
        <v>439</v>
      </c>
      <c r="AQ31">
        <v>10</v>
      </c>
      <c r="AR31" t="s">
        <v>440</v>
      </c>
      <c r="AS31">
        <v>1000</v>
      </c>
      <c r="AT31" t="s">
        <v>441</v>
      </c>
      <c r="AU31">
        <v>20</v>
      </c>
      <c r="AV31" t="s">
        <v>442</v>
      </c>
      <c r="AW31">
        <v>20</v>
      </c>
      <c r="AX31" t="s">
        <v>443</v>
      </c>
      <c r="AY31">
        <v>1</v>
      </c>
      <c r="AZ31" t="s">
        <v>444</v>
      </c>
      <c r="BA31">
        <v>0</v>
      </c>
      <c r="BB31" t="s">
        <v>445</v>
      </c>
      <c r="BC31">
        <v>1000000</v>
      </c>
    </row>
    <row r="32" spans="1:55">
      <c r="A32">
        <v>1488</v>
      </c>
      <c r="B32" t="s">
        <v>425</v>
      </c>
      <c r="C32">
        <v>4</v>
      </c>
      <c r="D32" t="s">
        <v>426</v>
      </c>
      <c r="E32">
        <v>226</v>
      </c>
      <c r="F32" t="s">
        <v>427</v>
      </c>
      <c r="G32" t="s">
        <v>428</v>
      </c>
      <c r="H32">
        <v>100.006</v>
      </c>
      <c r="I32" t="s">
        <v>429</v>
      </c>
      <c r="J32">
        <v>0.000699</v>
      </c>
      <c r="K32" t="s">
        <v>71</v>
      </c>
      <c r="L32" t="s">
        <v>430</v>
      </c>
      <c r="M32">
        <v>422.533715</v>
      </c>
      <c r="N32" t="s">
        <v>71</v>
      </c>
      <c r="O32" t="s">
        <v>431</v>
      </c>
      <c r="P32">
        <v>0.001121</v>
      </c>
      <c r="Q32" t="s">
        <v>71</v>
      </c>
      <c r="R32" t="s">
        <v>432</v>
      </c>
      <c r="S32" t="e">
        <f t="shared" si="0"/>
        <v>#NAME?</v>
      </c>
      <c r="T32" t="s">
        <v>71</v>
      </c>
      <c r="U32" t="s">
        <v>70</v>
      </c>
      <c r="V32">
        <v>0.694276</v>
      </c>
      <c r="W32" t="s">
        <v>71</v>
      </c>
      <c r="X32" t="s">
        <v>72</v>
      </c>
      <c r="Y32">
        <v>0.074405</v>
      </c>
      <c r="Z32" t="s">
        <v>71</v>
      </c>
      <c r="AA32" t="s">
        <v>73</v>
      </c>
      <c r="AB32">
        <v>0.420415</v>
      </c>
      <c r="AC32" t="s">
        <v>71</v>
      </c>
      <c r="AD32" t="s">
        <v>446</v>
      </c>
      <c r="AE32">
        <v>0.179476</v>
      </c>
      <c r="AF32" t="s">
        <v>71</v>
      </c>
      <c r="AG32" t="s">
        <v>74</v>
      </c>
      <c r="AH32">
        <v>0.007962</v>
      </c>
      <c r="AI32" t="s">
        <v>71</v>
      </c>
      <c r="AJ32" t="s">
        <v>436</v>
      </c>
      <c r="AK32">
        <v>256</v>
      </c>
      <c r="AL32" t="s">
        <v>437</v>
      </c>
      <c r="AM32">
        <v>1000</v>
      </c>
      <c r="AN32" t="s">
        <v>438</v>
      </c>
      <c r="AO32">
        <v>1000000</v>
      </c>
      <c r="AP32" t="s">
        <v>439</v>
      </c>
      <c r="AQ32">
        <v>10</v>
      </c>
      <c r="AR32" t="s">
        <v>440</v>
      </c>
      <c r="AS32">
        <v>1000</v>
      </c>
      <c r="AT32" t="s">
        <v>441</v>
      </c>
      <c r="AU32">
        <v>20</v>
      </c>
      <c r="AV32" t="s">
        <v>442</v>
      </c>
      <c r="AW32">
        <v>20</v>
      </c>
      <c r="AX32" t="s">
        <v>443</v>
      </c>
      <c r="AY32">
        <v>1</v>
      </c>
      <c r="AZ32" t="s">
        <v>444</v>
      </c>
      <c r="BA32">
        <v>0</v>
      </c>
      <c r="BB32" t="s">
        <v>445</v>
      </c>
      <c r="BC32">
        <v>1000000</v>
      </c>
    </row>
    <row r="33" spans="1:55">
      <c r="A33">
        <v>1463</v>
      </c>
      <c r="B33" t="s">
        <v>425</v>
      </c>
      <c r="C33">
        <v>4</v>
      </c>
      <c r="D33" t="s">
        <v>426</v>
      </c>
      <c r="E33">
        <v>226</v>
      </c>
      <c r="F33" t="s">
        <v>427</v>
      </c>
      <c r="G33" t="s">
        <v>428</v>
      </c>
      <c r="H33">
        <v>101.858398</v>
      </c>
      <c r="I33" t="s">
        <v>429</v>
      </c>
      <c r="J33">
        <v>0.000243</v>
      </c>
      <c r="K33" t="s">
        <v>71</v>
      </c>
      <c r="L33" t="s">
        <v>430</v>
      </c>
      <c r="M33">
        <v>178.971187</v>
      </c>
      <c r="N33" t="s">
        <v>71</v>
      </c>
      <c r="O33" t="s">
        <v>431</v>
      </c>
      <c r="P33">
        <v>0.000422</v>
      </c>
      <c r="Q33" t="s">
        <v>71</v>
      </c>
      <c r="R33" t="s">
        <v>432</v>
      </c>
      <c r="S33" t="e">
        <f t="shared" ref="S33:S64" si="1">-nan</f>
        <v>#NAME?</v>
      </c>
      <c r="T33" t="s">
        <v>71</v>
      </c>
      <c r="U33" t="s">
        <v>70</v>
      </c>
      <c r="V33">
        <v>0.476509</v>
      </c>
      <c r="W33" t="s">
        <v>71</v>
      </c>
      <c r="X33" t="s">
        <v>72</v>
      </c>
      <c r="Y33">
        <v>0</v>
      </c>
      <c r="Z33" t="s">
        <v>71</v>
      </c>
      <c r="AA33" t="s">
        <v>73</v>
      </c>
      <c r="AB33">
        <v>0</v>
      </c>
      <c r="AC33" t="s">
        <v>71</v>
      </c>
      <c r="AD33" t="s">
        <v>446</v>
      </c>
      <c r="AE33">
        <v>0</v>
      </c>
      <c r="AF33" t="s">
        <v>71</v>
      </c>
      <c r="AG33" t="s">
        <v>74</v>
      </c>
      <c r="AH33">
        <v>0</v>
      </c>
      <c r="AI33" t="s">
        <v>71</v>
      </c>
      <c r="AJ33" t="s">
        <v>436</v>
      </c>
      <c r="AK33">
        <v>256</v>
      </c>
      <c r="AL33" t="s">
        <v>437</v>
      </c>
      <c r="AM33">
        <v>1000</v>
      </c>
      <c r="AN33" t="s">
        <v>438</v>
      </c>
      <c r="AO33">
        <v>1000000</v>
      </c>
      <c r="AP33" t="s">
        <v>439</v>
      </c>
      <c r="AQ33">
        <v>10</v>
      </c>
      <c r="AR33" t="s">
        <v>440</v>
      </c>
      <c r="AS33">
        <v>1024</v>
      </c>
      <c r="AT33" t="s">
        <v>441</v>
      </c>
      <c r="AU33">
        <v>20</v>
      </c>
      <c r="AV33" t="s">
        <v>442</v>
      </c>
      <c r="AW33">
        <v>20</v>
      </c>
      <c r="AX33" t="s">
        <v>443</v>
      </c>
      <c r="AY33">
        <v>1</v>
      </c>
      <c r="AZ33" t="s">
        <v>444</v>
      </c>
      <c r="BA33">
        <v>0</v>
      </c>
      <c r="BB33" t="s">
        <v>445</v>
      </c>
      <c r="BC33">
        <v>1000000</v>
      </c>
    </row>
    <row r="34" spans="1:55">
      <c r="A34">
        <v>1460</v>
      </c>
      <c r="B34" t="s">
        <v>425</v>
      </c>
      <c r="C34">
        <v>4</v>
      </c>
      <c r="D34" t="s">
        <v>426</v>
      </c>
      <c r="E34">
        <v>226</v>
      </c>
      <c r="F34" t="s">
        <v>427</v>
      </c>
      <c r="G34" t="s">
        <v>428</v>
      </c>
      <c r="H34">
        <v>114.18</v>
      </c>
      <c r="I34" t="s">
        <v>429</v>
      </c>
      <c r="J34">
        <v>0.000395</v>
      </c>
      <c r="K34" t="s">
        <v>71</v>
      </c>
      <c r="L34" t="s">
        <v>430</v>
      </c>
      <c r="M34">
        <v>252.314589</v>
      </c>
      <c r="N34" t="s">
        <v>71</v>
      </c>
      <c r="O34" t="s">
        <v>431</v>
      </c>
      <c r="P34">
        <v>0.000647</v>
      </c>
      <c r="Q34" t="s">
        <v>71</v>
      </c>
      <c r="R34" t="s">
        <v>432</v>
      </c>
      <c r="S34" t="e">
        <f t="shared" si="1"/>
        <v>#NAME?</v>
      </c>
      <c r="T34" t="s">
        <v>71</v>
      </c>
      <c r="U34" t="s">
        <v>70</v>
      </c>
      <c r="V34">
        <v>1.017671</v>
      </c>
      <c r="W34" t="s">
        <v>71</v>
      </c>
      <c r="X34" t="s">
        <v>72</v>
      </c>
      <c r="Y34">
        <v>0</v>
      </c>
      <c r="Z34" t="s">
        <v>71</v>
      </c>
      <c r="AA34" t="s">
        <v>73</v>
      </c>
      <c r="AB34">
        <v>0</v>
      </c>
      <c r="AC34" t="s">
        <v>71</v>
      </c>
      <c r="AD34" t="s">
        <v>446</v>
      </c>
      <c r="AE34">
        <v>0</v>
      </c>
      <c r="AF34" t="s">
        <v>71</v>
      </c>
      <c r="AG34" t="s">
        <v>74</v>
      </c>
      <c r="AH34">
        <v>0</v>
      </c>
      <c r="AI34" t="s">
        <v>71</v>
      </c>
      <c r="AJ34" t="s">
        <v>436</v>
      </c>
      <c r="AK34">
        <v>256</v>
      </c>
      <c r="AL34" t="s">
        <v>437</v>
      </c>
      <c r="AM34">
        <v>1000</v>
      </c>
      <c r="AN34" t="s">
        <v>438</v>
      </c>
      <c r="AO34">
        <v>1000000</v>
      </c>
      <c r="AP34" t="s">
        <v>439</v>
      </c>
      <c r="AQ34">
        <v>10</v>
      </c>
      <c r="AR34" t="s">
        <v>440</v>
      </c>
      <c r="AS34">
        <v>1000</v>
      </c>
      <c r="AT34" t="s">
        <v>441</v>
      </c>
      <c r="AU34">
        <v>20</v>
      </c>
      <c r="AV34" t="s">
        <v>442</v>
      </c>
      <c r="AW34">
        <v>20</v>
      </c>
      <c r="AX34" t="s">
        <v>443</v>
      </c>
      <c r="AY34">
        <v>1</v>
      </c>
      <c r="AZ34" t="s">
        <v>444</v>
      </c>
      <c r="BA34">
        <v>0</v>
      </c>
      <c r="BB34" t="s">
        <v>445</v>
      </c>
      <c r="BC34">
        <v>1000000</v>
      </c>
    </row>
    <row r="35" spans="1:55">
      <c r="A35">
        <v>1417</v>
      </c>
      <c r="B35" t="s">
        <v>425</v>
      </c>
      <c r="C35">
        <v>4</v>
      </c>
      <c r="D35" t="s">
        <v>426</v>
      </c>
      <c r="E35">
        <v>16117</v>
      </c>
      <c r="F35" t="s">
        <v>427</v>
      </c>
      <c r="G35" t="s">
        <v>428</v>
      </c>
      <c r="H35">
        <v>110.052</v>
      </c>
      <c r="I35" t="s">
        <v>429</v>
      </c>
      <c r="J35">
        <v>0.00451</v>
      </c>
      <c r="K35" t="s">
        <v>71</v>
      </c>
      <c r="L35" t="s">
        <v>430</v>
      </c>
      <c r="M35">
        <v>9570.097178</v>
      </c>
      <c r="N35" t="s">
        <v>71</v>
      </c>
      <c r="O35" t="s">
        <v>431</v>
      </c>
      <c r="P35">
        <v>0.013636</v>
      </c>
      <c r="Q35" t="s">
        <v>71</v>
      </c>
      <c r="R35" t="s">
        <v>432</v>
      </c>
      <c r="S35" t="e">
        <f t="shared" si="1"/>
        <v>#NAME?</v>
      </c>
      <c r="T35" t="s">
        <v>71</v>
      </c>
      <c r="U35" t="s">
        <v>70</v>
      </c>
      <c r="V35">
        <v>97.959663</v>
      </c>
      <c r="W35" t="s">
        <v>71</v>
      </c>
      <c r="X35" t="s">
        <v>72</v>
      </c>
      <c r="Y35">
        <v>1.772424</v>
      </c>
      <c r="Z35" t="s">
        <v>71</v>
      </c>
      <c r="AA35" t="s">
        <v>73</v>
      </c>
      <c r="AB35">
        <v>56.056072</v>
      </c>
      <c r="AC35" t="s">
        <v>71</v>
      </c>
      <c r="AD35" t="s">
        <v>446</v>
      </c>
      <c r="AE35">
        <v>38.410394</v>
      </c>
      <c r="AF35" t="s">
        <v>71</v>
      </c>
      <c r="AG35" t="s">
        <v>74</v>
      </c>
      <c r="AH35">
        <v>0.008913</v>
      </c>
      <c r="AI35" t="s">
        <v>71</v>
      </c>
      <c r="AJ35" t="s">
        <v>436</v>
      </c>
      <c r="AK35">
        <v>512</v>
      </c>
      <c r="AL35" t="s">
        <v>437</v>
      </c>
      <c r="AM35">
        <v>1000</v>
      </c>
      <c r="AN35" t="s">
        <v>438</v>
      </c>
      <c r="AO35">
        <v>1048576</v>
      </c>
      <c r="AP35" t="s">
        <v>439</v>
      </c>
      <c r="AQ35">
        <v>10</v>
      </c>
      <c r="AR35" t="s">
        <v>440</v>
      </c>
      <c r="AS35">
        <v>1000</v>
      </c>
      <c r="AT35" t="s">
        <v>441</v>
      </c>
      <c r="AU35">
        <v>4096</v>
      </c>
      <c r="AV35" t="s">
        <v>442</v>
      </c>
      <c r="AW35">
        <v>4096</v>
      </c>
      <c r="AX35" t="s">
        <v>443</v>
      </c>
      <c r="AY35">
        <v>1</v>
      </c>
      <c r="AZ35" t="s">
        <v>444</v>
      </c>
      <c r="BA35">
        <v>0</v>
      </c>
      <c r="BB35" t="s">
        <v>445</v>
      </c>
      <c r="BC35">
        <v>1000000</v>
      </c>
    </row>
    <row r="36" spans="1:55">
      <c r="A36">
        <v>1416</v>
      </c>
      <c r="B36" t="s">
        <v>425</v>
      </c>
      <c r="C36">
        <v>4</v>
      </c>
      <c r="D36" t="s">
        <v>426</v>
      </c>
      <c r="E36">
        <v>8138</v>
      </c>
      <c r="F36" t="s">
        <v>427</v>
      </c>
      <c r="G36" t="s">
        <v>428</v>
      </c>
      <c r="H36">
        <v>110.121</v>
      </c>
      <c r="I36" t="s">
        <v>429</v>
      </c>
      <c r="J36">
        <v>0.003844</v>
      </c>
      <c r="K36" t="s">
        <v>71</v>
      </c>
      <c r="L36" t="s">
        <v>430</v>
      </c>
      <c r="M36">
        <v>5401.572118</v>
      </c>
      <c r="N36" t="s">
        <v>71</v>
      </c>
      <c r="O36" t="s">
        <v>431</v>
      </c>
      <c r="P36">
        <v>0.008995</v>
      </c>
      <c r="Q36" t="s">
        <v>71</v>
      </c>
      <c r="R36" t="s">
        <v>432</v>
      </c>
      <c r="S36" t="e">
        <f t="shared" si="1"/>
        <v>#NAME?</v>
      </c>
      <c r="T36" t="s">
        <v>71</v>
      </c>
      <c r="U36" t="s">
        <v>70</v>
      </c>
      <c r="V36">
        <v>50.216281</v>
      </c>
      <c r="W36" t="s">
        <v>71</v>
      </c>
      <c r="X36" t="s">
        <v>72</v>
      </c>
      <c r="Y36">
        <v>0.935094</v>
      </c>
      <c r="Z36" t="s">
        <v>71</v>
      </c>
      <c r="AA36" t="s">
        <v>73</v>
      </c>
      <c r="AB36">
        <v>29.127279</v>
      </c>
      <c r="AC36" t="s">
        <v>71</v>
      </c>
      <c r="AD36" t="s">
        <v>446</v>
      </c>
      <c r="AE36">
        <v>19.315729</v>
      </c>
      <c r="AF36" t="s">
        <v>71</v>
      </c>
      <c r="AG36" t="s">
        <v>74</v>
      </c>
      <c r="AH36">
        <v>0.00891</v>
      </c>
      <c r="AI36" t="s">
        <v>71</v>
      </c>
      <c r="AJ36" t="s">
        <v>436</v>
      </c>
      <c r="AK36">
        <v>512</v>
      </c>
      <c r="AL36" t="s">
        <v>437</v>
      </c>
      <c r="AM36">
        <v>1000</v>
      </c>
      <c r="AN36" t="s">
        <v>438</v>
      </c>
      <c r="AO36">
        <v>1048576</v>
      </c>
      <c r="AP36" t="s">
        <v>439</v>
      </c>
      <c r="AQ36">
        <v>10</v>
      </c>
      <c r="AR36" t="s">
        <v>440</v>
      </c>
      <c r="AS36">
        <v>1000</v>
      </c>
      <c r="AT36" t="s">
        <v>441</v>
      </c>
      <c r="AU36">
        <v>2048</v>
      </c>
      <c r="AV36" t="s">
        <v>442</v>
      </c>
      <c r="AW36">
        <v>2048</v>
      </c>
      <c r="AX36" t="s">
        <v>443</v>
      </c>
      <c r="AY36">
        <v>1</v>
      </c>
      <c r="AZ36" t="s">
        <v>444</v>
      </c>
      <c r="BA36">
        <v>0</v>
      </c>
      <c r="BB36" t="s">
        <v>445</v>
      </c>
      <c r="BC36">
        <v>1000000</v>
      </c>
    </row>
    <row r="37" spans="1:55">
      <c r="A37">
        <v>1415</v>
      </c>
      <c r="B37" t="s">
        <v>425</v>
      </c>
      <c r="C37">
        <v>4</v>
      </c>
      <c r="D37" t="s">
        <v>426</v>
      </c>
      <c r="E37">
        <v>4149</v>
      </c>
      <c r="F37" t="s">
        <v>427</v>
      </c>
      <c r="G37" t="s">
        <v>428</v>
      </c>
      <c r="H37">
        <v>109.135</v>
      </c>
      <c r="I37" t="s">
        <v>429</v>
      </c>
      <c r="J37">
        <v>0.003033</v>
      </c>
      <c r="K37" t="s">
        <v>71</v>
      </c>
      <c r="L37" t="s">
        <v>430</v>
      </c>
      <c r="M37">
        <v>3070.526151</v>
      </c>
      <c r="N37" t="s">
        <v>71</v>
      </c>
      <c r="O37" t="s">
        <v>431</v>
      </c>
      <c r="P37">
        <v>0.005962</v>
      </c>
      <c r="Q37" t="s">
        <v>71</v>
      </c>
      <c r="R37" t="s">
        <v>432</v>
      </c>
      <c r="S37" t="e">
        <f t="shared" si="1"/>
        <v>#NAME?</v>
      </c>
      <c r="T37" t="s">
        <v>71</v>
      </c>
      <c r="U37" t="s">
        <v>70</v>
      </c>
      <c r="V37">
        <v>24.781781</v>
      </c>
      <c r="W37" t="s">
        <v>71</v>
      </c>
      <c r="X37" t="s">
        <v>72</v>
      </c>
      <c r="Y37">
        <v>0.514892</v>
      </c>
      <c r="Z37" t="s">
        <v>71</v>
      </c>
      <c r="AA37" t="s">
        <v>73</v>
      </c>
      <c r="AB37">
        <v>14.294616</v>
      </c>
      <c r="AC37" t="s">
        <v>71</v>
      </c>
      <c r="AD37" t="s">
        <v>446</v>
      </c>
      <c r="AE37">
        <v>9.563716</v>
      </c>
      <c r="AF37" t="s">
        <v>71</v>
      </c>
      <c r="AG37" t="s">
        <v>74</v>
      </c>
      <c r="AH37">
        <v>0.008899</v>
      </c>
      <c r="AI37" t="s">
        <v>71</v>
      </c>
      <c r="AJ37" t="s">
        <v>436</v>
      </c>
      <c r="AK37">
        <v>512</v>
      </c>
      <c r="AL37" t="s">
        <v>437</v>
      </c>
      <c r="AM37">
        <v>1000</v>
      </c>
      <c r="AN37" t="s">
        <v>438</v>
      </c>
      <c r="AO37">
        <v>1048576</v>
      </c>
      <c r="AP37" t="s">
        <v>439</v>
      </c>
      <c r="AQ37">
        <v>10</v>
      </c>
      <c r="AR37" t="s">
        <v>440</v>
      </c>
      <c r="AS37">
        <v>1000</v>
      </c>
      <c r="AT37" t="s">
        <v>441</v>
      </c>
      <c r="AU37">
        <v>1024</v>
      </c>
      <c r="AV37" t="s">
        <v>442</v>
      </c>
      <c r="AW37">
        <v>1024</v>
      </c>
      <c r="AX37" t="s">
        <v>443</v>
      </c>
      <c r="AY37">
        <v>1</v>
      </c>
      <c r="AZ37" t="s">
        <v>444</v>
      </c>
      <c r="BA37">
        <v>0</v>
      </c>
      <c r="BB37" t="s">
        <v>445</v>
      </c>
      <c r="BC37">
        <v>1000000</v>
      </c>
    </row>
    <row r="38" spans="1:55">
      <c r="A38">
        <v>1414</v>
      </c>
      <c r="B38" t="s">
        <v>425</v>
      </c>
      <c r="C38">
        <v>4</v>
      </c>
      <c r="D38" t="s">
        <v>426</v>
      </c>
      <c r="E38">
        <v>2154</v>
      </c>
      <c r="F38" t="s">
        <v>427</v>
      </c>
      <c r="G38" t="s">
        <v>428</v>
      </c>
      <c r="H38">
        <v>109.426</v>
      </c>
      <c r="I38" t="s">
        <v>429</v>
      </c>
      <c r="J38">
        <v>0.002308</v>
      </c>
      <c r="K38" t="s">
        <v>71</v>
      </c>
      <c r="L38" t="s">
        <v>430</v>
      </c>
      <c r="M38">
        <v>1856.544465</v>
      </c>
      <c r="N38" t="s">
        <v>71</v>
      </c>
      <c r="O38" t="s">
        <v>431</v>
      </c>
      <c r="P38">
        <v>0.004079</v>
      </c>
      <c r="Q38" t="s">
        <v>71</v>
      </c>
      <c r="R38" t="s">
        <v>432</v>
      </c>
      <c r="S38" t="e">
        <f t="shared" si="1"/>
        <v>#NAME?</v>
      </c>
      <c r="T38" t="s">
        <v>71</v>
      </c>
      <c r="U38" t="s">
        <v>70</v>
      </c>
      <c r="V38">
        <v>12.512935</v>
      </c>
      <c r="W38" t="s">
        <v>71</v>
      </c>
      <c r="X38" t="s">
        <v>72</v>
      </c>
      <c r="Y38">
        <v>0.291432</v>
      </c>
      <c r="Z38" t="s">
        <v>71</v>
      </c>
      <c r="AA38" t="s">
        <v>73</v>
      </c>
      <c r="AB38">
        <v>7.222486</v>
      </c>
      <c r="AC38" t="s">
        <v>71</v>
      </c>
      <c r="AD38" t="s">
        <v>446</v>
      </c>
      <c r="AE38">
        <v>4.795962</v>
      </c>
      <c r="AF38" t="s">
        <v>71</v>
      </c>
      <c r="AG38" t="s">
        <v>74</v>
      </c>
      <c r="AH38">
        <v>0.008906</v>
      </c>
      <c r="AI38" t="s">
        <v>71</v>
      </c>
      <c r="AJ38" t="s">
        <v>436</v>
      </c>
      <c r="AK38">
        <v>512</v>
      </c>
      <c r="AL38" t="s">
        <v>437</v>
      </c>
      <c r="AM38">
        <v>1000</v>
      </c>
      <c r="AN38" t="s">
        <v>438</v>
      </c>
      <c r="AO38">
        <v>1048576</v>
      </c>
      <c r="AP38" t="s">
        <v>439</v>
      </c>
      <c r="AQ38">
        <v>10</v>
      </c>
      <c r="AR38" t="s">
        <v>440</v>
      </c>
      <c r="AS38">
        <v>1000</v>
      </c>
      <c r="AT38" t="s">
        <v>441</v>
      </c>
      <c r="AU38">
        <v>512</v>
      </c>
      <c r="AV38" t="s">
        <v>442</v>
      </c>
      <c r="AW38">
        <v>512</v>
      </c>
      <c r="AX38" t="s">
        <v>443</v>
      </c>
      <c r="AY38">
        <v>1</v>
      </c>
      <c r="AZ38" t="s">
        <v>444</v>
      </c>
      <c r="BA38">
        <v>0</v>
      </c>
      <c r="BB38" t="s">
        <v>445</v>
      </c>
      <c r="BC38">
        <v>1000000</v>
      </c>
    </row>
    <row r="39" spans="1:55">
      <c r="A39">
        <v>1413</v>
      </c>
      <c r="B39" t="s">
        <v>425</v>
      </c>
      <c r="C39">
        <v>4</v>
      </c>
      <c r="D39" t="s">
        <v>426</v>
      </c>
      <c r="E39">
        <v>1157</v>
      </c>
      <c r="F39" t="s">
        <v>427</v>
      </c>
      <c r="G39" t="s">
        <v>428</v>
      </c>
      <c r="H39">
        <v>109.473</v>
      </c>
      <c r="I39" t="s">
        <v>429</v>
      </c>
      <c r="J39">
        <v>0.001772</v>
      </c>
      <c r="K39" t="s">
        <v>71</v>
      </c>
      <c r="L39" t="s">
        <v>430</v>
      </c>
      <c r="M39">
        <v>1213.334824</v>
      </c>
      <c r="N39" t="s">
        <v>71</v>
      </c>
      <c r="O39" t="s">
        <v>431</v>
      </c>
      <c r="P39">
        <v>0.002929</v>
      </c>
      <c r="Q39" t="s">
        <v>71</v>
      </c>
      <c r="R39" t="s">
        <v>432</v>
      </c>
      <c r="S39" t="e">
        <f t="shared" si="1"/>
        <v>#NAME?</v>
      </c>
      <c r="T39" t="s">
        <v>71</v>
      </c>
      <c r="U39" t="s">
        <v>70</v>
      </c>
      <c r="V39">
        <v>6.490789</v>
      </c>
      <c r="W39" t="s">
        <v>71</v>
      </c>
      <c r="X39" t="s">
        <v>72</v>
      </c>
      <c r="Y39">
        <v>0.184141</v>
      </c>
      <c r="Z39" t="s">
        <v>71</v>
      </c>
      <c r="AA39" t="s">
        <v>73</v>
      </c>
      <c r="AB39">
        <v>3.786307</v>
      </c>
      <c r="AC39" t="s">
        <v>71</v>
      </c>
      <c r="AD39" t="s">
        <v>446</v>
      </c>
      <c r="AE39">
        <v>2.414709</v>
      </c>
      <c r="AF39" t="s">
        <v>71</v>
      </c>
      <c r="AG39" t="s">
        <v>74</v>
      </c>
      <c r="AH39">
        <v>0.008831</v>
      </c>
      <c r="AI39" t="s">
        <v>71</v>
      </c>
      <c r="AJ39" t="s">
        <v>436</v>
      </c>
      <c r="AK39">
        <v>512</v>
      </c>
      <c r="AL39" t="s">
        <v>437</v>
      </c>
      <c r="AM39">
        <v>1000</v>
      </c>
      <c r="AN39" t="s">
        <v>438</v>
      </c>
      <c r="AO39">
        <v>1048576</v>
      </c>
      <c r="AP39" t="s">
        <v>439</v>
      </c>
      <c r="AQ39">
        <v>10</v>
      </c>
      <c r="AR39" t="s">
        <v>440</v>
      </c>
      <c r="AS39">
        <v>1000</v>
      </c>
      <c r="AT39" t="s">
        <v>441</v>
      </c>
      <c r="AU39">
        <v>256</v>
      </c>
      <c r="AV39" t="s">
        <v>442</v>
      </c>
      <c r="AW39">
        <v>256</v>
      </c>
      <c r="AX39" t="s">
        <v>443</v>
      </c>
      <c r="AY39">
        <v>1</v>
      </c>
      <c r="AZ39" t="s">
        <v>444</v>
      </c>
      <c r="BA39">
        <v>0</v>
      </c>
      <c r="BB39" t="s">
        <v>445</v>
      </c>
      <c r="BC39">
        <v>1000000</v>
      </c>
    </row>
    <row r="40" spans="1:55">
      <c r="A40">
        <v>1412</v>
      </c>
      <c r="B40" t="s">
        <v>425</v>
      </c>
      <c r="C40">
        <v>4</v>
      </c>
      <c r="D40" t="s">
        <v>426</v>
      </c>
      <c r="E40">
        <v>658</v>
      </c>
      <c r="F40" t="s">
        <v>427</v>
      </c>
      <c r="G40" t="s">
        <v>428</v>
      </c>
      <c r="H40">
        <v>107.92</v>
      </c>
      <c r="I40" t="s">
        <v>429</v>
      </c>
      <c r="J40">
        <v>0.001292</v>
      </c>
      <c r="K40" t="s">
        <v>71</v>
      </c>
      <c r="L40" t="s">
        <v>430</v>
      </c>
      <c r="M40">
        <v>860.531387</v>
      </c>
      <c r="N40" t="s">
        <v>71</v>
      </c>
      <c r="O40" t="s">
        <v>431</v>
      </c>
      <c r="P40">
        <v>0.002113</v>
      </c>
      <c r="Q40" t="s">
        <v>71</v>
      </c>
      <c r="R40" t="s">
        <v>432</v>
      </c>
      <c r="S40" t="e">
        <f t="shared" si="1"/>
        <v>#NAME?</v>
      </c>
      <c r="T40" t="s">
        <v>71</v>
      </c>
      <c r="U40" t="s">
        <v>70</v>
      </c>
      <c r="V40">
        <v>3.449794</v>
      </c>
      <c r="W40" t="s">
        <v>71</v>
      </c>
      <c r="X40" t="s">
        <v>72</v>
      </c>
      <c r="Y40">
        <v>0.138068</v>
      </c>
      <c r="Z40" t="s">
        <v>71</v>
      </c>
      <c r="AA40" t="s">
        <v>73</v>
      </c>
      <c r="AB40">
        <v>2.068046</v>
      </c>
      <c r="AC40" t="s">
        <v>71</v>
      </c>
      <c r="AD40" t="s">
        <v>446</v>
      </c>
      <c r="AE40">
        <v>1.186236</v>
      </c>
      <c r="AF40" t="s">
        <v>71</v>
      </c>
      <c r="AG40" t="s">
        <v>74</v>
      </c>
      <c r="AH40">
        <v>0.008812</v>
      </c>
      <c r="AI40" t="s">
        <v>71</v>
      </c>
      <c r="AJ40" t="s">
        <v>436</v>
      </c>
      <c r="AK40">
        <v>512</v>
      </c>
      <c r="AL40" t="s">
        <v>437</v>
      </c>
      <c r="AM40">
        <v>1000</v>
      </c>
      <c r="AN40" t="s">
        <v>438</v>
      </c>
      <c r="AO40">
        <v>1048576</v>
      </c>
      <c r="AP40" t="s">
        <v>439</v>
      </c>
      <c r="AQ40">
        <v>10</v>
      </c>
      <c r="AR40" t="s">
        <v>440</v>
      </c>
      <c r="AS40">
        <v>1000</v>
      </c>
      <c r="AT40" t="s">
        <v>441</v>
      </c>
      <c r="AU40">
        <v>128</v>
      </c>
      <c r="AV40" t="s">
        <v>442</v>
      </c>
      <c r="AW40">
        <v>128</v>
      </c>
      <c r="AX40" t="s">
        <v>443</v>
      </c>
      <c r="AY40">
        <v>1</v>
      </c>
      <c r="AZ40" t="s">
        <v>444</v>
      </c>
      <c r="BA40">
        <v>0</v>
      </c>
      <c r="BB40" t="s">
        <v>445</v>
      </c>
      <c r="BC40">
        <v>1000000</v>
      </c>
    </row>
    <row r="41" spans="1:55">
      <c r="A41">
        <v>1411</v>
      </c>
      <c r="B41" t="s">
        <v>425</v>
      </c>
      <c r="C41">
        <v>4</v>
      </c>
      <c r="D41" t="s">
        <v>426</v>
      </c>
      <c r="E41">
        <v>409</v>
      </c>
      <c r="F41" t="s">
        <v>427</v>
      </c>
      <c r="G41" t="s">
        <v>428</v>
      </c>
      <c r="H41">
        <v>105.082</v>
      </c>
      <c r="I41" t="s">
        <v>429</v>
      </c>
      <c r="J41">
        <v>0.000964</v>
      </c>
      <c r="K41" t="s">
        <v>71</v>
      </c>
      <c r="L41" t="s">
        <v>430</v>
      </c>
      <c r="M41">
        <v>733.434433</v>
      </c>
      <c r="N41" t="s">
        <v>71</v>
      </c>
      <c r="O41" t="s">
        <v>431</v>
      </c>
      <c r="P41">
        <v>0.001663</v>
      </c>
      <c r="Q41" t="s">
        <v>71</v>
      </c>
      <c r="R41" t="s">
        <v>432</v>
      </c>
      <c r="S41" t="e">
        <f t="shared" si="1"/>
        <v>#NAME?</v>
      </c>
      <c r="T41" t="s">
        <v>71</v>
      </c>
      <c r="U41" t="s">
        <v>70</v>
      </c>
      <c r="V41">
        <v>1.871909</v>
      </c>
      <c r="W41" t="s">
        <v>71</v>
      </c>
      <c r="X41" t="s">
        <v>72</v>
      </c>
      <c r="Y41">
        <v>0.099308</v>
      </c>
      <c r="Z41" t="s">
        <v>71</v>
      </c>
      <c r="AA41" t="s">
        <v>73</v>
      </c>
      <c r="AB41">
        <v>1.165509</v>
      </c>
      <c r="AC41" t="s">
        <v>71</v>
      </c>
      <c r="AD41" t="s">
        <v>446</v>
      </c>
      <c r="AE41">
        <v>0.572543</v>
      </c>
      <c r="AF41" t="s">
        <v>71</v>
      </c>
      <c r="AG41" t="s">
        <v>74</v>
      </c>
      <c r="AH41">
        <v>0.008766</v>
      </c>
      <c r="AI41" t="s">
        <v>71</v>
      </c>
      <c r="AJ41" t="s">
        <v>436</v>
      </c>
      <c r="AK41">
        <v>512</v>
      </c>
      <c r="AL41" t="s">
        <v>437</v>
      </c>
      <c r="AM41">
        <v>1000</v>
      </c>
      <c r="AN41" t="s">
        <v>438</v>
      </c>
      <c r="AO41">
        <v>1048576</v>
      </c>
      <c r="AP41" t="s">
        <v>439</v>
      </c>
      <c r="AQ41">
        <v>10</v>
      </c>
      <c r="AR41" t="s">
        <v>440</v>
      </c>
      <c r="AS41">
        <v>1000</v>
      </c>
      <c r="AT41" t="s">
        <v>441</v>
      </c>
      <c r="AU41">
        <v>64</v>
      </c>
      <c r="AV41" t="s">
        <v>442</v>
      </c>
      <c r="AW41">
        <v>64</v>
      </c>
      <c r="AX41" t="s">
        <v>443</v>
      </c>
      <c r="AY41">
        <v>1</v>
      </c>
      <c r="AZ41" t="s">
        <v>444</v>
      </c>
      <c r="BA41">
        <v>0</v>
      </c>
      <c r="BB41" t="s">
        <v>445</v>
      </c>
      <c r="BC41">
        <v>1000000</v>
      </c>
    </row>
    <row r="42" spans="1:55">
      <c r="A42">
        <v>1410</v>
      </c>
      <c r="B42" t="s">
        <v>425</v>
      </c>
      <c r="C42">
        <v>4</v>
      </c>
      <c r="D42" t="s">
        <v>426</v>
      </c>
      <c r="E42">
        <v>284</v>
      </c>
      <c r="F42" t="s">
        <v>427</v>
      </c>
      <c r="G42" t="s">
        <v>428</v>
      </c>
      <c r="H42">
        <v>111.002</v>
      </c>
      <c r="I42" t="s">
        <v>429</v>
      </c>
      <c r="J42">
        <v>0.000827</v>
      </c>
      <c r="K42" t="s">
        <v>71</v>
      </c>
      <c r="L42" t="s">
        <v>430</v>
      </c>
      <c r="M42">
        <v>683.60286</v>
      </c>
      <c r="N42" t="s">
        <v>71</v>
      </c>
      <c r="O42" t="s">
        <v>431</v>
      </c>
      <c r="P42">
        <v>0.001479</v>
      </c>
      <c r="Q42" t="s">
        <v>71</v>
      </c>
      <c r="R42" t="s">
        <v>432</v>
      </c>
      <c r="S42" t="e">
        <f t="shared" si="1"/>
        <v>#NAME?</v>
      </c>
      <c r="T42" t="s">
        <v>71</v>
      </c>
      <c r="U42" t="s">
        <v>70</v>
      </c>
      <c r="V42">
        <v>1.112669</v>
      </c>
      <c r="W42" t="s">
        <v>71</v>
      </c>
      <c r="X42" t="s">
        <v>72</v>
      </c>
      <c r="Y42">
        <v>0.084997</v>
      </c>
      <c r="Z42" t="s">
        <v>71</v>
      </c>
      <c r="AA42" t="s">
        <v>73</v>
      </c>
      <c r="AB42">
        <v>0.715881</v>
      </c>
      <c r="AC42" t="s">
        <v>71</v>
      </c>
      <c r="AD42" t="s">
        <v>446</v>
      </c>
      <c r="AE42">
        <v>0.286737</v>
      </c>
      <c r="AF42" t="s">
        <v>71</v>
      </c>
      <c r="AG42" t="s">
        <v>74</v>
      </c>
      <c r="AH42">
        <v>0.008777</v>
      </c>
      <c r="AI42" t="s">
        <v>71</v>
      </c>
      <c r="AJ42" t="s">
        <v>436</v>
      </c>
      <c r="AK42">
        <v>512</v>
      </c>
      <c r="AL42" t="s">
        <v>437</v>
      </c>
      <c r="AM42">
        <v>1000</v>
      </c>
      <c r="AN42" t="s">
        <v>438</v>
      </c>
      <c r="AO42">
        <v>1048576</v>
      </c>
      <c r="AP42" t="s">
        <v>439</v>
      </c>
      <c r="AQ42">
        <v>10</v>
      </c>
      <c r="AR42" t="s">
        <v>440</v>
      </c>
      <c r="AS42">
        <v>1000</v>
      </c>
      <c r="AT42" t="s">
        <v>441</v>
      </c>
      <c r="AU42">
        <v>32</v>
      </c>
      <c r="AV42" t="s">
        <v>442</v>
      </c>
      <c r="AW42">
        <v>32</v>
      </c>
      <c r="AX42" t="s">
        <v>443</v>
      </c>
      <c r="AY42">
        <v>1</v>
      </c>
      <c r="AZ42" t="s">
        <v>444</v>
      </c>
      <c r="BA42">
        <v>0</v>
      </c>
      <c r="BB42" t="s">
        <v>445</v>
      </c>
      <c r="BC42">
        <v>1000000</v>
      </c>
    </row>
    <row r="43" spans="1:55">
      <c r="A43">
        <v>1409</v>
      </c>
      <c r="B43" t="s">
        <v>425</v>
      </c>
      <c r="C43">
        <v>4</v>
      </c>
      <c r="D43" t="s">
        <v>426</v>
      </c>
      <c r="E43">
        <v>222</v>
      </c>
      <c r="F43" t="s">
        <v>427</v>
      </c>
      <c r="G43" t="s">
        <v>428</v>
      </c>
      <c r="H43">
        <v>108.636</v>
      </c>
      <c r="I43" t="s">
        <v>429</v>
      </c>
      <c r="J43">
        <v>0.00074</v>
      </c>
      <c r="K43" t="s">
        <v>71</v>
      </c>
      <c r="L43" t="s">
        <v>430</v>
      </c>
      <c r="M43">
        <v>600.301277</v>
      </c>
      <c r="N43" t="s">
        <v>71</v>
      </c>
      <c r="O43" t="s">
        <v>431</v>
      </c>
      <c r="P43">
        <v>0.001313</v>
      </c>
      <c r="Q43" t="s">
        <v>71</v>
      </c>
      <c r="R43" t="s">
        <v>432</v>
      </c>
      <c r="S43" t="e">
        <f t="shared" si="1"/>
        <v>#NAME?</v>
      </c>
      <c r="T43" t="s">
        <v>71</v>
      </c>
      <c r="U43" t="s">
        <v>70</v>
      </c>
      <c r="V43">
        <v>0.713546</v>
      </c>
      <c r="W43" t="s">
        <v>71</v>
      </c>
      <c r="X43" t="s">
        <v>72</v>
      </c>
      <c r="Y43">
        <v>0.077146</v>
      </c>
      <c r="Z43" t="s">
        <v>71</v>
      </c>
      <c r="AA43" t="s">
        <v>73</v>
      </c>
      <c r="AB43">
        <v>0.476526</v>
      </c>
      <c r="AC43" t="s">
        <v>71</v>
      </c>
      <c r="AD43" t="s">
        <v>446</v>
      </c>
      <c r="AE43">
        <v>0.139752</v>
      </c>
      <c r="AF43" t="s">
        <v>71</v>
      </c>
      <c r="AG43" t="s">
        <v>74</v>
      </c>
      <c r="AH43">
        <v>0.008753</v>
      </c>
      <c r="AI43" t="s">
        <v>71</v>
      </c>
      <c r="AJ43" t="s">
        <v>436</v>
      </c>
      <c r="AK43">
        <v>512</v>
      </c>
      <c r="AL43" t="s">
        <v>437</v>
      </c>
      <c r="AM43">
        <v>1000</v>
      </c>
      <c r="AN43" t="s">
        <v>438</v>
      </c>
      <c r="AO43">
        <v>1048576</v>
      </c>
      <c r="AP43" t="s">
        <v>439</v>
      </c>
      <c r="AQ43">
        <v>10</v>
      </c>
      <c r="AR43" t="s">
        <v>440</v>
      </c>
      <c r="AS43">
        <v>1000</v>
      </c>
      <c r="AT43" t="s">
        <v>441</v>
      </c>
      <c r="AU43">
        <v>16</v>
      </c>
      <c r="AV43" t="s">
        <v>442</v>
      </c>
      <c r="AW43">
        <v>16</v>
      </c>
      <c r="AX43" t="s">
        <v>443</v>
      </c>
      <c r="AY43">
        <v>1</v>
      </c>
      <c r="AZ43" t="s">
        <v>444</v>
      </c>
      <c r="BA43">
        <v>0</v>
      </c>
      <c r="BB43" t="s">
        <v>445</v>
      </c>
      <c r="BC43">
        <v>1000000</v>
      </c>
    </row>
    <row r="44" spans="1:55">
      <c r="A44">
        <v>1402</v>
      </c>
      <c r="B44" t="s">
        <v>425</v>
      </c>
      <c r="C44">
        <v>4</v>
      </c>
      <c r="D44" t="s">
        <v>426</v>
      </c>
      <c r="E44">
        <v>16117</v>
      </c>
      <c r="F44" t="s">
        <v>427</v>
      </c>
      <c r="G44" t="s">
        <v>428</v>
      </c>
      <c r="H44">
        <v>110.329</v>
      </c>
      <c r="I44" t="s">
        <v>429</v>
      </c>
      <c r="J44">
        <v>0.004496</v>
      </c>
      <c r="K44" t="s">
        <v>71</v>
      </c>
      <c r="L44" t="s">
        <v>430</v>
      </c>
      <c r="M44">
        <v>9476.690269</v>
      </c>
      <c r="N44" t="s">
        <v>71</v>
      </c>
      <c r="O44" t="s">
        <v>431</v>
      </c>
      <c r="P44">
        <v>0.013534</v>
      </c>
      <c r="Q44" t="s">
        <v>71</v>
      </c>
      <c r="R44" t="s">
        <v>432</v>
      </c>
      <c r="S44" t="e">
        <f t="shared" si="1"/>
        <v>#NAME?</v>
      </c>
      <c r="T44" t="s">
        <v>71</v>
      </c>
      <c r="U44" t="s">
        <v>70</v>
      </c>
      <c r="V44">
        <v>102.092802</v>
      </c>
      <c r="W44" t="s">
        <v>71</v>
      </c>
      <c r="X44" t="s">
        <v>72</v>
      </c>
      <c r="Y44">
        <v>1.695647</v>
      </c>
      <c r="Z44" t="s">
        <v>71</v>
      </c>
      <c r="AA44" t="s">
        <v>73</v>
      </c>
      <c r="AB44">
        <v>54.395271</v>
      </c>
      <c r="AC44" t="s">
        <v>71</v>
      </c>
      <c r="AD44" t="s">
        <v>446</v>
      </c>
      <c r="AE44">
        <v>44.353142</v>
      </c>
      <c r="AF44" t="s">
        <v>71</v>
      </c>
      <c r="AG44" t="s">
        <v>74</v>
      </c>
      <c r="AH44">
        <v>0.007948</v>
      </c>
      <c r="AI44" t="s">
        <v>71</v>
      </c>
      <c r="AJ44" t="s">
        <v>436</v>
      </c>
      <c r="AK44">
        <v>256</v>
      </c>
      <c r="AL44" t="s">
        <v>437</v>
      </c>
      <c r="AM44">
        <v>1000</v>
      </c>
      <c r="AN44" t="s">
        <v>438</v>
      </c>
      <c r="AO44">
        <v>1048576</v>
      </c>
      <c r="AP44" t="s">
        <v>439</v>
      </c>
      <c r="AQ44">
        <v>10</v>
      </c>
      <c r="AR44" t="s">
        <v>440</v>
      </c>
      <c r="AS44">
        <v>1000</v>
      </c>
      <c r="AT44" t="s">
        <v>441</v>
      </c>
      <c r="AU44">
        <v>4096</v>
      </c>
      <c r="AV44" t="s">
        <v>442</v>
      </c>
      <c r="AW44">
        <v>4096</v>
      </c>
      <c r="AX44" t="s">
        <v>443</v>
      </c>
      <c r="AY44">
        <v>1</v>
      </c>
      <c r="AZ44" t="s">
        <v>444</v>
      </c>
      <c r="BA44">
        <v>0</v>
      </c>
      <c r="BB44" t="s">
        <v>445</v>
      </c>
      <c r="BC44">
        <v>1000000</v>
      </c>
    </row>
    <row r="45" spans="1:55">
      <c r="A45">
        <v>1401</v>
      </c>
      <c r="B45" t="s">
        <v>425</v>
      </c>
      <c r="C45">
        <v>4</v>
      </c>
      <c r="D45" t="s">
        <v>426</v>
      </c>
      <c r="E45">
        <v>16117</v>
      </c>
      <c r="F45" t="s">
        <v>427</v>
      </c>
      <c r="G45" t="s">
        <v>428</v>
      </c>
      <c r="H45">
        <v>109.598</v>
      </c>
      <c r="I45" t="s">
        <v>429</v>
      </c>
      <c r="J45">
        <v>0.004431</v>
      </c>
      <c r="K45" t="s">
        <v>71</v>
      </c>
      <c r="L45" t="s">
        <v>430</v>
      </c>
      <c r="M45">
        <v>9479.192369</v>
      </c>
      <c r="N45" t="s">
        <v>71</v>
      </c>
      <c r="O45" t="s">
        <v>431</v>
      </c>
      <c r="P45">
        <v>0.013471</v>
      </c>
      <c r="Q45" t="s">
        <v>71</v>
      </c>
      <c r="R45" t="s">
        <v>432</v>
      </c>
      <c r="S45" t="e">
        <f t="shared" si="1"/>
        <v>#NAME?</v>
      </c>
      <c r="T45" t="s">
        <v>71</v>
      </c>
      <c r="U45" t="s">
        <v>70</v>
      </c>
      <c r="V45">
        <v>102.381751</v>
      </c>
      <c r="W45" t="s">
        <v>71</v>
      </c>
      <c r="X45" t="s">
        <v>72</v>
      </c>
      <c r="Y45">
        <v>1.704726</v>
      </c>
      <c r="Z45" t="s">
        <v>71</v>
      </c>
      <c r="AA45" t="s">
        <v>73</v>
      </c>
      <c r="AB45">
        <v>54.724722</v>
      </c>
      <c r="AC45" t="s">
        <v>71</v>
      </c>
      <c r="AD45" t="s">
        <v>446</v>
      </c>
      <c r="AE45">
        <v>44.315865</v>
      </c>
      <c r="AF45" t="s">
        <v>71</v>
      </c>
      <c r="AG45" t="s">
        <v>74</v>
      </c>
      <c r="AH45">
        <v>0.007961</v>
      </c>
      <c r="AI45" t="s">
        <v>71</v>
      </c>
      <c r="AJ45" t="s">
        <v>436</v>
      </c>
      <c r="AK45">
        <v>256</v>
      </c>
      <c r="AL45" t="s">
        <v>437</v>
      </c>
      <c r="AM45">
        <v>1000</v>
      </c>
      <c r="AN45" t="s">
        <v>438</v>
      </c>
      <c r="AO45">
        <v>1048576</v>
      </c>
      <c r="AP45" t="s">
        <v>439</v>
      </c>
      <c r="AQ45">
        <v>10</v>
      </c>
      <c r="AR45" t="s">
        <v>440</v>
      </c>
      <c r="AS45">
        <v>1000</v>
      </c>
      <c r="AT45" t="s">
        <v>441</v>
      </c>
      <c r="AU45">
        <v>4096</v>
      </c>
      <c r="AV45" t="s">
        <v>442</v>
      </c>
      <c r="AW45">
        <v>4096</v>
      </c>
      <c r="AX45" t="s">
        <v>443</v>
      </c>
      <c r="AY45">
        <v>1</v>
      </c>
      <c r="AZ45" t="s">
        <v>444</v>
      </c>
      <c r="BA45">
        <v>0</v>
      </c>
      <c r="BB45" t="s">
        <v>445</v>
      </c>
      <c r="BC45">
        <v>1000000</v>
      </c>
    </row>
    <row r="46" spans="1:55">
      <c r="A46">
        <v>1400</v>
      </c>
      <c r="B46" t="s">
        <v>425</v>
      </c>
      <c r="C46">
        <v>4</v>
      </c>
      <c r="D46" t="s">
        <v>426</v>
      </c>
      <c r="E46">
        <v>8138</v>
      </c>
      <c r="F46" t="s">
        <v>427</v>
      </c>
      <c r="G46" t="s">
        <v>428</v>
      </c>
      <c r="H46">
        <v>110.034</v>
      </c>
      <c r="I46" t="s">
        <v>429</v>
      </c>
      <c r="J46">
        <v>0.003846</v>
      </c>
      <c r="K46" t="s">
        <v>71</v>
      </c>
      <c r="L46" t="s">
        <v>430</v>
      </c>
      <c r="M46">
        <v>5409.522191</v>
      </c>
      <c r="N46" t="s">
        <v>71</v>
      </c>
      <c r="O46" t="s">
        <v>431</v>
      </c>
      <c r="P46">
        <v>0.009005</v>
      </c>
      <c r="Q46" t="s">
        <v>71</v>
      </c>
      <c r="R46" t="s">
        <v>432</v>
      </c>
      <c r="S46" t="e">
        <f t="shared" si="1"/>
        <v>#NAME?</v>
      </c>
      <c r="T46" t="s">
        <v>71</v>
      </c>
      <c r="U46" t="s">
        <v>70</v>
      </c>
      <c r="V46">
        <v>52.393712</v>
      </c>
      <c r="W46" t="s">
        <v>71</v>
      </c>
      <c r="X46" t="s">
        <v>72</v>
      </c>
      <c r="Y46">
        <v>0.887178</v>
      </c>
      <c r="Z46" t="s">
        <v>71</v>
      </c>
      <c r="AA46" t="s">
        <v>73</v>
      </c>
      <c r="AB46">
        <v>28.425619</v>
      </c>
      <c r="AC46" t="s">
        <v>71</v>
      </c>
      <c r="AD46" t="s">
        <v>446</v>
      </c>
      <c r="AE46">
        <v>22.27952</v>
      </c>
      <c r="AF46" t="s">
        <v>71</v>
      </c>
      <c r="AG46" t="s">
        <v>74</v>
      </c>
      <c r="AH46">
        <v>0.007948</v>
      </c>
      <c r="AI46" t="s">
        <v>71</v>
      </c>
      <c r="AJ46" t="s">
        <v>436</v>
      </c>
      <c r="AK46">
        <v>256</v>
      </c>
      <c r="AL46" t="s">
        <v>437</v>
      </c>
      <c r="AM46">
        <v>1000</v>
      </c>
      <c r="AN46" t="s">
        <v>438</v>
      </c>
      <c r="AO46">
        <v>1048576</v>
      </c>
      <c r="AP46" t="s">
        <v>439</v>
      </c>
      <c r="AQ46">
        <v>10</v>
      </c>
      <c r="AR46" t="s">
        <v>440</v>
      </c>
      <c r="AS46">
        <v>1000</v>
      </c>
      <c r="AT46" t="s">
        <v>441</v>
      </c>
      <c r="AU46">
        <v>2048</v>
      </c>
      <c r="AV46" t="s">
        <v>442</v>
      </c>
      <c r="AW46">
        <v>2048</v>
      </c>
      <c r="AX46" t="s">
        <v>443</v>
      </c>
      <c r="AY46">
        <v>1</v>
      </c>
      <c r="AZ46" t="s">
        <v>444</v>
      </c>
      <c r="BA46">
        <v>0</v>
      </c>
      <c r="BB46" t="s">
        <v>445</v>
      </c>
      <c r="BC46">
        <v>1000000</v>
      </c>
    </row>
    <row r="47" spans="1:55">
      <c r="A47">
        <v>1399</v>
      </c>
      <c r="B47" t="s">
        <v>425</v>
      </c>
      <c r="C47">
        <v>4</v>
      </c>
      <c r="D47" t="s">
        <v>426</v>
      </c>
      <c r="E47">
        <v>4149</v>
      </c>
      <c r="F47" t="s">
        <v>427</v>
      </c>
      <c r="G47" t="s">
        <v>428</v>
      </c>
      <c r="H47">
        <v>109.251</v>
      </c>
      <c r="I47" t="s">
        <v>429</v>
      </c>
      <c r="J47">
        <v>0.003013</v>
      </c>
      <c r="K47" t="s">
        <v>71</v>
      </c>
      <c r="L47" t="s">
        <v>430</v>
      </c>
      <c r="M47">
        <v>3127.610546</v>
      </c>
      <c r="N47" t="s">
        <v>71</v>
      </c>
      <c r="O47" t="s">
        <v>431</v>
      </c>
      <c r="P47">
        <v>0.005996</v>
      </c>
      <c r="Q47" t="s">
        <v>71</v>
      </c>
      <c r="R47" t="s">
        <v>432</v>
      </c>
      <c r="S47" t="e">
        <f t="shared" si="1"/>
        <v>#NAME?</v>
      </c>
      <c r="T47" t="s">
        <v>71</v>
      </c>
      <c r="U47" t="s">
        <v>70</v>
      </c>
      <c r="V47">
        <v>26.039058</v>
      </c>
      <c r="W47" t="s">
        <v>71</v>
      </c>
      <c r="X47" t="s">
        <v>72</v>
      </c>
      <c r="Y47">
        <v>0.477985</v>
      </c>
      <c r="Z47" t="s">
        <v>71</v>
      </c>
      <c r="AA47" t="s">
        <v>73</v>
      </c>
      <c r="AB47">
        <v>14.116798</v>
      </c>
      <c r="AC47" t="s">
        <v>71</v>
      </c>
      <c r="AD47" t="s">
        <v>446</v>
      </c>
      <c r="AE47">
        <v>11.059738</v>
      </c>
      <c r="AF47" t="s">
        <v>71</v>
      </c>
      <c r="AG47" t="s">
        <v>74</v>
      </c>
      <c r="AH47">
        <v>0.007939</v>
      </c>
      <c r="AI47" t="s">
        <v>71</v>
      </c>
      <c r="AJ47" t="s">
        <v>436</v>
      </c>
      <c r="AK47">
        <v>256</v>
      </c>
      <c r="AL47" t="s">
        <v>437</v>
      </c>
      <c r="AM47">
        <v>1000</v>
      </c>
      <c r="AN47" t="s">
        <v>438</v>
      </c>
      <c r="AO47">
        <v>1048576</v>
      </c>
      <c r="AP47" t="s">
        <v>439</v>
      </c>
      <c r="AQ47">
        <v>10</v>
      </c>
      <c r="AR47" t="s">
        <v>440</v>
      </c>
      <c r="AS47">
        <v>1000</v>
      </c>
      <c r="AT47" t="s">
        <v>441</v>
      </c>
      <c r="AU47">
        <v>1024</v>
      </c>
      <c r="AV47" t="s">
        <v>442</v>
      </c>
      <c r="AW47">
        <v>1024</v>
      </c>
      <c r="AX47" t="s">
        <v>443</v>
      </c>
      <c r="AY47">
        <v>1</v>
      </c>
      <c r="AZ47" t="s">
        <v>444</v>
      </c>
      <c r="BA47">
        <v>0</v>
      </c>
      <c r="BB47" t="s">
        <v>445</v>
      </c>
      <c r="BC47">
        <v>1000000</v>
      </c>
    </row>
    <row r="48" spans="1:55">
      <c r="A48">
        <v>1398</v>
      </c>
      <c r="B48" t="s">
        <v>425</v>
      </c>
      <c r="C48">
        <v>4</v>
      </c>
      <c r="D48" t="s">
        <v>426</v>
      </c>
      <c r="E48">
        <v>2154</v>
      </c>
      <c r="F48" t="s">
        <v>427</v>
      </c>
      <c r="G48" t="s">
        <v>428</v>
      </c>
      <c r="H48">
        <v>110.198</v>
      </c>
      <c r="I48" t="s">
        <v>429</v>
      </c>
      <c r="J48">
        <v>0.002278</v>
      </c>
      <c r="K48" t="s">
        <v>71</v>
      </c>
      <c r="L48" t="s">
        <v>430</v>
      </c>
      <c r="M48">
        <v>1830.939744</v>
      </c>
      <c r="N48" t="s">
        <v>71</v>
      </c>
      <c r="O48" t="s">
        <v>431</v>
      </c>
      <c r="P48">
        <v>0.004024</v>
      </c>
      <c r="Q48" t="s">
        <v>71</v>
      </c>
      <c r="R48" t="s">
        <v>432</v>
      </c>
      <c r="S48" t="e">
        <f t="shared" si="1"/>
        <v>#NAME?</v>
      </c>
      <c r="T48" t="s">
        <v>71</v>
      </c>
      <c r="U48" t="s">
        <v>70</v>
      </c>
      <c r="V48">
        <v>12.983294</v>
      </c>
      <c r="W48" t="s">
        <v>71</v>
      </c>
      <c r="X48" t="s">
        <v>72</v>
      </c>
      <c r="Y48">
        <v>0.275609</v>
      </c>
      <c r="Z48" t="s">
        <v>71</v>
      </c>
      <c r="AA48" t="s">
        <v>73</v>
      </c>
      <c r="AB48">
        <v>7.005226</v>
      </c>
      <c r="AC48" t="s">
        <v>71</v>
      </c>
      <c r="AD48" t="s">
        <v>446</v>
      </c>
      <c r="AE48">
        <v>5.513784</v>
      </c>
      <c r="AF48" t="s">
        <v>71</v>
      </c>
      <c r="AG48" t="s">
        <v>74</v>
      </c>
      <c r="AH48">
        <v>0.007954</v>
      </c>
      <c r="AI48" t="s">
        <v>71</v>
      </c>
      <c r="AJ48" t="s">
        <v>436</v>
      </c>
      <c r="AK48">
        <v>256</v>
      </c>
      <c r="AL48" t="s">
        <v>437</v>
      </c>
      <c r="AM48">
        <v>1000</v>
      </c>
      <c r="AN48" t="s">
        <v>438</v>
      </c>
      <c r="AO48">
        <v>1048576</v>
      </c>
      <c r="AP48" t="s">
        <v>439</v>
      </c>
      <c r="AQ48">
        <v>10</v>
      </c>
      <c r="AR48" t="s">
        <v>440</v>
      </c>
      <c r="AS48">
        <v>1000</v>
      </c>
      <c r="AT48" t="s">
        <v>441</v>
      </c>
      <c r="AU48">
        <v>512</v>
      </c>
      <c r="AV48" t="s">
        <v>442</v>
      </c>
      <c r="AW48">
        <v>512</v>
      </c>
      <c r="AX48" t="s">
        <v>443</v>
      </c>
      <c r="AY48">
        <v>1</v>
      </c>
      <c r="AZ48" t="s">
        <v>444</v>
      </c>
      <c r="BA48">
        <v>0</v>
      </c>
      <c r="BB48" t="s">
        <v>445</v>
      </c>
      <c r="BC48">
        <v>1000000</v>
      </c>
    </row>
    <row r="49" spans="1:55">
      <c r="A49">
        <v>1397</v>
      </c>
      <c r="B49" t="s">
        <v>425</v>
      </c>
      <c r="C49">
        <v>4</v>
      </c>
      <c r="D49" t="s">
        <v>426</v>
      </c>
      <c r="E49">
        <v>1157</v>
      </c>
      <c r="F49" t="s">
        <v>427</v>
      </c>
      <c r="G49" t="s">
        <v>428</v>
      </c>
      <c r="H49">
        <v>107.363</v>
      </c>
      <c r="I49" t="s">
        <v>429</v>
      </c>
      <c r="J49">
        <v>0.001767</v>
      </c>
      <c r="K49" t="s">
        <v>71</v>
      </c>
      <c r="L49" t="s">
        <v>430</v>
      </c>
      <c r="M49">
        <v>1201.262048</v>
      </c>
      <c r="N49" t="s">
        <v>71</v>
      </c>
      <c r="O49" t="s">
        <v>431</v>
      </c>
      <c r="P49">
        <v>0.002913</v>
      </c>
      <c r="Q49" t="s">
        <v>71</v>
      </c>
      <c r="R49" t="s">
        <v>432</v>
      </c>
      <c r="S49" t="e">
        <f t="shared" si="1"/>
        <v>#NAME?</v>
      </c>
      <c r="T49" t="s">
        <v>71</v>
      </c>
      <c r="U49" t="s">
        <v>70</v>
      </c>
      <c r="V49">
        <v>6.749923</v>
      </c>
      <c r="W49" t="s">
        <v>71</v>
      </c>
      <c r="X49" t="s">
        <v>72</v>
      </c>
      <c r="Y49">
        <v>0.174703</v>
      </c>
      <c r="Z49" t="s">
        <v>71</v>
      </c>
      <c r="AA49" t="s">
        <v>73</v>
      </c>
      <c r="AB49">
        <v>3.717287</v>
      </c>
      <c r="AC49" t="s">
        <v>71</v>
      </c>
      <c r="AD49" t="s">
        <v>446</v>
      </c>
      <c r="AE49">
        <v>2.758318</v>
      </c>
      <c r="AF49" t="s">
        <v>71</v>
      </c>
      <c r="AG49" t="s">
        <v>74</v>
      </c>
      <c r="AH49">
        <v>0.007941</v>
      </c>
      <c r="AI49" t="s">
        <v>71</v>
      </c>
      <c r="AJ49" t="s">
        <v>436</v>
      </c>
      <c r="AK49">
        <v>256</v>
      </c>
      <c r="AL49" t="s">
        <v>437</v>
      </c>
      <c r="AM49">
        <v>1000</v>
      </c>
      <c r="AN49" t="s">
        <v>438</v>
      </c>
      <c r="AO49">
        <v>1048576</v>
      </c>
      <c r="AP49" t="s">
        <v>439</v>
      </c>
      <c r="AQ49">
        <v>10</v>
      </c>
      <c r="AR49" t="s">
        <v>440</v>
      </c>
      <c r="AS49">
        <v>1000</v>
      </c>
      <c r="AT49" t="s">
        <v>441</v>
      </c>
      <c r="AU49">
        <v>256</v>
      </c>
      <c r="AV49" t="s">
        <v>442</v>
      </c>
      <c r="AW49">
        <v>256</v>
      </c>
      <c r="AX49" t="s">
        <v>443</v>
      </c>
      <c r="AY49">
        <v>1</v>
      </c>
      <c r="AZ49" t="s">
        <v>444</v>
      </c>
      <c r="BA49">
        <v>0</v>
      </c>
      <c r="BB49" t="s">
        <v>445</v>
      </c>
      <c r="BC49">
        <v>1000000</v>
      </c>
    </row>
    <row r="50" spans="1:55">
      <c r="A50">
        <v>1396</v>
      </c>
      <c r="B50" t="s">
        <v>425</v>
      </c>
      <c r="C50">
        <v>4</v>
      </c>
      <c r="D50" t="s">
        <v>426</v>
      </c>
      <c r="E50">
        <v>658</v>
      </c>
      <c r="F50" t="s">
        <v>427</v>
      </c>
      <c r="G50" t="s">
        <v>428</v>
      </c>
      <c r="H50">
        <v>109.758</v>
      </c>
      <c r="I50" t="s">
        <v>429</v>
      </c>
      <c r="J50">
        <v>0.001345</v>
      </c>
      <c r="K50" t="s">
        <v>71</v>
      </c>
      <c r="L50" t="s">
        <v>430</v>
      </c>
      <c r="M50">
        <v>856.0391</v>
      </c>
      <c r="N50" t="s">
        <v>71</v>
      </c>
      <c r="O50" t="s">
        <v>431</v>
      </c>
      <c r="P50">
        <v>0.002162</v>
      </c>
      <c r="Q50" t="s">
        <v>71</v>
      </c>
      <c r="R50" t="s">
        <v>432</v>
      </c>
      <c r="S50" t="e">
        <f t="shared" si="1"/>
        <v>#NAME?</v>
      </c>
      <c r="T50" t="s">
        <v>71</v>
      </c>
      <c r="U50" t="s">
        <v>70</v>
      </c>
      <c r="V50">
        <v>3.593117</v>
      </c>
      <c r="W50" t="s">
        <v>71</v>
      </c>
      <c r="X50" t="s">
        <v>72</v>
      </c>
      <c r="Y50">
        <v>0.121979</v>
      </c>
      <c r="Z50" t="s">
        <v>71</v>
      </c>
      <c r="AA50" t="s">
        <v>73</v>
      </c>
      <c r="AB50">
        <v>2.017551</v>
      </c>
      <c r="AC50" t="s">
        <v>71</v>
      </c>
      <c r="AD50" t="s">
        <v>446</v>
      </c>
      <c r="AE50">
        <v>1.400041</v>
      </c>
      <c r="AF50" t="s">
        <v>71</v>
      </c>
      <c r="AG50" t="s">
        <v>74</v>
      </c>
      <c r="AH50">
        <v>0.007955</v>
      </c>
      <c r="AI50" t="s">
        <v>71</v>
      </c>
      <c r="AJ50" t="s">
        <v>436</v>
      </c>
      <c r="AK50">
        <v>256</v>
      </c>
      <c r="AL50" t="s">
        <v>437</v>
      </c>
      <c r="AM50">
        <v>1000</v>
      </c>
      <c r="AN50" t="s">
        <v>438</v>
      </c>
      <c r="AO50">
        <v>1048576</v>
      </c>
      <c r="AP50" t="s">
        <v>439</v>
      </c>
      <c r="AQ50">
        <v>10</v>
      </c>
      <c r="AR50" t="s">
        <v>440</v>
      </c>
      <c r="AS50">
        <v>1000</v>
      </c>
      <c r="AT50" t="s">
        <v>441</v>
      </c>
      <c r="AU50">
        <v>128</v>
      </c>
      <c r="AV50" t="s">
        <v>442</v>
      </c>
      <c r="AW50">
        <v>128</v>
      </c>
      <c r="AX50" t="s">
        <v>443</v>
      </c>
      <c r="AY50">
        <v>1</v>
      </c>
      <c r="AZ50" t="s">
        <v>444</v>
      </c>
      <c r="BA50">
        <v>0</v>
      </c>
      <c r="BB50" t="s">
        <v>445</v>
      </c>
      <c r="BC50">
        <v>1000000</v>
      </c>
    </row>
    <row r="51" spans="1:55">
      <c r="A51">
        <v>1395</v>
      </c>
      <c r="B51" t="s">
        <v>425</v>
      </c>
      <c r="C51">
        <v>4</v>
      </c>
      <c r="D51" t="s">
        <v>426</v>
      </c>
      <c r="E51">
        <v>409</v>
      </c>
      <c r="F51" t="s">
        <v>427</v>
      </c>
      <c r="G51" t="s">
        <v>428</v>
      </c>
      <c r="H51">
        <v>109.613</v>
      </c>
      <c r="I51" t="s">
        <v>429</v>
      </c>
      <c r="J51">
        <v>0.000978</v>
      </c>
      <c r="K51" t="s">
        <v>71</v>
      </c>
      <c r="L51" t="s">
        <v>430</v>
      </c>
      <c r="M51">
        <v>728.696602</v>
      </c>
      <c r="N51" t="s">
        <v>71</v>
      </c>
      <c r="O51" t="s">
        <v>431</v>
      </c>
      <c r="P51">
        <v>0.001673</v>
      </c>
      <c r="Q51" t="s">
        <v>71</v>
      </c>
      <c r="R51" t="s">
        <v>432</v>
      </c>
      <c r="S51" t="e">
        <f t="shared" si="1"/>
        <v>#NAME?</v>
      </c>
      <c r="T51" t="s">
        <v>71</v>
      </c>
      <c r="U51" t="s">
        <v>70</v>
      </c>
      <c r="V51">
        <v>1.910923</v>
      </c>
      <c r="W51" t="s">
        <v>71</v>
      </c>
      <c r="X51" t="s">
        <v>72</v>
      </c>
      <c r="Y51">
        <v>0.09948</v>
      </c>
      <c r="Z51" t="s">
        <v>71</v>
      </c>
      <c r="AA51" t="s">
        <v>73</v>
      </c>
      <c r="AB51">
        <v>1.120751</v>
      </c>
      <c r="AC51" t="s">
        <v>71</v>
      </c>
      <c r="AD51" t="s">
        <v>446</v>
      </c>
      <c r="AE51">
        <v>0.659325</v>
      </c>
      <c r="AF51" t="s">
        <v>71</v>
      </c>
      <c r="AG51" t="s">
        <v>74</v>
      </c>
      <c r="AH51">
        <v>0.00794</v>
      </c>
      <c r="AI51" t="s">
        <v>71</v>
      </c>
      <c r="AJ51" t="s">
        <v>436</v>
      </c>
      <c r="AK51">
        <v>256</v>
      </c>
      <c r="AL51" t="s">
        <v>437</v>
      </c>
      <c r="AM51">
        <v>1000</v>
      </c>
      <c r="AN51" t="s">
        <v>438</v>
      </c>
      <c r="AO51">
        <v>1048576</v>
      </c>
      <c r="AP51" t="s">
        <v>439</v>
      </c>
      <c r="AQ51">
        <v>10</v>
      </c>
      <c r="AR51" t="s">
        <v>440</v>
      </c>
      <c r="AS51">
        <v>1000</v>
      </c>
      <c r="AT51" t="s">
        <v>441</v>
      </c>
      <c r="AU51">
        <v>64</v>
      </c>
      <c r="AV51" t="s">
        <v>442</v>
      </c>
      <c r="AW51">
        <v>64</v>
      </c>
      <c r="AX51" t="s">
        <v>443</v>
      </c>
      <c r="AY51">
        <v>1</v>
      </c>
      <c r="AZ51" t="s">
        <v>444</v>
      </c>
      <c r="BA51">
        <v>0</v>
      </c>
      <c r="BB51" t="s">
        <v>445</v>
      </c>
      <c r="BC51">
        <v>1000000</v>
      </c>
    </row>
    <row r="52" spans="1:55">
      <c r="A52">
        <v>1394</v>
      </c>
      <c r="B52" t="s">
        <v>425</v>
      </c>
      <c r="C52">
        <v>4</v>
      </c>
      <c r="D52" t="s">
        <v>426</v>
      </c>
      <c r="E52">
        <v>284</v>
      </c>
      <c r="F52" t="s">
        <v>427</v>
      </c>
      <c r="G52" t="s">
        <v>428</v>
      </c>
      <c r="H52">
        <v>107.218</v>
      </c>
      <c r="I52" t="s">
        <v>429</v>
      </c>
      <c r="J52">
        <v>0.000825</v>
      </c>
      <c r="K52" t="s">
        <v>71</v>
      </c>
      <c r="L52" t="s">
        <v>430</v>
      </c>
      <c r="M52">
        <v>681.340686</v>
      </c>
      <c r="N52" t="s">
        <v>71</v>
      </c>
      <c r="O52" t="s">
        <v>431</v>
      </c>
      <c r="P52">
        <v>0.001475</v>
      </c>
      <c r="Q52" t="s">
        <v>71</v>
      </c>
      <c r="R52" t="s">
        <v>432</v>
      </c>
      <c r="S52" t="e">
        <f t="shared" si="1"/>
        <v>#NAME?</v>
      </c>
      <c r="T52" t="s">
        <v>71</v>
      </c>
      <c r="U52" t="s">
        <v>70</v>
      </c>
      <c r="V52">
        <v>1.115475</v>
      </c>
      <c r="W52" t="s">
        <v>71</v>
      </c>
      <c r="X52" t="s">
        <v>72</v>
      </c>
      <c r="Y52">
        <v>0.078652</v>
      </c>
      <c r="Z52" t="s">
        <v>71</v>
      </c>
      <c r="AA52" t="s">
        <v>73</v>
      </c>
      <c r="AB52">
        <v>0.692245</v>
      </c>
      <c r="AC52" t="s">
        <v>71</v>
      </c>
      <c r="AD52" t="s">
        <v>446</v>
      </c>
      <c r="AE52">
        <v>0.321931</v>
      </c>
      <c r="AF52" t="s">
        <v>71</v>
      </c>
      <c r="AG52" t="s">
        <v>74</v>
      </c>
      <c r="AH52">
        <v>0.007943</v>
      </c>
      <c r="AI52" t="s">
        <v>71</v>
      </c>
      <c r="AJ52" t="s">
        <v>436</v>
      </c>
      <c r="AK52">
        <v>256</v>
      </c>
      <c r="AL52" t="s">
        <v>437</v>
      </c>
      <c r="AM52">
        <v>1000</v>
      </c>
      <c r="AN52" t="s">
        <v>438</v>
      </c>
      <c r="AO52">
        <v>1048576</v>
      </c>
      <c r="AP52" t="s">
        <v>439</v>
      </c>
      <c r="AQ52">
        <v>10</v>
      </c>
      <c r="AR52" t="s">
        <v>440</v>
      </c>
      <c r="AS52">
        <v>1000</v>
      </c>
      <c r="AT52" t="s">
        <v>441</v>
      </c>
      <c r="AU52">
        <v>32</v>
      </c>
      <c r="AV52" t="s">
        <v>442</v>
      </c>
      <c r="AW52">
        <v>32</v>
      </c>
      <c r="AX52" t="s">
        <v>443</v>
      </c>
      <c r="AY52">
        <v>1</v>
      </c>
      <c r="AZ52" t="s">
        <v>444</v>
      </c>
      <c r="BA52">
        <v>0</v>
      </c>
      <c r="BB52" t="s">
        <v>445</v>
      </c>
      <c r="BC52">
        <v>1000000</v>
      </c>
    </row>
    <row r="53" spans="1:55">
      <c r="A53">
        <v>1393</v>
      </c>
      <c r="B53" t="s">
        <v>425</v>
      </c>
      <c r="C53">
        <v>4</v>
      </c>
      <c r="D53" t="s">
        <v>426</v>
      </c>
      <c r="E53">
        <v>222</v>
      </c>
      <c r="F53" t="s">
        <v>427</v>
      </c>
      <c r="G53" t="s">
        <v>428</v>
      </c>
      <c r="H53">
        <v>106.899</v>
      </c>
      <c r="I53" t="s">
        <v>429</v>
      </c>
      <c r="J53">
        <v>0.000733</v>
      </c>
      <c r="K53" t="s">
        <v>71</v>
      </c>
      <c r="L53" t="s">
        <v>430</v>
      </c>
      <c r="M53">
        <v>603.263555</v>
      </c>
      <c r="N53" t="s">
        <v>71</v>
      </c>
      <c r="O53" t="s">
        <v>431</v>
      </c>
      <c r="P53">
        <v>0.001309</v>
      </c>
      <c r="Q53" t="s">
        <v>71</v>
      </c>
      <c r="R53" t="s">
        <v>432</v>
      </c>
      <c r="S53" t="e">
        <f t="shared" si="1"/>
        <v>#NAME?</v>
      </c>
      <c r="T53" t="s">
        <v>71</v>
      </c>
      <c r="U53" t="s">
        <v>70</v>
      </c>
      <c r="V53">
        <v>0.70189</v>
      </c>
      <c r="W53" t="s">
        <v>71</v>
      </c>
      <c r="X53" t="s">
        <v>72</v>
      </c>
      <c r="Y53">
        <v>0.070773</v>
      </c>
      <c r="Z53" t="s">
        <v>71</v>
      </c>
      <c r="AA53" t="s">
        <v>73</v>
      </c>
      <c r="AB53">
        <v>0.454147</v>
      </c>
      <c r="AC53" t="s">
        <v>71</v>
      </c>
      <c r="AD53" t="s">
        <v>446</v>
      </c>
      <c r="AE53">
        <v>0.158476</v>
      </c>
      <c r="AF53" t="s">
        <v>71</v>
      </c>
      <c r="AG53" t="s">
        <v>74</v>
      </c>
      <c r="AH53">
        <v>0.007944</v>
      </c>
      <c r="AI53" t="s">
        <v>71</v>
      </c>
      <c r="AJ53" t="s">
        <v>436</v>
      </c>
      <c r="AK53">
        <v>256</v>
      </c>
      <c r="AL53" t="s">
        <v>437</v>
      </c>
      <c r="AM53">
        <v>1000</v>
      </c>
      <c r="AN53" t="s">
        <v>438</v>
      </c>
      <c r="AO53">
        <v>1048576</v>
      </c>
      <c r="AP53" t="s">
        <v>439</v>
      </c>
      <c r="AQ53">
        <v>10</v>
      </c>
      <c r="AR53" t="s">
        <v>440</v>
      </c>
      <c r="AS53">
        <v>1000</v>
      </c>
      <c r="AT53" t="s">
        <v>441</v>
      </c>
      <c r="AU53">
        <v>16</v>
      </c>
      <c r="AV53" t="s">
        <v>442</v>
      </c>
      <c r="AW53">
        <v>16</v>
      </c>
      <c r="AX53" t="s">
        <v>443</v>
      </c>
      <c r="AY53">
        <v>1</v>
      </c>
      <c r="AZ53" t="s">
        <v>444</v>
      </c>
      <c r="BA53">
        <v>0</v>
      </c>
      <c r="BB53" t="s">
        <v>445</v>
      </c>
      <c r="BC53">
        <v>1000000</v>
      </c>
    </row>
    <row r="54" spans="1:55">
      <c r="A54">
        <v>1385</v>
      </c>
      <c r="B54" t="s">
        <v>425</v>
      </c>
      <c r="C54">
        <v>4</v>
      </c>
      <c r="D54" t="s">
        <v>426</v>
      </c>
      <c r="E54">
        <v>2154</v>
      </c>
      <c r="F54" t="s">
        <v>427</v>
      </c>
      <c r="G54" t="s">
        <v>428</v>
      </c>
      <c r="H54">
        <v>7.081</v>
      </c>
      <c r="I54" t="s">
        <v>429</v>
      </c>
      <c r="J54">
        <v>0.002412</v>
      </c>
      <c r="K54" t="s">
        <v>71</v>
      </c>
      <c r="L54" t="s">
        <v>430</v>
      </c>
      <c r="M54">
        <v>1813.411646</v>
      </c>
      <c r="N54" t="s">
        <v>71</v>
      </c>
      <c r="O54" t="s">
        <v>431</v>
      </c>
      <c r="P54">
        <v>0.004142</v>
      </c>
      <c r="Q54" t="s">
        <v>71</v>
      </c>
      <c r="R54" t="s">
        <v>432</v>
      </c>
      <c r="S54" t="e">
        <f t="shared" si="1"/>
        <v>#NAME?</v>
      </c>
      <c r="T54" t="s">
        <v>71</v>
      </c>
      <c r="U54" t="s">
        <v>70</v>
      </c>
      <c r="V54">
        <v>5.999031</v>
      </c>
      <c r="W54" t="s">
        <v>71</v>
      </c>
      <c r="X54" t="s">
        <v>72</v>
      </c>
      <c r="Y54">
        <v>0.022362</v>
      </c>
      <c r="Z54" t="s">
        <v>71</v>
      </c>
      <c r="AA54" t="s">
        <v>73</v>
      </c>
      <c r="AB54">
        <v>0.486355</v>
      </c>
      <c r="AC54" t="s">
        <v>71</v>
      </c>
      <c r="AD54" t="s">
        <v>446</v>
      </c>
      <c r="AE54">
        <v>5.460313</v>
      </c>
      <c r="AF54" t="s">
        <v>71</v>
      </c>
      <c r="AG54" t="s">
        <v>74</v>
      </c>
      <c r="AH54">
        <v>0.007924</v>
      </c>
      <c r="AI54" t="s">
        <v>71</v>
      </c>
      <c r="AJ54" t="s">
        <v>436</v>
      </c>
      <c r="AK54">
        <v>256</v>
      </c>
      <c r="AL54" t="s">
        <v>437</v>
      </c>
      <c r="AM54">
        <v>1000</v>
      </c>
      <c r="AN54" t="s">
        <v>438</v>
      </c>
      <c r="AO54">
        <v>1048576</v>
      </c>
      <c r="AP54" t="s">
        <v>439</v>
      </c>
      <c r="AQ54">
        <v>10</v>
      </c>
      <c r="AR54" t="s">
        <v>440</v>
      </c>
      <c r="AS54">
        <v>1000</v>
      </c>
      <c r="AT54" t="s">
        <v>441</v>
      </c>
      <c r="AU54">
        <v>32</v>
      </c>
      <c r="AV54" t="s">
        <v>442</v>
      </c>
      <c r="AW54">
        <v>512</v>
      </c>
      <c r="AX54" t="s">
        <v>443</v>
      </c>
      <c r="AY54">
        <v>16</v>
      </c>
      <c r="AZ54" t="s">
        <v>444</v>
      </c>
      <c r="BA54">
        <v>0</v>
      </c>
      <c r="BB54" t="s">
        <v>445</v>
      </c>
      <c r="BC54">
        <v>1000000</v>
      </c>
    </row>
    <row r="55" spans="1:55">
      <c r="A55">
        <v>1385</v>
      </c>
      <c r="B55" t="s">
        <v>425</v>
      </c>
      <c r="C55">
        <v>4</v>
      </c>
      <c r="D55" t="s">
        <v>426</v>
      </c>
      <c r="E55">
        <v>2154</v>
      </c>
      <c r="F55" t="s">
        <v>427</v>
      </c>
      <c r="G55" t="s">
        <v>428</v>
      </c>
      <c r="H55">
        <v>0</v>
      </c>
      <c r="I55" t="s">
        <v>429</v>
      </c>
      <c r="J55">
        <v>0.002407</v>
      </c>
      <c r="K55" t="s">
        <v>71</v>
      </c>
      <c r="L55" t="s">
        <v>430</v>
      </c>
      <c r="M55">
        <v>1804.147395</v>
      </c>
      <c r="N55" t="s">
        <v>71</v>
      </c>
      <c r="O55" t="s">
        <v>431</v>
      </c>
      <c r="P55">
        <v>0.004128</v>
      </c>
      <c r="Q55" t="s">
        <v>71</v>
      </c>
      <c r="R55" t="s">
        <v>432</v>
      </c>
      <c r="S55" t="e">
        <f t="shared" si="1"/>
        <v>#NAME?</v>
      </c>
      <c r="T55" t="s">
        <v>71</v>
      </c>
      <c r="U55" t="s">
        <v>70</v>
      </c>
      <c r="V55">
        <v>5.929616</v>
      </c>
      <c r="W55" t="s">
        <v>71</v>
      </c>
      <c r="X55" t="s">
        <v>72</v>
      </c>
      <c r="Y55">
        <v>0.026079</v>
      </c>
      <c r="Z55" t="s">
        <v>71</v>
      </c>
      <c r="AA55" t="s">
        <v>73</v>
      </c>
      <c r="AB55">
        <v>0.467046</v>
      </c>
      <c r="AC55" t="s">
        <v>71</v>
      </c>
      <c r="AD55" t="s">
        <v>446</v>
      </c>
      <c r="AE55">
        <v>5.404256</v>
      </c>
      <c r="AF55" t="s">
        <v>71</v>
      </c>
      <c r="AG55" t="s">
        <v>74</v>
      </c>
      <c r="AH55">
        <v>0.007936</v>
      </c>
      <c r="AI55" t="s">
        <v>71</v>
      </c>
      <c r="AJ55" t="s">
        <v>436</v>
      </c>
      <c r="AK55">
        <v>256</v>
      </c>
      <c r="AL55" t="s">
        <v>437</v>
      </c>
      <c r="AM55">
        <v>1000</v>
      </c>
      <c r="AN55" t="s">
        <v>438</v>
      </c>
      <c r="AO55">
        <v>1048576</v>
      </c>
      <c r="AP55" t="s">
        <v>439</v>
      </c>
      <c r="AQ55">
        <v>10</v>
      </c>
      <c r="AR55" t="s">
        <v>440</v>
      </c>
      <c r="AS55">
        <v>1000</v>
      </c>
      <c r="AT55" t="s">
        <v>441</v>
      </c>
      <c r="AU55">
        <v>32</v>
      </c>
      <c r="AV55" t="s">
        <v>442</v>
      </c>
      <c r="AW55">
        <v>512</v>
      </c>
      <c r="AX55" t="s">
        <v>443</v>
      </c>
      <c r="AY55">
        <v>16</v>
      </c>
      <c r="AZ55" t="s">
        <v>444</v>
      </c>
      <c r="BA55">
        <v>0</v>
      </c>
      <c r="BB55" t="s">
        <v>445</v>
      </c>
      <c r="BC55">
        <v>1000000</v>
      </c>
    </row>
    <row r="56" spans="1:55">
      <c r="A56">
        <v>1383</v>
      </c>
      <c r="B56" t="s">
        <v>425</v>
      </c>
      <c r="C56">
        <v>1</v>
      </c>
      <c r="D56" t="s">
        <v>426</v>
      </c>
      <c r="E56">
        <v>118826</v>
      </c>
      <c r="F56" t="s">
        <v>427</v>
      </c>
      <c r="G56" t="s">
        <v>428</v>
      </c>
      <c r="H56">
        <v>0</v>
      </c>
      <c r="I56" t="s">
        <v>429</v>
      </c>
      <c r="J56">
        <v>0.00474</v>
      </c>
      <c r="K56" t="s">
        <v>71</v>
      </c>
      <c r="L56" t="s">
        <v>430</v>
      </c>
      <c r="M56">
        <v>138238.148882</v>
      </c>
      <c r="N56" t="s">
        <v>71</v>
      </c>
      <c r="O56" t="s">
        <v>431</v>
      </c>
      <c r="P56">
        <v>0.00577</v>
      </c>
      <c r="Q56" t="s">
        <v>71</v>
      </c>
      <c r="R56" t="s">
        <v>432</v>
      </c>
      <c r="S56" t="e">
        <f t="shared" si="1"/>
        <v>#NAME?</v>
      </c>
      <c r="T56" t="s">
        <v>71</v>
      </c>
      <c r="U56" t="s">
        <v>70</v>
      </c>
      <c r="V56">
        <v>5240.780571</v>
      </c>
      <c r="W56" t="s">
        <v>71</v>
      </c>
      <c r="X56" t="s">
        <v>72</v>
      </c>
      <c r="Y56">
        <v>1.154308</v>
      </c>
      <c r="Z56" t="s">
        <v>71</v>
      </c>
      <c r="AA56" t="s">
        <v>73</v>
      </c>
      <c r="AB56">
        <v>353.942395</v>
      </c>
      <c r="AC56" t="s">
        <v>71</v>
      </c>
      <c r="AD56" t="s">
        <v>446</v>
      </c>
      <c r="AE56">
        <v>4881.629049</v>
      </c>
      <c r="AF56" t="s">
        <v>71</v>
      </c>
      <c r="AG56" t="s">
        <v>74</v>
      </c>
      <c r="AH56">
        <v>1.122439</v>
      </c>
      <c r="AI56" t="s">
        <v>71</v>
      </c>
      <c r="AJ56" t="s">
        <v>436</v>
      </c>
      <c r="AK56">
        <v>256</v>
      </c>
      <c r="AL56" t="s">
        <v>437</v>
      </c>
      <c r="AM56">
        <v>1000</v>
      </c>
      <c r="AN56" t="s">
        <v>438</v>
      </c>
      <c r="AO56">
        <v>134217728</v>
      </c>
      <c r="AP56" t="s">
        <v>439</v>
      </c>
      <c r="AQ56">
        <v>10</v>
      </c>
      <c r="AR56" t="s">
        <v>440</v>
      </c>
      <c r="AS56">
        <v>1000</v>
      </c>
      <c r="AT56" t="s">
        <v>441</v>
      </c>
      <c r="AU56">
        <v>64</v>
      </c>
      <c r="AV56" t="s">
        <v>442</v>
      </c>
      <c r="AW56">
        <v>2048</v>
      </c>
      <c r="AX56" t="s">
        <v>443</v>
      </c>
      <c r="AY56">
        <v>32</v>
      </c>
      <c r="AZ56" t="s">
        <v>444</v>
      </c>
      <c r="BA56">
        <v>0</v>
      </c>
      <c r="BB56" t="s">
        <v>445</v>
      </c>
      <c r="BC56">
        <v>1000000</v>
      </c>
    </row>
    <row r="57" spans="1:55">
      <c r="A57">
        <v>1381</v>
      </c>
      <c r="B57" t="s">
        <v>425</v>
      </c>
      <c r="C57">
        <v>4</v>
      </c>
      <c r="D57" t="s">
        <v>426</v>
      </c>
      <c r="E57">
        <v>2154</v>
      </c>
      <c r="F57" t="s">
        <v>427</v>
      </c>
      <c r="G57" t="s">
        <v>428</v>
      </c>
      <c r="H57">
        <v>109.976</v>
      </c>
      <c r="I57" t="s">
        <v>429</v>
      </c>
      <c r="J57">
        <v>0.002276</v>
      </c>
      <c r="K57" t="s">
        <v>71</v>
      </c>
      <c r="L57" t="s">
        <v>430</v>
      </c>
      <c r="M57">
        <v>1926.881334</v>
      </c>
      <c r="N57" t="s">
        <v>71</v>
      </c>
      <c r="O57" t="s">
        <v>431</v>
      </c>
      <c r="P57">
        <v>0.004113</v>
      </c>
      <c r="Q57" t="s">
        <v>71</v>
      </c>
      <c r="R57" t="s">
        <v>432</v>
      </c>
      <c r="S57" t="e">
        <f t="shared" si="1"/>
        <v>#NAME?</v>
      </c>
      <c r="T57" t="s">
        <v>71</v>
      </c>
      <c r="U57" t="s">
        <v>70</v>
      </c>
      <c r="V57">
        <v>12.575433</v>
      </c>
      <c r="W57" t="s">
        <v>71</v>
      </c>
      <c r="X57" t="s">
        <v>72</v>
      </c>
      <c r="Y57">
        <v>0</v>
      </c>
      <c r="Z57" t="s">
        <v>71</v>
      </c>
      <c r="AA57" t="s">
        <v>73</v>
      </c>
      <c r="AB57">
        <v>0</v>
      </c>
      <c r="AC57" t="s">
        <v>71</v>
      </c>
      <c r="AD57" t="s">
        <v>446</v>
      </c>
      <c r="AE57">
        <v>0</v>
      </c>
      <c r="AF57" t="s">
        <v>71</v>
      </c>
      <c r="AG57" t="s">
        <v>74</v>
      </c>
      <c r="AH57">
        <v>0</v>
      </c>
      <c r="AI57" t="s">
        <v>71</v>
      </c>
      <c r="AJ57" t="s">
        <v>436</v>
      </c>
      <c r="AK57">
        <v>256</v>
      </c>
      <c r="AL57" t="s">
        <v>437</v>
      </c>
      <c r="AM57">
        <v>1000</v>
      </c>
      <c r="AN57" t="s">
        <v>438</v>
      </c>
      <c r="AO57">
        <v>1048576</v>
      </c>
      <c r="AP57" t="s">
        <v>439</v>
      </c>
      <c r="AQ57">
        <v>10</v>
      </c>
      <c r="AR57" t="s">
        <v>440</v>
      </c>
      <c r="AS57">
        <v>1000</v>
      </c>
      <c r="AT57" t="s">
        <v>441</v>
      </c>
      <c r="AU57">
        <v>512</v>
      </c>
      <c r="AV57" t="s">
        <v>442</v>
      </c>
      <c r="AW57">
        <v>512</v>
      </c>
      <c r="AX57" t="s">
        <v>443</v>
      </c>
      <c r="AY57">
        <v>1</v>
      </c>
      <c r="AZ57" t="s">
        <v>444</v>
      </c>
      <c r="BA57">
        <v>0</v>
      </c>
      <c r="BB57" t="s">
        <v>445</v>
      </c>
      <c r="BC57">
        <v>1000000</v>
      </c>
    </row>
    <row r="58" spans="1:55">
      <c r="A58">
        <v>1380</v>
      </c>
      <c r="B58" t="s">
        <v>425</v>
      </c>
      <c r="C58">
        <v>4</v>
      </c>
      <c r="D58" t="s">
        <v>426</v>
      </c>
      <c r="E58">
        <v>2154</v>
      </c>
      <c r="F58" t="s">
        <v>427</v>
      </c>
      <c r="G58" t="s">
        <v>428</v>
      </c>
      <c r="H58">
        <v>110.64</v>
      </c>
      <c r="I58" t="s">
        <v>429</v>
      </c>
      <c r="J58">
        <v>0.0023</v>
      </c>
      <c r="K58" t="s">
        <v>71</v>
      </c>
      <c r="L58" t="s">
        <v>430</v>
      </c>
      <c r="M58">
        <v>1899.622447</v>
      </c>
      <c r="N58" t="s">
        <v>71</v>
      </c>
      <c r="O58" t="s">
        <v>431</v>
      </c>
      <c r="P58">
        <v>0.004111</v>
      </c>
      <c r="Q58" t="s">
        <v>71</v>
      </c>
      <c r="R58" t="s">
        <v>432</v>
      </c>
      <c r="S58" t="e">
        <f t="shared" si="1"/>
        <v>#NAME?</v>
      </c>
      <c r="T58" t="s">
        <v>71</v>
      </c>
      <c r="U58" t="s">
        <v>70</v>
      </c>
      <c r="V58">
        <v>12.589484</v>
      </c>
      <c r="W58" t="s">
        <v>71</v>
      </c>
      <c r="X58" t="s">
        <v>72</v>
      </c>
      <c r="Y58">
        <v>0</v>
      </c>
      <c r="Z58" t="s">
        <v>71</v>
      </c>
      <c r="AA58" t="s">
        <v>73</v>
      </c>
      <c r="AB58">
        <v>0</v>
      </c>
      <c r="AC58" t="s">
        <v>71</v>
      </c>
      <c r="AD58" t="s">
        <v>446</v>
      </c>
      <c r="AE58">
        <v>0</v>
      </c>
      <c r="AF58" t="s">
        <v>71</v>
      </c>
      <c r="AG58" t="s">
        <v>74</v>
      </c>
      <c r="AH58">
        <v>0</v>
      </c>
      <c r="AI58" t="s">
        <v>71</v>
      </c>
      <c r="AJ58" t="s">
        <v>436</v>
      </c>
      <c r="AK58">
        <v>256</v>
      </c>
      <c r="AL58" t="s">
        <v>437</v>
      </c>
      <c r="AM58">
        <v>1000</v>
      </c>
      <c r="AN58" t="s">
        <v>438</v>
      </c>
      <c r="AO58">
        <v>1048576</v>
      </c>
      <c r="AP58" t="s">
        <v>439</v>
      </c>
      <c r="AQ58">
        <v>10</v>
      </c>
      <c r="AR58" t="s">
        <v>440</v>
      </c>
      <c r="AS58">
        <v>1000</v>
      </c>
      <c r="AT58" t="s">
        <v>441</v>
      </c>
      <c r="AU58">
        <v>512</v>
      </c>
      <c r="AV58" t="s">
        <v>442</v>
      </c>
      <c r="AW58">
        <v>512</v>
      </c>
      <c r="AX58" t="s">
        <v>443</v>
      </c>
      <c r="AY58">
        <v>1</v>
      </c>
      <c r="AZ58" t="s">
        <v>444</v>
      </c>
      <c r="BA58">
        <v>0</v>
      </c>
      <c r="BB58" t="s">
        <v>445</v>
      </c>
      <c r="BC58">
        <v>1000000</v>
      </c>
    </row>
    <row r="59" spans="1:55">
      <c r="A59">
        <v>1379</v>
      </c>
      <c r="B59" t="s">
        <v>425</v>
      </c>
      <c r="C59">
        <v>4</v>
      </c>
      <c r="D59" t="s">
        <v>426</v>
      </c>
      <c r="E59">
        <v>2154</v>
      </c>
      <c r="F59" t="s">
        <v>427</v>
      </c>
      <c r="G59" t="s">
        <v>428</v>
      </c>
      <c r="H59">
        <v>110.942</v>
      </c>
      <c r="I59" t="s">
        <v>429</v>
      </c>
      <c r="J59">
        <v>0.002282</v>
      </c>
      <c r="K59" t="s">
        <v>71</v>
      </c>
      <c r="L59" t="s">
        <v>430</v>
      </c>
      <c r="M59">
        <v>1906.786585</v>
      </c>
      <c r="N59" t="s">
        <v>71</v>
      </c>
      <c r="O59" t="s">
        <v>431</v>
      </c>
      <c r="P59">
        <v>0.0041</v>
      </c>
      <c r="Q59" t="s">
        <v>71</v>
      </c>
      <c r="R59" t="s">
        <v>432</v>
      </c>
      <c r="S59" t="e">
        <f t="shared" si="1"/>
        <v>#NAME?</v>
      </c>
      <c r="T59" t="s">
        <v>71</v>
      </c>
      <c r="U59" t="s">
        <v>70</v>
      </c>
      <c r="V59">
        <v>12.508332</v>
      </c>
      <c r="W59" t="s">
        <v>71</v>
      </c>
      <c r="X59" t="s">
        <v>72</v>
      </c>
      <c r="Y59">
        <v>0</v>
      </c>
      <c r="Z59" t="s">
        <v>71</v>
      </c>
      <c r="AA59" t="s">
        <v>73</v>
      </c>
      <c r="AB59">
        <v>0</v>
      </c>
      <c r="AC59" t="s">
        <v>71</v>
      </c>
      <c r="AD59" t="s">
        <v>446</v>
      </c>
      <c r="AE59">
        <v>0</v>
      </c>
      <c r="AF59" t="s">
        <v>71</v>
      </c>
      <c r="AG59" t="s">
        <v>74</v>
      </c>
      <c r="AH59">
        <v>0</v>
      </c>
      <c r="AI59" t="s">
        <v>71</v>
      </c>
      <c r="AJ59" t="s">
        <v>436</v>
      </c>
      <c r="AK59">
        <v>256</v>
      </c>
      <c r="AL59" t="s">
        <v>437</v>
      </c>
      <c r="AM59">
        <v>1000</v>
      </c>
      <c r="AN59" t="s">
        <v>438</v>
      </c>
      <c r="AO59">
        <v>1048576</v>
      </c>
      <c r="AP59" t="s">
        <v>439</v>
      </c>
      <c r="AQ59">
        <v>10</v>
      </c>
      <c r="AR59" t="s">
        <v>440</v>
      </c>
      <c r="AS59">
        <v>1000</v>
      </c>
      <c r="AT59" t="s">
        <v>441</v>
      </c>
      <c r="AU59">
        <v>512</v>
      </c>
      <c r="AV59" t="s">
        <v>442</v>
      </c>
      <c r="AW59">
        <v>512</v>
      </c>
      <c r="AX59" t="s">
        <v>443</v>
      </c>
      <c r="AY59">
        <v>1</v>
      </c>
      <c r="AZ59" t="s">
        <v>444</v>
      </c>
      <c r="BA59">
        <v>0</v>
      </c>
      <c r="BB59" t="s">
        <v>445</v>
      </c>
      <c r="BC59">
        <v>1000000</v>
      </c>
    </row>
    <row r="60" spans="1:55">
      <c r="A60">
        <v>1378</v>
      </c>
      <c r="B60" t="s">
        <v>425</v>
      </c>
      <c r="C60">
        <v>4</v>
      </c>
      <c r="D60" t="s">
        <v>426</v>
      </c>
      <c r="E60">
        <v>2154</v>
      </c>
      <c r="F60" t="s">
        <v>427</v>
      </c>
      <c r="G60" t="s">
        <v>428</v>
      </c>
      <c r="H60">
        <v>111.498</v>
      </c>
      <c r="I60" t="s">
        <v>429</v>
      </c>
      <c r="J60">
        <v>0.002304</v>
      </c>
      <c r="K60" t="s">
        <v>71</v>
      </c>
      <c r="L60" t="s">
        <v>430</v>
      </c>
      <c r="M60">
        <v>1931.990915</v>
      </c>
      <c r="N60" t="s">
        <v>71</v>
      </c>
      <c r="O60" t="s">
        <v>431</v>
      </c>
      <c r="P60">
        <v>0.004146</v>
      </c>
      <c r="Q60" t="s">
        <v>71</v>
      </c>
      <c r="R60" t="s">
        <v>432</v>
      </c>
      <c r="S60" t="e">
        <f t="shared" si="1"/>
        <v>#NAME?</v>
      </c>
      <c r="T60" t="s">
        <v>71</v>
      </c>
      <c r="U60" t="s">
        <v>70</v>
      </c>
      <c r="V60">
        <v>12.496272</v>
      </c>
      <c r="W60" t="s">
        <v>71</v>
      </c>
      <c r="X60" t="s">
        <v>72</v>
      </c>
      <c r="Y60">
        <v>0</v>
      </c>
      <c r="Z60" t="s">
        <v>71</v>
      </c>
      <c r="AA60" t="s">
        <v>73</v>
      </c>
      <c r="AB60">
        <v>0</v>
      </c>
      <c r="AC60" t="s">
        <v>71</v>
      </c>
      <c r="AD60" t="s">
        <v>446</v>
      </c>
      <c r="AE60">
        <v>0</v>
      </c>
      <c r="AF60" t="s">
        <v>71</v>
      </c>
      <c r="AG60" t="s">
        <v>74</v>
      </c>
      <c r="AH60">
        <v>0</v>
      </c>
      <c r="AI60" t="s">
        <v>71</v>
      </c>
      <c r="AJ60" t="s">
        <v>436</v>
      </c>
      <c r="AK60">
        <v>256</v>
      </c>
      <c r="AL60" t="s">
        <v>437</v>
      </c>
      <c r="AM60">
        <v>1000</v>
      </c>
      <c r="AN60" t="s">
        <v>438</v>
      </c>
      <c r="AO60">
        <v>1048576</v>
      </c>
      <c r="AP60" t="s">
        <v>439</v>
      </c>
      <c r="AQ60">
        <v>10</v>
      </c>
      <c r="AR60" t="s">
        <v>440</v>
      </c>
      <c r="AS60">
        <v>1000</v>
      </c>
      <c r="AT60" t="s">
        <v>441</v>
      </c>
      <c r="AU60">
        <v>512</v>
      </c>
      <c r="AV60" t="s">
        <v>442</v>
      </c>
      <c r="AW60">
        <v>512</v>
      </c>
      <c r="AX60" t="s">
        <v>443</v>
      </c>
      <c r="AY60">
        <v>1</v>
      </c>
      <c r="AZ60" t="s">
        <v>444</v>
      </c>
      <c r="BA60">
        <v>0</v>
      </c>
      <c r="BB60" t="s">
        <v>445</v>
      </c>
      <c r="BC60">
        <v>1000000</v>
      </c>
    </row>
    <row r="61" spans="1:55">
      <c r="A61">
        <v>1377</v>
      </c>
      <c r="B61" t="s">
        <v>425</v>
      </c>
      <c r="C61">
        <v>4</v>
      </c>
      <c r="D61" t="s">
        <v>426</v>
      </c>
      <c r="E61">
        <v>2154</v>
      </c>
      <c r="F61" t="s">
        <v>427</v>
      </c>
      <c r="G61" t="s">
        <v>428</v>
      </c>
      <c r="H61">
        <v>110.696</v>
      </c>
      <c r="I61" t="s">
        <v>429</v>
      </c>
      <c r="J61">
        <v>0.002292</v>
      </c>
      <c r="K61" t="s">
        <v>71</v>
      </c>
      <c r="L61" t="s">
        <v>430</v>
      </c>
      <c r="M61">
        <v>1901.880768</v>
      </c>
      <c r="N61" t="s">
        <v>71</v>
      </c>
      <c r="O61" t="s">
        <v>431</v>
      </c>
      <c r="P61">
        <v>0.004106</v>
      </c>
      <c r="Q61" t="s">
        <v>71</v>
      </c>
      <c r="R61" t="s">
        <v>432</v>
      </c>
      <c r="S61" t="e">
        <f t="shared" si="1"/>
        <v>#NAME?</v>
      </c>
      <c r="T61" t="s">
        <v>71</v>
      </c>
      <c r="U61" t="s">
        <v>70</v>
      </c>
      <c r="V61">
        <v>12.508004</v>
      </c>
      <c r="W61" t="s">
        <v>71</v>
      </c>
      <c r="X61" t="s">
        <v>72</v>
      </c>
      <c r="Y61">
        <v>0</v>
      </c>
      <c r="Z61" t="s">
        <v>71</v>
      </c>
      <c r="AA61" t="s">
        <v>73</v>
      </c>
      <c r="AB61">
        <v>0</v>
      </c>
      <c r="AC61" t="s">
        <v>71</v>
      </c>
      <c r="AD61" t="s">
        <v>446</v>
      </c>
      <c r="AE61">
        <v>0</v>
      </c>
      <c r="AF61" t="s">
        <v>71</v>
      </c>
      <c r="AG61" t="s">
        <v>74</v>
      </c>
      <c r="AH61">
        <v>0</v>
      </c>
      <c r="AI61" t="s">
        <v>71</v>
      </c>
      <c r="AJ61" t="s">
        <v>436</v>
      </c>
      <c r="AK61">
        <v>256</v>
      </c>
      <c r="AL61" t="s">
        <v>437</v>
      </c>
      <c r="AM61">
        <v>1000</v>
      </c>
      <c r="AN61" t="s">
        <v>438</v>
      </c>
      <c r="AO61">
        <v>1048576</v>
      </c>
      <c r="AP61" t="s">
        <v>439</v>
      </c>
      <c r="AQ61">
        <v>10</v>
      </c>
      <c r="AR61" t="s">
        <v>440</v>
      </c>
      <c r="AS61">
        <v>1000</v>
      </c>
      <c r="AT61" t="s">
        <v>441</v>
      </c>
      <c r="AU61">
        <v>512</v>
      </c>
      <c r="AV61" t="s">
        <v>442</v>
      </c>
      <c r="AW61">
        <v>512</v>
      </c>
      <c r="AX61" t="s">
        <v>443</v>
      </c>
      <c r="AY61">
        <v>1</v>
      </c>
      <c r="AZ61" t="s">
        <v>444</v>
      </c>
      <c r="BA61">
        <v>0</v>
      </c>
      <c r="BB61" t="s">
        <v>445</v>
      </c>
      <c r="BC61">
        <v>1000000</v>
      </c>
    </row>
    <row r="62" spans="1:55">
      <c r="A62">
        <v>1376</v>
      </c>
      <c r="B62" t="s">
        <v>425</v>
      </c>
      <c r="C62">
        <v>4</v>
      </c>
      <c r="D62" t="s">
        <v>426</v>
      </c>
      <c r="E62">
        <v>2154</v>
      </c>
      <c r="F62" t="s">
        <v>427</v>
      </c>
      <c r="G62" t="s">
        <v>428</v>
      </c>
      <c r="H62">
        <v>109.901</v>
      </c>
      <c r="I62" t="s">
        <v>429</v>
      </c>
      <c r="J62">
        <v>0.00228</v>
      </c>
      <c r="K62" t="s">
        <v>71</v>
      </c>
      <c r="L62" t="s">
        <v>430</v>
      </c>
      <c r="M62">
        <v>1893.532311</v>
      </c>
      <c r="N62" t="s">
        <v>71</v>
      </c>
      <c r="O62" t="s">
        <v>431</v>
      </c>
      <c r="P62">
        <v>0.004085</v>
      </c>
      <c r="Q62" t="s">
        <v>71</v>
      </c>
      <c r="R62" t="s">
        <v>432</v>
      </c>
      <c r="S62" t="e">
        <f t="shared" si="1"/>
        <v>#NAME?</v>
      </c>
      <c r="T62" t="s">
        <v>71</v>
      </c>
      <c r="U62" t="s">
        <v>70</v>
      </c>
      <c r="V62">
        <v>12.477477</v>
      </c>
      <c r="W62" t="s">
        <v>71</v>
      </c>
      <c r="X62" t="s">
        <v>72</v>
      </c>
      <c r="Y62">
        <v>0</v>
      </c>
      <c r="Z62" t="s">
        <v>71</v>
      </c>
      <c r="AA62" t="s">
        <v>73</v>
      </c>
      <c r="AB62">
        <v>0</v>
      </c>
      <c r="AC62" t="s">
        <v>71</v>
      </c>
      <c r="AD62" t="s">
        <v>446</v>
      </c>
      <c r="AE62">
        <v>0</v>
      </c>
      <c r="AF62" t="s">
        <v>71</v>
      </c>
      <c r="AG62" t="s">
        <v>74</v>
      </c>
      <c r="AH62">
        <v>0</v>
      </c>
      <c r="AI62" t="s">
        <v>71</v>
      </c>
      <c r="AJ62" t="s">
        <v>436</v>
      </c>
      <c r="AK62">
        <v>256</v>
      </c>
      <c r="AL62" t="s">
        <v>437</v>
      </c>
      <c r="AM62">
        <v>1000</v>
      </c>
      <c r="AN62" t="s">
        <v>438</v>
      </c>
      <c r="AO62">
        <v>1048576</v>
      </c>
      <c r="AP62" t="s">
        <v>439</v>
      </c>
      <c r="AQ62">
        <v>10</v>
      </c>
      <c r="AR62" t="s">
        <v>440</v>
      </c>
      <c r="AS62">
        <v>1000</v>
      </c>
      <c r="AT62" t="s">
        <v>441</v>
      </c>
      <c r="AU62">
        <v>512</v>
      </c>
      <c r="AV62" t="s">
        <v>442</v>
      </c>
      <c r="AW62">
        <v>512</v>
      </c>
      <c r="AX62" t="s">
        <v>443</v>
      </c>
      <c r="AY62">
        <v>1</v>
      </c>
      <c r="AZ62" t="s">
        <v>444</v>
      </c>
      <c r="BA62">
        <v>0</v>
      </c>
      <c r="BB62" t="s">
        <v>445</v>
      </c>
      <c r="BC62">
        <v>1000000</v>
      </c>
    </row>
    <row r="63" spans="1:55">
      <c r="A63">
        <v>1375</v>
      </c>
      <c r="B63" t="s">
        <v>425</v>
      </c>
      <c r="C63">
        <v>4</v>
      </c>
      <c r="D63" t="s">
        <v>426</v>
      </c>
      <c r="E63">
        <v>2154</v>
      </c>
      <c r="F63" t="s">
        <v>427</v>
      </c>
      <c r="G63" t="s">
        <v>428</v>
      </c>
      <c r="H63">
        <v>108.415</v>
      </c>
      <c r="I63" t="s">
        <v>429</v>
      </c>
      <c r="J63">
        <v>0.002314</v>
      </c>
      <c r="K63" t="s">
        <v>71</v>
      </c>
      <c r="L63" t="s">
        <v>430</v>
      </c>
      <c r="M63">
        <v>1916.941157</v>
      </c>
      <c r="N63" t="s">
        <v>71</v>
      </c>
      <c r="O63" t="s">
        <v>431</v>
      </c>
      <c r="P63">
        <v>0.004142</v>
      </c>
      <c r="Q63" t="s">
        <v>71</v>
      </c>
      <c r="R63" t="s">
        <v>432</v>
      </c>
      <c r="S63" t="e">
        <f t="shared" si="1"/>
        <v>#NAME?</v>
      </c>
      <c r="T63" t="s">
        <v>71</v>
      </c>
      <c r="U63" t="s">
        <v>70</v>
      </c>
      <c r="V63">
        <v>12.615981</v>
      </c>
      <c r="W63" t="s">
        <v>71</v>
      </c>
      <c r="X63" t="s">
        <v>72</v>
      </c>
      <c r="Y63">
        <v>0</v>
      </c>
      <c r="Z63" t="s">
        <v>71</v>
      </c>
      <c r="AA63" t="s">
        <v>73</v>
      </c>
      <c r="AB63">
        <v>0</v>
      </c>
      <c r="AC63" t="s">
        <v>71</v>
      </c>
      <c r="AD63" t="s">
        <v>446</v>
      </c>
      <c r="AE63">
        <v>0</v>
      </c>
      <c r="AF63" t="s">
        <v>71</v>
      </c>
      <c r="AG63" t="s">
        <v>74</v>
      </c>
      <c r="AH63">
        <v>0</v>
      </c>
      <c r="AI63" t="s">
        <v>71</v>
      </c>
      <c r="AJ63" t="s">
        <v>436</v>
      </c>
      <c r="AK63">
        <v>256</v>
      </c>
      <c r="AL63" t="s">
        <v>437</v>
      </c>
      <c r="AM63">
        <v>1000</v>
      </c>
      <c r="AN63" t="s">
        <v>438</v>
      </c>
      <c r="AO63">
        <v>1048576</v>
      </c>
      <c r="AP63" t="s">
        <v>439</v>
      </c>
      <c r="AQ63">
        <v>10</v>
      </c>
      <c r="AR63" t="s">
        <v>440</v>
      </c>
      <c r="AS63">
        <v>1000</v>
      </c>
      <c r="AT63" t="s">
        <v>441</v>
      </c>
      <c r="AU63">
        <v>512</v>
      </c>
      <c r="AV63" t="s">
        <v>442</v>
      </c>
      <c r="AW63">
        <v>512</v>
      </c>
      <c r="AX63" t="s">
        <v>443</v>
      </c>
      <c r="AY63">
        <v>1</v>
      </c>
      <c r="AZ63" t="s">
        <v>444</v>
      </c>
      <c r="BA63">
        <v>0</v>
      </c>
      <c r="BB63" t="s">
        <v>445</v>
      </c>
      <c r="BC63">
        <v>1000000</v>
      </c>
    </row>
    <row r="64" spans="1:55">
      <c r="A64">
        <v>1373</v>
      </c>
      <c r="B64" t="s">
        <v>425</v>
      </c>
      <c r="C64">
        <v>4</v>
      </c>
      <c r="D64" t="s">
        <v>426</v>
      </c>
      <c r="E64">
        <v>2154</v>
      </c>
      <c r="F64" t="s">
        <v>427</v>
      </c>
      <c r="G64" t="s">
        <v>428</v>
      </c>
      <c r="H64">
        <v>109.627</v>
      </c>
      <c r="I64" t="s">
        <v>429</v>
      </c>
      <c r="J64">
        <v>0.0023</v>
      </c>
      <c r="K64" t="s">
        <v>71</v>
      </c>
      <c r="L64" t="s">
        <v>430</v>
      </c>
      <c r="M64">
        <v>1902.767142</v>
      </c>
      <c r="N64" t="s">
        <v>71</v>
      </c>
      <c r="O64" t="s">
        <v>431</v>
      </c>
      <c r="P64">
        <v>0.004115</v>
      </c>
      <c r="Q64" t="s">
        <v>71</v>
      </c>
      <c r="R64" t="s">
        <v>432</v>
      </c>
      <c r="S64" t="e">
        <f t="shared" si="1"/>
        <v>#NAME?</v>
      </c>
      <c r="T64" t="s">
        <v>71</v>
      </c>
      <c r="U64" t="s">
        <v>70</v>
      </c>
      <c r="V64">
        <v>13.222426</v>
      </c>
      <c r="W64" t="s">
        <v>71</v>
      </c>
      <c r="X64" t="s">
        <v>72</v>
      </c>
      <c r="Y64">
        <v>0.281503</v>
      </c>
      <c r="Z64" t="s">
        <v>71</v>
      </c>
      <c r="AA64" t="s">
        <v>73</v>
      </c>
      <c r="AB64">
        <v>7.096738</v>
      </c>
      <c r="AC64" t="s">
        <v>71</v>
      </c>
      <c r="AD64" t="s">
        <v>446</v>
      </c>
      <c r="AE64">
        <v>5.650377</v>
      </c>
      <c r="AF64" t="s">
        <v>71</v>
      </c>
      <c r="AG64" t="s">
        <v>74</v>
      </c>
      <c r="AH64">
        <v>0.007947</v>
      </c>
      <c r="AI64" t="s">
        <v>71</v>
      </c>
      <c r="AJ64" t="s">
        <v>436</v>
      </c>
      <c r="AK64">
        <v>256</v>
      </c>
      <c r="AL64" t="s">
        <v>437</v>
      </c>
      <c r="AM64">
        <v>1000</v>
      </c>
      <c r="AN64" t="s">
        <v>438</v>
      </c>
      <c r="AO64">
        <v>1048576</v>
      </c>
      <c r="AP64" t="s">
        <v>439</v>
      </c>
      <c r="AQ64">
        <v>10</v>
      </c>
      <c r="AR64" t="s">
        <v>440</v>
      </c>
      <c r="AS64">
        <v>1000</v>
      </c>
      <c r="AT64" t="s">
        <v>441</v>
      </c>
      <c r="AU64">
        <v>512</v>
      </c>
      <c r="AV64" t="s">
        <v>442</v>
      </c>
      <c r="AW64">
        <v>512</v>
      </c>
      <c r="AX64" t="s">
        <v>443</v>
      </c>
      <c r="AY64">
        <v>1</v>
      </c>
      <c r="AZ64" t="s">
        <v>444</v>
      </c>
      <c r="BA64">
        <v>0</v>
      </c>
      <c r="BB64" t="s">
        <v>445</v>
      </c>
      <c r="BC64">
        <v>1000000</v>
      </c>
    </row>
    <row r="65" spans="1:55">
      <c r="A65">
        <v>1372</v>
      </c>
      <c r="B65" t="s">
        <v>425</v>
      </c>
      <c r="C65">
        <v>4</v>
      </c>
      <c r="D65" t="s">
        <v>426</v>
      </c>
      <c r="E65">
        <v>2154</v>
      </c>
      <c r="F65" t="s">
        <v>427</v>
      </c>
      <c r="G65" t="s">
        <v>428</v>
      </c>
      <c r="H65">
        <v>110.167</v>
      </c>
      <c r="I65" t="s">
        <v>429</v>
      </c>
      <c r="J65">
        <v>0.002282</v>
      </c>
      <c r="K65" t="s">
        <v>71</v>
      </c>
      <c r="L65" t="s">
        <v>430</v>
      </c>
      <c r="M65">
        <v>1941.373476</v>
      </c>
      <c r="N65" t="s">
        <v>71</v>
      </c>
      <c r="O65" t="s">
        <v>431</v>
      </c>
      <c r="P65">
        <v>0.004133</v>
      </c>
      <c r="Q65" t="s">
        <v>71</v>
      </c>
      <c r="R65" t="s">
        <v>432</v>
      </c>
      <c r="S65" t="e">
        <f t="shared" ref="S65:S96" si="2">-nan</f>
        <v>#NAME?</v>
      </c>
      <c r="T65" t="s">
        <v>71</v>
      </c>
      <c r="U65" t="s">
        <v>70</v>
      </c>
      <c r="V65">
        <v>13.003855</v>
      </c>
      <c r="W65" t="s">
        <v>71</v>
      </c>
      <c r="X65" t="s">
        <v>72</v>
      </c>
      <c r="Y65">
        <v>0.279821</v>
      </c>
      <c r="Z65" t="s">
        <v>71</v>
      </c>
      <c r="AA65" t="s">
        <v>73</v>
      </c>
      <c r="AB65">
        <v>7.000151</v>
      </c>
      <c r="AC65" t="s">
        <v>71</v>
      </c>
      <c r="AD65" t="s">
        <v>446</v>
      </c>
      <c r="AE65">
        <v>5.531648</v>
      </c>
      <c r="AF65" t="s">
        <v>71</v>
      </c>
      <c r="AG65" t="s">
        <v>74</v>
      </c>
      <c r="AH65">
        <v>0.007951</v>
      </c>
      <c r="AI65" t="s">
        <v>71</v>
      </c>
      <c r="AJ65" t="s">
        <v>436</v>
      </c>
      <c r="AK65">
        <v>256</v>
      </c>
      <c r="AL65" t="s">
        <v>437</v>
      </c>
      <c r="AM65">
        <v>1000</v>
      </c>
      <c r="AN65" t="s">
        <v>438</v>
      </c>
      <c r="AO65">
        <v>1048576</v>
      </c>
      <c r="AP65" t="s">
        <v>439</v>
      </c>
      <c r="AQ65">
        <v>10</v>
      </c>
      <c r="AR65" t="s">
        <v>440</v>
      </c>
      <c r="AS65">
        <v>1000</v>
      </c>
      <c r="AT65" t="s">
        <v>441</v>
      </c>
      <c r="AU65">
        <v>512</v>
      </c>
      <c r="AV65" t="s">
        <v>442</v>
      </c>
      <c r="AW65">
        <v>512</v>
      </c>
      <c r="AX65" t="s">
        <v>443</v>
      </c>
      <c r="AY65">
        <v>1</v>
      </c>
      <c r="AZ65" t="s">
        <v>444</v>
      </c>
      <c r="BA65">
        <v>0</v>
      </c>
      <c r="BB65" t="s">
        <v>445</v>
      </c>
      <c r="BC65">
        <v>1000000</v>
      </c>
    </row>
    <row r="66" spans="1:55">
      <c r="A66">
        <v>1371</v>
      </c>
      <c r="B66" t="s">
        <v>425</v>
      </c>
      <c r="C66">
        <v>4</v>
      </c>
      <c r="D66" t="s">
        <v>426</v>
      </c>
      <c r="E66">
        <v>2154</v>
      </c>
      <c r="F66" t="s">
        <v>427</v>
      </c>
      <c r="G66" t="s">
        <v>428</v>
      </c>
      <c r="H66">
        <v>108.066</v>
      </c>
      <c r="I66" t="s">
        <v>429</v>
      </c>
      <c r="J66">
        <v>0.002274</v>
      </c>
      <c r="K66" t="s">
        <v>71</v>
      </c>
      <c r="L66" t="s">
        <v>430</v>
      </c>
      <c r="M66">
        <v>1920.908813</v>
      </c>
      <c r="N66" t="s">
        <v>71</v>
      </c>
      <c r="O66" t="s">
        <v>431</v>
      </c>
      <c r="P66">
        <v>0.004106</v>
      </c>
      <c r="Q66" t="s">
        <v>71</v>
      </c>
      <c r="R66" t="s">
        <v>432</v>
      </c>
      <c r="S66" t="e">
        <f t="shared" si="2"/>
        <v>#NAME?</v>
      </c>
      <c r="T66" t="s">
        <v>71</v>
      </c>
      <c r="U66" t="s">
        <v>70</v>
      </c>
      <c r="V66">
        <v>13.03521</v>
      </c>
      <c r="W66" t="s">
        <v>71</v>
      </c>
      <c r="X66" t="s">
        <v>72</v>
      </c>
      <c r="Y66">
        <v>0.2918</v>
      </c>
      <c r="Z66" t="s">
        <v>71</v>
      </c>
      <c r="AA66" t="s">
        <v>73</v>
      </c>
      <c r="AB66">
        <v>7.003359</v>
      </c>
      <c r="AC66" t="s">
        <v>71</v>
      </c>
      <c r="AD66" t="s">
        <v>446</v>
      </c>
      <c r="AE66">
        <v>5.548047</v>
      </c>
      <c r="AF66" t="s">
        <v>71</v>
      </c>
      <c r="AG66" t="s">
        <v>74</v>
      </c>
      <c r="AH66">
        <v>0.007967</v>
      </c>
      <c r="AI66" t="s">
        <v>71</v>
      </c>
      <c r="AJ66" t="s">
        <v>436</v>
      </c>
      <c r="AK66">
        <v>256</v>
      </c>
      <c r="AL66" t="s">
        <v>437</v>
      </c>
      <c r="AM66">
        <v>1000</v>
      </c>
      <c r="AN66" t="s">
        <v>438</v>
      </c>
      <c r="AO66">
        <v>1048576</v>
      </c>
      <c r="AP66" t="s">
        <v>439</v>
      </c>
      <c r="AQ66">
        <v>10</v>
      </c>
      <c r="AR66" t="s">
        <v>440</v>
      </c>
      <c r="AS66">
        <v>1000</v>
      </c>
      <c r="AT66" t="s">
        <v>441</v>
      </c>
      <c r="AU66">
        <v>512</v>
      </c>
      <c r="AV66" t="s">
        <v>442</v>
      </c>
      <c r="AW66">
        <v>512</v>
      </c>
      <c r="AX66" t="s">
        <v>443</v>
      </c>
      <c r="AY66">
        <v>1</v>
      </c>
      <c r="AZ66" t="s">
        <v>444</v>
      </c>
      <c r="BA66">
        <v>0</v>
      </c>
      <c r="BB66" t="s">
        <v>445</v>
      </c>
      <c r="BC66">
        <v>1000000</v>
      </c>
    </row>
    <row r="67" spans="1:55">
      <c r="A67">
        <v>1370</v>
      </c>
      <c r="B67" t="s">
        <v>425</v>
      </c>
      <c r="C67">
        <v>4</v>
      </c>
      <c r="D67" t="s">
        <v>426</v>
      </c>
      <c r="E67">
        <v>2154</v>
      </c>
      <c r="F67" t="s">
        <v>427</v>
      </c>
      <c r="G67" t="s">
        <v>428</v>
      </c>
      <c r="H67">
        <v>109.781</v>
      </c>
      <c r="I67" t="s">
        <v>429</v>
      </c>
      <c r="J67">
        <v>0.002267</v>
      </c>
      <c r="K67" t="s">
        <v>71</v>
      </c>
      <c r="L67" t="s">
        <v>430</v>
      </c>
      <c r="M67">
        <v>1902.755575</v>
      </c>
      <c r="N67" t="s">
        <v>71</v>
      </c>
      <c r="O67" t="s">
        <v>431</v>
      </c>
      <c r="P67">
        <v>0.004081</v>
      </c>
      <c r="Q67" t="s">
        <v>71</v>
      </c>
      <c r="R67" t="s">
        <v>432</v>
      </c>
      <c r="S67" t="e">
        <f t="shared" si="2"/>
        <v>#NAME?</v>
      </c>
      <c r="T67" t="s">
        <v>71</v>
      </c>
      <c r="U67" t="s">
        <v>70</v>
      </c>
      <c r="V67">
        <v>13.109419</v>
      </c>
      <c r="W67" t="s">
        <v>71</v>
      </c>
      <c r="X67" t="s">
        <v>72</v>
      </c>
      <c r="Y67">
        <v>0.280495</v>
      </c>
      <c r="Z67" t="s">
        <v>71</v>
      </c>
      <c r="AA67" t="s">
        <v>73</v>
      </c>
      <c r="AB67">
        <v>7.06836</v>
      </c>
      <c r="AC67" t="s">
        <v>71</v>
      </c>
      <c r="AD67" t="s">
        <v>446</v>
      </c>
      <c r="AE67">
        <v>5.567717</v>
      </c>
      <c r="AF67" t="s">
        <v>71</v>
      </c>
      <c r="AG67" t="s">
        <v>74</v>
      </c>
      <c r="AH67">
        <v>0.007939</v>
      </c>
      <c r="AI67" t="s">
        <v>71</v>
      </c>
      <c r="AJ67" t="s">
        <v>436</v>
      </c>
      <c r="AK67">
        <v>256</v>
      </c>
      <c r="AL67" t="s">
        <v>437</v>
      </c>
      <c r="AM67">
        <v>1000</v>
      </c>
      <c r="AN67" t="s">
        <v>438</v>
      </c>
      <c r="AO67">
        <v>1048576</v>
      </c>
      <c r="AP67" t="s">
        <v>439</v>
      </c>
      <c r="AQ67">
        <v>10</v>
      </c>
      <c r="AR67" t="s">
        <v>440</v>
      </c>
      <c r="AS67">
        <v>1000</v>
      </c>
      <c r="AT67" t="s">
        <v>441</v>
      </c>
      <c r="AU67">
        <v>512</v>
      </c>
      <c r="AV67" t="s">
        <v>442</v>
      </c>
      <c r="AW67">
        <v>512</v>
      </c>
      <c r="AX67" t="s">
        <v>443</v>
      </c>
      <c r="AY67">
        <v>1</v>
      </c>
      <c r="AZ67" t="s">
        <v>444</v>
      </c>
      <c r="BA67">
        <v>0</v>
      </c>
      <c r="BB67" t="s">
        <v>445</v>
      </c>
      <c r="BC67">
        <v>1000000</v>
      </c>
    </row>
    <row r="68" spans="1:55">
      <c r="A68">
        <v>1369</v>
      </c>
      <c r="B68" t="s">
        <v>425</v>
      </c>
      <c r="C68">
        <v>4</v>
      </c>
      <c r="D68" t="s">
        <v>426</v>
      </c>
      <c r="E68">
        <v>2154</v>
      </c>
      <c r="F68" t="s">
        <v>427</v>
      </c>
      <c r="G68" t="s">
        <v>428</v>
      </c>
      <c r="H68">
        <v>109.176</v>
      </c>
      <c r="I68" t="s">
        <v>429</v>
      </c>
      <c r="J68">
        <v>0.002244</v>
      </c>
      <c r="K68" t="s">
        <v>71</v>
      </c>
      <c r="L68" t="s">
        <v>430</v>
      </c>
      <c r="M68">
        <v>1911.674043</v>
      </c>
      <c r="N68" t="s">
        <v>71</v>
      </c>
      <c r="O68" t="s">
        <v>431</v>
      </c>
      <c r="P68">
        <v>0.004067</v>
      </c>
      <c r="Q68" t="s">
        <v>71</v>
      </c>
      <c r="R68" t="s">
        <v>432</v>
      </c>
      <c r="S68" t="e">
        <f t="shared" si="2"/>
        <v>#NAME?</v>
      </c>
      <c r="T68" t="s">
        <v>71</v>
      </c>
      <c r="U68" t="s">
        <v>70</v>
      </c>
      <c r="V68">
        <v>12.905518</v>
      </c>
      <c r="W68" t="s">
        <v>71</v>
      </c>
      <c r="X68" t="s">
        <v>72</v>
      </c>
      <c r="Y68">
        <v>0.275786</v>
      </c>
      <c r="Z68" t="s">
        <v>71</v>
      </c>
      <c r="AA68" t="s">
        <v>73</v>
      </c>
      <c r="AB68">
        <v>6.971324</v>
      </c>
      <c r="AC68" t="s">
        <v>71</v>
      </c>
      <c r="AD68" t="s">
        <v>446</v>
      </c>
      <c r="AE68">
        <v>5.469869</v>
      </c>
      <c r="AF68" t="s">
        <v>71</v>
      </c>
      <c r="AG68" t="s">
        <v>74</v>
      </c>
      <c r="AH68">
        <v>0.007955</v>
      </c>
      <c r="AI68" t="s">
        <v>71</v>
      </c>
      <c r="AJ68" t="s">
        <v>436</v>
      </c>
      <c r="AK68">
        <v>256</v>
      </c>
      <c r="AL68" t="s">
        <v>437</v>
      </c>
      <c r="AM68">
        <v>1000</v>
      </c>
      <c r="AN68" t="s">
        <v>438</v>
      </c>
      <c r="AO68">
        <v>1048576</v>
      </c>
      <c r="AP68" t="s">
        <v>439</v>
      </c>
      <c r="AQ68">
        <v>10</v>
      </c>
      <c r="AR68" t="s">
        <v>440</v>
      </c>
      <c r="AS68">
        <v>1000</v>
      </c>
      <c r="AT68" t="s">
        <v>441</v>
      </c>
      <c r="AU68">
        <v>512</v>
      </c>
      <c r="AV68" t="s">
        <v>442</v>
      </c>
      <c r="AW68">
        <v>512</v>
      </c>
      <c r="AX68" t="s">
        <v>443</v>
      </c>
      <c r="AY68">
        <v>1</v>
      </c>
      <c r="AZ68" t="s">
        <v>444</v>
      </c>
      <c r="BA68">
        <v>0</v>
      </c>
      <c r="BB68" t="s">
        <v>445</v>
      </c>
      <c r="BC68">
        <v>1000000</v>
      </c>
    </row>
    <row r="69" spans="1:55">
      <c r="A69">
        <v>1368</v>
      </c>
      <c r="B69" t="s">
        <v>425</v>
      </c>
      <c r="C69">
        <v>4</v>
      </c>
      <c r="D69" t="s">
        <v>426</v>
      </c>
      <c r="E69">
        <v>2154</v>
      </c>
      <c r="F69" t="s">
        <v>427</v>
      </c>
      <c r="G69" t="s">
        <v>428</v>
      </c>
      <c r="H69">
        <v>110.51</v>
      </c>
      <c r="I69" t="s">
        <v>429</v>
      </c>
      <c r="J69">
        <v>0.002271</v>
      </c>
      <c r="K69" t="s">
        <v>71</v>
      </c>
      <c r="L69" t="s">
        <v>430</v>
      </c>
      <c r="M69">
        <v>1908.469305</v>
      </c>
      <c r="N69" t="s">
        <v>71</v>
      </c>
      <c r="O69" t="s">
        <v>431</v>
      </c>
      <c r="P69">
        <v>0.004091</v>
      </c>
      <c r="Q69" t="s">
        <v>71</v>
      </c>
      <c r="R69" t="s">
        <v>432</v>
      </c>
      <c r="S69" t="e">
        <f t="shared" si="2"/>
        <v>#NAME?</v>
      </c>
      <c r="T69" t="s">
        <v>71</v>
      </c>
      <c r="U69" t="s">
        <v>70</v>
      </c>
      <c r="V69">
        <v>13.090642</v>
      </c>
      <c r="W69" t="s">
        <v>71</v>
      </c>
      <c r="X69" t="s">
        <v>72</v>
      </c>
      <c r="Y69">
        <v>0.279316</v>
      </c>
      <c r="Z69" t="s">
        <v>71</v>
      </c>
      <c r="AA69" t="s">
        <v>73</v>
      </c>
      <c r="AB69">
        <v>7.056116</v>
      </c>
      <c r="AC69" t="s">
        <v>71</v>
      </c>
      <c r="AD69" t="s">
        <v>446</v>
      </c>
      <c r="AE69">
        <v>5.562657</v>
      </c>
      <c r="AF69" t="s">
        <v>71</v>
      </c>
      <c r="AG69" t="s">
        <v>74</v>
      </c>
      <c r="AH69">
        <v>0.007952</v>
      </c>
      <c r="AI69" t="s">
        <v>71</v>
      </c>
      <c r="AJ69" t="s">
        <v>436</v>
      </c>
      <c r="AK69">
        <v>256</v>
      </c>
      <c r="AL69" t="s">
        <v>437</v>
      </c>
      <c r="AM69">
        <v>1000</v>
      </c>
      <c r="AN69" t="s">
        <v>438</v>
      </c>
      <c r="AO69">
        <v>1048576</v>
      </c>
      <c r="AP69" t="s">
        <v>439</v>
      </c>
      <c r="AQ69">
        <v>10</v>
      </c>
      <c r="AR69" t="s">
        <v>440</v>
      </c>
      <c r="AS69">
        <v>1000</v>
      </c>
      <c r="AT69" t="s">
        <v>441</v>
      </c>
      <c r="AU69">
        <v>512</v>
      </c>
      <c r="AV69" t="s">
        <v>442</v>
      </c>
      <c r="AW69">
        <v>512</v>
      </c>
      <c r="AX69" t="s">
        <v>443</v>
      </c>
      <c r="AY69">
        <v>1</v>
      </c>
      <c r="AZ69" t="s">
        <v>444</v>
      </c>
      <c r="BA69">
        <v>0</v>
      </c>
      <c r="BB69" t="s">
        <v>445</v>
      </c>
      <c r="BC69">
        <v>1000000</v>
      </c>
    </row>
    <row r="70" spans="1:55">
      <c r="A70">
        <v>1367</v>
      </c>
      <c r="B70" t="s">
        <v>425</v>
      </c>
      <c r="C70">
        <v>4</v>
      </c>
      <c r="D70" t="s">
        <v>426</v>
      </c>
      <c r="E70">
        <v>2154</v>
      </c>
      <c r="F70" t="s">
        <v>427</v>
      </c>
      <c r="G70" t="s">
        <v>428</v>
      </c>
      <c r="H70">
        <v>109.465</v>
      </c>
      <c r="I70" t="s">
        <v>429</v>
      </c>
      <c r="J70">
        <v>0.002286</v>
      </c>
      <c r="K70" t="s">
        <v>71</v>
      </c>
      <c r="L70" t="s">
        <v>430</v>
      </c>
      <c r="M70">
        <v>1946.984626</v>
      </c>
      <c r="N70" t="s">
        <v>71</v>
      </c>
      <c r="O70" t="s">
        <v>431</v>
      </c>
      <c r="P70">
        <v>0.004142</v>
      </c>
      <c r="Q70" t="s">
        <v>71</v>
      </c>
      <c r="R70" t="s">
        <v>432</v>
      </c>
      <c r="S70" t="e">
        <f t="shared" si="2"/>
        <v>#NAME?</v>
      </c>
      <c r="T70" t="s">
        <v>71</v>
      </c>
      <c r="U70" t="s">
        <v>70</v>
      </c>
      <c r="V70">
        <v>13.190398</v>
      </c>
      <c r="W70" t="s">
        <v>71</v>
      </c>
      <c r="X70" t="s">
        <v>72</v>
      </c>
      <c r="Y70">
        <v>0.280793</v>
      </c>
      <c r="Z70" t="s">
        <v>71</v>
      </c>
      <c r="AA70" t="s">
        <v>73</v>
      </c>
      <c r="AB70">
        <v>7.114177</v>
      </c>
      <c r="AC70" t="s">
        <v>71</v>
      </c>
      <c r="AD70" t="s">
        <v>446</v>
      </c>
      <c r="AE70">
        <v>5.602215</v>
      </c>
      <c r="AF70" t="s">
        <v>71</v>
      </c>
      <c r="AG70" t="s">
        <v>74</v>
      </c>
      <c r="AH70">
        <v>0.007947</v>
      </c>
      <c r="AI70" t="s">
        <v>71</v>
      </c>
      <c r="AJ70" t="s">
        <v>436</v>
      </c>
      <c r="AK70">
        <v>256</v>
      </c>
      <c r="AL70" t="s">
        <v>437</v>
      </c>
      <c r="AM70">
        <v>1000</v>
      </c>
      <c r="AN70" t="s">
        <v>438</v>
      </c>
      <c r="AO70">
        <v>1048576</v>
      </c>
      <c r="AP70" t="s">
        <v>439</v>
      </c>
      <c r="AQ70">
        <v>10</v>
      </c>
      <c r="AR70" t="s">
        <v>440</v>
      </c>
      <c r="AS70">
        <v>1000</v>
      </c>
      <c r="AT70" t="s">
        <v>441</v>
      </c>
      <c r="AU70">
        <v>512</v>
      </c>
      <c r="AV70" t="s">
        <v>442</v>
      </c>
      <c r="AW70">
        <v>512</v>
      </c>
      <c r="AX70" t="s">
        <v>443</v>
      </c>
      <c r="AY70">
        <v>1</v>
      </c>
      <c r="AZ70" t="s">
        <v>444</v>
      </c>
      <c r="BA70">
        <v>0</v>
      </c>
      <c r="BB70" t="s">
        <v>445</v>
      </c>
      <c r="BC70">
        <v>1000000</v>
      </c>
    </row>
    <row r="71" spans="1:55">
      <c r="A71">
        <v>1374</v>
      </c>
      <c r="B71" t="s">
        <v>425</v>
      </c>
      <c r="C71">
        <v>4</v>
      </c>
      <c r="D71" t="s">
        <v>426</v>
      </c>
      <c r="E71">
        <v>2154</v>
      </c>
      <c r="F71" t="s">
        <v>427</v>
      </c>
      <c r="G71" t="s">
        <v>428</v>
      </c>
      <c r="H71">
        <v>109.728</v>
      </c>
      <c r="I71" t="s">
        <v>429</v>
      </c>
      <c r="J71">
        <v>0.002362</v>
      </c>
      <c r="K71" t="s">
        <v>71</v>
      </c>
      <c r="L71" t="s">
        <v>430</v>
      </c>
      <c r="M71">
        <v>1846.346389</v>
      </c>
      <c r="N71" t="s">
        <v>71</v>
      </c>
      <c r="O71" t="s">
        <v>431</v>
      </c>
      <c r="P71">
        <v>0.004123</v>
      </c>
      <c r="Q71" t="s">
        <v>71</v>
      </c>
      <c r="R71" t="s">
        <v>432</v>
      </c>
      <c r="S71" t="e">
        <f t="shared" si="2"/>
        <v>#NAME?</v>
      </c>
      <c r="T71" t="s">
        <v>71</v>
      </c>
      <c r="U71" t="s">
        <v>70</v>
      </c>
      <c r="V71">
        <v>12.350173</v>
      </c>
      <c r="W71" t="s">
        <v>71</v>
      </c>
      <c r="X71" t="s">
        <v>72</v>
      </c>
      <c r="Y71">
        <v>0.28976</v>
      </c>
      <c r="Z71" t="s">
        <v>71</v>
      </c>
      <c r="AA71" t="s">
        <v>73</v>
      </c>
      <c r="AB71">
        <v>7.086424</v>
      </c>
      <c r="AC71" t="s">
        <v>71</v>
      </c>
      <c r="AD71" t="s">
        <v>446</v>
      </c>
      <c r="AE71">
        <v>4.774248</v>
      </c>
      <c r="AF71" t="s">
        <v>71</v>
      </c>
      <c r="AG71" t="s">
        <v>74</v>
      </c>
      <c r="AH71">
        <v>0.00876</v>
      </c>
      <c r="AI71" t="s">
        <v>71</v>
      </c>
      <c r="AJ71" t="s">
        <v>436</v>
      </c>
      <c r="AK71">
        <v>512</v>
      </c>
      <c r="AL71" t="s">
        <v>437</v>
      </c>
      <c r="AM71">
        <v>1000</v>
      </c>
      <c r="AN71" t="s">
        <v>438</v>
      </c>
      <c r="AO71">
        <v>1048576</v>
      </c>
      <c r="AP71" t="s">
        <v>439</v>
      </c>
      <c r="AQ71">
        <v>10</v>
      </c>
      <c r="AR71" t="s">
        <v>440</v>
      </c>
      <c r="AS71">
        <v>1000</v>
      </c>
      <c r="AT71" t="s">
        <v>441</v>
      </c>
      <c r="AU71">
        <v>512</v>
      </c>
      <c r="AV71" t="s">
        <v>442</v>
      </c>
      <c r="AW71">
        <v>512</v>
      </c>
      <c r="AX71" t="s">
        <v>443</v>
      </c>
      <c r="AY71">
        <v>1</v>
      </c>
      <c r="AZ71" t="s">
        <v>444</v>
      </c>
      <c r="BA71">
        <v>0</v>
      </c>
      <c r="BB71" t="s">
        <v>445</v>
      </c>
      <c r="BC71">
        <v>1000000</v>
      </c>
    </row>
    <row r="72" spans="1:55">
      <c r="A72">
        <v>1374</v>
      </c>
      <c r="B72" t="s">
        <v>425</v>
      </c>
      <c r="C72">
        <v>4</v>
      </c>
      <c r="D72" t="s">
        <v>426</v>
      </c>
      <c r="E72">
        <v>2154</v>
      </c>
      <c r="F72" t="s">
        <v>427</v>
      </c>
      <c r="G72" t="s">
        <v>428</v>
      </c>
      <c r="H72">
        <v>109.299</v>
      </c>
      <c r="I72" t="s">
        <v>429</v>
      </c>
      <c r="J72">
        <v>0.002383</v>
      </c>
      <c r="K72" t="s">
        <v>71</v>
      </c>
      <c r="L72" t="s">
        <v>430</v>
      </c>
      <c r="M72">
        <v>1867.870081</v>
      </c>
      <c r="N72" t="s">
        <v>71</v>
      </c>
      <c r="O72" t="s">
        <v>431</v>
      </c>
      <c r="P72">
        <v>0.004164</v>
      </c>
      <c r="Q72" t="s">
        <v>71</v>
      </c>
      <c r="R72" t="s">
        <v>432</v>
      </c>
      <c r="S72" t="e">
        <f t="shared" si="2"/>
        <v>#NAME?</v>
      </c>
      <c r="T72" t="s">
        <v>71</v>
      </c>
      <c r="U72" t="s">
        <v>70</v>
      </c>
      <c r="V72">
        <v>12.433196</v>
      </c>
      <c r="W72" t="s">
        <v>71</v>
      </c>
      <c r="X72" t="s">
        <v>72</v>
      </c>
      <c r="Y72">
        <v>0.289074</v>
      </c>
      <c r="Z72" t="s">
        <v>71</v>
      </c>
      <c r="AA72" t="s">
        <v>73</v>
      </c>
      <c r="AB72">
        <v>7.17374</v>
      </c>
      <c r="AC72" t="s">
        <v>71</v>
      </c>
      <c r="AD72" t="s">
        <v>446</v>
      </c>
      <c r="AE72">
        <v>4.771727</v>
      </c>
      <c r="AF72" t="s">
        <v>71</v>
      </c>
      <c r="AG72" t="s">
        <v>74</v>
      </c>
      <c r="AH72">
        <v>0.008773</v>
      </c>
      <c r="AI72" t="s">
        <v>71</v>
      </c>
      <c r="AJ72" t="s">
        <v>436</v>
      </c>
      <c r="AK72">
        <v>512</v>
      </c>
      <c r="AL72" t="s">
        <v>437</v>
      </c>
      <c r="AM72">
        <v>1000</v>
      </c>
      <c r="AN72" t="s">
        <v>438</v>
      </c>
      <c r="AO72">
        <v>1048576</v>
      </c>
      <c r="AP72" t="s">
        <v>439</v>
      </c>
      <c r="AQ72">
        <v>10</v>
      </c>
      <c r="AR72" t="s">
        <v>440</v>
      </c>
      <c r="AS72">
        <v>1000</v>
      </c>
      <c r="AT72" t="s">
        <v>441</v>
      </c>
      <c r="AU72">
        <v>512</v>
      </c>
      <c r="AV72" t="s">
        <v>442</v>
      </c>
      <c r="AW72">
        <v>512</v>
      </c>
      <c r="AX72" t="s">
        <v>443</v>
      </c>
      <c r="AY72">
        <v>1</v>
      </c>
      <c r="AZ72" t="s">
        <v>444</v>
      </c>
      <c r="BA72">
        <v>0</v>
      </c>
      <c r="BB72" t="s">
        <v>445</v>
      </c>
      <c r="BC72">
        <v>1000000</v>
      </c>
    </row>
    <row r="73" spans="1:55">
      <c r="A73">
        <v>1366</v>
      </c>
      <c r="B73" t="s">
        <v>425</v>
      </c>
      <c r="C73">
        <v>4</v>
      </c>
      <c r="D73" t="s">
        <v>426</v>
      </c>
      <c r="E73">
        <v>2154</v>
      </c>
      <c r="F73" t="s">
        <v>427</v>
      </c>
      <c r="G73" t="s">
        <v>428</v>
      </c>
      <c r="H73">
        <v>109.072</v>
      </c>
      <c r="I73" t="s">
        <v>429</v>
      </c>
      <c r="J73">
        <v>0.002134</v>
      </c>
      <c r="K73" t="s">
        <v>71</v>
      </c>
      <c r="L73" t="s">
        <v>430</v>
      </c>
      <c r="M73">
        <v>1940.621026</v>
      </c>
      <c r="N73" t="s">
        <v>71</v>
      </c>
      <c r="O73" t="s">
        <v>431</v>
      </c>
      <c r="P73">
        <v>0.003985</v>
      </c>
      <c r="Q73" t="s">
        <v>71</v>
      </c>
      <c r="R73" t="s">
        <v>432</v>
      </c>
      <c r="S73" t="e">
        <f t="shared" si="2"/>
        <v>#NAME?</v>
      </c>
      <c r="T73" t="s">
        <v>71</v>
      </c>
      <c r="U73" t="s">
        <v>70</v>
      </c>
      <c r="V73">
        <v>12.553358</v>
      </c>
      <c r="W73" t="s">
        <v>71</v>
      </c>
      <c r="X73" t="s">
        <v>72</v>
      </c>
      <c r="Y73">
        <v>0.293716</v>
      </c>
      <c r="Z73" t="s">
        <v>71</v>
      </c>
      <c r="AA73" t="s">
        <v>73</v>
      </c>
      <c r="AB73">
        <v>7.184165</v>
      </c>
      <c r="AC73" t="s">
        <v>71</v>
      </c>
      <c r="AD73" t="s">
        <v>446</v>
      </c>
      <c r="AE73">
        <v>4.868586</v>
      </c>
      <c r="AF73" t="s">
        <v>71</v>
      </c>
      <c r="AG73" t="s">
        <v>74</v>
      </c>
      <c r="AH73">
        <v>0.008808</v>
      </c>
      <c r="AI73" t="s">
        <v>71</v>
      </c>
      <c r="AJ73" t="s">
        <v>436</v>
      </c>
      <c r="AK73">
        <v>512</v>
      </c>
      <c r="AL73" t="s">
        <v>437</v>
      </c>
      <c r="AM73">
        <v>1000</v>
      </c>
      <c r="AN73" t="s">
        <v>438</v>
      </c>
      <c r="AO73">
        <v>1048576</v>
      </c>
      <c r="AP73" t="s">
        <v>439</v>
      </c>
      <c r="AQ73">
        <v>10</v>
      </c>
      <c r="AR73" t="s">
        <v>440</v>
      </c>
      <c r="AS73">
        <v>1000</v>
      </c>
      <c r="AT73" t="s">
        <v>441</v>
      </c>
      <c r="AU73">
        <v>512</v>
      </c>
      <c r="AV73" t="s">
        <v>442</v>
      </c>
      <c r="AW73">
        <v>512</v>
      </c>
      <c r="AX73" t="s">
        <v>443</v>
      </c>
      <c r="AY73">
        <v>1</v>
      </c>
      <c r="AZ73" t="s">
        <v>444</v>
      </c>
      <c r="BA73">
        <v>0</v>
      </c>
      <c r="BB73" t="s">
        <v>445</v>
      </c>
      <c r="BC73">
        <v>1000000</v>
      </c>
    </row>
    <row r="74" spans="1:55">
      <c r="A74">
        <v>1365</v>
      </c>
      <c r="B74" t="s">
        <v>425</v>
      </c>
      <c r="C74">
        <v>4</v>
      </c>
      <c r="D74" t="s">
        <v>426</v>
      </c>
      <c r="E74">
        <v>1157</v>
      </c>
      <c r="F74" t="s">
        <v>427</v>
      </c>
      <c r="G74" t="s">
        <v>428</v>
      </c>
      <c r="H74">
        <v>109.621</v>
      </c>
      <c r="I74" t="s">
        <v>429</v>
      </c>
      <c r="J74">
        <v>0.001703</v>
      </c>
      <c r="K74" t="s">
        <v>71</v>
      </c>
      <c r="L74" t="s">
        <v>430</v>
      </c>
      <c r="M74">
        <v>1229.057039</v>
      </c>
      <c r="N74" t="s">
        <v>71</v>
      </c>
      <c r="O74" t="s">
        <v>431</v>
      </c>
      <c r="P74">
        <v>0.002875</v>
      </c>
      <c r="Q74" t="s">
        <v>71</v>
      </c>
      <c r="R74" t="s">
        <v>432</v>
      </c>
      <c r="S74" t="e">
        <f t="shared" si="2"/>
        <v>#NAME?</v>
      </c>
      <c r="T74" t="s">
        <v>71</v>
      </c>
      <c r="U74" t="s">
        <v>70</v>
      </c>
      <c r="V74">
        <v>6.48579</v>
      </c>
      <c r="W74" t="s">
        <v>71</v>
      </c>
      <c r="X74" t="s">
        <v>72</v>
      </c>
      <c r="Y74">
        <v>0.19661</v>
      </c>
      <c r="Z74" t="s">
        <v>71</v>
      </c>
      <c r="AA74" t="s">
        <v>73</v>
      </c>
      <c r="AB74">
        <v>3.808312</v>
      </c>
      <c r="AC74" t="s">
        <v>71</v>
      </c>
      <c r="AD74" t="s">
        <v>446</v>
      </c>
      <c r="AE74">
        <v>2.374707</v>
      </c>
      <c r="AF74" t="s">
        <v>71</v>
      </c>
      <c r="AG74" t="s">
        <v>74</v>
      </c>
      <c r="AH74">
        <v>0.00877</v>
      </c>
      <c r="AI74" t="s">
        <v>71</v>
      </c>
      <c r="AJ74" t="s">
        <v>436</v>
      </c>
      <c r="AK74">
        <v>512</v>
      </c>
      <c r="AL74" t="s">
        <v>437</v>
      </c>
      <c r="AM74">
        <v>1000</v>
      </c>
      <c r="AN74" t="s">
        <v>438</v>
      </c>
      <c r="AO74">
        <v>1048576</v>
      </c>
      <c r="AP74" t="s">
        <v>439</v>
      </c>
      <c r="AQ74">
        <v>10</v>
      </c>
      <c r="AR74" t="s">
        <v>440</v>
      </c>
      <c r="AS74">
        <v>1000</v>
      </c>
      <c r="AT74" t="s">
        <v>441</v>
      </c>
      <c r="AU74">
        <v>256</v>
      </c>
      <c r="AV74" t="s">
        <v>442</v>
      </c>
      <c r="AW74">
        <v>256</v>
      </c>
      <c r="AX74" t="s">
        <v>443</v>
      </c>
      <c r="AY74">
        <v>1</v>
      </c>
      <c r="AZ74" t="s">
        <v>444</v>
      </c>
      <c r="BA74">
        <v>0</v>
      </c>
      <c r="BB74" t="s">
        <v>445</v>
      </c>
      <c r="BC74">
        <v>1000000</v>
      </c>
    </row>
    <row r="75" spans="1:55">
      <c r="A75">
        <v>1364</v>
      </c>
      <c r="B75" t="s">
        <v>425</v>
      </c>
      <c r="C75">
        <v>4</v>
      </c>
      <c r="D75" t="s">
        <v>426</v>
      </c>
      <c r="E75">
        <v>658</v>
      </c>
      <c r="F75" t="s">
        <v>427</v>
      </c>
      <c r="G75" t="s">
        <v>428</v>
      </c>
      <c r="H75">
        <v>109.692</v>
      </c>
      <c r="I75" t="s">
        <v>429</v>
      </c>
      <c r="J75">
        <v>0.001323</v>
      </c>
      <c r="K75" t="s">
        <v>71</v>
      </c>
      <c r="L75" t="s">
        <v>430</v>
      </c>
      <c r="M75">
        <v>894.851714</v>
      </c>
      <c r="N75" t="s">
        <v>71</v>
      </c>
      <c r="O75" t="s">
        <v>431</v>
      </c>
      <c r="P75">
        <v>0.002176</v>
      </c>
      <c r="Q75" t="s">
        <v>71</v>
      </c>
      <c r="R75" t="s">
        <v>432</v>
      </c>
      <c r="S75" t="e">
        <f t="shared" si="2"/>
        <v>#NAME?</v>
      </c>
      <c r="T75" t="s">
        <v>71</v>
      </c>
      <c r="U75" t="s">
        <v>70</v>
      </c>
      <c r="V75">
        <v>3.47069</v>
      </c>
      <c r="W75" t="s">
        <v>71</v>
      </c>
      <c r="X75" t="s">
        <v>72</v>
      </c>
      <c r="Y75">
        <v>0.130569</v>
      </c>
      <c r="Z75" t="s">
        <v>71</v>
      </c>
      <c r="AA75" t="s">
        <v>73</v>
      </c>
      <c r="AB75">
        <v>2.074071</v>
      </c>
      <c r="AC75" t="s">
        <v>71</v>
      </c>
      <c r="AD75" t="s">
        <v>446</v>
      </c>
      <c r="AE75">
        <v>1.209345</v>
      </c>
      <c r="AF75" t="s">
        <v>71</v>
      </c>
      <c r="AG75" t="s">
        <v>74</v>
      </c>
      <c r="AH75">
        <v>0.00876</v>
      </c>
      <c r="AI75" t="s">
        <v>71</v>
      </c>
      <c r="AJ75" t="s">
        <v>436</v>
      </c>
      <c r="AK75">
        <v>512</v>
      </c>
      <c r="AL75" t="s">
        <v>437</v>
      </c>
      <c r="AM75">
        <v>1000</v>
      </c>
      <c r="AN75" t="s">
        <v>438</v>
      </c>
      <c r="AO75">
        <v>1048576</v>
      </c>
      <c r="AP75" t="s">
        <v>439</v>
      </c>
      <c r="AQ75">
        <v>10</v>
      </c>
      <c r="AR75" t="s">
        <v>440</v>
      </c>
      <c r="AS75">
        <v>1000</v>
      </c>
      <c r="AT75" t="s">
        <v>441</v>
      </c>
      <c r="AU75">
        <v>128</v>
      </c>
      <c r="AV75" t="s">
        <v>442</v>
      </c>
      <c r="AW75">
        <v>128</v>
      </c>
      <c r="AX75" t="s">
        <v>443</v>
      </c>
      <c r="AY75">
        <v>1</v>
      </c>
      <c r="AZ75" t="s">
        <v>444</v>
      </c>
      <c r="BA75">
        <v>0</v>
      </c>
      <c r="BB75" t="s">
        <v>445</v>
      </c>
      <c r="BC75">
        <v>1000000</v>
      </c>
    </row>
    <row r="76" spans="1:55">
      <c r="A76">
        <v>1363</v>
      </c>
      <c r="B76" t="s">
        <v>425</v>
      </c>
      <c r="C76">
        <v>4</v>
      </c>
      <c r="D76" t="s">
        <v>426</v>
      </c>
      <c r="E76">
        <v>409</v>
      </c>
      <c r="F76" t="s">
        <v>427</v>
      </c>
      <c r="G76" t="s">
        <v>428</v>
      </c>
      <c r="H76">
        <v>107.249</v>
      </c>
      <c r="I76" t="s">
        <v>429</v>
      </c>
      <c r="J76">
        <v>0.000957</v>
      </c>
      <c r="K76" t="s">
        <v>71</v>
      </c>
      <c r="L76" t="s">
        <v>430</v>
      </c>
      <c r="M76">
        <v>756.423006</v>
      </c>
      <c r="N76" t="s">
        <v>71</v>
      </c>
      <c r="O76" t="s">
        <v>431</v>
      </c>
      <c r="P76">
        <v>0.001678</v>
      </c>
      <c r="Q76" t="s">
        <v>71</v>
      </c>
      <c r="R76" t="s">
        <v>432</v>
      </c>
      <c r="S76" t="e">
        <f t="shared" si="2"/>
        <v>#NAME?</v>
      </c>
      <c r="T76" t="s">
        <v>71</v>
      </c>
      <c r="U76" t="s">
        <v>70</v>
      </c>
      <c r="V76">
        <v>1.883027</v>
      </c>
      <c r="W76" t="s">
        <v>71</v>
      </c>
      <c r="X76" t="s">
        <v>72</v>
      </c>
      <c r="Y76">
        <v>0.100478</v>
      </c>
      <c r="Z76" t="s">
        <v>71</v>
      </c>
      <c r="AA76" t="s">
        <v>73</v>
      </c>
      <c r="AB76">
        <v>1.169712</v>
      </c>
      <c r="AC76" t="s">
        <v>71</v>
      </c>
      <c r="AD76" t="s">
        <v>446</v>
      </c>
      <c r="AE76">
        <v>0.578256</v>
      </c>
      <c r="AF76" t="s">
        <v>71</v>
      </c>
      <c r="AG76" t="s">
        <v>74</v>
      </c>
      <c r="AH76">
        <v>0.008769</v>
      </c>
      <c r="AI76" t="s">
        <v>71</v>
      </c>
      <c r="AJ76" t="s">
        <v>436</v>
      </c>
      <c r="AK76">
        <v>512</v>
      </c>
      <c r="AL76" t="s">
        <v>437</v>
      </c>
      <c r="AM76">
        <v>1000</v>
      </c>
      <c r="AN76" t="s">
        <v>438</v>
      </c>
      <c r="AO76">
        <v>1048576</v>
      </c>
      <c r="AP76" t="s">
        <v>439</v>
      </c>
      <c r="AQ76">
        <v>10</v>
      </c>
      <c r="AR76" t="s">
        <v>440</v>
      </c>
      <c r="AS76">
        <v>1000</v>
      </c>
      <c r="AT76" t="s">
        <v>441</v>
      </c>
      <c r="AU76">
        <v>64</v>
      </c>
      <c r="AV76" t="s">
        <v>442</v>
      </c>
      <c r="AW76">
        <v>64</v>
      </c>
      <c r="AX76" t="s">
        <v>443</v>
      </c>
      <c r="AY76">
        <v>1</v>
      </c>
      <c r="AZ76" t="s">
        <v>444</v>
      </c>
      <c r="BA76">
        <v>0</v>
      </c>
      <c r="BB76" t="s">
        <v>445</v>
      </c>
      <c r="BC76">
        <v>1000000</v>
      </c>
    </row>
    <row r="77" spans="1:55">
      <c r="A77">
        <v>1362</v>
      </c>
      <c r="B77" t="s">
        <v>425</v>
      </c>
      <c r="C77">
        <v>4</v>
      </c>
      <c r="D77" t="s">
        <v>426</v>
      </c>
      <c r="E77">
        <v>284</v>
      </c>
      <c r="F77" t="s">
        <v>427</v>
      </c>
      <c r="G77" t="s">
        <v>428</v>
      </c>
      <c r="H77">
        <v>109.101</v>
      </c>
      <c r="I77" t="s">
        <v>429</v>
      </c>
      <c r="J77">
        <v>0.000822</v>
      </c>
      <c r="K77" t="s">
        <v>71</v>
      </c>
      <c r="L77" t="s">
        <v>430</v>
      </c>
      <c r="M77">
        <v>691.123399</v>
      </c>
      <c r="N77" t="s">
        <v>71</v>
      </c>
      <c r="O77" t="s">
        <v>431</v>
      </c>
      <c r="P77">
        <v>0.001481</v>
      </c>
      <c r="Q77" t="s">
        <v>71</v>
      </c>
      <c r="R77" t="s">
        <v>432</v>
      </c>
      <c r="S77" t="e">
        <f t="shared" si="2"/>
        <v>#NAME?</v>
      </c>
      <c r="T77" t="s">
        <v>71</v>
      </c>
      <c r="U77" t="s">
        <v>70</v>
      </c>
      <c r="V77">
        <v>1.120434</v>
      </c>
      <c r="W77" t="s">
        <v>71</v>
      </c>
      <c r="X77" t="s">
        <v>72</v>
      </c>
      <c r="Y77">
        <v>0.08605</v>
      </c>
      <c r="Z77" t="s">
        <v>71</v>
      </c>
      <c r="AA77" t="s">
        <v>73</v>
      </c>
      <c r="AB77">
        <v>0.721475</v>
      </c>
      <c r="AC77" t="s">
        <v>71</v>
      </c>
      <c r="AD77" t="s">
        <v>446</v>
      </c>
      <c r="AE77">
        <v>0.287891</v>
      </c>
      <c r="AF77" t="s">
        <v>71</v>
      </c>
      <c r="AG77" t="s">
        <v>74</v>
      </c>
      <c r="AH77">
        <v>0.008756</v>
      </c>
      <c r="AI77" t="s">
        <v>71</v>
      </c>
      <c r="AJ77" t="s">
        <v>436</v>
      </c>
      <c r="AK77">
        <v>512</v>
      </c>
      <c r="AL77" t="s">
        <v>437</v>
      </c>
      <c r="AM77">
        <v>1000</v>
      </c>
      <c r="AN77" t="s">
        <v>438</v>
      </c>
      <c r="AO77">
        <v>1048576</v>
      </c>
      <c r="AP77" t="s">
        <v>439</v>
      </c>
      <c r="AQ77">
        <v>10</v>
      </c>
      <c r="AR77" t="s">
        <v>440</v>
      </c>
      <c r="AS77">
        <v>1000</v>
      </c>
      <c r="AT77" t="s">
        <v>441</v>
      </c>
      <c r="AU77">
        <v>32</v>
      </c>
      <c r="AV77" t="s">
        <v>442</v>
      </c>
      <c r="AW77">
        <v>32</v>
      </c>
      <c r="AX77" t="s">
        <v>443</v>
      </c>
      <c r="AY77">
        <v>1</v>
      </c>
      <c r="AZ77" t="s">
        <v>444</v>
      </c>
      <c r="BA77">
        <v>0</v>
      </c>
      <c r="BB77" t="s">
        <v>445</v>
      </c>
      <c r="BC77">
        <v>1000000</v>
      </c>
    </row>
    <row r="78" spans="1:55">
      <c r="A78">
        <v>1361</v>
      </c>
      <c r="B78" t="s">
        <v>425</v>
      </c>
      <c r="C78">
        <v>4</v>
      </c>
      <c r="D78" t="s">
        <v>426</v>
      </c>
      <c r="E78">
        <v>222</v>
      </c>
      <c r="F78" t="s">
        <v>427</v>
      </c>
      <c r="G78" t="s">
        <v>428</v>
      </c>
      <c r="H78">
        <v>123.671</v>
      </c>
      <c r="I78" t="s">
        <v>429</v>
      </c>
      <c r="J78">
        <v>0.00072</v>
      </c>
      <c r="K78" t="s">
        <v>71</v>
      </c>
      <c r="L78" t="s">
        <v>430</v>
      </c>
      <c r="M78">
        <v>595.63462</v>
      </c>
      <c r="N78" t="s">
        <v>71</v>
      </c>
      <c r="O78" t="s">
        <v>431</v>
      </c>
      <c r="P78">
        <v>0.001288</v>
      </c>
      <c r="Q78" t="s">
        <v>71</v>
      </c>
      <c r="R78" t="s">
        <v>432</v>
      </c>
      <c r="S78" t="e">
        <f t="shared" si="2"/>
        <v>#NAME?</v>
      </c>
      <c r="T78" t="s">
        <v>71</v>
      </c>
      <c r="U78" t="s">
        <v>70</v>
      </c>
      <c r="V78">
        <v>0.711818</v>
      </c>
      <c r="W78" t="s">
        <v>71</v>
      </c>
      <c r="X78" t="s">
        <v>72</v>
      </c>
      <c r="Y78">
        <v>0.077985</v>
      </c>
      <c r="Z78" t="s">
        <v>71</v>
      </c>
      <c r="AA78" t="s">
        <v>73</v>
      </c>
      <c r="AB78">
        <v>0.474195</v>
      </c>
      <c r="AC78" t="s">
        <v>71</v>
      </c>
      <c r="AD78" t="s">
        <v>446</v>
      </c>
      <c r="AE78">
        <v>0.139317</v>
      </c>
      <c r="AF78" t="s">
        <v>71</v>
      </c>
      <c r="AG78" t="s">
        <v>74</v>
      </c>
      <c r="AH78">
        <v>0.008759</v>
      </c>
      <c r="AI78" t="s">
        <v>71</v>
      </c>
      <c r="AJ78" t="s">
        <v>436</v>
      </c>
      <c r="AK78">
        <v>512</v>
      </c>
      <c r="AL78" t="s">
        <v>437</v>
      </c>
      <c r="AM78">
        <v>1000</v>
      </c>
      <c r="AN78" t="s">
        <v>438</v>
      </c>
      <c r="AO78">
        <v>1048576</v>
      </c>
      <c r="AP78" t="s">
        <v>439</v>
      </c>
      <c r="AQ78">
        <v>10</v>
      </c>
      <c r="AR78" t="s">
        <v>440</v>
      </c>
      <c r="AS78">
        <v>1000</v>
      </c>
      <c r="AT78" t="s">
        <v>441</v>
      </c>
      <c r="AU78">
        <v>16</v>
      </c>
      <c r="AV78" t="s">
        <v>442</v>
      </c>
      <c r="AW78">
        <v>16</v>
      </c>
      <c r="AX78" t="s">
        <v>443</v>
      </c>
      <c r="AY78">
        <v>1</v>
      </c>
      <c r="AZ78" t="s">
        <v>444</v>
      </c>
      <c r="BA78">
        <v>0</v>
      </c>
      <c r="BB78" t="s">
        <v>445</v>
      </c>
      <c r="BC78">
        <v>1000000</v>
      </c>
    </row>
    <row r="79" spans="1:55">
      <c r="A79">
        <v>1366</v>
      </c>
      <c r="B79" t="s">
        <v>425</v>
      </c>
      <c r="C79">
        <v>4</v>
      </c>
      <c r="D79" t="s">
        <v>426</v>
      </c>
      <c r="E79">
        <v>2154</v>
      </c>
      <c r="F79" t="s">
        <v>427</v>
      </c>
      <c r="G79" t="s">
        <v>428</v>
      </c>
      <c r="H79">
        <v>109.195</v>
      </c>
      <c r="I79" t="s">
        <v>429</v>
      </c>
      <c r="J79">
        <v>0.002137</v>
      </c>
      <c r="K79" t="s">
        <v>71</v>
      </c>
      <c r="L79" t="s">
        <v>430</v>
      </c>
      <c r="M79">
        <v>1926.1948</v>
      </c>
      <c r="N79" t="s">
        <v>71</v>
      </c>
      <c r="O79" t="s">
        <v>431</v>
      </c>
      <c r="P79">
        <v>0.003974</v>
      </c>
      <c r="Q79" t="s">
        <v>71</v>
      </c>
      <c r="R79" t="s">
        <v>432</v>
      </c>
      <c r="S79" t="e">
        <f t="shared" si="2"/>
        <v>#NAME?</v>
      </c>
      <c r="T79" t="s">
        <v>71</v>
      </c>
      <c r="U79" t="s">
        <v>70</v>
      </c>
      <c r="V79">
        <v>12.605996</v>
      </c>
      <c r="W79" t="s">
        <v>71</v>
      </c>
      <c r="X79" t="s">
        <v>72</v>
      </c>
      <c r="Y79">
        <v>0.293418</v>
      </c>
      <c r="Z79" t="s">
        <v>71</v>
      </c>
      <c r="AA79" t="s">
        <v>73</v>
      </c>
      <c r="AB79">
        <v>7.284018</v>
      </c>
      <c r="AC79" t="s">
        <v>71</v>
      </c>
      <c r="AD79" t="s">
        <v>446</v>
      </c>
      <c r="AE79">
        <v>4.824179</v>
      </c>
      <c r="AF79" t="s">
        <v>71</v>
      </c>
      <c r="AG79" t="s">
        <v>74</v>
      </c>
      <c r="AH79">
        <v>0.008763</v>
      </c>
      <c r="AI79" t="s">
        <v>71</v>
      </c>
      <c r="AJ79" t="s">
        <v>436</v>
      </c>
      <c r="AK79">
        <v>512</v>
      </c>
      <c r="AL79" t="s">
        <v>437</v>
      </c>
      <c r="AM79">
        <v>1000</v>
      </c>
      <c r="AN79" t="s">
        <v>438</v>
      </c>
      <c r="AO79">
        <v>1048576</v>
      </c>
      <c r="AP79" t="s">
        <v>439</v>
      </c>
      <c r="AQ79">
        <v>10</v>
      </c>
      <c r="AR79" t="s">
        <v>440</v>
      </c>
      <c r="AS79">
        <v>1000</v>
      </c>
      <c r="AT79" t="s">
        <v>441</v>
      </c>
      <c r="AU79">
        <v>512</v>
      </c>
      <c r="AV79" t="s">
        <v>442</v>
      </c>
      <c r="AW79">
        <v>512</v>
      </c>
      <c r="AX79" t="s">
        <v>443</v>
      </c>
      <c r="AY79">
        <v>1</v>
      </c>
      <c r="AZ79" t="s">
        <v>444</v>
      </c>
      <c r="BA79">
        <v>0</v>
      </c>
      <c r="BB79" t="s">
        <v>445</v>
      </c>
      <c r="BC79">
        <v>1000000</v>
      </c>
    </row>
    <row r="80" spans="1:55">
      <c r="A80">
        <v>1365</v>
      </c>
      <c r="B80" t="s">
        <v>425</v>
      </c>
      <c r="C80">
        <v>4</v>
      </c>
      <c r="D80" t="s">
        <v>426</v>
      </c>
      <c r="E80">
        <v>1157</v>
      </c>
      <c r="F80" t="s">
        <v>427</v>
      </c>
      <c r="G80" t="s">
        <v>428</v>
      </c>
      <c r="H80">
        <v>110.232</v>
      </c>
      <c r="I80" t="s">
        <v>429</v>
      </c>
      <c r="J80">
        <v>0.001694</v>
      </c>
      <c r="K80" t="s">
        <v>71</v>
      </c>
      <c r="L80" t="s">
        <v>430</v>
      </c>
      <c r="M80">
        <v>1228.595571</v>
      </c>
      <c r="N80" t="s">
        <v>71</v>
      </c>
      <c r="O80" t="s">
        <v>431</v>
      </c>
      <c r="P80">
        <v>0.002865</v>
      </c>
      <c r="Q80" t="s">
        <v>71</v>
      </c>
      <c r="R80" t="s">
        <v>432</v>
      </c>
      <c r="S80" t="e">
        <f t="shared" si="2"/>
        <v>#NAME?</v>
      </c>
      <c r="T80" t="s">
        <v>71</v>
      </c>
      <c r="U80" t="s">
        <v>70</v>
      </c>
      <c r="V80">
        <v>6.519271</v>
      </c>
      <c r="W80" t="s">
        <v>71</v>
      </c>
      <c r="X80" t="s">
        <v>72</v>
      </c>
      <c r="Y80">
        <v>0.18561</v>
      </c>
      <c r="Z80" t="s">
        <v>71</v>
      </c>
      <c r="AA80" t="s">
        <v>73</v>
      </c>
      <c r="AB80">
        <v>3.815848</v>
      </c>
      <c r="AC80" t="s">
        <v>71</v>
      </c>
      <c r="AD80" t="s">
        <v>446</v>
      </c>
      <c r="AE80">
        <v>2.412769</v>
      </c>
      <c r="AF80" t="s">
        <v>71</v>
      </c>
      <c r="AG80" t="s">
        <v>74</v>
      </c>
      <c r="AH80">
        <v>0.008756</v>
      </c>
      <c r="AI80" t="s">
        <v>71</v>
      </c>
      <c r="AJ80" t="s">
        <v>436</v>
      </c>
      <c r="AK80">
        <v>512</v>
      </c>
      <c r="AL80" t="s">
        <v>437</v>
      </c>
      <c r="AM80">
        <v>1000</v>
      </c>
      <c r="AN80" t="s">
        <v>438</v>
      </c>
      <c r="AO80">
        <v>1048576</v>
      </c>
      <c r="AP80" t="s">
        <v>439</v>
      </c>
      <c r="AQ80">
        <v>10</v>
      </c>
      <c r="AR80" t="s">
        <v>440</v>
      </c>
      <c r="AS80">
        <v>1000</v>
      </c>
      <c r="AT80" t="s">
        <v>441</v>
      </c>
      <c r="AU80">
        <v>256</v>
      </c>
      <c r="AV80" t="s">
        <v>442</v>
      </c>
      <c r="AW80">
        <v>256</v>
      </c>
      <c r="AX80" t="s">
        <v>443</v>
      </c>
      <c r="AY80">
        <v>1</v>
      </c>
      <c r="AZ80" t="s">
        <v>444</v>
      </c>
      <c r="BA80">
        <v>0</v>
      </c>
      <c r="BB80" t="s">
        <v>445</v>
      </c>
      <c r="BC80">
        <v>1000000</v>
      </c>
    </row>
    <row r="81" spans="1:55">
      <c r="A81">
        <v>1364</v>
      </c>
      <c r="B81" t="s">
        <v>425</v>
      </c>
      <c r="C81">
        <v>4</v>
      </c>
      <c r="D81" t="s">
        <v>426</v>
      </c>
      <c r="E81">
        <v>658</v>
      </c>
      <c r="F81" t="s">
        <v>427</v>
      </c>
      <c r="G81" t="s">
        <v>428</v>
      </c>
      <c r="H81">
        <v>105.386</v>
      </c>
      <c r="I81" t="s">
        <v>429</v>
      </c>
      <c r="J81">
        <v>0.001315</v>
      </c>
      <c r="K81" t="s">
        <v>71</v>
      </c>
      <c r="L81" t="s">
        <v>430</v>
      </c>
      <c r="M81">
        <v>884.83064</v>
      </c>
      <c r="N81" t="s">
        <v>71</v>
      </c>
      <c r="O81" t="s">
        <v>431</v>
      </c>
      <c r="P81">
        <v>0.002159</v>
      </c>
      <c r="Q81" t="s">
        <v>71</v>
      </c>
      <c r="R81" t="s">
        <v>432</v>
      </c>
      <c r="S81" t="e">
        <f t="shared" si="2"/>
        <v>#NAME?</v>
      </c>
      <c r="T81" t="s">
        <v>71</v>
      </c>
      <c r="U81" t="s">
        <v>70</v>
      </c>
      <c r="V81">
        <v>3.461331</v>
      </c>
      <c r="W81" t="s">
        <v>71</v>
      </c>
      <c r="X81" t="s">
        <v>72</v>
      </c>
      <c r="Y81">
        <v>0.13763</v>
      </c>
      <c r="Z81" t="s">
        <v>71</v>
      </c>
      <c r="AA81" t="s">
        <v>73</v>
      </c>
      <c r="AB81">
        <v>2.066334</v>
      </c>
      <c r="AC81" t="s">
        <v>71</v>
      </c>
      <c r="AD81" t="s">
        <v>446</v>
      </c>
      <c r="AE81">
        <v>1.200189</v>
      </c>
      <c r="AF81" t="s">
        <v>71</v>
      </c>
      <c r="AG81" t="s">
        <v>74</v>
      </c>
      <c r="AH81">
        <v>0.008762</v>
      </c>
      <c r="AI81" t="s">
        <v>71</v>
      </c>
      <c r="AJ81" t="s">
        <v>436</v>
      </c>
      <c r="AK81">
        <v>512</v>
      </c>
      <c r="AL81" t="s">
        <v>437</v>
      </c>
      <c r="AM81">
        <v>1000</v>
      </c>
      <c r="AN81" t="s">
        <v>438</v>
      </c>
      <c r="AO81">
        <v>1048576</v>
      </c>
      <c r="AP81" t="s">
        <v>439</v>
      </c>
      <c r="AQ81">
        <v>10</v>
      </c>
      <c r="AR81" t="s">
        <v>440</v>
      </c>
      <c r="AS81">
        <v>1000</v>
      </c>
      <c r="AT81" t="s">
        <v>441</v>
      </c>
      <c r="AU81">
        <v>128</v>
      </c>
      <c r="AV81" t="s">
        <v>442</v>
      </c>
      <c r="AW81">
        <v>128</v>
      </c>
      <c r="AX81" t="s">
        <v>443</v>
      </c>
      <c r="AY81">
        <v>1</v>
      </c>
      <c r="AZ81" t="s">
        <v>444</v>
      </c>
      <c r="BA81">
        <v>0</v>
      </c>
      <c r="BB81" t="s">
        <v>445</v>
      </c>
      <c r="BC81">
        <v>1000000</v>
      </c>
    </row>
    <row r="82" spans="1:55">
      <c r="A82">
        <v>1363</v>
      </c>
      <c r="B82" t="s">
        <v>425</v>
      </c>
      <c r="C82">
        <v>4</v>
      </c>
      <c r="D82" t="s">
        <v>426</v>
      </c>
      <c r="E82">
        <v>409</v>
      </c>
      <c r="F82" t="s">
        <v>427</v>
      </c>
      <c r="G82" t="s">
        <v>428</v>
      </c>
      <c r="H82">
        <v>108.004</v>
      </c>
      <c r="I82" t="s">
        <v>429</v>
      </c>
      <c r="J82">
        <v>0.000989</v>
      </c>
      <c r="K82" t="s">
        <v>71</v>
      </c>
      <c r="L82" t="s">
        <v>430</v>
      </c>
      <c r="M82">
        <v>792.63765</v>
      </c>
      <c r="N82" t="s">
        <v>71</v>
      </c>
      <c r="O82" t="s">
        <v>431</v>
      </c>
      <c r="P82">
        <v>0.001745</v>
      </c>
      <c r="Q82" t="s">
        <v>71</v>
      </c>
      <c r="R82" t="s">
        <v>432</v>
      </c>
      <c r="S82" t="e">
        <f t="shared" si="2"/>
        <v>#NAME?</v>
      </c>
      <c r="T82" t="s">
        <v>71</v>
      </c>
      <c r="U82" t="s">
        <v>70</v>
      </c>
      <c r="V82">
        <v>1.855151</v>
      </c>
      <c r="W82" t="s">
        <v>71</v>
      </c>
      <c r="X82" t="s">
        <v>72</v>
      </c>
      <c r="Y82">
        <v>0.099883</v>
      </c>
      <c r="Z82" t="s">
        <v>71</v>
      </c>
      <c r="AA82" t="s">
        <v>73</v>
      </c>
      <c r="AB82">
        <v>1.149546</v>
      </c>
      <c r="AC82" t="s">
        <v>71</v>
      </c>
      <c r="AD82" t="s">
        <v>446</v>
      </c>
      <c r="AE82">
        <v>0.57152</v>
      </c>
      <c r="AF82" t="s">
        <v>71</v>
      </c>
      <c r="AG82" t="s">
        <v>74</v>
      </c>
      <c r="AH82">
        <v>0.008749</v>
      </c>
      <c r="AI82" t="s">
        <v>71</v>
      </c>
      <c r="AJ82" t="s">
        <v>436</v>
      </c>
      <c r="AK82">
        <v>512</v>
      </c>
      <c r="AL82" t="s">
        <v>437</v>
      </c>
      <c r="AM82">
        <v>1000</v>
      </c>
      <c r="AN82" t="s">
        <v>438</v>
      </c>
      <c r="AO82">
        <v>1048576</v>
      </c>
      <c r="AP82" t="s">
        <v>439</v>
      </c>
      <c r="AQ82">
        <v>10</v>
      </c>
      <c r="AR82" t="s">
        <v>440</v>
      </c>
      <c r="AS82">
        <v>1000</v>
      </c>
      <c r="AT82" t="s">
        <v>441</v>
      </c>
      <c r="AU82">
        <v>64</v>
      </c>
      <c r="AV82" t="s">
        <v>442</v>
      </c>
      <c r="AW82">
        <v>64</v>
      </c>
      <c r="AX82" t="s">
        <v>443</v>
      </c>
      <c r="AY82">
        <v>1</v>
      </c>
      <c r="AZ82" t="s">
        <v>444</v>
      </c>
      <c r="BA82">
        <v>0</v>
      </c>
      <c r="BB82" t="s">
        <v>445</v>
      </c>
      <c r="BC82">
        <v>1000000</v>
      </c>
    </row>
    <row r="83" spans="1:55">
      <c r="A83">
        <v>1362</v>
      </c>
      <c r="B83" t="s">
        <v>425</v>
      </c>
      <c r="C83">
        <v>4</v>
      </c>
      <c r="D83" t="s">
        <v>426</v>
      </c>
      <c r="E83">
        <v>284</v>
      </c>
      <c r="F83" t="s">
        <v>427</v>
      </c>
      <c r="G83" t="s">
        <v>428</v>
      </c>
      <c r="H83">
        <v>107.714</v>
      </c>
      <c r="I83" t="s">
        <v>429</v>
      </c>
      <c r="J83">
        <v>0.000804</v>
      </c>
      <c r="K83" t="s">
        <v>71</v>
      </c>
      <c r="L83" t="s">
        <v>430</v>
      </c>
      <c r="M83">
        <v>697.799003</v>
      </c>
      <c r="N83" t="s">
        <v>71</v>
      </c>
      <c r="O83" t="s">
        <v>431</v>
      </c>
      <c r="P83">
        <v>0.001469</v>
      </c>
      <c r="Q83" t="s">
        <v>71</v>
      </c>
      <c r="R83" t="s">
        <v>432</v>
      </c>
      <c r="S83" t="e">
        <f t="shared" si="2"/>
        <v>#NAME?</v>
      </c>
      <c r="T83" t="s">
        <v>71</v>
      </c>
      <c r="U83" t="s">
        <v>70</v>
      </c>
      <c r="V83">
        <v>1.111259</v>
      </c>
      <c r="W83" t="s">
        <v>71</v>
      </c>
      <c r="X83" t="s">
        <v>72</v>
      </c>
      <c r="Y83">
        <v>0.0908</v>
      </c>
      <c r="Z83" t="s">
        <v>71</v>
      </c>
      <c r="AA83" t="s">
        <v>73</v>
      </c>
      <c r="AB83">
        <v>0.706034</v>
      </c>
      <c r="AC83" t="s">
        <v>71</v>
      </c>
      <c r="AD83" t="s">
        <v>446</v>
      </c>
      <c r="AE83">
        <v>0.289473</v>
      </c>
      <c r="AF83" t="s">
        <v>71</v>
      </c>
      <c r="AG83" t="s">
        <v>74</v>
      </c>
      <c r="AH83">
        <v>0.008768</v>
      </c>
      <c r="AI83" t="s">
        <v>71</v>
      </c>
      <c r="AJ83" t="s">
        <v>436</v>
      </c>
      <c r="AK83">
        <v>512</v>
      </c>
      <c r="AL83" t="s">
        <v>437</v>
      </c>
      <c r="AM83">
        <v>1000</v>
      </c>
      <c r="AN83" t="s">
        <v>438</v>
      </c>
      <c r="AO83">
        <v>1048576</v>
      </c>
      <c r="AP83" t="s">
        <v>439</v>
      </c>
      <c r="AQ83">
        <v>10</v>
      </c>
      <c r="AR83" t="s">
        <v>440</v>
      </c>
      <c r="AS83">
        <v>1000</v>
      </c>
      <c r="AT83" t="s">
        <v>441</v>
      </c>
      <c r="AU83">
        <v>32</v>
      </c>
      <c r="AV83" t="s">
        <v>442</v>
      </c>
      <c r="AW83">
        <v>32</v>
      </c>
      <c r="AX83" t="s">
        <v>443</v>
      </c>
      <c r="AY83">
        <v>1</v>
      </c>
      <c r="AZ83" t="s">
        <v>444</v>
      </c>
      <c r="BA83">
        <v>0</v>
      </c>
      <c r="BB83" t="s">
        <v>445</v>
      </c>
      <c r="BC83">
        <v>1000000</v>
      </c>
    </row>
    <row r="84" spans="1:55">
      <c r="A84">
        <v>1361</v>
      </c>
      <c r="B84" t="s">
        <v>425</v>
      </c>
      <c r="C84">
        <v>4</v>
      </c>
      <c r="D84" t="s">
        <v>426</v>
      </c>
      <c r="E84">
        <v>222</v>
      </c>
      <c r="F84" t="s">
        <v>427</v>
      </c>
      <c r="G84" t="s">
        <v>428</v>
      </c>
      <c r="H84">
        <v>112.24</v>
      </c>
      <c r="I84" t="s">
        <v>429</v>
      </c>
      <c r="J84">
        <v>0.000764</v>
      </c>
      <c r="K84" t="s">
        <v>71</v>
      </c>
      <c r="L84" t="s">
        <v>430</v>
      </c>
      <c r="M84">
        <v>680.205575</v>
      </c>
      <c r="N84" t="s">
        <v>71</v>
      </c>
      <c r="O84" t="s">
        <v>431</v>
      </c>
      <c r="P84">
        <v>0.001413</v>
      </c>
      <c r="Q84" t="s">
        <v>71</v>
      </c>
      <c r="R84" t="s">
        <v>432</v>
      </c>
      <c r="S84" t="e">
        <f t="shared" si="2"/>
        <v>#NAME?</v>
      </c>
      <c r="T84" t="s">
        <v>71</v>
      </c>
      <c r="U84" t="s">
        <v>70</v>
      </c>
      <c r="V84">
        <v>0.757999</v>
      </c>
      <c r="W84" t="s">
        <v>71</v>
      </c>
      <c r="X84" t="s">
        <v>72</v>
      </c>
      <c r="Y84">
        <v>0.083066</v>
      </c>
      <c r="Z84" t="s">
        <v>71</v>
      </c>
      <c r="AA84" t="s">
        <v>73</v>
      </c>
      <c r="AB84">
        <v>0.508649</v>
      </c>
      <c r="AC84" t="s">
        <v>71</v>
      </c>
      <c r="AD84" t="s">
        <v>446</v>
      </c>
      <c r="AE84">
        <v>0.145594</v>
      </c>
      <c r="AF84" t="s">
        <v>71</v>
      </c>
      <c r="AG84" t="s">
        <v>74</v>
      </c>
      <c r="AH84">
        <v>0.008766</v>
      </c>
      <c r="AI84" t="s">
        <v>71</v>
      </c>
      <c r="AJ84" t="s">
        <v>436</v>
      </c>
      <c r="AK84">
        <v>512</v>
      </c>
      <c r="AL84" t="s">
        <v>437</v>
      </c>
      <c r="AM84">
        <v>1000</v>
      </c>
      <c r="AN84" t="s">
        <v>438</v>
      </c>
      <c r="AO84">
        <v>1048576</v>
      </c>
      <c r="AP84" t="s">
        <v>439</v>
      </c>
      <c r="AQ84">
        <v>10</v>
      </c>
      <c r="AR84" t="s">
        <v>440</v>
      </c>
      <c r="AS84">
        <v>1000</v>
      </c>
      <c r="AT84" t="s">
        <v>441</v>
      </c>
      <c r="AU84">
        <v>16</v>
      </c>
      <c r="AV84" t="s">
        <v>442</v>
      </c>
      <c r="AW84">
        <v>16</v>
      </c>
      <c r="AX84" t="s">
        <v>443</v>
      </c>
      <c r="AY84">
        <v>1</v>
      </c>
      <c r="AZ84" t="s">
        <v>444</v>
      </c>
      <c r="BA84">
        <v>0</v>
      </c>
      <c r="BB84" t="s">
        <v>445</v>
      </c>
      <c r="BC84">
        <v>1000000</v>
      </c>
    </row>
    <row r="85" spans="1:55">
      <c r="A85">
        <v>1360</v>
      </c>
      <c r="B85" t="s">
        <v>425</v>
      </c>
      <c r="C85">
        <v>4</v>
      </c>
      <c r="D85" t="s">
        <v>426</v>
      </c>
      <c r="E85">
        <v>2154</v>
      </c>
      <c r="F85" t="s">
        <v>427</v>
      </c>
      <c r="G85" t="s">
        <v>428</v>
      </c>
      <c r="H85">
        <v>109.654</v>
      </c>
      <c r="I85" t="s">
        <v>429</v>
      </c>
      <c r="J85">
        <v>0.002316</v>
      </c>
      <c r="K85" t="s">
        <v>71</v>
      </c>
      <c r="L85" t="s">
        <v>430</v>
      </c>
      <c r="M85">
        <v>1940.360614</v>
      </c>
      <c r="N85" t="s">
        <v>71</v>
      </c>
      <c r="O85" t="s">
        <v>431</v>
      </c>
      <c r="P85">
        <v>0.004166</v>
      </c>
      <c r="Q85" t="s">
        <v>71</v>
      </c>
      <c r="R85" t="s">
        <v>432</v>
      </c>
      <c r="S85" t="e">
        <f t="shared" si="2"/>
        <v>#NAME?</v>
      </c>
      <c r="T85" t="s">
        <v>71</v>
      </c>
      <c r="U85" t="s">
        <v>70</v>
      </c>
      <c r="V85">
        <v>13.035064</v>
      </c>
      <c r="W85" t="s">
        <v>71</v>
      </c>
      <c r="X85" t="s">
        <v>72</v>
      </c>
      <c r="Y85">
        <v>0.277739</v>
      </c>
      <c r="Z85" t="s">
        <v>71</v>
      </c>
      <c r="AA85" t="s">
        <v>73</v>
      </c>
      <c r="AB85">
        <v>7.054298</v>
      </c>
      <c r="AC85" t="s">
        <v>71</v>
      </c>
      <c r="AD85" t="s">
        <v>446</v>
      </c>
      <c r="AE85">
        <v>5.511749</v>
      </c>
      <c r="AF85" t="s">
        <v>71</v>
      </c>
      <c r="AG85" t="s">
        <v>74</v>
      </c>
      <c r="AH85">
        <v>0.007935</v>
      </c>
      <c r="AI85" t="s">
        <v>71</v>
      </c>
      <c r="AJ85" t="s">
        <v>436</v>
      </c>
      <c r="AK85">
        <v>256</v>
      </c>
      <c r="AL85" t="s">
        <v>437</v>
      </c>
      <c r="AM85">
        <v>1000</v>
      </c>
      <c r="AN85" t="s">
        <v>438</v>
      </c>
      <c r="AO85">
        <v>1048576</v>
      </c>
      <c r="AP85" t="s">
        <v>439</v>
      </c>
      <c r="AQ85">
        <v>10</v>
      </c>
      <c r="AR85" t="s">
        <v>440</v>
      </c>
      <c r="AS85">
        <v>1000</v>
      </c>
      <c r="AT85" t="s">
        <v>441</v>
      </c>
      <c r="AU85">
        <v>512</v>
      </c>
      <c r="AV85" t="s">
        <v>442</v>
      </c>
      <c r="AW85">
        <v>512</v>
      </c>
      <c r="AX85" t="s">
        <v>443</v>
      </c>
      <c r="AY85">
        <v>1</v>
      </c>
      <c r="AZ85" t="s">
        <v>444</v>
      </c>
      <c r="BA85">
        <v>0</v>
      </c>
      <c r="BB85" t="s">
        <v>445</v>
      </c>
      <c r="BC85">
        <v>1000000</v>
      </c>
    </row>
    <row r="86" spans="1:55">
      <c r="A86">
        <v>1359</v>
      </c>
      <c r="B86" t="s">
        <v>425</v>
      </c>
      <c r="C86">
        <v>4</v>
      </c>
      <c r="D86" t="s">
        <v>426</v>
      </c>
      <c r="E86">
        <v>1157</v>
      </c>
      <c r="F86" t="s">
        <v>427</v>
      </c>
      <c r="G86" t="s">
        <v>428</v>
      </c>
      <c r="H86">
        <v>111.381</v>
      </c>
      <c r="I86" t="s">
        <v>429</v>
      </c>
      <c r="J86">
        <v>0.001772</v>
      </c>
      <c r="K86" t="s">
        <v>71</v>
      </c>
      <c r="L86" t="s">
        <v>430</v>
      </c>
      <c r="M86">
        <v>1239.507907</v>
      </c>
      <c r="N86" t="s">
        <v>71</v>
      </c>
      <c r="O86" t="s">
        <v>431</v>
      </c>
      <c r="P86">
        <v>0.002954</v>
      </c>
      <c r="Q86" t="s">
        <v>71</v>
      </c>
      <c r="R86" t="s">
        <v>432</v>
      </c>
      <c r="S86" t="e">
        <f t="shared" si="2"/>
        <v>#NAME?</v>
      </c>
      <c r="T86" t="s">
        <v>71</v>
      </c>
      <c r="U86" t="s">
        <v>70</v>
      </c>
      <c r="V86">
        <v>6.840857</v>
      </c>
      <c r="W86" t="s">
        <v>71</v>
      </c>
      <c r="X86" t="s">
        <v>72</v>
      </c>
      <c r="Y86">
        <v>0.177092</v>
      </c>
      <c r="Z86" t="s">
        <v>71</v>
      </c>
      <c r="AA86" t="s">
        <v>73</v>
      </c>
      <c r="AB86">
        <v>3.764168</v>
      </c>
      <c r="AC86" t="s">
        <v>71</v>
      </c>
      <c r="AD86" t="s">
        <v>446</v>
      </c>
      <c r="AE86">
        <v>2.797715</v>
      </c>
      <c r="AF86" t="s">
        <v>71</v>
      </c>
      <c r="AG86" t="s">
        <v>74</v>
      </c>
      <c r="AH86">
        <v>0.007965</v>
      </c>
      <c r="AI86" t="s">
        <v>71</v>
      </c>
      <c r="AJ86" t="s">
        <v>436</v>
      </c>
      <c r="AK86">
        <v>256</v>
      </c>
      <c r="AL86" t="s">
        <v>437</v>
      </c>
      <c r="AM86">
        <v>1000</v>
      </c>
      <c r="AN86" t="s">
        <v>438</v>
      </c>
      <c r="AO86">
        <v>1048576</v>
      </c>
      <c r="AP86" t="s">
        <v>439</v>
      </c>
      <c r="AQ86">
        <v>10</v>
      </c>
      <c r="AR86" t="s">
        <v>440</v>
      </c>
      <c r="AS86">
        <v>1000</v>
      </c>
      <c r="AT86" t="s">
        <v>441</v>
      </c>
      <c r="AU86">
        <v>256</v>
      </c>
      <c r="AV86" t="s">
        <v>442</v>
      </c>
      <c r="AW86">
        <v>256</v>
      </c>
      <c r="AX86" t="s">
        <v>443</v>
      </c>
      <c r="AY86">
        <v>1</v>
      </c>
      <c r="AZ86" t="s">
        <v>444</v>
      </c>
      <c r="BA86">
        <v>0</v>
      </c>
      <c r="BB86" t="s">
        <v>445</v>
      </c>
      <c r="BC86">
        <v>1000000</v>
      </c>
    </row>
    <row r="87" spans="1:55">
      <c r="A87">
        <v>1358</v>
      </c>
      <c r="B87" t="s">
        <v>425</v>
      </c>
      <c r="C87">
        <v>4</v>
      </c>
      <c r="D87" t="s">
        <v>426</v>
      </c>
      <c r="E87">
        <v>658</v>
      </c>
      <c r="F87" t="s">
        <v>427</v>
      </c>
      <c r="G87" t="s">
        <v>428</v>
      </c>
      <c r="H87">
        <v>111.296</v>
      </c>
      <c r="I87" t="s">
        <v>429</v>
      </c>
      <c r="J87">
        <v>0.001303</v>
      </c>
      <c r="K87" t="s">
        <v>71</v>
      </c>
      <c r="L87" t="s">
        <v>430</v>
      </c>
      <c r="M87">
        <v>885.24477</v>
      </c>
      <c r="N87" t="s">
        <v>71</v>
      </c>
      <c r="O87" t="s">
        <v>431</v>
      </c>
      <c r="P87">
        <v>0.002147</v>
      </c>
      <c r="Q87" t="s">
        <v>71</v>
      </c>
      <c r="R87" t="s">
        <v>432</v>
      </c>
      <c r="S87" t="e">
        <f t="shared" si="2"/>
        <v>#NAME?</v>
      </c>
      <c r="T87" t="s">
        <v>71</v>
      </c>
      <c r="U87" t="s">
        <v>70</v>
      </c>
      <c r="V87">
        <v>3.58636</v>
      </c>
      <c r="W87" t="s">
        <v>71</v>
      </c>
      <c r="X87" t="s">
        <v>72</v>
      </c>
      <c r="Y87">
        <v>0.121658</v>
      </c>
      <c r="Z87" t="s">
        <v>71</v>
      </c>
      <c r="AA87" t="s">
        <v>73</v>
      </c>
      <c r="AB87">
        <v>2.022132</v>
      </c>
      <c r="AC87" t="s">
        <v>71</v>
      </c>
      <c r="AD87" t="s">
        <v>446</v>
      </c>
      <c r="AE87">
        <v>1.389617</v>
      </c>
      <c r="AF87" t="s">
        <v>71</v>
      </c>
      <c r="AG87" t="s">
        <v>74</v>
      </c>
      <c r="AH87">
        <v>0.007939</v>
      </c>
      <c r="AI87" t="s">
        <v>71</v>
      </c>
      <c r="AJ87" t="s">
        <v>436</v>
      </c>
      <c r="AK87">
        <v>256</v>
      </c>
      <c r="AL87" t="s">
        <v>437</v>
      </c>
      <c r="AM87">
        <v>1000</v>
      </c>
      <c r="AN87" t="s">
        <v>438</v>
      </c>
      <c r="AO87">
        <v>1048576</v>
      </c>
      <c r="AP87" t="s">
        <v>439</v>
      </c>
      <c r="AQ87">
        <v>10</v>
      </c>
      <c r="AR87" t="s">
        <v>440</v>
      </c>
      <c r="AS87">
        <v>1000</v>
      </c>
      <c r="AT87" t="s">
        <v>441</v>
      </c>
      <c r="AU87">
        <v>128</v>
      </c>
      <c r="AV87" t="s">
        <v>442</v>
      </c>
      <c r="AW87">
        <v>128</v>
      </c>
      <c r="AX87" t="s">
        <v>443</v>
      </c>
      <c r="AY87">
        <v>1</v>
      </c>
      <c r="AZ87" t="s">
        <v>444</v>
      </c>
      <c r="BA87">
        <v>0</v>
      </c>
      <c r="BB87" t="s">
        <v>445</v>
      </c>
      <c r="BC87">
        <v>1000000</v>
      </c>
    </row>
    <row r="88" spans="1:55">
      <c r="A88">
        <v>1357</v>
      </c>
      <c r="B88" t="s">
        <v>425</v>
      </c>
      <c r="C88">
        <v>4</v>
      </c>
      <c r="D88" t="s">
        <v>426</v>
      </c>
      <c r="E88">
        <v>409</v>
      </c>
      <c r="F88" t="s">
        <v>427</v>
      </c>
      <c r="G88" t="s">
        <v>428</v>
      </c>
      <c r="H88">
        <v>110.878</v>
      </c>
      <c r="I88" t="s">
        <v>429</v>
      </c>
      <c r="J88">
        <v>0.000972</v>
      </c>
      <c r="K88" t="s">
        <v>71</v>
      </c>
      <c r="L88" t="s">
        <v>430</v>
      </c>
      <c r="M88">
        <v>765.205347</v>
      </c>
      <c r="N88" t="s">
        <v>71</v>
      </c>
      <c r="O88" t="s">
        <v>431</v>
      </c>
      <c r="P88">
        <v>0.001701</v>
      </c>
      <c r="Q88" t="s">
        <v>71</v>
      </c>
      <c r="R88" t="s">
        <v>432</v>
      </c>
      <c r="S88" t="e">
        <f t="shared" si="2"/>
        <v>#NAME?</v>
      </c>
      <c r="T88" t="s">
        <v>71</v>
      </c>
      <c r="U88" t="s">
        <v>70</v>
      </c>
      <c r="V88">
        <v>1.931492</v>
      </c>
      <c r="W88" t="s">
        <v>71</v>
      </c>
      <c r="X88" t="s">
        <v>72</v>
      </c>
      <c r="Y88">
        <v>0.093118</v>
      </c>
      <c r="Z88" t="s">
        <v>71</v>
      </c>
      <c r="AA88" t="s">
        <v>73</v>
      </c>
      <c r="AB88">
        <v>1.146015</v>
      </c>
      <c r="AC88" t="s">
        <v>71</v>
      </c>
      <c r="AD88" t="s">
        <v>446</v>
      </c>
      <c r="AE88">
        <v>0.660475</v>
      </c>
      <c r="AF88" t="s">
        <v>71</v>
      </c>
      <c r="AG88" t="s">
        <v>74</v>
      </c>
      <c r="AH88">
        <v>0.007938</v>
      </c>
      <c r="AI88" t="s">
        <v>71</v>
      </c>
      <c r="AJ88" t="s">
        <v>436</v>
      </c>
      <c r="AK88">
        <v>256</v>
      </c>
      <c r="AL88" t="s">
        <v>437</v>
      </c>
      <c r="AM88">
        <v>1000</v>
      </c>
      <c r="AN88" t="s">
        <v>438</v>
      </c>
      <c r="AO88">
        <v>1048576</v>
      </c>
      <c r="AP88" t="s">
        <v>439</v>
      </c>
      <c r="AQ88">
        <v>10</v>
      </c>
      <c r="AR88" t="s">
        <v>440</v>
      </c>
      <c r="AS88">
        <v>1000</v>
      </c>
      <c r="AT88" t="s">
        <v>441</v>
      </c>
      <c r="AU88">
        <v>64</v>
      </c>
      <c r="AV88" t="s">
        <v>442</v>
      </c>
      <c r="AW88">
        <v>64</v>
      </c>
      <c r="AX88" t="s">
        <v>443</v>
      </c>
      <c r="AY88">
        <v>1</v>
      </c>
      <c r="AZ88" t="s">
        <v>444</v>
      </c>
      <c r="BA88">
        <v>0</v>
      </c>
      <c r="BB88" t="s">
        <v>445</v>
      </c>
      <c r="BC88">
        <v>1000000</v>
      </c>
    </row>
    <row r="89" spans="1:55">
      <c r="A89">
        <v>1356</v>
      </c>
      <c r="B89" t="s">
        <v>425</v>
      </c>
      <c r="C89">
        <v>4</v>
      </c>
      <c r="D89" t="s">
        <v>426</v>
      </c>
      <c r="E89">
        <v>284</v>
      </c>
      <c r="F89" t="s">
        <v>427</v>
      </c>
      <c r="G89" t="s">
        <v>428</v>
      </c>
      <c r="H89">
        <v>115.873</v>
      </c>
      <c r="I89" t="s">
        <v>429</v>
      </c>
      <c r="J89">
        <v>0.000806</v>
      </c>
      <c r="K89" t="s">
        <v>71</v>
      </c>
      <c r="L89" t="s">
        <v>430</v>
      </c>
      <c r="M89">
        <v>685.95557</v>
      </c>
      <c r="N89" t="s">
        <v>71</v>
      </c>
      <c r="O89" t="s">
        <v>431</v>
      </c>
      <c r="P89">
        <v>0.00146</v>
      </c>
      <c r="Q89" t="s">
        <v>71</v>
      </c>
      <c r="R89" t="s">
        <v>432</v>
      </c>
      <c r="S89" t="e">
        <f t="shared" si="2"/>
        <v>#NAME?</v>
      </c>
      <c r="T89" t="s">
        <v>71</v>
      </c>
      <c r="U89" t="s">
        <v>70</v>
      </c>
      <c r="V89">
        <v>1.114699</v>
      </c>
      <c r="W89" t="s">
        <v>71</v>
      </c>
      <c r="X89" t="s">
        <v>72</v>
      </c>
      <c r="Y89">
        <v>0.078521</v>
      </c>
      <c r="Z89" t="s">
        <v>71</v>
      </c>
      <c r="AA89" t="s">
        <v>73</v>
      </c>
      <c r="AB89">
        <v>0.691128</v>
      </c>
      <c r="AC89" t="s">
        <v>71</v>
      </c>
      <c r="AD89" t="s">
        <v>446</v>
      </c>
      <c r="AE89">
        <v>0.322316</v>
      </c>
      <c r="AF89" t="s">
        <v>71</v>
      </c>
      <c r="AG89" t="s">
        <v>74</v>
      </c>
      <c r="AH89">
        <v>0.007955</v>
      </c>
      <c r="AI89" t="s">
        <v>71</v>
      </c>
      <c r="AJ89" t="s">
        <v>436</v>
      </c>
      <c r="AK89">
        <v>256</v>
      </c>
      <c r="AL89" t="s">
        <v>437</v>
      </c>
      <c r="AM89">
        <v>1000</v>
      </c>
      <c r="AN89" t="s">
        <v>438</v>
      </c>
      <c r="AO89">
        <v>1048576</v>
      </c>
      <c r="AP89" t="s">
        <v>439</v>
      </c>
      <c r="AQ89">
        <v>10</v>
      </c>
      <c r="AR89" t="s">
        <v>440</v>
      </c>
      <c r="AS89">
        <v>1000</v>
      </c>
      <c r="AT89" t="s">
        <v>441</v>
      </c>
      <c r="AU89">
        <v>32</v>
      </c>
      <c r="AV89" t="s">
        <v>442</v>
      </c>
      <c r="AW89">
        <v>32</v>
      </c>
      <c r="AX89" t="s">
        <v>443</v>
      </c>
      <c r="AY89">
        <v>1</v>
      </c>
      <c r="AZ89" t="s">
        <v>444</v>
      </c>
      <c r="BA89">
        <v>0</v>
      </c>
      <c r="BB89" t="s">
        <v>445</v>
      </c>
      <c r="BC89">
        <v>1000000</v>
      </c>
    </row>
    <row r="90" spans="1:55">
      <c r="A90">
        <v>1355</v>
      </c>
      <c r="B90" t="s">
        <v>425</v>
      </c>
      <c r="C90">
        <v>4</v>
      </c>
      <c r="D90" t="s">
        <v>426</v>
      </c>
      <c r="E90">
        <v>222</v>
      </c>
      <c r="F90" t="s">
        <v>427</v>
      </c>
      <c r="G90" t="s">
        <v>428</v>
      </c>
      <c r="H90">
        <v>117.03</v>
      </c>
      <c r="I90" t="s">
        <v>429</v>
      </c>
      <c r="J90">
        <v>0.000727</v>
      </c>
      <c r="K90" t="s">
        <v>71</v>
      </c>
      <c r="L90" t="s">
        <v>430</v>
      </c>
      <c r="M90">
        <v>608.180557</v>
      </c>
      <c r="N90" t="s">
        <v>71</v>
      </c>
      <c r="O90" t="s">
        <v>431</v>
      </c>
      <c r="P90">
        <v>0.001307</v>
      </c>
      <c r="Q90" t="s">
        <v>71</v>
      </c>
      <c r="R90" t="s">
        <v>432</v>
      </c>
      <c r="S90" t="e">
        <f t="shared" si="2"/>
        <v>#NAME?</v>
      </c>
      <c r="T90" t="s">
        <v>71</v>
      </c>
      <c r="U90" t="s">
        <v>70</v>
      </c>
      <c r="V90">
        <v>0.70964</v>
      </c>
      <c r="W90" t="s">
        <v>71</v>
      </c>
      <c r="X90" t="s">
        <v>72</v>
      </c>
      <c r="Y90">
        <v>0.071554</v>
      </c>
      <c r="Z90" t="s">
        <v>71</v>
      </c>
      <c r="AA90" t="s">
        <v>73</v>
      </c>
      <c r="AB90">
        <v>0.457364</v>
      </c>
      <c r="AC90" t="s">
        <v>71</v>
      </c>
      <c r="AD90" t="s">
        <v>446</v>
      </c>
      <c r="AE90">
        <v>0.162052</v>
      </c>
      <c r="AF90" t="s">
        <v>71</v>
      </c>
      <c r="AG90" t="s">
        <v>74</v>
      </c>
      <c r="AH90">
        <v>0.007957</v>
      </c>
      <c r="AI90" t="s">
        <v>71</v>
      </c>
      <c r="AJ90" t="s">
        <v>436</v>
      </c>
      <c r="AK90">
        <v>256</v>
      </c>
      <c r="AL90" t="s">
        <v>437</v>
      </c>
      <c r="AM90">
        <v>1000</v>
      </c>
      <c r="AN90" t="s">
        <v>438</v>
      </c>
      <c r="AO90">
        <v>1048576</v>
      </c>
      <c r="AP90" t="s">
        <v>439</v>
      </c>
      <c r="AQ90">
        <v>10</v>
      </c>
      <c r="AR90" t="s">
        <v>440</v>
      </c>
      <c r="AS90">
        <v>1000</v>
      </c>
      <c r="AT90" t="s">
        <v>441</v>
      </c>
      <c r="AU90">
        <v>16</v>
      </c>
      <c r="AV90" t="s">
        <v>442</v>
      </c>
      <c r="AW90">
        <v>16</v>
      </c>
      <c r="AX90" t="s">
        <v>443</v>
      </c>
      <c r="AY90">
        <v>1</v>
      </c>
      <c r="AZ90" t="s">
        <v>444</v>
      </c>
      <c r="BA90">
        <v>0</v>
      </c>
      <c r="BB90" t="s">
        <v>445</v>
      </c>
      <c r="BC90">
        <v>1000000</v>
      </c>
    </row>
    <row r="91" spans="1:55">
      <c r="A91">
        <v>1360</v>
      </c>
      <c r="B91" t="s">
        <v>425</v>
      </c>
      <c r="C91">
        <v>4</v>
      </c>
      <c r="D91" t="s">
        <v>426</v>
      </c>
      <c r="E91">
        <v>2154</v>
      </c>
      <c r="F91" t="s">
        <v>427</v>
      </c>
      <c r="G91" t="s">
        <v>428</v>
      </c>
      <c r="H91">
        <v>109.871</v>
      </c>
      <c r="I91" t="s">
        <v>429</v>
      </c>
      <c r="J91">
        <v>0.002244</v>
      </c>
      <c r="K91" t="s">
        <v>71</v>
      </c>
      <c r="L91" t="s">
        <v>430</v>
      </c>
      <c r="M91">
        <v>1890.736849</v>
      </c>
      <c r="N91" t="s">
        <v>71</v>
      </c>
      <c r="O91" t="s">
        <v>431</v>
      </c>
      <c r="P91">
        <v>0.004047</v>
      </c>
      <c r="Q91" t="s">
        <v>71</v>
      </c>
      <c r="R91" t="s">
        <v>432</v>
      </c>
      <c r="S91" t="e">
        <f t="shared" si="2"/>
        <v>#NAME?</v>
      </c>
      <c r="T91" t="s">
        <v>71</v>
      </c>
      <c r="U91" t="s">
        <v>70</v>
      </c>
      <c r="V91">
        <v>12.988725</v>
      </c>
      <c r="W91" t="s">
        <v>71</v>
      </c>
      <c r="X91" t="s">
        <v>72</v>
      </c>
      <c r="Y91">
        <v>0.278667</v>
      </c>
      <c r="Z91" t="s">
        <v>71</v>
      </c>
      <c r="AA91" t="s">
        <v>73</v>
      </c>
      <c r="AB91">
        <v>7.012784</v>
      </c>
      <c r="AC91" t="s">
        <v>71</v>
      </c>
      <c r="AD91" t="s">
        <v>446</v>
      </c>
      <c r="AE91">
        <v>5.505011</v>
      </c>
      <c r="AF91" t="s">
        <v>71</v>
      </c>
      <c r="AG91" t="s">
        <v>74</v>
      </c>
      <c r="AH91">
        <v>0.007955</v>
      </c>
      <c r="AI91" t="s">
        <v>71</v>
      </c>
      <c r="AJ91" t="s">
        <v>436</v>
      </c>
      <c r="AK91">
        <v>256</v>
      </c>
      <c r="AL91" t="s">
        <v>437</v>
      </c>
      <c r="AM91">
        <v>1000</v>
      </c>
      <c r="AN91" t="s">
        <v>438</v>
      </c>
      <c r="AO91">
        <v>1048576</v>
      </c>
      <c r="AP91" t="s">
        <v>439</v>
      </c>
      <c r="AQ91">
        <v>10</v>
      </c>
      <c r="AR91" t="s">
        <v>440</v>
      </c>
      <c r="AS91">
        <v>1000</v>
      </c>
      <c r="AT91" t="s">
        <v>441</v>
      </c>
      <c r="AU91">
        <v>512</v>
      </c>
      <c r="AV91" t="s">
        <v>442</v>
      </c>
      <c r="AW91">
        <v>512</v>
      </c>
      <c r="AX91" t="s">
        <v>443</v>
      </c>
      <c r="AY91">
        <v>1</v>
      </c>
      <c r="AZ91" t="s">
        <v>444</v>
      </c>
      <c r="BA91">
        <v>0</v>
      </c>
      <c r="BB91" t="s">
        <v>445</v>
      </c>
      <c r="BC91">
        <v>1000000</v>
      </c>
    </row>
    <row r="92" spans="1:55">
      <c r="A92">
        <v>1360</v>
      </c>
      <c r="B92" t="s">
        <v>425</v>
      </c>
      <c r="C92">
        <v>4</v>
      </c>
      <c r="D92" t="s">
        <v>426</v>
      </c>
      <c r="E92">
        <v>2154</v>
      </c>
      <c r="F92" t="s">
        <v>427</v>
      </c>
      <c r="G92" t="s">
        <v>428</v>
      </c>
      <c r="H92">
        <v>110.097</v>
      </c>
      <c r="I92" t="s">
        <v>429</v>
      </c>
      <c r="J92">
        <v>0.002285</v>
      </c>
      <c r="K92" t="s">
        <v>71</v>
      </c>
      <c r="L92" t="s">
        <v>430</v>
      </c>
      <c r="M92">
        <v>1945.632507</v>
      </c>
      <c r="N92" t="s">
        <v>71</v>
      </c>
      <c r="O92" t="s">
        <v>431</v>
      </c>
      <c r="P92">
        <v>0.00414</v>
      </c>
      <c r="Q92" t="s">
        <v>71</v>
      </c>
      <c r="R92" t="s">
        <v>432</v>
      </c>
      <c r="S92" t="e">
        <f t="shared" si="2"/>
        <v>#NAME?</v>
      </c>
      <c r="T92" t="s">
        <v>71</v>
      </c>
      <c r="U92" t="s">
        <v>70</v>
      </c>
      <c r="V92">
        <v>13.058419</v>
      </c>
      <c r="W92" t="s">
        <v>71</v>
      </c>
      <c r="X92" t="s">
        <v>72</v>
      </c>
      <c r="Y92">
        <v>0.280293</v>
      </c>
      <c r="Z92" t="s">
        <v>71</v>
      </c>
      <c r="AA92" t="s">
        <v>73</v>
      </c>
      <c r="AB92">
        <v>7.055322</v>
      </c>
      <c r="AC92" t="s">
        <v>71</v>
      </c>
      <c r="AD92" t="s">
        <v>446</v>
      </c>
      <c r="AE92">
        <v>5.529471</v>
      </c>
      <c r="AF92" t="s">
        <v>71</v>
      </c>
      <c r="AG92" t="s">
        <v>74</v>
      </c>
      <c r="AH92">
        <v>0.007956</v>
      </c>
      <c r="AI92" t="s">
        <v>71</v>
      </c>
      <c r="AJ92" t="s">
        <v>436</v>
      </c>
      <c r="AK92">
        <v>256</v>
      </c>
      <c r="AL92" t="s">
        <v>437</v>
      </c>
      <c r="AM92">
        <v>1000</v>
      </c>
      <c r="AN92" t="s">
        <v>438</v>
      </c>
      <c r="AO92">
        <v>1048576</v>
      </c>
      <c r="AP92" t="s">
        <v>439</v>
      </c>
      <c r="AQ92">
        <v>10</v>
      </c>
      <c r="AR92" t="s">
        <v>440</v>
      </c>
      <c r="AS92">
        <v>1000</v>
      </c>
      <c r="AT92" t="s">
        <v>441</v>
      </c>
      <c r="AU92">
        <v>512</v>
      </c>
      <c r="AV92" t="s">
        <v>442</v>
      </c>
      <c r="AW92">
        <v>512</v>
      </c>
      <c r="AX92" t="s">
        <v>443</v>
      </c>
      <c r="AY92">
        <v>1</v>
      </c>
      <c r="AZ92" t="s">
        <v>444</v>
      </c>
      <c r="BA92">
        <v>0</v>
      </c>
      <c r="BB92" t="s">
        <v>445</v>
      </c>
      <c r="BC92">
        <v>1000000</v>
      </c>
    </row>
    <row r="93" spans="1:55">
      <c r="A93">
        <v>1359</v>
      </c>
      <c r="B93" t="s">
        <v>425</v>
      </c>
      <c r="C93">
        <v>4</v>
      </c>
      <c r="D93" t="s">
        <v>426</v>
      </c>
      <c r="E93">
        <v>1157</v>
      </c>
      <c r="F93" t="s">
        <v>427</v>
      </c>
      <c r="G93" t="s">
        <v>428</v>
      </c>
      <c r="H93">
        <v>111.008</v>
      </c>
      <c r="I93" t="s">
        <v>429</v>
      </c>
      <c r="J93">
        <v>0.001735</v>
      </c>
      <c r="K93" t="s">
        <v>71</v>
      </c>
      <c r="L93" t="s">
        <v>430</v>
      </c>
      <c r="M93">
        <v>1230.867991</v>
      </c>
      <c r="N93" t="s">
        <v>71</v>
      </c>
      <c r="O93" t="s">
        <v>431</v>
      </c>
      <c r="P93">
        <v>0.002909</v>
      </c>
      <c r="Q93" t="s">
        <v>71</v>
      </c>
      <c r="R93" t="s">
        <v>432</v>
      </c>
      <c r="S93" t="e">
        <f t="shared" si="2"/>
        <v>#NAME?</v>
      </c>
      <c r="T93" t="s">
        <v>71</v>
      </c>
      <c r="U93" t="s">
        <v>70</v>
      </c>
      <c r="V93">
        <v>6.801315</v>
      </c>
      <c r="W93" t="s">
        <v>71</v>
      </c>
      <c r="X93" t="s">
        <v>72</v>
      </c>
      <c r="Y93">
        <v>0.176463</v>
      </c>
      <c r="Z93" t="s">
        <v>71</v>
      </c>
      <c r="AA93" t="s">
        <v>73</v>
      </c>
      <c r="AB93">
        <v>3.728058</v>
      </c>
      <c r="AC93" t="s">
        <v>71</v>
      </c>
      <c r="AD93" t="s">
        <v>446</v>
      </c>
      <c r="AE93">
        <v>2.796713</v>
      </c>
      <c r="AF93" t="s">
        <v>71</v>
      </c>
      <c r="AG93" t="s">
        <v>74</v>
      </c>
      <c r="AH93">
        <v>0.007997</v>
      </c>
      <c r="AI93" t="s">
        <v>71</v>
      </c>
      <c r="AJ93" t="s">
        <v>436</v>
      </c>
      <c r="AK93">
        <v>256</v>
      </c>
      <c r="AL93" t="s">
        <v>437</v>
      </c>
      <c r="AM93">
        <v>1000</v>
      </c>
      <c r="AN93" t="s">
        <v>438</v>
      </c>
      <c r="AO93">
        <v>1048576</v>
      </c>
      <c r="AP93" t="s">
        <v>439</v>
      </c>
      <c r="AQ93">
        <v>10</v>
      </c>
      <c r="AR93" t="s">
        <v>440</v>
      </c>
      <c r="AS93">
        <v>1000</v>
      </c>
      <c r="AT93" t="s">
        <v>441</v>
      </c>
      <c r="AU93">
        <v>256</v>
      </c>
      <c r="AV93" t="s">
        <v>442</v>
      </c>
      <c r="AW93">
        <v>256</v>
      </c>
      <c r="AX93" t="s">
        <v>443</v>
      </c>
      <c r="AY93">
        <v>1</v>
      </c>
      <c r="AZ93" t="s">
        <v>444</v>
      </c>
      <c r="BA93">
        <v>0</v>
      </c>
      <c r="BB93" t="s">
        <v>445</v>
      </c>
      <c r="BC93">
        <v>1000000</v>
      </c>
    </row>
    <row r="94" spans="1:55">
      <c r="A94">
        <v>1358</v>
      </c>
      <c r="B94" t="s">
        <v>425</v>
      </c>
      <c r="C94">
        <v>4</v>
      </c>
      <c r="D94" t="s">
        <v>426</v>
      </c>
      <c r="E94">
        <v>658</v>
      </c>
      <c r="F94" t="s">
        <v>427</v>
      </c>
      <c r="G94" t="s">
        <v>428</v>
      </c>
      <c r="H94">
        <v>108.491</v>
      </c>
      <c r="I94" t="s">
        <v>429</v>
      </c>
      <c r="J94">
        <v>0.00135</v>
      </c>
      <c r="K94" t="s">
        <v>71</v>
      </c>
      <c r="L94" t="s">
        <v>430</v>
      </c>
      <c r="M94">
        <v>930.8051</v>
      </c>
      <c r="N94" t="s">
        <v>71</v>
      </c>
      <c r="O94" t="s">
        <v>431</v>
      </c>
      <c r="P94">
        <v>0.002237</v>
      </c>
      <c r="Q94" t="s">
        <v>71</v>
      </c>
      <c r="R94" t="s">
        <v>432</v>
      </c>
      <c r="S94" t="e">
        <f t="shared" si="2"/>
        <v>#NAME?</v>
      </c>
      <c r="T94" t="s">
        <v>71</v>
      </c>
      <c r="U94" t="s">
        <v>70</v>
      </c>
      <c r="V94">
        <v>3.553277</v>
      </c>
      <c r="W94" t="s">
        <v>71</v>
      </c>
      <c r="X94" t="s">
        <v>72</v>
      </c>
      <c r="Y94">
        <v>0.121264</v>
      </c>
      <c r="Z94" t="s">
        <v>71</v>
      </c>
      <c r="AA94" t="s">
        <v>73</v>
      </c>
      <c r="AB94">
        <v>2.009399</v>
      </c>
      <c r="AC94" t="s">
        <v>71</v>
      </c>
      <c r="AD94" t="s">
        <v>446</v>
      </c>
      <c r="AE94">
        <v>1.369667</v>
      </c>
      <c r="AF94" t="s">
        <v>71</v>
      </c>
      <c r="AG94" t="s">
        <v>74</v>
      </c>
      <c r="AH94">
        <v>0.007943</v>
      </c>
      <c r="AI94" t="s">
        <v>71</v>
      </c>
      <c r="AJ94" t="s">
        <v>436</v>
      </c>
      <c r="AK94">
        <v>256</v>
      </c>
      <c r="AL94" t="s">
        <v>437</v>
      </c>
      <c r="AM94">
        <v>1000</v>
      </c>
      <c r="AN94" t="s">
        <v>438</v>
      </c>
      <c r="AO94">
        <v>1048576</v>
      </c>
      <c r="AP94" t="s">
        <v>439</v>
      </c>
      <c r="AQ94">
        <v>10</v>
      </c>
      <c r="AR94" t="s">
        <v>440</v>
      </c>
      <c r="AS94">
        <v>1000</v>
      </c>
      <c r="AT94" t="s">
        <v>441</v>
      </c>
      <c r="AU94">
        <v>128</v>
      </c>
      <c r="AV94" t="s">
        <v>442</v>
      </c>
      <c r="AW94">
        <v>128</v>
      </c>
      <c r="AX94" t="s">
        <v>443</v>
      </c>
      <c r="AY94">
        <v>1</v>
      </c>
      <c r="AZ94" t="s">
        <v>444</v>
      </c>
      <c r="BA94">
        <v>0</v>
      </c>
      <c r="BB94" t="s">
        <v>445</v>
      </c>
      <c r="BC94">
        <v>1000000</v>
      </c>
    </row>
    <row r="95" spans="1:55">
      <c r="A95">
        <v>1357</v>
      </c>
      <c r="B95" t="s">
        <v>425</v>
      </c>
      <c r="C95">
        <v>4</v>
      </c>
      <c r="D95" t="s">
        <v>426</v>
      </c>
      <c r="E95">
        <v>409</v>
      </c>
      <c r="F95" t="s">
        <v>427</v>
      </c>
      <c r="G95" t="s">
        <v>428</v>
      </c>
      <c r="H95">
        <v>110.406</v>
      </c>
      <c r="I95" t="s">
        <v>429</v>
      </c>
      <c r="J95">
        <v>0.000946</v>
      </c>
      <c r="K95" t="s">
        <v>71</v>
      </c>
      <c r="L95" t="s">
        <v>430</v>
      </c>
      <c r="M95">
        <v>748.694716</v>
      </c>
      <c r="N95" t="s">
        <v>71</v>
      </c>
      <c r="O95" t="s">
        <v>431</v>
      </c>
      <c r="P95">
        <v>0.00166</v>
      </c>
      <c r="Q95" t="s">
        <v>71</v>
      </c>
      <c r="R95" t="s">
        <v>432</v>
      </c>
      <c r="S95" t="e">
        <f t="shared" si="2"/>
        <v>#NAME?</v>
      </c>
      <c r="T95" t="s">
        <v>71</v>
      </c>
      <c r="U95" t="s">
        <v>70</v>
      </c>
      <c r="V95">
        <v>1.917059</v>
      </c>
      <c r="W95" t="s">
        <v>71</v>
      </c>
      <c r="X95" t="s">
        <v>72</v>
      </c>
      <c r="Y95">
        <v>0.092494</v>
      </c>
      <c r="Z95" t="s">
        <v>71</v>
      </c>
      <c r="AA95" t="s">
        <v>73</v>
      </c>
      <c r="AB95">
        <v>1.134683</v>
      </c>
      <c r="AC95" t="s">
        <v>71</v>
      </c>
      <c r="AD95" t="s">
        <v>446</v>
      </c>
      <c r="AE95">
        <v>0.658095</v>
      </c>
      <c r="AF95" t="s">
        <v>71</v>
      </c>
      <c r="AG95" t="s">
        <v>74</v>
      </c>
      <c r="AH95">
        <v>0.007944</v>
      </c>
      <c r="AI95" t="s">
        <v>71</v>
      </c>
      <c r="AJ95" t="s">
        <v>436</v>
      </c>
      <c r="AK95">
        <v>256</v>
      </c>
      <c r="AL95" t="s">
        <v>437</v>
      </c>
      <c r="AM95">
        <v>1000</v>
      </c>
      <c r="AN95" t="s">
        <v>438</v>
      </c>
      <c r="AO95">
        <v>1048576</v>
      </c>
      <c r="AP95" t="s">
        <v>439</v>
      </c>
      <c r="AQ95">
        <v>10</v>
      </c>
      <c r="AR95" t="s">
        <v>440</v>
      </c>
      <c r="AS95">
        <v>1000</v>
      </c>
      <c r="AT95" t="s">
        <v>441</v>
      </c>
      <c r="AU95">
        <v>64</v>
      </c>
      <c r="AV95" t="s">
        <v>442</v>
      </c>
      <c r="AW95">
        <v>64</v>
      </c>
      <c r="AX95" t="s">
        <v>443</v>
      </c>
      <c r="AY95">
        <v>1</v>
      </c>
      <c r="AZ95" t="s">
        <v>444</v>
      </c>
      <c r="BA95">
        <v>0</v>
      </c>
      <c r="BB95" t="s">
        <v>445</v>
      </c>
      <c r="BC95">
        <v>1000000</v>
      </c>
    </row>
    <row r="96" spans="1:55">
      <c r="A96">
        <v>1356</v>
      </c>
      <c r="B96" t="s">
        <v>425</v>
      </c>
      <c r="C96">
        <v>4</v>
      </c>
      <c r="D96" t="s">
        <v>426</v>
      </c>
      <c r="E96">
        <v>284</v>
      </c>
      <c r="F96" t="s">
        <v>427</v>
      </c>
      <c r="G96" t="s">
        <v>428</v>
      </c>
      <c r="H96">
        <v>117.327</v>
      </c>
      <c r="I96" t="s">
        <v>429</v>
      </c>
      <c r="J96">
        <v>0.000823</v>
      </c>
      <c r="K96" t="s">
        <v>71</v>
      </c>
      <c r="L96" t="s">
        <v>430</v>
      </c>
      <c r="M96">
        <v>706.301579</v>
      </c>
      <c r="N96" t="s">
        <v>71</v>
      </c>
      <c r="O96" t="s">
        <v>431</v>
      </c>
      <c r="P96">
        <v>0.001497</v>
      </c>
      <c r="Q96" t="s">
        <v>71</v>
      </c>
      <c r="R96" t="s">
        <v>432</v>
      </c>
      <c r="S96" t="e">
        <f t="shared" si="2"/>
        <v>#NAME?</v>
      </c>
      <c r="T96" t="s">
        <v>71</v>
      </c>
      <c r="U96" t="s">
        <v>70</v>
      </c>
      <c r="V96">
        <v>1.13145</v>
      </c>
      <c r="W96" t="s">
        <v>71</v>
      </c>
      <c r="X96" t="s">
        <v>72</v>
      </c>
      <c r="Y96">
        <v>0.0787</v>
      </c>
      <c r="Z96" t="s">
        <v>71</v>
      </c>
      <c r="AA96" t="s">
        <v>73</v>
      </c>
      <c r="AB96">
        <v>0.697052</v>
      </c>
      <c r="AC96" t="s">
        <v>71</v>
      </c>
      <c r="AD96" t="s">
        <v>446</v>
      </c>
      <c r="AE96">
        <v>0.332562</v>
      </c>
      <c r="AF96" t="s">
        <v>71</v>
      </c>
      <c r="AG96" t="s">
        <v>74</v>
      </c>
      <c r="AH96">
        <v>0.007937</v>
      </c>
      <c r="AI96" t="s">
        <v>71</v>
      </c>
      <c r="AJ96" t="s">
        <v>436</v>
      </c>
      <c r="AK96">
        <v>256</v>
      </c>
      <c r="AL96" t="s">
        <v>437</v>
      </c>
      <c r="AM96">
        <v>1000</v>
      </c>
      <c r="AN96" t="s">
        <v>438</v>
      </c>
      <c r="AO96">
        <v>1048576</v>
      </c>
      <c r="AP96" t="s">
        <v>439</v>
      </c>
      <c r="AQ96">
        <v>10</v>
      </c>
      <c r="AR96" t="s">
        <v>440</v>
      </c>
      <c r="AS96">
        <v>1000</v>
      </c>
      <c r="AT96" t="s">
        <v>441</v>
      </c>
      <c r="AU96">
        <v>32</v>
      </c>
      <c r="AV96" t="s">
        <v>442</v>
      </c>
      <c r="AW96">
        <v>32</v>
      </c>
      <c r="AX96" t="s">
        <v>443</v>
      </c>
      <c r="AY96">
        <v>1</v>
      </c>
      <c r="AZ96" t="s">
        <v>444</v>
      </c>
      <c r="BA96">
        <v>0</v>
      </c>
      <c r="BB96" t="s">
        <v>445</v>
      </c>
      <c r="BC96">
        <v>1000000</v>
      </c>
    </row>
    <row r="97" spans="1:55">
      <c r="A97">
        <v>1355</v>
      </c>
      <c r="B97" t="s">
        <v>425</v>
      </c>
      <c r="C97">
        <v>4</v>
      </c>
      <c r="D97" t="s">
        <v>426</v>
      </c>
      <c r="E97">
        <v>222</v>
      </c>
      <c r="F97" t="s">
        <v>427</v>
      </c>
      <c r="G97" t="s">
        <v>428</v>
      </c>
      <c r="H97">
        <v>112.716</v>
      </c>
      <c r="I97" t="s">
        <v>429</v>
      </c>
      <c r="J97">
        <v>0.000726</v>
      </c>
      <c r="K97" t="s">
        <v>71</v>
      </c>
      <c r="L97" t="s">
        <v>430</v>
      </c>
      <c r="M97">
        <v>599.315226</v>
      </c>
      <c r="N97" t="s">
        <v>71</v>
      </c>
      <c r="O97" t="s">
        <v>431</v>
      </c>
      <c r="P97">
        <v>0.001298</v>
      </c>
      <c r="Q97" t="s">
        <v>71</v>
      </c>
      <c r="R97" t="s">
        <v>432</v>
      </c>
      <c r="S97" t="e">
        <f t="shared" ref="S97:S128" si="3">-nan</f>
        <v>#NAME?</v>
      </c>
      <c r="T97" t="s">
        <v>71</v>
      </c>
      <c r="U97" t="s">
        <v>70</v>
      </c>
      <c r="V97">
        <v>0.707982</v>
      </c>
      <c r="W97" t="s">
        <v>71</v>
      </c>
      <c r="X97" t="s">
        <v>72</v>
      </c>
      <c r="Y97">
        <v>0.070811</v>
      </c>
      <c r="Z97" t="s">
        <v>71</v>
      </c>
      <c r="AA97" t="s">
        <v>73</v>
      </c>
      <c r="AB97">
        <v>0.459602</v>
      </c>
      <c r="AC97" t="s">
        <v>71</v>
      </c>
      <c r="AD97" t="s">
        <v>446</v>
      </c>
      <c r="AE97">
        <v>0.158765</v>
      </c>
      <c r="AF97" t="s">
        <v>71</v>
      </c>
      <c r="AG97" t="s">
        <v>74</v>
      </c>
      <c r="AH97">
        <v>0.007931</v>
      </c>
      <c r="AI97" t="s">
        <v>71</v>
      </c>
      <c r="AJ97" t="s">
        <v>436</v>
      </c>
      <c r="AK97">
        <v>256</v>
      </c>
      <c r="AL97" t="s">
        <v>437</v>
      </c>
      <c r="AM97">
        <v>1000</v>
      </c>
      <c r="AN97" t="s">
        <v>438</v>
      </c>
      <c r="AO97">
        <v>1048576</v>
      </c>
      <c r="AP97" t="s">
        <v>439</v>
      </c>
      <c r="AQ97">
        <v>10</v>
      </c>
      <c r="AR97" t="s">
        <v>440</v>
      </c>
      <c r="AS97">
        <v>1000</v>
      </c>
      <c r="AT97" t="s">
        <v>441</v>
      </c>
      <c r="AU97">
        <v>16</v>
      </c>
      <c r="AV97" t="s">
        <v>442</v>
      </c>
      <c r="AW97">
        <v>16</v>
      </c>
      <c r="AX97" t="s">
        <v>443</v>
      </c>
      <c r="AY97">
        <v>1</v>
      </c>
      <c r="AZ97" t="s">
        <v>444</v>
      </c>
      <c r="BA97">
        <v>0</v>
      </c>
      <c r="BB97" t="s">
        <v>445</v>
      </c>
      <c r="BC97">
        <v>1000000</v>
      </c>
    </row>
    <row r="98" spans="1:55">
      <c r="A98">
        <v>1350</v>
      </c>
      <c r="B98" t="s">
        <v>425</v>
      </c>
      <c r="C98">
        <v>4</v>
      </c>
      <c r="D98" t="s">
        <v>426</v>
      </c>
      <c r="E98">
        <v>4382</v>
      </c>
      <c r="F98" t="s">
        <v>427</v>
      </c>
      <c r="G98" t="s">
        <v>428</v>
      </c>
      <c r="H98">
        <v>867.918</v>
      </c>
      <c r="I98" t="s">
        <v>429</v>
      </c>
      <c r="J98">
        <v>0.001387</v>
      </c>
      <c r="K98" t="s">
        <v>71</v>
      </c>
      <c r="L98" t="s">
        <v>430</v>
      </c>
      <c r="M98">
        <v>8802.968508</v>
      </c>
      <c r="N98" t="s">
        <v>71</v>
      </c>
      <c r="O98" t="s">
        <v>431</v>
      </c>
      <c r="P98">
        <v>0.002437</v>
      </c>
      <c r="Q98" t="s">
        <v>71</v>
      </c>
      <c r="R98" t="s">
        <v>432</v>
      </c>
      <c r="S98" t="e">
        <f t="shared" si="3"/>
        <v>#NAME?</v>
      </c>
      <c r="T98" t="s">
        <v>71</v>
      </c>
      <c r="U98" t="s">
        <v>70</v>
      </c>
      <c r="V98">
        <v>33.534889</v>
      </c>
      <c r="W98" t="s">
        <v>71</v>
      </c>
      <c r="X98" t="s">
        <v>72</v>
      </c>
      <c r="Y98">
        <v>0.693134</v>
      </c>
      <c r="Z98" t="s">
        <v>71</v>
      </c>
      <c r="AA98" t="s">
        <v>73</v>
      </c>
      <c r="AB98">
        <v>21.208217</v>
      </c>
      <c r="AC98" t="s">
        <v>71</v>
      </c>
      <c r="AD98" t="s">
        <v>446</v>
      </c>
      <c r="AE98">
        <v>11.416943</v>
      </c>
      <c r="AF98" t="s">
        <v>71</v>
      </c>
      <c r="AG98" t="s">
        <v>74</v>
      </c>
      <c r="AH98">
        <v>0.07098</v>
      </c>
      <c r="AI98" t="s">
        <v>71</v>
      </c>
      <c r="AJ98" t="s">
        <v>436</v>
      </c>
      <c r="AK98">
        <v>512</v>
      </c>
      <c r="AL98" t="s">
        <v>437</v>
      </c>
      <c r="AM98">
        <v>1000</v>
      </c>
      <c r="AN98" t="s">
        <v>438</v>
      </c>
      <c r="AO98">
        <v>8388608</v>
      </c>
      <c r="AP98" t="s">
        <v>439</v>
      </c>
      <c r="AQ98">
        <v>10</v>
      </c>
      <c r="AR98" t="s">
        <v>440</v>
      </c>
      <c r="AS98">
        <v>1000</v>
      </c>
      <c r="AT98" t="s">
        <v>441</v>
      </c>
      <c r="AU98">
        <v>100</v>
      </c>
      <c r="AV98" t="s">
        <v>442</v>
      </c>
      <c r="AW98">
        <v>100</v>
      </c>
      <c r="AX98" t="s">
        <v>443</v>
      </c>
      <c r="AY98">
        <v>1</v>
      </c>
      <c r="AZ98" t="s">
        <v>444</v>
      </c>
      <c r="BA98">
        <v>0</v>
      </c>
      <c r="BB98" t="s">
        <v>445</v>
      </c>
      <c r="BC98">
        <v>1000000</v>
      </c>
    </row>
    <row r="99" spans="1:55">
      <c r="A99">
        <v>1349</v>
      </c>
      <c r="B99" t="s">
        <v>425</v>
      </c>
      <c r="C99">
        <v>4</v>
      </c>
      <c r="D99" t="s">
        <v>426</v>
      </c>
      <c r="E99">
        <v>70082</v>
      </c>
      <c r="F99" t="s">
        <v>427</v>
      </c>
      <c r="G99" t="s">
        <v>428</v>
      </c>
      <c r="H99">
        <v>13238.3</v>
      </c>
      <c r="I99" t="s">
        <v>429</v>
      </c>
      <c r="J99">
        <v>0.00146</v>
      </c>
      <c r="K99" t="s">
        <v>71</v>
      </c>
      <c r="L99" t="s">
        <v>430</v>
      </c>
      <c r="M99">
        <v>347503.518294</v>
      </c>
      <c r="N99" t="s">
        <v>71</v>
      </c>
      <c r="O99" t="s">
        <v>431</v>
      </c>
      <c r="P99">
        <v>0.004049</v>
      </c>
      <c r="Q99" t="s">
        <v>71</v>
      </c>
      <c r="R99" t="s">
        <v>432</v>
      </c>
      <c r="S99" t="e">
        <f t="shared" si="3"/>
        <v>#NAME?</v>
      </c>
      <c r="T99" t="s">
        <v>71</v>
      </c>
      <c r="U99" t="s">
        <v>70</v>
      </c>
      <c r="V99">
        <v>1010.834341</v>
      </c>
      <c r="W99" t="s">
        <v>71</v>
      </c>
      <c r="X99" t="s">
        <v>72</v>
      </c>
      <c r="Y99">
        <v>22.551303</v>
      </c>
      <c r="Z99" t="s">
        <v>71</v>
      </c>
      <c r="AA99" t="s">
        <v>73</v>
      </c>
      <c r="AB99">
        <v>633.337122</v>
      </c>
      <c r="AC99" t="s">
        <v>71</v>
      </c>
      <c r="AD99" t="s">
        <v>446</v>
      </c>
      <c r="AE99">
        <v>351.294922</v>
      </c>
      <c r="AF99" t="s">
        <v>71</v>
      </c>
      <c r="AG99" t="s">
        <v>74</v>
      </c>
      <c r="AH99">
        <v>1.227917</v>
      </c>
      <c r="AI99" t="s">
        <v>71</v>
      </c>
      <c r="AJ99" t="s">
        <v>436</v>
      </c>
      <c r="AK99">
        <v>512</v>
      </c>
      <c r="AL99" t="s">
        <v>437</v>
      </c>
      <c r="AM99">
        <v>1000</v>
      </c>
      <c r="AN99" t="s">
        <v>438</v>
      </c>
      <c r="AO99">
        <v>134217728</v>
      </c>
      <c r="AP99" t="s">
        <v>439</v>
      </c>
      <c r="AQ99">
        <v>10</v>
      </c>
      <c r="AR99" t="s">
        <v>440</v>
      </c>
      <c r="AS99">
        <v>100</v>
      </c>
      <c r="AT99" t="s">
        <v>441</v>
      </c>
      <c r="AU99">
        <v>100</v>
      </c>
      <c r="AV99" t="s">
        <v>442</v>
      </c>
      <c r="AW99">
        <v>100</v>
      </c>
      <c r="AX99" t="s">
        <v>443</v>
      </c>
      <c r="AY99">
        <v>1</v>
      </c>
      <c r="AZ99" t="s">
        <v>444</v>
      </c>
      <c r="BA99">
        <v>0</v>
      </c>
      <c r="BB99" t="s">
        <v>445</v>
      </c>
      <c r="BC99">
        <v>1000000</v>
      </c>
    </row>
    <row r="100" spans="1:55">
      <c r="A100">
        <v>1349</v>
      </c>
      <c r="B100" t="s">
        <v>425</v>
      </c>
      <c r="C100">
        <v>4</v>
      </c>
      <c r="D100" t="s">
        <v>426</v>
      </c>
      <c r="E100">
        <v>70082</v>
      </c>
      <c r="F100" t="s">
        <v>427</v>
      </c>
      <c r="G100" t="s">
        <v>428</v>
      </c>
      <c r="H100">
        <v>14033.28</v>
      </c>
      <c r="I100" t="s">
        <v>429</v>
      </c>
      <c r="J100">
        <v>0.001482</v>
      </c>
      <c r="K100" t="s">
        <v>71</v>
      </c>
      <c r="L100" t="s">
        <v>430</v>
      </c>
      <c r="M100">
        <v>347922.936342</v>
      </c>
      <c r="N100" t="s">
        <v>71</v>
      </c>
      <c r="O100" t="s">
        <v>431</v>
      </c>
      <c r="P100">
        <v>0.004074</v>
      </c>
      <c r="Q100" t="s">
        <v>71</v>
      </c>
      <c r="R100" t="s">
        <v>432</v>
      </c>
      <c r="S100" t="e">
        <f t="shared" si="3"/>
        <v>#NAME?</v>
      </c>
      <c r="T100" t="s">
        <v>71</v>
      </c>
      <c r="U100" t="s">
        <v>70</v>
      </c>
      <c r="V100">
        <v>1111.72386</v>
      </c>
      <c r="W100" t="s">
        <v>71</v>
      </c>
      <c r="X100" t="s">
        <v>72</v>
      </c>
      <c r="Y100">
        <v>22.725963</v>
      </c>
      <c r="Z100" t="s">
        <v>71</v>
      </c>
      <c r="AA100" t="s">
        <v>73</v>
      </c>
      <c r="AB100">
        <v>688.644448</v>
      </c>
      <c r="AC100" t="s">
        <v>71</v>
      </c>
      <c r="AD100" t="s">
        <v>446</v>
      </c>
      <c r="AE100">
        <v>396.704851</v>
      </c>
      <c r="AF100" t="s">
        <v>71</v>
      </c>
      <c r="AG100" t="s">
        <v>74</v>
      </c>
      <c r="AH100">
        <v>1.213562</v>
      </c>
      <c r="AI100" t="s">
        <v>71</v>
      </c>
      <c r="AJ100" t="s">
        <v>436</v>
      </c>
      <c r="AK100">
        <v>256</v>
      </c>
      <c r="AL100" t="s">
        <v>437</v>
      </c>
      <c r="AM100">
        <v>1000</v>
      </c>
      <c r="AN100" t="s">
        <v>438</v>
      </c>
      <c r="AO100">
        <v>134217728</v>
      </c>
      <c r="AP100" t="s">
        <v>439</v>
      </c>
      <c r="AQ100">
        <v>10</v>
      </c>
      <c r="AR100" t="s">
        <v>440</v>
      </c>
      <c r="AS100">
        <v>100</v>
      </c>
      <c r="AT100" t="s">
        <v>441</v>
      </c>
      <c r="AU100">
        <v>100</v>
      </c>
      <c r="AV100" t="s">
        <v>442</v>
      </c>
      <c r="AW100">
        <v>100</v>
      </c>
      <c r="AX100" t="s">
        <v>443</v>
      </c>
      <c r="AY100">
        <v>1</v>
      </c>
      <c r="AZ100" t="s">
        <v>444</v>
      </c>
      <c r="BA100">
        <v>0</v>
      </c>
      <c r="BB100" t="s">
        <v>445</v>
      </c>
      <c r="BC100">
        <v>1000000</v>
      </c>
    </row>
    <row r="101" spans="1:55">
      <c r="A101">
        <v>1348</v>
      </c>
      <c r="B101" t="s">
        <v>425</v>
      </c>
      <c r="C101">
        <v>4</v>
      </c>
      <c r="D101" t="s">
        <v>426</v>
      </c>
      <c r="E101">
        <v>237</v>
      </c>
      <c r="F101" t="s">
        <v>427</v>
      </c>
      <c r="G101" t="s">
        <v>428</v>
      </c>
      <c r="H101">
        <v>115.973</v>
      </c>
      <c r="I101" t="s">
        <v>429</v>
      </c>
      <c r="J101">
        <v>0.000689</v>
      </c>
      <c r="K101" t="s">
        <v>71</v>
      </c>
      <c r="L101" t="s">
        <v>430</v>
      </c>
      <c r="M101">
        <v>673.146873</v>
      </c>
      <c r="N101" t="s">
        <v>71</v>
      </c>
      <c r="O101" t="s">
        <v>431</v>
      </c>
      <c r="P101">
        <v>0.001331</v>
      </c>
      <c r="Q101" t="s">
        <v>71</v>
      </c>
      <c r="R101" t="s">
        <v>432</v>
      </c>
      <c r="S101" t="e">
        <f t="shared" si="3"/>
        <v>#NAME?</v>
      </c>
      <c r="T101" t="s">
        <v>71</v>
      </c>
      <c r="U101" t="s">
        <v>70</v>
      </c>
      <c r="V101">
        <v>0.795098</v>
      </c>
      <c r="W101" t="s">
        <v>71</v>
      </c>
      <c r="X101" t="s">
        <v>72</v>
      </c>
      <c r="Y101">
        <v>0</v>
      </c>
      <c r="Z101" t="s">
        <v>71</v>
      </c>
      <c r="AA101" t="s">
        <v>73</v>
      </c>
      <c r="AB101">
        <v>0</v>
      </c>
      <c r="AC101" t="s">
        <v>71</v>
      </c>
      <c r="AD101" t="s">
        <v>446</v>
      </c>
      <c r="AE101">
        <v>0</v>
      </c>
      <c r="AF101" t="s">
        <v>71</v>
      </c>
      <c r="AG101" t="s">
        <v>74</v>
      </c>
      <c r="AH101">
        <v>0</v>
      </c>
      <c r="AI101" t="s">
        <v>71</v>
      </c>
      <c r="AJ101" t="s">
        <v>436</v>
      </c>
      <c r="AK101">
        <v>256</v>
      </c>
      <c r="AL101" t="s">
        <v>437</v>
      </c>
      <c r="AM101">
        <v>1000</v>
      </c>
      <c r="AN101" t="s">
        <v>438</v>
      </c>
      <c r="AO101">
        <v>1048576</v>
      </c>
      <c r="AP101" t="s">
        <v>439</v>
      </c>
      <c r="AQ101">
        <v>10</v>
      </c>
      <c r="AR101" t="s">
        <v>440</v>
      </c>
      <c r="AS101">
        <v>1000</v>
      </c>
      <c r="AT101" t="s">
        <v>441</v>
      </c>
      <c r="AU101">
        <v>20</v>
      </c>
      <c r="AV101" t="s">
        <v>442</v>
      </c>
      <c r="AW101">
        <v>20</v>
      </c>
      <c r="AX101" t="s">
        <v>443</v>
      </c>
      <c r="AY101">
        <v>1</v>
      </c>
      <c r="AZ101" t="s">
        <v>444</v>
      </c>
      <c r="BA101">
        <v>0</v>
      </c>
      <c r="BB101" t="s">
        <v>445</v>
      </c>
      <c r="BC101">
        <v>1000000</v>
      </c>
    </row>
    <row r="102" spans="1:55">
      <c r="A102">
        <v>1347</v>
      </c>
      <c r="B102" t="s">
        <v>425</v>
      </c>
      <c r="C102">
        <v>4</v>
      </c>
      <c r="D102" t="s">
        <v>426</v>
      </c>
      <c r="E102">
        <v>237</v>
      </c>
      <c r="F102" t="s">
        <v>427</v>
      </c>
      <c r="G102" t="s">
        <v>428</v>
      </c>
      <c r="H102">
        <v>107.136</v>
      </c>
      <c r="I102" t="s">
        <v>429</v>
      </c>
      <c r="J102">
        <v>0.000249</v>
      </c>
      <c r="K102" t="s">
        <v>71</v>
      </c>
      <c r="L102" t="s">
        <v>430</v>
      </c>
      <c r="M102">
        <v>480.395507</v>
      </c>
      <c r="N102" t="s">
        <v>71</v>
      </c>
      <c r="O102" t="s">
        <v>431</v>
      </c>
      <c r="P102">
        <v>0.000707</v>
      </c>
      <c r="Q102" t="s">
        <v>71</v>
      </c>
      <c r="R102" t="s">
        <v>432</v>
      </c>
      <c r="S102" t="e">
        <f t="shared" si="3"/>
        <v>#NAME?</v>
      </c>
      <c r="T102" t="s">
        <v>71</v>
      </c>
      <c r="U102" t="s">
        <v>70</v>
      </c>
      <c r="V102">
        <v>0.466568</v>
      </c>
      <c r="W102" t="s">
        <v>71</v>
      </c>
      <c r="X102" t="s">
        <v>72</v>
      </c>
      <c r="Y102">
        <v>0</v>
      </c>
      <c r="Z102" t="s">
        <v>71</v>
      </c>
      <c r="AA102" t="s">
        <v>73</v>
      </c>
      <c r="AB102">
        <v>0</v>
      </c>
      <c r="AC102" t="s">
        <v>71</v>
      </c>
      <c r="AD102" t="s">
        <v>446</v>
      </c>
      <c r="AE102">
        <v>0</v>
      </c>
      <c r="AF102" t="s">
        <v>71</v>
      </c>
      <c r="AG102" t="s">
        <v>74</v>
      </c>
      <c r="AH102">
        <v>0</v>
      </c>
      <c r="AI102" t="s">
        <v>71</v>
      </c>
      <c r="AJ102" t="s">
        <v>436</v>
      </c>
      <c r="AK102">
        <v>256</v>
      </c>
      <c r="AL102" t="s">
        <v>437</v>
      </c>
      <c r="AM102">
        <v>1000</v>
      </c>
      <c r="AN102" t="s">
        <v>438</v>
      </c>
      <c r="AO102">
        <v>1048576</v>
      </c>
      <c r="AP102" t="s">
        <v>439</v>
      </c>
      <c r="AQ102">
        <v>10</v>
      </c>
      <c r="AR102" t="s">
        <v>440</v>
      </c>
      <c r="AS102">
        <v>1000</v>
      </c>
      <c r="AT102" t="s">
        <v>441</v>
      </c>
      <c r="AU102">
        <v>20</v>
      </c>
      <c r="AV102" t="s">
        <v>442</v>
      </c>
      <c r="AW102">
        <v>20</v>
      </c>
      <c r="AX102" t="s">
        <v>443</v>
      </c>
      <c r="AY102">
        <v>1</v>
      </c>
      <c r="AZ102" t="s">
        <v>444</v>
      </c>
      <c r="BA102">
        <v>0</v>
      </c>
      <c r="BB102" t="s">
        <v>445</v>
      </c>
      <c r="BC102">
        <v>1000000</v>
      </c>
    </row>
    <row r="103" spans="1:55">
      <c r="A103">
        <v>1347</v>
      </c>
      <c r="B103" t="s">
        <v>425</v>
      </c>
      <c r="C103">
        <v>4</v>
      </c>
      <c r="D103" t="s">
        <v>426</v>
      </c>
      <c r="E103">
        <v>237</v>
      </c>
      <c r="F103" t="s">
        <v>427</v>
      </c>
      <c r="G103" t="s">
        <v>428</v>
      </c>
      <c r="H103">
        <v>106.009</v>
      </c>
      <c r="I103" t="s">
        <v>429</v>
      </c>
      <c r="J103">
        <v>0.000246</v>
      </c>
      <c r="K103" t="s">
        <v>71</v>
      </c>
      <c r="L103" t="s">
        <v>430</v>
      </c>
      <c r="M103">
        <v>476.775498</v>
      </c>
      <c r="N103" t="s">
        <v>71</v>
      </c>
      <c r="O103" t="s">
        <v>431</v>
      </c>
      <c r="P103">
        <v>0.000701</v>
      </c>
      <c r="Q103" t="s">
        <v>71</v>
      </c>
      <c r="R103" t="s">
        <v>432</v>
      </c>
      <c r="S103" t="e">
        <f t="shared" si="3"/>
        <v>#NAME?</v>
      </c>
      <c r="T103" t="s">
        <v>71</v>
      </c>
      <c r="U103" t="s">
        <v>70</v>
      </c>
      <c r="V103">
        <v>0.522739</v>
      </c>
      <c r="W103" t="s">
        <v>71</v>
      </c>
      <c r="X103" t="s">
        <v>72</v>
      </c>
      <c r="Y103">
        <v>0</v>
      </c>
      <c r="Z103" t="s">
        <v>71</v>
      </c>
      <c r="AA103" t="s">
        <v>73</v>
      </c>
      <c r="AB103">
        <v>0</v>
      </c>
      <c r="AC103" t="s">
        <v>71</v>
      </c>
      <c r="AD103" t="s">
        <v>446</v>
      </c>
      <c r="AE103">
        <v>0</v>
      </c>
      <c r="AF103" t="s">
        <v>71</v>
      </c>
      <c r="AG103" t="s">
        <v>74</v>
      </c>
      <c r="AH103">
        <v>0</v>
      </c>
      <c r="AI103" t="s">
        <v>71</v>
      </c>
      <c r="AJ103" t="s">
        <v>436</v>
      </c>
      <c r="AK103">
        <v>256</v>
      </c>
      <c r="AL103" t="s">
        <v>437</v>
      </c>
      <c r="AM103">
        <v>1000</v>
      </c>
      <c r="AN103" t="s">
        <v>438</v>
      </c>
      <c r="AO103">
        <v>1048576</v>
      </c>
      <c r="AP103" t="s">
        <v>439</v>
      </c>
      <c r="AQ103">
        <v>10</v>
      </c>
      <c r="AR103" t="s">
        <v>440</v>
      </c>
      <c r="AS103">
        <v>1000</v>
      </c>
      <c r="AT103" t="s">
        <v>441</v>
      </c>
      <c r="AU103">
        <v>20</v>
      </c>
      <c r="AV103" t="s">
        <v>442</v>
      </c>
      <c r="AW103">
        <v>20</v>
      </c>
      <c r="AX103" t="s">
        <v>443</v>
      </c>
      <c r="AY103">
        <v>1</v>
      </c>
      <c r="AZ103" t="s">
        <v>444</v>
      </c>
      <c r="BA103">
        <v>0</v>
      </c>
      <c r="BB103" t="s">
        <v>445</v>
      </c>
      <c r="BC103">
        <v>1000000</v>
      </c>
    </row>
    <row r="104" spans="1:55">
      <c r="A104">
        <v>1347</v>
      </c>
      <c r="B104" t="s">
        <v>425</v>
      </c>
      <c r="C104">
        <v>4</v>
      </c>
      <c r="D104" t="s">
        <v>426</v>
      </c>
      <c r="E104">
        <v>237</v>
      </c>
      <c r="F104" t="s">
        <v>427</v>
      </c>
      <c r="G104" t="s">
        <v>428</v>
      </c>
      <c r="H104">
        <v>102.397</v>
      </c>
      <c r="I104" t="s">
        <v>429</v>
      </c>
      <c r="J104">
        <v>0.000251</v>
      </c>
      <c r="K104" t="s">
        <v>71</v>
      </c>
      <c r="L104" t="s">
        <v>430</v>
      </c>
      <c r="M104">
        <v>477.360012</v>
      </c>
      <c r="N104" t="s">
        <v>71</v>
      </c>
      <c r="O104" t="s">
        <v>431</v>
      </c>
      <c r="P104">
        <v>0.000706</v>
      </c>
      <c r="Q104" t="s">
        <v>71</v>
      </c>
      <c r="R104" t="s">
        <v>432</v>
      </c>
      <c r="S104" t="e">
        <f t="shared" si="3"/>
        <v>#NAME?</v>
      </c>
      <c r="T104" t="s">
        <v>71</v>
      </c>
      <c r="U104" t="s">
        <v>70</v>
      </c>
      <c r="V104">
        <v>0.461606</v>
      </c>
      <c r="W104" t="s">
        <v>71</v>
      </c>
      <c r="X104" t="s">
        <v>72</v>
      </c>
      <c r="Y104">
        <v>0</v>
      </c>
      <c r="Z104" t="s">
        <v>71</v>
      </c>
      <c r="AA104" t="s">
        <v>73</v>
      </c>
      <c r="AB104">
        <v>0</v>
      </c>
      <c r="AC104" t="s">
        <v>71</v>
      </c>
      <c r="AD104" t="s">
        <v>446</v>
      </c>
      <c r="AE104">
        <v>0</v>
      </c>
      <c r="AF104" t="s">
        <v>71</v>
      </c>
      <c r="AG104" t="s">
        <v>74</v>
      </c>
      <c r="AH104">
        <v>0</v>
      </c>
      <c r="AI104" t="s">
        <v>71</v>
      </c>
      <c r="AJ104" t="s">
        <v>436</v>
      </c>
      <c r="AK104">
        <v>256</v>
      </c>
      <c r="AL104" t="s">
        <v>437</v>
      </c>
      <c r="AM104">
        <v>1000</v>
      </c>
      <c r="AN104" t="s">
        <v>438</v>
      </c>
      <c r="AO104">
        <v>1048576</v>
      </c>
      <c r="AP104" t="s">
        <v>439</v>
      </c>
      <c r="AQ104">
        <v>10</v>
      </c>
      <c r="AR104" t="s">
        <v>440</v>
      </c>
      <c r="AS104">
        <v>1000</v>
      </c>
      <c r="AT104" t="s">
        <v>441</v>
      </c>
      <c r="AU104">
        <v>20</v>
      </c>
      <c r="AV104" t="s">
        <v>442</v>
      </c>
      <c r="AW104">
        <v>20</v>
      </c>
      <c r="AX104" t="s">
        <v>443</v>
      </c>
      <c r="AY104">
        <v>1</v>
      </c>
      <c r="AZ104" t="s">
        <v>444</v>
      </c>
      <c r="BA104">
        <v>0</v>
      </c>
      <c r="BB104" t="s">
        <v>445</v>
      </c>
      <c r="BC104">
        <v>1000000</v>
      </c>
    </row>
    <row r="105" spans="1:53">
      <c r="A105">
        <v>1346</v>
      </c>
      <c r="B105" t="s">
        <v>425</v>
      </c>
      <c r="C105">
        <v>4</v>
      </c>
      <c r="D105" t="s">
        <v>426</v>
      </c>
      <c r="E105">
        <v>2154</v>
      </c>
      <c r="F105" t="s">
        <v>427</v>
      </c>
      <c r="G105" t="s">
        <v>428</v>
      </c>
      <c r="H105">
        <v>110.233</v>
      </c>
      <c r="I105" t="s">
        <v>429</v>
      </c>
      <c r="J105">
        <v>0.002213</v>
      </c>
      <c r="K105" t="s">
        <v>71</v>
      </c>
      <c r="L105" t="s">
        <v>430</v>
      </c>
      <c r="M105">
        <v>1910.484949</v>
      </c>
      <c r="N105" t="s">
        <v>71</v>
      </c>
      <c r="O105" t="s">
        <v>431</v>
      </c>
      <c r="P105">
        <v>0.004035</v>
      </c>
      <c r="Q105" t="s">
        <v>71</v>
      </c>
      <c r="R105" t="s">
        <v>432</v>
      </c>
      <c r="S105" t="e">
        <f t="shared" si="3"/>
        <v>#NAME?</v>
      </c>
      <c r="T105" t="s">
        <v>71</v>
      </c>
      <c r="U105" t="s">
        <v>70</v>
      </c>
      <c r="V105">
        <v>12.337289</v>
      </c>
      <c r="W105" t="s">
        <v>71</v>
      </c>
      <c r="X105" t="s">
        <v>72</v>
      </c>
      <c r="Y105">
        <v>0</v>
      </c>
      <c r="Z105" t="s">
        <v>71</v>
      </c>
      <c r="AA105" t="s">
        <v>73</v>
      </c>
      <c r="AB105">
        <v>0</v>
      </c>
      <c r="AC105" t="s">
        <v>71</v>
      </c>
      <c r="AD105" t="s">
        <v>446</v>
      </c>
      <c r="AE105">
        <v>0</v>
      </c>
      <c r="AF105" t="s">
        <v>71</v>
      </c>
      <c r="AG105" t="s">
        <v>74</v>
      </c>
      <c r="AH105">
        <v>0</v>
      </c>
      <c r="AI105" t="s">
        <v>71</v>
      </c>
      <c r="AJ105" t="s">
        <v>437</v>
      </c>
      <c r="AK105">
        <v>1000</v>
      </c>
      <c r="AL105" t="s">
        <v>438</v>
      </c>
      <c r="AM105">
        <v>1048576</v>
      </c>
      <c r="AN105" t="s">
        <v>439</v>
      </c>
      <c r="AO105">
        <v>10</v>
      </c>
      <c r="AP105" t="s">
        <v>440</v>
      </c>
      <c r="AQ105">
        <v>1000</v>
      </c>
      <c r="AR105" t="s">
        <v>441</v>
      </c>
      <c r="AS105">
        <v>512</v>
      </c>
      <c r="AT105" t="s">
        <v>442</v>
      </c>
      <c r="AU105">
        <v>512</v>
      </c>
      <c r="AV105" t="s">
        <v>443</v>
      </c>
      <c r="AW105">
        <v>1</v>
      </c>
      <c r="AX105" t="s">
        <v>444</v>
      </c>
      <c r="AY105">
        <v>0</v>
      </c>
      <c r="AZ105" t="s">
        <v>445</v>
      </c>
      <c r="BA105">
        <v>1000000</v>
      </c>
    </row>
    <row r="106" spans="1:53">
      <c r="A106">
        <v>1345</v>
      </c>
      <c r="B106" t="s">
        <v>425</v>
      </c>
      <c r="C106">
        <v>1</v>
      </c>
      <c r="D106" t="s">
        <v>426</v>
      </c>
      <c r="E106">
        <v>362</v>
      </c>
      <c r="F106" t="s">
        <v>427</v>
      </c>
      <c r="G106" t="s">
        <v>428</v>
      </c>
      <c r="H106">
        <v>110.255</v>
      </c>
      <c r="I106" t="s">
        <v>429</v>
      </c>
      <c r="J106">
        <v>0.002227</v>
      </c>
      <c r="K106" t="s">
        <v>71</v>
      </c>
      <c r="L106" t="s">
        <v>430</v>
      </c>
      <c r="M106">
        <v>287.846306</v>
      </c>
      <c r="N106" t="s">
        <v>71</v>
      </c>
      <c r="O106" t="s">
        <v>431</v>
      </c>
      <c r="P106">
        <v>0.002502</v>
      </c>
      <c r="Q106" t="s">
        <v>71</v>
      </c>
      <c r="R106" t="s">
        <v>432</v>
      </c>
      <c r="S106" t="e">
        <f t="shared" si="3"/>
        <v>#NAME?</v>
      </c>
      <c r="T106" t="s">
        <v>71</v>
      </c>
      <c r="U106" t="s">
        <v>70</v>
      </c>
      <c r="V106">
        <v>19.933648</v>
      </c>
      <c r="W106" t="s">
        <v>71</v>
      </c>
      <c r="X106" t="s">
        <v>72</v>
      </c>
      <c r="Y106">
        <v>0</v>
      </c>
      <c r="Z106" t="s">
        <v>71</v>
      </c>
      <c r="AA106" t="s">
        <v>73</v>
      </c>
      <c r="AB106">
        <v>0</v>
      </c>
      <c r="AC106" t="s">
        <v>71</v>
      </c>
      <c r="AD106" t="s">
        <v>446</v>
      </c>
      <c r="AE106">
        <v>0</v>
      </c>
      <c r="AF106" t="s">
        <v>71</v>
      </c>
      <c r="AG106" t="s">
        <v>74</v>
      </c>
      <c r="AH106">
        <v>0</v>
      </c>
      <c r="AI106" t="s">
        <v>71</v>
      </c>
      <c r="AJ106" t="s">
        <v>437</v>
      </c>
      <c r="AK106">
        <v>1000</v>
      </c>
      <c r="AL106" t="s">
        <v>438</v>
      </c>
      <c r="AM106">
        <v>1048576</v>
      </c>
      <c r="AN106" t="s">
        <v>439</v>
      </c>
      <c r="AO106">
        <v>10</v>
      </c>
      <c r="AP106" t="s">
        <v>440</v>
      </c>
      <c r="AQ106">
        <v>1000</v>
      </c>
      <c r="AR106" t="s">
        <v>441</v>
      </c>
      <c r="AS106">
        <v>512</v>
      </c>
      <c r="AT106" t="s">
        <v>442</v>
      </c>
      <c r="AU106">
        <v>512</v>
      </c>
      <c r="AV106" t="s">
        <v>443</v>
      </c>
      <c r="AW106">
        <v>1</v>
      </c>
      <c r="AX106" t="s">
        <v>444</v>
      </c>
      <c r="AY106">
        <v>0</v>
      </c>
      <c r="AZ106" t="s">
        <v>445</v>
      </c>
      <c r="BA106">
        <v>1000000</v>
      </c>
    </row>
    <row r="107" spans="1:53">
      <c r="A107">
        <v>1345</v>
      </c>
      <c r="B107" t="s">
        <v>425</v>
      </c>
      <c r="C107">
        <v>1</v>
      </c>
      <c r="D107" t="s">
        <v>426</v>
      </c>
      <c r="E107">
        <v>362</v>
      </c>
      <c r="F107" t="s">
        <v>427</v>
      </c>
      <c r="G107" t="s">
        <v>428</v>
      </c>
      <c r="H107">
        <v>110.039</v>
      </c>
      <c r="I107" t="s">
        <v>429</v>
      </c>
      <c r="J107">
        <v>0.002176</v>
      </c>
      <c r="K107" t="s">
        <v>71</v>
      </c>
      <c r="L107" t="s">
        <v>430</v>
      </c>
      <c r="M107">
        <v>283.757335</v>
      </c>
      <c r="N107" t="s">
        <v>71</v>
      </c>
      <c r="O107" t="s">
        <v>431</v>
      </c>
      <c r="P107">
        <v>0.002446</v>
      </c>
      <c r="Q107" t="s">
        <v>71</v>
      </c>
      <c r="R107" t="s">
        <v>432</v>
      </c>
      <c r="S107" t="e">
        <f t="shared" si="3"/>
        <v>#NAME?</v>
      </c>
      <c r="T107" t="s">
        <v>71</v>
      </c>
      <c r="U107" t="s">
        <v>70</v>
      </c>
      <c r="V107">
        <v>19.65567</v>
      </c>
      <c r="W107" t="s">
        <v>71</v>
      </c>
      <c r="X107" t="s">
        <v>72</v>
      </c>
      <c r="Y107">
        <v>0</v>
      </c>
      <c r="Z107" t="s">
        <v>71</v>
      </c>
      <c r="AA107" t="s">
        <v>73</v>
      </c>
      <c r="AB107">
        <v>0</v>
      </c>
      <c r="AC107" t="s">
        <v>71</v>
      </c>
      <c r="AD107" t="s">
        <v>446</v>
      </c>
      <c r="AE107">
        <v>0</v>
      </c>
      <c r="AF107" t="s">
        <v>71</v>
      </c>
      <c r="AG107" t="s">
        <v>74</v>
      </c>
      <c r="AH107">
        <v>0</v>
      </c>
      <c r="AI107" t="s">
        <v>71</v>
      </c>
      <c r="AJ107" t="s">
        <v>437</v>
      </c>
      <c r="AK107">
        <v>1000</v>
      </c>
      <c r="AL107" t="s">
        <v>438</v>
      </c>
      <c r="AM107">
        <v>1048576</v>
      </c>
      <c r="AN107" t="s">
        <v>439</v>
      </c>
      <c r="AO107">
        <v>10</v>
      </c>
      <c r="AP107" t="s">
        <v>440</v>
      </c>
      <c r="AQ107">
        <v>1000</v>
      </c>
      <c r="AR107" t="s">
        <v>441</v>
      </c>
      <c r="AS107">
        <v>512</v>
      </c>
      <c r="AT107" t="s">
        <v>442</v>
      </c>
      <c r="AU107">
        <v>512</v>
      </c>
      <c r="AV107" t="s">
        <v>443</v>
      </c>
      <c r="AW107">
        <v>1</v>
      </c>
      <c r="AX107" t="s">
        <v>444</v>
      </c>
      <c r="AY107">
        <v>0</v>
      </c>
      <c r="AZ107" t="s">
        <v>445</v>
      </c>
      <c r="BA107">
        <v>1000000</v>
      </c>
    </row>
    <row r="108" spans="1:53">
      <c r="A108">
        <v>1337</v>
      </c>
      <c r="B108" t="s">
        <v>425</v>
      </c>
      <c r="C108">
        <v>1</v>
      </c>
      <c r="D108" t="s">
        <v>426</v>
      </c>
      <c r="E108">
        <v>45066</v>
      </c>
      <c r="F108" t="s">
        <v>427</v>
      </c>
      <c r="G108" t="s">
        <v>428</v>
      </c>
      <c r="H108">
        <v>14164.757</v>
      </c>
      <c r="I108" t="s">
        <v>429</v>
      </c>
      <c r="J108">
        <v>0.003986</v>
      </c>
      <c r="K108" t="s">
        <v>71</v>
      </c>
      <c r="L108" t="s">
        <v>430</v>
      </c>
      <c r="M108">
        <v>44568.841088</v>
      </c>
      <c r="N108" t="s">
        <v>71</v>
      </c>
      <c r="O108" t="s">
        <v>431</v>
      </c>
      <c r="P108">
        <v>0.004318</v>
      </c>
      <c r="Q108" t="s">
        <v>71</v>
      </c>
      <c r="R108" t="s">
        <v>432</v>
      </c>
      <c r="S108" t="e">
        <f t="shared" si="3"/>
        <v>#NAME?</v>
      </c>
      <c r="T108" t="s">
        <v>71</v>
      </c>
      <c r="U108" t="s">
        <v>70</v>
      </c>
      <c r="V108">
        <v>4292.75355</v>
      </c>
      <c r="W108" t="s">
        <v>71</v>
      </c>
      <c r="X108" t="s">
        <v>72</v>
      </c>
      <c r="Y108">
        <v>0</v>
      </c>
      <c r="Z108" t="s">
        <v>71</v>
      </c>
      <c r="AA108" t="s">
        <v>73</v>
      </c>
      <c r="AB108">
        <v>0</v>
      </c>
      <c r="AC108" t="s">
        <v>71</v>
      </c>
      <c r="AD108" t="s">
        <v>446</v>
      </c>
      <c r="AE108">
        <v>0</v>
      </c>
      <c r="AF108" t="s">
        <v>71</v>
      </c>
      <c r="AG108" t="s">
        <v>74</v>
      </c>
      <c r="AH108">
        <v>0</v>
      </c>
      <c r="AI108" t="s">
        <v>71</v>
      </c>
      <c r="AJ108" t="s">
        <v>437</v>
      </c>
      <c r="AK108">
        <v>1000</v>
      </c>
      <c r="AL108" t="s">
        <v>438</v>
      </c>
      <c r="AM108">
        <v>134217728</v>
      </c>
      <c r="AN108" t="s">
        <v>439</v>
      </c>
      <c r="AO108">
        <v>10</v>
      </c>
      <c r="AP108" t="s">
        <v>440</v>
      </c>
      <c r="AQ108">
        <v>1000</v>
      </c>
      <c r="AR108" t="s">
        <v>441</v>
      </c>
      <c r="AS108">
        <v>512</v>
      </c>
      <c r="AT108" t="s">
        <v>442</v>
      </c>
      <c r="AU108">
        <v>512</v>
      </c>
      <c r="AV108" t="s">
        <v>443</v>
      </c>
      <c r="AW108">
        <v>1</v>
      </c>
      <c r="AX108" t="s">
        <v>444</v>
      </c>
      <c r="AY108">
        <v>0</v>
      </c>
      <c r="AZ108" t="s">
        <v>445</v>
      </c>
      <c r="BA108">
        <v>1000000</v>
      </c>
    </row>
    <row r="109" spans="1:53">
      <c r="A109">
        <v>1344</v>
      </c>
      <c r="B109" t="s">
        <v>425</v>
      </c>
      <c r="C109">
        <v>4</v>
      </c>
      <c r="D109" t="s">
        <v>426</v>
      </c>
      <c r="E109">
        <v>2154</v>
      </c>
      <c r="F109" t="s">
        <v>427</v>
      </c>
      <c r="G109" t="s">
        <v>428</v>
      </c>
      <c r="H109">
        <v>109.867</v>
      </c>
      <c r="I109" t="s">
        <v>429</v>
      </c>
      <c r="J109">
        <v>0.002125</v>
      </c>
      <c r="K109" t="s">
        <v>71</v>
      </c>
      <c r="L109" t="s">
        <v>430</v>
      </c>
      <c r="M109">
        <v>1848.184969</v>
      </c>
      <c r="N109" t="s">
        <v>71</v>
      </c>
      <c r="O109" t="s">
        <v>431</v>
      </c>
      <c r="P109">
        <v>0.003887</v>
      </c>
      <c r="Q109" t="s">
        <v>71</v>
      </c>
      <c r="R109" t="s">
        <v>432</v>
      </c>
      <c r="S109" t="e">
        <f t="shared" si="3"/>
        <v>#NAME?</v>
      </c>
      <c r="T109" t="s">
        <v>71</v>
      </c>
      <c r="U109" t="s">
        <v>70</v>
      </c>
      <c r="V109">
        <v>12.262938</v>
      </c>
      <c r="W109" t="s">
        <v>71</v>
      </c>
      <c r="X109" t="s">
        <v>72</v>
      </c>
      <c r="Y109">
        <v>0</v>
      </c>
      <c r="Z109" t="s">
        <v>71</v>
      </c>
      <c r="AA109" t="s">
        <v>73</v>
      </c>
      <c r="AB109">
        <v>0</v>
      </c>
      <c r="AC109" t="s">
        <v>71</v>
      </c>
      <c r="AD109" t="s">
        <v>446</v>
      </c>
      <c r="AE109">
        <v>0</v>
      </c>
      <c r="AF109" t="s">
        <v>71</v>
      </c>
      <c r="AG109" t="s">
        <v>74</v>
      </c>
      <c r="AH109">
        <v>0</v>
      </c>
      <c r="AI109" t="s">
        <v>71</v>
      </c>
      <c r="AJ109" t="s">
        <v>437</v>
      </c>
      <c r="AK109">
        <v>1000</v>
      </c>
      <c r="AL109" t="s">
        <v>438</v>
      </c>
      <c r="AM109">
        <v>1048576</v>
      </c>
      <c r="AN109" t="s">
        <v>439</v>
      </c>
      <c r="AO109">
        <v>10</v>
      </c>
      <c r="AP109" t="s">
        <v>440</v>
      </c>
      <c r="AQ109">
        <v>1000</v>
      </c>
      <c r="AR109" t="s">
        <v>441</v>
      </c>
      <c r="AS109">
        <v>512</v>
      </c>
      <c r="AT109" t="s">
        <v>442</v>
      </c>
      <c r="AU109">
        <v>512</v>
      </c>
      <c r="AV109" t="s">
        <v>443</v>
      </c>
      <c r="AW109">
        <v>1</v>
      </c>
      <c r="AX109" t="s">
        <v>444</v>
      </c>
      <c r="AY109">
        <v>0</v>
      </c>
      <c r="AZ109" t="s">
        <v>445</v>
      </c>
      <c r="BA109">
        <v>1000000</v>
      </c>
    </row>
    <row r="110" spans="1:53">
      <c r="A110">
        <v>1343</v>
      </c>
      <c r="B110" t="s">
        <v>425</v>
      </c>
      <c r="C110">
        <v>4</v>
      </c>
      <c r="D110" t="s">
        <v>426</v>
      </c>
      <c r="E110">
        <v>2154</v>
      </c>
      <c r="F110" t="s">
        <v>427</v>
      </c>
      <c r="G110" t="s">
        <v>428</v>
      </c>
      <c r="H110">
        <v>107.954</v>
      </c>
      <c r="I110" t="s">
        <v>429</v>
      </c>
      <c r="J110">
        <v>0.002153</v>
      </c>
      <c r="K110" t="s">
        <v>71</v>
      </c>
      <c r="L110" t="s">
        <v>430</v>
      </c>
      <c r="M110">
        <v>1839.859268</v>
      </c>
      <c r="N110" t="s">
        <v>71</v>
      </c>
      <c r="O110" t="s">
        <v>431</v>
      </c>
      <c r="P110">
        <v>0.003908</v>
      </c>
      <c r="Q110" t="s">
        <v>71</v>
      </c>
      <c r="R110" t="s">
        <v>432</v>
      </c>
      <c r="S110" t="e">
        <f t="shared" si="3"/>
        <v>#NAME?</v>
      </c>
      <c r="T110" t="s">
        <v>71</v>
      </c>
      <c r="U110" t="s">
        <v>70</v>
      </c>
      <c r="V110">
        <v>12.275577</v>
      </c>
      <c r="W110" t="s">
        <v>71</v>
      </c>
      <c r="X110" t="s">
        <v>72</v>
      </c>
      <c r="Y110">
        <v>0</v>
      </c>
      <c r="Z110" t="s">
        <v>71</v>
      </c>
      <c r="AA110" t="s">
        <v>73</v>
      </c>
      <c r="AB110">
        <v>0</v>
      </c>
      <c r="AC110" t="s">
        <v>71</v>
      </c>
      <c r="AD110" t="s">
        <v>446</v>
      </c>
      <c r="AE110">
        <v>0</v>
      </c>
      <c r="AF110" t="s">
        <v>71</v>
      </c>
      <c r="AG110" t="s">
        <v>74</v>
      </c>
      <c r="AH110">
        <v>0</v>
      </c>
      <c r="AI110" t="s">
        <v>71</v>
      </c>
      <c r="AJ110" t="s">
        <v>437</v>
      </c>
      <c r="AK110">
        <v>1000</v>
      </c>
      <c r="AL110" t="s">
        <v>438</v>
      </c>
      <c r="AM110">
        <v>1048576</v>
      </c>
      <c r="AN110" t="s">
        <v>439</v>
      </c>
      <c r="AO110">
        <v>10</v>
      </c>
      <c r="AP110" t="s">
        <v>440</v>
      </c>
      <c r="AQ110">
        <v>1000</v>
      </c>
      <c r="AR110" t="s">
        <v>441</v>
      </c>
      <c r="AS110">
        <v>512</v>
      </c>
      <c r="AT110" t="s">
        <v>442</v>
      </c>
      <c r="AU110">
        <v>512</v>
      </c>
      <c r="AV110" t="s">
        <v>443</v>
      </c>
      <c r="AW110">
        <v>1</v>
      </c>
      <c r="AX110" t="s">
        <v>444</v>
      </c>
      <c r="AY110">
        <v>0</v>
      </c>
      <c r="AZ110" t="s">
        <v>445</v>
      </c>
      <c r="BA110">
        <v>1000000</v>
      </c>
    </row>
    <row r="111" spans="1:53">
      <c r="A111">
        <v>1342</v>
      </c>
      <c r="B111" t="s">
        <v>425</v>
      </c>
      <c r="C111">
        <v>4</v>
      </c>
      <c r="D111" t="s">
        <v>426</v>
      </c>
      <c r="E111">
        <v>2154</v>
      </c>
      <c r="F111" t="s">
        <v>427</v>
      </c>
      <c r="G111" t="s">
        <v>428</v>
      </c>
      <c r="H111">
        <v>111.612</v>
      </c>
      <c r="I111" t="s">
        <v>429</v>
      </c>
      <c r="J111">
        <v>0.002186</v>
      </c>
      <c r="K111" t="s">
        <v>71</v>
      </c>
      <c r="L111" t="s">
        <v>430</v>
      </c>
      <c r="M111">
        <v>1863.746289</v>
      </c>
      <c r="N111" t="s">
        <v>71</v>
      </c>
      <c r="O111" t="s">
        <v>431</v>
      </c>
      <c r="P111">
        <v>0.003963</v>
      </c>
      <c r="Q111" t="s">
        <v>71</v>
      </c>
      <c r="R111" t="s">
        <v>432</v>
      </c>
      <c r="S111" t="e">
        <f t="shared" si="3"/>
        <v>#NAME?</v>
      </c>
      <c r="T111" t="s">
        <v>71</v>
      </c>
      <c r="U111" t="s">
        <v>70</v>
      </c>
      <c r="V111">
        <v>12.317574</v>
      </c>
      <c r="W111" t="s">
        <v>71</v>
      </c>
      <c r="X111" t="s">
        <v>72</v>
      </c>
      <c r="Y111">
        <v>0</v>
      </c>
      <c r="Z111" t="s">
        <v>71</v>
      </c>
      <c r="AA111" t="s">
        <v>73</v>
      </c>
      <c r="AB111">
        <v>0</v>
      </c>
      <c r="AC111" t="s">
        <v>71</v>
      </c>
      <c r="AD111" t="s">
        <v>446</v>
      </c>
      <c r="AE111">
        <v>0</v>
      </c>
      <c r="AF111" t="s">
        <v>71</v>
      </c>
      <c r="AG111" t="s">
        <v>74</v>
      </c>
      <c r="AH111">
        <v>0</v>
      </c>
      <c r="AI111" t="s">
        <v>71</v>
      </c>
      <c r="AJ111" t="s">
        <v>437</v>
      </c>
      <c r="AK111">
        <v>1000</v>
      </c>
      <c r="AL111" t="s">
        <v>438</v>
      </c>
      <c r="AM111">
        <v>1048576</v>
      </c>
      <c r="AN111" t="s">
        <v>439</v>
      </c>
      <c r="AO111">
        <v>10</v>
      </c>
      <c r="AP111" t="s">
        <v>440</v>
      </c>
      <c r="AQ111">
        <v>1000</v>
      </c>
      <c r="AR111" t="s">
        <v>441</v>
      </c>
      <c r="AS111">
        <v>512</v>
      </c>
      <c r="AT111" t="s">
        <v>442</v>
      </c>
      <c r="AU111">
        <v>512</v>
      </c>
      <c r="AV111" t="s">
        <v>443</v>
      </c>
      <c r="AW111">
        <v>1</v>
      </c>
      <c r="AX111" t="s">
        <v>444</v>
      </c>
      <c r="AY111">
        <v>0</v>
      </c>
      <c r="AZ111" t="s">
        <v>445</v>
      </c>
      <c r="BA111">
        <v>1000000</v>
      </c>
    </row>
    <row r="112" spans="1:53">
      <c r="A112">
        <v>1341</v>
      </c>
      <c r="B112" t="s">
        <v>425</v>
      </c>
      <c r="C112">
        <v>4</v>
      </c>
      <c r="D112" t="s">
        <v>426</v>
      </c>
      <c r="E112">
        <v>2154</v>
      </c>
      <c r="F112" t="s">
        <v>427</v>
      </c>
      <c r="G112" t="s">
        <v>428</v>
      </c>
      <c r="H112">
        <v>107.665</v>
      </c>
      <c r="I112" t="s">
        <v>429</v>
      </c>
      <c r="J112">
        <v>0.002173</v>
      </c>
      <c r="K112" t="s">
        <v>71</v>
      </c>
      <c r="L112" t="s">
        <v>430</v>
      </c>
      <c r="M112">
        <v>1847.236088</v>
      </c>
      <c r="N112" t="s">
        <v>71</v>
      </c>
      <c r="O112" t="s">
        <v>431</v>
      </c>
      <c r="P112">
        <v>0.003934</v>
      </c>
      <c r="Q112" t="s">
        <v>71</v>
      </c>
      <c r="R112" t="s">
        <v>432</v>
      </c>
      <c r="S112" t="e">
        <f t="shared" si="3"/>
        <v>#NAME?</v>
      </c>
      <c r="T112" t="s">
        <v>71</v>
      </c>
      <c r="U112" t="s">
        <v>70</v>
      </c>
      <c r="V112">
        <v>12.232921</v>
      </c>
      <c r="W112" t="s">
        <v>71</v>
      </c>
      <c r="X112" t="s">
        <v>72</v>
      </c>
      <c r="Y112">
        <v>0</v>
      </c>
      <c r="Z112" t="s">
        <v>71</v>
      </c>
      <c r="AA112" t="s">
        <v>73</v>
      </c>
      <c r="AB112">
        <v>0</v>
      </c>
      <c r="AC112" t="s">
        <v>71</v>
      </c>
      <c r="AD112" t="s">
        <v>446</v>
      </c>
      <c r="AE112">
        <v>0</v>
      </c>
      <c r="AF112" t="s">
        <v>71</v>
      </c>
      <c r="AG112" t="s">
        <v>74</v>
      </c>
      <c r="AH112">
        <v>0</v>
      </c>
      <c r="AI112" t="s">
        <v>71</v>
      </c>
      <c r="AJ112" t="s">
        <v>437</v>
      </c>
      <c r="AK112">
        <v>1000</v>
      </c>
      <c r="AL112" t="s">
        <v>438</v>
      </c>
      <c r="AM112">
        <v>1048576</v>
      </c>
      <c r="AN112" t="s">
        <v>439</v>
      </c>
      <c r="AO112">
        <v>10</v>
      </c>
      <c r="AP112" t="s">
        <v>440</v>
      </c>
      <c r="AQ112">
        <v>1000</v>
      </c>
      <c r="AR112" t="s">
        <v>441</v>
      </c>
      <c r="AS112">
        <v>512</v>
      </c>
      <c r="AT112" t="s">
        <v>442</v>
      </c>
      <c r="AU112">
        <v>512</v>
      </c>
      <c r="AV112" t="s">
        <v>443</v>
      </c>
      <c r="AW112">
        <v>1</v>
      </c>
      <c r="AX112" t="s">
        <v>444</v>
      </c>
      <c r="AY112">
        <v>0</v>
      </c>
      <c r="AZ112" t="s">
        <v>445</v>
      </c>
      <c r="BA112">
        <v>1000000</v>
      </c>
    </row>
    <row r="113" spans="1:53">
      <c r="A113">
        <v>1340</v>
      </c>
      <c r="B113" t="s">
        <v>425</v>
      </c>
      <c r="C113">
        <v>4</v>
      </c>
      <c r="D113" t="s">
        <v>426</v>
      </c>
      <c r="E113">
        <v>2154</v>
      </c>
      <c r="F113" t="s">
        <v>427</v>
      </c>
      <c r="G113" t="s">
        <v>428</v>
      </c>
      <c r="H113">
        <v>109.411</v>
      </c>
      <c r="I113" t="s">
        <v>429</v>
      </c>
      <c r="J113">
        <v>0.002195</v>
      </c>
      <c r="K113" t="s">
        <v>71</v>
      </c>
      <c r="L113" t="s">
        <v>430</v>
      </c>
      <c r="M113">
        <v>1855.162287</v>
      </c>
      <c r="N113" t="s">
        <v>71</v>
      </c>
      <c r="O113" t="s">
        <v>431</v>
      </c>
      <c r="P113">
        <v>0.003964</v>
      </c>
      <c r="Q113" t="s">
        <v>71</v>
      </c>
      <c r="R113" t="s">
        <v>432</v>
      </c>
      <c r="S113" t="e">
        <f t="shared" si="3"/>
        <v>#NAME?</v>
      </c>
      <c r="T113" t="s">
        <v>71</v>
      </c>
      <c r="U113" t="s">
        <v>70</v>
      </c>
      <c r="V113">
        <v>12.333031</v>
      </c>
      <c r="W113" t="s">
        <v>71</v>
      </c>
      <c r="X113" t="s">
        <v>72</v>
      </c>
      <c r="Y113">
        <v>0</v>
      </c>
      <c r="Z113" t="s">
        <v>71</v>
      </c>
      <c r="AA113" t="s">
        <v>73</v>
      </c>
      <c r="AB113">
        <v>0</v>
      </c>
      <c r="AC113" t="s">
        <v>71</v>
      </c>
      <c r="AD113" t="s">
        <v>446</v>
      </c>
      <c r="AE113">
        <v>0</v>
      </c>
      <c r="AF113" t="s">
        <v>71</v>
      </c>
      <c r="AG113" t="s">
        <v>74</v>
      </c>
      <c r="AH113">
        <v>0</v>
      </c>
      <c r="AI113" t="s">
        <v>71</v>
      </c>
      <c r="AJ113" t="s">
        <v>437</v>
      </c>
      <c r="AK113">
        <v>1000</v>
      </c>
      <c r="AL113" t="s">
        <v>438</v>
      </c>
      <c r="AM113">
        <v>1048576</v>
      </c>
      <c r="AN113" t="s">
        <v>439</v>
      </c>
      <c r="AO113">
        <v>10</v>
      </c>
      <c r="AP113" t="s">
        <v>440</v>
      </c>
      <c r="AQ113">
        <v>1000</v>
      </c>
      <c r="AR113" t="s">
        <v>441</v>
      </c>
      <c r="AS113">
        <v>512</v>
      </c>
      <c r="AT113" t="s">
        <v>442</v>
      </c>
      <c r="AU113">
        <v>512</v>
      </c>
      <c r="AV113" t="s">
        <v>443</v>
      </c>
      <c r="AW113">
        <v>1</v>
      </c>
      <c r="AX113" t="s">
        <v>444</v>
      </c>
      <c r="AY113">
        <v>0</v>
      </c>
      <c r="AZ113" t="s">
        <v>445</v>
      </c>
      <c r="BA113">
        <v>1000000</v>
      </c>
    </row>
    <row r="114" spans="1:53">
      <c r="A114">
        <v>1339</v>
      </c>
      <c r="B114" t="s">
        <v>425</v>
      </c>
      <c r="C114">
        <v>4</v>
      </c>
      <c r="D114" t="s">
        <v>426</v>
      </c>
      <c r="E114">
        <v>2154</v>
      </c>
      <c r="F114" t="s">
        <v>427</v>
      </c>
      <c r="G114" t="s">
        <v>428</v>
      </c>
      <c r="H114">
        <v>108.506</v>
      </c>
      <c r="I114" t="s">
        <v>429</v>
      </c>
      <c r="J114">
        <v>0.002168</v>
      </c>
      <c r="K114" t="s">
        <v>71</v>
      </c>
      <c r="L114" t="s">
        <v>430</v>
      </c>
      <c r="M114">
        <v>1834.234283</v>
      </c>
      <c r="N114" t="s">
        <v>71</v>
      </c>
      <c r="O114" t="s">
        <v>431</v>
      </c>
      <c r="P114">
        <v>0.003917</v>
      </c>
      <c r="Q114" t="s">
        <v>71</v>
      </c>
      <c r="R114" t="s">
        <v>432</v>
      </c>
      <c r="S114" t="e">
        <f t="shared" si="3"/>
        <v>#NAME?</v>
      </c>
      <c r="T114" t="s">
        <v>71</v>
      </c>
      <c r="U114" t="s">
        <v>70</v>
      </c>
      <c r="V114">
        <v>12.242622</v>
      </c>
      <c r="W114" t="s">
        <v>71</v>
      </c>
      <c r="X114" t="s">
        <v>72</v>
      </c>
      <c r="Y114">
        <v>0</v>
      </c>
      <c r="Z114" t="s">
        <v>71</v>
      </c>
      <c r="AA114" t="s">
        <v>73</v>
      </c>
      <c r="AB114">
        <v>0</v>
      </c>
      <c r="AC114" t="s">
        <v>71</v>
      </c>
      <c r="AD114" t="s">
        <v>446</v>
      </c>
      <c r="AE114">
        <v>0</v>
      </c>
      <c r="AF114" t="s">
        <v>71</v>
      </c>
      <c r="AG114" t="s">
        <v>74</v>
      </c>
      <c r="AH114">
        <v>0</v>
      </c>
      <c r="AI114" t="s">
        <v>71</v>
      </c>
      <c r="AJ114" t="s">
        <v>437</v>
      </c>
      <c r="AK114">
        <v>1000</v>
      </c>
      <c r="AL114" t="s">
        <v>438</v>
      </c>
      <c r="AM114">
        <v>1048576</v>
      </c>
      <c r="AN114" t="s">
        <v>439</v>
      </c>
      <c r="AO114">
        <v>10</v>
      </c>
      <c r="AP114" t="s">
        <v>440</v>
      </c>
      <c r="AQ114">
        <v>1000</v>
      </c>
      <c r="AR114" t="s">
        <v>441</v>
      </c>
      <c r="AS114">
        <v>512</v>
      </c>
      <c r="AT114" t="s">
        <v>442</v>
      </c>
      <c r="AU114">
        <v>512</v>
      </c>
      <c r="AV114" t="s">
        <v>443</v>
      </c>
      <c r="AW114">
        <v>1</v>
      </c>
      <c r="AX114" t="s">
        <v>444</v>
      </c>
      <c r="AY114">
        <v>0</v>
      </c>
      <c r="AZ114" t="s">
        <v>445</v>
      </c>
      <c r="BA114">
        <v>1000000</v>
      </c>
    </row>
    <row r="115" spans="1:53">
      <c r="A115">
        <v>1338</v>
      </c>
      <c r="B115" t="s">
        <v>425</v>
      </c>
      <c r="C115">
        <v>4</v>
      </c>
      <c r="D115" t="s">
        <v>426</v>
      </c>
      <c r="E115">
        <v>2154</v>
      </c>
      <c r="F115" t="s">
        <v>427</v>
      </c>
      <c r="G115" t="s">
        <v>428</v>
      </c>
      <c r="H115">
        <v>109.66</v>
      </c>
      <c r="I115" t="s">
        <v>429</v>
      </c>
      <c r="J115">
        <v>0.002204</v>
      </c>
      <c r="K115" t="s">
        <v>71</v>
      </c>
      <c r="L115" t="s">
        <v>430</v>
      </c>
      <c r="M115">
        <v>1857.401024</v>
      </c>
      <c r="N115" t="s">
        <v>71</v>
      </c>
      <c r="O115" t="s">
        <v>431</v>
      </c>
      <c r="P115">
        <v>0.003976</v>
      </c>
      <c r="Q115" t="s">
        <v>71</v>
      </c>
      <c r="R115" t="s">
        <v>432</v>
      </c>
      <c r="S115" t="e">
        <f t="shared" si="3"/>
        <v>#NAME?</v>
      </c>
      <c r="T115" t="s">
        <v>71</v>
      </c>
      <c r="U115" t="s">
        <v>70</v>
      </c>
      <c r="V115">
        <v>12.384478</v>
      </c>
      <c r="W115" t="s">
        <v>71</v>
      </c>
      <c r="X115" t="s">
        <v>72</v>
      </c>
      <c r="Y115">
        <v>0</v>
      </c>
      <c r="Z115" t="s">
        <v>71</v>
      </c>
      <c r="AA115" t="s">
        <v>73</v>
      </c>
      <c r="AB115">
        <v>0</v>
      </c>
      <c r="AC115" t="s">
        <v>71</v>
      </c>
      <c r="AD115" t="s">
        <v>446</v>
      </c>
      <c r="AE115">
        <v>0</v>
      </c>
      <c r="AF115" t="s">
        <v>71</v>
      </c>
      <c r="AG115" t="s">
        <v>74</v>
      </c>
      <c r="AH115">
        <v>0</v>
      </c>
      <c r="AI115" t="s">
        <v>71</v>
      </c>
      <c r="AJ115" t="s">
        <v>437</v>
      </c>
      <c r="AK115">
        <v>1000</v>
      </c>
      <c r="AL115" t="s">
        <v>438</v>
      </c>
      <c r="AM115">
        <v>1048576</v>
      </c>
      <c r="AN115" t="s">
        <v>439</v>
      </c>
      <c r="AO115">
        <v>10</v>
      </c>
      <c r="AP115" t="s">
        <v>440</v>
      </c>
      <c r="AQ115">
        <v>1000</v>
      </c>
      <c r="AR115" t="s">
        <v>441</v>
      </c>
      <c r="AS115">
        <v>512</v>
      </c>
      <c r="AT115" t="s">
        <v>442</v>
      </c>
      <c r="AU115">
        <v>512</v>
      </c>
      <c r="AV115" t="s">
        <v>443</v>
      </c>
      <c r="AW115">
        <v>1</v>
      </c>
      <c r="AX115" t="s">
        <v>444</v>
      </c>
      <c r="AY115">
        <v>0</v>
      </c>
      <c r="AZ115" t="s">
        <v>445</v>
      </c>
      <c r="BA115">
        <v>1000000</v>
      </c>
    </row>
    <row r="116" spans="1:53">
      <c r="A116">
        <v>1336</v>
      </c>
      <c r="B116" t="s">
        <v>425</v>
      </c>
      <c r="C116">
        <v>4</v>
      </c>
      <c r="D116" t="s">
        <v>426</v>
      </c>
      <c r="E116">
        <v>2154</v>
      </c>
      <c r="F116" t="s">
        <v>427</v>
      </c>
      <c r="G116" t="s">
        <v>428</v>
      </c>
      <c r="H116">
        <v>109.761</v>
      </c>
      <c r="I116" t="s">
        <v>429</v>
      </c>
      <c r="J116">
        <v>0.002697</v>
      </c>
      <c r="K116" t="s">
        <v>71</v>
      </c>
      <c r="L116" t="s">
        <v>430</v>
      </c>
      <c r="M116">
        <v>1912.189794</v>
      </c>
      <c r="N116" t="s">
        <v>71</v>
      </c>
      <c r="O116" t="s">
        <v>431</v>
      </c>
      <c r="P116">
        <v>0.00452</v>
      </c>
      <c r="Q116" t="s">
        <v>71</v>
      </c>
      <c r="R116" t="s">
        <v>432</v>
      </c>
      <c r="S116" t="e">
        <f t="shared" si="3"/>
        <v>#NAME?</v>
      </c>
      <c r="T116" t="s">
        <v>71</v>
      </c>
      <c r="U116" t="s">
        <v>70</v>
      </c>
      <c r="V116">
        <v>12.231888</v>
      </c>
      <c r="W116" t="s">
        <v>71</v>
      </c>
      <c r="X116" t="s">
        <v>72</v>
      </c>
      <c r="Y116">
        <v>0</v>
      </c>
      <c r="Z116" t="s">
        <v>71</v>
      </c>
      <c r="AA116" t="s">
        <v>73</v>
      </c>
      <c r="AB116">
        <v>0</v>
      </c>
      <c r="AC116" t="s">
        <v>71</v>
      </c>
      <c r="AD116" t="s">
        <v>446</v>
      </c>
      <c r="AE116">
        <v>0</v>
      </c>
      <c r="AF116" t="s">
        <v>71</v>
      </c>
      <c r="AG116" t="s">
        <v>74</v>
      </c>
      <c r="AH116">
        <v>0</v>
      </c>
      <c r="AI116" t="s">
        <v>71</v>
      </c>
      <c r="AJ116" t="s">
        <v>437</v>
      </c>
      <c r="AK116">
        <v>1000</v>
      </c>
      <c r="AL116" t="s">
        <v>438</v>
      </c>
      <c r="AM116">
        <v>1048576</v>
      </c>
      <c r="AN116" t="s">
        <v>439</v>
      </c>
      <c r="AO116">
        <v>10</v>
      </c>
      <c r="AP116" t="s">
        <v>440</v>
      </c>
      <c r="AQ116">
        <v>1000</v>
      </c>
      <c r="AR116" t="s">
        <v>441</v>
      </c>
      <c r="AS116">
        <v>512</v>
      </c>
      <c r="AT116" t="s">
        <v>442</v>
      </c>
      <c r="AU116">
        <v>512</v>
      </c>
      <c r="AV116" t="s">
        <v>443</v>
      </c>
      <c r="AW116">
        <v>1</v>
      </c>
      <c r="AX116" t="s">
        <v>444</v>
      </c>
      <c r="AY116">
        <v>0</v>
      </c>
      <c r="AZ116" t="s">
        <v>445</v>
      </c>
      <c r="BA116">
        <v>1000000</v>
      </c>
    </row>
    <row r="117" spans="1:53">
      <c r="A117">
        <v>1335</v>
      </c>
      <c r="B117" t="s">
        <v>425</v>
      </c>
      <c r="C117">
        <v>4</v>
      </c>
      <c r="D117" t="s">
        <v>426</v>
      </c>
      <c r="E117">
        <v>2154</v>
      </c>
      <c r="F117" t="s">
        <v>427</v>
      </c>
      <c r="G117" t="s">
        <v>428</v>
      </c>
      <c r="H117">
        <v>108.762</v>
      </c>
      <c r="I117" t="s">
        <v>429</v>
      </c>
      <c r="J117">
        <v>0.002842</v>
      </c>
      <c r="K117" t="s">
        <v>71</v>
      </c>
      <c r="L117" t="s">
        <v>430</v>
      </c>
      <c r="M117">
        <v>1961.455995</v>
      </c>
      <c r="N117" t="s">
        <v>71</v>
      </c>
      <c r="O117" t="s">
        <v>431</v>
      </c>
      <c r="P117">
        <v>0.004712</v>
      </c>
      <c r="Q117" t="s">
        <v>71</v>
      </c>
      <c r="R117" t="s">
        <v>432</v>
      </c>
      <c r="S117" t="e">
        <f t="shared" si="3"/>
        <v>#NAME?</v>
      </c>
      <c r="T117" t="s">
        <v>71</v>
      </c>
      <c r="U117" t="s">
        <v>70</v>
      </c>
      <c r="V117">
        <v>12.147003</v>
      </c>
      <c r="W117" t="s">
        <v>71</v>
      </c>
      <c r="X117" t="s">
        <v>72</v>
      </c>
      <c r="Y117">
        <v>0</v>
      </c>
      <c r="Z117" t="s">
        <v>71</v>
      </c>
      <c r="AA117" t="s">
        <v>73</v>
      </c>
      <c r="AB117">
        <v>0</v>
      </c>
      <c r="AC117" t="s">
        <v>71</v>
      </c>
      <c r="AD117" t="s">
        <v>446</v>
      </c>
      <c r="AE117">
        <v>0</v>
      </c>
      <c r="AF117" t="s">
        <v>71</v>
      </c>
      <c r="AG117" t="s">
        <v>74</v>
      </c>
      <c r="AH117">
        <v>0</v>
      </c>
      <c r="AI117" t="s">
        <v>71</v>
      </c>
      <c r="AJ117" t="s">
        <v>437</v>
      </c>
      <c r="AK117">
        <v>1000</v>
      </c>
      <c r="AL117" t="s">
        <v>438</v>
      </c>
      <c r="AM117">
        <v>1048576</v>
      </c>
      <c r="AN117" t="s">
        <v>439</v>
      </c>
      <c r="AO117">
        <v>10</v>
      </c>
      <c r="AP117" t="s">
        <v>440</v>
      </c>
      <c r="AQ117">
        <v>1000</v>
      </c>
      <c r="AR117" t="s">
        <v>441</v>
      </c>
      <c r="AS117">
        <v>512</v>
      </c>
      <c r="AT117" t="s">
        <v>442</v>
      </c>
      <c r="AU117">
        <v>512</v>
      </c>
      <c r="AV117" t="s">
        <v>443</v>
      </c>
      <c r="AW117">
        <v>1</v>
      </c>
      <c r="AX117" t="s">
        <v>444</v>
      </c>
      <c r="AY117">
        <v>0</v>
      </c>
      <c r="AZ117" t="s">
        <v>445</v>
      </c>
      <c r="BA117">
        <v>1000000</v>
      </c>
    </row>
    <row r="118" spans="1:53">
      <c r="A118">
        <v>1334</v>
      </c>
      <c r="B118" t="s">
        <v>425</v>
      </c>
      <c r="C118">
        <v>4</v>
      </c>
      <c r="D118" t="s">
        <v>426</v>
      </c>
      <c r="E118">
        <v>2154</v>
      </c>
      <c r="F118" t="s">
        <v>427</v>
      </c>
      <c r="G118" t="s">
        <v>428</v>
      </c>
      <c r="H118">
        <v>109.11</v>
      </c>
      <c r="I118" t="s">
        <v>429</v>
      </c>
      <c r="J118">
        <v>0.002335</v>
      </c>
      <c r="K118" t="s">
        <v>71</v>
      </c>
      <c r="L118" t="s">
        <v>430</v>
      </c>
      <c r="M118">
        <v>1848.190759</v>
      </c>
      <c r="N118" t="s">
        <v>71</v>
      </c>
      <c r="O118" t="s">
        <v>431</v>
      </c>
      <c r="P118">
        <v>0.004097</v>
      </c>
      <c r="Q118" t="s">
        <v>71</v>
      </c>
      <c r="R118" t="s">
        <v>432</v>
      </c>
      <c r="S118" t="e">
        <f t="shared" si="3"/>
        <v>#NAME?</v>
      </c>
      <c r="T118" t="s">
        <v>71</v>
      </c>
      <c r="U118" t="s">
        <v>70</v>
      </c>
      <c r="V118">
        <v>12.138473</v>
      </c>
      <c r="W118" t="s">
        <v>71</v>
      </c>
      <c r="X118" t="s">
        <v>72</v>
      </c>
      <c r="Y118">
        <v>0</v>
      </c>
      <c r="Z118" t="s">
        <v>71</v>
      </c>
      <c r="AA118" t="s">
        <v>73</v>
      </c>
      <c r="AB118">
        <v>0</v>
      </c>
      <c r="AC118" t="s">
        <v>71</v>
      </c>
      <c r="AD118" t="s">
        <v>446</v>
      </c>
      <c r="AE118">
        <v>0</v>
      </c>
      <c r="AF118" t="s">
        <v>71</v>
      </c>
      <c r="AG118" t="s">
        <v>74</v>
      </c>
      <c r="AH118">
        <v>0</v>
      </c>
      <c r="AI118" t="s">
        <v>71</v>
      </c>
      <c r="AJ118" t="s">
        <v>437</v>
      </c>
      <c r="AK118">
        <v>1000</v>
      </c>
      <c r="AL118" t="s">
        <v>438</v>
      </c>
      <c r="AM118">
        <v>1048576</v>
      </c>
      <c r="AN118" t="s">
        <v>439</v>
      </c>
      <c r="AO118">
        <v>10</v>
      </c>
      <c r="AP118" t="s">
        <v>440</v>
      </c>
      <c r="AQ118">
        <v>1000</v>
      </c>
      <c r="AR118" t="s">
        <v>441</v>
      </c>
      <c r="AS118">
        <v>512</v>
      </c>
      <c r="AT118" t="s">
        <v>442</v>
      </c>
      <c r="AU118">
        <v>512</v>
      </c>
      <c r="AV118" t="s">
        <v>443</v>
      </c>
      <c r="AW118">
        <v>1</v>
      </c>
      <c r="AX118" t="s">
        <v>444</v>
      </c>
      <c r="AY118">
        <v>0</v>
      </c>
      <c r="AZ118" t="s">
        <v>445</v>
      </c>
      <c r="BA118">
        <v>1000000</v>
      </c>
    </row>
    <row r="119" spans="1:53">
      <c r="A119">
        <v>1333</v>
      </c>
      <c r="B119" t="s">
        <v>425</v>
      </c>
      <c r="C119">
        <v>4</v>
      </c>
      <c r="D119" t="s">
        <v>426</v>
      </c>
      <c r="E119">
        <v>2154</v>
      </c>
      <c r="F119" t="s">
        <v>427</v>
      </c>
      <c r="G119" t="s">
        <v>428</v>
      </c>
      <c r="H119">
        <v>111.567</v>
      </c>
      <c r="I119" t="s">
        <v>429</v>
      </c>
      <c r="J119">
        <v>0.00237</v>
      </c>
      <c r="K119" t="s">
        <v>71</v>
      </c>
      <c r="L119" t="s">
        <v>430</v>
      </c>
      <c r="M119">
        <v>1878.859921</v>
      </c>
      <c r="N119" t="s">
        <v>71</v>
      </c>
      <c r="O119" t="s">
        <v>431</v>
      </c>
      <c r="P119">
        <v>0.004162</v>
      </c>
      <c r="Q119" t="s">
        <v>71</v>
      </c>
      <c r="R119" t="s">
        <v>432</v>
      </c>
      <c r="S119" t="e">
        <f t="shared" si="3"/>
        <v>#NAME?</v>
      </c>
      <c r="T119" t="s">
        <v>71</v>
      </c>
      <c r="U119" t="s">
        <v>70</v>
      </c>
      <c r="V119">
        <v>12.09362</v>
      </c>
      <c r="W119" t="s">
        <v>71</v>
      </c>
      <c r="X119" t="s">
        <v>72</v>
      </c>
      <c r="Y119">
        <v>0</v>
      </c>
      <c r="Z119" t="s">
        <v>71</v>
      </c>
      <c r="AA119" t="s">
        <v>73</v>
      </c>
      <c r="AB119">
        <v>0</v>
      </c>
      <c r="AC119" t="s">
        <v>71</v>
      </c>
      <c r="AD119" t="s">
        <v>446</v>
      </c>
      <c r="AE119">
        <v>0</v>
      </c>
      <c r="AF119" t="s">
        <v>71</v>
      </c>
      <c r="AG119" t="s">
        <v>74</v>
      </c>
      <c r="AH119">
        <v>0</v>
      </c>
      <c r="AI119" t="s">
        <v>71</v>
      </c>
      <c r="AJ119" t="s">
        <v>437</v>
      </c>
      <c r="AK119">
        <v>1000</v>
      </c>
      <c r="AL119" t="s">
        <v>438</v>
      </c>
      <c r="AM119">
        <v>1048576</v>
      </c>
      <c r="AN119" t="s">
        <v>439</v>
      </c>
      <c r="AO119">
        <v>10</v>
      </c>
      <c r="AP119" t="s">
        <v>440</v>
      </c>
      <c r="AQ119">
        <v>1000</v>
      </c>
      <c r="AR119" t="s">
        <v>441</v>
      </c>
      <c r="AS119">
        <v>512</v>
      </c>
      <c r="AT119" t="s">
        <v>442</v>
      </c>
      <c r="AU119">
        <v>512</v>
      </c>
      <c r="AV119" t="s">
        <v>443</v>
      </c>
      <c r="AW119">
        <v>1</v>
      </c>
      <c r="AX119" t="s">
        <v>444</v>
      </c>
      <c r="AY119">
        <v>0</v>
      </c>
      <c r="AZ119" t="s">
        <v>445</v>
      </c>
      <c r="BA119">
        <v>1000000</v>
      </c>
    </row>
    <row r="120" spans="1:53">
      <c r="A120">
        <v>1332</v>
      </c>
      <c r="B120" t="s">
        <v>425</v>
      </c>
      <c r="C120">
        <v>4</v>
      </c>
      <c r="D120" t="s">
        <v>426</v>
      </c>
      <c r="E120">
        <v>2154</v>
      </c>
      <c r="F120" t="s">
        <v>427</v>
      </c>
      <c r="G120" t="s">
        <v>428</v>
      </c>
      <c r="H120">
        <v>109.177</v>
      </c>
      <c r="I120" t="s">
        <v>429</v>
      </c>
      <c r="J120">
        <v>0.002352</v>
      </c>
      <c r="K120" t="s">
        <v>71</v>
      </c>
      <c r="L120" t="s">
        <v>430</v>
      </c>
      <c r="M120">
        <v>1869.678951</v>
      </c>
      <c r="N120" t="s">
        <v>71</v>
      </c>
      <c r="O120" t="s">
        <v>431</v>
      </c>
      <c r="P120">
        <v>0.004135</v>
      </c>
      <c r="Q120" t="s">
        <v>71</v>
      </c>
      <c r="R120" t="s">
        <v>432</v>
      </c>
      <c r="S120" t="e">
        <f t="shared" si="3"/>
        <v>#NAME?</v>
      </c>
      <c r="T120" t="s">
        <v>71</v>
      </c>
      <c r="U120" t="s">
        <v>70</v>
      </c>
      <c r="V120">
        <v>12.010277</v>
      </c>
      <c r="W120" t="s">
        <v>71</v>
      </c>
      <c r="X120" t="s">
        <v>72</v>
      </c>
      <c r="Y120">
        <v>0</v>
      </c>
      <c r="Z120" t="s">
        <v>71</v>
      </c>
      <c r="AA120" t="s">
        <v>73</v>
      </c>
      <c r="AB120">
        <v>0</v>
      </c>
      <c r="AC120" t="s">
        <v>71</v>
      </c>
      <c r="AD120" t="s">
        <v>446</v>
      </c>
      <c r="AE120">
        <v>0</v>
      </c>
      <c r="AF120" t="s">
        <v>71</v>
      </c>
      <c r="AG120" t="s">
        <v>74</v>
      </c>
      <c r="AH120">
        <v>0</v>
      </c>
      <c r="AI120" t="s">
        <v>71</v>
      </c>
      <c r="AJ120" t="s">
        <v>437</v>
      </c>
      <c r="AK120">
        <v>1000</v>
      </c>
      <c r="AL120" t="s">
        <v>438</v>
      </c>
      <c r="AM120">
        <v>1048576</v>
      </c>
      <c r="AN120" t="s">
        <v>439</v>
      </c>
      <c r="AO120">
        <v>10</v>
      </c>
      <c r="AP120" t="s">
        <v>440</v>
      </c>
      <c r="AQ120">
        <v>1000</v>
      </c>
      <c r="AR120" t="s">
        <v>441</v>
      </c>
      <c r="AS120">
        <v>512</v>
      </c>
      <c r="AT120" t="s">
        <v>442</v>
      </c>
      <c r="AU120">
        <v>512</v>
      </c>
      <c r="AV120" t="s">
        <v>443</v>
      </c>
      <c r="AW120">
        <v>1</v>
      </c>
      <c r="AX120" t="s">
        <v>444</v>
      </c>
      <c r="AY120">
        <v>0</v>
      </c>
      <c r="AZ120" t="s">
        <v>445</v>
      </c>
      <c r="BA120">
        <v>1000000</v>
      </c>
    </row>
    <row r="121" spans="1:53">
      <c r="A121">
        <v>1331</v>
      </c>
      <c r="B121" t="s">
        <v>425</v>
      </c>
      <c r="C121">
        <v>4</v>
      </c>
      <c r="D121" t="s">
        <v>426</v>
      </c>
      <c r="E121">
        <v>2154</v>
      </c>
      <c r="F121" t="s">
        <v>427</v>
      </c>
      <c r="G121" t="s">
        <v>428</v>
      </c>
      <c r="H121">
        <v>108.214</v>
      </c>
      <c r="I121" t="s">
        <v>429</v>
      </c>
      <c r="J121">
        <v>0.00252</v>
      </c>
      <c r="K121" t="s">
        <v>71</v>
      </c>
      <c r="L121" t="s">
        <v>430</v>
      </c>
      <c r="M121">
        <v>1858.508765</v>
      </c>
      <c r="N121" t="s">
        <v>71</v>
      </c>
      <c r="O121" t="s">
        <v>431</v>
      </c>
      <c r="P121">
        <v>0.004293</v>
      </c>
      <c r="Q121" t="s">
        <v>71</v>
      </c>
      <c r="R121" t="s">
        <v>432</v>
      </c>
      <c r="S121" t="e">
        <f t="shared" si="3"/>
        <v>#NAME?</v>
      </c>
      <c r="T121" t="s">
        <v>71</v>
      </c>
      <c r="U121" t="s">
        <v>70</v>
      </c>
      <c r="V121">
        <v>12.007759</v>
      </c>
      <c r="W121" t="s">
        <v>71</v>
      </c>
      <c r="X121" t="s">
        <v>72</v>
      </c>
      <c r="Y121">
        <v>0</v>
      </c>
      <c r="Z121" t="s">
        <v>71</v>
      </c>
      <c r="AA121" t="s">
        <v>73</v>
      </c>
      <c r="AB121">
        <v>0</v>
      </c>
      <c r="AC121" t="s">
        <v>71</v>
      </c>
      <c r="AD121" t="s">
        <v>446</v>
      </c>
      <c r="AE121">
        <v>0</v>
      </c>
      <c r="AF121" t="s">
        <v>71</v>
      </c>
      <c r="AG121" t="s">
        <v>74</v>
      </c>
      <c r="AH121">
        <v>0</v>
      </c>
      <c r="AI121" t="s">
        <v>71</v>
      </c>
      <c r="AJ121" t="s">
        <v>437</v>
      </c>
      <c r="AK121">
        <v>1000</v>
      </c>
      <c r="AL121" t="s">
        <v>438</v>
      </c>
      <c r="AM121">
        <v>1048576</v>
      </c>
      <c r="AN121" t="s">
        <v>439</v>
      </c>
      <c r="AO121">
        <v>10</v>
      </c>
      <c r="AP121" t="s">
        <v>440</v>
      </c>
      <c r="AQ121">
        <v>1000</v>
      </c>
      <c r="AR121" t="s">
        <v>441</v>
      </c>
      <c r="AS121">
        <v>512</v>
      </c>
      <c r="AT121" t="s">
        <v>442</v>
      </c>
      <c r="AU121">
        <v>512</v>
      </c>
      <c r="AV121" t="s">
        <v>443</v>
      </c>
      <c r="AW121">
        <v>1</v>
      </c>
      <c r="AX121" t="s">
        <v>444</v>
      </c>
      <c r="AY121">
        <v>0</v>
      </c>
      <c r="AZ121" t="s">
        <v>445</v>
      </c>
      <c r="BA121">
        <v>1000000</v>
      </c>
    </row>
    <row r="122" spans="1:53">
      <c r="A122">
        <v>1330</v>
      </c>
      <c r="B122" t="s">
        <v>425</v>
      </c>
      <c r="C122">
        <v>4</v>
      </c>
      <c r="D122" t="s">
        <v>426</v>
      </c>
      <c r="E122">
        <v>2154</v>
      </c>
      <c r="F122" t="s">
        <v>427</v>
      </c>
      <c r="G122" t="s">
        <v>428</v>
      </c>
      <c r="H122">
        <v>111.556</v>
      </c>
      <c r="I122" t="s">
        <v>429</v>
      </c>
      <c r="J122">
        <v>0.002559</v>
      </c>
      <c r="K122" t="s">
        <v>71</v>
      </c>
      <c r="L122" t="s">
        <v>430</v>
      </c>
      <c r="M122">
        <v>1893.989735</v>
      </c>
      <c r="N122" t="s">
        <v>71</v>
      </c>
      <c r="O122" t="s">
        <v>431</v>
      </c>
      <c r="P122">
        <v>0.004365</v>
      </c>
      <c r="Q122" t="s">
        <v>71</v>
      </c>
      <c r="R122" t="s">
        <v>432</v>
      </c>
      <c r="S122" t="e">
        <f t="shared" si="3"/>
        <v>#NAME?</v>
      </c>
      <c r="T122" t="s">
        <v>71</v>
      </c>
      <c r="U122" t="s">
        <v>70</v>
      </c>
      <c r="V122">
        <v>12.282742</v>
      </c>
      <c r="W122" t="s">
        <v>71</v>
      </c>
      <c r="X122" t="s">
        <v>72</v>
      </c>
      <c r="Y122">
        <v>0</v>
      </c>
      <c r="Z122" t="s">
        <v>71</v>
      </c>
      <c r="AA122" t="s">
        <v>73</v>
      </c>
      <c r="AB122">
        <v>0</v>
      </c>
      <c r="AC122" t="s">
        <v>71</v>
      </c>
      <c r="AD122" t="s">
        <v>446</v>
      </c>
      <c r="AE122">
        <v>0</v>
      </c>
      <c r="AF122" t="s">
        <v>71</v>
      </c>
      <c r="AG122" t="s">
        <v>74</v>
      </c>
      <c r="AH122">
        <v>0</v>
      </c>
      <c r="AI122" t="s">
        <v>71</v>
      </c>
      <c r="AJ122" t="s">
        <v>437</v>
      </c>
      <c r="AK122">
        <v>1000</v>
      </c>
      <c r="AL122" t="s">
        <v>438</v>
      </c>
      <c r="AM122">
        <v>1048576</v>
      </c>
      <c r="AN122" t="s">
        <v>439</v>
      </c>
      <c r="AO122">
        <v>10</v>
      </c>
      <c r="AP122" t="s">
        <v>440</v>
      </c>
      <c r="AQ122">
        <v>1000</v>
      </c>
      <c r="AR122" t="s">
        <v>441</v>
      </c>
      <c r="AS122">
        <v>512</v>
      </c>
      <c r="AT122" t="s">
        <v>442</v>
      </c>
      <c r="AU122">
        <v>512</v>
      </c>
      <c r="AV122" t="s">
        <v>443</v>
      </c>
      <c r="AW122">
        <v>1</v>
      </c>
      <c r="AX122" t="s">
        <v>444</v>
      </c>
      <c r="AY122">
        <v>0</v>
      </c>
      <c r="AZ122" t="s">
        <v>445</v>
      </c>
      <c r="BA122">
        <v>1000000</v>
      </c>
    </row>
    <row r="123" spans="1:53">
      <c r="A123">
        <v>1329</v>
      </c>
      <c r="B123" t="s">
        <v>425</v>
      </c>
      <c r="C123">
        <v>4</v>
      </c>
      <c r="D123" t="s">
        <v>426</v>
      </c>
      <c r="E123">
        <v>2154</v>
      </c>
      <c r="F123" t="s">
        <v>427</v>
      </c>
      <c r="G123" t="s">
        <v>428</v>
      </c>
      <c r="H123">
        <v>109.103</v>
      </c>
      <c r="I123" t="s">
        <v>429</v>
      </c>
      <c r="J123">
        <v>0.002282</v>
      </c>
      <c r="K123" t="s">
        <v>71</v>
      </c>
      <c r="L123" t="s">
        <v>430</v>
      </c>
      <c r="M123">
        <v>1858.687461</v>
      </c>
      <c r="N123" t="s">
        <v>71</v>
      </c>
      <c r="O123" t="s">
        <v>431</v>
      </c>
      <c r="P123">
        <v>0.004055</v>
      </c>
      <c r="Q123" t="s">
        <v>71</v>
      </c>
      <c r="R123" t="s">
        <v>432</v>
      </c>
      <c r="S123" t="e">
        <f t="shared" si="3"/>
        <v>#NAME?</v>
      </c>
      <c r="T123" t="s">
        <v>71</v>
      </c>
      <c r="U123" t="s">
        <v>70</v>
      </c>
      <c r="V123">
        <v>11.999986</v>
      </c>
      <c r="W123" t="s">
        <v>71</v>
      </c>
      <c r="X123" t="s">
        <v>72</v>
      </c>
      <c r="Y123">
        <v>0</v>
      </c>
      <c r="Z123" t="s">
        <v>71</v>
      </c>
      <c r="AA123" t="s">
        <v>73</v>
      </c>
      <c r="AB123">
        <v>0</v>
      </c>
      <c r="AC123" t="s">
        <v>71</v>
      </c>
      <c r="AD123" t="s">
        <v>446</v>
      </c>
      <c r="AE123">
        <v>0</v>
      </c>
      <c r="AF123" t="s">
        <v>71</v>
      </c>
      <c r="AG123" t="s">
        <v>74</v>
      </c>
      <c r="AH123">
        <v>0</v>
      </c>
      <c r="AI123" t="s">
        <v>71</v>
      </c>
      <c r="AJ123" t="s">
        <v>437</v>
      </c>
      <c r="AK123">
        <v>1000</v>
      </c>
      <c r="AL123" t="s">
        <v>438</v>
      </c>
      <c r="AM123">
        <v>1048576</v>
      </c>
      <c r="AN123" t="s">
        <v>439</v>
      </c>
      <c r="AO123">
        <v>10</v>
      </c>
      <c r="AP123" t="s">
        <v>440</v>
      </c>
      <c r="AQ123">
        <v>1000</v>
      </c>
      <c r="AR123" t="s">
        <v>441</v>
      </c>
      <c r="AS123">
        <v>512</v>
      </c>
      <c r="AT123" t="s">
        <v>442</v>
      </c>
      <c r="AU123">
        <v>512</v>
      </c>
      <c r="AV123" t="s">
        <v>443</v>
      </c>
      <c r="AW123">
        <v>1</v>
      </c>
      <c r="AX123" t="s">
        <v>444</v>
      </c>
      <c r="AY123">
        <v>0</v>
      </c>
      <c r="AZ123" t="s">
        <v>445</v>
      </c>
      <c r="BA123">
        <v>1000000</v>
      </c>
    </row>
    <row r="124" spans="1:53">
      <c r="A124">
        <v>1328</v>
      </c>
      <c r="B124" t="s">
        <v>425</v>
      </c>
      <c r="C124">
        <v>4</v>
      </c>
      <c r="D124" t="s">
        <v>426</v>
      </c>
      <c r="E124">
        <v>2154</v>
      </c>
      <c r="F124" t="s">
        <v>427</v>
      </c>
      <c r="G124" t="s">
        <v>428</v>
      </c>
      <c r="H124">
        <v>110.162</v>
      </c>
      <c r="I124" t="s">
        <v>429</v>
      </c>
      <c r="J124">
        <v>0.002124</v>
      </c>
      <c r="K124" t="s">
        <v>71</v>
      </c>
      <c r="L124" t="s">
        <v>430</v>
      </c>
      <c r="M124">
        <v>1892.649335</v>
      </c>
      <c r="N124" t="s">
        <v>71</v>
      </c>
      <c r="O124" t="s">
        <v>431</v>
      </c>
      <c r="P124">
        <v>0.003929</v>
      </c>
      <c r="Q124" t="s">
        <v>71</v>
      </c>
      <c r="R124" t="s">
        <v>432</v>
      </c>
      <c r="S124" t="e">
        <f t="shared" si="3"/>
        <v>#NAME?</v>
      </c>
      <c r="T124" t="s">
        <v>71</v>
      </c>
      <c r="U124" t="s">
        <v>70</v>
      </c>
      <c r="V124">
        <v>12.009775</v>
      </c>
      <c r="W124" t="s">
        <v>71</v>
      </c>
      <c r="X124" t="s">
        <v>72</v>
      </c>
      <c r="Y124">
        <v>0</v>
      </c>
      <c r="Z124" t="s">
        <v>71</v>
      </c>
      <c r="AA124" t="s">
        <v>73</v>
      </c>
      <c r="AB124">
        <v>0</v>
      </c>
      <c r="AC124" t="s">
        <v>71</v>
      </c>
      <c r="AD124" t="s">
        <v>446</v>
      </c>
      <c r="AE124">
        <v>0</v>
      </c>
      <c r="AF124" t="s">
        <v>71</v>
      </c>
      <c r="AG124" t="s">
        <v>74</v>
      </c>
      <c r="AH124">
        <v>0</v>
      </c>
      <c r="AI124" t="s">
        <v>71</v>
      </c>
      <c r="AJ124" t="s">
        <v>437</v>
      </c>
      <c r="AK124">
        <v>1000</v>
      </c>
      <c r="AL124" t="s">
        <v>438</v>
      </c>
      <c r="AM124">
        <v>1048576</v>
      </c>
      <c r="AN124" t="s">
        <v>439</v>
      </c>
      <c r="AO124">
        <v>10</v>
      </c>
      <c r="AP124" t="s">
        <v>440</v>
      </c>
      <c r="AQ124">
        <v>1000</v>
      </c>
      <c r="AR124" t="s">
        <v>441</v>
      </c>
      <c r="AS124">
        <v>512</v>
      </c>
      <c r="AT124" t="s">
        <v>442</v>
      </c>
      <c r="AU124">
        <v>512</v>
      </c>
      <c r="AV124" t="s">
        <v>443</v>
      </c>
      <c r="AW124">
        <v>1</v>
      </c>
      <c r="AX124" t="s">
        <v>444</v>
      </c>
      <c r="AY124">
        <v>0</v>
      </c>
      <c r="AZ124" t="s">
        <v>445</v>
      </c>
      <c r="BA124">
        <v>1000000</v>
      </c>
    </row>
    <row r="125" spans="1:53">
      <c r="A125">
        <v>1327</v>
      </c>
      <c r="B125" t="s">
        <v>425</v>
      </c>
      <c r="C125">
        <v>4</v>
      </c>
      <c r="D125" t="s">
        <v>426</v>
      </c>
      <c r="E125">
        <v>2154</v>
      </c>
      <c r="F125" t="s">
        <v>427</v>
      </c>
      <c r="G125" t="s">
        <v>428</v>
      </c>
      <c r="H125">
        <v>110.21</v>
      </c>
      <c r="I125" t="s">
        <v>429</v>
      </c>
      <c r="J125">
        <v>0.00212</v>
      </c>
      <c r="K125" t="s">
        <v>71</v>
      </c>
      <c r="L125" t="s">
        <v>430</v>
      </c>
      <c r="M125">
        <v>1879.444918</v>
      </c>
      <c r="N125" t="s">
        <v>71</v>
      </c>
      <c r="O125" t="s">
        <v>431</v>
      </c>
      <c r="P125">
        <v>0.003913</v>
      </c>
      <c r="Q125" t="s">
        <v>71</v>
      </c>
      <c r="R125" t="s">
        <v>432</v>
      </c>
      <c r="S125" t="e">
        <f t="shared" si="3"/>
        <v>#NAME?</v>
      </c>
      <c r="T125" t="s">
        <v>71</v>
      </c>
      <c r="U125" t="s">
        <v>70</v>
      </c>
      <c r="V125">
        <v>12.362037</v>
      </c>
      <c r="W125" t="s">
        <v>71</v>
      </c>
      <c r="X125" t="s">
        <v>72</v>
      </c>
      <c r="Y125">
        <v>0</v>
      </c>
      <c r="Z125" t="s">
        <v>71</v>
      </c>
      <c r="AA125" t="s">
        <v>73</v>
      </c>
      <c r="AB125">
        <v>0</v>
      </c>
      <c r="AC125" t="s">
        <v>71</v>
      </c>
      <c r="AD125" t="s">
        <v>446</v>
      </c>
      <c r="AE125">
        <v>0</v>
      </c>
      <c r="AF125" t="s">
        <v>71</v>
      </c>
      <c r="AG125" t="s">
        <v>74</v>
      </c>
      <c r="AH125">
        <v>0</v>
      </c>
      <c r="AI125" t="s">
        <v>71</v>
      </c>
      <c r="AJ125" t="s">
        <v>437</v>
      </c>
      <c r="AK125">
        <v>1000</v>
      </c>
      <c r="AL125" t="s">
        <v>438</v>
      </c>
      <c r="AM125">
        <v>1048576</v>
      </c>
      <c r="AN125" t="s">
        <v>439</v>
      </c>
      <c r="AO125">
        <v>10</v>
      </c>
      <c r="AP125" t="s">
        <v>440</v>
      </c>
      <c r="AQ125">
        <v>1000</v>
      </c>
      <c r="AR125" t="s">
        <v>441</v>
      </c>
      <c r="AS125">
        <v>512</v>
      </c>
      <c r="AT125" t="s">
        <v>442</v>
      </c>
      <c r="AU125">
        <v>512</v>
      </c>
      <c r="AV125" t="s">
        <v>443</v>
      </c>
      <c r="AW125">
        <v>1</v>
      </c>
      <c r="AX125" t="s">
        <v>444</v>
      </c>
      <c r="AY125">
        <v>0</v>
      </c>
      <c r="AZ125" t="s">
        <v>445</v>
      </c>
      <c r="BA125">
        <v>1000000</v>
      </c>
    </row>
    <row r="126" spans="1:53">
      <c r="A126">
        <v>1326</v>
      </c>
      <c r="B126" t="s">
        <v>425</v>
      </c>
      <c r="C126">
        <v>4</v>
      </c>
      <c r="D126" t="s">
        <v>426</v>
      </c>
      <c r="E126">
        <v>2154</v>
      </c>
      <c r="F126" t="s">
        <v>427</v>
      </c>
      <c r="G126" t="s">
        <v>428</v>
      </c>
      <c r="H126">
        <v>108.893</v>
      </c>
      <c r="I126" t="s">
        <v>429</v>
      </c>
      <c r="J126">
        <v>0.000954</v>
      </c>
      <c r="K126" t="s">
        <v>71</v>
      </c>
      <c r="L126" t="s">
        <v>430</v>
      </c>
      <c r="M126">
        <v>892.372113</v>
      </c>
      <c r="N126" t="s">
        <v>71</v>
      </c>
      <c r="O126" t="s">
        <v>431</v>
      </c>
      <c r="P126">
        <v>0.001805</v>
      </c>
      <c r="Q126" t="s">
        <v>71</v>
      </c>
      <c r="R126" t="s">
        <v>432</v>
      </c>
      <c r="S126" t="e">
        <f t="shared" si="3"/>
        <v>#NAME?</v>
      </c>
      <c r="T126" t="s">
        <v>71</v>
      </c>
      <c r="U126" t="s">
        <v>70</v>
      </c>
      <c r="V126">
        <v>7.760865</v>
      </c>
      <c r="W126" t="s">
        <v>71</v>
      </c>
      <c r="X126" t="s">
        <v>72</v>
      </c>
      <c r="Y126">
        <v>0</v>
      </c>
      <c r="Z126" t="s">
        <v>71</v>
      </c>
      <c r="AA126" t="s">
        <v>73</v>
      </c>
      <c r="AB126">
        <v>0</v>
      </c>
      <c r="AC126" t="s">
        <v>71</v>
      </c>
      <c r="AD126" t="s">
        <v>446</v>
      </c>
      <c r="AE126">
        <v>0</v>
      </c>
      <c r="AF126" t="s">
        <v>71</v>
      </c>
      <c r="AG126" t="s">
        <v>74</v>
      </c>
      <c r="AH126">
        <v>0</v>
      </c>
      <c r="AI126" t="s">
        <v>71</v>
      </c>
      <c r="AJ126" t="s">
        <v>437</v>
      </c>
      <c r="AK126">
        <v>1000</v>
      </c>
      <c r="AL126" t="s">
        <v>438</v>
      </c>
      <c r="AM126">
        <v>1048576</v>
      </c>
      <c r="AN126" t="s">
        <v>439</v>
      </c>
      <c r="AO126">
        <v>10</v>
      </c>
      <c r="AP126" t="s">
        <v>440</v>
      </c>
      <c r="AQ126">
        <v>1000</v>
      </c>
      <c r="AR126" t="s">
        <v>441</v>
      </c>
      <c r="AS126">
        <v>512</v>
      </c>
      <c r="AT126" t="s">
        <v>442</v>
      </c>
      <c r="AU126">
        <v>512</v>
      </c>
      <c r="AV126" t="s">
        <v>443</v>
      </c>
      <c r="AW126">
        <v>1</v>
      </c>
      <c r="AX126" t="s">
        <v>444</v>
      </c>
      <c r="AY126">
        <v>0</v>
      </c>
      <c r="AZ126" t="s">
        <v>445</v>
      </c>
      <c r="BA126">
        <v>1000000</v>
      </c>
    </row>
    <row r="127" spans="1:53">
      <c r="A127">
        <v>1326</v>
      </c>
      <c r="B127" t="s">
        <v>425</v>
      </c>
      <c r="C127">
        <v>4</v>
      </c>
      <c r="D127" t="s">
        <v>426</v>
      </c>
      <c r="E127">
        <v>2154</v>
      </c>
      <c r="F127" t="s">
        <v>427</v>
      </c>
      <c r="G127" t="s">
        <v>428</v>
      </c>
      <c r="H127">
        <v>110.29</v>
      </c>
      <c r="I127" t="s">
        <v>429</v>
      </c>
      <c r="J127">
        <v>0.000871</v>
      </c>
      <c r="K127" t="s">
        <v>71</v>
      </c>
      <c r="L127" t="s">
        <v>430</v>
      </c>
      <c r="M127">
        <v>864.105374</v>
      </c>
      <c r="N127" t="s">
        <v>71</v>
      </c>
      <c r="O127" t="s">
        <v>431</v>
      </c>
      <c r="P127">
        <v>0.001695</v>
      </c>
      <c r="Q127" t="s">
        <v>71</v>
      </c>
      <c r="R127" t="s">
        <v>432</v>
      </c>
      <c r="S127" t="e">
        <f t="shared" si="3"/>
        <v>#NAME?</v>
      </c>
      <c r="T127" t="s">
        <v>71</v>
      </c>
      <c r="U127" t="s">
        <v>70</v>
      </c>
      <c r="V127">
        <v>7.876553</v>
      </c>
      <c r="W127" t="s">
        <v>71</v>
      </c>
      <c r="X127" t="s">
        <v>72</v>
      </c>
      <c r="Y127">
        <v>0</v>
      </c>
      <c r="Z127" t="s">
        <v>71</v>
      </c>
      <c r="AA127" t="s">
        <v>73</v>
      </c>
      <c r="AB127">
        <v>0</v>
      </c>
      <c r="AC127" t="s">
        <v>71</v>
      </c>
      <c r="AD127" t="s">
        <v>446</v>
      </c>
      <c r="AE127">
        <v>0</v>
      </c>
      <c r="AF127" t="s">
        <v>71</v>
      </c>
      <c r="AG127" t="s">
        <v>74</v>
      </c>
      <c r="AH127">
        <v>0</v>
      </c>
      <c r="AI127" t="s">
        <v>71</v>
      </c>
      <c r="AJ127" t="s">
        <v>437</v>
      </c>
      <c r="AK127">
        <v>1000</v>
      </c>
      <c r="AL127" t="s">
        <v>438</v>
      </c>
      <c r="AM127">
        <v>1048576</v>
      </c>
      <c r="AN127" t="s">
        <v>439</v>
      </c>
      <c r="AO127">
        <v>10</v>
      </c>
      <c r="AP127" t="s">
        <v>440</v>
      </c>
      <c r="AQ127">
        <v>1000</v>
      </c>
      <c r="AR127" t="s">
        <v>441</v>
      </c>
      <c r="AS127">
        <v>512</v>
      </c>
      <c r="AT127" t="s">
        <v>442</v>
      </c>
      <c r="AU127">
        <v>512</v>
      </c>
      <c r="AV127" t="s">
        <v>443</v>
      </c>
      <c r="AW127">
        <v>1</v>
      </c>
      <c r="AX127" t="s">
        <v>444</v>
      </c>
      <c r="AY127">
        <v>0</v>
      </c>
      <c r="AZ127" t="s">
        <v>445</v>
      </c>
      <c r="BA127">
        <v>1000000</v>
      </c>
    </row>
    <row r="128" spans="1:53">
      <c r="A128">
        <v>1326</v>
      </c>
      <c r="B128" t="s">
        <v>425</v>
      </c>
      <c r="C128">
        <v>4</v>
      </c>
      <c r="D128" t="s">
        <v>426</v>
      </c>
      <c r="E128">
        <v>2154</v>
      </c>
      <c r="F128" t="s">
        <v>427</v>
      </c>
      <c r="G128" t="s">
        <v>428</v>
      </c>
      <c r="H128">
        <v>109.888</v>
      </c>
      <c r="I128" t="s">
        <v>429</v>
      </c>
      <c r="J128">
        <v>0.001071</v>
      </c>
      <c r="K128" t="s">
        <v>71</v>
      </c>
      <c r="L128" t="s">
        <v>430</v>
      </c>
      <c r="M128">
        <v>890.490814</v>
      </c>
      <c r="N128" t="s">
        <v>71</v>
      </c>
      <c r="O128" t="s">
        <v>431</v>
      </c>
      <c r="P128">
        <v>0.00192</v>
      </c>
      <c r="Q128" t="s">
        <v>71</v>
      </c>
      <c r="R128" t="s">
        <v>432</v>
      </c>
      <c r="S128" t="e">
        <f t="shared" si="3"/>
        <v>#NAME?</v>
      </c>
      <c r="T128" t="s">
        <v>71</v>
      </c>
      <c r="U128" t="s">
        <v>70</v>
      </c>
      <c r="V128">
        <v>8.732883</v>
      </c>
      <c r="W128" t="s">
        <v>71</v>
      </c>
      <c r="X128" t="s">
        <v>72</v>
      </c>
      <c r="Y128">
        <v>0</v>
      </c>
      <c r="Z128" t="s">
        <v>71</v>
      </c>
      <c r="AA128" t="s">
        <v>73</v>
      </c>
      <c r="AB128">
        <v>0</v>
      </c>
      <c r="AC128" t="s">
        <v>71</v>
      </c>
      <c r="AD128" t="s">
        <v>446</v>
      </c>
      <c r="AE128">
        <v>0</v>
      </c>
      <c r="AF128" t="s">
        <v>71</v>
      </c>
      <c r="AG128" t="s">
        <v>74</v>
      </c>
      <c r="AH128">
        <v>0</v>
      </c>
      <c r="AI128" t="s">
        <v>71</v>
      </c>
      <c r="AJ128" t="s">
        <v>437</v>
      </c>
      <c r="AK128">
        <v>1000</v>
      </c>
      <c r="AL128" t="s">
        <v>438</v>
      </c>
      <c r="AM128">
        <v>1048576</v>
      </c>
      <c r="AN128" t="s">
        <v>439</v>
      </c>
      <c r="AO128">
        <v>10</v>
      </c>
      <c r="AP128" t="s">
        <v>440</v>
      </c>
      <c r="AQ128">
        <v>1000</v>
      </c>
      <c r="AR128" t="s">
        <v>441</v>
      </c>
      <c r="AS128">
        <v>512</v>
      </c>
      <c r="AT128" t="s">
        <v>442</v>
      </c>
      <c r="AU128">
        <v>512</v>
      </c>
      <c r="AV128" t="s">
        <v>443</v>
      </c>
      <c r="AW128">
        <v>1</v>
      </c>
      <c r="AX128" t="s">
        <v>444</v>
      </c>
      <c r="AY128">
        <v>0</v>
      </c>
      <c r="AZ128" t="s">
        <v>445</v>
      </c>
      <c r="BA128">
        <v>1000000</v>
      </c>
    </row>
    <row r="129" spans="1:53">
      <c r="A129">
        <v>1326</v>
      </c>
      <c r="B129" t="s">
        <v>425</v>
      </c>
      <c r="C129">
        <v>4</v>
      </c>
      <c r="D129" t="s">
        <v>426</v>
      </c>
      <c r="E129">
        <v>2154</v>
      </c>
      <c r="F129" t="s">
        <v>427</v>
      </c>
      <c r="G129" t="s">
        <v>428</v>
      </c>
      <c r="H129">
        <v>109.069</v>
      </c>
      <c r="I129" t="s">
        <v>429</v>
      </c>
      <c r="J129">
        <v>0.000819</v>
      </c>
      <c r="K129" t="s">
        <v>71</v>
      </c>
      <c r="L129" t="s">
        <v>430</v>
      </c>
      <c r="M129">
        <v>902.263065</v>
      </c>
      <c r="N129" t="s">
        <v>71</v>
      </c>
      <c r="O129" t="s">
        <v>431</v>
      </c>
      <c r="P129">
        <v>0.001679</v>
      </c>
      <c r="Q129" t="s">
        <v>71</v>
      </c>
      <c r="R129" t="s">
        <v>432</v>
      </c>
      <c r="S129" t="e">
        <f t="shared" ref="S129:S160" si="4">-nan</f>
        <v>#NAME?</v>
      </c>
      <c r="T129" t="s">
        <v>71</v>
      </c>
      <c r="U129" t="s">
        <v>70</v>
      </c>
      <c r="V129">
        <v>9.127889</v>
      </c>
      <c r="W129" t="s">
        <v>71</v>
      </c>
      <c r="X129" t="s">
        <v>72</v>
      </c>
      <c r="Y129">
        <v>0</v>
      </c>
      <c r="Z129" t="s">
        <v>71</v>
      </c>
      <c r="AA129" t="s">
        <v>73</v>
      </c>
      <c r="AB129">
        <v>0</v>
      </c>
      <c r="AC129" t="s">
        <v>71</v>
      </c>
      <c r="AD129" t="s">
        <v>446</v>
      </c>
      <c r="AE129">
        <v>0</v>
      </c>
      <c r="AF129" t="s">
        <v>71</v>
      </c>
      <c r="AG129" t="s">
        <v>74</v>
      </c>
      <c r="AH129">
        <v>0</v>
      </c>
      <c r="AI129" t="s">
        <v>71</v>
      </c>
      <c r="AJ129" t="s">
        <v>437</v>
      </c>
      <c r="AK129">
        <v>1000</v>
      </c>
      <c r="AL129" t="s">
        <v>438</v>
      </c>
      <c r="AM129">
        <v>1048576</v>
      </c>
      <c r="AN129" t="s">
        <v>439</v>
      </c>
      <c r="AO129">
        <v>10</v>
      </c>
      <c r="AP129" t="s">
        <v>440</v>
      </c>
      <c r="AQ129">
        <v>1000</v>
      </c>
      <c r="AR129" t="s">
        <v>441</v>
      </c>
      <c r="AS129">
        <v>512</v>
      </c>
      <c r="AT129" t="s">
        <v>442</v>
      </c>
      <c r="AU129">
        <v>512</v>
      </c>
      <c r="AV129" t="s">
        <v>443</v>
      </c>
      <c r="AW129">
        <v>1</v>
      </c>
      <c r="AX129" t="s">
        <v>444</v>
      </c>
      <c r="AY129">
        <v>0</v>
      </c>
      <c r="AZ129" t="s">
        <v>445</v>
      </c>
      <c r="BA129">
        <v>1000000</v>
      </c>
    </row>
    <row r="130" spans="1:53">
      <c r="A130">
        <v>1326</v>
      </c>
      <c r="B130" t="s">
        <v>425</v>
      </c>
      <c r="C130">
        <v>4</v>
      </c>
      <c r="D130" t="s">
        <v>426</v>
      </c>
      <c r="E130">
        <v>237</v>
      </c>
      <c r="F130" t="s">
        <v>427</v>
      </c>
      <c r="G130" t="s">
        <v>428</v>
      </c>
      <c r="H130">
        <v>119.1</v>
      </c>
      <c r="I130" t="s">
        <v>429</v>
      </c>
      <c r="J130">
        <v>0.000254</v>
      </c>
      <c r="K130" t="s">
        <v>71</v>
      </c>
      <c r="L130" t="s">
        <v>430</v>
      </c>
      <c r="M130">
        <v>447.211224</v>
      </c>
      <c r="N130" t="s">
        <v>71</v>
      </c>
      <c r="O130" t="s">
        <v>431</v>
      </c>
      <c r="P130">
        <v>0.000681</v>
      </c>
      <c r="Q130" t="s">
        <v>71</v>
      </c>
      <c r="R130" t="s">
        <v>432</v>
      </c>
      <c r="S130" t="e">
        <f t="shared" si="4"/>
        <v>#NAME?</v>
      </c>
      <c r="T130" t="s">
        <v>71</v>
      </c>
      <c r="U130" t="s">
        <v>70</v>
      </c>
      <c r="V130">
        <v>0.536219</v>
      </c>
      <c r="W130" t="s">
        <v>71</v>
      </c>
      <c r="X130" t="s">
        <v>72</v>
      </c>
      <c r="Y130">
        <v>0</v>
      </c>
      <c r="Z130" t="s">
        <v>71</v>
      </c>
      <c r="AA130" t="s">
        <v>73</v>
      </c>
      <c r="AB130">
        <v>0</v>
      </c>
      <c r="AC130" t="s">
        <v>71</v>
      </c>
      <c r="AD130" t="s">
        <v>446</v>
      </c>
      <c r="AE130">
        <v>0</v>
      </c>
      <c r="AF130" t="s">
        <v>71</v>
      </c>
      <c r="AG130" t="s">
        <v>74</v>
      </c>
      <c r="AH130">
        <v>0</v>
      </c>
      <c r="AI130" t="s">
        <v>71</v>
      </c>
      <c r="AJ130" t="s">
        <v>437</v>
      </c>
      <c r="AK130">
        <v>1000</v>
      </c>
      <c r="AL130" t="s">
        <v>438</v>
      </c>
      <c r="AM130">
        <v>1048576</v>
      </c>
      <c r="AN130" t="s">
        <v>439</v>
      </c>
      <c r="AO130">
        <v>10</v>
      </c>
      <c r="AP130" t="s">
        <v>440</v>
      </c>
      <c r="AQ130">
        <v>1000</v>
      </c>
      <c r="AR130" t="s">
        <v>441</v>
      </c>
      <c r="AS130">
        <v>20</v>
      </c>
      <c r="AT130" t="s">
        <v>442</v>
      </c>
      <c r="AU130">
        <v>20</v>
      </c>
      <c r="AV130" t="s">
        <v>443</v>
      </c>
      <c r="AW130">
        <v>1</v>
      </c>
      <c r="AX130" t="s">
        <v>444</v>
      </c>
      <c r="AY130">
        <v>0</v>
      </c>
      <c r="AZ130" t="s">
        <v>445</v>
      </c>
      <c r="BA130">
        <v>1000000</v>
      </c>
    </row>
    <row r="131" spans="1:53">
      <c r="A131">
        <v>1325</v>
      </c>
      <c r="B131" t="s">
        <v>425</v>
      </c>
      <c r="C131">
        <v>4</v>
      </c>
      <c r="D131" t="s">
        <v>426</v>
      </c>
      <c r="E131">
        <v>2154</v>
      </c>
      <c r="F131" t="s">
        <v>427</v>
      </c>
      <c r="G131" t="s">
        <v>428</v>
      </c>
      <c r="H131">
        <v>107.487</v>
      </c>
      <c r="I131" t="s">
        <v>429</v>
      </c>
      <c r="J131">
        <v>0.000966</v>
      </c>
      <c r="K131" t="s">
        <v>71</v>
      </c>
      <c r="L131" t="s">
        <v>430</v>
      </c>
      <c r="M131">
        <v>1242.840968</v>
      </c>
      <c r="N131" t="s">
        <v>71</v>
      </c>
      <c r="O131" t="s">
        <v>431</v>
      </c>
      <c r="P131">
        <v>0.002151</v>
      </c>
      <c r="Q131" t="s">
        <v>71</v>
      </c>
      <c r="R131" t="s">
        <v>432</v>
      </c>
      <c r="S131" t="e">
        <f t="shared" si="4"/>
        <v>#NAME?</v>
      </c>
      <c r="T131" t="s">
        <v>71</v>
      </c>
      <c r="U131" t="s">
        <v>70</v>
      </c>
      <c r="V131">
        <v>8.361667</v>
      </c>
      <c r="W131" t="s">
        <v>71</v>
      </c>
      <c r="X131" t="s">
        <v>72</v>
      </c>
      <c r="Y131">
        <v>0</v>
      </c>
      <c r="Z131" t="s">
        <v>71</v>
      </c>
      <c r="AA131" t="s">
        <v>73</v>
      </c>
      <c r="AB131">
        <v>0</v>
      </c>
      <c r="AC131" t="s">
        <v>71</v>
      </c>
      <c r="AD131" t="s">
        <v>446</v>
      </c>
      <c r="AE131">
        <v>0</v>
      </c>
      <c r="AF131" t="s">
        <v>71</v>
      </c>
      <c r="AG131" t="s">
        <v>74</v>
      </c>
      <c r="AH131">
        <v>0</v>
      </c>
      <c r="AI131" t="s">
        <v>71</v>
      </c>
      <c r="AJ131" t="s">
        <v>437</v>
      </c>
      <c r="AK131">
        <v>1000</v>
      </c>
      <c r="AL131" t="s">
        <v>438</v>
      </c>
      <c r="AM131">
        <v>1048576</v>
      </c>
      <c r="AN131" t="s">
        <v>439</v>
      </c>
      <c r="AO131">
        <v>10</v>
      </c>
      <c r="AP131" t="s">
        <v>440</v>
      </c>
      <c r="AQ131">
        <v>1000</v>
      </c>
      <c r="AR131" t="s">
        <v>441</v>
      </c>
      <c r="AS131">
        <v>512</v>
      </c>
      <c r="AT131" t="s">
        <v>442</v>
      </c>
      <c r="AU131">
        <v>512</v>
      </c>
      <c r="AV131" t="s">
        <v>443</v>
      </c>
      <c r="AW131">
        <v>1</v>
      </c>
      <c r="AX131" t="s">
        <v>444</v>
      </c>
      <c r="AY131">
        <v>0</v>
      </c>
      <c r="AZ131" t="s">
        <v>445</v>
      </c>
      <c r="BA131">
        <v>1000000</v>
      </c>
    </row>
    <row r="132" spans="1:53">
      <c r="A132">
        <v>1324</v>
      </c>
      <c r="B132" t="s">
        <v>425</v>
      </c>
      <c r="C132">
        <v>4</v>
      </c>
      <c r="D132" t="s">
        <v>426</v>
      </c>
      <c r="E132">
        <v>2154</v>
      </c>
      <c r="F132" t="s">
        <v>427</v>
      </c>
      <c r="G132" t="s">
        <v>428</v>
      </c>
      <c r="H132">
        <v>109.959</v>
      </c>
      <c r="I132" t="s">
        <v>429</v>
      </c>
      <c r="J132">
        <v>0.000826</v>
      </c>
      <c r="K132" t="s">
        <v>71</v>
      </c>
      <c r="L132" t="s">
        <v>430</v>
      </c>
      <c r="M132">
        <v>1122.6479</v>
      </c>
      <c r="N132" t="s">
        <v>71</v>
      </c>
      <c r="O132" t="s">
        <v>431</v>
      </c>
      <c r="P132">
        <v>0.001897</v>
      </c>
      <c r="Q132" t="s">
        <v>71</v>
      </c>
      <c r="R132" t="s">
        <v>432</v>
      </c>
      <c r="S132" t="e">
        <f t="shared" si="4"/>
        <v>#NAME?</v>
      </c>
      <c r="T132" t="s">
        <v>71</v>
      </c>
      <c r="U132" t="s">
        <v>70</v>
      </c>
      <c r="V132">
        <v>7.946189</v>
      </c>
      <c r="W132" t="s">
        <v>71</v>
      </c>
      <c r="X132" t="s">
        <v>72</v>
      </c>
      <c r="Y132">
        <v>0</v>
      </c>
      <c r="Z132" t="s">
        <v>71</v>
      </c>
      <c r="AA132" t="s">
        <v>73</v>
      </c>
      <c r="AB132">
        <v>0</v>
      </c>
      <c r="AC132" t="s">
        <v>71</v>
      </c>
      <c r="AD132" t="s">
        <v>446</v>
      </c>
      <c r="AE132">
        <v>0</v>
      </c>
      <c r="AF132" t="s">
        <v>71</v>
      </c>
      <c r="AG132" t="s">
        <v>74</v>
      </c>
      <c r="AH132">
        <v>0</v>
      </c>
      <c r="AI132" t="s">
        <v>71</v>
      </c>
      <c r="AJ132" t="s">
        <v>437</v>
      </c>
      <c r="AK132">
        <v>1000</v>
      </c>
      <c r="AL132" t="s">
        <v>438</v>
      </c>
      <c r="AM132">
        <v>1048576</v>
      </c>
      <c r="AN132" t="s">
        <v>439</v>
      </c>
      <c r="AO132">
        <v>10</v>
      </c>
      <c r="AP132" t="s">
        <v>440</v>
      </c>
      <c r="AQ132">
        <v>1000</v>
      </c>
      <c r="AR132" t="s">
        <v>441</v>
      </c>
      <c r="AS132">
        <v>512</v>
      </c>
      <c r="AT132" t="s">
        <v>442</v>
      </c>
      <c r="AU132">
        <v>512</v>
      </c>
      <c r="AV132" t="s">
        <v>443</v>
      </c>
      <c r="AW132">
        <v>1</v>
      </c>
      <c r="AX132" t="s">
        <v>444</v>
      </c>
      <c r="AY132">
        <v>0</v>
      </c>
      <c r="AZ132" t="s">
        <v>445</v>
      </c>
      <c r="BA132">
        <v>1000000</v>
      </c>
    </row>
    <row r="133" spans="1:53">
      <c r="A133">
        <v>1323</v>
      </c>
      <c r="B133" t="s">
        <v>425</v>
      </c>
      <c r="C133">
        <v>4</v>
      </c>
      <c r="D133" t="s">
        <v>426</v>
      </c>
      <c r="E133">
        <v>2154</v>
      </c>
      <c r="F133" t="s">
        <v>427</v>
      </c>
      <c r="G133" t="s">
        <v>428</v>
      </c>
      <c r="H133">
        <v>108.83</v>
      </c>
      <c r="I133" t="s">
        <v>429</v>
      </c>
      <c r="J133">
        <v>0.000831</v>
      </c>
      <c r="K133" t="s">
        <v>71</v>
      </c>
      <c r="L133" t="s">
        <v>430</v>
      </c>
      <c r="M133">
        <v>1142.36692</v>
      </c>
      <c r="N133" t="s">
        <v>71</v>
      </c>
      <c r="O133" t="s">
        <v>431</v>
      </c>
      <c r="P133">
        <v>0.001921</v>
      </c>
      <c r="Q133" t="s">
        <v>71</v>
      </c>
      <c r="R133" t="s">
        <v>432</v>
      </c>
      <c r="S133" t="e">
        <f t="shared" si="4"/>
        <v>#NAME?</v>
      </c>
      <c r="T133" t="s">
        <v>71</v>
      </c>
      <c r="U133" t="s">
        <v>70</v>
      </c>
      <c r="V133">
        <v>8.173719</v>
      </c>
      <c r="W133" t="s">
        <v>71</v>
      </c>
      <c r="X133" t="s">
        <v>72</v>
      </c>
      <c r="Y133">
        <v>0</v>
      </c>
      <c r="Z133" t="s">
        <v>71</v>
      </c>
      <c r="AA133" t="s">
        <v>73</v>
      </c>
      <c r="AB133">
        <v>0</v>
      </c>
      <c r="AC133" t="s">
        <v>71</v>
      </c>
      <c r="AD133" t="s">
        <v>446</v>
      </c>
      <c r="AE133">
        <v>0</v>
      </c>
      <c r="AF133" t="s">
        <v>71</v>
      </c>
      <c r="AG133" t="s">
        <v>74</v>
      </c>
      <c r="AH133">
        <v>0</v>
      </c>
      <c r="AI133" t="s">
        <v>71</v>
      </c>
      <c r="AJ133" t="s">
        <v>437</v>
      </c>
      <c r="AK133">
        <v>1000</v>
      </c>
      <c r="AL133" t="s">
        <v>438</v>
      </c>
      <c r="AM133">
        <v>1048576</v>
      </c>
      <c r="AN133" t="s">
        <v>439</v>
      </c>
      <c r="AO133">
        <v>10</v>
      </c>
      <c r="AP133" t="s">
        <v>440</v>
      </c>
      <c r="AQ133">
        <v>1000</v>
      </c>
      <c r="AR133" t="s">
        <v>441</v>
      </c>
      <c r="AS133">
        <v>512</v>
      </c>
      <c r="AT133" t="s">
        <v>442</v>
      </c>
      <c r="AU133">
        <v>512</v>
      </c>
      <c r="AV133" t="s">
        <v>443</v>
      </c>
      <c r="AW133">
        <v>1</v>
      </c>
      <c r="AX133" t="s">
        <v>444</v>
      </c>
      <c r="AY133">
        <v>0</v>
      </c>
      <c r="AZ133" t="s">
        <v>445</v>
      </c>
      <c r="BA133">
        <v>1000000</v>
      </c>
    </row>
    <row r="134" spans="1:53">
      <c r="A134">
        <v>1322</v>
      </c>
      <c r="B134" t="s">
        <v>425</v>
      </c>
      <c r="C134">
        <v>4</v>
      </c>
      <c r="D134" t="s">
        <v>426</v>
      </c>
      <c r="E134">
        <v>2154</v>
      </c>
      <c r="F134" t="s">
        <v>427</v>
      </c>
      <c r="G134" t="s">
        <v>428</v>
      </c>
      <c r="H134">
        <v>108.238</v>
      </c>
      <c r="I134" t="s">
        <v>429</v>
      </c>
      <c r="J134">
        <v>0.000836</v>
      </c>
      <c r="K134" t="s">
        <v>71</v>
      </c>
      <c r="L134" t="s">
        <v>430</v>
      </c>
      <c r="M134">
        <v>1148.020705</v>
      </c>
      <c r="N134" t="s">
        <v>71</v>
      </c>
      <c r="O134" t="s">
        <v>431</v>
      </c>
      <c r="P134">
        <v>0.001931</v>
      </c>
      <c r="Q134" t="s">
        <v>71</v>
      </c>
      <c r="R134" t="s">
        <v>432</v>
      </c>
      <c r="S134" t="e">
        <f t="shared" si="4"/>
        <v>#NAME?</v>
      </c>
      <c r="T134" t="s">
        <v>71</v>
      </c>
      <c r="U134" t="s">
        <v>70</v>
      </c>
      <c r="V134">
        <v>7.803732</v>
      </c>
      <c r="W134" t="s">
        <v>71</v>
      </c>
      <c r="X134" t="s">
        <v>72</v>
      </c>
      <c r="Y134">
        <v>0</v>
      </c>
      <c r="Z134" t="s">
        <v>71</v>
      </c>
      <c r="AA134" t="s">
        <v>73</v>
      </c>
      <c r="AB134">
        <v>0</v>
      </c>
      <c r="AC134" t="s">
        <v>71</v>
      </c>
      <c r="AD134" t="s">
        <v>446</v>
      </c>
      <c r="AE134">
        <v>0</v>
      </c>
      <c r="AF134" t="s">
        <v>71</v>
      </c>
      <c r="AG134" t="s">
        <v>74</v>
      </c>
      <c r="AH134">
        <v>0</v>
      </c>
      <c r="AI134" t="s">
        <v>71</v>
      </c>
      <c r="AJ134" t="s">
        <v>437</v>
      </c>
      <c r="AK134">
        <v>1000</v>
      </c>
      <c r="AL134" t="s">
        <v>438</v>
      </c>
      <c r="AM134">
        <v>1048576</v>
      </c>
      <c r="AN134" t="s">
        <v>439</v>
      </c>
      <c r="AO134">
        <v>10</v>
      </c>
      <c r="AP134" t="s">
        <v>440</v>
      </c>
      <c r="AQ134">
        <v>1000</v>
      </c>
      <c r="AR134" t="s">
        <v>441</v>
      </c>
      <c r="AS134">
        <v>512</v>
      </c>
      <c r="AT134" t="s">
        <v>442</v>
      </c>
      <c r="AU134">
        <v>512</v>
      </c>
      <c r="AV134" t="s">
        <v>443</v>
      </c>
      <c r="AW134">
        <v>1</v>
      </c>
      <c r="AX134" t="s">
        <v>444</v>
      </c>
      <c r="AY134">
        <v>0</v>
      </c>
      <c r="AZ134" t="s">
        <v>445</v>
      </c>
      <c r="BA134">
        <v>1000000</v>
      </c>
    </row>
    <row r="135" spans="1:53">
      <c r="A135">
        <v>1321</v>
      </c>
      <c r="B135" t="s">
        <v>425</v>
      </c>
      <c r="C135">
        <v>4</v>
      </c>
      <c r="D135" t="s">
        <v>426</v>
      </c>
      <c r="E135">
        <v>2154</v>
      </c>
      <c r="F135" t="s">
        <v>427</v>
      </c>
      <c r="G135" t="s">
        <v>428</v>
      </c>
      <c r="H135">
        <v>110.441</v>
      </c>
      <c r="I135" t="s">
        <v>429</v>
      </c>
      <c r="J135">
        <v>0.000834</v>
      </c>
      <c r="K135" t="s">
        <v>71</v>
      </c>
      <c r="L135" t="s">
        <v>430</v>
      </c>
      <c r="M135">
        <v>1146.354759</v>
      </c>
      <c r="N135" t="s">
        <v>71</v>
      </c>
      <c r="O135" t="s">
        <v>431</v>
      </c>
      <c r="P135">
        <v>0.001927</v>
      </c>
      <c r="Q135" t="s">
        <v>71</v>
      </c>
      <c r="R135" t="s">
        <v>432</v>
      </c>
      <c r="S135" t="e">
        <f t="shared" si="4"/>
        <v>#NAME?</v>
      </c>
      <c r="T135" t="s">
        <v>71</v>
      </c>
      <c r="U135" t="s">
        <v>70</v>
      </c>
      <c r="V135">
        <v>8.401207</v>
      </c>
      <c r="W135" t="s">
        <v>71</v>
      </c>
      <c r="X135" t="s">
        <v>72</v>
      </c>
      <c r="Y135">
        <v>0</v>
      </c>
      <c r="Z135" t="s">
        <v>71</v>
      </c>
      <c r="AA135" t="s">
        <v>73</v>
      </c>
      <c r="AB135">
        <v>0</v>
      </c>
      <c r="AC135" t="s">
        <v>71</v>
      </c>
      <c r="AD135" t="s">
        <v>446</v>
      </c>
      <c r="AE135">
        <v>0</v>
      </c>
      <c r="AF135" t="s">
        <v>71</v>
      </c>
      <c r="AG135" t="s">
        <v>74</v>
      </c>
      <c r="AH135">
        <v>0</v>
      </c>
      <c r="AI135" t="s">
        <v>71</v>
      </c>
      <c r="AJ135" t="s">
        <v>437</v>
      </c>
      <c r="AK135">
        <v>1000</v>
      </c>
      <c r="AL135" t="s">
        <v>438</v>
      </c>
      <c r="AM135">
        <v>1048576</v>
      </c>
      <c r="AN135" t="s">
        <v>439</v>
      </c>
      <c r="AO135">
        <v>10</v>
      </c>
      <c r="AP135" t="s">
        <v>440</v>
      </c>
      <c r="AQ135">
        <v>1000</v>
      </c>
      <c r="AR135" t="s">
        <v>441</v>
      </c>
      <c r="AS135">
        <v>512</v>
      </c>
      <c r="AT135" t="s">
        <v>442</v>
      </c>
      <c r="AU135">
        <v>512</v>
      </c>
      <c r="AV135" t="s">
        <v>443</v>
      </c>
      <c r="AW135">
        <v>1</v>
      </c>
      <c r="AX135" t="s">
        <v>444</v>
      </c>
      <c r="AY135">
        <v>0</v>
      </c>
      <c r="AZ135" t="s">
        <v>445</v>
      </c>
      <c r="BA135">
        <v>1000000</v>
      </c>
    </row>
    <row r="136" spans="1:53">
      <c r="A136">
        <v>1320</v>
      </c>
      <c r="B136" t="s">
        <v>425</v>
      </c>
      <c r="C136">
        <v>4</v>
      </c>
      <c r="D136" t="s">
        <v>426</v>
      </c>
      <c r="E136">
        <v>2154</v>
      </c>
      <c r="F136" t="s">
        <v>427</v>
      </c>
      <c r="G136" t="s">
        <v>428</v>
      </c>
      <c r="H136">
        <v>110.376</v>
      </c>
      <c r="I136" t="s">
        <v>429</v>
      </c>
      <c r="J136">
        <v>0.000928</v>
      </c>
      <c r="K136" t="s">
        <v>71</v>
      </c>
      <c r="L136" t="s">
        <v>430</v>
      </c>
      <c r="M136">
        <v>1221.077778</v>
      </c>
      <c r="N136" t="s">
        <v>71</v>
      </c>
      <c r="O136" t="s">
        <v>431</v>
      </c>
      <c r="P136">
        <v>0.002093</v>
      </c>
      <c r="Q136" t="s">
        <v>71</v>
      </c>
      <c r="R136" t="s">
        <v>432</v>
      </c>
      <c r="S136" t="e">
        <f t="shared" si="4"/>
        <v>#NAME?</v>
      </c>
      <c r="T136" t="s">
        <v>71</v>
      </c>
      <c r="U136" t="s">
        <v>70</v>
      </c>
      <c r="V136">
        <v>8.641153</v>
      </c>
      <c r="W136" t="s">
        <v>71</v>
      </c>
      <c r="X136" t="s">
        <v>72</v>
      </c>
      <c r="Y136">
        <v>0</v>
      </c>
      <c r="Z136" t="s">
        <v>71</v>
      </c>
      <c r="AA136" t="s">
        <v>73</v>
      </c>
      <c r="AB136">
        <v>0</v>
      </c>
      <c r="AC136" t="s">
        <v>71</v>
      </c>
      <c r="AD136" t="s">
        <v>446</v>
      </c>
      <c r="AE136">
        <v>0</v>
      </c>
      <c r="AF136" t="s">
        <v>71</v>
      </c>
      <c r="AG136" t="s">
        <v>74</v>
      </c>
      <c r="AH136">
        <v>0</v>
      </c>
      <c r="AI136" t="s">
        <v>71</v>
      </c>
      <c r="AJ136" t="s">
        <v>437</v>
      </c>
      <c r="AK136">
        <v>1000</v>
      </c>
      <c r="AL136" t="s">
        <v>438</v>
      </c>
      <c r="AM136">
        <v>1048576</v>
      </c>
      <c r="AN136" t="s">
        <v>439</v>
      </c>
      <c r="AO136">
        <v>10</v>
      </c>
      <c r="AP136" t="s">
        <v>440</v>
      </c>
      <c r="AQ136">
        <v>1000</v>
      </c>
      <c r="AR136" t="s">
        <v>441</v>
      </c>
      <c r="AS136">
        <v>512</v>
      </c>
      <c r="AT136" t="s">
        <v>442</v>
      </c>
      <c r="AU136">
        <v>512</v>
      </c>
      <c r="AV136" t="s">
        <v>443</v>
      </c>
      <c r="AW136">
        <v>1</v>
      </c>
      <c r="AX136" t="s">
        <v>444</v>
      </c>
      <c r="AY136">
        <v>0</v>
      </c>
      <c r="AZ136" t="s">
        <v>445</v>
      </c>
      <c r="BA136">
        <v>1000000</v>
      </c>
    </row>
    <row r="137" spans="1:53">
      <c r="A137">
        <v>1319</v>
      </c>
      <c r="B137" t="s">
        <v>425</v>
      </c>
      <c r="C137">
        <v>4</v>
      </c>
      <c r="D137" t="s">
        <v>426</v>
      </c>
      <c r="E137">
        <v>2154</v>
      </c>
      <c r="F137" t="s">
        <v>427</v>
      </c>
      <c r="G137" t="s">
        <v>428</v>
      </c>
      <c r="H137">
        <v>109.951</v>
      </c>
      <c r="I137" t="s">
        <v>429</v>
      </c>
      <c r="J137">
        <v>0.000843</v>
      </c>
      <c r="K137" t="s">
        <v>71</v>
      </c>
      <c r="L137" t="s">
        <v>430</v>
      </c>
      <c r="M137">
        <v>1134.180239</v>
      </c>
      <c r="N137" t="s">
        <v>71</v>
      </c>
      <c r="O137" t="s">
        <v>431</v>
      </c>
      <c r="P137">
        <v>0.001925</v>
      </c>
      <c r="Q137" t="s">
        <v>71</v>
      </c>
      <c r="R137" t="s">
        <v>432</v>
      </c>
      <c r="S137" t="e">
        <f t="shared" si="4"/>
        <v>#NAME?</v>
      </c>
      <c r="T137" t="s">
        <v>71</v>
      </c>
      <c r="U137" t="s">
        <v>70</v>
      </c>
      <c r="V137">
        <v>7.613731</v>
      </c>
      <c r="W137" t="s">
        <v>71</v>
      </c>
      <c r="X137" t="s">
        <v>72</v>
      </c>
      <c r="Y137">
        <v>0</v>
      </c>
      <c r="Z137" t="s">
        <v>71</v>
      </c>
      <c r="AA137" t="s">
        <v>73</v>
      </c>
      <c r="AB137">
        <v>0</v>
      </c>
      <c r="AC137" t="s">
        <v>71</v>
      </c>
      <c r="AD137" t="s">
        <v>446</v>
      </c>
      <c r="AE137">
        <v>0</v>
      </c>
      <c r="AF137" t="s">
        <v>71</v>
      </c>
      <c r="AG137" t="s">
        <v>74</v>
      </c>
      <c r="AH137">
        <v>0</v>
      </c>
      <c r="AI137" t="s">
        <v>71</v>
      </c>
      <c r="AJ137" t="s">
        <v>437</v>
      </c>
      <c r="AK137">
        <v>1000</v>
      </c>
      <c r="AL137" t="s">
        <v>438</v>
      </c>
      <c r="AM137">
        <v>1048576</v>
      </c>
      <c r="AN137" t="s">
        <v>439</v>
      </c>
      <c r="AO137">
        <v>10</v>
      </c>
      <c r="AP137" t="s">
        <v>440</v>
      </c>
      <c r="AQ137">
        <v>1000</v>
      </c>
      <c r="AR137" t="s">
        <v>441</v>
      </c>
      <c r="AS137">
        <v>512</v>
      </c>
      <c r="AT137" t="s">
        <v>442</v>
      </c>
      <c r="AU137">
        <v>512</v>
      </c>
      <c r="AV137" t="s">
        <v>443</v>
      </c>
      <c r="AW137">
        <v>1</v>
      </c>
      <c r="AX137" t="s">
        <v>444</v>
      </c>
      <c r="AY137">
        <v>0</v>
      </c>
      <c r="AZ137" t="s">
        <v>445</v>
      </c>
      <c r="BA137">
        <v>1000000</v>
      </c>
    </row>
    <row r="138" spans="1:53">
      <c r="A138">
        <v>1317</v>
      </c>
      <c r="B138" t="s">
        <v>425</v>
      </c>
      <c r="C138">
        <v>4</v>
      </c>
      <c r="D138" t="s">
        <v>426</v>
      </c>
      <c r="E138">
        <v>237</v>
      </c>
      <c r="F138" t="s">
        <v>427</v>
      </c>
      <c r="G138" t="s">
        <v>428</v>
      </c>
      <c r="H138">
        <v>110.736</v>
      </c>
      <c r="I138" t="s">
        <v>429</v>
      </c>
      <c r="J138">
        <v>0.000244</v>
      </c>
      <c r="K138" t="s">
        <v>71</v>
      </c>
      <c r="L138" t="s">
        <v>430</v>
      </c>
      <c r="M138">
        <v>530.449133</v>
      </c>
      <c r="N138" t="s">
        <v>71</v>
      </c>
      <c r="O138" t="s">
        <v>431</v>
      </c>
      <c r="P138">
        <v>0.00075</v>
      </c>
      <c r="Q138" t="s">
        <v>71</v>
      </c>
      <c r="R138" t="s">
        <v>432</v>
      </c>
      <c r="S138" t="e">
        <f t="shared" si="4"/>
        <v>#NAME?</v>
      </c>
      <c r="T138" t="s">
        <v>71</v>
      </c>
      <c r="U138" t="s">
        <v>70</v>
      </c>
      <c r="V138">
        <v>0.521678</v>
      </c>
      <c r="W138" t="s">
        <v>71</v>
      </c>
      <c r="X138" t="s">
        <v>72</v>
      </c>
      <c r="Y138">
        <v>0</v>
      </c>
      <c r="Z138" t="s">
        <v>71</v>
      </c>
      <c r="AA138" t="s">
        <v>73</v>
      </c>
      <c r="AB138">
        <v>0</v>
      </c>
      <c r="AC138" t="s">
        <v>71</v>
      </c>
      <c r="AD138" t="s">
        <v>446</v>
      </c>
      <c r="AE138">
        <v>0</v>
      </c>
      <c r="AF138" t="s">
        <v>71</v>
      </c>
      <c r="AG138" t="s">
        <v>74</v>
      </c>
      <c r="AH138">
        <v>0</v>
      </c>
      <c r="AI138" t="s">
        <v>71</v>
      </c>
      <c r="AJ138" t="s">
        <v>437</v>
      </c>
      <c r="AK138">
        <v>1000</v>
      </c>
      <c r="AL138" t="s">
        <v>438</v>
      </c>
      <c r="AM138">
        <v>1048576</v>
      </c>
      <c r="AN138" t="s">
        <v>439</v>
      </c>
      <c r="AO138">
        <v>10</v>
      </c>
      <c r="AP138" t="s">
        <v>440</v>
      </c>
      <c r="AQ138">
        <v>1000</v>
      </c>
      <c r="AR138" t="s">
        <v>441</v>
      </c>
      <c r="AS138">
        <v>20</v>
      </c>
      <c r="AT138" t="s">
        <v>442</v>
      </c>
      <c r="AU138">
        <v>20</v>
      </c>
      <c r="AV138" t="s">
        <v>443</v>
      </c>
      <c r="AW138">
        <v>1</v>
      </c>
      <c r="AX138" t="s">
        <v>444</v>
      </c>
      <c r="AY138">
        <v>0</v>
      </c>
      <c r="AZ138" t="s">
        <v>445</v>
      </c>
      <c r="BA138">
        <v>1000000</v>
      </c>
    </row>
    <row r="139" spans="1:53">
      <c r="A139">
        <v>1318</v>
      </c>
      <c r="B139" t="s">
        <v>425</v>
      </c>
      <c r="C139">
        <v>4</v>
      </c>
      <c r="D139" t="s">
        <v>426</v>
      </c>
      <c r="E139">
        <v>237</v>
      </c>
      <c r="F139" t="s">
        <v>427</v>
      </c>
      <c r="G139" t="s">
        <v>428</v>
      </c>
      <c r="H139">
        <v>113.613</v>
      </c>
      <c r="I139" t="s">
        <v>429</v>
      </c>
      <c r="J139">
        <v>0.000242</v>
      </c>
      <c r="K139" t="s">
        <v>71</v>
      </c>
      <c r="L139" t="s">
        <v>430</v>
      </c>
      <c r="M139">
        <v>546.07512</v>
      </c>
      <c r="N139" t="s">
        <v>71</v>
      </c>
      <c r="O139" t="s">
        <v>431</v>
      </c>
      <c r="P139">
        <v>0.000763</v>
      </c>
      <c r="Q139" t="s">
        <v>71</v>
      </c>
      <c r="R139" t="s">
        <v>432</v>
      </c>
      <c r="S139" t="e">
        <f t="shared" si="4"/>
        <v>#NAME?</v>
      </c>
      <c r="T139" t="s">
        <v>71</v>
      </c>
      <c r="U139" t="s">
        <v>70</v>
      </c>
      <c r="V139">
        <v>0.48377</v>
      </c>
      <c r="W139" t="s">
        <v>71</v>
      </c>
      <c r="X139" t="s">
        <v>72</v>
      </c>
      <c r="Y139">
        <v>0</v>
      </c>
      <c r="Z139" t="s">
        <v>71</v>
      </c>
      <c r="AA139" t="s">
        <v>73</v>
      </c>
      <c r="AB139">
        <v>0</v>
      </c>
      <c r="AC139" t="s">
        <v>71</v>
      </c>
      <c r="AD139" t="s">
        <v>446</v>
      </c>
      <c r="AE139">
        <v>0</v>
      </c>
      <c r="AF139" t="s">
        <v>71</v>
      </c>
      <c r="AG139" t="s">
        <v>74</v>
      </c>
      <c r="AH139">
        <v>0</v>
      </c>
      <c r="AI139" t="s">
        <v>71</v>
      </c>
      <c r="AJ139" t="s">
        <v>437</v>
      </c>
      <c r="AK139">
        <v>1000</v>
      </c>
      <c r="AL139" t="s">
        <v>438</v>
      </c>
      <c r="AM139">
        <v>1048576</v>
      </c>
      <c r="AN139" t="s">
        <v>439</v>
      </c>
      <c r="AO139">
        <v>10</v>
      </c>
      <c r="AP139" t="s">
        <v>440</v>
      </c>
      <c r="AQ139">
        <v>1000</v>
      </c>
      <c r="AR139" t="s">
        <v>441</v>
      </c>
      <c r="AS139">
        <v>20</v>
      </c>
      <c r="AT139" t="s">
        <v>442</v>
      </c>
      <c r="AU139">
        <v>20</v>
      </c>
      <c r="AV139" t="s">
        <v>443</v>
      </c>
      <c r="AW139">
        <v>1</v>
      </c>
      <c r="AX139" t="s">
        <v>444</v>
      </c>
      <c r="AY139">
        <v>0</v>
      </c>
      <c r="AZ139" t="s">
        <v>445</v>
      </c>
      <c r="BA139">
        <v>1000000</v>
      </c>
    </row>
    <row r="140" spans="1:53">
      <c r="A140">
        <v>1317</v>
      </c>
      <c r="B140" t="s">
        <v>425</v>
      </c>
      <c r="C140">
        <v>4</v>
      </c>
      <c r="D140" t="s">
        <v>426</v>
      </c>
      <c r="E140">
        <v>237</v>
      </c>
      <c r="F140" t="s">
        <v>427</v>
      </c>
      <c r="G140" t="s">
        <v>428</v>
      </c>
      <c r="H140">
        <v>113.546</v>
      </c>
      <c r="I140" t="s">
        <v>429</v>
      </c>
      <c r="J140">
        <v>0.00025</v>
      </c>
      <c r="K140" t="s">
        <v>71</v>
      </c>
      <c r="L140" t="s">
        <v>430</v>
      </c>
      <c r="M140">
        <v>501.948662</v>
      </c>
      <c r="N140" t="s">
        <v>71</v>
      </c>
      <c r="O140" t="s">
        <v>431</v>
      </c>
      <c r="P140">
        <v>0.000728</v>
      </c>
      <c r="Q140" t="s">
        <v>71</v>
      </c>
      <c r="R140" t="s">
        <v>432</v>
      </c>
      <c r="S140" t="e">
        <f t="shared" si="4"/>
        <v>#NAME?</v>
      </c>
      <c r="T140" t="s">
        <v>71</v>
      </c>
      <c r="U140" t="s">
        <v>70</v>
      </c>
      <c r="V140">
        <v>0.625315</v>
      </c>
      <c r="W140" t="s">
        <v>71</v>
      </c>
      <c r="X140" t="s">
        <v>72</v>
      </c>
      <c r="Y140">
        <v>0</v>
      </c>
      <c r="Z140" t="s">
        <v>71</v>
      </c>
      <c r="AA140" t="s">
        <v>73</v>
      </c>
      <c r="AB140">
        <v>0</v>
      </c>
      <c r="AC140" t="s">
        <v>71</v>
      </c>
      <c r="AD140" t="s">
        <v>446</v>
      </c>
      <c r="AE140">
        <v>0</v>
      </c>
      <c r="AF140" t="s">
        <v>71</v>
      </c>
      <c r="AG140" t="s">
        <v>74</v>
      </c>
      <c r="AH140">
        <v>0</v>
      </c>
      <c r="AI140" t="s">
        <v>71</v>
      </c>
      <c r="AJ140" t="s">
        <v>437</v>
      </c>
      <c r="AK140">
        <v>1000</v>
      </c>
      <c r="AL140" t="s">
        <v>438</v>
      </c>
      <c r="AM140">
        <v>1048576</v>
      </c>
      <c r="AN140" t="s">
        <v>439</v>
      </c>
      <c r="AO140">
        <v>10</v>
      </c>
      <c r="AP140" t="s">
        <v>440</v>
      </c>
      <c r="AQ140">
        <v>1000</v>
      </c>
      <c r="AR140" t="s">
        <v>441</v>
      </c>
      <c r="AS140">
        <v>20</v>
      </c>
      <c r="AT140" t="s">
        <v>442</v>
      </c>
      <c r="AU140">
        <v>20</v>
      </c>
      <c r="AV140" t="s">
        <v>443</v>
      </c>
      <c r="AW140">
        <v>1</v>
      </c>
      <c r="AX140" t="s">
        <v>444</v>
      </c>
      <c r="AY140">
        <v>0</v>
      </c>
      <c r="AZ140" t="s">
        <v>445</v>
      </c>
      <c r="BA140">
        <v>1000000</v>
      </c>
    </row>
    <row r="141" spans="1:53">
      <c r="A141">
        <v>1316</v>
      </c>
      <c r="B141" t="s">
        <v>425</v>
      </c>
      <c r="C141">
        <v>4</v>
      </c>
      <c r="D141" t="s">
        <v>426</v>
      </c>
      <c r="E141">
        <v>237</v>
      </c>
      <c r="F141" t="s">
        <v>427</v>
      </c>
      <c r="G141" t="s">
        <v>428</v>
      </c>
      <c r="H141">
        <v>111.472</v>
      </c>
      <c r="I141" t="s">
        <v>429</v>
      </c>
      <c r="J141">
        <v>0.000253</v>
      </c>
      <c r="K141" t="s">
        <v>71</v>
      </c>
      <c r="L141" t="s">
        <v>430</v>
      </c>
      <c r="M141">
        <v>475.516098</v>
      </c>
      <c r="N141" t="s">
        <v>71</v>
      </c>
      <c r="O141" t="s">
        <v>431</v>
      </c>
      <c r="P141">
        <v>0.000707</v>
      </c>
      <c r="Q141" t="s">
        <v>71</v>
      </c>
      <c r="R141" t="s">
        <v>432</v>
      </c>
      <c r="S141" t="e">
        <f t="shared" si="4"/>
        <v>#NAME?</v>
      </c>
      <c r="T141" t="s">
        <v>71</v>
      </c>
      <c r="U141" t="s">
        <v>70</v>
      </c>
      <c r="V141">
        <v>0.534234</v>
      </c>
      <c r="W141" t="s">
        <v>71</v>
      </c>
      <c r="X141" t="s">
        <v>72</v>
      </c>
      <c r="Y141">
        <v>0</v>
      </c>
      <c r="Z141" t="s">
        <v>71</v>
      </c>
      <c r="AA141" t="s">
        <v>73</v>
      </c>
      <c r="AB141">
        <v>0</v>
      </c>
      <c r="AC141" t="s">
        <v>71</v>
      </c>
      <c r="AD141" t="s">
        <v>446</v>
      </c>
      <c r="AE141">
        <v>0</v>
      </c>
      <c r="AF141" t="s">
        <v>71</v>
      </c>
      <c r="AG141" t="s">
        <v>74</v>
      </c>
      <c r="AH141">
        <v>0</v>
      </c>
      <c r="AI141" t="s">
        <v>71</v>
      </c>
      <c r="AJ141" t="s">
        <v>437</v>
      </c>
      <c r="AK141">
        <v>1000</v>
      </c>
      <c r="AL141" t="s">
        <v>438</v>
      </c>
      <c r="AM141">
        <v>1048576</v>
      </c>
      <c r="AN141" t="s">
        <v>439</v>
      </c>
      <c r="AO141">
        <v>10</v>
      </c>
      <c r="AP141" t="s">
        <v>440</v>
      </c>
      <c r="AQ141">
        <v>1000</v>
      </c>
      <c r="AR141" t="s">
        <v>441</v>
      </c>
      <c r="AS141">
        <v>20</v>
      </c>
      <c r="AT141" t="s">
        <v>442</v>
      </c>
      <c r="AU141">
        <v>20</v>
      </c>
      <c r="AV141" t="s">
        <v>443</v>
      </c>
      <c r="AW141">
        <v>1</v>
      </c>
      <c r="AX141" t="s">
        <v>444</v>
      </c>
      <c r="AY141">
        <v>0</v>
      </c>
      <c r="AZ141" t="s">
        <v>445</v>
      </c>
      <c r="BA141">
        <v>1000000</v>
      </c>
    </row>
    <row r="142" spans="1:53">
      <c r="A142">
        <v>1316</v>
      </c>
      <c r="B142" t="s">
        <v>425</v>
      </c>
      <c r="C142">
        <v>4</v>
      </c>
      <c r="D142" t="s">
        <v>426</v>
      </c>
      <c r="E142">
        <v>237</v>
      </c>
      <c r="F142" t="s">
        <v>427</v>
      </c>
      <c r="G142" t="s">
        <v>428</v>
      </c>
      <c r="H142">
        <v>110.476</v>
      </c>
      <c r="I142" t="s">
        <v>429</v>
      </c>
      <c r="J142">
        <v>0.000264</v>
      </c>
      <c r="K142" t="s">
        <v>71</v>
      </c>
      <c r="L142" t="s">
        <v>430</v>
      </c>
      <c r="M142">
        <v>514.404021</v>
      </c>
      <c r="N142" t="s">
        <v>71</v>
      </c>
      <c r="O142" t="s">
        <v>431</v>
      </c>
      <c r="P142">
        <v>0.000755</v>
      </c>
      <c r="Q142" t="s">
        <v>71</v>
      </c>
      <c r="R142" t="s">
        <v>432</v>
      </c>
      <c r="S142" t="e">
        <f t="shared" si="4"/>
        <v>#NAME?</v>
      </c>
      <c r="T142" t="s">
        <v>71</v>
      </c>
      <c r="U142" t="s">
        <v>70</v>
      </c>
      <c r="V142">
        <v>0.50025</v>
      </c>
      <c r="W142" t="s">
        <v>71</v>
      </c>
      <c r="X142" t="s">
        <v>72</v>
      </c>
      <c r="Y142">
        <v>0</v>
      </c>
      <c r="Z142" t="s">
        <v>71</v>
      </c>
      <c r="AA142" t="s">
        <v>73</v>
      </c>
      <c r="AB142">
        <v>0</v>
      </c>
      <c r="AC142" t="s">
        <v>71</v>
      </c>
      <c r="AD142" t="s">
        <v>446</v>
      </c>
      <c r="AE142">
        <v>0</v>
      </c>
      <c r="AF142" t="s">
        <v>71</v>
      </c>
      <c r="AG142" t="s">
        <v>74</v>
      </c>
      <c r="AH142">
        <v>0</v>
      </c>
      <c r="AI142" t="s">
        <v>71</v>
      </c>
      <c r="AJ142" t="s">
        <v>437</v>
      </c>
      <c r="AK142">
        <v>1000</v>
      </c>
      <c r="AL142" t="s">
        <v>438</v>
      </c>
      <c r="AM142">
        <v>1048576</v>
      </c>
      <c r="AN142" t="s">
        <v>439</v>
      </c>
      <c r="AO142">
        <v>10</v>
      </c>
      <c r="AP142" t="s">
        <v>440</v>
      </c>
      <c r="AQ142">
        <v>1000</v>
      </c>
      <c r="AR142" t="s">
        <v>441</v>
      </c>
      <c r="AS142">
        <v>20</v>
      </c>
      <c r="AT142" t="s">
        <v>442</v>
      </c>
      <c r="AU142">
        <v>20</v>
      </c>
      <c r="AV142" t="s">
        <v>443</v>
      </c>
      <c r="AW142">
        <v>1</v>
      </c>
      <c r="AX142" t="s">
        <v>444</v>
      </c>
      <c r="AY142">
        <v>0</v>
      </c>
      <c r="AZ142" t="s">
        <v>445</v>
      </c>
      <c r="BA142">
        <v>1000000</v>
      </c>
    </row>
    <row r="143" spans="1:53">
      <c r="A143">
        <v>1315</v>
      </c>
      <c r="B143" t="s">
        <v>425</v>
      </c>
      <c r="C143">
        <v>4</v>
      </c>
      <c r="D143" t="s">
        <v>426</v>
      </c>
      <c r="E143">
        <v>237</v>
      </c>
      <c r="F143" t="s">
        <v>427</v>
      </c>
      <c r="G143" t="s">
        <v>428</v>
      </c>
      <c r="H143">
        <v>104.918</v>
      </c>
      <c r="I143" t="s">
        <v>429</v>
      </c>
      <c r="J143">
        <v>0.000255</v>
      </c>
      <c r="K143" t="s">
        <v>71</v>
      </c>
      <c r="L143" t="s">
        <v>430</v>
      </c>
      <c r="M143">
        <v>502.373165</v>
      </c>
      <c r="N143" t="s">
        <v>71</v>
      </c>
      <c r="O143" t="s">
        <v>431</v>
      </c>
      <c r="P143">
        <v>0.000734</v>
      </c>
      <c r="Q143" t="s">
        <v>71</v>
      </c>
      <c r="R143" t="s">
        <v>432</v>
      </c>
      <c r="S143" t="e">
        <f t="shared" si="4"/>
        <v>#NAME?</v>
      </c>
      <c r="T143" t="s">
        <v>71</v>
      </c>
      <c r="U143" t="s">
        <v>70</v>
      </c>
      <c r="V143">
        <v>0.539019</v>
      </c>
      <c r="W143" t="s">
        <v>71</v>
      </c>
      <c r="X143" t="s">
        <v>72</v>
      </c>
      <c r="Y143">
        <v>0</v>
      </c>
      <c r="Z143" t="s">
        <v>71</v>
      </c>
      <c r="AA143" t="s">
        <v>73</v>
      </c>
      <c r="AB143">
        <v>0</v>
      </c>
      <c r="AC143" t="s">
        <v>71</v>
      </c>
      <c r="AD143" t="s">
        <v>446</v>
      </c>
      <c r="AE143">
        <v>0</v>
      </c>
      <c r="AF143" t="s">
        <v>71</v>
      </c>
      <c r="AG143" t="s">
        <v>74</v>
      </c>
      <c r="AH143">
        <v>0</v>
      </c>
      <c r="AI143" t="s">
        <v>71</v>
      </c>
      <c r="AJ143" t="s">
        <v>437</v>
      </c>
      <c r="AK143">
        <v>1000</v>
      </c>
      <c r="AL143" t="s">
        <v>438</v>
      </c>
      <c r="AM143">
        <v>1048576</v>
      </c>
      <c r="AN143" t="s">
        <v>439</v>
      </c>
      <c r="AO143">
        <v>10</v>
      </c>
      <c r="AP143" t="s">
        <v>440</v>
      </c>
      <c r="AQ143">
        <v>1000</v>
      </c>
      <c r="AR143" t="s">
        <v>441</v>
      </c>
      <c r="AS143">
        <v>20</v>
      </c>
      <c r="AT143" t="s">
        <v>442</v>
      </c>
      <c r="AU143">
        <v>20</v>
      </c>
      <c r="AV143" t="s">
        <v>443</v>
      </c>
      <c r="AW143">
        <v>1</v>
      </c>
      <c r="AX143" t="s">
        <v>444</v>
      </c>
      <c r="AY143">
        <v>0</v>
      </c>
      <c r="AZ143" t="s">
        <v>445</v>
      </c>
      <c r="BA143">
        <v>1000000</v>
      </c>
    </row>
    <row r="144" spans="1:53">
      <c r="A144">
        <v>1314</v>
      </c>
      <c r="B144" t="s">
        <v>425</v>
      </c>
      <c r="C144">
        <v>4</v>
      </c>
      <c r="D144" t="s">
        <v>426</v>
      </c>
      <c r="E144">
        <v>237</v>
      </c>
      <c r="F144" t="s">
        <v>427</v>
      </c>
      <c r="G144" t="s">
        <v>428</v>
      </c>
      <c r="H144">
        <v>109.723</v>
      </c>
      <c r="I144" t="s">
        <v>429</v>
      </c>
      <c r="J144">
        <v>0.000255</v>
      </c>
      <c r="K144" t="s">
        <v>71</v>
      </c>
      <c r="L144" t="s">
        <v>430</v>
      </c>
      <c r="M144">
        <v>486.644855</v>
      </c>
      <c r="N144" t="s">
        <v>71</v>
      </c>
      <c r="O144" t="s">
        <v>431</v>
      </c>
      <c r="P144">
        <v>0.000719</v>
      </c>
      <c r="Q144" t="s">
        <v>71</v>
      </c>
      <c r="R144" t="s">
        <v>432</v>
      </c>
      <c r="S144" t="e">
        <f t="shared" si="4"/>
        <v>#NAME?</v>
      </c>
      <c r="T144" t="s">
        <v>71</v>
      </c>
      <c r="U144" t="s">
        <v>70</v>
      </c>
      <c r="V144">
        <v>0.491797</v>
      </c>
      <c r="W144" t="s">
        <v>71</v>
      </c>
      <c r="X144" t="s">
        <v>72</v>
      </c>
      <c r="Y144">
        <v>0</v>
      </c>
      <c r="Z144" t="s">
        <v>71</v>
      </c>
      <c r="AA144" t="s">
        <v>73</v>
      </c>
      <c r="AB144">
        <v>0</v>
      </c>
      <c r="AC144" t="s">
        <v>71</v>
      </c>
      <c r="AD144" t="s">
        <v>446</v>
      </c>
      <c r="AE144">
        <v>0</v>
      </c>
      <c r="AF144" t="s">
        <v>71</v>
      </c>
      <c r="AG144" t="s">
        <v>74</v>
      </c>
      <c r="AH144">
        <v>0</v>
      </c>
      <c r="AI144" t="s">
        <v>71</v>
      </c>
      <c r="AJ144" t="s">
        <v>437</v>
      </c>
      <c r="AK144">
        <v>1000</v>
      </c>
      <c r="AL144" t="s">
        <v>438</v>
      </c>
      <c r="AM144">
        <v>1048576</v>
      </c>
      <c r="AN144" t="s">
        <v>439</v>
      </c>
      <c r="AO144">
        <v>10</v>
      </c>
      <c r="AP144" t="s">
        <v>440</v>
      </c>
      <c r="AQ144">
        <v>1000</v>
      </c>
      <c r="AR144" t="s">
        <v>441</v>
      </c>
      <c r="AS144">
        <v>20</v>
      </c>
      <c r="AT144" t="s">
        <v>442</v>
      </c>
      <c r="AU144">
        <v>20</v>
      </c>
      <c r="AV144" t="s">
        <v>443</v>
      </c>
      <c r="AW144">
        <v>1</v>
      </c>
      <c r="AX144" t="s">
        <v>444</v>
      </c>
      <c r="AY144">
        <v>0</v>
      </c>
      <c r="AZ144" t="s">
        <v>445</v>
      </c>
      <c r="BA144">
        <v>1000000</v>
      </c>
    </row>
    <row r="145" spans="1:53">
      <c r="A145">
        <v>1313</v>
      </c>
      <c r="B145" t="s">
        <v>425</v>
      </c>
      <c r="C145">
        <v>4</v>
      </c>
      <c r="D145" t="s">
        <v>426</v>
      </c>
      <c r="E145">
        <v>237</v>
      </c>
      <c r="F145" t="s">
        <v>427</v>
      </c>
      <c r="G145" t="s">
        <v>428</v>
      </c>
      <c r="H145">
        <v>115.225</v>
      </c>
      <c r="I145" t="s">
        <v>429</v>
      </c>
      <c r="J145">
        <v>0.000245</v>
      </c>
      <c r="K145" t="s">
        <v>71</v>
      </c>
      <c r="L145" t="s">
        <v>430</v>
      </c>
      <c r="M145">
        <v>513.921455</v>
      </c>
      <c r="N145" t="s">
        <v>71</v>
      </c>
      <c r="O145" t="s">
        <v>431</v>
      </c>
      <c r="P145">
        <v>0.000735</v>
      </c>
      <c r="Q145" t="s">
        <v>71</v>
      </c>
      <c r="R145" t="s">
        <v>432</v>
      </c>
      <c r="S145" t="e">
        <f t="shared" si="4"/>
        <v>#NAME?</v>
      </c>
      <c r="T145" t="s">
        <v>71</v>
      </c>
      <c r="U145" t="s">
        <v>70</v>
      </c>
      <c r="V145">
        <v>0.519226</v>
      </c>
      <c r="W145" t="s">
        <v>71</v>
      </c>
      <c r="X145" t="s">
        <v>72</v>
      </c>
      <c r="Y145">
        <v>0</v>
      </c>
      <c r="Z145" t="s">
        <v>71</v>
      </c>
      <c r="AA145" t="s">
        <v>73</v>
      </c>
      <c r="AB145">
        <v>0</v>
      </c>
      <c r="AC145" t="s">
        <v>71</v>
      </c>
      <c r="AD145" t="s">
        <v>446</v>
      </c>
      <c r="AE145">
        <v>0</v>
      </c>
      <c r="AF145" t="s">
        <v>71</v>
      </c>
      <c r="AG145" t="s">
        <v>74</v>
      </c>
      <c r="AH145">
        <v>0</v>
      </c>
      <c r="AI145" t="s">
        <v>71</v>
      </c>
      <c r="AJ145" t="s">
        <v>437</v>
      </c>
      <c r="AK145">
        <v>1000</v>
      </c>
      <c r="AL145" t="s">
        <v>438</v>
      </c>
      <c r="AM145">
        <v>1048576</v>
      </c>
      <c r="AN145" t="s">
        <v>439</v>
      </c>
      <c r="AO145">
        <v>10</v>
      </c>
      <c r="AP145" t="s">
        <v>440</v>
      </c>
      <c r="AQ145">
        <v>1000</v>
      </c>
      <c r="AR145" t="s">
        <v>441</v>
      </c>
      <c r="AS145">
        <v>20</v>
      </c>
      <c r="AT145" t="s">
        <v>442</v>
      </c>
      <c r="AU145">
        <v>20</v>
      </c>
      <c r="AV145" t="s">
        <v>443</v>
      </c>
      <c r="AW145">
        <v>1</v>
      </c>
      <c r="AX145" t="s">
        <v>444</v>
      </c>
      <c r="AY145">
        <v>0</v>
      </c>
      <c r="AZ145" t="s">
        <v>445</v>
      </c>
      <c r="BA145">
        <v>1000000</v>
      </c>
    </row>
    <row r="146" spans="1:53">
      <c r="A146">
        <v>1312</v>
      </c>
      <c r="B146" t="s">
        <v>425</v>
      </c>
      <c r="C146">
        <v>4</v>
      </c>
      <c r="D146" t="s">
        <v>426</v>
      </c>
      <c r="E146">
        <v>237</v>
      </c>
      <c r="F146" t="s">
        <v>427</v>
      </c>
      <c r="G146" t="s">
        <v>428</v>
      </c>
      <c r="H146">
        <v>112.83</v>
      </c>
      <c r="I146" t="s">
        <v>429</v>
      </c>
      <c r="J146">
        <v>0.000251</v>
      </c>
      <c r="K146" t="s">
        <v>71</v>
      </c>
      <c r="L146" t="s">
        <v>430</v>
      </c>
      <c r="M146">
        <v>512.533416</v>
      </c>
      <c r="N146" t="s">
        <v>71</v>
      </c>
      <c r="O146" t="s">
        <v>431</v>
      </c>
      <c r="P146">
        <v>0.00074</v>
      </c>
      <c r="Q146" t="s">
        <v>71</v>
      </c>
      <c r="R146" t="s">
        <v>432</v>
      </c>
      <c r="S146" t="e">
        <f t="shared" si="4"/>
        <v>#NAME?</v>
      </c>
      <c r="T146" t="s">
        <v>71</v>
      </c>
      <c r="U146" t="s">
        <v>70</v>
      </c>
      <c r="V146">
        <v>0.664111</v>
      </c>
      <c r="W146" t="s">
        <v>71</v>
      </c>
      <c r="X146" t="s">
        <v>72</v>
      </c>
      <c r="Y146">
        <v>0</v>
      </c>
      <c r="Z146" t="s">
        <v>71</v>
      </c>
      <c r="AA146" t="s">
        <v>73</v>
      </c>
      <c r="AB146">
        <v>0</v>
      </c>
      <c r="AC146" t="s">
        <v>71</v>
      </c>
      <c r="AD146" t="s">
        <v>446</v>
      </c>
      <c r="AE146">
        <v>0</v>
      </c>
      <c r="AF146" t="s">
        <v>71</v>
      </c>
      <c r="AG146" t="s">
        <v>74</v>
      </c>
      <c r="AH146">
        <v>0</v>
      </c>
      <c r="AI146" t="s">
        <v>71</v>
      </c>
      <c r="AJ146" t="s">
        <v>437</v>
      </c>
      <c r="AK146">
        <v>1000</v>
      </c>
      <c r="AL146" t="s">
        <v>438</v>
      </c>
      <c r="AM146">
        <v>1048576</v>
      </c>
      <c r="AN146" t="s">
        <v>439</v>
      </c>
      <c r="AO146">
        <v>10</v>
      </c>
      <c r="AP146" t="s">
        <v>440</v>
      </c>
      <c r="AQ146">
        <v>1000</v>
      </c>
      <c r="AR146" t="s">
        <v>441</v>
      </c>
      <c r="AS146">
        <v>20</v>
      </c>
      <c r="AT146" t="s">
        <v>442</v>
      </c>
      <c r="AU146">
        <v>20</v>
      </c>
      <c r="AV146" t="s">
        <v>443</v>
      </c>
      <c r="AW146">
        <v>1</v>
      </c>
      <c r="AX146" t="s">
        <v>444</v>
      </c>
      <c r="AY146">
        <v>0</v>
      </c>
      <c r="AZ146" t="s">
        <v>445</v>
      </c>
      <c r="BA146">
        <v>1000000</v>
      </c>
    </row>
    <row r="147" spans="1:53">
      <c r="A147">
        <v>1311</v>
      </c>
      <c r="B147" t="s">
        <v>425</v>
      </c>
      <c r="C147">
        <v>4</v>
      </c>
      <c r="D147" t="s">
        <v>426</v>
      </c>
      <c r="E147">
        <v>237</v>
      </c>
      <c r="F147" t="s">
        <v>427</v>
      </c>
      <c r="G147" t="s">
        <v>428</v>
      </c>
      <c r="H147">
        <v>121.091</v>
      </c>
      <c r="I147" t="s">
        <v>429</v>
      </c>
      <c r="J147">
        <v>0.000251</v>
      </c>
      <c r="K147" t="s">
        <v>71</v>
      </c>
      <c r="L147" t="s">
        <v>430</v>
      </c>
      <c r="M147">
        <v>548.150757</v>
      </c>
      <c r="N147" t="s">
        <v>71</v>
      </c>
      <c r="O147" t="s">
        <v>431</v>
      </c>
      <c r="P147">
        <v>0.000774</v>
      </c>
      <c r="Q147" t="s">
        <v>71</v>
      </c>
      <c r="R147" t="s">
        <v>432</v>
      </c>
      <c r="S147" t="e">
        <f t="shared" si="4"/>
        <v>#NAME?</v>
      </c>
      <c r="T147" t="s">
        <v>71</v>
      </c>
      <c r="U147" t="s">
        <v>70</v>
      </c>
      <c r="V147">
        <v>0.533405</v>
      </c>
      <c r="W147" t="s">
        <v>71</v>
      </c>
      <c r="X147" t="s">
        <v>72</v>
      </c>
      <c r="Y147">
        <v>0</v>
      </c>
      <c r="Z147" t="s">
        <v>71</v>
      </c>
      <c r="AA147" t="s">
        <v>73</v>
      </c>
      <c r="AB147">
        <v>0</v>
      </c>
      <c r="AC147" t="s">
        <v>71</v>
      </c>
      <c r="AD147" t="s">
        <v>446</v>
      </c>
      <c r="AE147">
        <v>0</v>
      </c>
      <c r="AF147" t="s">
        <v>71</v>
      </c>
      <c r="AG147" t="s">
        <v>74</v>
      </c>
      <c r="AH147">
        <v>0</v>
      </c>
      <c r="AI147" t="s">
        <v>71</v>
      </c>
      <c r="AJ147" t="s">
        <v>437</v>
      </c>
      <c r="AK147">
        <v>1000</v>
      </c>
      <c r="AL147" t="s">
        <v>438</v>
      </c>
      <c r="AM147">
        <v>1048576</v>
      </c>
      <c r="AN147" t="s">
        <v>439</v>
      </c>
      <c r="AO147">
        <v>10</v>
      </c>
      <c r="AP147" t="s">
        <v>440</v>
      </c>
      <c r="AQ147">
        <v>1000</v>
      </c>
      <c r="AR147" t="s">
        <v>441</v>
      </c>
      <c r="AS147">
        <v>20</v>
      </c>
      <c r="AT147" t="s">
        <v>442</v>
      </c>
      <c r="AU147">
        <v>20</v>
      </c>
      <c r="AV147" t="s">
        <v>443</v>
      </c>
      <c r="AW147">
        <v>1</v>
      </c>
      <c r="AX147" t="s">
        <v>444</v>
      </c>
      <c r="AY147">
        <v>0</v>
      </c>
      <c r="AZ147" t="s">
        <v>445</v>
      </c>
      <c r="BA147">
        <v>1000000</v>
      </c>
    </row>
    <row r="148" spans="1:53">
      <c r="A148">
        <v>1310</v>
      </c>
      <c r="B148" t="s">
        <v>425</v>
      </c>
      <c r="C148">
        <v>4</v>
      </c>
      <c r="D148" t="s">
        <v>426</v>
      </c>
      <c r="E148">
        <v>237</v>
      </c>
      <c r="F148" t="s">
        <v>427</v>
      </c>
      <c r="G148" t="s">
        <v>428</v>
      </c>
      <c r="H148">
        <v>114.117</v>
      </c>
      <c r="I148" t="s">
        <v>429</v>
      </c>
      <c r="J148">
        <v>0.000247</v>
      </c>
      <c r="K148" t="s">
        <v>71</v>
      </c>
      <c r="L148" t="s">
        <v>430</v>
      </c>
      <c r="M148">
        <v>492.672576</v>
      </c>
      <c r="N148" t="s">
        <v>71</v>
      </c>
      <c r="O148" t="s">
        <v>431</v>
      </c>
      <c r="P148">
        <v>0.000717</v>
      </c>
      <c r="Q148" t="s">
        <v>71</v>
      </c>
      <c r="R148" t="s">
        <v>432</v>
      </c>
      <c r="S148" t="e">
        <f t="shared" si="4"/>
        <v>#NAME?</v>
      </c>
      <c r="T148" t="s">
        <v>71</v>
      </c>
      <c r="U148" t="s">
        <v>70</v>
      </c>
      <c r="V148">
        <v>0.533694</v>
      </c>
      <c r="W148" t="s">
        <v>71</v>
      </c>
      <c r="X148" t="s">
        <v>72</v>
      </c>
      <c r="Y148">
        <v>0</v>
      </c>
      <c r="Z148" t="s">
        <v>71</v>
      </c>
      <c r="AA148" t="s">
        <v>73</v>
      </c>
      <c r="AB148">
        <v>0</v>
      </c>
      <c r="AC148" t="s">
        <v>71</v>
      </c>
      <c r="AD148" t="s">
        <v>446</v>
      </c>
      <c r="AE148">
        <v>0</v>
      </c>
      <c r="AF148" t="s">
        <v>71</v>
      </c>
      <c r="AG148" t="s">
        <v>74</v>
      </c>
      <c r="AH148">
        <v>0</v>
      </c>
      <c r="AI148" t="s">
        <v>71</v>
      </c>
      <c r="AJ148" t="s">
        <v>437</v>
      </c>
      <c r="AK148">
        <v>1000</v>
      </c>
      <c r="AL148" t="s">
        <v>438</v>
      </c>
      <c r="AM148">
        <v>1048576</v>
      </c>
      <c r="AN148" t="s">
        <v>439</v>
      </c>
      <c r="AO148">
        <v>10</v>
      </c>
      <c r="AP148" t="s">
        <v>440</v>
      </c>
      <c r="AQ148">
        <v>1000</v>
      </c>
      <c r="AR148" t="s">
        <v>441</v>
      </c>
      <c r="AS148">
        <v>20</v>
      </c>
      <c r="AT148" t="s">
        <v>442</v>
      </c>
      <c r="AU148">
        <v>20</v>
      </c>
      <c r="AV148" t="s">
        <v>443</v>
      </c>
      <c r="AW148">
        <v>1</v>
      </c>
      <c r="AX148" t="s">
        <v>444</v>
      </c>
      <c r="AY148">
        <v>0</v>
      </c>
      <c r="AZ148" t="s">
        <v>445</v>
      </c>
      <c r="BA148">
        <v>1000000</v>
      </c>
    </row>
    <row r="149" spans="1:53">
      <c r="A149">
        <v>1309</v>
      </c>
      <c r="B149" t="s">
        <v>425</v>
      </c>
      <c r="C149">
        <v>4</v>
      </c>
      <c r="D149" t="s">
        <v>426</v>
      </c>
      <c r="E149">
        <v>237</v>
      </c>
      <c r="F149" t="s">
        <v>427</v>
      </c>
      <c r="G149" t="s">
        <v>428</v>
      </c>
      <c r="H149">
        <v>113.142</v>
      </c>
      <c r="I149" t="s">
        <v>429</v>
      </c>
      <c r="J149">
        <v>0.000265</v>
      </c>
      <c r="K149" t="s">
        <v>71</v>
      </c>
      <c r="L149" t="s">
        <v>430</v>
      </c>
      <c r="M149">
        <v>530.576397</v>
      </c>
      <c r="N149" t="s">
        <v>71</v>
      </c>
      <c r="O149" t="s">
        <v>431</v>
      </c>
      <c r="P149">
        <v>0.000771</v>
      </c>
      <c r="Q149" t="s">
        <v>71</v>
      </c>
      <c r="R149" t="s">
        <v>432</v>
      </c>
      <c r="S149" t="e">
        <f t="shared" si="4"/>
        <v>#NAME?</v>
      </c>
      <c r="T149" t="s">
        <v>71</v>
      </c>
      <c r="U149" t="s">
        <v>70</v>
      </c>
      <c r="V149">
        <v>0.607975</v>
      </c>
      <c r="W149" t="s">
        <v>71</v>
      </c>
      <c r="X149" t="s">
        <v>72</v>
      </c>
      <c r="Y149">
        <v>0</v>
      </c>
      <c r="Z149" t="s">
        <v>71</v>
      </c>
      <c r="AA149" t="s">
        <v>73</v>
      </c>
      <c r="AB149">
        <v>0</v>
      </c>
      <c r="AC149" t="s">
        <v>71</v>
      </c>
      <c r="AD149" t="s">
        <v>446</v>
      </c>
      <c r="AE149">
        <v>0</v>
      </c>
      <c r="AF149" t="s">
        <v>71</v>
      </c>
      <c r="AG149" t="s">
        <v>74</v>
      </c>
      <c r="AH149">
        <v>0</v>
      </c>
      <c r="AI149" t="s">
        <v>71</v>
      </c>
      <c r="AJ149" t="s">
        <v>437</v>
      </c>
      <c r="AK149">
        <v>1000</v>
      </c>
      <c r="AL149" t="s">
        <v>438</v>
      </c>
      <c r="AM149">
        <v>1048576</v>
      </c>
      <c r="AN149" t="s">
        <v>439</v>
      </c>
      <c r="AO149">
        <v>10</v>
      </c>
      <c r="AP149" t="s">
        <v>440</v>
      </c>
      <c r="AQ149">
        <v>1000</v>
      </c>
      <c r="AR149" t="s">
        <v>441</v>
      </c>
      <c r="AS149">
        <v>20</v>
      </c>
      <c r="AT149" t="s">
        <v>442</v>
      </c>
      <c r="AU149">
        <v>20</v>
      </c>
      <c r="AV149" t="s">
        <v>443</v>
      </c>
      <c r="AW149">
        <v>1</v>
      </c>
      <c r="AX149" t="s">
        <v>444</v>
      </c>
      <c r="AY149">
        <v>0</v>
      </c>
      <c r="AZ149" t="s">
        <v>445</v>
      </c>
      <c r="BA149">
        <v>1000000</v>
      </c>
    </row>
    <row r="150" spans="1:53">
      <c r="A150">
        <v>1309</v>
      </c>
      <c r="B150" t="s">
        <v>425</v>
      </c>
      <c r="C150">
        <v>4</v>
      </c>
      <c r="D150" t="s">
        <v>426</v>
      </c>
      <c r="E150">
        <v>237</v>
      </c>
      <c r="F150" t="s">
        <v>427</v>
      </c>
      <c r="G150" t="s">
        <v>428</v>
      </c>
      <c r="H150">
        <v>112.65</v>
      </c>
      <c r="I150" t="s">
        <v>429</v>
      </c>
      <c r="J150">
        <v>0.000246</v>
      </c>
      <c r="K150" t="s">
        <v>71</v>
      </c>
      <c r="L150" t="s">
        <v>430</v>
      </c>
      <c r="M150">
        <v>498.026083</v>
      </c>
      <c r="N150" t="s">
        <v>71</v>
      </c>
      <c r="O150" t="s">
        <v>431</v>
      </c>
      <c r="P150">
        <v>0.000721</v>
      </c>
      <c r="Q150" t="s">
        <v>71</v>
      </c>
      <c r="R150" t="s">
        <v>432</v>
      </c>
      <c r="S150" t="e">
        <f t="shared" si="4"/>
        <v>#NAME?</v>
      </c>
      <c r="T150" t="s">
        <v>71</v>
      </c>
      <c r="U150" t="s">
        <v>70</v>
      </c>
      <c r="V150">
        <v>0.504437</v>
      </c>
      <c r="W150" t="s">
        <v>71</v>
      </c>
      <c r="X150" t="s">
        <v>72</v>
      </c>
      <c r="Y150">
        <v>0</v>
      </c>
      <c r="Z150" t="s">
        <v>71</v>
      </c>
      <c r="AA150" t="s">
        <v>73</v>
      </c>
      <c r="AB150">
        <v>0</v>
      </c>
      <c r="AC150" t="s">
        <v>71</v>
      </c>
      <c r="AD150" t="s">
        <v>446</v>
      </c>
      <c r="AE150">
        <v>0</v>
      </c>
      <c r="AF150" t="s">
        <v>71</v>
      </c>
      <c r="AG150" t="s">
        <v>74</v>
      </c>
      <c r="AH150">
        <v>0</v>
      </c>
      <c r="AI150" t="s">
        <v>71</v>
      </c>
      <c r="AJ150" t="s">
        <v>437</v>
      </c>
      <c r="AK150">
        <v>1000</v>
      </c>
      <c r="AL150" t="s">
        <v>438</v>
      </c>
      <c r="AM150">
        <v>1048576</v>
      </c>
      <c r="AN150" t="s">
        <v>439</v>
      </c>
      <c r="AO150">
        <v>10</v>
      </c>
      <c r="AP150" t="s">
        <v>440</v>
      </c>
      <c r="AQ150">
        <v>1000</v>
      </c>
      <c r="AR150" t="s">
        <v>441</v>
      </c>
      <c r="AS150">
        <v>20</v>
      </c>
      <c r="AT150" t="s">
        <v>442</v>
      </c>
      <c r="AU150">
        <v>20</v>
      </c>
      <c r="AV150" t="s">
        <v>443</v>
      </c>
      <c r="AW150">
        <v>1</v>
      </c>
      <c r="AX150" t="s">
        <v>444</v>
      </c>
      <c r="AY150">
        <v>0</v>
      </c>
      <c r="AZ150" t="s">
        <v>445</v>
      </c>
      <c r="BA150">
        <v>1000000</v>
      </c>
    </row>
    <row r="151" spans="1:53">
      <c r="A151">
        <v>1309</v>
      </c>
      <c r="B151" t="s">
        <v>425</v>
      </c>
      <c r="C151">
        <v>4</v>
      </c>
      <c r="D151" t="s">
        <v>426</v>
      </c>
      <c r="E151">
        <v>237</v>
      </c>
      <c r="F151" t="s">
        <v>427</v>
      </c>
      <c r="G151" t="s">
        <v>428</v>
      </c>
      <c r="H151">
        <v>116.04</v>
      </c>
      <c r="I151" t="s">
        <v>429</v>
      </c>
      <c r="J151">
        <v>0.000279</v>
      </c>
      <c r="K151" t="s">
        <v>71</v>
      </c>
      <c r="L151" t="s">
        <v>430</v>
      </c>
      <c r="M151">
        <v>558.236888</v>
      </c>
      <c r="N151" t="s">
        <v>71</v>
      </c>
      <c r="O151" t="s">
        <v>431</v>
      </c>
      <c r="P151">
        <v>0.000812</v>
      </c>
      <c r="Q151" t="s">
        <v>71</v>
      </c>
      <c r="R151" t="s">
        <v>432</v>
      </c>
      <c r="S151" t="e">
        <f t="shared" si="4"/>
        <v>#NAME?</v>
      </c>
      <c r="T151" t="s">
        <v>71</v>
      </c>
      <c r="U151" t="s">
        <v>70</v>
      </c>
      <c r="V151">
        <v>0.586373</v>
      </c>
      <c r="W151" t="s">
        <v>71</v>
      </c>
      <c r="X151" t="s">
        <v>72</v>
      </c>
      <c r="Y151">
        <v>0</v>
      </c>
      <c r="Z151" t="s">
        <v>71</v>
      </c>
      <c r="AA151" t="s">
        <v>73</v>
      </c>
      <c r="AB151">
        <v>0</v>
      </c>
      <c r="AC151" t="s">
        <v>71</v>
      </c>
      <c r="AD151" t="s">
        <v>446</v>
      </c>
      <c r="AE151">
        <v>0</v>
      </c>
      <c r="AF151" t="s">
        <v>71</v>
      </c>
      <c r="AG151" t="s">
        <v>74</v>
      </c>
      <c r="AH151">
        <v>0</v>
      </c>
      <c r="AI151" t="s">
        <v>71</v>
      </c>
      <c r="AJ151" t="s">
        <v>437</v>
      </c>
      <c r="AK151">
        <v>1000</v>
      </c>
      <c r="AL151" t="s">
        <v>438</v>
      </c>
      <c r="AM151">
        <v>1048576</v>
      </c>
      <c r="AN151" t="s">
        <v>439</v>
      </c>
      <c r="AO151">
        <v>10</v>
      </c>
      <c r="AP151" t="s">
        <v>440</v>
      </c>
      <c r="AQ151">
        <v>1000</v>
      </c>
      <c r="AR151" t="s">
        <v>441</v>
      </c>
      <c r="AS151">
        <v>20</v>
      </c>
      <c r="AT151" t="s">
        <v>442</v>
      </c>
      <c r="AU151">
        <v>20</v>
      </c>
      <c r="AV151" t="s">
        <v>443</v>
      </c>
      <c r="AW151">
        <v>1</v>
      </c>
      <c r="AX151" t="s">
        <v>444</v>
      </c>
      <c r="AY151">
        <v>0</v>
      </c>
      <c r="AZ151" t="s">
        <v>445</v>
      </c>
      <c r="BA151">
        <v>1000000</v>
      </c>
    </row>
    <row r="152" spans="1:53">
      <c r="A152">
        <v>1309</v>
      </c>
      <c r="B152" t="s">
        <v>425</v>
      </c>
      <c r="C152">
        <v>4</v>
      </c>
      <c r="D152" t="s">
        <v>426</v>
      </c>
      <c r="E152">
        <v>237</v>
      </c>
      <c r="F152" t="s">
        <v>427</v>
      </c>
      <c r="G152" t="s">
        <v>428</v>
      </c>
      <c r="H152">
        <v>117.415</v>
      </c>
      <c r="I152" t="s">
        <v>429</v>
      </c>
      <c r="J152">
        <v>0.000261</v>
      </c>
      <c r="K152" t="s">
        <v>71</v>
      </c>
      <c r="L152" t="s">
        <v>430</v>
      </c>
      <c r="M152">
        <v>510.929922</v>
      </c>
      <c r="N152" t="s">
        <v>71</v>
      </c>
      <c r="O152" t="s">
        <v>431</v>
      </c>
      <c r="P152">
        <v>0.000749</v>
      </c>
      <c r="Q152" t="s">
        <v>71</v>
      </c>
      <c r="R152" t="s">
        <v>432</v>
      </c>
      <c r="S152" t="e">
        <f t="shared" si="4"/>
        <v>#NAME?</v>
      </c>
      <c r="T152" t="s">
        <v>71</v>
      </c>
      <c r="U152" t="s">
        <v>70</v>
      </c>
      <c r="V152">
        <v>0.637938</v>
      </c>
      <c r="W152" t="s">
        <v>71</v>
      </c>
      <c r="X152" t="s">
        <v>72</v>
      </c>
      <c r="Y152">
        <v>0</v>
      </c>
      <c r="Z152" t="s">
        <v>71</v>
      </c>
      <c r="AA152" t="s">
        <v>73</v>
      </c>
      <c r="AB152">
        <v>0</v>
      </c>
      <c r="AC152" t="s">
        <v>71</v>
      </c>
      <c r="AD152" t="s">
        <v>446</v>
      </c>
      <c r="AE152">
        <v>0</v>
      </c>
      <c r="AF152" t="s">
        <v>71</v>
      </c>
      <c r="AG152" t="s">
        <v>74</v>
      </c>
      <c r="AH152">
        <v>0</v>
      </c>
      <c r="AI152" t="s">
        <v>71</v>
      </c>
      <c r="AJ152" t="s">
        <v>437</v>
      </c>
      <c r="AK152">
        <v>1000</v>
      </c>
      <c r="AL152" t="s">
        <v>438</v>
      </c>
      <c r="AM152">
        <v>1048576</v>
      </c>
      <c r="AN152" t="s">
        <v>439</v>
      </c>
      <c r="AO152">
        <v>10</v>
      </c>
      <c r="AP152" t="s">
        <v>440</v>
      </c>
      <c r="AQ152">
        <v>1000</v>
      </c>
      <c r="AR152" t="s">
        <v>441</v>
      </c>
      <c r="AS152">
        <v>20</v>
      </c>
      <c r="AT152" t="s">
        <v>442</v>
      </c>
      <c r="AU152">
        <v>20</v>
      </c>
      <c r="AV152" t="s">
        <v>443</v>
      </c>
      <c r="AW152">
        <v>1</v>
      </c>
      <c r="AX152" t="s">
        <v>444</v>
      </c>
      <c r="AY152">
        <v>0</v>
      </c>
      <c r="AZ152" t="s">
        <v>445</v>
      </c>
      <c r="BA152">
        <v>1000000</v>
      </c>
    </row>
    <row r="153" spans="1:53">
      <c r="A153">
        <v>1309</v>
      </c>
      <c r="B153" t="s">
        <v>425</v>
      </c>
      <c r="C153">
        <v>4</v>
      </c>
      <c r="D153" t="s">
        <v>426</v>
      </c>
      <c r="E153">
        <v>237</v>
      </c>
      <c r="F153" t="s">
        <v>427</v>
      </c>
      <c r="G153" t="s">
        <v>428</v>
      </c>
      <c r="H153">
        <v>104.483</v>
      </c>
      <c r="I153" t="s">
        <v>429</v>
      </c>
      <c r="J153">
        <v>0.000255</v>
      </c>
      <c r="K153" t="s">
        <v>71</v>
      </c>
      <c r="L153" t="s">
        <v>430</v>
      </c>
      <c r="M153">
        <v>483.871269</v>
      </c>
      <c r="N153" t="s">
        <v>71</v>
      </c>
      <c r="O153" t="s">
        <v>431</v>
      </c>
      <c r="P153">
        <v>0.000716</v>
      </c>
      <c r="Q153" t="s">
        <v>71</v>
      </c>
      <c r="R153" t="s">
        <v>432</v>
      </c>
      <c r="S153" t="e">
        <f t="shared" si="4"/>
        <v>#NAME?</v>
      </c>
      <c r="T153" t="s">
        <v>71</v>
      </c>
      <c r="U153" t="s">
        <v>70</v>
      </c>
      <c r="V153">
        <v>0.53241</v>
      </c>
      <c r="W153" t="s">
        <v>71</v>
      </c>
      <c r="X153" t="s">
        <v>72</v>
      </c>
      <c r="Y153">
        <v>0</v>
      </c>
      <c r="Z153" t="s">
        <v>71</v>
      </c>
      <c r="AA153" t="s">
        <v>73</v>
      </c>
      <c r="AB153">
        <v>0</v>
      </c>
      <c r="AC153" t="s">
        <v>71</v>
      </c>
      <c r="AD153" t="s">
        <v>446</v>
      </c>
      <c r="AE153">
        <v>0</v>
      </c>
      <c r="AF153" t="s">
        <v>71</v>
      </c>
      <c r="AG153" t="s">
        <v>74</v>
      </c>
      <c r="AH153">
        <v>0</v>
      </c>
      <c r="AI153" t="s">
        <v>71</v>
      </c>
      <c r="AJ153" t="s">
        <v>437</v>
      </c>
      <c r="AK153">
        <v>1000</v>
      </c>
      <c r="AL153" t="s">
        <v>438</v>
      </c>
      <c r="AM153">
        <v>1048576</v>
      </c>
      <c r="AN153" t="s">
        <v>439</v>
      </c>
      <c r="AO153">
        <v>10</v>
      </c>
      <c r="AP153" t="s">
        <v>440</v>
      </c>
      <c r="AQ153">
        <v>1000</v>
      </c>
      <c r="AR153" t="s">
        <v>441</v>
      </c>
      <c r="AS153">
        <v>20</v>
      </c>
      <c r="AT153" t="s">
        <v>442</v>
      </c>
      <c r="AU153">
        <v>20</v>
      </c>
      <c r="AV153" t="s">
        <v>443</v>
      </c>
      <c r="AW153">
        <v>1</v>
      </c>
      <c r="AX153" t="s">
        <v>444</v>
      </c>
      <c r="AY153">
        <v>0</v>
      </c>
      <c r="AZ153" t="s">
        <v>445</v>
      </c>
      <c r="BA153">
        <v>1000000</v>
      </c>
    </row>
    <row r="154" spans="1:53">
      <c r="A154">
        <v>1309</v>
      </c>
      <c r="B154" t="s">
        <v>425</v>
      </c>
      <c r="C154">
        <v>4</v>
      </c>
      <c r="D154" t="s">
        <v>426</v>
      </c>
      <c r="E154">
        <v>226</v>
      </c>
      <c r="F154" t="s">
        <v>427</v>
      </c>
      <c r="G154" t="s">
        <v>428</v>
      </c>
      <c r="H154">
        <v>100.502</v>
      </c>
      <c r="I154" t="s">
        <v>429</v>
      </c>
      <c r="J154">
        <v>0.000266</v>
      </c>
      <c r="K154" t="s">
        <v>71</v>
      </c>
      <c r="L154" t="s">
        <v>430</v>
      </c>
      <c r="M154">
        <v>191.934721</v>
      </c>
      <c r="N154" t="s">
        <v>71</v>
      </c>
      <c r="O154" t="s">
        <v>431</v>
      </c>
      <c r="P154">
        <v>0.000458</v>
      </c>
      <c r="Q154" t="s">
        <v>71</v>
      </c>
      <c r="R154" t="s">
        <v>432</v>
      </c>
      <c r="S154" t="e">
        <f t="shared" si="4"/>
        <v>#NAME?</v>
      </c>
      <c r="T154" t="s">
        <v>71</v>
      </c>
      <c r="U154" t="s">
        <v>70</v>
      </c>
      <c r="V154">
        <v>0.662618</v>
      </c>
      <c r="W154" t="s">
        <v>71</v>
      </c>
      <c r="X154" t="s">
        <v>72</v>
      </c>
      <c r="Y154">
        <v>0</v>
      </c>
      <c r="Z154" t="s">
        <v>71</v>
      </c>
      <c r="AA154" t="s">
        <v>73</v>
      </c>
      <c r="AB154">
        <v>0</v>
      </c>
      <c r="AC154" t="s">
        <v>71</v>
      </c>
      <c r="AD154" t="s">
        <v>446</v>
      </c>
      <c r="AE154">
        <v>0</v>
      </c>
      <c r="AF154" t="s">
        <v>71</v>
      </c>
      <c r="AG154" t="s">
        <v>74</v>
      </c>
      <c r="AH154">
        <v>0</v>
      </c>
      <c r="AI154" t="s">
        <v>71</v>
      </c>
      <c r="AJ154" t="s">
        <v>437</v>
      </c>
      <c r="AK154">
        <v>1000</v>
      </c>
      <c r="AL154" t="s">
        <v>438</v>
      </c>
      <c r="AM154">
        <v>1000000</v>
      </c>
      <c r="AN154" t="s">
        <v>439</v>
      </c>
      <c r="AO154">
        <v>10</v>
      </c>
      <c r="AP154" t="s">
        <v>440</v>
      </c>
      <c r="AQ154">
        <v>1000</v>
      </c>
      <c r="AR154" t="s">
        <v>441</v>
      </c>
      <c r="AS154">
        <v>20</v>
      </c>
      <c r="AT154" t="s">
        <v>442</v>
      </c>
      <c r="AU154">
        <v>20</v>
      </c>
      <c r="AV154" t="s">
        <v>443</v>
      </c>
      <c r="AW154">
        <v>1</v>
      </c>
      <c r="AX154" t="s">
        <v>444</v>
      </c>
      <c r="AY154">
        <v>0</v>
      </c>
      <c r="AZ154" t="s">
        <v>445</v>
      </c>
      <c r="BA154">
        <v>1000000</v>
      </c>
    </row>
    <row r="155" spans="1:53">
      <c r="A155">
        <v>1309</v>
      </c>
      <c r="B155" t="s">
        <v>425</v>
      </c>
      <c r="C155">
        <v>4</v>
      </c>
      <c r="D155" t="s">
        <v>426</v>
      </c>
      <c r="E155">
        <v>226</v>
      </c>
      <c r="F155" t="s">
        <v>427</v>
      </c>
      <c r="G155" t="s">
        <v>428</v>
      </c>
      <c r="H155">
        <v>33.484</v>
      </c>
      <c r="I155" t="s">
        <v>429</v>
      </c>
      <c r="J155">
        <v>0.000283</v>
      </c>
      <c r="K155" t="s">
        <v>71</v>
      </c>
      <c r="L155" t="s">
        <v>430</v>
      </c>
      <c r="M155">
        <v>193.101325</v>
      </c>
      <c r="N155" t="s">
        <v>71</v>
      </c>
      <c r="O155" t="s">
        <v>431</v>
      </c>
      <c r="P155">
        <v>0.000476</v>
      </c>
      <c r="Q155" t="s">
        <v>71</v>
      </c>
      <c r="R155" t="s">
        <v>432</v>
      </c>
      <c r="S155" t="e">
        <f t="shared" si="4"/>
        <v>#NAME?</v>
      </c>
      <c r="T155" t="s">
        <v>71</v>
      </c>
      <c r="U155" t="s">
        <v>70</v>
      </c>
      <c r="V155">
        <v>0.349238</v>
      </c>
      <c r="W155" t="s">
        <v>71</v>
      </c>
      <c r="X155" t="s">
        <v>72</v>
      </c>
      <c r="Y155">
        <v>0</v>
      </c>
      <c r="Z155" t="s">
        <v>71</v>
      </c>
      <c r="AA155" t="s">
        <v>73</v>
      </c>
      <c r="AB155">
        <v>0</v>
      </c>
      <c r="AC155" t="s">
        <v>71</v>
      </c>
      <c r="AD155" t="s">
        <v>446</v>
      </c>
      <c r="AE155">
        <v>0</v>
      </c>
      <c r="AF155" t="s">
        <v>71</v>
      </c>
      <c r="AG155" t="s">
        <v>74</v>
      </c>
      <c r="AH155">
        <v>0</v>
      </c>
      <c r="AI155" t="s">
        <v>71</v>
      </c>
      <c r="AJ155" t="s">
        <v>437</v>
      </c>
      <c r="AK155">
        <v>1000</v>
      </c>
      <c r="AL155" t="s">
        <v>438</v>
      </c>
      <c r="AM155">
        <v>1000000</v>
      </c>
      <c r="AN155" t="s">
        <v>439</v>
      </c>
      <c r="AO155">
        <v>10</v>
      </c>
      <c r="AP155" t="s">
        <v>440</v>
      </c>
      <c r="AQ155">
        <v>1000</v>
      </c>
      <c r="AR155" t="s">
        <v>441</v>
      </c>
      <c r="AS155">
        <v>20</v>
      </c>
      <c r="AT155" t="s">
        <v>442</v>
      </c>
      <c r="AU155">
        <v>20</v>
      </c>
      <c r="AV155" t="s">
        <v>443</v>
      </c>
      <c r="AW155">
        <v>1</v>
      </c>
      <c r="AX155" t="s">
        <v>444</v>
      </c>
      <c r="AY155">
        <v>0</v>
      </c>
      <c r="AZ155" t="s">
        <v>445</v>
      </c>
      <c r="BA155">
        <v>1000000</v>
      </c>
    </row>
    <row r="156" spans="1:53">
      <c r="A156">
        <v>1309</v>
      </c>
      <c r="B156" t="s">
        <v>425</v>
      </c>
      <c r="C156">
        <v>4</v>
      </c>
      <c r="D156" t="s">
        <v>426</v>
      </c>
      <c r="E156">
        <v>237</v>
      </c>
      <c r="F156" t="s">
        <v>427</v>
      </c>
      <c r="G156" t="s">
        <v>428</v>
      </c>
      <c r="H156">
        <v>0.133</v>
      </c>
      <c r="I156" t="s">
        <v>429</v>
      </c>
      <c r="J156">
        <v>0.000191</v>
      </c>
      <c r="K156" t="s">
        <v>71</v>
      </c>
      <c r="L156" t="s">
        <v>430</v>
      </c>
      <c r="M156">
        <v>402.191768</v>
      </c>
      <c r="N156" t="s">
        <v>71</v>
      </c>
      <c r="O156" t="s">
        <v>431</v>
      </c>
      <c r="P156">
        <v>0.000575</v>
      </c>
      <c r="Q156" t="s">
        <v>71</v>
      </c>
      <c r="R156" t="s">
        <v>432</v>
      </c>
      <c r="S156" t="e">
        <f t="shared" si="4"/>
        <v>#NAME?</v>
      </c>
      <c r="T156" t="s">
        <v>71</v>
      </c>
      <c r="U156" t="s">
        <v>70</v>
      </c>
      <c r="V156">
        <v>0.609323</v>
      </c>
      <c r="W156" t="s">
        <v>71</v>
      </c>
      <c r="X156" t="s">
        <v>72</v>
      </c>
      <c r="Y156">
        <v>0</v>
      </c>
      <c r="Z156" t="s">
        <v>71</v>
      </c>
      <c r="AA156" t="s">
        <v>73</v>
      </c>
      <c r="AB156">
        <v>0</v>
      </c>
      <c r="AC156" t="s">
        <v>71</v>
      </c>
      <c r="AD156" t="s">
        <v>446</v>
      </c>
      <c r="AE156">
        <v>0</v>
      </c>
      <c r="AF156" t="s">
        <v>71</v>
      </c>
      <c r="AG156" t="s">
        <v>74</v>
      </c>
      <c r="AH156">
        <v>0</v>
      </c>
      <c r="AI156" t="s">
        <v>71</v>
      </c>
      <c r="AJ156" t="s">
        <v>437</v>
      </c>
      <c r="AK156">
        <v>1000</v>
      </c>
      <c r="AL156" t="s">
        <v>438</v>
      </c>
      <c r="AM156">
        <v>1048576</v>
      </c>
      <c r="AN156" t="s">
        <v>439</v>
      </c>
      <c r="AO156">
        <v>10</v>
      </c>
      <c r="AP156" t="s">
        <v>440</v>
      </c>
      <c r="AQ156">
        <v>1000</v>
      </c>
      <c r="AR156" t="s">
        <v>441</v>
      </c>
      <c r="AS156">
        <v>20</v>
      </c>
      <c r="AT156" t="s">
        <v>442</v>
      </c>
      <c r="AU156">
        <v>20</v>
      </c>
      <c r="AV156" t="s">
        <v>443</v>
      </c>
      <c r="AW156">
        <v>1</v>
      </c>
      <c r="AX156" t="s">
        <v>444</v>
      </c>
      <c r="AY156">
        <v>0</v>
      </c>
      <c r="AZ156" t="s">
        <v>445</v>
      </c>
      <c r="BA156">
        <v>1000000</v>
      </c>
    </row>
    <row r="157" spans="1:53">
      <c r="A157">
        <v>1308</v>
      </c>
      <c r="B157" t="s">
        <v>425</v>
      </c>
      <c r="C157">
        <v>4</v>
      </c>
      <c r="D157" t="s">
        <v>426</v>
      </c>
      <c r="E157">
        <v>237</v>
      </c>
      <c r="F157" t="s">
        <v>427</v>
      </c>
      <c r="G157" t="s">
        <v>428</v>
      </c>
      <c r="H157">
        <v>111.516</v>
      </c>
      <c r="I157" t="s">
        <v>429</v>
      </c>
      <c r="J157">
        <v>0.000254</v>
      </c>
      <c r="K157" t="s">
        <v>71</v>
      </c>
      <c r="L157" t="s">
        <v>430</v>
      </c>
      <c r="M157">
        <v>469.105252</v>
      </c>
      <c r="N157" t="s">
        <v>71</v>
      </c>
      <c r="O157" t="s">
        <v>431</v>
      </c>
      <c r="P157">
        <v>0.000701</v>
      </c>
      <c r="Q157" t="s">
        <v>71</v>
      </c>
      <c r="R157" t="s">
        <v>432</v>
      </c>
      <c r="S157" t="e">
        <f t="shared" si="4"/>
        <v>#NAME?</v>
      </c>
      <c r="T157" t="s">
        <v>71</v>
      </c>
      <c r="U157" t="s">
        <v>70</v>
      </c>
      <c r="V157">
        <v>0.519143</v>
      </c>
      <c r="W157" t="s">
        <v>71</v>
      </c>
      <c r="X157" t="s">
        <v>72</v>
      </c>
      <c r="Y157">
        <v>0</v>
      </c>
      <c r="Z157" t="s">
        <v>71</v>
      </c>
      <c r="AA157" t="s">
        <v>73</v>
      </c>
      <c r="AB157">
        <v>0</v>
      </c>
      <c r="AC157" t="s">
        <v>71</v>
      </c>
      <c r="AD157" t="s">
        <v>446</v>
      </c>
      <c r="AE157">
        <v>0</v>
      </c>
      <c r="AF157" t="s">
        <v>71</v>
      </c>
      <c r="AG157" t="s">
        <v>74</v>
      </c>
      <c r="AH157">
        <v>0</v>
      </c>
      <c r="AI157" t="s">
        <v>71</v>
      </c>
      <c r="AJ157" t="s">
        <v>437</v>
      </c>
      <c r="AK157">
        <v>1000</v>
      </c>
      <c r="AL157" t="s">
        <v>438</v>
      </c>
      <c r="AM157">
        <v>1048576</v>
      </c>
      <c r="AN157" t="s">
        <v>439</v>
      </c>
      <c r="AO157">
        <v>10</v>
      </c>
      <c r="AP157" t="s">
        <v>440</v>
      </c>
      <c r="AQ157">
        <v>1000</v>
      </c>
      <c r="AR157" t="s">
        <v>441</v>
      </c>
      <c r="AS157">
        <v>20</v>
      </c>
      <c r="AT157" t="s">
        <v>442</v>
      </c>
      <c r="AU157">
        <v>20</v>
      </c>
      <c r="AV157" t="s">
        <v>443</v>
      </c>
      <c r="AW157">
        <v>1</v>
      </c>
      <c r="AX157" t="s">
        <v>444</v>
      </c>
      <c r="AY157">
        <v>0</v>
      </c>
      <c r="AZ157" t="s">
        <v>445</v>
      </c>
      <c r="BA157">
        <v>1000000</v>
      </c>
    </row>
    <row r="158" spans="1:53">
      <c r="A158">
        <v>1308</v>
      </c>
      <c r="B158" t="s">
        <v>425</v>
      </c>
      <c r="C158">
        <v>4</v>
      </c>
      <c r="D158" t="s">
        <v>426</v>
      </c>
      <c r="E158">
        <v>237</v>
      </c>
      <c r="F158" t="s">
        <v>427</v>
      </c>
      <c r="G158" t="s">
        <v>428</v>
      </c>
      <c r="H158">
        <v>101.563</v>
      </c>
      <c r="I158" t="s">
        <v>429</v>
      </c>
      <c r="J158">
        <v>0.000248</v>
      </c>
      <c r="K158" t="s">
        <v>71</v>
      </c>
      <c r="L158" t="s">
        <v>430</v>
      </c>
      <c r="M158">
        <v>480.238642</v>
      </c>
      <c r="N158" t="s">
        <v>71</v>
      </c>
      <c r="O158" t="s">
        <v>431</v>
      </c>
      <c r="P158">
        <v>0.000706</v>
      </c>
      <c r="Q158" t="s">
        <v>71</v>
      </c>
      <c r="R158" t="s">
        <v>432</v>
      </c>
      <c r="S158" t="e">
        <f t="shared" si="4"/>
        <v>#NAME?</v>
      </c>
      <c r="T158" t="s">
        <v>71</v>
      </c>
      <c r="U158" t="s">
        <v>70</v>
      </c>
      <c r="V158">
        <v>0.533452</v>
      </c>
      <c r="W158" t="s">
        <v>71</v>
      </c>
      <c r="X158" t="s">
        <v>72</v>
      </c>
      <c r="Y158">
        <v>0</v>
      </c>
      <c r="Z158" t="s">
        <v>71</v>
      </c>
      <c r="AA158" t="s">
        <v>73</v>
      </c>
      <c r="AB158">
        <v>0</v>
      </c>
      <c r="AC158" t="s">
        <v>71</v>
      </c>
      <c r="AD158" t="s">
        <v>446</v>
      </c>
      <c r="AE158">
        <v>0</v>
      </c>
      <c r="AF158" t="s">
        <v>71</v>
      </c>
      <c r="AG158" t="s">
        <v>74</v>
      </c>
      <c r="AH158">
        <v>0</v>
      </c>
      <c r="AI158" t="s">
        <v>71</v>
      </c>
      <c r="AJ158" t="s">
        <v>437</v>
      </c>
      <c r="AK158">
        <v>1000</v>
      </c>
      <c r="AL158" t="s">
        <v>438</v>
      </c>
      <c r="AM158">
        <v>1048576</v>
      </c>
      <c r="AN158" t="s">
        <v>439</v>
      </c>
      <c r="AO158">
        <v>10</v>
      </c>
      <c r="AP158" t="s">
        <v>440</v>
      </c>
      <c r="AQ158">
        <v>1000</v>
      </c>
      <c r="AR158" t="s">
        <v>441</v>
      </c>
      <c r="AS158">
        <v>20</v>
      </c>
      <c r="AT158" t="s">
        <v>442</v>
      </c>
      <c r="AU158">
        <v>20</v>
      </c>
      <c r="AV158" t="s">
        <v>443</v>
      </c>
      <c r="AW158">
        <v>1</v>
      </c>
      <c r="AX158" t="s">
        <v>444</v>
      </c>
      <c r="AY158">
        <v>0</v>
      </c>
      <c r="AZ158" t="s">
        <v>445</v>
      </c>
      <c r="BA158">
        <v>1000000</v>
      </c>
    </row>
    <row r="159" spans="1:53">
      <c r="A159">
        <v>1307</v>
      </c>
      <c r="B159" t="s">
        <v>425</v>
      </c>
      <c r="C159">
        <v>4</v>
      </c>
      <c r="D159" t="s">
        <v>426</v>
      </c>
      <c r="E159">
        <v>237</v>
      </c>
      <c r="F159" t="s">
        <v>427</v>
      </c>
      <c r="G159" t="s">
        <v>428</v>
      </c>
      <c r="H159">
        <v>116.723</v>
      </c>
      <c r="I159" t="s">
        <v>429</v>
      </c>
      <c r="J159">
        <v>0.00025</v>
      </c>
      <c r="K159" t="s">
        <v>71</v>
      </c>
      <c r="L159" t="s">
        <v>430</v>
      </c>
      <c r="M159">
        <v>685.047582</v>
      </c>
      <c r="N159" t="s">
        <v>71</v>
      </c>
      <c r="O159" t="s">
        <v>431</v>
      </c>
      <c r="P159">
        <v>0.000904</v>
      </c>
      <c r="Q159" t="s">
        <v>71</v>
      </c>
      <c r="R159" t="s">
        <v>432</v>
      </c>
      <c r="S159" t="e">
        <f t="shared" si="4"/>
        <v>#NAME?</v>
      </c>
      <c r="T159" t="s">
        <v>71</v>
      </c>
      <c r="U159" t="s">
        <v>70</v>
      </c>
      <c r="V159">
        <v>0.492468</v>
      </c>
      <c r="W159" t="s">
        <v>71</v>
      </c>
      <c r="X159" t="s">
        <v>72</v>
      </c>
      <c r="Y159">
        <v>0</v>
      </c>
      <c r="Z159" t="s">
        <v>71</v>
      </c>
      <c r="AA159" t="s">
        <v>73</v>
      </c>
      <c r="AB159">
        <v>0</v>
      </c>
      <c r="AC159" t="s">
        <v>71</v>
      </c>
      <c r="AD159" t="s">
        <v>446</v>
      </c>
      <c r="AE159">
        <v>0</v>
      </c>
      <c r="AF159" t="s">
        <v>71</v>
      </c>
      <c r="AG159" t="s">
        <v>74</v>
      </c>
      <c r="AH159">
        <v>0</v>
      </c>
      <c r="AI159" t="s">
        <v>71</v>
      </c>
      <c r="AJ159" t="s">
        <v>437</v>
      </c>
      <c r="AK159">
        <v>1000</v>
      </c>
      <c r="AL159" t="s">
        <v>438</v>
      </c>
      <c r="AM159">
        <v>1048576</v>
      </c>
      <c r="AN159" t="s">
        <v>439</v>
      </c>
      <c r="AO159">
        <v>10</v>
      </c>
      <c r="AP159" t="s">
        <v>440</v>
      </c>
      <c r="AQ159">
        <v>1000</v>
      </c>
      <c r="AR159" t="s">
        <v>441</v>
      </c>
      <c r="AS159">
        <v>20</v>
      </c>
      <c r="AT159" t="s">
        <v>442</v>
      </c>
      <c r="AU159">
        <v>20</v>
      </c>
      <c r="AV159" t="s">
        <v>443</v>
      </c>
      <c r="AW159">
        <v>1</v>
      </c>
      <c r="AX159" t="s">
        <v>444</v>
      </c>
      <c r="AY159">
        <v>0</v>
      </c>
      <c r="AZ159" t="s">
        <v>445</v>
      </c>
      <c r="BA159">
        <v>1000000</v>
      </c>
    </row>
    <row r="160" spans="1:53">
      <c r="A160">
        <v>1306</v>
      </c>
      <c r="B160" t="s">
        <v>425</v>
      </c>
      <c r="C160">
        <v>4</v>
      </c>
      <c r="D160" t="s">
        <v>426</v>
      </c>
      <c r="E160">
        <v>2154</v>
      </c>
      <c r="F160" t="s">
        <v>427</v>
      </c>
      <c r="G160" t="s">
        <v>428</v>
      </c>
      <c r="H160">
        <v>109.939</v>
      </c>
      <c r="I160" t="s">
        <v>429</v>
      </c>
      <c r="J160">
        <v>0.002296</v>
      </c>
      <c r="K160" t="s">
        <v>71</v>
      </c>
      <c r="L160" t="s">
        <v>430</v>
      </c>
      <c r="M160">
        <v>1819.950284</v>
      </c>
      <c r="N160" t="s">
        <v>71</v>
      </c>
      <c r="O160" t="s">
        <v>431</v>
      </c>
      <c r="P160">
        <v>0.004032</v>
      </c>
      <c r="Q160" t="s">
        <v>71</v>
      </c>
      <c r="R160" t="s">
        <v>432</v>
      </c>
      <c r="S160" t="e">
        <f t="shared" si="4"/>
        <v>#NAME?</v>
      </c>
      <c r="T160" t="s">
        <v>71</v>
      </c>
      <c r="U160" t="s">
        <v>70</v>
      </c>
      <c r="V160">
        <v>12.084987</v>
      </c>
      <c r="W160" t="s">
        <v>71</v>
      </c>
      <c r="X160" t="s">
        <v>72</v>
      </c>
      <c r="Y160">
        <v>0</v>
      </c>
      <c r="Z160" t="s">
        <v>71</v>
      </c>
      <c r="AA160" t="s">
        <v>73</v>
      </c>
      <c r="AB160">
        <v>0</v>
      </c>
      <c r="AC160" t="s">
        <v>71</v>
      </c>
      <c r="AD160" t="s">
        <v>446</v>
      </c>
      <c r="AE160">
        <v>0</v>
      </c>
      <c r="AF160" t="s">
        <v>71</v>
      </c>
      <c r="AG160" t="s">
        <v>74</v>
      </c>
      <c r="AH160">
        <v>0</v>
      </c>
      <c r="AI160" t="s">
        <v>71</v>
      </c>
      <c r="AJ160" t="s">
        <v>437</v>
      </c>
      <c r="AK160">
        <v>1000</v>
      </c>
      <c r="AL160" t="s">
        <v>438</v>
      </c>
      <c r="AM160">
        <v>1048576</v>
      </c>
      <c r="AN160" t="s">
        <v>439</v>
      </c>
      <c r="AO160">
        <v>10</v>
      </c>
      <c r="AP160" t="s">
        <v>440</v>
      </c>
      <c r="AQ160">
        <v>1000</v>
      </c>
      <c r="AR160" t="s">
        <v>441</v>
      </c>
      <c r="AS160">
        <v>512</v>
      </c>
      <c r="AT160" t="s">
        <v>442</v>
      </c>
      <c r="AU160">
        <v>512</v>
      </c>
      <c r="AV160" t="s">
        <v>443</v>
      </c>
      <c r="AW160">
        <v>1</v>
      </c>
      <c r="AX160" t="s">
        <v>444</v>
      </c>
      <c r="AY160">
        <v>0</v>
      </c>
      <c r="AZ160" t="s">
        <v>445</v>
      </c>
      <c r="BA160">
        <v>1000000</v>
      </c>
    </row>
    <row r="161" spans="1:53">
      <c r="A161">
        <v>1305</v>
      </c>
      <c r="B161" t="s">
        <v>425</v>
      </c>
      <c r="C161">
        <v>4</v>
      </c>
      <c r="D161" t="s">
        <v>426</v>
      </c>
      <c r="E161">
        <v>237</v>
      </c>
      <c r="F161" t="s">
        <v>427</v>
      </c>
      <c r="G161" t="s">
        <v>428</v>
      </c>
      <c r="H161">
        <v>108.914</v>
      </c>
      <c r="I161" t="s">
        <v>429</v>
      </c>
      <c r="J161">
        <v>0.000679</v>
      </c>
      <c r="K161" t="s">
        <v>71</v>
      </c>
      <c r="L161" t="s">
        <v>430</v>
      </c>
      <c r="M161">
        <v>624.291972</v>
      </c>
      <c r="N161" t="s">
        <v>71</v>
      </c>
      <c r="O161" t="s">
        <v>431</v>
      </c>
      <c r="P161">
        <v>0.001274</v>
      </c>
      <c r="Q161" t="s">
        <v>71</v>
      </c>
      <c r="R161" t="s">
        <v>432</v>
      </c>
      <c r="S161" t="e">
        <f t="shared" ref="S161:S190" si="5">-nan</f>
        <v>#NAME?</v>
      </c>
      <c r="T161" t="s">
        <v>71</v>
      </c>
      <c r="U161" t="s">
        <v>70</v>
      </c>
      <c r="V161">
        <v>0.806236</v>
      </c>
      <c r="W161" t="s">
        <v>71</v>
      </c>
      <c r="X161" t="s">
        <v>72</v>
      </c>
      <c r="Y161">
        <v>0</v>
      </c>
      <c r="Z161" t="s">
        <v>71</v>
      </c>
      <c r="AA161" t="s">
        <v>73</v>
      </c>
      <c r="AB161">
        <v>0</v>
      </c>
      <c r="AC161" t="s">
        <v>71</v>
      </c>
      <c r="AD161" t="s">
        <v>446</v>
      </c>
      <c r="AE161">
        <v>0</v>
      </c>
      <c r="AF161" t="s">
        <v>71</v>
      </c>
      <c r="AG161" t="s">
        <v>74</v>
      </c>
      <c r="AH161">
        <v>0</v>
      </c>
      <c r="AI161" t="s">
        <v>71</v>
      </c>
      <c r="AJ161" t="s">
        <v>437</v>
      </c>
      <c r="AK161">
        <v>1000</v>
      </c>
      <c r="AL161" t="s">
        <v>438</v>
      </c>
      <c r="AM161">
        <v>1048576</v>
      </c>
      <c r="AN161" t="s">
        <v>439</v>
      </c>
      <c r="AO161">
        <v>10</v>
      </c>
      <c r="AP161" t="s">
        <v>440</v>
      </c>
      <c r="AQ161">
        <v>1000</v>
      </c>
      <c r="AR161" t="s">
        <v>441</v>
      </c>
      <c r="AS161">
        <v>20</v>
      </c>
      <c r="AT161" t="s">
        <v>442</v>
      </c>
      <c r="AU161">
        <v>20</v>
      </c>
      <c r="AV161" t="s">
        <v>443</v>
      </c>
      <c r="AW161">
        <v>1</v>
      </c>
      <c r="AX161" t="s">
        <v>444</v>
      </c>
      <c r="AY161">
        <v>0</v>
      </c>
      <c r="AZ161" t="s">
        <v>445</v>
      </c>
      <c r="BA161">
        <v>1000000</v>
      </c>
    </row>
    <row r="162" spans="1:53">
      <c r="A162">
        <v>1305</v>
      </c>
      <c r="B162" t="s">
        <v>425</v>
      </c>
      <c r="C162">
        <v>4</v>
      </c>
      <c r="D162" t="s">
        <v>426</v>
      </c>
      <c r="E162">
        <v>2154</v>
      </c>
      <c r="F162" t="s">
        <v>427</v>
      </c>
      <c r="G162" t="s">
        <v>428</v>
      </c>
      <c r="H162">
        <v>108.121</v>
      </c>
      <c r="I162" t="s">
        <v>429</v>
      </c>
      <c r="J162">
        <v>0.002282</v>
      </c>
      <c r="K162" t="s">
        <v>71</v>
      </c>
      <c r="L162" t="s">
        <v>430</v>
      </c>
      <c r="M162">
        <v>1826.867709</v>
      </c>
      <c r="N162" t="s">
        <v>71</v>
      </c>
      <c r="O162" t="s">
        <v>431</v>
      </c>
      <c r="P162">
        <v>0.004025</v>
      </c>
      <c r="Q162" t="s">
        <v>71</v>
      </c>
      <c r="R162" t="s">
        <v>432</v>
      </c>
      <c r="S162" t="e">
        <f t="shared" si="5"/>
        <v>#NAME?</v>
      </c>
      <c r="T162" t="s">
        <v>71</v>
      </c>
      <c r="U162" t="s">
        <v>70</v>
      </c>
      <c r="V162">
        <v>12.05106</v>
      </c>
      <c r="W162" t="s">
        <v>71</v>
      </c>
      <c r="X162" t="s">
        <v>72</v>
      </c>
      <c r="Y162">
        <v>0</v>
      </c>
      <c r="Z162" t="s">
        <v>71</v>
      </c>
      <c r="AA162" t="s">
        <v>73</v>
      </c>
      <c r="AB162">
        <v>0</v>
      </c>
      <c r="AC162" t="s">
        <v>71</v>
      </c>
      <c r="AD162" t="s">
        <v>446</v>
      </c>
      <c r="AE162">
        <v>0</v>
      </c>
      <c r="AF162" t="s">
        <v>71</v>
      </c>
      <c r="AG162" t="s">
        <v>74</v>
      </c>
      <c r="AH162">
        <v>0</v>
      </c>
      <c r="AI162" t="s">
        <v>71</v>
      </c>
      <c r="AJ162" t="s">
        <v>437</v>
      </c>
      <c r="AK162">
        <v>1000</v>
      </c>
      <c r="AL162" t="s">
        <v>438</v>
      </c>
      <c r="AM162">
        <v>1048576</v>
      </c>
      <c r="AN162" t="s">
        <v>439</v>
      </c>
      <c r="AO162">
        <v>10</v>
      </c>
      <c r="AP162" t="s">
        <v>440</v>
      </c>
      <c r="AQ162">
        <v>1000</v>
      </c>
      <c r="AR162" t="s">
        <v>441</v>
      </c>
      <c r="AS162">
        <v>512</v>
      </c>
      <c r="AT162" t="s">
        <v>442</v>
      </c>
      <c r="AU162">
        <v>512</v>
      </c>
      <c r="AV162" t="s">
        <v>443</v>
      </c>
      <c r="AW162">
        <v>1</v>
      </c>
      <c r="AX162" t="s">
        <v>444</v>
      </c>
      <c r="AY162">
        <v>0</v>
      </c>
      <c r="AZ162" t="s">
        <v>445</v>
      </c>
      <c r="BA162">
        <v>1000000</v>
      </c>
    </row>
    <row r="163" spans="1:53">
      <c r="A163">
        <v>1304</v>
      </c>
      <c r="B163" t="s">
        <v>425</v>
      </c>
      <c r="C163">
        <v>4</v>
      </c>
      <c r="D163" t="s">
        <v>426</v>
      </c>
      <c r="E163">
        <v>2154</v>
      </c>
      <c r="F163" t="s">
        <v>427</v>
      </c>
      <c r="G163" t="s">
        <v>428</v>
      </c>
      <c r="H163">
        <v>108.732</v>
      </c>
      <c r="I163" t="s">
        <v>429</v>
      </c>
      <c r="J163">
        <v>0.002293</v>
      </c>
      <c r="K163" t="s">
        <v>71</v>
      </c>
      <c r="L163" t="s">
        <v>430</v>
      </c>
      <c r="M163">
        <v>1815.978872</v>
      </c>
      <c r="N163" t="s">
        <v>71</v>
      </c>
      <c r="O163" t="s">
        <v>431</v>
      </c>
      <c r="P163">
        <v>0.004025</v>
      </c>
      <c r="Q163" t="s">
        <v>71</v>
      </c>
      <c r="R163" t="s">
        <v>432</v>
      </c>
      <c r="S163" t="e">
        <f t="shared" si="5"/>
        <v>#NAME?</v>
      </c>
      <c r="T163" t="s">
        <v>71</v>
      </c>
      <c r="U163" t="s">
        <v>70</v>
      </c>
      <c r="V163">
        <v>12.448086</v>
      </c>
      <c r="W163" t="s">
        <v>71</v>
      </c>
      <c r="X163" t="s">
        <v>72</v>
      </c>
      <c r="Y163">
        <v>0</v>
      </c>
      <c r="Z163" t="s">
        <v>71</v>
      </c>
      <c r="AA163" t="s">
        <v>73</v>
      </c>
      <c r="AB163">
        <v>0</v>
      </c>
      <c r="AC163" t="s">
        <v>71</v>
      </c>
      <c r="AD163" t="s">
        <v>446</v>
      </c>
      <c r="AE163">
        <v>0</v>
      </c>
      <c r="AF163" t="s">
        <v>71</v>
      </c>
      <c r="AG163" t="s">
        <v>74</v>
      </c>
      <c r="AH163">
        <v>0</v>
      </c>
      <c r="AI163" t="s">
        <v>71</v>
      </c>
      <c r="AJ163" t="s">
        <v>437</v>
      </c>
      <c r="AK163">
        <v>1000</v>
      </c>
      <c r="AL163" t="s">
        <v>438</v>
      </c>
      <c r="AM163">
        <v>1048576</v>
      </c>
      <c r="AN163" t="s">
        <v>439</v>
      </c>
      <c r="AO163">
        <v>10</v>
      </c>
      <c r="AP163" t="s">
        <v>440</v>
      </c>
      <c r="AQ163">
        <v>1000</v>
      </c>
      <c r="AR163" t="s">
        <v>441</v>
      </c>
      <c r="AS163">
        <v>512</v>
      </c>
      <c r="AT163" t="s">
        <v>442</v>
      </c>
      <c r="AU163">
        <v>512</v>
      </c>
      <c r="AV163" t="s">
        <v>443</v>
      </c>
      <c r="AW163">
        <v>1</v>
      </c>
      <c r="AX163" t="s">
        <v>444</v>
      </c>
      <c r="AY163">
        <v>0</v>
      </c>
      <c r="AZ163" t="s">
        <v>445</v>
      </c>
      <c r="BA163">
        <v>1000000</v>
      </c>
    </row>
    <row r="164" spans="1:53">
      <c r="A164">
        <v>1304</v>
      </c>
      <c r="B164" t="s">
        <v>425</v>
      </c>
      <c r="C164">
        <v>4</v>
      </c>
      <c r="D164" t="s">
        <v>426</v>
      </c>
      <c r="E164">
        <v>237</v>
      </c>
      <c r="F164" t="s">
        <v>427</v>
      </c>
      <c r="G164" t="s">
        <v>428</v>
      </c>
      <c r="H164">
        <v>108.2</v>
      </c>
      <c r="I164" t="s">
        <v>429</v>
      </c>
      <c r="J164">
        <v>0.000689</v>
      </c>
      <c r="K164" t="s">
        <v>71</v>
      </c>
      <c r="L164" t="s">
        <v>430</v>
      </c>
      <c r="M164">
        <v>616.747106</v>
      </c>
      <c r="N164" t="s">
        <v>71</v>
      </c>
      <c r="O164" t="s">
        <v>431</v>
      </c>
      <c r="P164">
        <v>0.001277</v>
      </c>
      <c r="Q164" t="s">
        <v>71</v>
      </c>
      <c r="R164" t="s">
        <v>432</v>
      </c>
      <c r="S164" t="e">
        <f t="shared" si="5"/>
        <v>#NAME?</v>
      </c>
      <c r="T164" t="s">
        <v>71</v>
      </c>
      <c r="U164" t="s">
        <v>70</v>
      </c>
      <c r="V164">
        <v>0.792546</v>
      </c>
      <c r="W164" t="s">
        <v>71</v>
      </c>
      <c r="X164" t="s">
        <v>72</v>
      </c>
      <c r="Y164">
        <v>0</v>
      </c>
      <c r="Z164" t="s">
        <v>71</v>
      </c>
      <c r="AA164" t="s">
        <v>73</v>
      </c>
      <c r="AB164">
        <v>0</v>
      </c>
      <c r="AC164" t="s">
        <v>71</v>
      </c>
      <c r="AD164" t="s">
        <v>446</v>
      </c>
      <c r="AE164">
        <v>0</v>
      </c>
      <c r="AF164" t="s">
        <v>71</v>
      </c>
      <c r="AG164" t="s">
        <v>74</v>
      </c>
      <c r="AH164">
        <v>0</v>
      </c>
      <c r="AI164" t="s">
        <v>71</v>
      </c>
      <c r="AJ164" t="s">
        <v>437</v>
      </c>
      <c r="AK164">
        <v>1000</v>
      </c>
      <c r="AL164" t="s">
        <v>438</v>
      </c>
      <c r="AM164">
        <v>1048576</v>
      </c>
      <c r="AN164" t="s">
        <v>439</v>
      </c>
      <c r="AO164">
        <v>10</v>
      </c>
      <c r="AP164" t="s">
        <v>440</v>
      </c>
      <c r="AQ164">
        <v>1000</v>
      </c>
      <c r="AR164" t="s">
        <v>441</v>
      </c>
      <c r="AS164">
        <v>20</v>
      </c>
      <c r="AT164" t="s">
        <v>442</v>
      </c>
      <c r="AU164">
        <v>20</v>
      </c>
      <c r="AV164" t="s">
        <v>443</v>
      </c>
      <c r="AW164">
        <v>1</v>
      </c>
      <c r="AX164" t="s">
        <v>444</v>
      </c>
      <c r="AY164">
        <v>0</v>
      </c>
      <c r="AZ164" t="s">
        <v>445</v>
      </c>
      <c r="BA164">
        <v>1000000</v>
      </c>
    </row>
    <row r="165" spans="1:53">
      <c r="A165">
        <v>1303</v>
      </c>
      <c r="B165" t="s">
        <v>425</v>
      </c>
      <c r="C165">
        <v>4</v>
      </c>
      <c r="D165" t="s">
        <v>426</v>
      </c>
      <c r="E165">
        <v>237</v>
      </c>
      <c r="F165" t="s">
        <v>427</v>
      </c>
      <c r="G165" t="s">
        <v>428</v>
      </c>
      <c r="H165">
        <v>112.341</v>
      </c>
      <c r="I165" t="s">
        <v>429</v>
      </c>
      <c r="J165">
        <v>0.000693</v>
      </c>
      <c r="K165" t="s">
        <v>71</v>
      </c>
      <c r="L165" t="s">
        <v>430</v>
      </c>
      <c r="M165">
        <v>622.469167</v>
      </c>
      <c r="N165" t="s">
        <v>71</v>
      </c>
      <c r="O165" t="s">
        <v>431</v>
      </c>
      <c r="P165">
        <v>0.001286</v>
      </c>
      <c r="Q165" t="s">
        <v>71</v>
      </c>
      <c r="R165" t="s">
        <v>432</v>
      </c>
      <c r="S165" t="e">
        <f t="shared" si="5"/>
        <v>#NAME?</v>
      </c>
      <c r="T165" t="s">
        <v>71</v>
      </c>
      <c r="U165" t="s">
        <v>70</v>
      </c>
      <c r="V165">
        <v>0.808859</v>
      </c>
      <c r="W165" t="s">
        <v>71</v>
      </c>
      <c r="X165" t="s">
        <v>72</v>
      </c>
      <c r="Y165">
        <v>0.076771</v>
      </c>
      <c r="Z165" t="s">
        <v>71</v>
      </c>
      <c r="AA165" t="s">
        <v>73</v>
      </c>
      <c r="AB165">
        <v>0.510859</v>
      </c>
      <c r="AC165" t="s">
        <v>71</v>
      </c>
      <c r="AD165" t="s">
        <v>446</v>
      </c>
      <c r="AE165">
        <v>0.201672</v>
      </c>
      <c r="AF165" t="s">
        <v>71</v>
      </c>
      <c r="AG165" t="s">
        <v>74</v>
      </c>
      <c r="AH165">
        <v>0.007949</v>
      </c>
      <c r="AI165" t="s">
        <v>71</v>
      </c>
      <c r="AJ165" t="s">
        <v>437</v>
      </c>
      <c r="AK165">
        <v>1000</v>
      </c>
      <c r="AL165" t="s">
        <v>438</v>
      </c>
      <c r="AM165">
        <v>1048576</v>
      </c>
      <c r="AN165" t="s">
        <v>439</v>
      </c>
      <c r="AO165">
        <v>10</v>
      </c>
      <c r="AP165" t="s">
        <v>440</v>
      </c>
      <c r="AQ165">
        <v>1000</v>
      </c>
      <c r="AR165" t="s">
        <v>441</v>
      </c>
      <c r="AS165">
        <v>20</v>
      </c>
      <c r="AT165" t="s">
        <v>442</v>
      </c>
      <c r="AU165">
        <v>20</v>
      </c>
      <c r="AV165" t="s">
        <v>443</v>
      </c>
      <c r="AW165">
        <v>1</v>
      </c>
      <c r="AX165" t="s">
        <v>444</v>
      </c>
      <c r="AY165">
        <v>0</v>
      </c>
      <c r="AZ165" t="s">
        <v>445</v>
      </c>
      <c r="BA165">
        <v>1000000</v>
      </c>
    </row>
    <row r="166" spans="1:53">
      <c r="A166">
        <v>1302</v>
      </c>
      <c r="B166" t="s">
        <v>425</v>
      </c>
      <c r="C166">
        <v>4</v>
      </c>
      <c r="D166" t="s">
        <v>426</v>
      </c>
      <c r="E166">
        <v>2154</v>
      </c>
      <c r="F166" t="s">
        <v>427</v>
      </c>
      <c r="G166" t="s">
        <v>428</v>
      </c>
      <c r="H166">
        <v>109.171</v>
      </c>
      <c r="I166" t="s">
        <v>429</v>
      </c>
      <c r="J166">
        <v>0.002319</v>
      </c>
      <c r="K166" t="s">
        <v>71</v>
      </c>
      <c r="L166" t="s">
        <v>430</v>
      </c>
      <c r="M166">
        <v>1834.642353</v>
      </c>
      <c r="N166" t="s">
        <v>71</v>
      </c>
      <c r="O166" t="s">
        <v>431</v>
      </c>
      <c r="P166">
        <v>0.004069</v>
      </c>
      <c r="Q166" t="s">
        <v>71</v>
      </c>
      <c r="R166" t="s">
        <v>432</v>
      </c>
      <c r="S166" t="e">
        <f t="shared" si="5"/>
        <v>#NAME?</v>
      </c>
      <c r="T166" t="s">
        <v>71</v>
      </c>
      <c r="U166" t="s">
        <v>70</v>
      </c>
      <c r="V166">
        <v>13.143946</v>
      </c>
      <c r="W166" t="s">
        <v>71</v>
      </c>
      <c r="X166" t="s">
        <v>72</v>
      </c>
      <c r="Y166">
        <v>0.280923</v>
      </c>
      <c r="Z166" t="s">
        <v>71</v>
      </c>
      <c r="AA166" t="s">
        <v>73</v>
      </c>
      <c r="AB166">
        <v>7.10059</v>
      </c>
      <c r="AC166" t="s">
        <v>71</v>
      </c>
      <c r="AD166" t="s">
        <v>446</v>
      </c>
      <c r="AE166">
        <v>5.569656</v>
      </c>
      <c r="AF166" t="s">
        <v>71</v>
      </c>
      <c r="AG166" t="s">
        <v>74</v>
      </c>
      <c r="AH166">
        <v>0.007929</v>
      </c>
      <c r="AI166" t="s">
        <v>71</v>
      </c>
      <c r="AJ166" t="s">
        <v>437</v>
      </c>
      <c r="AK166">
        <v>1000</v>
      </c>
      <c r="AL166" t="s">
        <v>438</v>
      </c>
      <c r="AM166">
        <v>1048576</v>
      </c>
      <c r="AN166" t="s">
        <v>439</v>
      </c>
      <c r="AO166">
        <v>10</v>
      </c>
      <c r="AP166" t="s">
        <v>440</v>
      </c>
      <c r="AQ166">
        <v>1000</v>
      </c>
      <c r="AR166" t="s">
        <v>441</v>
      </c>
      <c r="AS166">
        <v>512</v>
      </c>
      <c r="AT166" t="s">
        <v>442</v>
      </c>
      <c r="AU166">
        <v>512</v>
      </c>
      <c r="AV166" t="s">
        <v>443</v>
      </c>
      <c r="AW166">
        <v>1</v>
      </c>
      <c r="AX166" t="s">
        <v>444</v>
      </c>
      <c r="AY166">
        <v>0</v>
      </c>
      <c r="AZ166" t="s">
        <v>445</v>
      </c>
      <c r="BA166">
        <v>1000000</v>
      </c>
    </row>
    <row r="167" spans="1:53">
      <c r="A167">
        <v>1301</v>
      </c>
      <c r="B167" t="s">
        <v>425</v>
      </c>
      <c r="C167">
        <v>4</v>
      </c>
      <c r="D167" t="s">
        <v>426</v>
      </c>
      <c r="E167">
        <v>2154</v>
      </c>
      <c r="F167" t="s">
        <v>427</v>
      </c>
      <c r="G167" t="s">
        <v>428</v>
      </c>
      <c r="H167">
        <v>109.069</v>
      </c>
      <c r="I167" t="s">
        <v>429</v>
      </c>
      <c r="J167">
        <v>0.00234</v>
      </c>
      <c r="K167" t="s">
        <v>71</v>
      </c>
      <c r="L167" t="s">
        <v>430</v>
      </c>
      <c r="M167">
        <v>1851.336299</v>
      </c>
      <c r="N167" t="s">
        <v>71</v>
      </c>
      <c r="O167" t="s">
        <v>431</v>
      </c>
      <c r="P167">
        <v>0.004106</v>
      </c>
      <c r="Q167" t="s">
        <v>71</v>
      </c>
      <c r="R167" t="s">
        <v>432</v>
      </c>
      <c r="S167" t="e">
        <f t="shared" si="5"/>
        <v>#NAME?</v>
      </c>
      <c r="T167" t="s">
        <v>71</v>
      </c>
      <c r="U167" t="s">
        <v>70</v>
      </c>
      <c r="V167">
        <v>12.719354</v>
      </c>
      <c r="W167" t="s">
        <v>71</v>
      </c>
      <c r="X167" t="s">
        <v>72</v>
      </c>
      <c r="Y167">
        <v>0.295773</v>
      </c>
      <c r="Z167" t="s">
        <v>71</v>
      </c>
      <c r="AA167" t="s">
        <v>73</v>
      </c>
      <c r="AB167">
        <v>7.320419</v>
      </c>
      <c r="AC167" t="s">
        <v>71</v>
      </c>
      <c r="AD167" t="s">
        <v>446</v>
      </c>
      <c r="AE167">
        <v>4.89702</v>
      </c>
      <c r="AF167" t="s">
        <v>71</v>
      </c>
      <c r="AG167" t="s">
        <v>74</v>
      </c>
      <c r="AH167">
        <v>0.008753</v>
      </c>
      <c r="AI167" t="s">
        <v>71</v>
      </c>
      <c r="AJ167" t="s">
        <v>437</v>
      </c>
      <c r="AK167">
        <v>1000</v>
      </c>
      <c r="AL167" t="s">
        <v>438</v>
      </c>
      <c r="AM167">
        <v>1048576</v>
      </c>
      <c r="AN167" t="s">
        <v>439</v>
      </c>
      <c r="AO167">
        <v>10</v>
      </c>
      <c r="AP167" t="s">
        <v>440</v>
      </c>
      <c r="AQ167">
        <v>1000</v>
      </c>
      <c r="AR167" t="s">
        <v>441</v>
      </c>
      <c r="AS167">
        <v>512</v>
      </c>
      <c r="AT167" t="s">
        <v>442</v>
      </c>
      <c r="AU167">
        <v>512</v>
      </c>
      <c r="AV167" t="s">
        <v>443</v>
      </c>
      <c r="AW167">
        <v>1</v>
      </c>
      <c r="AX167" t="s">
        <v>444</v>
      </c>
      <c r="AY167">
        <v>0</v>
      </c>
      <c r="AZ167" t="s">
        <v>445</v>
      </c>
      <c r="BA167">
        <v>1000000</v>
      </c>
    </row>
    <row r="168" spans="1:53">
      <c r="A168">
        <v>1300</v>
      </c>
      <c r="B168" t="s">
        <v>425</v>
      </c>
      <c r="C168">
        <v>4</v>
      </c>
      <c r="D168" t="s">
        <v>426</v>
      </c>
      <c r="E168">
        <v>237</v>
      </c>
      <c r="F168" t="s">
        <v>427</v>
      </c>
      <c r="G168" t="s">
        <v>428</v>
      </c>
      <c r="H168">
        <v>105.76</v>
      </c>
      <c r="I168" t="s">
        <v>429</v>
      </c>
      <c r="J168">
        <v>0.000718</v>
      </c>
      <c r="K168" t="s">
        <v>71</v>
      </c>
      <c r="L168" t="s">
        <v>430</v>
      </c>
      <c r="M168">
        <v>630.697248</v>
      </c>
      <c r="N168" t="s">
        <v>71</v>
      </c>
      <c r="O168" t="s">
        <v>431</v>
      </c>
      <c r="P168">
        <v>0.001319</v>
      </c>
      <c r="Q168" t="s">
        <v>71</v>
      </c>
      <c r="R168" t="s">
        <v>432</v>
      </c>
      <c r="S168" t="e">
        <f t="shared" si="5"/>
        <v>#NAME?</v>
      </c>
      <c r="T168" t="s">
        <v>71</v>
      </c>
      <c r="U168" t="s">
        <v>70</v>
      </c>
      <c r="V168">
        <v>0.824414</v>
      </c>
      <c r="W168" t="s">
        <v>71</v>
      </c>
      <c r="X168" t="s">
        <v>72</v>
      </c>
      <c r="Y168">
        <v>0.079293</v>
      </c>
      <c r="Z168" t="s">
        <v>71</v>
      </c>
      <c r="AA168" t="s">
        <v>73</v>
      </c>
      <c r="AB168">
        <v>0.541226</v>
      </c>
      <c r="AC168" t="s">
        <v>71</v>
      </c>
      <c r="AD168" t="s">
        <v>446</v>
      </c>
      <c r="AE168">
        <v>0.181884</v>
      </c>
      <c r="AF168" t="s">
        <v>71</v>
      </c>
      <c r="AG168" t="s">
        <v>74</v>
      </c>
      <c r="AH168">
        <v>0.009118</v>
      </c>
      <c r="AI168" t="s">
        <v>71</v>
      </c>
      <c r="AJ168" t="s">
        <v>437</v>
      </c>
      <c r="AK168">
        <v>1000</v>
      </c>
      <c r="AL168" t="s">
        <v>438</v>
      </c>
      <c r="AM168">
        <v>1048576</v>
      </c>
      <c r="AN168" t="s">
        <v>439</v>
      </c>
      <c r="AO168">
        <v>10</v>
      </c>
      <c r="AP168" t="s">
        <v>440</v>
      </c>
      <c r="AQ168">
        <v>1000</v>
      </c>
      <c r="AR168" t="s">
        <v>441</v>
      </c>
      <c r="AS168">
        <v>20</v>
      </c>
      <c r="AT168" t="s">
        <v>442</v>
      </c>
      <c r="AU168">
        <v>20</v>
      </c>
      <c r="AV168" t="s">
        <v>443</v>
      </c>
      <c r="AW168">
        <v>1</v>
      </c>
      <c r="AX168" t="s">
        <v>444</v>
      </c>
      <c r="AY168">
        <v>0</v>
      </c>
      <c r="AZ168" t="s">
        <v>445</v>
      </c>
      <c r="BA168">
        <v>1000000</v>
      </c>
    </row>
    <row r="169" spans="1:53">
      <c r="A169">
        <v>1300</v>
      </c>
      <c r="B169" t="s">
        <v>425</v>
      </c>
      <c r="C169">
        <v>4</v>
      </c>
      <c r="D169" t="s">
        <v>426</v>
      </c>
      <c r="E169">
        <v>237</v>
      </c>
      <c r="F169" t="s">
        <v>427</v>
      </c>
      <c r="G169" t="s">
        <v>428</v>
      </c>
      <c r="H169">
        <v>108.775</v>
      </c>
      <c r="I169" t="s">
        <v>429</v>
      </c>
      <c r="J169">
        <v>0.000712</v>
      </c>
      <c r="K169" t="s">
        <v>71</v>
      </c>
      <c r="L169" t="s">
        <v>430</v>
      </c>
      <c r="M169">
        <v>618.819684</v>
      </c>
      <c r="N169" t="s">
        <v>71</v>
      </c>
      <c r="O169" t="s">
        <v>431</v>
      </c>
      <c r="P169">
        <v>0.001302</v>
      </c>
      <c r="Q169" t="s">
        <v>71</v>
      </c>
      <c r="R169" t="s">
        <v>432</v>
      </c>
      <c r="S169" t="e">
        <f t="shared" si="5"/>
        <v>#NAME?</v>
      </c>
      <c r="T169" t="s">
        <v>71</v>
      </c>
      <c r="U169" t="s">
        <v>70</v>
      </c>
      <c r="V169">
        <v>0.814532</v>
      </c>
      <c r="W169" t="s">
        <v>71</v>
      </c>
      <c r="X169" t="s">
        <v>72</v>
      </c>
      <c r="Y169">
        <v>0</v>
      </c>
      <c r="Z169" t="s">
        <v>71</v>
      </c>
      <c r="AA169" t="s">
        <v>73</v>
      </c>
      <c r="AB169">
        <v>0</v>
      </c>
      <c r="AC169" t="s">
        <v>71</v>
      </c>
      <c r="AD169" t="s">
        <v>446</v>
      </c>
      <c r="AE169">
        <v>0</v>
      </c>
      <c r="AF169" t="s">
        <v>71</v>
      </c>
      <c r="AG169" t="s">
        <v>74</v>
      </c>
      <c r="AH169">
        <v>0</v>
      </c>
      <c r="AI169" t="s">
        <v>71</v>
      </c>
      <c r="AJ169" t="s">
        <v>437</v>
      </c>
      <c r="AK169">
        <v>1000</v>
      </c>
      <c r="AL169" t="s">
        <v>438</v>
      </c>
      <c r="AM169">
        <v>1048576</v>
      </c>
      <c r="AN169" t="s">
        <v>439</v>
      </c>
      <c r="AO169">
        <v>10</v>
      </c>
      <c r="AP169" t="s">
        <v>440</v>
      </c>
      <c r="AQ169">
        <v>1000</v>
      </c>
      <c r="AR169" t="s">
        <v>441</v>
      </c>
      <c r="AS169">
        <v>20</v>
      </c>
      <c r="AT169" t="s">
        <v>442</v>
      </c>
      <c r="AU169">
        <v>20</v>
      </c>
      <c r="AV169" t="s">
        <v>443</v>
      </c>
      <c r="AW169">
        <v>1</v>
      </c>
      <c r="AX169" t="s">
        <v>444</v>
      </c>
      <c r="AY169">
        <v>0</v>
      </c>
      <c r="AZ169" t="s">
        <v>445</v>
      </c>
      <c r="BA169">
        <v>1000000</v>
      </c>
    </row>
    <row r="170" spans="1:53">
      <c r="A170">
        <v>1299</v>
      </c>
      <c r="B170" t="s">
        <v>425</v>
      </c>
      <c r="C170">
        <v>4</v>
      </c>
      <c r="D170" t="s">
        <v>426</v>
      </c>
      <c r="E170">
        <v>2154</v>
      </c>
      <c r="F170" t="s">
        <v>427</v>
      </c>
      <c r="G170" t="s">
        <v>428</v>
      </c>
      <c r="H170">
        <v>110.139</v>
      </c>
      <c r="I170" t="s">
        <v>429</v>
      </c>
      <c r="J170">
        <v>0.002367</v>
      </c>
      <c r="K170" t="s">
        <v>71</v>
      </c>
      <c r="L170" t="s">
        <v>430</v>
      </c>
      <c r="M170">
        <v>1846.262846</v>
      </c>
      <c r="N170" t="s">
        <v>71</v>
      </c>
      <c r="O170" t="s">
        <v>431</v>
      </c>
      <c r="P170">
        <v>0.004128</v>
      </c>
      <c r="Q170" t="s">
        <v>71</v>
      </c>
      <c r="R170" t="s">
        <v>432</v>
      </c>
      <c r="S170" t="e">
        <f t="shared" si="5"/>
        <v>#NAME?</v>
      </c>
      <c r="T170" t="s">
        <v>71</v>
      </c>
      <c r="U170" t="s">
        <v>70</v>
      </c>
      <c r="V170">
        <v>12.298444</v>
      </c>
      <c r="W170" t="s">
        <v>71</v>
      </c>
      <c r="X170" t="s">
        <v>72</v>
      </c>
      <c r="Y170">
        <v>0</v>
      </c>
      <c r="Z170" t="s">
        <v>71</v>
      </c>
      <c r="AA170" t="s">
        <v>73</v>
      </c>
      <c r="AB170">
        <v>0</v>
      </c>
      <c r="AC170" t="s">
        <v>71</v>
      </c>
      <c r="AD170" t="s">
        <v>446</v>
      </c>
      <c r="AE170">
        <v>0</v>
      </c>
      <c r="AF170" t="s">
        <v>71</v>
      </c>
      <c r="AG170" t="s">
        <v>74</v>
      </c>
      <c r="AH170">
        <v>0</v>
      </c>
      <c r="AI170" t="s">
        <v>71</v>
      </c>
      <c r="AJ170" t="s">
        <v>437</v>
      </c>
      <c r="AK170">
        <v>1000</v>
      </c>
      <c r="AL170" t="s">
        <v>438</v>
      </c>
      <c r="AM170">
        <v>1048576</v>
      </c>
      <c r="AN170" t="s">
        <v>439</v>
      </c>
      <c r="AO170">
        <v>10</v>
      </c>
      <c r="AP170" t="s">
        <v>440</v>
      </c>
      <c r="AQ170">
        <v>1000</v>
      </c>
      <c r="AR170" t="s">
        <v>441</v>
      </c>
      <c r="AS170">
        <v>512</v>
      </c>
      <c r="AT170" t="s">
        <v>442</v>
      </c>
      <c r="AU170">
        <v>512</v>
      </c>
      <c r="AV170" t="s">
        <v>443</v>
      </c>
      <c r="AW170">
        <v>1</v>
      </c>
      <c r="AX170" t="s">
        <v>444</v>
      </c>
      <c r="AY170">
        <v>0</v>
      </c>
      <c r="AZ170" t="s">
        <v>445</v>
      </c>
      <c r="BA170">
        <v>1000000</v>
      </c>
    </row>
    <row r="171" spans="1:53">
      <c r="A171">
        <v>1298</v>
      </c>
      <c r="B171" t="s">
        <v>425</v>
      </c>
      <c r="C171">
        <v>4</v>
      </c>
      <c r="D171" t="s">
        <v>426</v>
      </c>
      <c r="E171">
        <v>2154</v>
      </c>
      <c r="F171" t="s">
        <v>427</v>
      </c>
      <c r="G171" t="s">
        <v>428</v>
      </c>
      <c r="H171">
        <v>110.416</v>
      </c>
      <c r="I171" t="s">
        <v>429</v>
      </c>
      <c r="J171">
        <v>0.00237</v>
      </c>
      <c r="K171" t="s">
        <v>71</v>
      </c>
      <c r="L171" t="s">
        <v>430</v>
      </c>
      <c r="M171">
        <v>1774.500625</v>
      </c>
      <c r="N171" t="s">
        <v>71</v>
      </c>
      <c r="O171" t="s">
        <v>431</v>
      </c>
      <c r="P171">
        <v>0.004062</v>
      </c>
      <c r="Q171" t="s">
        <v>71</v>
      </c>
      <c r="R171" t="s">
        <v>432</v>
      </c>
      <c r="S171" t="e">
        <f t="shared" si="5"/>
        <v>#NAME?</v>
      </c>
      <c r="T171" t="s">
        <v>71</v>
      </c>
      <c r="U171" t="s">
        <v>70</v>
      </c>
      <c r="V171">
        <v>12.099003</v>
      </c>
      <c r="W171" t="s">
        <v>71</v>
      </c>
      <c r="X171" t="s">
        <v>72</v>
      </c>
      <c r="Y171">
        <v>0</v>
      </c>
      <c r="Z171" t="s">
        <v>71</v>
      </c>
      <c r="AA171" t="s">
        <v>73</v>
      </c>
      <c r="AB171">
        <v>0</v>
      </c>
      <c r="AC171" t="s">
        <v>71</v>
      </c>
      <c r="AD171" t="s">
        <v>446</v>
      </c>
      <c r="AE171">
        <v>0</v>
      </c>
      <c r="AF171" t="s">
        <v>71</v>
      </c>
      <c r="AG171" t="s">
        <v>74</v>
      </c>
      <c r="AH171">
        <v>0</v>
      </c>
      <c r="AI171" t="s">
        <v>71</v>
      </c>
      <c r="AJ171" t="s">
        <v>437</v>
      </c>
      <c r="AK171">
        <v>1000</v>
      </c>
      <c r="AL171" t="s">
        <v>438</v>
      </c>
      <c r="AM171">
        <v>1048576</v>
      </c>
      <c r="AN171" t="s">
        <v>439</v>
      </c>
      <c r="AO171">
        <v>10</v>
      </c>
      <c r="AP171" t="s">
        <v>440</v>
      </c>
      <c r="AQ171">
        <v>1000</v>
      </c>
      <c r="AR171" t="s">
        <v>441</v>
      </c>
      <c r="AS171">
        <v>512</v>
      </c>
      <c r="AT171" t="s">
        <v>442</v>
      </c>
      <c r="AU171">
        <v>512</v>
      </c>
      <c r="AV171" t="s">
        <v>443</v>
      </c>
      <c r="AW171">
        <v>1</v>
      </c>
      <c r="AX171" t="s">
        <v>444</v>
      </c>
      <c r="AY171">
        <v>0</v>
      </c>
      <c r="AZ171" t="s">
        <v>445</v>
      </c>
      <c r="BA171">
        <v>1000000</v>
      </c>
    </row>
    <row r="172" spans="1:53">
      <c r="A172">
        <v>1269</v>
      </c>
      <c r="B172" t="s">
        <v>425</v>
      </c>
      <c r="C172">
        <v>4</v>
      </c>
      <c r="D172" t="s">
        <v>426</v>
      </c>
      <c r="E172">
        <v>226</v>
      </c>
      <c r="F172" t="s">
        <v>427</v>
      </c>
      <c r="G172" t="s">
        <v>428</v>
      </c>
      <c r="H172">
        <v>111.389</v>
      </c>
      <c r="I172" t="s">
        <v>429</v>
      </c>
      <c r="J172">
        <v>0.00071</v>
      </c>
      <c r="K172" t="s">
        <v>71</v>
      </c>
      <c r="L172" t="s">
        <v>430</v>
      </c>
      <c r="M172">
        <v>399.968468</v>
      </c>
      <c r="N172" t="s">
        <v>71</v>
      </c>
      <c r="O172" t="s">
        <v>431</v>
      </c>
      <c r="P172">
        <v>0.00111</v>
      </c>
      <c r="Q172" t="s">
        <v>71</v>
      </c>
      <c r="R172" t="s">
        <v>432</v>
      </c>
      <c r="S172" t="e">
        <f t="shared" si="5"/>
        <v>#NAME?</v>
      </c>
      <c r="T172" t="s">
        <v>71</v>
      </c>
      <c r="U172" t="s">
        <v>70</v>
      </c>
      <c r="V172">
        <v>0.779113</v>
      </c>
      <c r="W172" t="s">
        <v>71</v>
      </c>
      <c r="X172" t="s">
        <v>72</v>
      </c>
      <c r="Y172">
        <v>0.070352</v>
      </c>
      <c r="Z172" t="s">
        <v>71</v>
      </c>
      <c r="AA172" t="s">
        <v>73</v>
      </c>
      <c r="AB172">
        <v>0.496819</v>
      </c>
      <c r="AC172" t="s">
        <v>71</v>
      </c>
      <c r="AD172" t="s">
        <v>446</v>
      </c>
      <c r="AE172">
        <v>0.193112</v>
      </c>
      <c r="AF172" t="s">
        <v>71</v>
      </c>
      <c r="AG172" t="s">
        <v>74</v>
      </c>
      <c r="AH172">
        <v>0.007587</v>
      </c>
      <c r="AI172" t="s">
        <v>71</v>
      </c>
      <c r="AJ172" t="s">
        <v>437</v>
      </c>
      <c r="AK172">
        <v>1000</v>
      </c>
      <c r="AL172" t="s">
        <v>438</v>
      </c>
      <c r="AM172">
        <v>1000000</v>
      </c>
      <c r="AN172" t="s">
        <v>439</v>
      </c>
      <c r="AO172">
        <v>10</v>
      </c>
      <c r="AP172" t="s">
        <v>440</v>
      </c>
      <c r="AQ172">
        <v>1000</v>
      </c>
      <c r="AR172" t="s">
        <v>441</v>
      </c>
      <c r="AS172">
        <v>20</v>
      </c>
      <c r="AT172" t="s">
        <v>442</v>
      </c>
      <c r="AU172">
        <v>20</v>
      </c>
      <c r="AV172" t="s">
        <v>443</v>
      </c>
      <c r="AW172">
        <v>1</v>
      </c>
      <c r="AX172" t="s">
        <v>444</v>
      </c>
      <c r="AY172">
        <v>0</v>
      </c>
      <c r="AZ172" t="s">
        <v>445</v>
      </c>
      <c r="BA172">
        <v>1000000</v>
      </c>
    </row>
    <row r="173" spans="1:53">
      <c r="A173">
        <v>1268</v>
      </c>
      <c r="B173" t="s">
        <v>425</v>
      </c>
      <c r="C173">
        <v>4</v>
      </c>
      <c r="D173" t="s">
        <v>426</v>
      </c>
      <c r="E173">
        <v>2055</v>
      </c>
      <c r="F173" t="s">
        <v>427</v>
      </c>
      <c r="G173" t="s">
        <v>428</v>
      </c>
      <c r="H173">
        <v>104.818</v>
      </c>
      <c r="I173" t="s">
        <v>429</v>
      </c>
      <c r="J173">
        <v>0.002331</v>
      </c>
      <c r="K173" t="s">
        <v>71</v>
      </c>
      <c r="L173" t="s">
        <v>430</v>
      </c>
      <c r="M173">
        <v>1645.27017</v>
      </c>
      <c r="N173" t="s">
        <v>71</v>
      </c>
      <c r="O173" t="s">
        <v>431</v>
      </c>
      <c r="P173">
        <v>0.003976</v>
      </c>
      <c r="Q173" t="s">
        <v>71</v>
      </c>
      <c r="R173" t="s">
        <v>432</v>
      </c>
      <c r="S173" t="e">
        <f t="shared" si="5"/>
        <v>#NAME?</v>
      </c>
      <c r="T173" t="s">
        <v>71</v>
      </c>
      <c r="U173" t="s">
        <v>70</v>
      </c>
      <c r="V173">
        <v>12.598943</v>
      </c>
      <c r="W173" t="s">
        <v>71</v>
      </c>
      <c r="X173" t="s">
        <v>72</v>
      </c>
      <c r="Y173">
        <v>0.276053</v>
      </c>
      <c r="Z173" t="s">
        <v>71</v>
      </c>
      <c r="AA173" t="s">
        <v>73</v>
      </c>
      <c r="AB173">
        <v>6.872582</v>
      </c>
      <c r="AC173" t="s">
        <v>71</v>
      </c>
      <c r="AD173" t="s">
        <v>446</v>
      </c>
      <c r="AE173">
        <v>5.257341</v>
      </c>
      <c r="AF173" t="s">
        <v>71</v>
      </c>
      <c r="AG173" t="s">
        <v>74</v>
      </c>
      <c r="AH173">
        <v>0.007588</v>
      </c>
      <c r="AI173" t="s">
        <v>71</v>
      </c>
      <c r="AJ173" t="s">
        <v>437</v>
      </c>
      <c r="AK173">
        <v>1000</v>
      </c>
      <c r="AL173" t="s">
        <v>438</v>
      </c>
      <c r="AM173">
        <v>1000000</v>
      </c>
      <c r="AN173" t="s">
        <v>439</v>
      </c>
      <c r="AO173">
        <v>10</v>
      </c>
      <c r="AP173" t="s">
        <v>440</v>
      </c>
      <c r="AQ173">
        <v>1000</v>
      </c>
      <c r="AR173" t="s">
        <v>441</v>
      </c>
      <c r="AS173">
        <v>512</v>
      </c>
      <c r="AT173" t="s">
        <v>442</v>
      </c>
      <c r="AU173">
        <v>512</v>
      </c>
      <c r="AV173" t="s">
        <v>443</v>
      </c>
      <c r="AW173">
        <v>1</v>
      </c>
      <c r="AX173" t="s">
        <v>444</v>
      </c>
      <c r="AY173">
        <v>0</v>
      </c>
      <c r="AZ173" t="s">
        <v>445</v>
      </c>
      <c r="BA173">
        <v>1000000</v>
      </c>
    </row>
    <row r="174" spans="1:53">
      <c r="A174">
        <v>1267</v>
      </c>
      <c r="B174" t="s">
        <v>425</v>
      </c>
      <c r="C174">
        <v>4</v>
      </c>
      <c r="D174" t="s">
        <v>426</v>
      </c>
      <c r="E174">
        <v>2055</v>
      </c>
      <c r="F174" t="s">
        <v>427</v>
      </c>
      <c r="G174" t="s">
        <v>428</v>
      </c>
      <c r="H174">
        <v>104.68</v>
      </c>
      <c r="I174" t="s">
        <v>429</v>
      </c>
      <c r="J174">
        <v>0.002316</v>
      </c>
      <c r="K174" t="s">
        <v>71</v>
      </c>
      <c r="L174" t="s">
        <v>430</v>
      </c>
      <c r="M174">
        <v>1643.563392</v>
      </c>
      <c r="N174" t="s">
        <v>71</v>
      </c>
      <c r="O174" t="s">
        <v>431</v>
      </c>
      <c r="P174">
        <v>0.003959</v>
      </c>
      <c r="Q174" t="s">
        <v>71</v>
      </c>
      <c r="R174" t="s">
        <v>432</v>
      </c>
      <c r="S174" t="e">
        <f t="shared" si="5"/>
        <v>#NAME?</v>
      </c>
      <c r="T174" t="s">
        <v>71</v>
      </c>
      <c r="U174" t="s">
        <v>70</v>
      </c>
      <c r="V174">
        <v>12.215283</v>
      </c>
      <c r="W174" t="s">
        <v>71</v>
      </c>
      <c r="X174" t="s">
        <v>72</v>
      </c>
      <c r="Y174">
        <v>0</v>
      </c>
      <c r="Z174" t="s">
        <v>71</v>
      </c>
      <c r="AA174" t="s">
        <v>73</v>
      </c>
      <c r="AB174">
        <v>0</v>
      </c>
      <c r="AC174" t="s">
        <v>71</v>
      </c>
      <c r="AD174" t="s">
        <v>446</v>
      </c>
      <c r="AE174">
        <v>0</v>
      </c>
      <c r="AF174" t="s">
        <v>71</v>
      </c>
      <c r="AG174" t="s">
        <v>74</v>
      </c>
      <c r="AH174">
        <v>0</v>
      </c>
      <c r="AI174" t="s">
        <v>71</v>
      </c>
      <c r="AJ174" t="s">
        <v>437</v>
      </c>
      <c r="AK174">
        <v>1000</v>
      </c>
      <c r="AL174" t="s">
        <v>438</v>
      </c>
      <c r="AM174">
        <v>1000000</v>
      </c>
      <c r="AN174" t="s">
        <v>439</v>
      </c>
      <c r="AO174">
        <v>10</v>
      </c>
      <c r="AP174" t="s">
        <v>440</v>
      </c>
      <c r="AQ174">
        <v>1000</v>
      </c>
      <c r="AR174" t="s">
        <v>441</v>
      </c>
      <c r="AS174">
        <v>512</v>
      </c>
      <c r="AT174" t="s">
        <v>442</v>
      </c>
      <c r="AU174">
        <v>512</v>
      </c>
      <c r="AV174" t="s">
        <v>443</v>
      </c>
      <c r="AW174">
        <v>1</v>
      </c>
      <c r="AX174" t="s">
        <v>444</v>
      </c>
      <c r="AY174">
        <v>0</v>
      </c>
      <c r="AZ174" t="s">
        <v>445</v>
      </c>
      <c r="BA174">
        <v>1000000</v>
      </c>
    </row>
    <row r="175" spans="1:53">
      <c r="A175">
        <v>1265</v>
      </c>
      <c r="B175" t="s">
        <v>425</v>
      </c>
      <c r="C175">
        <v>4</v>
      </c>
      <c r="D175" t="s">
        <v>426</v>
      </c>
      <c r="E175">
        <v>2055</v>
      </c>
      <c r="F175" t="s">
        <v>427</v>
      </c>
      <c r="G175" t="s">
        <v>428</v>
      </c>
      <c r="H175">
        <v>107.57</v>
      </c>
      <c r="I175" t="s">
        <v>429</v>
      </c>
      <c r="J175">
        <v>0.002296</v>
      </c>
      <c r="K175" t="s">
        <v>71</v>
      </c>
      <c r="L175" t="s">
        <v>430</v>
      </c>
      <c r="M175">
        <v>1612.981413</v>
      </c>
      <c r="N175" t="s">
        <v>71</v>
      </c>
      <c r="O175" t="s">
        <v>431</v>
      </c>
      <c r="P175">
        <v>0.003909</v>
      </c>
      <c r="Q175" t="s">
        <v>71</v>
      </c>
      <c r="R175" t="s">
        <v>432</v>
      </c>
      <c r="S175" t="e">
        <f t="shared" si="5"/>
        <v>#NAME?</v>
      </c>
      <c r="T175" t="s">
        <v>71</v>
      </c>
      <c r="U175" t="s">
        <v>70</v>
      </c>
      <c r="V175">
        <v>11.638542</v>
      </c>
      <c r="W175" t="s">
        <v>71</v>
      </c>
      <c r="X175" t="s">
        <v>72</v>
      </c>
      <c r="Y175">
        <v>0</v>
      </c>
      <c r="Z175" t="s">
        <v>71</v>
      </c>
      <c r="AA175" t="s">
        <v>73</v>
      </c>
      <c r="AB175">
        <v>0</v>
      </c>
      <c r="AC175" t="s">
        <v>71</v>
      </c>
      <c r="AD175" t="s">
        <v>446</v>
      </c>
      <c r="AE175">
        <v>0</v>
      </c>
      <c r="AF175" t="s">
        <v>71</v>
      </c>
      <c r="AG175" t="s">
        <v>74</v>
      </c>
      <c r="AH175">
        <v>0</v>
      </c>
      <c r="AI175" t="s">
        <v>71</v>
      </c>
      <c r="AJ175" t="s">
        <v>437</v>
      </c>
      <c r="AK175">
        <v>1000</v>
      </c>
      <c r="AL175" t="s">
        <v>438</v>
      </c>
      <c r="AM175">
        <v>1000000</v>
      </c>
      <c r="AN175" t="s">
        <v>439</v>
      </c>
      <c r="AO175">
        <v>10</v>
      </c>
      <c r="AP175" t="s">
        <v>440</v>
      </c>
      <c r="AQ175">
        <v>1000</v>
      </c>
      <c r="AR175" t="s">
        <v>441</v>
      </c>
      <c r="AS175">
        <v>512</v>
      </c>
      <c r="AT175" t="s">
        <v>442</v>
      </c>
      <c r="AU175">
        <v>512</v>
      </c>
      <c r="AV175" t="s">
        <v>443</v>
      </c>
      <c r="AW175">
        <v>1</v>
      </c>
      <c r="AX175" t="s">
        <v>444</v>
      </c>
      <c r="AY175">
        <v>0</v>
      </c>
      <c r="AZ175" t="s">
        <v>445</v>
      </c>
      <c r="BA175">
        <v>1000000</v>
      </c>
    </row>
    <row r="176" spans="1:53">
      <c r="A176">
        <v>1262</v>
      </c>
      <c r="B176" t="s">
        <v>425</v>
      </c>
      <c r="C176">
        <v>4</v>
      </c>
      <c r="D176" t="s">
        <v>426</v>
      </c>
      <c r="E176">
        <v>226</v>
      </c>
      <c r="F176" t="s">
        <v>427</v>
      </c>
      <c r="G176" t="s">
        <v>428</v>
      </c>
      <c r="H176">
        <v>102.375</v>
      </c>
      <c r="I176" t="s">
        <v>429</v>
      </c>
      <c r="J176">
        <v>0.00069</v>
      </c>
      <c r="K176" t="s">
        <v>71</v>
      </c>
      <c r="L176" t="s">
        <v>430</v>
      </c>
      <c r="M176">
        <v>399.438351</v>
      </c>
      <c r="N176" t="s">
        <v>71</v>
      </c>
      <c r="O176" t="s">
        <v>431</v>
      </c>
      <c r="P176">
        <v>0.001089</v>
      </c>
      <c r="Q176" t="s">
        <v>71</v>
      </c>
      <c r="R176" t="s">
        <v>432</v>
      </c>
      <c r="S176" t="e">
        <f t="shared" si="5"/>
        <v>#NAME?</v>
      </c>
      <c r="T176" t="s">
        <v>71</v>
      </c>
      <c r="U176" t="s">
        <v>70</v>
      </c>
      <c r="V176">
        <v>0.764871</v>
      </c>
      <c r="W176" t="s">
        <v>71</v>
      </c>
      <c r="X176" t="s">
        <v>72</v>
      </c>
      <c r="Y176">
        <v>0</v>
      </c>
      <c r="Z176" t="s">
        <v>71</v>
      </c>
      <c r="AA176" t="s">
        <v>73</v>
      </c>
      <c r="AB176">
        <v>0</v>
      </c>
      <c r="AC176" t="s">
        <v>71</v>
      </c>
      <c r="AD176" t="s">
        <v>446</v>
      </c>
      <c r="AE176">
        <v>0</v>
      </c>
      <c r="AF176" t="s">
        <v>71</v>
      </c>
      <c r="AG176" t="s">
        <v>74</v>
      </c>
      <c r="AH176">
        <v>0</v>
      </c>
      <c r="AI176" t="s">
        <v>71</v>
      </c>
      <c r="AJ176" t="s">
        <v>437</v>
      </c>
      <c r="AK176">
        <v>1000</v>
      </c>
      <c r="AL176" t="s">
        <v>438</v>
      </c>
      <c r="AM176">
        <v>1000000</v>
      </c>
      <c r="AN176" t="s">
        <v>439</v>
      </c>
      <c r="AO176">
        <v>10</v>
      </c>
      <c r="AP176" t="s">
        <v>440</v>
      </c>
      <c r="AQ176">
        <v>1000</v>
      </c>
      <c r="AR176" t="s">
        <v>441</v>
      </c>
      <c r="AS176">
        <v>20</v>
      </c>
      <c r="AT176" t="s">
        <v>442</v>
      </c>
      <c r="AU176">
        <v>20</v>
      </c>
      <c r="AV176" t="s">
        <v>443</v>
      </c>
      <c r="AW176">
        <v>1</v>
      </c>
      <c r="AX176" t="s">
        <v>444</v>
      </c>
      <c r="AY176">
        <v>0</v>
      </c>
      <c r="AZ176" t="s">
        <v>445</v>
      </c>
      <c r="BA176">
        <v>1000000</v>
      </c>
    </row>
    <row r="177" spans="1:53">
      <c r="A177">
        <v>1261</v>
      </c>
      <c r="B177" t="s">
        <v>425</v>
      </c>
      <c r="C177">
        <v>1</v>
      </c>
      <c r="D177" t="s">
        <v>426</v>
      </c>
      <c r="E177">
        <v>346</v>
      </c>
      <c r="F177" t="s">
        <v>427</v>
      </c>
      <c r="G177" t="s">
        <v>428</v>
      </c>
      <c r="H177">
        <v>105.241</v>
      </c>
      <c r="I177" t="s">
        <v>429</v>
      </c>
      <c r="J177">
        <v>0.00256</v>
      </c>
      <c r="K177" t="s">
        <v>71</v>
      </c>
      <c r="L177" t="s">
        <v>430</v>
      </c>
      <c r="M177">
        <v>269.751255</v>
      </c>
      <c r="N177" t="s">
        <v>71</v>
      </c>
      <c r="O177" t="s">
        <v>431</v>
      </c>
      <c r="P177">
        <v>0.00283</v>
      </c>
      <c r="Q177" t="s">
        <v>71</v>
      </c>
      <c r="R177" t="s">
        <v>432</v>
      </c>
      <c r="S177" t="e">
        <f t="shared" si="5"/>
        <v>#NAME?</v>
      </c>
      <c r="T177" t="s">
        <v>71</v>
      </c>
      <c r="U177" t="s">
        <v>70</v>
      </c>
      <c r="V177">
        <v>19.150871</v>
      </c>
      <c r="W177" t="s">
        <v>71</v>
      </c>
      <c r="X177" t="s">
        <v>72</v>
      </c>
      <c r="Y177">
        <v>0</v>
      </c>
      <c r="Z177" t="s">
        <v>71</v>
      </c>
      <c r="AA177" t="s">
        <v>73</v>
      </c>
      <c r="AB177">
        <v>0</v>
      </c>
      <c r="AC177" t="s">
        <v>71</v>
      </c>
      <c r="AD177" t="s">
        <v>446</v>
      </c>
      <c r="AE177">
        <v>0</v>
      </c>
      <c r="AF177" t="s">
        <v>71</v>
      </c>
      <c r="AG177" t="s">
        <v>74</v>
      </c>
      <c r="AH177">
        <v>0</v>
      </c>
      <c r="AI177" t="s">
        <v>71</v>
      </c>
      <c r="AJ177" t="s">
        <v>437</v>
      </c>
      <c r="AK177">
        <v>1000</v>
      </c>
      <c r="AL177" t="s">
        <v>438</v>
      </c>
      <c r="AM177">
        <v>1000000</v>
      </c>
      <c r="AN177" t="s">
        <v>439</v>
      </c>
      <c r="AO177">
        <v>10</v>
      </c>
      <c r="AP177" t="s">
        <v>440</v>
      </c>
      <c r="AQ177">
        <v>1000</v>
      </c>
      <c r="AR177" t="s">
        <v>441</v>
      </c>
      <c r="AS177">
        <v>512</v>
      </c>
      <c r="AT177" t="s">
        <v>442</v>
      </c>
      <c r="AU177">
        <v>512</v>
      </c>
      <c r="AV177" t="s">
        <v>443</v>
      </c>
      <c r="AW177">
        <v>1</v>
      </c>
      <c r="AX177" t="s">
        <v>444</v>
      </c>
      <c r="AY177">
        <v>0</v>
      </c>
      <c r="AZ177" t="s">
        <v>445</v>
      </c>
      <c r="BA177">
        <v>1000000</v>
      </c>
    </row>
    <row r="178" spans="1:53">
      <c r="A178">
        <v>1102</v>
      </c>
      <c r="B178" t="s">
        <v>425</v>
      </c>
      <c r="C178">
        <v>1</v>
      </c>
      <c r="D178" t="s">
        <v>426</v>
      </c>
      <c r="E178">
        <v>531</v>
      </c>
      <c r="F178" t="s">
        <v>427</v>
      </c>
      <c r="G178" t="s">
        <v>428</v>
      </c>
      <c r="H178">
        <v>1.068</v>
      </c>
      <c r="I178" t="s">
        <v>429</v>
      </c>
      <c r="J178">
        <v>0.001202</v>
      </c>
      <c r="K178" t="s">
        <v>71</v>
      </c>
      <c r="L178" t="s">
        <v>430</v>
      </c>
      <c r="M178">
        <v>206.531026</v>
      </c>
      <c r="N178" t="s">
        <v>71</v>
      </c>
      <c r="O178" t="s">
        <v>431</v>
      </c>
      <c r="P178">
        <v>0.001408</v>
      </c>
      <c r="Q178" t="s">
        <v>71</v>
      </c>
      <c r="R178" t="s">
        <v>432</v>
      </c>
      <c r="S178" t="e">
        <f t="shared" si="5"/>
        <v>#NAME?</v>
      </c>
      <c r="T178" t="s">
        <v>71</v>
      </c>
      <c r="U178" t="s">
        <v>70</v>
      </c>
      <c r="V178">
        <v>12.025513</v>
      </c>
      <c r="W178" t="s">
        <v>71</v>
      </c>
      <c r="X178" t="s">
        <v>72</v>
      </c>
      <c r="Y178">
        <v>0</v>
      </c>
      <c r="Z178" t="s">
        <v>71</v>
      </c>
      <c r="AA178" t="s">
        <v>73</v>
      </c>
      <c r="AB178">
        <v>0</v>
      </c>
      <c r="AC178" t="s">
        <v>71</v>
      </c>
      <c r="AD178" t="s">
        <v>446</v>
      </c>
      <c r="AE178">
        <v>0</v>
      </c>
      <c r="AF178" t="s">
        <v>71</v>
      </c>
      <c r="AG178" t="s">
        <v>74</v>
      </c>
      <c r="AH178">
        <v>0</v>
      </c>
      <c r="AI178" t="s">
        <v>71</v>
      </c>
      <c r="AJ178" t="s">
        <v>437</v>
      </c>
      <c r="AK178">
        <v>1000</v>
      </c>
      <c r="AL178" t="s">
        <v>438</v>
      </c>
      <c r="AM178">
        <v>1000000</v>
      </c>
      <c r="AN178" t="s">
        <v>439</v>
      </c>
      <c r="AO178">
        <v>10</v>
      </c>
      <c r="AP178" t="s">
        <v>440</v>
      </c>
      <c r="AQ178">
        <v>1000</v>
      </c>
      <c r="AR178" t="s">
        <v>441</v>
      </c>
      <c r="AS178">
        <v>10</v>
      </c>
      <c r="AT178" t="s">
        <v>442</v>
      </c>
      <c r="AU178">
        <v>1000</v>
      </c>
      <c r="AV178" t="s">
        <v>443</v>
      </c>
      <c r="AW178">
        <v>100</v>
      </c>
      <c r="AX178" t="s">
        <v>444</v>
      </c>
      <c r="AY178">
        <v>0</v>
      </c>
      <c r="AZ178" t="s">
        <v>445</v>
      </c>
      <c r="BA178">
        <v>1000000</v>
      </c>
    </row>
    <row r="179" spans="1:53">
      <c r="A179">
        <v>1101</v>
      </c>
      <c r="B179" t="s">
        <v>425</v>
      </c>
      <c r="C179">
        <v>1</v>
      </c>
      <c r="D179" t="s">
        <v>426</v>
      </c>
      <c r="E179">
        <v>531</v>
      </c>
      <c r="F179" t="s">
        <v>427</v>
      </c>
      <c r="G179" t="s">
        <v>428</v>
      </c>
      <c r="H179">
        <v>20.724</v>
      </c>
      <c r="I179" t="s">
        <v>429</v>
      </c>
      <c r="J179">
        <v>0.001295</v>
      </c>
      <c r="K179" t="s">
        <v>71</v>
      </c>
      <c r="L179" t="s">
        <v>430</v>
      </c>
      <c r="M179">
        <v>208.01776</v>
      </c>
      <c r="N179" t="s">
        <v>71</v>
      </c>
      <c r="O179" t="s">
        <v>431</v>
      </c>
      <c r="P179">
        <v>0.001503</v>
      </c>
      <c r="Q179" t="s">
        <v>71</v>
      </c>
      <c r="R179" t="s">
        <v>432</v>
      </c>
      <c r="S179" t="e">
        <f t="shared" si="5"/>
        <v>#NAME?</v>
      </c>
      <c r="T179" t="s">
        <v>71</v>
      </c>
      <c r="U179" t="s">
        <v>70</v>
      </c>
      <c r="V179">
        <v>13.602074</v>
      </c>
      <c r="W179" t="s">
        <v>71</v>
      </c>
      <c r="X179" t="s">
        <v>72</v>
      </c>
      <c r="Y179">
        <v>0</v>
      </c>
      <c r="Z179" t="s">
        <v>71</v>
      </c>
      <c r="AA179" t="s">
        <v>73</v>
      </c>
      <c r="AB179">
        <v>0</v>
      </c>
      <c r="AC179" t="s">
        <v>71</v>
      </c>
      <c r="AD179" t="s">
        <v>446</v>
      </c>
      <c r="AE179">
        <v>0</v>
      </c>
      <c r="AF179" t="s">
        <v>71</v>
      </c>
      <c r="AG179" t="s">
        <v>74</v>
      </c>
      <c r="AH179">
        <v>0</v>
      </c>
      <c r="AI179" t="s">
        <v>71</v>
      </c>
      <c r="AJ179" t="s">
        <v>437</v>
      </c>
      <c r="AK179">
        <v>1000</v>
      </c>
      <c r="AL179" t="s">
        <v>438</v>
      </c>
      <c r="AM179">
        <v>1000000</v>
      </c>
      <c r="AN179" t="s">
        <v>439</v>
      </c>
      <c r="AO179">
        <v>10</v>
      </c>
      <c r="AP179" t="s">
        <v>440</v>
      </c>
      <c r="AQ179">
        <v>1000</v>
      </c>
      <c r="AR179" t="s">
        <v>441</v>
      </c>
      <c r="AS179">
        <v>200</v>
      </c>
      <c r="AT179" t="s">
        <v>442</v>
      </c>
      <c r="AU179">
        <v>1000</v>
      </c>
      <c r="AV179" t="s">
        <v>443</v>
      </c>
      <c r="AW179">
        <v>5</v>
      </c>
      <c r="AX179" t="s">
        <v>444</v>
      </c>
      <c r="AY179">
        <v>0</v>
      </c>
      <c r="AZ179" t="s">
        <v>445</v>
      </c>
      <c r="BA179">
        <v>1000000</v>
      </c>
    </row>
    <row r="180" spans="1:53">
      <c r="A180">
        <v>1100</v>
      </c>
      <c r="B180" t="s">
        <v>425</v>
      </c>
      <c r="C180">
        <v>1</v>
      </c>
      <c r="D180" t="s">
        <v>426</v>
      </c>
      <c r="E180">
        <v>531</v>
      </c>
      <c r="F180" t="s">
        <v>427</v>
      </c>
      <c r="G180" t="s">
        <v>428</v>
      </c>
      <c r="H180">
        <v>5.373</v>
      </c>
      <c r="I180" t="s">
        <v>429</v>
      </c>
      <c r="J180">
        <v>0.001456</v>
      </c>
      <c r="K180" t="s">
        <v>71</v>
      </c>
      <c r="L180" t="s">
        <v>430</v>
      </c>
      <c r="M180">
        <v>208.098081</v>
      </c>
      <c r="N180" t="s">
        <v>71</v>
      </c>
      <c r="O180" t="s">
        <v>431</v>
      </c>
      <c r="P180">
        <v>0.001664</v>
      </c>
      <c r="Q180" t="s">
        <v>71</v>
      </c>
      <c r="R180" t="s">
        <v>432</v>
      </c>
      <c r="S180" t="e">
        <f t="shared" si="5"/>
        <v>#NAME?</v>
      </c>
      <c r="T180" t="s">
        <v>71</v>
      </c>
      <c r="U180" t="s">
        <v>70</v>
      </c>
      <c r="V180">
        <v>15.265979</v>
      </c>
      <c r="W180" t="s">
        <v>71</v>
      </c>
      <c r="X180" t="s">
        <v>72</v>
      </c>
      <c r="Y180">
        <v>0</v>
      </c>
      <c r="Z180" t="s">
        <v>71</v>
      </c>
      <c r="AA180" t="s">
        <v>73</v>
      </c>
      <c r="AB180">
        <v>0</v>
      </c>
      <c r="AC180" t="s">
        <v>71</v>
      </c>
      <c r="AD180" t="s">
        <v>446</v>
      </c>
      <c r="AE180">
        <v>0</v>
      </c>
      <c r="AF180" t="s">
        <v>71</v>
      </c>
      <c r="AG180" t="s">
        <v>74</v>
      </c>
      <c r="AH180">
        <v>0</v>
      </c>
      <c r="AI180" t="s">
        <v>71</v>
      </c>
      <c r="AJ180" t="s">
        <v>437</v>
      </c>
      <c r="AK180">
        <v>1000</v>
      </c>
      <c r="AL180" t="s">
        <v>438</v>
      </c>
      <c r="AM180">
        <v>1000000</v>
      </c>
      <c r="AN180" t="s">
        <v>439</v>
      </c>
      <c r="AO180">
        <v>10</v>
      </c>
      <c r="AP180" t="s">
        <v>440</v>
      </c>
      <c r="AQ180">
        <v>1000</v>
      </c>
      <c r="AR180" t="s">
        <v>441</v>
      </c>
      <c r="AS180">
        <v>400</v>
      </c>
      <c r="AT180" t="s">
        <v>442</v>
      </c>
      <c r="AU180">
        <v>1000</v>
      </c>
      <c r="AV180" t="s">
        <v>443</v>
      </c>
      <c r="AW180">
        <v>2</v>
      </c>
      <c r="AX180" t="s">
        <v>444</v>
      </c>
      <c r="AY180">
        <v>0</v>
      </c>
      <c r="AZ180" t="s">
        <v>445</v>
      </c>
      <c r="BA180">
        <v>1000000</v>
      </c>
    </row>
    <row r="181" spans="1:53">
      <c r="A181">
        <v>1099</v>
      </c>
      <c r="B181" t="s">
        <v>425</v>
      </c>
      <c r="C181">
        <v>1</v>
      </c>
      <c r="D181" t="s">
        <v>426</v>
      </c>
      <c r="E181">
        <v>531</v>
      </c>
      <c r="F181" t="s">
        <v>427</v>
      </c>
      <c r="G181" t="s">
        <v>428</v>
      </c>
      <c r="H181">
        <v>0.629</v>
      </c>
      <c r="I181" t="s">
        <v>429</v>
      </c>
      <c r="J181">
        <v>0.00128</v>
      </c>
      <c r="K181" t="s">
        <v>71</v>
      </c>
      <c r="L181" t="s">
        <v>430</v>
      </c>
      <c r="M181">
        <v>206.781893</v>
      </c>
      <c r="N181" t="s">
        <v>71</v>
      </c>
      <c r="O181" t="s">
        <v>431</v>
      </c>
      <c r="P181">
        <v>0.001486</v>
      </c>
      <c r="Q181" t="s">
        <v>71</v>
      </c>
      <c r="R181" t="s">
        <v>432</v>
      </c>
      <c r="S181" t="e">
        <f t="shared" si="5"/>
        <v>#NAME?</v>
      </c>
      <c r="T181" t="s">
        <v>71</v>
      </c>
      <c r="U181" t="s">
        <v>70</v>
      </c>
      <c r="V181">
        <v>17.302312</v>
      </c>
      <c r="W181" t="s">
        <v>71</v>
      </c>
      <c r="X181" t="s">
        <v>72</v>
      </c>
      <c r="Y181">
        <v>0</v>
      </c>
      <c r="Z181" t="s">
        <v>71</v>
      </c>
      <c r="AA181" t="s">
        <v>73</v>
      </c>
      <c r="AB181">
        <v>0</v>
      </c>
      <c r="AC181" t="s">
        <v>71</v>
      </c>
      <c r="AD181" t="s">
        <v>446</v>
      </c>
      <c r="AE181">
        <v>0</v>
      </c>
      <c r="AF181" t="s">
        <v>71</v>
      </c>
      <c r="AG181" t="s">
        <v>74</v>
      </c>
      <c r="AH181">
        <v>0</v>
      </c>
      <c r="AI181" t="s">
        <v>71</v>
      </c>
      <c r="AJ181" t="s">
        <v>437</v>
      </c>
      <c r="AK181">
        <v>1000</v>
      </c>
      <c r="AL181" t="s">
        <v>438</v>
      </c>
      <c r="AM181">
        <v>1000000</v>
      </c>
      <c r="AN181" t="s">
        <v>439</v>
      </c>
      <c r="AO181">
        <v>10</v>
      </c>
      <c r="AP181" t="s">
        <v>440</v>
      </c>
      <c r="AQ181">
        <v>1000</v>
      </c>
      <c r="AR181" t="s">
        <v>441</v>
      </c>
      <c r="AS181">
        <v>600</v>
      </c>
      <c r="AT181" t="s">
        <v>442</v>
      </c>
      <c r="AU181">
        <v>1000</v>
      </c>
      <c r="AV181" t="s">
        <v>443</v>
      </c>
      <c r="AW181">
        <v>1</v>
      </c>
      <c r="AX181" t="s">
        <v>444</v>
      </c>
      <c r="AY181">
        <v>0</v>
      </c>
      <c r="AZ181" t="s">
        <v>445</v>
      </c>
      <c r="BA181">
        <v>1000000</v>
      </c>
    </row>
    <row r="182" spans="1:53">
      <c r="A182">
        <v>1098</v>
      </c>
      <c r="B182" t="s">
        <v>425</v>
      </c>
      <c r="C182">
        <v>1</v>
      </c>
      <c r="D182" t="s">
        <v>426</v>
      </c>
      <c r="E182">
        <v>531</v>
      </c>
      <c r="F182" t="s">
        <v>427</v>
      </c>
      <c r="G182" t="s">
        <v>428</v>
      </c>
      <c r="H182">
        <v>11.115</v>
      </c>
      <c r="I182" t="s">
        <v>429</v>
      </c>
      <c r="J182">
        <v>0.001274</v>
      </c>
      <c r="K182" t="s">
        <v>71</v>
      </c>
      <c r="L182" t="s">
        <v>430</v>
      </c>
      <c r="M182">
        <v>213.675613</v>
      </c>
      <c r="N182" t="s">
        <v>71</v>
      </c>
      <c r="O182" t="s">
        <v>431</v>
      </c>
      <c r="P182">
        <v>0.001488</v>
      </c>
      <c r="Q182" t="s">
        <v>71</v>
      </c>
      <c r="R182" t="s">
        <v>432</v>
      </c>
      <c r="S182" t="e">
        <f t="shared" si="5"/>
        <v>#NAME?</v>
      </c>
      <c r="T182" t="s">
        <v>71</v>
      </c>
      <c r="U182" t="s">
        <v>70</v>
      </c>
      <c r="V182">
        <v>18.56782</v>
      </c>
      <c r="W182" t="s">
        <v>71</v>
      </c>
      <c r="X182" t="s">
        <v>72</v>
      </c>
      <c r="Y182">
        <v>0</v>
      </c>
      <c r="Z182" t="s">
        <v>71</v>
      </c>
      <c r="AA182" t="s">
        <v>73</v>
      </c>
      <c r="AB182">
        <v>0</v>
      </c>
      <c r="AC182" t="s">
        <v>71</v>
      </c>
      <c r="AD182" t="s">
        <v>446</v>
      </c>
      <c r="AE182">
        <v>0</v>
      </c>
      <c r="AF182" t="s">
        <v>71</v>
      </c>
      <c r="AG182" t="s">
        <v>74</v>
      </c>
      <c r="AH182">
        <v>0</v>
      </c>
      <c r="AI182" t="s">
        <v>71</v>
      </c>
      <c r="AJ182" t="s">
        <v>437</v>
      </c>
      <c r="AK182">
        <v>1000</v>
      </c>
      <c r="AL182" t="s">
        <v>438</v>
      </c>
      <c r="AM182">
        <v>1000000</v>
      </c>
      <c r="AN182" t="s">
        <v>439</v>
      </c>
      <c r="AO182">
        <v>10</v>
      </c>
      <c r="AP182" t="s">
        <v>440</v>
      </c>
      <c r="AQ182">
        <v>1000</v>
      </c>
      <c r="AR182" t="s">
        <v>441</v>
      </c>
      <c r="AS182">
        <v>800</v>
      </c>
      <c r="AT182" t="s">
        <v>442</v>
      </c>
      <c r="AU182">
        <v>1000</v>
      </c>
      <c r="AV182" t="s">
        <v>443</v>
      </c>
      <c r="AW182">
        <v>1</v>
      </c>
      <c r="AX182" t="s">
        <v>444</v>
      </c>
      <c r="AY182">
        <v>0</v>
      </c>
      <c r="AZ182" t="s">
        <v>445</v>
      </c>
      <c r="BA182">
        <v>1000000</v>
      </c>
    </row>
    <row r="183" spans="1:53">
      <c r="A183">
        <v>1097</v>
      </c>
      <c r="B183" t="s">
        <v>425</v>
      </c>
      <c r="C183">
        <v>1</v>
      </c>
      <c r="D183" t="s">
        <v>426</v>
      </c>
      <c r="E183">
        <v>531</v>
      </c>
      <c r="F183" t="s">
        <v>427</v>
      </c>
      <c r="G183" t="s">
        <v>428</v>
      </c>
      <c r="H183">
        <v>104.156</v>
      </c>
      <c r="I183" t="s">
        <v>429</v>
      </c>
      <c r="J183">
        <v>0.001259</v>
      </c>
      <c r="K183" t="s">
        <v>71</v>
      </c>
      <c r="L183" t="s">
        <v>430</v>
      </c>
      <c r="M183">
        <v>215.274301</v>
      </c>
      <c r="N183" t="s">
        <v>71</v>
      </c>
      <c r="O183" t="s">
        <v>431</v>
      </c>
      <c r="P183">
        <v>0.001475</v>
      </c>
      <c r="Q183" t="s">
        <v>71</v>
      </c>
      <c r="R183" t="s">
        <v>432</v>
      </c>
      <c r="S183" t="e">
        <f t="shared" si="5"/>
        <v>#NAME?</v>
      </c>
      <c r="T183" t="s">
        <v>71</v>
      </c>
      <c r="U183" t="s">
        <v>70</v>
      </c>
      <c r="V183">
        <v>20.400712</v>
      </c>
      <c r="W183" t="s">
        <v>71</v>
      </c>
      <c r="X183" t="s">
        <v>72</v>
      </c>
      <c r="Y183">
        <v>0</v>
      </c>
      <c r="Z183" t="s">
        <v>71</v>
      </c>
      <c r="AA183" t="s">
        <v>73</v>
      </c>
      <c r="AB183">
        <v>0</v>
      </c>
      <c r="AC183" t="s">
        <v>71</v>
      </c>
      <c r="AD183" t="s">
        <v>446</v>
      </c>
      <c r="AE183">
        <v>0</v>
      </c>
      <c r="AF183" t="s">
        <v>71</v>
      </c>
      <c r="AG183" t="s">
        <v>74</v>
      </c>
      <c r="AH183">
        <v>0</v>
      </c>
      <c r="AI183" t="s">
        <v>71</v>
      </c>
      <c r="AJ183" t="s">
        <v>437</v>
      </c>
      <c r="AK183">
        <v>1000</v>
      </c>
      <c r="AL183" t="s">
        <v>438</v>
      </c>
      <c r="AM183">
        <v>1000000</v>
      </c>
      <c r="AN183" t="s">
        <v>439</v>
      </c>
      <c r="AO183">
        <v>10</v>
      </c>
      <c r="AP183" t="s">
        <v>440</v>
      </c>
      <c r="AQ183">
        <v>1000</v>
      </c>
      <c r="AR183" t="s">
        <v>441</v>
      </c>
      <c r="AS183">
        <v>1000</v>
      </c>
      <c r="AT183" t="s">
        <v>442</v>
      </c>
      <c r="AU183">
        <v>1000</v>
      </c>
      <c r="AV183" t="s">
        <v>443</v>
      </c>
      <c r="AW183">
        <v>1</v>
      </c>
      <c r="AX183" t="s">
        <v>444</v>
      </c>
      <c r="AY183">
        <v>0</v>
      </c>
      <c r="AZ183" t="s">
        <v>445</v>
      </c>
      <c r="BA183">
        <v>1000000</v>
      </c>
    </row>
    <row r="184" spans="1:53">
      <c r="A184">
        <v>1095</v>
      </c>
      <c r="B184" t="s">
        <v>425</v>
      </c>
      <c r="C184">
        <v>1</v>
      </c>
      <c r="D184" t="s">
        <v>426</v>
      </c>
      <c r="E184">
        <v>512</v>
      </c>
      <c r="F184" t="s">
        <v>427</v>
      </c>
      <c r="G184" t="s">
        <v>428</v>
      </c>
      <c r="H184">
        <v>178.298</v>
      </c>
      <c r="I184" t="s">
        <v>429</v>
      </c>
      <c r="J184">
        <v>0.000378</v>
      </c>
      <c r="K184" t="s">
        <v>71</v>
      </c>
      <c r="L184" t="s">
        <v>430</v>
      </c>
      <c r="M184">
        <v>129.906075</v>
      </c>
      <c r="N184" t="s">
        <v>71</v>
      </c>
      <c r="O184" t="s">
        <v>431</v>
      </c>
      <c r="P184">
        <v>0.000508</v>
      </c>
      <c r="Q184" t="s">
        <v>71</v>
      </c>
      <c r="R184" t="s">
        <v>432</v>
      </c>
      <c r="S184" t="e">
        <f t="shared" si="5"/>
        <v>#NAME?</v>
      </c>
      <c r="T184" t="s">
        <v>71</v>
      </c>
      <c r="U184" t="s">
        <v>70</v>
      </c>
      <c r="V184">
        <v>12.361595</v>
      </c>
      <c r="W184" t="s">
        <v>71</v>
      </c>
      <c r="X184" t="s">
        <v>72</v>
      </c>
      <c r="Y184">
        <v>0</v>
      </c>
      <c r="Z184" t="s">
        <v>71</v>
      </c>
      <c r="AA184" t="s">
        <v>73</v>
      </c>
      <c r="AB184">
        <v>0</v>
      </c>
      <c r="AC184" t="s">
        <v>71</v>
      </c>
      <c r="AD184" t="s">
        <v>446</v>
      </c>
      <c r="AE184">
        <v>0</v>
      </c>
      <c r="AF184" t="s">
        <v>71</v>
      </c>
      <c r="AG184" t="s">
        <v>74</v>
      </c>
      <c r="AH184">
        <v>0</v>
      </c>
      <c r="AI184" t="s">
        <v>71</v>
      </c>
      <c r="AJ184" t="s">
        <v>437</v>
      </c>
      <c r="AK184">
        <v>100</v>
      </c>
      <c r="AL184" t="s">
        <v>438</v>
      </c>
      <c r="AM184">
        <v>1000000</v>
      </c>
      <c r="AN184" t="s">
        <v>439</v>
      </c>
      <c r="AO184">
        <v>10</v>
      </c>
      <c r="AP184" t="s">
        <v>440</v>
      </c>
      <c r="AQ184">
        <v>1000</v>
      </c>
      <c r="AR184" t="s">
        <v>441</v>
      </c>
      <c r="AS184">
        <v>20</v>
      </c>
      <c r="AT184" t="s">
        <v>442</v>
      </c>
      <c r="AU184">
        <v>1000</v>
      </c>
      <c r="AV184" t="s">
        <v>443</v>
      </c>
      <c r="AW184">
        <v>40</v>
      </c>
      <c r="AX184" t="s">
        <v>444</v>
      </c>
      <c r="AY184">
        <v>0</v>
      </c>
      <c r="AZ184" t="s">
        <v>445</v>
      </c>
      <c r="BA184">
        <v>100</v>
      </c>
    </row>
    <row r="185" spans="1:53">
      <c r="A185">
        <v>1094</v>
      </c>
      <c r="B185" t="s">
        <v>425</v>
      </c>
      <c r="C185">
        <v>1</v>
      </c>
      <c r="D185" t="s">
        <v>426</v>
      </c>
      <c r="E185">
        <v>531</v>
      </c>
      <c r="F185" t="s">
        <v>427</v>
      </c>
      <c r="G185" t="s">
        <v>428</v>
      </c>
      <c r="H185">
        <v>151.708</v>
      </c>
      <c r="I185" t="s">
        <v>429</v>
      </c>
      <c r="J185">
        <v>0.000651</v>
      </c>
      <c r="K185" t="s">
        <v>71</v>
      </c>
      <c r="L185" t="s">
        <v>430</v>
      </c>
      <c r="M185">
        <v>183.188676</v>
      </c>
      <c r="N185" t="s">
        <v>71</v>
      </c>
      <c r="O185" t="s">
        <v>431</v>
      </c>
      <c r="P185">
        <v>0.000834</v>
      </c>
      <c r="Q185" t="s">
        <v>71</v>
      </c>
      <c r="R185" t="s">
        <v>432</v>
      </c>
      <c r="S185" t="e">
        <f t="shared" si="5"/>
        <v>#NAME?</v>
      </c>
      <c r="T185" t="s">
        <v>71</v>
      </c>
      <c r="U185" t="s">
        <v>70</v>
      </c>
      <c r="V185">
        <v>11.838674</v>
      </c>
      <c r="W185" t="s">
        <v>71</v>
      </c>
      <c r="X185" t="s">
        <v>72</v>
      </c>
      <c r="Y185">
        <v>0</v>
      </c>
      <c r="Z185" t="s">
        <v>71</v>
      </c>
      <c r="AA185" t="s">
        <v>73</v>
      </c>
      <c r="AB185">
        <v>0</v>
      </c>
      <c r="AC185" t="s">
        <v>71</v>
      </c>
      <c r="AD185" t="s">
        <v>446</v>
      </c>
      <c r="AE185">
        <v>0</v>
      </c>
      <c r="AF185" t="s">
        <v>71</v>
      </c>
      <c r="AG185" t="s">
        <v>74</v>
      </c>
      <c r="AH185">
        <v>0</v>
      </c>
      <c r="AI185" t="s">
        <v>71</v>
      </c>
      <c r="AJ185" t="s">
        <v>437</v>
      </c>
      <c r="AK185">
        <v>1000</v>
      </c>
      <c r="AL185" t="s">
        <v>438</v>
      </c>
      <c r="AM185">
        <v>1000000</v>
      </c>
      <c r="AN185" t="s">
        <v>439</v>
      </c>
      <c r="AO185">
        <v>10</v>
      </c>
      <c r="AP185" t="s">
        <v>440</v>
      </c>
      <c r="AQ185">
        <v>1000</v>
      </c>
      <c r="AR185" t="s">
        <v>441</v>
      </c>
      <c r="AS185">
        <v>20</v>
      </c>
      <c r="AT185" t="s">
        <v>442</v>
      </c>
      <c r="AU185">
        <v>1000</v>
      </c>
      <c r="AV185" t="s">
        <v>443</v>
      </c>
      <c r="AW185">
        <v>40</v>
      </c>
      <c r="AX185" t="s">
        <v>444</v>
      </c>
      <c r="AY185">
        <v>0</v>
      </c>
      <c r="AZ185" t="s">
        <v>445</v>
      </c>
      <c r="BA185">
        <v>1000</v>
      </c>
    </row>
    <row r="186" spans="1:53">
      <c r="A186">
        <v>1093</v>
      </c>
      <c r="B186" t="s">
        <v>425</v>
      </c>
      <c r="C186">
        <v>1</v>
      </c>
      <c r="D186" t="s">
        <v>426</v>
      </c>
      <c r="E186">
        <v>531</v>
      </c>
      <c r="F186" t="s">
        <v>427</v>
      </c>
      <c r="G186" t="s">
        <v>428</v>
      </c>
      <c r="H186">
        <v>143.886</v>
      </c>
      <c r="I186" t="s">
        <v>429</v>
      </c>
      <c r="J186">
        <v>0.000961</v>
      </c>
      <c r="K186" t="s">
        <v>71</v>
      </c>
      <c r="L186" t="s">
        <v>430</v>
      </c>
      <c r="M186">
        <v>190.890514</v>
      </c>
      <c r="N186" t="s">
        <v>71</v>
      </c>
      <c r="O186" t="s">
        <v>431</v>
      </c>
      <c r="P186">
        <v>0.001152</v>
      </c>
      <c r="Q186" t="s">
        <v>71</v>
      </c>
      <c r="R186" t="s">
        <v>432</v>
      </c>
      <c r="S186" t="e">
        <f t="shared" si="5"/>
        <v>#NAME?</v>
      </c>
      <c r="T186" t="s">
        <v>71</v>
      </c>
      <c r="U186" t="s">
        <v>70</v>
      </c>
      <c r="V186">
        <v>11.877288</v>
      </c>
      <c r="W186" t="s">
        <v>71</v>
      </c>
      <c r="X186" t="s">
        <v>72</v>
      </c>
      <c r="Y186">
        <v>0</v>
      </c>
      <c r="Z186" t="s">
        <v>71</v>
      </c>
      <c r="AA186" t="s">
        <v>73</v>
      </c>
      <c r="AB186">
        <v>0</v>
      </c>
      <c r="AC186" t="s">
        <v>71</v>
      </c>
      <c r="AD186" t="s">
        <v>446</v>
      </c>
      <c r="AE186">
        <v>0</v>
      </c>
      <c r="AF186" t="s">
        <v>71</v>
      </c>
      <c r="AG186" t="s">
        <v>74</v>
      </c>
      <c r="AH186">
        <v>0</v>
      </c>
      <c r="AI186" t="s">
        <v>71</v>
      </c>
      <c r="AJ186" t="s">
        <v>437</v>
      </c>
      <c r="AK186">
        <v>1000</v>
      </c>
      <c r="AL186" t="s">
        <v>438</v>
      </c>
      <c r="AM186">
        <v>1000000</v>
      </c>
      <c r="AN186" t="s">
        <v>439</v>
      </c>
      <c r="AO186">
        <v>10</v>
      </c>
      <c r="AP186" t="s">
        <v>440</v>
      </c>
      <c r="AQ186">
        <v>1000</v>
      </c>
      <c r="AR186" t="s">
        <v>441</v>
      </c>
      <c r="AS186">
        <v>20</v>
      </c>
      <c r="AT186" t="s">
        <v>442</v>
      </c>
      <c r="AU186">
        <v>1000</v>
      </c>
      <c r="AV186" t="s">
        <v>443</v>
      </c>
      <c r="AW186">
        <v>40</v>
      </c>
      <c r="AX186" t="s">
        <v>444</v>
      </c>
      <c r="AY186">
        <v>0</v>
      </c>
      <c r="AZ186" t="s">
        <v>445</v>
      </c>
      <c r="BA186">
        <v>10000</v>
      </c>
    </row>
    <row r="187" spans="1:53">
      <c r="A187">
        <v>1092</v>
      </c>
      <c r="B187" t="s">
        <v>425</v>
      </c>
      <c r="C187">
        <v>1</v>
      </c>
      <c r="D187" t="s">
        <v>426</v>
      </c>
      <c r="E187">
        <v>531</v>
      </c>
      <c r="F187" t="s">
        <v>427</v>
      </c>
      <c r="G187" t="s">
        <v>428</v>
      </c>
      <c r="H187">
        <v>147.639</v>
      </c>
      <c r="I187" t="s">
        <v>429</v>
      </c>
      <c r="J187">
        <v>0.000652</v>
      </c>
      <c r="K187" t="s">
        <v>71</v>
      </c>
      <c r="L187" t="s">
        <v>430</v>
      </c>
      <c r="M187">
        <v>182.783304</v>
      </c>
      <c r="N187" t="s">
        <v>71</v>
      </c>
      <c r="O187" t="s">
        <v>431</v>
      </c>
      <c r="P187">
        <v>0.000834</v>
      </c>
      <c r="Q187" t="s">
        <v>71</v>
      </c>
      <c r="R187" t="s">
        <v>432</v>
      </c>
      <c r="S187" t="e">
        <f t="shared" si="5"/>
        <v>#NAME?</v>
      </c>
      <c r="T187" t="s">
        <v>71</v>
      </c>
      <c r="U187" t="s">
        <v>70</v>
      </c>
      <c r="V187">
        <v>11.839945</v>
      </c>
      <c r="W187" t="s">
        <v>71</v>
      </c>
      <c r="X187" t="s">
        <v>72</v>
      </c>
      <c r="Y187">
        <v>0</v>
      </c>
      <c r="Z187" t="s">
        <v>71</v>
      </c>
      <c r="AA187" t="s">
        <v>73</v>
      </c>
      <c r="AB187">
        <v>0</v>
      </c>
      <c r="AC187" t="s">
        <v>71</v>
      </c>
      <c r="AD187" t="s">
        <v>446</v>
      </c>
      <c r="AE187">
        <v>0</v>
      </c>
      <c r="AF187" t="s">
        <v>71</v>
      </c>
      <c r="AG187" t="s">
        <v>74</v>
      </c>
      <c r="AH187">
        <v>0</v>
      </c>
      <c r="AI187" t="s">
        <v>71</v>
      </c>
      <c r="AJ187" t="s">
        <v>437</v>
      </c>
      <c r="AK187">
        <v>1000</v>
      </c>
      <c r="AL187" t="s">
        <v>438</v>
      </c>
      <c r="AM187">
        <v>1000000</v>
      </c>
      <c r="AN187" t="s">
        <v>439</v>
      </c>
      <c r="AO187">
        <v>10</v>
      </c>
      <c r="AP187" t="s">
        <v>440</v>
      </c>
      <c r="AQ187">
        <v>1000</v>
      </c>
      <c r="AR187" t="s">
        <v>441</v>
      </c>
      <c r="AS187">
        <v>20</v>
      </c>
      <c r="AT187" t="s">
        <v>442</v>
      </c>
      <c r="AU187">
        <v>1000</v>
      </c>
      <c r="AV187" t="s">
        <v>443</v>
      </c>
      <c r="AW187">
        <v>40</v>
      </c>
      <c r="AX187" t="s">
        <v>444</v>
      </c>
      <c r="AY187">
        <v>0</v>
      </c>
      <c r="AZ187" t="s">
        <v>445</v>
      </c>
      <c r="BA187">
        <v>100000</v>
      </c>
    </row>
    <row r="188" spans="1:53">
      <c r="A188">
        <v>1091</v>
      </c>
      <c r="B188" t="s">
        <v>425</v>
      </c>
      <c r="C188">
        <v>1</v>
      </c>
      <c r="D188" t="s">
        <v>426</v>
      </c>
      <c r="E188">
        <v>531</v>
      </c>
      <c r="F188" t="s">
        <v>427</v>
      </c>
      <c r="G188" t="s">
        <v>428</v>
      </c>
      <c r="H188">
        <v>153.913</v>
      </c>
      <c r="I188" t="s">
        <v>429</v>
      </c>
      <c r="J188">
        <v>0.000712</v>
      </c>
      <c r="K188" t="s">
        <v>71</v>
      </c>
      <c r="L188" t="s">
        <v>430</v>
      </c>
      <c r="M188">
        <v>188.173356</v>
      </c>
      <c r="N188" t="s">
        <v>71</v>
      </c>
      <c r="O188" t="s">
        <v>431</v>
      </c>
      <c r="P188">
        <v>0.0009</v>
      </c>
      <c r="Q188" t="s">
        <v>71</v>
      </c>
      <c r="R188" t="s">
        <v>432</v>
      </c>
      <c r="S188" t="e">
        <f t="shared" si="5"/>
        <v>#NAME?</v>
      </c>
      <c r="T188" t="s">
        <v>71</v>
      </c>
      <c r="U188" t="s">
        <v>70</v>
      </c>
      <c r="V188">
        <v>12.654341</v>
      </c>
      <c r="W188" t="s">
        <v>71</v>
      </c>
      <c r="X188" t="s">
        <v>72</v>
      </c>
      <c r="Y188">
        <v>0</v>
      </c>
      <c r="Z188" t="s">
        <v>71</v>
      </c>
      <c r="AA188" t="s">
        <v>73</v>
      </c>
      <c r="AB188">
        <v>0</v>
      </c>
      <c r="AC188" t="s">
        <v>71</v>
      </c>
      <c r="AD188" t="s">
        <v>446</v>
      </c>
      <c r="AE188">
        <v>0</v>
      </c>
      <c r="AF188" t="s">
        <v>71</v>
      </c>
      <c r="AG188" t="s">
        <v>74</v>
      </c>
      <c r="AH188">
        <v>0</v>
      </c>
      <c r="AI188" t="s">
        <v>71</v>
      </c>
      <c r="AJ188" t="s">
        <v>437</v>
      </c>
      <c r="AK188">
        <v>1000</v>
      </c>
      <c r="AL188" t="s">
        <v>438</v>
      </c>
      <c r="AM188">
        <v>1000000</v>
      </c>
      <c r="AN188" t="s">
        <v>439</v>
      </c>
      <c r="AO188">
        <v>10</v>
      </c>
      <c r="AP188" t="s">
        <v>440</v>
      </c>
      <c r="AQ188">
        <v>1000</v>
      </c>
      <c r="AR188" t="s">
        <v>441</v>
      </c>
      <c r="AS188">
        <v>20</v>
      </c>
      <c r="AT188" t="s">
        <v>442</v>
      </c>
      <c r="AU188">
        <v>1000</v>
      </c>
      <c r="AV188" t="s">
        <v>443</v>
      </c>
      <c r="AW188">
        <v>40</v>
      </c>
      <c r="AX188" t="s">
        <v>444</v>
      </c>
      <c r="AY188">
        <v>0</v>
      </c>
      <c r="AZ188" t="s">
        <v>445</v>
      </c>
      <c r="BA188">
        <v>1000000</v>
      </c>
    </row>
    <row r="189" spans="1:53">
      <c r="A189">
        <v>1090</v>
      </c>
      <c r="B189" t="s">
        <v>425</v>
      </c>
      <c r="C189">
        <v>1</v>
      </c>
      <c r="D189" t="s">
        <v>426</v>
      </c>
      <c r="E189">
        <v>531</v>
      </c>
      <c r="F189" t="s">
        <v>427</v>
      </c>
      <c r="G189" t="s">
        <v>428</v>
      </c>
      <c r="H189">
        <v>153.425</v>
      </c>
      <c r="I189" t="s">
        <v>429</v>
      </c>
      <c r="J189">
        <v>0.000677</v>
      </c>
      <c r="K189" t="s">
        <v>71</v>
      </c>
      <c r="L189" t="s">
        <v>430</v>
      </c>
      <c r="M189">
        <v>190.192301</v>
      </c>
      <c r="N189" t="s">
        <v>71</v>
      </c>
      <c r="O189" t="s">
        <v>431</v>
      </c>
      <c r="P189">
        <v>0.000867</v>
      </c>
      <c r="Q189" t="s">
        <v>71</v>
      </c>
      <c r="R189" t="s">
        <v>432</v>
      </c>
      <c r="S189" t="e">
        <f t="shared" si="5"/>
        <v>#NAME?</v>
      </c>
      <c r="T189" t="s">
        <v>71</v>
      </c>
      <c r="U189" t="s">
        <v>70</v>
      </c>
      <c r="V189">
        <v>12.31938</v>
      </c>
      <c r="W189" t="s">
        <v>71</v>
      </c>
      <c r="X189" t="s">
        <v>72</v>
      </c>
      <c r="Y189">
        <v>0</v>
      </c>
      <c r="Z189" t="s">
        <v>71</v>
      </c>
      <c r="AA189" t="s">
        <v>73</v>
      </c>
      <c r="AB189">
        <v>0</v>
      </c>
      <c r="AC189" t="s">
        <v>71</v>
      </c>
      <c r="AD189" t="s">
        <v>446</v>
      </c>
      <c r="AE189">
        <v>0</v>
      </c>
      <c r="AF189" t="s">
        <v>71</v>
      </c>
      <c r="AG189" t="s">
        <v>74</v>
      </c>
      <c r="AH189">
        <v>0</v>
      </c>
      <c r="AI189" t="s">
        <v>71</v>
      </c>
      <c r="AJ189" t="s">
        <v>437</v>
      </c>
      <c r="AK189">
        <v>1000</v>
      </c>
      <c r="AL189" t="s">
        <v>438</v>
      </c>
      <c r="AM189">
        <v>1000000</v>
      </c>
      <c r="AN189" t="s">
        <v>439</v>
      </c>
      <c r="AO189">
        <v>10</v>
      </c>
      <c r="AP189" t="s">
        <v>440</v>
      </c>
      <c r="AQ189">
        <v>1000</v>
      </c>
      <c r="AR189" t="s">
        <v>441</v>
      </c>
      <c r="AS189">
        <v>20</v>
      </c>
      <c r="AT189" t="s">
        <v>442</v>
      </c>
      <c r="AU189">
        <v>1000</v>
      </c>
      <c r="AV189" t="s">
        <v>443</v>
      </c>
      <c r="AW189">
        <v>40</v>
      </c>
      <c r="AX189" t="s">
        <v>444</v>
      </c>
      <c r="AY189">
        <v>0</v>
      </c>
      <c r="AZ189" t="s">
        <v>445</v>
      </c>
      <c r="BA189">
        <v>1000</v>
      </c>
    </row>
    <row r="190" spans="1:53">
      <c r="A190">
        <v>1089</v>
      </c>
      <c r="B190" t="s">
        <v>425</v>
      </c>
      <c r="C190">
        <v>4</v>
      </c>
      <c r="D190" t="s">
        <v>426</v>
      </c>
      <c r="E190">
        <v>3869</v>
      </c>
      <c r="F190" t="s">
        <v>427</v>
      </c>
      <c r="G190" t="s">
        <v>428</v>
      </c>
      <c r="H190">
        <v>163.866</v>
      </c>
      <c r="I190" t="s">
        <v>429</v>
      </c>
      <c r="J190">
        <v>0.000733</v>
      </c>
      <c r="K190" t="s">
        <v>71</v>
      </c>
      <c r="L190" t="s">
        <v>430</v>
      </c>
      <c r="M190">
        <v>1325.429433</v>
      </c>
      <c r="N190" t="s">
        <v>71</v>
      </c>
      <c r="O190" t="s">
        <v>431</v>
      </c>
      <c r="P190">
        <v>0.002058</v>
      </c>
      <c r="Q190" t="s">
        <v>71</v>
      </c>
      <c r="R190" t="s">
        <v>432</v>
      </c>
      <c r="S190" t="e">
        <f t="shared" si="5"/>
        <v>#NAME?</v>
      </c>
      <c r="T190" t="s">
        <v>71</v>
      </c>
      <c r="U190" t="s">
        <v>70</v>
      </c>
      <c r="V190">
        <v>12.766221</v>
      </c>
      <c r="W190" t="s">
        <v>71</v>
      </c>
      <c r="X190" t="s">
        <v>72</v>
      </c>
      <c r="Y190">
        <v>0</v>
      </c>
      <c r="Z190" t="s">
        <v>71</v>
      </c>
      <c r="AA190" t="s">
        <v>73</v>
      </c>
      <c r="AB190">
        <v>0</v>
      </c>
      <c r="AC190" t="s">
        <v>71</v>
      </c>
      <c r="AD190" t="s">
        <v>446</v>
      </c>
      <c r="AE190">
        <v>0</v>
      </c>
      <c r="AF190" t="s">
        <v>71</v>
      </c>
      <c r="AG190" t="s">
        <v>74</v>
      </c>
      <c r="AH190">
        <v>0</v>
      </c>
      <c r="AI190" t="s">
        <v>71</v>
      </c>
      <c r="AJ190" t="s">
        <v>437</v>
      </c>
      <c r="AK190">
        <v>1000</v>
      </c>
      <c r="AL190" t="s">
        <v>438</v>
      </c>
      <c r="AM190">
        <v>1000000</v>
      </c>
      <c r="AN190" t="s">
        <v>439</v>
      </c>
      <c r="AO190">
        <v>10</v>
      </c>
      <c r="AP190" t="s">
        <v>440</v>
      </c>
      <c r="AQ190">
        <v>1000</v>
      </c>
      <c r="AR190" t="s">
        <v>441</v>
      </c>
      <c r="AS190">
        <v>20</v>
      </c>
      <c r="AT190" t="s">
        <v>442</v>
      </c>
      <c r="AU190">
        <v>1000</v>
      </c>
      <c r="AV190" t="s">
        <v>443</v>
      </c>
      <c r="AW190">
        <v>40</v>
      </c>
      <c r="AX190" t="s">
        <v>444</v>
      </c>
      <c r="AY190">
        <v>0</v>
      </c>
      <c r="AZ190" t="s">
        <v>445</v>
      </c>
      <c r="BA190">
        <v>1000</v>
      </c>
    </row>
    <row r="191" spans="1:53">
      <c r="A191">
        <v>1088</v>
      </c>
      <c r="B191" t="s">
        <v>425</v>
      </c>
      <c r="C191">
        <v>4</v>
      </c>
      <c r="D191" t="s">
        <v>426</v>
      </c>
      <c r="E191">
        <v>3869</v>
      </c>
      <c r="F191" t="s">
        <v>427</v>
      </c>
      <c r="G191" t="s">
        <v>428</v>
      </c>
      <c r="H191">
        <v>0.162</v>
      </c>
      <c r="I191" t="s">
        <v>429</v>
      </c>
      <c r="J191">
        <v>0.001227</v>
      </c>
      <c r="K191" t="s">
        <v>71</v>
      </c>
      <c r="L191" t="s">
        <v>430</v>
      </c>
      <c r="M191">
        <v>1367.06188</v>
      </c>
      <c r="N191" t="s">
        <v>71</v>
      </c>
      <c r="O191" t="s">
        <v>431</v>
      </c>
      <c r="P191">
        <v>0.002594</v>
      </c>
      <c r="Q191" t="s">
        <v>71</v>
      </c>
      <c r="R191" t="s">
        <v>432</v>
      </c>
      <c r="S191">
        <v>0.004707</v>
      </c>
      <c r="T191" t="s">
        <v>71</v>
      </c>
      <c r="U191" t="s">
        <v>70</v>
      </c>
      <c r="V191">
        <v>12.64325</v>
      </c>
      <c r="W191" t="s">
        <v>71</v>
      </c>
      <c r="X191" t="s">
        <v>72</v>
      </c>
      <c r="Y191">
        <v>0</v>
      </c>
      <c r="Z191" t="s">
        <v>71</v>
      </c>
      <c r="AA191" t="s">
        <v>73</v>
      </c>
      <c r="AB191">
        <v>0</v>
      </c>
      <c r="AC191" t="s">
        <v>71</v>
      </c>
      <c r="AD191" t="s">
        <v>446</v>
      </c>
      <c r="AE191">
        <v>0</v>
      </c>
      <c r="AF191" t="s">
        <v>71</v>
      </c>
      <c r="AG191" t="s">
        <v>74</v>
      </c>
      <c r="AH191">
        <v>0</v>
      </c>
      <c r="AI191" t="s">
        <v>71</v>
      </c>
      <c r="AJ191" t="s">
        <v>437</v>
      </c>
      <c r="AK191">
        <v>1000</v>
      </c>
      <c r="AL191" t="s">
        <v>438</v>
      </c>
      <c r="AM191">
        <v>1000000</v>
      </c>
      <c r="AN191" t="s">
        <v>439</v>
      </c>
      <c r="AO191">
        <v>10</v>
      </c>
      <c r="AP191" t="s">
        <v>440</v>
      </c>
      <c r="AQ191">
        <v>1000</v>
      </c>
      <c r="AR191" t="s">
        <v>441</v>
      </c>
      <c r="AS191">
        <v>20</v>
      </c>
      <c r="AT191" t="s">
        <v>442</v>
      </c>
      <c r="AU191">
        <v>1000</v>
      </c>
      <c r="AV191" t="s">
        <v>443</v>
      </c>
      <c r="AW191">
        <v>40</v>
      </c>
      <c r="AX191" t="s">
        <v>444</v>
      </c>
      <c r="AY191">
        <v>0</v>
      </c>
      <c r="AZ191" t="s">
        <v>445</v>
      </c>
      <c r="BA191">
        <v>1000</v>
      </c>
    </row>
    <row r="192" spans="1:53">
      <c r="A192">
        <v>1087</v>
      </c>
      <c r="B192" t="s">
        <v>425</v>
      </c>
      <c r="C192">
        <v>4</v>
      </c>
      <c r="D192" t="s">
        <v>426</v>
      </c>
      <c r="E192">
        <v>187</v>
      </c>
      <c r="F192" t="s">
        <v>427</v>
      </c>
      <c r="G192" t="s">
        <v>428</v>
      </c>
      <c r="H192">
        <v>228493.271</v>
      </c>
      <c r="I192" t="s">
        <v>429</v>
      </c>
      <c r="J192">
        <v>0.000153</v>
      </c>
      <c r="K192" t="s">
        <v>71</v>
      </c>
      <c r="L192" t="s">
        <v>430</v>
      </c>
      <c r="M192">
        <v>108.782983</v>
      </c>
      <c r="N192" t="s">
        <v>71</v>
      </c>
      <c r="O192" t="s">
        <v>431</v>
      </c>
      <c r="P192">
        <v>0.000261</v>
      </c>
      <c r="Q192" t="s">
        <v>71</v>
      </c>
      <c r="R192" t="s">
        <v>432</v>
      </c>
      <c r="S192">
        <v>0.006626</v>
      </c>
      <c r="T192" t="s">
        <v>71</v>
      </c>
      <c r="U192" t="s">
        <v>70</v>
      </c>
      <c r="V192">
        <v>0.196619</v>
      </c>
      <c r="W192" t="s">
        <v>71</v>
      </c>
      <c r="X192" t="s">
        <v>72</v>
      </c>
      <c r="Y192">
        <v>0</v>
      </c>
      <c r="Z192" t="s">
        <v>71</v>
      </c>
      <c r="AA192" t="s">
        <v>73</v>
      </c>
      <c r="AB192">
        <v>0</v>
      </c>
      <c r="AC192" t="s">
        <v>71</v>
      </c>
      <c r="AD192" t="s">
        <v>446</v>
      </c>
      <c r="AE192">
        <v>0</v>
      </c>
      <c r="AF192" t="s">
        <v>71</v>
      </c>
      <c r="AG192" t="s">
        <v>74</v>
      </c>
      <c r="AH192">
        <v>0</v>
      </c>
      <c r="AI192" t="s">
        <v>71</v>
      </c>
      <c r="AJ192" t="s">
        <v>437</v>
      </c>
      <c r="AK192">
        <v>1000</v>
      </c>
      <c r="AL192" t="s">
        <v>438</v>
      </c>
      <c r="AM192">
        <v>1000000</v>
      </c>
      <c r="AN192" t="s">
        <v>439</v>
      </c>
      <c r="AO192">
        <v>5</v>
      </c>
      <c r="AP192" t="s">
        <v>440</v>
      </c>
      <c r="AQ192">
        <v>1000</v>
      </c>
      <c r="AR192" t="s">
        <v>441</v>
      </c>
      <c r="AS192">
        <v>30</v>
      </c>
      <c r="AT192" t="s">
        <v>442</v>
      </c>
      <c r="AU192">
        <v>30</v>
      </c>
      <c r="AV192" t="s">
        <v>443</v>
      </c>
      <c r="AW192">
        <v>1</v>
      </c>
      <c r="AX192" t="s">
        <v>444</v>
      </c>
      <c r="AY192">
        <v>0</v>
      </c>
      <c r="AZ192" t="s">
        <v>445</v>
      </c>
      <c r="BA192">
        <v>1000000</v>
      </c>
    </row>
    <row r="193" spans="1:53">
      <c r="A193">
        <v>1086</v>
      </c>
      <c r="B193" t="s">
        <v>425</v>
      </c>
      <c r="C193">
        <v>4</v>
      </c>
      <c r="D193" t="s">
        <v>426</v>
      </c>
      <c r="E193">
        <v>264</v>
      </c>
      <c r="F193" t="s">
        <v>427</v>
      </c>
      <c r="G193" t="s">
        <v>428</v>
      </c>
      <c r="H193">
        <v>75783.068</v>
      </c>
      <c r="I193" t="s">
        <v>429</v>
      </c>
      <c r="J193">
        <v>0.000242</v>
      </c>
      <c r="K193" t="s">
        <v>71</v>
      </c>
      <c r="L193" t="s">
        <v>430</v>
      </c>
      <c r="M193">
        <v>129.758495</v>
      </c>
      <c r="N193" t="s">
        <v>71</v>
      </c>
      <c r="O193" t="s">
        <v>431</v>
      </c>
      <c r="P193">
        <v>0.000372</v>
      </c>
      <c r="Q193" t="s">
        <v>71</v>
      </c>
      <c r="R193" t="s">
        <v>432</v>
      </c>
      <c r="S193">
        <v>0.021307</v>
      </c>
      <c r="T193" t="s">
        <v>71</v>
      </c>
      <c r="U193" t="s">
        <v>70</v>
      </c>
      <c r="V193">
        <v>0.251141</v>
      </c>
      <c r="W193" t="s">
        <v>71</v>
      </c>
      <c r="X193" t="s">
        <v>72</v>
      </c>
      <c r="Y193">
        <v>0</v>
      </c>
      <c r="Z193" t="s">
        <v>71</v>
      </c>
      <c r="AA193" t="s">
        <v>73</v>
      </c>
      <c r="AB193">
        <v>0</v>
      </c>
      <c r="AC193" t="s">
        <v>71</v>
      </c>
      <c r="AD193" t="s">
        <v>446</v>
      </c>
      <c r="AE193">
        <v>0</v>
      </c>
      <c r="AF193" t="s">
        <v>71</v>
      </c>
      <c r="AG193" t="s">
        <v>74</v>
      </c>
      <c r="AH193">
        <v>0</v>
      </c>
      <c r="AI193" t="s">
        <v>71</v>
      </c>
      <c r="AJ193" t="s">
        <v>437</v>
      </c>
      <c r="AK193">
        <v>1000</v>
      </c>
      <c r="AL193" t="s">
        <v>438</v>
      </c>
      <c r="AM193">
        <v>1000000</v>
      </c>
      <c r="AN193" t="s">
        <v>439</v>
      </c>
      <c r="AO193">
        <v>10</v>
      </c>
      <c r="AP193" t="s">
        <v>440</v>
      </c>
      <c r="AQ193">
        <v>1000</v>
      </c>
      <c r="AR193" t="s">
        <v>441</v>
      </c>
      <c r="AS193">
        <v>30</v>
      </c>
      <c r="AT193" t="s">
        <v>442</v>
      </c>
      <c r="AU193">
        <v>30</v>
      </c>
      <c r="AV193" t="s">
        <v>443</v>
      </c>
      <c r="AW193">
        <v>1</v>
      </c>
      <c r="AX193" t="s">
        <v>444</v>
      </c>
      <c r="AY193">
        <v>0</v>
      </c>
      <c r="AZ193" t="s">
        <v>445</v>
      </c>
      <c r="BA193">
        <v>1000000</v>
      </c>
    </row>
    <row r="194" spans="1:53">
      <c r="A194">
        <v>1085</v>
      </c>
      <c r="B194" t="s">
        <v>425</v>
      </c>
      <c r="C194">
        <v>4</v>
      </c>
      <c r="D194" t="s">
        <v>426</v>
      </c>
      <c r="E194">
        <v>340</v>
      </c>
      <c r="F194" t="s">
        <v>427</v>
      </c>
      <c r="G194" t="s">
        <v>428</v>
      </c>
      <c r="H194">
        <v>27371.459</v>
      </c>
      <c r="I194" t="s">
        <v>429</v>
      </c>
      <c r="J194">
        <v>0.00036</v>
      </c>
      <c r="K194" t="s">
        <v>71</v>
      </c>
      <c r="L194" t="s">
        <v>430</v>
      </c>
      <c r="M194">
        <v>148.515621</v>
      </c>
      <c r="N194" t="s">
        <v>71</v>
      </c>
      <c r="O194" t="s">
        <v>431</v>
      </c>
      <c r="P194">
        <v>0.000508</v>
      </c>
      <c r="Q194" t="s">
        <v>71</v>
      </c>
      <c r="R194" t="s">
        <v>432</v>
      </c>
      <c r="S194">
        <v>0.044526</v>
      </c>
      <c r="T194" t="s">
        <v>71</v>
      </c>
      <c r="U194" t="s">
        <v>70</v>
      </c>
      <c r="V194">
        <v>0.312036</v>
      </c>
      <c r="W194" t="s">
        <v>71</v>
      </c>
      <c r="X194" t="s">
        <v>72</v>
      </c>
      <c r="Y194">
        <v>0</v>
      </c>
      <c r="Z194" t="s">
        <v>71</v>
      </c>
      <c r="AA194" t="s">
        <v>73</v>
      </c>
      <c r="AB194">
        <v>0</v>
      </c>
      <c r="AC194" t="s">
        <v>71</v>
      </c>
      <c r="AD194" t="s">
        <v>446</v>
      </c>
      <c r="AE194">
        <v>0</v>
      </c>
      <c r="AF194" t="s">
        <v>71</v>
      </c>
      <c r="AG194" t="s">
        <v>74</v>
      </c>
      <c r="AH194">
        <v>0</v>
      </c>
      <c r="AI194" t="s">
        <v>71</v>
      </c>
      <c r="AJ194" t="s">
        <v>437</v>
      </c>
      <c r="AK194">
        <v>1000</v>
      </c>
      <c r="AL194" t="s">
        <v>438</v>
      </c>
      <c r="AM194">
        <v>1000000</v>
      </c>
      <c r="AN194" t="s">
        <v>439</v>
      </c>
      <c r="AO194">
        <v>15</v>
      </c>
      <c r="AP194" t="s">
        <v>440</v>
      </c>
      <c r="AQ194">
        <v>1000</v>
      </c>
      <c r="AR194" t="s">
        <v>441</v>
      </c>
      <c r="AS194">
        <v>30</v>
      </c>
      <c r="AT194" t="s">
        <v>442</v>
      </c>
      <c r="AU194">
        <v>30</v>
      </c>
      <c r="AV194" t="s">
        <v>443</v>
      </c>
      <c r="AW194">
        <v>1</v>
      </c>
      <c r="AX194" t="s">
        <v>444</v>
      </c>
      <c r="AY194">
        <v>0</v>
      </c>
      <c r="AZ194" t="s">
        <v>445</v>
      </c>
      <c r="BA194">
        <v>1000000</v>
      </c>
    </row>
    <row r="195" spans="1:53">
      <c r="A195">
        <v>1084</v>
      </c>
      <c r="B195" t="s">
        <v>425</v>
      </c>
      <c r="C195">
        <v>4</v>
      </c>
      <c r="D195" t="s">
        <v>426</v>
      </c>
      <c r="E195">
        <v>416</v>
      </c>
      <c r="F195" t="s">
        <v>427</v>
      </c>
      <c r="G195" t="s">
        <v>428</v>
      </c>
      <c r="H195">
        <v>9902.568</v>
      </c>
      <c r="I195" t="s">
        <v>429</v>
      </c>
      <c r="J195">
        <v>0.000484</v>
      </c>
      <c r="K195" t="s">
        <v>71</v>
      </c>
      <c r="L195" t="s">
        <v>430</v>
      </c>
      <c r="M195">
        <v>177.584243</v>
      </c>
      <c r="N195" t="s">
        <v>71</v>
      </c>
      <c r="O195" t="s">
        <v>431</v>
      </c>
      <c r="P195">
        <v>0.000662</v>
      </c>
      <c r="Q195" t="s">
        <v>71</v>
      </c>
      <c r="R195" t="s">
        <v>432</v>
      </c>
      <c r="S195">
        <v>0.072558</v>
      </c>
      <c r="T195" t="s">
        <v>71</v>
      </c>
      <c r="U195" t="s">
        <v>70</v>
      </c>
      <c r="V195">
        <v>0.366515</v>
      </c>
      <c r="W195" t="s">
        <v>71</v>
      </c>
      <c r="X195" t="s">
        <v>72</v>
      </c>
      <c r="Y195">
        <v>0</v>
      </c>
      <c r="Z195" t="s">
        <v>71</v>
      </c>
      <c r="AA195" t="s">
        <v>73</v>
      </c>
      <c r="AB195">
        <v>0</v>
      </c>
      <c r="AC195" t="s">
        <v>71</v>
      </c>
      <c r="AD195" t="s">
        <v>446</v>
      </c>
      <c r="AE195">
        <v>0</v>
      </c>
      <c r="AF195" t="s">
        <v>71</v>
      </c>
      <c r="AG195" t="s">
        <v>74</v>
      </c>
      <c r="AH195">
        <v>0</v>
      </c>
      <c r="AI195" t="s">
        <v>71</v>
      </c>
      <c r="AJ195" t="s">
        <v>437</v>
      </c>
      <c r="AK195">
        <v>1000</v>
      </c>
      <c r="AL195" t="s">
        <v>438</v>
      </c>
      <c r="AM195">
        <v>1000000</v>
      </c>
      <c r="AN195" t="s">
        <v>439</v>
      </c>
      <c r="AO195">
        <v>20</v>
      </c>
      <c r="AP195" t="s">
        <v>440</v>
      </c>
      <c r="AQ195">
        <v>1000</v>
      </c>
      <c r="AR195" t="s">
        <v>441</v>
      </c>
      <c r="AS195">
        <v>30</v>
      </c>
      <c r="AT195" t="s">
        <v>442</v>
      </c>
      <c r="AU195">
        <v>30</v>
      </c>
      <c r="AV195" t="s">
        <v>443</v>
      </c>
      <c r="AW195">
        <v>1</v>
      </c>
      <c r="AX195" t="s">
        <v>444</v>
      </c>
      <c r="AY195">
        <v>0</v>
      </c>
      <c r="AZ195" t="s">
        <v>445</v>
      </c>
      <c r="BA195">
        <v>1000000</v>
      </c>
    </row>
    <row r="196" spans="1:53">
      <c r="A196">
        <v>1083</v>
      </c>
      <c r="B196" t="s">
        <v>425</v>
      </c>
      <c r="C196">
        <v>4</v>
      </c>
      <c r="D196" t="s">
        <v>426</v>
      </c>
      <c r="E196">
        <v>492</v>
      </c>
      <c r="F196" t="s">
        <v>427</v>
      </c>
      <c r="G196" t="s">
        <v>428</v>
      </c>
      <c r="H196">
        <v>3409.493</v>
      </c>
      <c r="I196" t="s">
        <v>429</v>
      </c>
      <c r="J196">
        <v>0.000629</v>
      </c>
      <c r="K196" t="s">
        <v>71</v>
      </c>
      <c r="L196" t="s">
        <v>430</v>
      </c>
      <c r="M196">
        <v>207.054078</v>
      </c>
      <c r="N196" t="s">
        <v>71</v>
      </c>
      <c r="O196" t="s">
        <v>431</v>
      </c>
      <c r="P196">
        <v>0.000836</v>
      </c>
      <c r="Q196" t="s">
        <v>71</v>
      </c>
      <c r="R196" t="s">
        <v>432</v>
      </c>
      <c r="S196">
        <v>0.110894</v>
      </c>
      <c r="T196" t="s">
        <v>71</v>
      </c>
      <c r="U196" t="s">
        <v>70</v>
      </c>
      <c r="V196">
        <v>0.423449</v>
      </c>
      <c r="W196" t="s">
        <v>71</v>
      </c>
      <c r="X196" t="s">
        <v>72</v>
      </c>
      <c r="Y196">
        <v>0</v>
      </c>
      <c r="Z196" t="s">
        <v>71</v>
      </c>
      <c r="AA196" t="s">
        <v>73</v>
      </c>
      <c r="AB196">
        <v>0</v>
      </c>
      <c r="AC196" t="s">
        <v>71</v>
      </c>
      <c r="AD196" t="s">
        <v>446</v>
      </c>
      <c r="AE196">
        <v>0</v>
      </c>
      <c r="AF196" t="s">
        <v>71</v>
      </c>
      <c r="AG196" t="s">
        <v>74</v>
      </c>
      <c r="AH196">
        <v>0</v>
      </c>
      <c r="AI196" t="s">
        <v>71</v>
      </c>
      <c r="AJ196" t="s">
        <v>437</v>
      </c>
      <c r="AK196">
        <v>1000</v>
      </c>
      <c r="AL196" t="s">
        <v>438</v>
      </c>
      <c r="AM196">
        <v>1000000</v>
      </c>
      <c r="AN196" t="s">
        <v>439</v>
      </c>
      <c r="AO196">
        <v>25</v>
      </c>
      <c r="AP196" t="s">
        <v>440</v>
      </c>
      <c r="AQ196">
        <v>1000</v>
      </c>
      <c r="AR196" t="s">
        <v>441</v>
      </c>
      <c r="AS196">
        <v>30</v>
      </c>
      <c r="AT196" t="s">
        <v>442</v>
      </c>
      <c r="AU196">
        <v>30</v>
      </c>
      <c r="AV196" t="s">
        <v>443</v>
      </c>
      <c r="AW196">
        <v>1</v>
      </c>
      <c r="AX196" t="s">
        <v>444</v>
      </c>
      <c r="AY196">
        <v>0</v>
      </c>
      <c r="AZ196" t="s">
        <v>445</v>
      </c>
      <c r="BA196">
        <v>1000000</v>
      </c>
    </row>
    <row r="197" spans="1:53">
      <c r="A197">
        <v>1082</v>
      </c>
      <c r="B197" t="s">
        <v>425</v>
      </c>
      <c r="C197">
        <v>4</v>
      </c>
      <c r="D197" t="s">
        <v>426</v>
      </c>
      <c r="E197">
        <v>569</v>
      </c>
      <c r="F197" t="s">
        <v>427</v>
      </c>
      <c r="G197" t="s">
        <v>428</v>
      </c>
      <c r="H197">
        <v>1085.43</v>
      </c>
      <c r="I197" t="s">
        <v>429</v>
      </c>
      <c r="J197">
        <v>0.00074</v>
      </c>
      <c r="K197" t="s">
        <v>71</v>
      </c>
      <c r="L197" t="s">
        <v>430</v>
      </c>
      <c r="M197">
        <v>234.633014</v>
      </c>
      <c r="N197" t="s">
        <v>71</v>
      </c>
      <c r="O197" t="s">
        <v>431</v>
      </c>
      <c r="P197">
        <v>0.000975</v>
      </c>
      <c r="Q197" t="s">
        <v>71</v>
      </c>
      <c r="R197" t="s">
        <v>432</v>
      </c>
      <c r="S197">
        <v>0.15563</v>
      </c>
      <c r="T197" t="s">
        <v>71</v>
      </c>
      <c r="U197" t="s">
        <v>70</v>
      </c>
      <c r="V197">
        <v>0.477154</v>
      </c>
      <c r="W197" t="s">
        <v>71</v>
      </c>
      <c r="X197" t="s">
        <v>72</v>
      </c>
      <c r="Y197">
        <v>0</v>
      </c>
      <c r="Z197" t="s">
        <v>71</v>
      </c>
      <c r="AA197" t="s">
        <v>73</v>
      </c>
      <c r="AB197">
        <v>0</v>
      </c>
      <c r="AC197" t="s">
        <v>71</v>
      </c>
      <c r="AD197" t="s">
        <v>446</v>
      </c>
      <c r="AE197">
        <v>0</v>
      </c>
      <c r="AF197" t="s">
        <v>71</v>
      </c>
      <c r="AG197" t="s">
        <v>74</v>
      </c>
      <c r="AH197">
        <v>0</v>
      </c>
      <c r="AI197" t="s">
        <v>71</v>
      </c>
      <c r="AJ197" t="s">
        <v>437</v>
      </c>
      <c r="AK197">
        <v>1000</v>
      </c>
      <c r="AL197" t="s">
        <v>438</v>
      </c>
      <c r="AM197">
        <v>1000000</v>
      </c>
      <c r="AN197" t="s">
        <v>439</v>
      </c>
      <c r="AO197">
        <v>30</v>
      </c>
      <c r="AP197" t="s">
        <v>440</v>
      </c>
      <c r="AQ197">
        <v>1000</v>
      </c>
      <c r="AR197" t="s">
        <v>441</v>
      </c>
      <c r="AS197">
        <v>30</v>
      </c>
      <c r="AT197" t="s">
        <v>442</v>
      </c>
      <c r="AU197">
        <v>30</v>
      </c>
      <c r="AV197" t="s">
        <v>443</v>
      </c>
      <c r="AW197">
        <v>1</v>
      </c>
      <c r="AX197" t="s">
        <v>444</v>
      </c>
      <c r="AY197">
        <v>0</v>
      </c>
      <c r="AZ197" t="s">
        <v>445</v>
      </c>
      <c r="BA197">
        <v>1000000</v>
      </c>
    </row>
    <row r="198" spans="1:53">
      <c r="A198">
        <v>1081</v>
      </c>
      <c r="B198" t="s">
        <v>425</v>
      </c>
      <c r="C198">
        <v>4</v>
      </c>
      <c r="D198" t="s">
        <v>426</v>
      </c>
      <c r="E198">
        <v>455</v>
      </c>
      <c r="F198" t="s">
        <v>427</v>
      </c>
      <c r="G198" t="s">
        <v>428</v>
      </c>
      <c r="H198">
        <v>35276.492</v>
      </c>
      <c r="I198" t="s">
        <v>429</v>
      </c>
      <c r="J198">
        <v>0.000268</v>
      </c>
      <c r="K198" t="s">
        <v>71</v>
      </c>
      <c r="L198" t="s">
        <v>430</v>
      </c>
      <c r="M198">
        <v>226.194341</v>
      </c>
      <c r="N198" t="s">
        <v>71</v>
      </c>
      <c r="O198" t="s">
        <v>431</v>
      </c>
      <c r="P198">
        <v>0.000494</v>
      </c>
      <c r="Q198" t="s">
        <v>71</v>
      </c>
      <c r="R198" t="s">
        <v>432</v>
      </c>
      <c r="S198" t="e">
        <f t="shared" ref="S198:S229" si="6">-nan</f>
        <v>#NAME?</v>
      </c>
      <c r="T198" t="s">
        <v>71</v>
      </c>
      <c r="U198" t="s">
        <v>70</v>
      </c>
      <c r="V198">
        <v>1.054747</v>
      </c>
      <c r="W198" t="s">
        <v>71</v>
      </c>
      <c r="X198" t="s">
        <v>72</v>
      </c>
      <c r="Y198">
        <v>0.018526</v>
      </c>
      <c r="Z198" t="s">
        <v>71</v>
      </c>
      <c r="AA198" t="s">
        <v>73</v>
      </c>
      <c r="AB198">
        <v>0.237802</v>
      </c>
      <c r="AC198" t="s">
        <v>71</v>
      </c>
      <c r="AD198" t="s">
        <v>446</v>
      </c>
      <c r="AE198">
        <v>0.785627</v>
      </c>
      <c r="AF198" t="s">
        <v>71</v>
      </c>
      <c r="AG198" t="s">
        <v>74</v>
      </c>
      <c r="AH198">
        <v>0.003444</v>
      </c>
      <c r="AI198" t="s">
        <v>71</v>
      </c>
      <c r="AJ198" t="s">
        <v>437</v>
      </c>
      <c r="AK198">
        <v>1000</v>
      </c>
      <c r="AL198" t="s">
        <v>438</v>
      </c>
      <c r="AM198">
        <v>1000000</v>
      </c>
      <c r="AN198" t="s">
        <v>439</v>
      </c>
      <c r="AO198">
        <v>10</v>
      </c>
      <c r="AP198" t="s">
        <v>440</v>
      </c>
      <c r="AQ198">
        <v>1000</v>
      </c>
      <c r="AR198" t="s">
        <v>441</v>
      </c>
      <c r="AS198">
        <v>40</v>
      </c>
      <c r="AT198" t="s">
        <v>442</v>
      </c>
      <c r="AU198">
        <v>100</v>
      </c>
      <c r="AV198" t="s">
        <v>443</v>
      </c>
      <c r="AW198">
        <v>25</v>
      </c>
      <c r="AX198" t="s">
        <v>444</v>
      </c>
      <c r="AY198">
        <v>1</v>
      </c>
      <c r="AZ198" t="s">
        <v>445</v>
      </c>
      <c r="BA198">
        <v>1000000</v>
      </c>
    </row>
    <row r="199" spans="1:53">
      <c r="A199">
        <v>1080</v>
      </c>
      <c r="B199" t="s">
        <v>425</v>
      </c>
      <c r="C199">
        <v>4</v>
      </c>
      <c r="D199" t="s">
        <v>426</v>
      </c>
      <c r="E199">
        <v>455</v>
      </c>
      <c r="F199" t="s">
        <v>427</v>
      </c>
      <c r="G199" t="s">
        <v>428</v>
      </c>
      <c r="H199">
        <v>35872.401</v>
      </c>
      <c r="I199" t="s">
        <v>429</v>
      </c>
      <c r="J199">
        <v>0.000265</v>
      </c>
      <c r="K199" t="s">
        <v>71</v>
      </c>
      <c r="L199" t="s">
        <v>430</v>
      </c>
      <c r="M199">
        <v>225.143348</v>
      </c>
      <c r="N199" t="s">
        <v>71</v>
      </c>
      <c r="O199" t="s">
        <v>431</v>
      </c>
      <c r="P199">
        <v>0.00049</v>
      </c>
      <c r="Q199" t="s">
        <v>71</v>
      </c>
      <c r="R199" t="s">
        <v>432</v>
      </c>
      <c r="S199" t="e">
        <f t="shared" si="6"/>
        <v>#NAME?</v>
      </c>
      <c r="T199" t="s">
        <v>71</v>
      </c>
      <c r="U199" t="s">
        <v>70</v>
      </c>
      <c r="V199">
        <v>1.059628</v>
      </c>
      <c r="W199" t="s">
        <v>71</v>
      </c>
      <c r="X199" t="s">
        <v>72</v>
      </c>
      <c r="Y199">
        <v>0</v>
      </c>
      <c r="Z199" t="s">
        <v>71</v>
      </c>
      <c r="AA199" t="s">
        <v>73</v>
      </c>
      <c r="AB199">
        <v>0</v>
      </c>
      <c r="AC199" t="s">
        <v>71</v>
      </c>
      <c r="AD199" t="s">
        <v>446</v>
      </c>
      <c r="AE199">
        <v>0</v>
      </c>
      <c r="AF199" t="s">
        <v>71</v>
      </c>
      <c r="AG199" t="s">
        <v>74</v>
      </c>
      <c r="AH199">
        <v>0</v>
      </c>
      <c r="AI199" t="s">
        <v>71</v>
      </c>
      <c r="AJ199" t="s">
        <v>437</v>
      </c>
      <c r="AK199">
        <v>1000</v>
      </c>
      <c r="AL199" t="s">
        <v>438</v>
      </c>
      <c r="AM199">
        <v>1000000</v>
      </c>
      <c r="AN199" t="s">
        <v>439</v>
      </c>
      <c r="AO199">
        <v>10</v>
      </c>
      <c r="AP199" t="s">
        <v>440</v>
      </c>
      <c r="AQ199">
        <v>1000</v>
      </c>
      <c r="AR199" t="s">
        <v>441</v>
      </c>
      <c r="AS199">
        <v>40</v>
      </c>
      <c r="AT199" t="s">
        <v>442</v>
      </c>
      <c r="AU199">
        <v>100</v>
      </c>
      <c r="AV199" t="s">
        <v>443</v>
      </c>
      <c r="AW199">
        <v>25</v>
      </c>
      <c r="AX199" t="s">
        <v>444</v>
      </c>
      <c r="AY199">
        <v>1</v>
      </c>
      <c r="AZ199" t="s">
        <v>445</v>
      </c>
      <c r="BA199">
        <v>1000000</v>
      </c>
    </row>
    <row r="200" spans="1:53">
      <c r="A200">
        <v>1079</v>
      </c>
      <c r="B200" t="s">
        <v>425</v>
      </c>
      <c r="C200">
        <v>4</v>
      </c>
      <c r="D200" t="s">
        <v>426</v>
      </c>
      <c r="E200">
        <v>226</v>
      </c>
      <c r="F200" t="s">
        <v>427</v>
      </c>
      <c r="G200" t="s">
        <v>428</v>
      </c>
      <c r="H200">
        <v>128.561</v>
      </c>
      <c r="I200" t="s">
        <v>429</v>
      </c>
      <c r="J200">
        <v>0.000204</v>
      </c>
      <c r="K200" t="s">
        <v>71</v>
      </c>
      <c r="L200" t="s">
        <v>430</v>
      </c>
      <c r="M200">
        <v>84.570753</v>
      </c>
      <c r="N200" t="s">
        <v>71</v>
      </c>
      <c r="O200" t="s">
        <v>431</v>
      </c>
      <c r="P200">
        <v>0.000288</v>
      </c>
      <c r="Q200" t="s">
        <v>71</v>
      </c>
      <c r="R200" t="s">
        <v>432</v>
      </c>
      <c r="S200" t="e">
        <f t="shared" si="6"/>
        <v>#NAME?</v>
      </c>
      <c r="T200" t="s">
        <v>71</v>
      </c>
      <c r="U200" t="s">
        <v>70</v>
      </c>
      <c r="V200">
        <v>0.49041</v>
      </c>
      <c r="W200" t="s">
        <v>71</v>
      </c>
      <c r="X200" t="s">
        <v>72</v>
      </c>
      <c r="Y200">
        <v>0</v>
      </c>
      <c r="Z200" t="s">
        <v>71</v>
      </c>
      <c r="AA200" t="s">
        <v>73</v>
      </c>
      <c r="AB200">
        <v>0</v>
      </c>
      <c r="AC200" t="s">
        <v>71</v>
      </c>
      <c r="AD200" t="s">
        <v>446</v>
      </c>
      <c r="AE200">
        <v>0</v>
      </c>
      <c r="AF200" t="s">
        <v>71</v>
      </c>
      <c r="AG200" t="s">
        <v>74</v>
      </c>
      <c r="AH200">
        <v>0</v>
      </c>
      <c r="AI200" t="s">
        <v>71</v>
      </c>
      <c r="AJ200" t="s">
        <v>437</v>
      </c>
      <c r="AK200">
        <v>100</v>
      </c>
      <c r="AL200" t="s">
        <v>438</v>
      </c>
      <c r="AM200">
        <v>1000000</v>
      </c>
      <c r="AN200" t="s">
        <v>439</v>
      </c>
      <c r="AO200">
        <v>10</v>
      </c>
      <c r="AP200" t="s">
        <v>440</v>
      </c>
      <c r="AQ200">
        <v>1000</v>
      </c>
      <c r="AR200" t="s">
        <v>441</v>
      </c>
      <c r="AS200">
        <v>20</v>
      </c>
      <c r="AT200" t="s">
        <v>442</v>
      </c>
      <c r="AU200">
        <v>20</v>
      </c>
      <c r="AV200" t="s">
        <v>443</v>
      </c>
      <c r="AW200">
        <v>1</v>
      </c>
      <c r="AX200" t="s">
        <v>444</v>
      </c>
      <c r="AY200">
        <v>0</v>
      </c>
      <c r="AZ200" t="s">
        <v>445</v>
      </c>
      <c r="BA200">
        <v>100</v>
      </c>
    </row>
    <row r="201" spans="1:53">
      <c r="A201">
        <v>1078</v>
      </c>
      <c r="B201" t="s">
        <v>425</v>
      </c>
      <c r="C201">
        <v>4</v>
      </c>
      <c r="D201" t="s">
        <v>426</v>
      </c>
      <c r="E201">
        <v>226</v>
      </c>
      <c r="F201" t="s">
        <v>427</v>
      </c>
      <c r="G201" t="s">
        <v>428</v>
      </c>
      <c r="H201">
        <v>102.851</v>
      </c>
      <c r="I201" t="s">
        <v>429</v>
      </c>
      <c r="J201">
        <v>0.000255</v>
      </c>
      <c r="K201" t="s">
        <v>71</v>
      </c>
      <c r="L201" t="s">
        <v>430</v>
      </c>
      <c r="M201">
        <v>179.251622</v>
      </c>
      <c r="N201" t="s">
        <v>71</v>
      </c>
      <c r="O201" t="s">
        <v>431</v>
      </c>
      <c r="P201">
        <v>0.000434</v>
      </c>
      <c r="Q201" t="s">
        <v>71</v>
      </c>
      <c r="R201" t="s">
        <v>432</v>
      </c>
      <c r="S201" t="e">
        <f t="shared" si="6"/>
        <v>#NAME?</v>
      </c>
      <c r="T201" t="s">
        <v>71</v>
      </c>
      <c r="U201" t="s">
        <v>70</v>
      </c>
      <c r="V201">
        <v>0.460869</v>
      </c>
      <c r="W201" t="s">
        <v>71</v>
      </c>
      <c r="X201" t="s">
        <v>72</v>
      </c>
      <c r="Y201">
        <v>0</v>
      </c>
      <c r="Z201" t="s">
        <v>71</v>
      </c>
      <c r="AA201" t="s">
        <v>73</v>
      </c>
      <c r="AB201">
        <v>0</v>
      </c>
      <c r="AC201" t="s">
        <v>71</v>
      </c>
      <c r="AD201" t="s">
        <v>446</v>
      </c>
      <c r="AE201">
        <v>0</v>
      </c>
      <c r="AF201" t="s">
        <v>71</v>
      </c>
      <c r="AG201" t="s">
        <v>74</v>
      </c>
      <c r="AH201">
        <v>0</v>
      </c>
      <c r="AI201" t="s">
        <v>71</v>
      </c>
      <c r="AJ201" t="s">
        <v>437</v>
      </c>
      <c r="AK201">
        <v>1000</v>
      </c>
      <c r="AL201" t="s">
        <v>438</v>
      </c>
      <c r="AM201">
        <v>1000000</v>
      </c>
      <c r="AN201" t="s">
        <v>439</v>
      </c>
      <c r="AO201">
        <v>10</v>
      </c>
      <c r="AP201" t="s">
        <v>440</v>
      </c>
      <c r="AQ201">
        <v>1000</v>
      </c>
      <c r="AR201" t="s">
        <v>441</v>
      </c>
      <c r="AS201">
        <v>20</v>
      </c>
      <c r="AT201" t="s">
        <v>442</v>
      </c>
      <c r="AU201">
        <v>20</v>
      </c>
      <c r="AV201" t="s">
        <v>443</v>
      </c>
      <c r="AW201">
        <v>1</v>
      </c>
      <c r="AX201" t="s">
        <v>444</v>
      </c>
      <c r="AY201">
        <v>0</v>
      </c>
      <c r="AZ201" t="s">
        <v>445</v>
      </c>
      <c r="BA201">
        <v>1000</v>
      </c>
    </row>
    <row r="202" spans="1:53">
      <c r="A202">
        <v>1077</v>
      </c>
      <c r="B202" t="s">
        <v>425</v>
      </c>
      <c r="C202">
        <v>4</v>
      </c>
      <c r="D202" t="s">
        <v>426</v>
      </c>
      <c r="E202">
        <v>226</v>
      </c>
      <c r="F202" t="s">
        <v>427</v>
      </c>
      <c r="G202" t="s">
        <v>428</v>
      </c>
      <c r="H202">
        <v>105.567</v>
      </c>
      <c r="I202" t="s">
        <v>429</v>
      </c>
      <c r="J202">
        <v>0.000261</v>
      </c>
      <c r="K202" t="s">
        <v>71</v>
      </c>
      <c r="L202" t="s">
        <v>430</v>
      </c>
      <c r="M202">
        <v>179.242484</v>
      </c>
      <c r="N202" t="s">
        <v>71</v>
      </c>
      <c r="O202" t="s">
        <v>431</v>
      </c>
      <c r="P202">
        <v>0.00044</v>
      </c>
      <c r="Q202" t="s">
        <v>71</v>
      </c>
      <c r="R202" t="s">
        <v>432</v>
      </c>
      <c r="S202" t="e">
        <f t="shared" si="6"/>
        <v>#NAME?</v>
      </c>
      <c r="T202" t="s">
        <v>71</v>
      </c>
      <c r="U202" t="s">
        <v>70</v>
      </c>
      <c r="V202">
        <v>0.485049</v>
      </c>
      <c r="W202" t="s">
        <v>71</v>
      </c>
      <c r="X202" t="s">
        <v>72</v>
      </c>
      <c r="Y202">
        <v>0</v>
      </c>
      <c r="Z202" t="s">
        <v>71</v>
      </c>
      <c r="AA202" t="s">
        <v>73</v>
      </c>
      <c r="AB202">
        <v>0</v>
      </c>
      <c r="AC202" t="s">
        <v>71</v>
      </c>
      <c r="AD202" t="s">
        <v>446</v>
      </c>
      <c r="AE202">
        <v>0</v>
      </c>
      <c r="AF202" t="s">
        <v>71</v>
      </c>
      <c r="AG202" t="s">
        <v>74</v>
      </c>
      <c r="AH202">
        <v>0</v>
      </c>
      <c r="AI202" t="s">
        <v>71</v>
      </c>
      <c r="AJ202" t="s">
        <v>437</v>
      </c>
      <c r="AK202">
        <v>1000</v>
      </c>
      <c r="AL202" t="s">
        <v>438</v>
      </c>
      <c r="AM202">
        <v>1000000</v>
      </c>
      <c r="AN202" t="s">
        <v>439</v>
      </c>
      <c r="AO202">
        <v>10</v>
      </c>
      <c r="AP202" t="s">
        <v>440</v>
      </c>
      <c r="AQ202">
        <v>1000</v>
      </c>
      <c r="AR202" t="s">
        <v>441</v>
      </c>
      <c r="AS202">
        <v>20</v>
      </c>
      <c r="AT202" t="s">
        <v>442</v>
      </c>
      <c r="AU202">
        <v>20</v>
      </c>
      <c r="AV202" t="s">
        <v>443</v>
      </c>
      <c r="AW202">
        <v>1</v>
      </c>
      <c r="AX202" t="s">
        <v>444</v>
      </c>
      <c r="AY202">
        <v>0</v>
      </c>
      <c r="AZ202" t="s">
        <v>445</v>
      </c>
      <c r="BA202">
        <v>10000</v>
      </c>
    </row>
    <row r="203" spans="1:53">
      <c r="A203">
        <v>1076</v>
      </c>
      <c r="B203" t="s">
        <v>425</v>
      </c>
      <c r="C203">
        <v>4</v>
      </c>
      <c r="D203" t="s">
        <v>426</v>
      </c>
      <c r="E203">
        <v>226</v>
      </c>
      <c r="F203" t="s">
        <v>427</v>
      </c>
      <c r="G203" t="s">
        <v>428</v>
      </c>
      <c r="H203">
        <v>108.454</v>
      </c>
      <c r="I203" t="s">
        <v>429</v>
      </c>
      <c r="J203">
        <v>0.000258</v>
      </c>
      <c r="K203" t="s">
        <v>71</v>
      </c>
      <c r="L203" t="s">
        <v>430</v>
      </c>
      <c r="M203">
        <v>179.471331</v>
      </c>
      <c r="N203" t="s">
        <v>71</v>
      </c>
      <c r="O203" t="s">
        <v>431</v>
      </c>
      <c r="P203">
        <v>0.000437</v>
      </c>
      <c r="Q203" t="s">
        <v>71</v>
      </c>
      <c r="R203" t="s">
        <v>432</v>
      </c>
      <c r="S203" t="e">
        <f t="shared" si="6"/>
        <v>#NAME?</v>
      </c>
      <c r="T203" t="s">
        <v>71</v>
      </c>
      <c r="U203" t="s">
        <v>70</v>
      </c>
      <c r="V203">
        <v>0.482957</v>
      </c>
      <c r="W203" t="s">
        <v>71</v>
      </c>
      <c r="X203" t="s">
        <v>72</v>
      </c>
      <c r="Y203">
        <v>0</v>
      </c>
      <c r="Z203" t="s">
        <v>71</v>
      </c>
      <c r="AA203" t="s">
        <v>73</v>
      </c>
      <c r="AB203">
        <v>0</v>
      </c>
      <c r="AC203" t="s">
        <v>71</v>
      </c>
      <c r="AD203" t="s">
        <v>446</v>
      </c>
      <c r="AE203">
        <v>0</v>
      </c>
      <c r="AF203" t="s">
        <v>71</v>
      </c>
      <c r="AG203" t="s">
        <v>74</v>
      </c>
      <c r="AH203">
        <v>0</v>
      </c>
      <c r="AI203" t="s">
        <v>71</v>
      </c>
      <c r="AJ203" t="s">
        <v>437</v>
      </c>
      <c r="AK203">
        <v>1000</v>
      </c>
      <c r="AL203" t="s">
        <v>438</v>
      </c>
      <c r="AM203">
        <v>1000000</v>
      </c>
      <c r="AN203" t="s">
        <v>439</v>
      </c>
      <c r="AO203">
        <v>10</v>
      </c>
      <c r="AP203" t="s">
        <v>440</v>
      </c>
      <c r="AQ203">
        <v>1000</v>
      </c>
      <c r="AR203" t="s">
        <v>441</v>
      </c>
      <c r="AS203">
        <v>20</v>
      </c>
      <c r="AT203" t="s">
        <v>442</v>
      </c>
      <c r="AU203">
        <v>20</v>
      </c>
      <c r="AV203" t="s">
        <v>443</v>
      </c>
      <c r="AW203">
        <v>1</v>
      </c>
      <c r="AX203" t="s">
        <v>444</v>
      </c>
      <c r="AY203">
        <v>0</v>
      </c>
      <c r="AZ203" t="s">
        <v>445</v>
      </c>
      <c r="BA203">
        <v>100000</v>
      </c>
    </row>
    <row r="204" spans="1:53">
      <c r="A204">
        <v>1075</v>
      </c>
      <c r="B204" t="s">
        <v>425</v>
      </c>
      <c r="C204">
        <v>4</v>
      </c>
      <c r="D204" t="s">
        <v>426</v>
      </c>
      <c r="E204">
        <v>226</v>
      </c>
      <c r="F204" t="s">
        <v>427</v>
      </c>
      <c r="G204" t="s">
        <v>428</v>
      </c>
      <c r="H204">
        <v>98.455</v>
      </c>
      <c r="I204" t="s">
        <v>429</v>
      </c>
      <c r="J204">
        <v>0.000257</v>
      </c>
      <c r="K204" t="s">
        <v>71</v>
      </c>
      <c r="L204" t="s">
        <v>430</v>
      </c>
      <c r="M204">
        <v>179.264582</v>
      </c>
      <c r="N204" t="s">
        <v>71</v>
      </c>
      <c r="O204" t="s">
        <v>431</v>
      </c>
      <c r="P204">
        <v>0.000436</v>
      </c>
      <c r="Q204" t="s">
        <v>71</v>
      </c>
      <c r="R204" t="s">
        <v>432</v>
      </c>
      <c r="S204" t="e">
        <f t="shared" si="6"/>
        <v>#NAME?</v>
      </c>
      <c r="T204" t="s">
        <v>71</v>
      </c>
      <c r="U204" t="s">
        <v>70</v>
      </c>
      <c r="V204">
        <v>0.497166</v>
      </c>
      <c r="W204" t="s">
        <v>71</v>
      </c>
      <c r="X204" t="s">
        <v>72</v>
      </c>
      <c r="Y204">
        <v>0</v>
      </c>
      <c r="Z204" t="s">
        <v>71</v>
      </c>
      <c r="AA204" t="s">
        <v>73</v>
      </c>
      <c r="AB204">
        <v>0</v>
      </c>
      <c r="AC204" t="s">
        <v>71</v>
      </c>
      <c r="AD204" t="s">
        <v>446</v>
      </c>
      <c r="AE204">
        <v>0</v>
      </c>
      <c r="AF204" t="s">
        <v>71</v>
      </c>
      <c r="AG204" t="s">
        <v>74</v>
      </c>
      <c r="AH204">
        <v>0</v>
      </c>
      <c r="AI204" t="s">
        <v>71</v>
      </c>
      <c r="AJ204" t="s">
        <v>437</v>
      </c>
      <c r="AK204">
        <v>1000</v>
      </c>
      <c r="AL204" t="s">
        <v>438</v>
      </c>
      <c r="AM204">
        <v>1000000</v>
      </c>
      <c r="AN204" t="s">
        <v>439</v>
      </c>
      <c r="AO204">
        <v>10</v>
      </c>
      <c r="AP204" t="s">
        <v>440</v>
      </c>
      <c r="AQ204">
        <v>1000</v>
      </c>
      <c r="AR204" t="s">
        <v>441</v>
      </c>
      <c r="AS204">
        <v>20</v>
      </c>
      <c r="AT204" t="s">
        <v>442</v>
      </c>
      <c r="AU204">
        <v>20</v>
      </c>
      <c r="AV204" t="s">
        <v>443</v>
      </c>
      <c r="AW204">
        <v>1</v>
      </c>
      <c r="AX204" t="s">
        <v>444</v>
      </c>
      <c r="AY204">
        <v>0</v>
      </c>
      <c r="AZ204" t="s">
        <v>445</v>
      </c>
      <c r="BA204">
        <v>1000000</v>
      </c>
    </row>
    <row r="205" spans="1:53">
      <c r="A205">
        <v>1074</v>
      </c>
      <c r="B205" t="s">
        <v>425</v>
      </c>
      <c r="C205">
        <v>4</v>
      </c>
      <c r="D205" t="s">
        <v>426</v>
      </c>
      <c r="E205">
        <v>524</v>
      </c>
      <c r="F205" t="s">
        <v>427</v>
      </c>
      <c r="G205" t="s">
        <v>428</v>
      </c>
      <c r="H205">
        <v>0</v>
      </c>
      <c r="I205" t="s">
        <v>429</v>
      </c>
      <c r="J205">
        <v>0.00034</v>
      </c>
      <c r="K205" t="s">
        <v>71</v>
      </c>
      <c r="L205" t="s">
        <v>430</v>
      </c>
      <c r="M205">
        <v>275.907175</v>
      </c>
      <c r="N205" t="s">
        <v>71</v>
      </c>
      <c r="O205" t="s">
        <v>431</v>
      </c>
      <c r="P205">
        <v>0.000616</v>
      </c>
      <c r="Q205" t="s">
        <v>71</v>
      </c>
      <c r="R205" t="s">
        <v>432</v>
      </c>
      <c r="S205" t="e">
        <f t="shared" si="6"/>
        <v>#NAME?</v>
      </c>
      <c r="T205" t="s">
        <v>71</v>
      </c>
      <c r="U205" t="s">
        <v>70</v>
      </c>
      <c r="V205">
        <v>0.89108</v>
      </c>
      <c r="W205" t="s">
        <v>71</v>
      </c>
      <c r="X205" t="s">
        <v>72</v>
      </c>
      <c r="Y205">
        <v>0</v>
      </c>
      <c r="Z205" t="s">
        <v>71</v>
      </c>
      <c r="AA205" t="s">
        <v>73</v>
      </c>
      <c r="AB205">
        <v>0</v>
      </c>
      <c r="AC205" t="s">
        <v>71</v>
      </c>
      <c r="AD205" t="s">
        <v>446</v>
      </c>
      <c r="AE205">
        <v>0</v>
      </c>
      <c r="AF205" t="s">
        <v>71</v>
      </c>
      <c r="AG205" t="s">
        <v>74</v>
      </c>
      <c r="AH205">
        <v>0</v>
      </c>
      <c r="AI205" t="s">
        <v>71</v>
      </c>
      <c r="AJ205" t="s">
        <v>437</v>
      </c>
      <c r="AK205">
        <v>1000</v>
      </c>
      <c r="AL205" t="s">
        <v>438</v>
      </c>
      <c r="AM205">
        <v>1000000</v>
      </c>
      <c r="AN205" t="s">
        <v>439</v>
      </c>
      <c r="AO205">
        <v>10</v>
      </c>
      <c r="AP205" t="s">
        <v>440</v>
      </c>
      <c r="AQ205">
        <v>1000</v>
      </c>
      <c r="AR205" t="s">
        <v>441</v>
      </c>
      <c r="AS205">
        <v>20</v>
      </c>
      <c r="AT205" t="s">
        <v>442</v>
      </c>
      <c r="AU205">
        <v>100</v>
      </c>
      <c r="AV205" t="s">
        <v>443</v>
      </c>
      <c r="AW205">
        <v>25</v>
      </c>
      <c r="AX205" t="s">
        <v>444</v>
      </c>
      <c r="AY205">
        <v>0</v>
      </c>
      <c r="AZ205" t="s">
        <v>445</v>
      </c>
      <c r="BA205">
        <v>1000000</v>
      </c>
    </row>
    <row r="206" spans="1:53">
      <c r="A206">
        <v>1073</v>
      </c>
      <c r="B206" t="s">
        <v>425</v>
      </c>
      <c r="C206">
        <v>4</v>
      </c>
      <c r="D206" t="s">
        <v>426</v>
      </c>
      <c r="E206">
        <v>524</v>
      </c>
      <c r="F206" t="s">
        <v>427</v>
      </c>
      <c r="G206" t="s">
        <v>428</v>
      </c>
      <c r="H206">
        <v>0.009</v>
      </c>
      <c r="I206" t="s">
        <v>429</v>
      </c>
      <c r="J206">
        <v>0.0003</v>
      </c>
      <c r="K206" t="s">
        <v>71</v>
      </c>
      <c r="L206" t="s">
        <v>430</v>
      </c>
      <c r="M206">
        <v>273.178233</v>
      </c>
      <c r="N206" t="s">
        <v>71</v>
      </c>
      <c r="O206" t="s">
        <v>431</v>
      </c>
      <c r="P206">
        <v>0.000573</v>
      </c>
      <c r="Q206" t="s">
        <v>71</v>
      </c>
      <c r="R206" t="s">
        <v>432</v>
      </c>
      <c r="S206" t="e">
        <f t="shared" si="6"/>
        <v>#NAME?</v>
      </c>
      <c r="T206" t="s">
        <v>71</v>
      </c>
      <c r="U206" t="s">
        <v>70</v>
      </c>
      <c r="V206">
        <v>0.914694</v>
      </c>
      <c r="W206" t="s">
        <v>71</v>
      </c>
      <c r="X206" t="s">
        <v>72</v>
      </c>
      <c r="Y206">
        <v>0</v>
      </c>
      <c r="Z206" t="s">
        <v>71</v>
      </c>
      <c r="AA206" t="s">
        <v>73</v>
      </c>
      <c r="AB206">
        <v>0</v>
      </c>
      <c r="AC206" t="s">
        <v>71</v>
      </c>
      <c r="AD206" t="s">
        <v>446</v>
      </c>
      <c r="AE206">
        <v>0</v>
      </c>
      <c r="AF206" t="s">
        <v>71</v>
      </c>
      <c r="AG206" t="s">
        <v>74</v>
      </c>
      <c r="AH206">
        <v>0</v>
      </c>
      <c r="AI206" t="s">
        <v>71</v>
      </c>
      <c r="AJ206" t="s">
        <v>437</v>
      </c>
      <c r="AK206">
        <v>1000</v>
      </c>
      <c r="AL206" t="s">
        <v>438</v>
      </c>
      <c r="AM206">
        <v>1000000</v>
      </c>
      <c r="AN206" t="s">
        <v>439</v>
      </c>
      <c r="AO206">
        <v>10</v>
      </c>
      <c r="AP206" t="s">
        <v>440</v>
      </c>
      <c r="AQ206">
        <v>1000</v>
      </c>
      <c r="AR206" t="s">
        <v>441</v>
      </c>
      <c r="AS206">
        <v>20</v>
      </c>
      <c r="AT206" t="s">
        <v>442</v>
      </c>
      <c r="AU206">
        <v>100</v>
      </c>
      <c r="AV206" t="s">
        <v>443</v>
      </c>
      <c r="AW206">
        <v>25</v>
      </c>
      <c r="AX206" t="s">
        <v>444</v>
      </c>
      <c r="AY206">
        <v>0</v>
      </c>
      <c r="AZ206" t="s">
        <v>445</v>
      </c>
      <c r="BA206">
        <v>1000000</v>
      </c>
    </row>
    <row r="207" spans="1:53">
      <c r="A207">
        <v>1072</v>
      </c>
      <c r="B207" t="s">
        <v>425</v>
      </c>
      <c r="C207">
        <v>4</v>
      </c>
      <c r="D207" t="s">
        <v>426</v>
      </c>
      <c r="E207">
        <v>524</v>
      </c>
      <c r="F207" t="s">
        <v>427</v>
      </c>
      <c r="G207" t="s">
        <v>428</v>
      </c>
      <c r="H207">
        <v>5.902</v>
      </c>
      <c r="I207" t="s">
        <v>429</v>
      </c>
      <c r="J207">
        <v>0.000285</v>
      </c>
      <c r="K207" t="s">
        <v>71</v>
      </c>
      <c r="L207" t="s">
        <v>430</v>
      </c>
      <c r="M207">
        <v>262.77739</v>
      </c>
      <c r="N207" t="s">
        <v>71</v>
      </c>
      <c r="O207" t="s">
        <v>431</v>
      </c>
      <c r="P207">
        <v>0.000547</v>
      </c>
      <c r="Q207" t="s">
        <v>71</v>
      </c>
      <c r="R207" t="s">
        <v>432</v>
      </c>
      <c r="S207" t="e">
        <f t="shared" si="6"/>
        <v>#NAME?</v>
      </c>
      <c r="T207" t="s">
        <v>71</v>
      </c>
      <c r="U207" t="s">
        <v>70</v>
      </c>
      <c r="V207">
        <v>1.011617</v>
      </c>
      <c r="W207" t="s">
        <v>71</v>
      </c>
      <c r="X207" t="s">
        <v>72</v>
      </c>
      <c r="Y207">
        <v>0</v>
      </c>
      <c r="Z207" t="s">
        <v>71</v>
      </c>
      <c r="AA207" t="s">
        <v>73</v>
      </c>
      <c r="AB207">
        <v>0</v>
      </c>
      <c r="AC207" t="s">
        <v>71</v>
      </c>
      <c r="AD207" t="s">
        <v>446</v>
      </c>
      <c r="AE207">
        <v>0</v>
      </c>
      <c r="AF207" t="s">
        <v>71</v>
      </c>
      <c r="AG207" t="s">
        <v>74</v>
      </c>
      <c r="AH207">
        <v>0</v>
      </c>
      <c r="AI207" t="s">
        <v>71</v>
      </c>
      <c r="AJ207" t="s">
        <v>437</v>
      </c>
      <c r="AK207">
        <v>1000</v>
      </c>
      <c r="AL207" t="s">
        <v>438</v>
      </c>
      <c r="AM207">
        <v>1000000</v>
      </c>
      <c r="AN207" t="s">
        <v>439</v>
      </c>
      <c r="AO207">
        <v>10</v>
      </c>
      <c r="AP207" t="s">
        <v>440</v>
      </c>
      <c r="AQ207">
        <v>1000</v>
      </c>
      <c r="AR207" t="s">
        <v>441</v>
      </c>
      <c r="AS207">
        <v>20</v>
      </c>
      <c r="AT207" t="s">
        <v>442</v>
      </c>
      <c r="AU207">
        <v>100</v>
      </c>
      <c r="AV207" t="s">
        <v>443</v>
      </c>
      <c r="AW207">
        <v>25</v>
      </c>
      <c r="AX207" t="s">
        <v>444</v>
      </c>
      <c r="AY207">
        <v>0</v>
      </c>
      <c r="AZ207" t="s">
        <v>445</v>
      </c>
      <c r="BA207">
        <v>1000000</v>
      </c>
    </row>
    <row r="208" spans="1:53">
      <c r="A208">
        <v>1071</v>
      </c>
      <c r="B208" t="s">
        <v>425</v>
      </c>
      <c r="C208">
        <v>4</v>
      </c>
      <c r="D208" t="s">
        <v>426</v>
      </c>
      <c r="E208">
        <v>524</v>
      </c>
      <c r="F208" t="s">
        <v>427</v>
      </c>
      <c r="G208" t="s">
        <v>428</v>
      </c>
      <c r="H208">
        <v>37.57</v>
      </c>
      <c r="I208" t="s">
        <v>429</v>
      </c>
      <c r="J208">
        <v>0.000244</v>
      </c>
      <c r="K208" t="s">
        <v>71</v>
      </c>
      <c r="L208" t="s">
        <v>430</v>
      </c>
      <c r="M208">
        <v>230.872014</v>
      </c>
      <c r="N208" t="s">
        <v>71</v>
      </c>
      <c r="O208" t="s">
        <v>431</v>
      </c>
      <c r="P208">
        <v>0.000475</v>
      </c>
      <c r="Q208" t="s">
        <v>71</v>
      </c>
      <c r="R208" t="s">
        <v>432</v>
      </c>
      <c r="S208" t="e">
        <f t="shared" si="6"/>
        <v>#NAME?</v>
      </c>
      <c r="T208" t="s">
        <v>71</v>
      </c>
      <c r="U208" t="s">
        <v>70</v>
      </c>
      <c r="V208">
        <v>0.977838</v>
      </c>
      <c r="W208" t="s">
        <v>71</v>
      </c>
      <c r="X208" t="s">
        <v>72</v>
      </c>
      <c r="Y208">
        <v>0</v>
      </c>
      <c r="Z208" t="s">
        <v>71</v>
      </c>
      <c r="AA208" t="s">
        <v>73</v>
      </c>
      <c r="AB208">
        <v>0</v>
      </c>
      <c r="AC208" t="s">
        <v>71</v>
      </c>
      <c r="AD208" t="s">
        <v>446</v>
      </c>
      <c r="AE208">
        <v>0</v>
      </c>
      <c r="AF208" t="s">
        <v>71</v>
      </c>
      <c r="AG208" t="s">
        <v>74</v>
      </c>
      <c r="AH208">
        <v>0</v>
      </c>
      <c r="AI208" t="s">
        <v>71</v>
      </c>
      <c r="AJ208" t="s">
        <v>437</v>
      </c>
      <c r="AK208">
        <v>1000</v>
      </c>
      <c r="AL208" t="s">
        <v>438</v>
      </c>
      <c r="AM208">
        <v>1000000</v>
      </c>
      <c r="AN208" t="s">
        <v>439</v>
      </c>
      <c r="AO208">
        <v>10</v>
      </c>
      <c r="AP208" t="s">
        <v>440</v>
      </c>
      <c r="AQ208">
        <v>1000</v>
      </c>
      <c r="AR208" t="s">
        <v>441</v>
      </c>
      <c r="AS208">
        <v>20</v>
      </c>
      <c r="AT208" t="s">
        <v>442</v>
      </c>
      <c r="AU208">
        <v>100</v>
      </c>
      <c r="AV208" t="s">
        <v>443</v>
      </c>
      <c r="AW208">
        <v>25</v>
      </c>
      <c r="AX208" t="s">
        <v>444</v>
      </c>
      <c r="AY208">
        <v>0</v>
      </c>
      <c r="AZ208" t="s">
        <v>445</v>
      </c>
      <c r="BA208">
        <v>1000000</v>
      </c>
    </row>
    <row r="209" spans="1:53">
      <c r="A209">
        <v>1070</v>
      </c>
      <c r="B209" t="s">
        <v>425</v>
      </c>
      <c r="C209">
        <v>4</v>
      </c>
      <c r="D209" t="s">
        <v>426</v>
      </c>
      <c r="E209">
        <v>524</v>
      </c>
      <c r="F209" t="s">
        <v>427</v>
      </c>
      <c r="G209" t="s">
        <v>428</v>
      </c>
      <c r="H209">
        <v>80.529</v>
      </c>
      <c r="I209" t="s">
        <v>429</v>
      </c>
      <c r="J209">
        <v>0.000255</v>
      </c>
      <c r="K209" t="s">
        <v>71</v>
      </c>
      <c r="L209" t="s">
        <v>430</v>
      </c>
      <c r="M209">
        <v>218.870478</v>
      </c>
      <c r="N209" t="s">
        <v>71</v>
      </c>
      <c r="O209" t="s">
        <v>431</v>
      </c>
      <c r="P209">
        <v>0.000474</v>
      </c>
      <c r="Q209" t="s">
        <v>71</v>
      </c>
      <c r="R209" t="s">
        <v>432</v>
      </c>
      <c r="S209" t="e">
        <f t="shared" si="6"/>
        <v>#NAME?</v>
      </c>
      <c r="T209" t="s">
        <v>71</v>
      </c>
      <c r="U209" t="s">
        <v>70</v>
      </c>
      <c r="V209">
        <v>0.98316</v>
      </c>
      <c r="W209" t="s">
        <v>71</v>
      </c>
      <c r="X209" t="s">
        <v>72</v>
      </c>
      <c r="Y209">
        <v>0</v>
      </c>
      <c r="Z209" t="s">
        <v>71</v>
      </c>
      <c r="AA209" t="s">
        <v>73</v>
      </c>
      <c r="AB209">
        <v>0</v>
      </c>
      <c r="AC209" t="s">
        <v>71</v>
      </c>
      <c r="AD209" t="s">
        <v>446</v>
      </c>
      <c r="AE209">
        <v>0</v>
      </c>
      <c r="AF209" t="s">
        <v>71</v>
      </c>
      <c r="AG209" t="s">
        <v>74</v>
      </c>
      <c r="AH209">
        <v>0</v>
      </c>
      <c r="AI209" t="s">
        <v>71</v>
      </c>
      <c r="AJ209" t="s">
        <v>437</v>
      </c>
      <c r="AK209">
        <v>1000</v>
      </c>
      <c r="AL209" t="s">
        <v>438</v>
      </c>
      <c r="AM209">
        <v>1000000</v>
      </c>
      <c r="AN209" t="s">
        <v>439</v>
      </c>
      <c r="AO209">
        <v>10</v>
      </c>
      <c r="AP209" t="s">
        <v>440</v>
      </c>
      <c r="AQ209">
        <v>1000</v>
      </c>
      <c r="AR209" t="s">
        <v>441</v>
      </c>
      <c r="AS209">
        <v>20</v>
      </c>
      <c r="AT209" t="s">
        <v>442</v>
      </c>
      <c r="AU209">
        <v>100</v>
      </c>
      <c r="AV209" t="s">
        <v>443</v>
      </c>
      <c r="AW209">
        <v>25</v>
      </c>
      <c r="AX209" t="s">
        <v>444</v>
      </c>
      <c r="AY209">
        <v>0</v>
      </c>
      <c r="AZ209" t="s">
        <v>445</v>
      </c>
      <c r="BA209">
        <v>1000000</v>
      </c>
    </row>
    <row r="210" spans="1:53">
      <c r="A210">
        <v>1069</v>
      </c>
      <c r="B210" t="s">
        <v>425</v>
      </c>
      <c r="C210">
        <v>4</v>
      </c>
      <c r="D210" t="s">
        <v>426</v>
      </c>
      <c r="E210">
        <v>524</v>
      </c>
      <c r="F210" t="s">
        <v>427</v>
      </c>
      <c r="G210" t="s">
        <v>428</v>
      </c>
      <c r="H210">
        <v>93.801</v>
      </c>
      <c r="I210" t="s">
        <v>429</v>
      </c>
      <c r="J210">
        <v>0.00025</v>
      </c>
      <c r="K210" t="s">
        <v>71</v>
      </c>
      <c r="L210" t="s">
        <v>430</v>
      </c>
      <c r="M210">
        <v>210.689224</v>
      </c>
      <c r="N210" t="s">
        <v>71</v>
      </c>
      <c r="O210" t="s">
        <v>431</v>
      </c>
      <c r="P210">
        <v>0.000461</v>
      </c>
      <c r="Q210" t="s">
        <v>71</v>
      </c>
      <c r="R210" t="s">
        <v>432</v>
      </c>
      <c r="S210" t="e">
        <f t="shared" si="6"/>
        <v>#NAME?</v>
      </c>
      <c r="T210" t="s">
        <v>71</v>
      </c>
      <c r="U210" t="s">
        <v>70</v>
      </c>
      <c r="V210">
        <v>0.984743</v>
      </c>
      <c r="W210" t="s">
        <v>71</v>
      </c>
      <c r="X210" t="s">
        <v>72</v>
      </c>
      <c r="Y210">
        <v>0</v>
      </c>
      <c r="Z210" t="s">
        <v>71</v>
      </c>
      <c r="AA210" t="s">
        <v>73</v>
      </c>
      <c r="AB210">
        <v>0</v>
      </c>
      <c r="AC210" t="s">
        <v>71</v>
      </c>
      <c r="AD210" t="s">
        <v>446</v>
      </c>
      <c r="AE210">
        <v>0</v>
      </c>
      <c r="AF210" t="s">
        <v>71</v>
      </c>
      <c r="AG210" t="s">
        <v>74</v>
      </c>
      <c r="AH210">
        <v>0</v>
      </c>
      <c r="AI210" t="s">
        <v>71</v>
      </c>
      <c r="AJ210" t="s">
        <v>437</v>
      </c>
      <c r="AK210">
        <v>1000</v>
      </c>
      <c r="AL210" t="s">
        <v>438</v>
      </c>
      <c r="AM210">
        <v>1000000</v>
      </c>
      <c r="AN210" t="s">
        <v>439</v>
      </c>
      <c r="AO210">
        <v>10</v>
      </c>
      <c r="AP210" t="s">
        <v>440</v>
      </c>
      <c r="AQ210">
        <v>1000</v>
      </c>
      <c r="AR210" t="s">
        <v>441</v>
      </c>
      <c r="AS210">
        <v>20</v>
      </c>
      <c r="AT210" t="s">
        <v>442</v>
      </c>
      <c r="AU210">
        <v>100</v>
      </c>
      <c r="AV210" t="s">
        <v>443</v>
      </c>
      <c r="AW210">
        <v>25</v>
      </c>
      <c r="AX210" t="s">
        <v>444</v>
      </c>
      <c r="AY210">
        <v>0</v>
      </c>
      <c r="AZ210" t="s">
        <v>445</v>
      </c>
      <c r="BA210">
        <v>1000000</v>
      </c>
    </row>
    <row r="211" spans="1:53">
      <c r="A211">
        <v>1068</v>
      </c>
      <c r="B211" t="s">
        <v>425</v>
      </c>
      <c r="C211">
        <v>4</v>
      </c>
      <c r="D211" t="s">
        <v>426</v>
      </c>
      <c r="E211">
        <v>524</v>
      </c>
      <c r="F211" t="s">
        <v>427</v>
      </c>
      <c r="G211" t="s">
        <v>428</v>
      </c>
      <c r="H211">
        <v>0</v>
      </c>
      <c r="I211" t="s">
        <v>429</v>
      </c>
      <c r="J211">
        <v>0.000352</v>
      </c>
      <c r="K211" t="s">
        <v>71</v>
      </c>
      <c r="L211" t="s">
        <v>430</v>
      </c>
      <c r="M211">
        <v>275.285655</v>
      </c>
      <c r="N211" t="s">
        <v>71</v>
      </c>
      <c r="O211" t="s">
        <v>431</v>
      </c>
      <c r="P211">
        <v>0.000628</v>
      </c>
      <c r="Q211" t="s">
        <v>71</v>
      </c>
      <c r="R211" t="s">
        <v>432</v>
      </c>
      <c r="S211" t="e">
        <f t="shared" si="6"/>
        <v>#NAME?</v>
      </c>
      <c r="T211" t="s">
        <v>71</v>
      </c>
      <c r="U211" t="s">
        <v>70</v>
      </c>
      <c r="V211">
        <v>0.86995</v>
      </c>
      <c r="W211" t="s">
        <v>71</v>
      </c>
      <c r="X211" t="s">
        <v>72</v>
      </c>
      <c r="Y211">
        <v>0</v>
      </c>
      <c r="Z211" t="s">
        <v>71</v>
      </c>
      <c r="AA211" t="s">
        <v>73</v>
      </c>
      <c r="AB211">
        <v>0</v>
      </c>
      <c r="AC211" t="s">
        <v>71</v>
      </c>
      <c r="AD211" t="s">
        <v>446</v>
      </c>
      <c r="AE211">
        <v>0</v>
      </c>
      <c r="AF211" t="s">
        <v>71</v>
      </c>
      <c r="AG211" t="s">
        <v>74</v>
      </c>
      <c r="AH211">
        <v>0</v>
      </c>
      <c r="AI211" t="s">
        <v>71</v>
      </c>
      <c r="AJ211" t="s">
        <v>437</v>
      </c>
      <c r="AK211">
        <v>1000</v>
      </c>
      <c r="AL211" t="s">
        <v>438</v>
      </c>
      <c r="AM211">
        <v>1000000</v>
      </c>
      <c r="AN211" t="s">
        <v>439</v>
      </c>
      <c r="AO211">
        <v>10</v>
      </c>
      <c r="AP211" t="s">
        <v>440</v>
      </c>
      <c r="AQ211">
        <v>1000</v>
      </c>
      <c r="AR211" t="s">
        <v>441</v>
      </c>
      <c r="AS211">
        <v>20</v>
      </c>
      <c r="AT211" t="s">
        <v>442</v>
      </c>
      <c r="AU211">
        <v>100</v>
      </c>
      <c r="AV211" t="s">
        <v>443</v>
      </c>
      <c r="AW211">
        <v>25</v>
      </c>
      <c r="AX211" t="s">
        <v>444</v>
      </c>
      <c r="AY211">
        <v>0</v>
      </c>
      <c r="AZ211" t="s">
        <v>445</v>
      </c>
      <c r="BA211">
        <v>1000000</v>
      </c>
    </row>
    <row r="212" spans="1:53">
      <c r="A212">
        <v>1067</v>
      </c>
      <c r="B212" t="s">
        <v>425</v>
      </c>
      <c r="C212">
        <v>4</v>
      </c>
      <c r="D212" t="s">
        <v>426</v>
      </c>
      <c r="E212">
        <v>187</v>
      </c>
      <c r="F212" t="s">
        <v>427</v>
      </c>
      <c r="G212" t="s">
        <v>428</v>
      </c>
      <c r="H212">
        <v>35313.868</v>
      </c>
      <c r="I212" t="s">
        <v>429</v>
      </c>
      <c r="J212">
        <v>0.000154</v>
      </c>
      <c r="K212" t="s">
        <v>71</v>
      </c>
      <c r="L212" t="s">
        <v>430</v>
      </c>
      <c r="M212">
        <v>111.127146</v>
      </c>
      <c r="N212" t="s">
        <v>71</v>
      </c>
      <c r="O212" t="s">
        <v>431</v>
      </c>
      <c r="P212">
        <v>0.000265</v>
      </c>
      <c r="Q212" t="s">
        <v>71</v>
      </c>
      <c r="R212" t="s">
        <v>432</v>
      </c>
      <c r="S212" t="e">
        <f t="shared" si="6"/>
        <v>#NAME?</v>
      </c>
      <c r="T212" t="s">
        <v>71</v>
      </c>
      <c r="U212" t="s">
        <v>70</v>
      </c>
      <c r="V212">
        <v>0.207212</v>
      </c>
      <c r="W212" t="s">
        <v>71</v>
      </c>
      <c r="X212" t="s">
        <v>72</v>
      </c>
      <c r="Y212">
        <v>0</v>
      </c>
      <c r="Z212" t="s">
        <v>71</v>
      </c>
      <c r="AA212" t="s">
        <v>73</v>
      </c>
      <c r="AB212">
        <v>0</v>
      </c>
      <c r="AC212" t="s">
        <v>71</v>
      </c>
      <c r="AD212" t="s">
        <v>446</v>
      </c>
      <c r="AE212">
        <v>0</v>
      </c>
      <c r="AF212" t="s">
        <v>71</v>
      </c>
      <c r="AG212" t="s">
        <v>74</v>
      </c>
      <c r="AH212">
        <v>0</v>
      </c>
      <c r="AI212" t="s">
        <v>71</v>
      </c>
      <c r="AJ212" t="s">
        <v>437</v>
      </c>
      <c r="AK212">
        <v>1000</v>
      </c>
      <c r="AL212" t="s">
        <v>438</v>
      </c>
      <c r="AM212">
        <v>1000000</v>
      </c>
      <c r="AN212" t="s">
        <v>439</v>
      </c>
      <c r="AO212">
        <v>5</v>
      </c>
      <c r="AP212" t="s">
        <v>440</v>
      </c>
      <c r="AQ212">
        <v>1000</v>
      </c>
      <c r="AR212" t="s">
        <v>441</v>
      </c>
      <c r="AS212">
        <v>20</v>
      </c>
      <c r="AT212" t="s">
        <v>442</v>
      </c>
      <c r="AU212">
        <v>30</v>
      </c>
      <c r="AV212" t="s">
        <v>443</v>
      </c>
      <c r="AW212">
        <v>1</v>
      </c>
      <c r="AX212" t="s">
        <v>444</v>
      </c>
      <c r="AY212">
        <v>0</v>
      </c>
      <c r="AZ212" t="s">
        <v>445</v>
      </c>
      <c r="BA212">
        <v>1000000</v>
      </c>
    </row>
    <row r="213" spans="1:53">
      <c r="A213">
        <v>1066</v>
      </c>
      <c r="B213" t="s">
        <v>425</v>
      </c>
      <c r="C213">
        <v>4</v>
      </c>
      <c r="D213" t="s">
        <v>426</v>
      </c>
      <c r="E213">
        <v>447</v>
      </c>
      <c r="F213" t="s">
        <v>427</v>
      </c>
      <c r="G213" t="s">
        <v>428</v>
      </c>
      <c r="H213">
        <v>65526.632</v>
      </c>
      <c r="I213" t="s">
        <v>429</v>
      </c>
      <c r="J213">
        <v>0.00021</v>
      </c>
      <c r="K213" t="s">
        <v>71</v>
      </c>
      <c r="L213" t="s">
        <v>430</v>
      </c>
      <c r="M213">
        <v>195.952436</v>
      </c>
      <c r="N213" t="s">
        <v>71</v>
      </c>
      <c r="O213" t="s">
        <v>431</v>
      </c>
      <c r="P213">
        <v>0.000406</v>
      </c>
      <c r="Q213" t="s">
        <v>71</v>
      </c>
      <c r="R213" t="s">
        <v>432</v>
      </c>
      <c r="S213" t="e">
        <f t="shared" si="6"/>
        <v>#NAME?</v>
      </c>
      <c r="T213" t="s">
        <v>71</v>
      </c>
      <c r="U213" t="s">
        <v>70</v>
      </c>
      <c r="V213">
        <v>0.631253</v>
      </c>
      <c r="W213" t="s">
        <v>71</v>
      </c>
      <c r="X213" t="s">
        <v>72</v>
      </c>
      <c r="Y213">
        <v>0</v>
      </c>
      <c r="Z213" t="s">
        <v>71</v>
      </c>
      <c r="AA213" t="s">
        <v>73</v>
      </c>
      <c r="AB213">
        <v>0</v>
      </c>
      <c r="AC213" t="s">
        <v>71</v>
      </c>
      <c r="AD213" t="s">
        <v>446</v>
      </c>
      <c r="AE213">
        <v>0</v>
      </c>
      <c r="AF213" t="s">
        <v>71</v>
      </c>
      <c r="AG213" t="s">
        <v>74</v>
      </c>
      <c r="AH213">
        <v>0</v>
      </c>
      <c r="AI213" t="s">
        <v>71</v>
      </c>
      <c r="AJ213" t="s">
        <v>437</v>
      </c>
      <c r="AK213">
        <v>1000</v>
      </c>
      <c r="AL213" t="s">
        <v>438</v>
      </c>
      <c r="AM213">
        <v>1000000</v>
      </c>
      <c r="AN213" t="s">
        <v>439</v>
      </c>
      <c r="AO213">
        <v>5</v>
      </c>
      <c r="AP213" t="s">
        <v>440</v>
      </c>
      <c r="AQ213">
        <v>1000</v>
      </c>
      <c r="AR213" t="s">
        <v>441</v>
      </c>
      <c r="AS213">
        <v>20</v>
      </c>
      <c r="AT213" t="s">
        <v>442</v>
      </c>
      <c r="AU213">
        <v>100</v>
      </c>
      <c r="AV213" t="s">
        <v>443</v>
      </c>
      <c r="AW213">
        <v>5</v>
      </c>
      <c r="AX213" t="s">
        <v>444</v>
      </c>
      <c r="AY213">
        <v>0</v>
      </c>
      <c r="AZ213" t="s">
        <v>445</v>
      </c>
      <c r="BA213">
        <v>1000000</v>
      </c>
    </row>
    <row r="214" spans="1:53">
      <c r="A214">
        <v>1065</v>
      </c>
      <c r="B214" t="s">
        <v>425</v>
      </c>
      <c r="C214">
        <v>4</v>
      </c>
      <c r="D214" t="s">
        <v>426</v>
      </c>
      <c r="E214">
        <v>1191</v>
      </c>
      <c r="F214" t="s">
        <v>427</v>
      </c>
      <c r="G214" t="s">
        <v>428</v>
      </c>
      <c r="H214">
        <v>22149.75</v>
      </c>
      <c r="I214" t="s">
        <v>429</v>
      </c>
      <c r="J214">
        <v>0.00024</v>
      </c>
      <c r="K214" t="s">
        <v>71</v>
      </c>
      <c r="L214" t="s">
        <v>430</v>
      </c>
      <c r="M214">
        <v>443.987206</v>
      </c>
      <c r="N214" t="s">
        <v>71</v>
      </c>
      <c r="O214" t="s">
        <v>431</v>
      </c>
      <c r="P214">
        <v>0.000684</v>
      </c>
      <c r="Q214" t="s">
        <v>71</v>
      </c>
      <c r="R214" t="s">
        <v>432</v>
      </c>
      <c r="S214" t="e">
        <f t="shared" si="6"/>
        <v>#NAME?</v>
      </c>
      <c r="T214" t="s">
        <v>71</v>
      </c>
      <c r="U214" t="s">
        <v>70</v>
      </c>
      <c r="V214">
        <v>2.881154</v>
      </c>
      <c r="W214" t="s">
        <v>71</v>
      </c>
      <c r="X214" t="s">
        <v>72</v>
      </c>
      <c r="Y214">
        <v>0</v>
      </c>
      <c r="Z214" t="s">
        <v>71</v>
      </c>
      <c r="AA214" t="s">
        <v>73</v>
      </c>
      <c r="AB214">
        <v>0</v>
      </c>
      <c r="AC214" t="s">
        <v>71</v>
      </c>
      <c r="AD214" t="s">
        <v>446</v>
      </c>
      <c r="AE214">
        <v>0</v>
      </c>
      <c r="AF214" t="s">
        <v>71</v>
      </c>
      <c r="AG214" t="s">
        <v>74</v>
      </c>
      <c r="AH214">
        <v>0</v>
      </c>
      <c r="AI214" t="s">
        <v>71</v>
      </c>
      <c r="AJ214" t="s">
        <v>437</v>
      </c>
      <c r="AK214">
        <v>1000</v>
      </c>
      <c r="AL214" t="s">
        <v>438</v>
      </c>
      <c r="AM214">
        <v>1000000</v>
      </c>
      <c r="AN214" t="s">
        <v>439</v>
      </c>
      <c r="AO214">
        <v>5</v>
      </c>
      <c r="AP214" t="s">
        <v>440</v>
      </c>
      <c r="AQ214">
        <v>1000</v>
      </c>
      <c r="AR214" t="s">
        <v>441</v>
      </c>
      <c r="AS214">
        <v>20</v>
      </c>
      <c r="AT214" t="s">
        <v>442</v>
      </c>
      <c r="AU214">
        <v>300</v>
      </c>
      <c r="AV214" t="s">
        <v>443</v>
      </c>
      <c r="AW214">
        <v>15</v>
      </c>
      <c r="AX214" t="s">
        <v>444</v>
      </c>
      <c r="AY214">
        <v>0</v>
      </c>
      <c r="AZ214" t="s">
        <v>445</v>
      </c>
      <c r="BA214">
        <v>1000000</v>
      </c>
    </row>
    <row r="215" spans="1:53">
      <c r="A215">
        <v>1064</v>
      </c>
      <c r="B215" t="s">
        <v>425</v>
      </c>
      <c r="C215">
        <v>3</v>
      </c>
      <c r="D215" t="s">
        <v>426</v>
      </c>
      <c r="E215">
        <v>1885</v>
      </c>
      <c r="F215" t="s">
        <v>427</v>
      </c>
      <c r="G215" t="s">
        <v>428</v>
      </c>
      <c r="H215">
        <v>2409.628</v>
      </c>
      <c r="I215" t="s">
        <v>429</v>
      </c>
      <c r="J215">
        <v>0.000417</v>
      </c>
      <c r="K215" t="s">
        <v>71</v>
      </c>
      <c r="L215" t="s">
        <v>430</v>
      </c>
      <c r="M215">
        <v>588.454759</v>
      </c>
      <c r="N215" t="s">
        <v>71</v>
      </c>
      <c r="O215" t="s">
        <v>431</v>
      </c>
      <c r="P215">
        <v>0.001006</v>
      </c>
      <c r="Q215" t="s">
        <v>71</v>
      </c>
      <c r="R215" t="s">
        <v>432</v>
      </c>
      <c r="S215" t="e">
        <f t="shared" si="6"/>
        <v>#NAME?</v>
      </c>
      <c r="T215" t="s">
        <v>71</v>
      </c>
      <c r="U215" t="s">
        <v>70</v>
      </c>
      <c r="V215">
        <v>11.917077</v>
      </c>
      <c r="W215" t="s">
        <v>71</v>
      </c>
      <c r="X215" t="s">
        <v>72</v>
      </c>
      <c r="Y215">
        <v>0</v>
      </c>
      <c r="Z215" t="s">
        <v>71</v>
      </c>
      <c r="AA215" t="s">
        <v>73</v>
      </c>
      <c r="AB215">
        <v>0</v>
      </c>
      <c r="AC215" t="s">
        <v>71</v>
      </c>
      <c r="AD215" t="s">
        <v>446</v>
      </c>
      <c r="AE215">
        <v>0</v>
      </c>
      <c r="AF215" t="s">
        <v>71</v>
      </c>
      <c r="AG215" t="s">
        <v>74</v>
      </c>
      <c r="AH215">
        <v>0</v>
      </c>
      <c r="AI215" t="s">
        <v>71</v>
      </c>
      <c r="AJ215" t="s">
        <v>437</v>
      </c>
      <c r="AK215">
        <v>1000</v>
      </c>
      <c r="AL215" t="s">
        <v>438</v>
      </c>
      <c r="AM215">
        <v>1000000</v>
      </c>
      <c r="AN215" t="s">
        <v>439</v>
      </c>
      <c r="AO215">
        <v>5</v>
      </c>
      <c r="AP215" t="s">
        <v>440</v>
      </c>
      <c r="AQ215">
        <v>1000</v>
      </c>
      <c r="AR215" t="s">
        <v>441</v>
      </c>
      <c r="AS215">
        <v>20</v>
      </c>
      <c r="AT215" t="s">
        <v>442</v>
      </c>
      <c r="AU215">
        <v>1000</v>
      </c>
      <c r="AV215" t="s">
        <v>443</v>
      </c>
      <c r="AW215">
        <v>40</v>
      </c>
      <c r="AX215" t="s">
        <v>444</v>
      </c>
      <c r="AY215">
        <v>0</v>
      </c>
      <c r="AZ215" t="s">
        <v>445</v>
      </c>
      <c r="BA215">
        <v>1000000</v>
      </c>
    </row>
    <row r="216" spans="1:53">
      <c r="A216">
        <v>1063</v>
      </c>
      <c r="B216" t="s">
        <v>425</v>
      </c>
      <c r="C216">
        <v>2</v>
      </c>
      <c r="D216" t="s">
        <v>426</v>
      </c>
      <c r="E216">
        <v>2642</v>
      </c>
      <c r="F216" t="s">
        <v>427</v>
      </c>
      <c r="G216" t="s">
        <v>428</v>
      </c>
      <c r="H216">
        <v>18.625</v>
      </c>
      <c r="I216" t="s">
        <v>429</v>
      </c>
      <c r="J216">
        <v>0.000852</v>
      </c>
      <c r="K216" t="s">
        <v>71</v>
      </c>
      <c r="L216" t="s">
        <v>430</v>
      </c>
      <c r="M216">
        <v>676.447664</v>
      </c>
      <c r="N216" t="s">
        <v>71</v>
      </c>
      <c r="O216" t="s">
        <v>431</v>
      </c>
      <c r="P216">
        <v>0.001529</v>
      </c>
      <c r="Q216" t="s">
        <v>71</v>
      </c>
      <c r="R216" t="s">
        <v>432</v>
      </c>
      <c r="S216" t="e">
        <f t="shared" si="6"/>
        <v>#NAME?</v>
      </c>
      <c r="T216" t="s">
        <v>71</v>
      </c>
      <c r="U216" t="s">
        <v>70</v>
      </c>
      <c r="V216">
        <v>36.601154</v>
      </c>
      <c r="W216" t="s">
        <v>71</v>
      </c>
      <c r="X216" t="s">
        <v>72</v>
      </c>
      <c r="Y216">
        <v>0</v>
      </c>
      <c r="Z216" t="s">
        <v>71</v>
      </c>
      <c r="AA216" t="s">
        <v>73</v>
      </c>
      <c r="AB216">
        <v>0</v>
      </c>
      <c r="AC216" t="s">
        <v>71</v>
      </c>
      <c r="AD216" t="s">
        <v>446</v>
      </c>
      <c r="AE216">
        <v>0</v>
      </c>
      <c r="AF216" t="s">
        <v>71</v>
      </c>
      <c r="AG216" t="s">
        <v>74</v>
      </c>
      <c r="AH216">
        <v>0</v>
      </c>
      <c r="AI216" t="s">
        <v>71</v>
      </c>
      <c r="AJ216" t="s">
        <v>437</v>
      </c>
      <c r="AK216">
        <v>1000</v>
      </c>
      <c r="AL216" t="s">
        <v>438</v>
      </c>
      <c r="AM216">
        <v>1000000</v>
      </c>
      <c r="AN216" t="s">
        <v>439</v>
      </c>
      <c r="AO216">
        <v>5</v>
      </c>
      <c r="AP216" t="s">
        <v>440</v>
      </c>
      <c r="AQ216">
        <v>1000</v>
      </c>
      <c r="AR216" t="s">
        <v>441</v>
      </c>
      <c r="AS216">
        <v>20</v>
      </c>
      <c r="AT216" t="s">
        <v>442</v>
      </c>
      <c r="AU216">
        <v>3000</v>
      </c>
      <c r="AV216" t="s">
        <v>443</v>
      </c>
      <c r="AW216">
        <v>50</v>
      </c>
      <c r="AX216" t="s">
        <v>444</v>
      </c>
      <c r="AY216">
        <v>0</v>
      </c>
      <c r="AZ216" t="s">
        <v>445</v>
      </c>
      <c r="BA216">
        <v>1000000</v>
      </c>
    </row>
    <row r="217" spans="1:53">
      <c r="A217">
        <v>1062</v>
      </c>
      <c r="B217" t="s">
        <v>425</v>
      </c>
      <c r="C217">
        <v>1</v>
      </c>
      <c r="D217" t="s">
        <v>426</v>
      </c>
      <c r="E217">
        <v>3862</v>
      </c>
      <c r="F217" t="s">
        <v>427</v>
      </c>
      <c r="G217" t="s">
        <v>428</v>
      </c>
      <c r="H217">
        <v>0.726</v>
      </c>
      <c r="I217" t="s">
        <v>429</v>
      </c>
      <c r="J217">
        <v>0.001277</v>
      </c>
      <c r="K217" t="s">
        <v>71</v>
      </c>
      <c r="L217" t="s">
        <v>430</v>
      </c>
      <c r="M217">
        <v>864.094497</v>
      </c>
      <c r="N217" t="s">
        <v>71</v>
      </c>
      <c r="O217" t="s">
        <v>431</v>
      </c>
      <c r="P217">
        <v>0.002142</v>
      </c>
      <c r="Q217" t="s">
        <v>71</v>
      </c>
      <c r="R217" t="s">
        <v>432</v>
      </c>
      <c r="S217" t="e">
        <f t="shared" si="6"/>
        <v>#NAME?</v>
      </c>
      <c r="T217" t="s">
        <v>71</v>
      </c>
      <c r="U217" t="s">
        <v>70</v>
      </c>
      <c r="V217">
        <v>121.703362</v>
      </c>
      <c r="W217" t="s">
        <v>71</v>
      </c>
      <c r="X217" t="s">
        <v>72</v>
      </c>
      <c r="Y217">
        <v>0</v>
      </c>
      <c r="Z217" t="s">
        <v>71</v>
      </c>
      <c r="AA217" t="s">
        <v>73</v>
      </c>
      <c r="AB217">
        <v>0</v>
      </c>
      <c r="AC217" t="s">
        <v>71</v>
      </c>
      <c r="AD217" t="s">
        <v>446</v>
      </c>
      <c r="AE217">
        <v>0</v>
      </c>
      <c r="AF217" t="s">
        <v>71</v>
      </c>
      <c r="AG217" t="s">
        <v>74</v>
      </c>
      <c r="AH217">
        <v>0</v>
      </c>
      <c r="AI217" t="s">
        <v>71</v>
      </c>
      <c r="AJ217" t="s">
        <v>437</v>
      </c>
      <c r="AK217">
        <v>1000</v>
      </c>
      <c r="AL217" t="s">
        <v>438</v>
      </c>
      <c r="AM217">
        <v>1000000</v>
      </c>
      <c r="AN217" t="s">
        <v>439</v>
      </c>
      <c r="AO217">
        <v>5</v>
      </c>
      <c r="AP217" t="s">
        <v>440</v>
      </c>
      <c r="AQ217">
        <v>1000</v>
      </c>
      <c r="AR217" t="s">
        <v>441</v>
      </c>
      <c r="AS217">
        <v>20</v>
      </c>
      <c r="AT217" t="s">
        <v>442</v>
      </c>
      <c r="AU217">
        <v>10000</v>
      </c>
      <c r="AV217" t="s">
        <v>443</v>
      </c>
      <c r="AW217">
        <v>100</v>
      </c>
      <c r="AX217" t="s">
        <v>444</v>
      </c>
      <c r="AY217">
        <v>0</v>
      </c>
      <c r="AZ217" t="s">
        <v>445</v>
      </c>
      <c r="BA217">
        <v>1000000</v>
      </c>
    </row>
    <row r="218" spans="1:53">
      <c r="A218">
        <v>1061</v>
      </c>
      <c r="B218" t="s">
        <v>425</v>
      </c>
      <c r="C218">
        <v>4</v>
      </c>
      <c r="D218" t="s">
        <v>426</v>
      </c>
      <c r="E218">
        <v>187</v>
      </c>
      <c r="F218" t="s">
        <v>427</v>
      </c>
      <c r="G218" t="s">
        <v>428</v>
      </c>
      <c r="H218">
        <v>35354.409</v>
      </c>
      <c r="I218" t="s">
        <v>429</v>
      </c>
      <c r="J218">
        <v>0.000153</v>
      </c>
      <c r="K218" t="s">
        <v>71</v>
      </c>
      <c r="L218" t="s">
        <v>430</v>
      </c>
      <c r="M218">
        <v>109.072418</v>
      </c>
      <c r="N218" t="s">
        <v>71</v>
      </c>
      <c r="O218" t="s">
        <v>431</v>
      </c>
      <c r="P218">
        <v>0.000263</v>
      </c>
      <c r="Q218" t="s">
        <v>71</v>
      </c>
      <c r="R218" t="s">
        <v>432</v>
      </c>
      <c r="S218" t="e">
        <f t="shared" si="6"/>
        <v>#NAME?</v>
      </c>
      <c r="T218" t="s">
        <v>71</v>
      </c>
      <c r="U218" t="s">
        <v>70</v>
      </c>
      <c r="V218">
        <v>0.199597</v>
      </c>
      <c r="W218" t="s">
        <v>71</v>
      </c>
      <c r="X218" t="s">
        <v>72</v>
      </c>
      <c r="Y218">
        <v>0</v>
      </c>
      <c r="Z218" t="s">
        <v>71</v>
      </c>
      <c r="AA218" t="s">
        <v>73</v>
      </c>
      <c r="AB218">
        <v>0</v>
      </c>
      <c r="AC218" t="s">
        <v>71</v>
      </c>
      <c r="AD218" t="s">
        <v>446</v>
      </c>
      <c r="AE218">
        <v>0</v>
      </c>
      <c r="AF218" t="s">
        <v>71</v>
      </c>
      <c r="AG218" t="s">
        <v>74</v>
      </c>
      <c r="AH218">
        <v>0</v>
      </c>
      <c r="AI218" t="s">
        <v>71</v>
      </c>
      <c r="AJ218" t="s">
        <v>437</v>
      </c>
      <c r="AK218">
        <v>1000</v>
      </c>
      <c r="AL218" t="s">
        <v>438</v>
      </c>
      <c r="AM218">
        <v>1000000</v>
      </c>
      <c r="AN218" t="s">
        <v>439</v>
      </c>
      <c r="AO218">
        <v>5</v>
      </c>
      <c r="AP218" t="s">
        <v>440</v>
      </c>
      <c r="AQ218">
        <v>1000</v>
      </c>
      <c r="AR218" t="s">
        <v>441</v>
      </c>
      <c r="AS218">
        <v>20</v>
      </c>
      <c r="AT218" t="s">
        <v>442</v>
      </c>
      <c r="AU218">
        <v>30</v>
      </c>
      <c r="AV218" t="s">
        <v>443</v>
      </c>
      <c r="AW218">
        <v>1</v>
      </c>
      <c r="AX218" t="s">
        <v>444</v>
      </c>
      <c r="AY218">
        <v>0</v>
      </c>
      <c r="AZ218" t="s">
        <v>445</v>
      </c>
      <c r="BA218">
        <v>1000000</v>
      </c>
    </row>
    <row r="219" spans="1:53">
      <c r="A219">
        <v>1060</v>
      </c>
      <c r="B219" t="s">
        <v>425</v>
      </c>
      <c r="C219">
        <v>4</v>
      </c>
      <c r="D219" t="s">
        <v>426</v>
      </c>
      <c r="E219">
        <v>447</v>
      </c>
      <c r="F219" t="s">
        <v>427</v>
      </c>
      <c r="G219" t="s">
        <v>428</v>
      </c>
      <c r="H219">
        <v>68.204</v>
      </c>
      <c r="I219" t="s">
        <v>429</v>
      </c>
      <c r="J219">
        <v>0.000175</v>
      </c>
      <c r="K219" t="s">
        <v>71</v>
      </c>
      <c r="L219" t="s">
        <v>430</v>
      </c>
      <c r="M219">
        <v>190.941364</v>
      </c>
      <c r="N219" t="s">
        <v>71</v>
      </c>
      <c r="O219" t="s">
        <v>431</v>
      </c>
      <c r="P219">
        <v>0.000366</v>
      </c>
      <c r="Q219" t="s">
        <v>71</v>
      </c>
      <c r="R219" t="s">
        <v>432</v>
      </c>
      <c r="S219" t="e">
        <f t="shared" si="6"/>
        <v>#NAME?</v>
      </c>
      <c r="T219" t="s">
        <v>71</v>
      </c>
      <c r="U219" t="s">
        <v>70</v>
      </c>
      <c r="V219">
        <v>0.625782</v>
      </c>
      <c r="W219" t="s">
        <v>71</v>
      </c>
      <c r="X219" t="s">
        <v>72</v>
      </c>
      <c r="Y219">
        <v>0</v>
      </c>
      <c r="Z219" t="s">
        <v>71</v>
      </c>
      <c r="AA219" t="s">
        <v>73</v>
      </c>
      <c r="AB219">
        <v>0</v>
      </c>
      <c r="AC219" t="s">
        <v>71</v>
      </c>
      <c r="AD219" t="s">
        <v>446</v>
      </c>
      <c r="AE219">
        <v>0</v>
      </c>
      <c r="AF219" t="s">
        <v>71</v>
      </c>
      <c r="AG219" t="s">
        <v>74</v>
      </c>
      <c r="AH219">
        <v>0</v>
      </c>
      <c r="AI219" t="s">
        <v>71</v>
      </c>
      <c r="AJ219" t="s">
        <v>437</v>
      </c>
      <c r="AK219">
        <v>1000</v>
      </c>
      <c r="AL219" t="s">
        <v>438</v>
      </c>
      <c r="AM219">
        <v>1000000</v>
      </c>
      <c r="AN219" t="s">
        <v>439</v>
      </c>
      <c r="AO219">
        <v>5</v>
      </c>
      <c r="AP219" t="s">
        <v>440</v>
      </c>
      <c r="AQ219">
        <v>1000</v>
      </c>
      <c r="AR219" t="s">
        <v>441</v>
      </c>
      <c r="AS219">
        <v>20</v>
      </c>
      <c r="AT219" t="s">
        <v>442</v>
      </c>
      <c r="AU219">
        <v>100</v>
      </c>
      <c r="AV219" t="s">
        <v>443</v>
      </c>
      <c r="AW219">
        <v>50</v>
      </c>
      <c r="AX219" t="s">
        <v>444</v>
      </c>
      <c r="AY219">
        <v>0</v>
      </c>
      <c r="AZ219" t="s">
        <v>445</v>
      </c>
      <c r="BA219">
        <v>1000000</v>
      </c>
    </row>
    <row r="220" spans="1:53">
      <c r="A220">
        <v>1059</v>
      </c>
      <c r="B220" t="s">
        <v>425</v>
      </c>
      <c r="C220">
        <v>4</v>
      </c>
      <c r="D220" t="s">
        <v>426</v>
      </c>
      <c r="E220">
        <v>1191</v>
      </c>
      <c r="F220" t="s">
        <v>427</v>
      </c>
      <c r="G220" t="s">
        <v>428</v>
      </c>
      <c r="H220">
        <v>0.242</v>
      </c>
      <c r="I220" t="s">
        <v>429</v>
      </c>
      <c r="J220">
        <v>0.000234</v>
      </c>
      <c r="K220" t="s">
        <v>71</v>
      </c>
      <c r="L220" t="s">
        <v>430</v>
      </c>
      <c r="M220">
        <v>434.457029</v>
      </c>
      <c r="N220" t="s">
        <v>71</v>
      </c>
      <c r="O220" t="s">
        <v>431</v>
      </c>
      <c r="P220">
        <v>0.000669</v>
      </c>
      <c r="Q220" t="s">
        <v>71</v>
      </c>
      <c r="R220" t="s">
        <v>432</v>
      </c>
      <c r="S220" t="e">
        <f t="shared" si="6"/>
        <v>#NAME?</v>
      </c>
      <c r="T220" t="s">
        <v>71</v>
      </c>
      <c r="U220" t="s">
        <v>70</v>
      </c>
      <c r="V220">
        <v>2.847231</v>
      </c>
      <c r="W220" t="s">
        <v>71</v>
      </c>
      <c r="X220" t="s">
        <v>72</v>
      </c>
      <c r="Y220">
        <v>0</v>
      </c>
      <c r="Z220" t="s">
        <v>71</v>
      </c>
      <c r="AA220" t="s">
        <v>73</v>
      </c>
      <c r="AB220">
        <v>0</v>
      </c>
      <c r="AC220" t="s">
        <v>71</v>
      </c>
      <c r="AD220" t="s">
        <v>446</v>
      </c>
      <c r="AE220">
        <v>0</v>
      </c>
      <c r="AF220" t="s">
        <v>71</v>
      </c>
      <c r="AG220" t="s">
        <v>74</v>
      </c>
      <c r="AH220">
        <v>0</v>
      </c>
      <c r="AI220" t="s">
        <v>71</v>
      </c>
      <c r="AJ220" t="s">
        <v>437</v>
      </c>
      <c r="AK220">
        <v>1000</v>
      </c>
      <c r="AL220" t="s">
        <v>438</v>
      </c>
      <c r="AM220">
        <v>1000000</v>
      </c>
      <c r="AN220" t="s">
        <v>439</v>
      </c>
      <c r="AO220">
        <v>5</v>
      </c>
      <c r="AP220" t="s">
        <v>440</v>
      </c>
      <c r="AQ220">
        <v>1000</v>
      </c>
      <c r="AR220" t="s">
        <v>441</v>
      </c>
      <c r="AS220">
        <v>20</v>
      </c>
      <c r="AT220" t="s">
        <v>442</v>
      </c>
      <c r="AU220">
        <v>300</v>
      </c>
      <c r="AV220" t="s">
        <v>443</v>
      </c>
      <c r="AW220">
        <v>60</v>
      </c>
      <c r="AX220" t="s">
        <v>444</v>
      </c>
      <c r="AY220">
        <v>0</v>
      </c>
      <c r="AZ220" t="s">
        <v>445</v>
      </c>
      <c r="BA220">
        <v>1000000</v>
      </c>
    </row>
    <row r="221" spans="1:53">
      <c r="A221">
        <v>1058</v>
      </c>
      <c r="B221" t="s">
        <v>425</v>
      </c>
      <c r="C221">
        <v>3</v>
      </c>
      <c r="D221" t="s">
        <v>426</v>
      </c>
      <c r="E221">
        <v>1885</v>
      </c>
      <c r="F221" t="s">
        <v>427</v>
      </c>
      <c r="G221" t="s">
        <v>428</v>
      </c>
      <c r="H221">
        <v>0</v>
      </c>
      <c r="I221" t="s">
        <v>429</v>
      </c>
      <c r="J221">
        <v>0.000396</v>
      </c>
      <c r="K221" t="s">
        <v>71</v>
      </c>
      <c r="L221" t="s">
        <v>430</v>
      </c>
      <c r="M221">
        <v>582.690236</v>
      </c>
      <c r="N221" t="s">
        <v>71</v>
      </c>
      <c r="O221" t="s">
        <v>431</v>
      </c>
      <c r="P221">
        <v>0.000979</v>
      </c>
      <c r="Q221" t="s">
        <v>71</v>
      </c>
      <c r="R221" t="s">
        <v>432</v>
      </c>
      <c r="S221" t="e">
        <f t="shared" si="6"/>
        <v>#NAME?</v>
      </c>
      <c r="T221" t="s">
        <v>71</v>
      </c>
      <c r="U221" t="s">
        <v>70</v>
      </c>
      <c r="V221">
        <v>11.845905</v>
      </c>
      <c r="W221" t="s">
        <v>71</v>
      </c>
      <c r="X221" t="s">
        <v>72</v>
      </c>
      <c r="Y221">
        <v>0</v>
      </c>
      <c r="Z221" t="s">
        <v>71</v>
      </c>
      <c r="AA221" t="s">
        <v>73</v>
      </c>
      <c r="AB221">
        <v>0</v>
      </c>
      <c r="AC221" t="s">
        <v>71</v>
      </c>
      <c r="AD221" t="s">
        <v>446</v>
      </c>
      <c r="AE221">
        <v>0</v>
      </c>
      <c r="AF221" t="s">
        <v>71</v>
      </c>
      <c r="AG221" t="s">
        <v>74</v>
      </c>
      <c r="AH221">
        <v>0</v>
      </c>
      <c r="AI221" t="s">
        <v>71</v>
      </c>
      <c r="AJ221" t="s">
        <v>437</v>
      </c>
      <c r="AK221">
        <v>1000</v>
      </c>
      <c r="AL221" t="s">
        <v>438</v>
      </c>
      <c r="AM221">
        <v>1000000</v>
      </c>
      <c r="AN221" t="s">
        <v>439</v>
      </c>
      <c r="AO221">
        <v>5</v>
      </c>
      <c r="AP221" t="s">
        <v>440</v>
      </c>
      <c r="AQ221">
        <v>1000</v>
      </c>
      <c r="AR221" t="s">
        <v>441</v>
      </c>
      <c r="AS221">
        <v>20</v>
      </c>
      <c r="AT221" t="s">
        <v>442</v>
      </c>
      <c r="AU221">
        <v>1000</v>
      </c>
      <c r="AV221" t="s">
        <v>443</v>
      </c>
      <c r="AW221">
        <v>100</v>
      </c>
      <c r="AX221" t="s">
        <v>444</v>
      </c>
      <c r="AY221">
        <v>0</v>
      </c>
      <c r="AZ221" t="s">
        <v>445</v>
      </c>
      <c r="BA221">
        <v>1000000</v>
      </c>
    </row>
    <row r="222" spans="1:53">
      <c r="A222">
        <v>1057</v>
      </c>
      <c r="B222" t="s">
        <v>425</v>
      </c>
      <c r="C222">
        <v>2</v>
      </c>
      <c r="D222" t="s">
        <v>426</v>
      </c>
      <c r="E222">
        <v>2642</v>
      </c>
      <c r="F222" t="s">
        <v>427</v>
      </c>
      <c r="G222" t="s">
        <v>428</v>
      </c>
      <c r="H222">
        <v>0</v>
      </c>
      <c r="I222" t="s">
        <v>429</v>
      </c>
      <c r="J222">
        <v>0.000878</v>
      </c>
      <c r="K222" t="s">
        <v>71</v>
      </c>
      <c r="L222" t="s">
        <v>430</v>
      </c>
      <c r="M222">
        <v>678.126435</v>
      </c>
      <c r="N222" t="s">
        <v>71</v>
      </c>
      <c r="O222" t="s">
        <v>431</v>
      </c>
      <c r="P222">
        <v>0.001557</v>
      </c>
      <c r="Q222" t="s">
        <v>71</v>
      </c>
      <c r="R222" t="s">
        <v>432</v>
      </c>
      <c r="S222" t="e">
        <f t="shared" si="6"/>
        <v>#NAME?</v>
      </c>
      <c r="T222" t="s">
        <v>71</v>
      </c>
      <c r="U222" t="s">
        <v>70</v>
      </c>
      <c r="V222">
        <v>36.242915</v>
      </c>
      <c r="W222" t="s">
        <v>71</v>
      </c>
      <c r="X222" t="s">
        <v>72</v>
      </c>
      <c r="Y222">
        <v>0</v>
      </c>
      <c r="Z222" t="s">
        <v>71</v>
      </c>
      <c r="AA222" t="s">
        <v>73</v>
      </c>
      <c r="AB222">
        <v>0</v>
      </c>
      <c r="AC222" t="s">
        <v>71</v>
      </c>
      <c r="AD222" t="s">
        <v>446</v>
      </c>
      <c r="AE222">
        <v>0</v>
      </c>
      <c r="AF222" t="s">
        <v>71</v>
      </c>
      <c r="AG222" t="s">
        <v>74</v>
      </c>
      <c r="AH222">
        <v>0</v>
      </c>
      <c r="AI222" t="s">
        <v>71</v>
      </c>
      <c r="AJ222" t="s">
        <v>437</v>
      </c>
      <c r="AK222">
        <v>1000</v>
      </c>
      <c r="AL222" t="s">
        <v>438</v>
      </c>
      <c r="AM222">
        <v>1000000</v>
      </c>
      <c r="AN222" t="s">
        <v>439</v>
      </c>
      <c r="AO222">
        <v>5</v>
      </c>
      <c r="AP222" t="s">
        <v>440</v>
      </c>
      <c r="AQ222">
        <v>1000</v>
      </c>
      <c r="AR222" t="s">
        <v>441</v>
      </c>
      <c r="AS222">
        <v>20</v>
      </c>
      <c r="AT222" t="s">
        <v>442</v>
      </c>
      <c r="AU222">
        <v>3000</v>
      </c>
      <c r="AV222" t="s">
        <v>443</v>
      </c>
      <c r="AW222">
        <v>200</v>
      </c>
      <c r="AX222" t="s">
        <v>444</v>
      </c>
      <c r="AY222">
        <v>0</v>
      </c>
      <c r="AZ222" t="s">
        <v>445</v>
      </c>
      <c r="BA222">
        <v>1000000</v>
      </c>
    </row>
    <row r="223" spans="1:53">
      <c r="A223">
        <v>1056</v>
      </c>
      <c r="B223" t="s">
        <v>425</v>
      </c>
      <c r="C223">
        <v>1</v>
      </c>
      <c r="D223" t="s">
        <v>426</v>
      </c>
      <c r="E223">
        <v>3862</v>
      </c>
      <c r="F223" t="s">
        <v>427</v>
      </c>
      <c r="G223" t="s">
        <v>428</v>
      </c>
      <c r="H223">
        <v>0</v>
      </c>
      <c r="I223" t="s">
        <v>429</v>
      </c>
      <c r="J223">
        <v>0.001325</v>
      </c>
      <c r="K223" t="s">
        <v>71</v>
      </c>
      <c r="L223" t="s">
        <v>430</v>
      </c>
      <c r="M223">
        <v>831.713367</v>
      </c>
      <c r="N223" t="s">
        <v>71</v>
      </c>
      <c r="O223" t="s">
        <v>431</v>
      </c>
      <c r="P223">
        <v>0.002157</v>
      </c>
      <c r="Q223" t="s">
        <v>71</v>
      </c>
      <c r="R223" t="s">
        <v>432</v>
      </c>
      <c r="S223" t="e">
        <f t="shared" si="6"/>
        <v>#NAME?</v>
      </c>
      <c r="T223" t="s">
        <v>71</v>
      </c>
      <c r="U223" t="s">
        <v>70</v>
      </c>
      <c r="V223">
        <v>121.834794</v>
      </c>
      <c r="W223" t="s">
        <v>71</v>
      </c>
      <c r="X223" t="s">
        <v>72</v>
      </c>
      <c r="Y223">
        <v>0</v>
      </c>
      <c r="Z223" t="s">
        <v>71</v>
      </c>
      <c r="AA223" t="s">
        <v>73</v>
      </c>
      <c r="AB223">
        <v>0</v>
      </c>
      <c r="AC223" t="s">
        <v>71</v>
      </c>
      <c r="AD223" t="s">
        <v>446</v>
      </c>
      <c r="AE223">
        <v>0</v>
      </c>
      <c r="AF223" t="s">
        <v>71</v>
      </c>
      <c r="AG223" t="s">
        <v>74</v>
      </c>
      <c r="AH223">
        <v>0</v>
      </c>
      <c r="AI223" t="s">
        <v>71</v>
      </c>
      <c r="AJ223" t="s">
        <v>437</v>
      </c>
      <c r="AK223">
        <v>1000</v>
      </c>
      <c r="AL223" t="s">
        <v>438</v>
      </c>
      <c r="AM223">
        <v>1000000</v>
      </c>
      <c r="AN223" t="s">
        <v>439</v>
      </c>
      <c r="AO223">
        <v>5</v>
      </c>
      <c r="AP223" t="s">
        <v>440</v>
      </c>
      <c r="AQ223">
        <v>1000</v>
      </c>
      <c r="AR223" t="s">
        <v>441</v>
      </c>
      <c r="AS223">
        <v>20</v>
      </c>
      <c r="AT223" t="s">
        <v>442</v>
      </c>
      <c r="AU223">
        <v>10000</v>
      </c>
      <c r="AV223" t="s">
        <v>443</v>
      </c>
      <c r="AW223">
        <v>400</v>
      </c>
      <c r="AX223" t="s">
        <v>444</v>
      </c>
      <c r="AY223">
        <v>0</v>
      </c>
      <c r="AZ223" t="s">
        <v>445</v>
      </c>
      <c r="BA223">
        <v>1000000</v>
      </c>
    </row>
    <row r="224" spans="1:53">
      <c r="A224">
        <v>1055</v>
      </c>
      <c r="B224" t="s">
        <v>425</v>
      </c>
      <c r="C224">
        <v>4</v>
      </c>
      <c r="D224" t="s">
        <v>426</v>
      </c>
      <c r="E224">
        <v>150</v>
      </c>
      <c r="F224" t="s">
        <v>427</v>
      </c>
      <c r="G224" t="s">
        <v>428</v>
      </c>
      <c r="H224">
        <v>9.549</v>
      </c>
      <c r="I224" t="s">
        <v>429</v>
      </c>
      <c r="J224">
        <v>0.000171</v>
      </c>
      <c r="K224" t="s">
        <v>71</v>
      </c>
      <c r="L224" t="s">
        <v>430</v>
      </c>
      <c r="M224">
        <v>108.600924</v>
      </c>
      <c r="N224" t="s">
        <v>71</v>
      </c>
      <c r="O224" t="s">
        <v>431</v>
      </c>
      <c r="P224">
        <v>0.00028</v>
      </c>
      <c r="Q224" t="s">
        <v>71</v>
      </c>
      <c r="R224" t="s">
        <v>432</v>
      </c>
      <c r="S224" t="e">
        <f t="shared" si="6"/>
        <v>#NAME?</v>
      </c>
      <c r="T224" t="s">
        <v>71</v>
      </c>
      <c r="U224" t="s">
        <v>70</v>
      </c>
      <c r="V224">
        <v>0.359441</v>
      </c>
      <c r="W224" t="s">
        <v>71</v>
      </c>
      <c r="X224" t="s">
        <v>72</v>
      </c>
      <c r="Y224">
        <v>0</v>
      </c>
      <c r="Z224" t="s">
        <v>71</v>
      </c>
      <c r="AA224" t="s">
        <v>73</v>
      </c>
      <c r="AB224">
        <v>0</v>
      </c>
      <c r="AC224" t="s">
        <v>71</v>
      </c>
      <c r="AD224" t="s">
        <v>446</v>
      </c>
      <c r="AE224">
        <v>0</v>
      </c>
      <c r="AF224" t="s">
        <v>71</v>
      </c>
      <c r="AG224" t="s">
        <v>74</v>
      </c>
      <c r="AH224">
        <v>0</v>
      </c>
      <c r="AI224" t="s">
        <v>71</v>
      </c>
      <c r="AJ224" t="s">
        <v>437</v>
      </c>
      <c r="AK224">
        <v>1000</v>
      </c>
      <c r="AL224" t="s">
        <v>438</v>
      </c>
      <c r="AM224">
        <v>1000000</v>
      </c>
      <c r="AN224" t="s">
        <v>439</v>
      </c>
      <c r="AO224">
        <v>5</v>
      </c>
      <c r="AP224" t="s">
        <v>440</v>
      </c>
      <c r="AQ224">
        <v>1000</v>
      </c>
      <c r="AR224" t="s">
        <v>441</v>
      </c>
      <c r="AS224">
        <v>20</v>
      </c>
      <c r="AT224" t="s">
        <v>442</v>
      </c>
      <c r="AU224">
        <v>20</v>
      </c>
      <c r="AV224" t="s">
        <v>443</v>
      </c>
      <c r="AW224">
        <v>1</v>
      </c>
      <c r="AX224" t="s">
        <v>444</v>
      </c>
      <c r="AY224">
        <v>0</v>
      </c>
      <c r="AZ224" t="s">
        <v>445</v>
      </c>
      <c r="BA224">
        <v>1000000</v>
      </c>
    </row>
    <row r="225" spans="1:53">
      <c r="A225">
        <v>1054</v>
      </c>
      <c r="B225" t="s">
        <v>425</v>
      </c>
      <c r="C225">
        <v>4</v>
      </c>
      <c r="D225" t="s">
        <v>426</v>
      </c>
      <c r="E225">
        <v>150</v>
      </c>
      <c r="F225" t="s">
        <v>427</v>
      </c>
      <c r="G225" t="s">
        <v>428</v>
      </c>
      <c r="H225">
        <v>256.23</v>
      </c>
      <c r="I225" t="s">
        <v>429</v>
      </c>
      <c r="J225">
        <v>0.000168</v>
      </c>
      <c r="K225" t="s">
        <v>71</v>
      </c>
      <c r="L225" t="s">
        <v>430</v>
      </c>
      <c r="M225">
        <v>108.674171</v>
      </c>
      <c r="N225" t="s">
        <v>71</v>
      </c>
      <c r="O225" t="s">
        <v>431</v>
      </c>
      <c r="P225">
        <v>0.000277</v>
      </c>
      <c r="Q225" t="s">
        <v>71</v>
      </c>
      <c r="R225" t="s">
        <v>432</v>
      </c>
      <c r="S225" t="e">
        <f t="shared" si="6"/>
        <v>#NAME?</v>
      </c>
      <c r="T225" t="s">
        <v>71</v>
      </c>
      <c r="U225" t="s">
        <v>70</v>
      </c>
      <c r="V225">
        <v>0.297181</v>
      </c>
      <c r="W225" t="s">
        <v>71</v>
      </c>
      <c r="X225" t="s">
        <v>72</v>
      </c>
      <c r="Y225">
        <v>0</v>
      </c>
      <c r="Z225" t="s">
        <v>71</v>
      </c>
      <c r="AA225" t="s">
        <v>73</v>
      </c>
      <c r="AB225">
        <v>0</v>
      </c>
      <c r="AC225" t="s">
        <v>71</v>
      </c>
      <c r="AD225" t="s">
        <v>446</v>
      </c>
      <c r="AE225">
        <v>0</v>
      </c>
      <c r="AF225" t="s">
        <v>71</v>
      </c>
      <c r="AG225" t="s">
        <v>74</v>
      </c>
      <c r="AH225">
        <v>0</v>
      </c>
      <c r="AI225" t="s">
        <v>71</v>
      </c>
      <c r="AJ225" t="s">
        <v>437</v>
      </c>
      <c r="AK225">
        <v>1000</v>
      </c>
      <c r="AL225" t="s">
        <v>438</v>
      </c>
      <c r="AM225">
        <v>1000000</v>
      </c>
      <c r="AN225" t="s">
        <v>439</v>
      </c>
      <c r="AO225">
        <v>5</v>
      </c>
      <c r="AP225" t="s">
        <v>440</v>
      </c>
      <c r="AQ225">
        <v>1000</v>
      </c>
      <c r="AR225" t="s">
        <v>441</v>
      </c>
      <c r="AS225">
        <v>20</v>
      </c>
      <c r="AT225" t="s">
        <v>442</v>
      </c>
      <c r="AU225">
        <v>20</v>
      </c>
      <c r="AV225" t="s">
        <v>443</v>
      </c>
      <c r="AW225">
        <v>1</v>
      </c>
      <c r="AX225" t="s">
        <v>444</v>
      </c>
      <c r="AY225">
        <v>0</v>
      </c>
      <c r="AZ225" t="s">
        <v>445</v>
      </c>
      <c r="BA225">
        <v>1000000</v>
      </c>
    </row>
    <row r="226" spans="1:53">
      <c r="A226">
        <v>1053</v>
      </c>
      <c r="B226" t="s">
        <v>425</v>
      </c>
      <c r="C226">
        <v>4</v>
      </c>
      <c r="D226" t="s">
        <v>426</v>
      </c>
      <c r="E226">
        <v>150</v>
      </c>
      <c r="F226" t="s">
        <v>427</v>
      </c>
      <c r="G226" t="s">
        <v>428</v>
      </c>
      <c r="H226">
        <v>1375.678</v>
      </c>
      <c r="I226" t="s">
        <v>429</v>
      </c>
      <c r="J226">
        <v>0.000166</v>
      </c>
      <c r="K226" t="s">
        <v>71</v>
      </c>
      <c r="L226" t="s">
        <v>430</v>
      </c>
      <c r="M226">
        <v>110.770373</v>
      </c>
      <c r="N226" t="s">
        <v>71</v>
      </c>
      <c r="O226" t="s">
        <v>431</v>
      </c>
      <c r="P226">
        <v>0.000276</v>
      </c>
      <c r="Q226" t="s">
        <v>71</v>
      </c>
      <c r="R226" t="s">
        <v>432</v>
      </c>
      <c r="S226" t="e">
        <f t="shared" si="6"/>
        <v>#NAME?</v>
      </c>
      <c r="T226" t="s">
        <v>71</v>
      </c>
      <c r="U226" t="s">
        <v>70</v>
      </c>
      <c r="V226">
        <v>0.26623</v>
      </c>
      <c r="W226" t="s">
        <v>71</v>
      </c>
      <c r="X226" t="s">
        <v>72</v>
      </c>
      <c r="Y226">
        <v>0</v>
      </c>
      <c r="Z226" t="s">
        <v>71</v>
      </c>
      <c r="AA226" t="s">
        <v>73</v>
      </c>
      <c r="AB226">
        <v>0</v>
      </c>
      <c r="AC226" t="s">
        <v>71</v>
      </c>
      <c r="AD226" t="s">
        <v>446</v>
      </c>
      <c r="AE226">
        <v>0</v>
      </c>
      <c r="AF226" t="s">
        <v>71</v>
      </c>
      <c r="AG226" t="s">
        <v>74</v>
      </c>
      <c r="AH226">
        <v>0</v>
      </c>
      <c r="AI226" t="s">
        <v>71</v>
      </c>
      <c r="AJ226" t="s">
        <v>437</v>
      </c>
      <c r="AK226">
        <v>1000</v>
      </c>
      <c r="AL226" t="s">
        <v>438</v>
      </c>
      <c r="AM226">
        <v>1000000</v>
      </c>
      <c r="AN226" t="s">
        <v>439</v>
      </c>
      <c r="AO226">
        <v>5</v>
      </c>
      <c r="AP226" t="s">
        <v>440</v>
      </c>
      <c r="AQ226">
        <v>1000</v>
      </c>
      <c r="AR226" t="s">
        <v>441</v>
      </c>
      <c r="AS226">
        <v>20</v>
      </c>
      <c r="AT226" t="s">
        <v>442</v>
      </c>
      <c r="AU226">
        <v>20</v>
      </c>
      <c r="AV226" t="s">
        <v>443</v>
      </c>
      <c r="AW226">
        <v>1</v>
      </c>
      <c r="AX226" t="s">
        <v>444</v>
      </c>
      <c r="AY226">
        <v>0</v>
      </c>
      <c r="AZ226" t="s">
        <v>445</v>
      </c>
      <c r="BA226">
        <v>1000000</v>
      </c>
    </row>
    <row r="227" spans="1:53">
      <c r="A227">
        <v>1052</v>
      </c>
      <c r="B227" t="s">
        <v>425</v>
      </c>
      <c r="C227">
        <v>4</v>
      </c>
      <c r="D227" t="s">
        <v>426</v>
      </c>
      <c r="E227">
        <v>150</v>
      </c>
      <c r="F227" t="s">
        <v>427</v>
      </c>
      <c r="G227" t="s">
        <v>428</v>
      </c>
      <c r="H227">
        <v>4713.91</v>
      </c>
      <c r="I227" t="s">
        <v>429</v>
      </c>
      <c r="J227">
        <v>0.000157</v>
      </c>
      <c r="K227" t="s">
        <v>71</v>
      </c>
      <c r="L227" t="s">
        <v>430</v>
      </c>
      <c r="M227">
        <v>101.099628</v>
      </c>
      <c r="N227" t="s">
        <v>71</v>
      </c>
      <c r="O227" t="s">
        <v>431</v>
      </c>
      <c r="P227">
        <v>0.000258</v>
      </c>
      <c r="Q227" t="s">
        <v>71</v>
      </c>
      <c r="R227" t="s">
        <v>432</v>
      </c>
      <c r="S227" t="e">
        <f t="shared" si="6"/>
        <v>#NAME?</v>
      </c>
      <c r="T227" t="s">
        <v>71</v>
      </c>
      <c r="U227" t="s">
        <v>70</v>
      </c>
      <c r="V227">
        <v>0.233162</v>
      </c>
      <c r="W227" t="s">
        <v>71</v>
      </c>
      <c r="X227" t="s">
        <v>72</v>
      </c>
      <c r="Y227">
        <v>0</v>
      </c>
      <c r="Z227" t="s">
        <v>71</v>
      </c>
      <c r="AA227" t="s">
        <v>73</v>
      </c>
      <c r="AB227">
        <v>0</v>
      </c>
      <c r="AC227" t="s">
        <v>71</v>
      </c>
      <c r="AD227" t="s">
        <v>446</v>
      </c>
      <c r="AE227">
        <v>0</v>
      </c>
      <c r="AF227" t="s">
        <v>71</v>
      </c>
      <c r="AG227" t="s">
        <v>74</v>
      </c>
      <c r="AH227">
        <v>0</v>
      </c>
      <c r="AI227" t="s">
        <v>71</v>
      </c>
      <c r="AJ227" t="s">
        <v>437</v>
      </c>
      <c r="AK227">
        <v>1000</v>
      </c>
      <c r="AL227" t="s">
        <v>438</v>
      </c>
      <c r="AM227">
        <v>1000000</v>
      </c>
      <c r="AN227" t="s">
        <v>439</v>
      </c>
      <c r="AO227">
        <v>5</v>
      </c>
      <c r="AP227" t="s">
        <v>440</v>
      </c>
      <c r="AQ227">
        <v>1000</v>
      </c>
      <c r="AR227" t="s">
        <v>441</v>
      </c>
      <c r="AS227">
        <v>20</v>
      </c>
      <c r="AT227" t="s">
        <v>442</v>
      </c>
      <c r="AU227">
        <v>20</v>
      </c>
      <c r="AV227" t="s">
        <v>443</v>
      </c>
      <c r="AW227">
        <v>1</v>
      </c>
      <c r="AX227" t="s">
        <v>444</v>
      </c>
      <c r="AY227">
        <v>0</v>
      </c>
      <c r="AZ227" t="s">
        <v>445</v>
      </c>
      <c r="BA227">
        <v>1000000</v>
      </c>
    </row>
    <row r="228" spans="1:53">
      <c r="A228">
        <v>1051</v>
      </c>
      <c r="B228" t="s">
        <v>425</v>
      </c>
      <c r="C228">
        <v>4</v>
      </c>
      <c r="D228" t="s">
        <v>426</v>
      </c>
      <c r="E228">
        <v>150</v>
      </c>
      <c r="F228" t="s">
        <v>427</v>
      </c>
      <c r="G228" t="s">
        <v>428</v>
      </c>
      <c r="H228">
        <v>13464.959</v>
      </c>
      <c r="I228" t="s">
        <v>429</v>
      </c>
      <c r="J228">
        <v>0.000159</v>
      </c>
      <c r="K228" t="s">
        <v>71</v>
      </c>
      <c r="L228" t="s">
        <v>430</v>
      </c>
      <c r="M228">
        <v>98.953413</v>
      </c>
      <c r="N228" t="s">
        <v>71</v>
      </c>
      <c r="O228" t="s">
        <v>431</v>
      </c>
      <c r="P228">
        <v>0.000258</v>
      </c>
      <c r="Q228" t="s">
        <v>71</v>
      </c>
      <c r="R228" t="s">
        <v>432</v>
      </c>
      <c r="S228" t="e">
        <f t="shared" si="6"/>
        <v>#NAME?</v>
      </c>
      <c r="T228" t="s">
        <v>71</v>
      </c>
      <c r="U228" t="s">
        <v>70</v>
      </c>
      <c r="V228">
        <v>0.225703</v>
      </c>
      <c r="W228" t="s">
        <v>71</v>
      </c>
      <c r="X228" t="s">
        <v>72</v>
      </c>
      <c r="Y228">
        <v>0</v>
      </c>
      <c r="Z228" t="s">
        <v>71</v>
      </c>
      <c r="AA228" t="s">
        <v>73</v>
      </c>
      <c r="AB228">
        <v>0</v>
      </c>
      <c r="AC228" t="s">
        <v>71</v>
      </c>
      <c r="AD228" t="s">
        <v>446</v>
      </c>
      <c r="AE228">
        <v>0</v>
      </c>
      <c r="AF228" t="s">
        <v>71</v>
      </c>
      <c r="AG228" t="s">
        <v>74</v>
      </c>
      <c r="AH228">
        <v>0</v>
      </c>
      <c r="AI228" t="s">
        <v>71</v>
      </c>
      <c r="AJ228" t="s">
        <v>437</v>
      </c>
      <c r="AK228">
        <v>1000</v>
      </c>
      <c r="AL228" t="s">
        <v>438</v>
      </c>
      <c r="AM228">
        <v>1000000</v>
      </c>
      <c r="AN228" t="s">
        <v>439</v>
      </c>
      <c r="AO228">
        <v>5</v>
      </c>
      <c r="AP228" t="s">
        <v>440</v>
      </c>
      <c r="AQ228">
        <v>1000</v>
      </c>
      <c r="AR228" t="s">
        <v>441</v>
      </c>
      <c r="AS228">
        <v>20</v>
      </c>
      <c r="AT228" t="s">
        <v>442</v>
      </c>
      <c r="AU228">
        <v>20</v>
      </c>
      <c r="AV228" t="s">
        <v>443</v>
      </c>
      <c r="AW228">
        <v>1</v>
      </c>
      <c r="AX228" t="s">
        <v>444</v>
      </c>
      <c r="AY228">
        <v>0</v>
      </c>
      <c r="AZ228" t="s">
        <v>445</v>
      </c>
      <c r="BA228">
        <v>1000000</v>
      </c>
    </row>
    <row r="229" spans="1:53">
      <c r="A229">
        <v>1050</v>
      </c>
      <c r="B229" t="s">
        <v>425</v>
      </c>
      <c r="C229">
        <v>4</v>
      </c>
      <c r="D229" t="s">
        <v>426</v>
      </c>
      <c r="E229">
        <v>150</v>
      </c>
      <c r="F229" t="s">
        <v>427</v>
      </c>
      <c r="G229" t="s">
        <v>428</v>
      </c>
      <c r="H229">
        <v>35835.926</v>
      </c>
      <c r="I229" t="s">
        <v>429</v>
      </c>
      <c r="J229">
        <v>0.000169</v>
      </c>
      <c r="K229" t="s">
        <v>71</v>
      </c>
      <c r="L229" t="s">
        <v>430</v>
      </c>
      <c r="M229">
        <v>100.409818</v>
      </c>
      <c r="N229" t="s">
        <v>71</v>
      </c>
      <c r="O229" t="s">
        <v>431</v>
      </c>
      <c r="P229">
        <v>0.000269</v>
      </c>
      <c r="Q229" t="s">
        <v>71</v>
      </c>
      <c r="R229" t="s">
        <v>432</v>
      </c>
      <c r="S229" t="e">
        <f t="shared" si="6"/>
        <v>#NAME?</v>
      </c>
      <c r="T229" t="s">
        <v>71</v>
      </c>
      <c r="U229" t="s">
        <v>70</v>
      </c>
      <c r="V229">
        <v>0.21133</v>
      </c>
      <c r="W229" t="s">
        <v>71</v>
      </c>
      <c r="X229" t="s">
        <v>72</v>
      </c>
      <c r="Y229">
        <v>0</v>
      </c>
      <c r="Z229" t="s">
        <v>71</v>
      </c>
      <c r="AA229" t="s">
        <v>73</v>
      </c>
      <c r="AB229">
        <v>0</v>
      </c>
      <c r="AC229" t="s">
        <v>71</v>
      </c>
      <c r="AD229" t="s">
        <v>446</v>
      </c>
      <c r="AE229">
        <v>0</v>
      </c>
      <c r="AF229" t="s">
        <v>71</v>
      </c>
      <c r="AG229" t="s">
        <v>74</v>
      </c>
      <c r="AH229">
        <v>0</v>
      </c>
      <c r="AI229" t="s">
        <v>71</v>
      </c>
      <c r="AJ229" t="s">
        <v>437</v>
      </c>
      <c r="AK229">
        <v>1000</v>
      </c>
      <c r="AL229" t="s">
        <v>438</v>
      </c>
      <c r="AM229">
        <v>1000000</v>
      </c>
      <c r="AN229" t="s">
        <v>439</v>
      </c>
      <c r="AO229">
        <v>5</v>
      </c>
      <c r="AP229" t="s">
        <v>440</v>
      </c>
      <c r="AQ229">
        <v>1000</v>
      </c>
      <c r="AR229" t="s">
        <v>441</v>
      </c>
      <c r="AS229">
        <v>20</v>
      </c>
      <c r="AT229" t="s">
        <v>442</v>
      </c>
      <c r="AU229">
        <v>20</v>
      </c>
      <c r="AV229" t="s">
        <v>443</v>
      </c>
      <c r="AW229">
        <v>1</v>
      </c>
      <c r="AX229" t="s">
        <v>444</v>
      </c>
      <c r="AY229">
        <v>0</v>
      </c>
      <c r="AZ229" t="s">
        <v>445</v>
      </c>
      <c r="BA229">
        <v>1000000</v>
      </c>
    </row>
    <row r="230" spans="1:53">
      <c r="A230">
        <v>1049</v>
      </c>
      <c r="B230" t="s">
        <v>425</v>
      </c>
      <c r="C230">
        <v>4</v>
      </c>
      <c r="D230" t="s">
        <v>426</v>
      </c>
      <c r="E230">
        <v>150</v>
      </c>
      <c r="F230" t="s">
        <v>427</v>
      </c>
      <c r="G230" t="s">
        <v>428</v>
      </c>
      <c r="H230">
        <v>94500.52</v>
      </c>
      <c r="I230" t="s">
        <v>429</v>
      </c>
      <c r="J230">
        <v>0.000152</v>
      </c>
      <c r="K230" t="s">
        <v>71</v>
      </c>
      <c r="L230" t="s">
        <v>430</v>
      </c>
      <c r="M230">
        <v>97.349084</v>
      </c>
      <c r="N230" t="s">
        <v>71</v>
      </c>
      <c r="O230" t="s">
        <v>431</v>
      </c>
      <c r="P230">
        <v>0.00025</v>
      </c>
      <c r="Q230" t="s">
        <v>71</v>
      </c>
      <c r="R230" t="s">
        <v>432</v>
      </c>
      <c r="S230" t="e">
        <f t="shared" ref="S230:S261" si="7">-nan</f>
        <v>#NAME?</v>
      </c>
      <c r="T230" t="s">
        <v>71</v>
      </c>
      <c r="U230" t="s">
        <v>70</v>
      </c>
      <c r="V230">
        <v>0.180876</v>
      </c>
      <c r="W230" t="s">
        <v>71</v>
      </c>
      <c r="X230" t="s">
        <v>72</v>
      </c>
      <c r="Y230">
        <v>0</v>
      </c>
      <c r="Z230" t="s">
        <v>71</v>
      </c>
      <c r="AA230" t="s">
        <v>73</v>
      </c>
      <c r="AB230">
        <v>0</v>
      </c>
      <c r="AC230" t="s">
        <v>71</v>
      </c>
      <c r="AD230" t="s">
        <v>446</v>
      </c>
      <c r="AE230">
        <v>0</v>
      </c>
      <c r="AF230" t="s">
        <v>71</v>
      </c>
      <c r="AG230" t="s">
        <v>74</v>
      </c>
      <c r="AH230">
        <v>0</v>
      </c>
      <c r="AI230" t="s">
        <v>71</v>
      </c>
      <c r="AJ230" t="s">
        <v>437</v>
      </c>
      <c r="AK230">
        <v>1000</v>
      </c>
      <c r="AL230" t="s">
        <v>438</v>
      </c>
      <c r="AM230">
        <v>1000000</v>
      </c>
      <c r="AN230" t="s">
        <v>439</v>
      </c>
      <c r="AO230">
        <v>5</v>
      </c>
      <c r="AP230" t="s">
        <v>440</v>
      </c>
      <c r="AQ230">
        <v>1000</v>
      </c>
      <c r="AR230" t="s">
        <v>441</v>
      </c>
      <c r="AS230">
        <v>20</v>
      </c>
      <c r="AT230" t="s">
        <v>442</v>
      </c>
      <c r="AU230">
        <v>20</v>
      </c>
      <c r="AV230" t="s">
        <v>443</v>
      </c>
      <c r="AW230">
        <v>1</v>
      </c>
      <c r="AX230" t="s">
        <v>444</v>
      </c>
      <c r="AY230">
        <v>0</v>
      </c>
      <c r="AZ230" t="s">
        <v>445</v>
      </c>
      <c r="BA230">
        <v>1000000</v>
      </c>
    </row>
    <row r="231" spans="1:53">
      <c r="A231">
        <v>1048</v>
      </c>
      <c r="B231" t="s">
        <v>425</v>
      </c>
      <c r="C231">
        <v>4</v>
      </c>
      <c r="D231" t="s">
        <v>426</v>
      </c>
      <c r="E231">
        <v>150</v>
      </c>
      <c r="F231" t="s">
        <v>427</v>
      </c>
      <c r="G231" t="s">
        <v>428</v>
      </c>
      <c r="H231">
        <v>250499.881</v>
      </c>
      <c r="I231" t="s">
        <v>429</v>
      </c>
      <c r="J231">
        <v>0.000155</v>
      </c>
      <c r="K231" t="s">
        <v>71</v>
      </c>
      <c r="L231" t="s">
        <v>430</v>
      </c>
      <c r="M231">
        <v>81.128917</v>
      </c>
      <c r="N231" t="s">
        <v>71</v>
      </c>
      <c r="O231" t="s">
        <v>431</v>
      </c>
      <c r="P231">
        <v>0.000236</v>
      </c>
      <c r="Q231" t="s">
        <v>71</v>
      </c>
      <c r="R231" t="s">
        <v>432</v>
      </c>
      <c r="S231" t="e">
        <f t="shared" si="7"/>
        <v>#NAME?</v>
      </c>
      <c r="T231" t="s">
        <v>71</v>
      </c>
      <c r="U231" t="s">
        <v>70</v>
      </c>
      <c r="V231">
        <v>0.147451</v>
      </c>
      <c r="W231" t="s">
        <v>71</v>
      </c>
      <c r="X231" t="s">
        <v>72</v>
      </c>
      <c r="Y231">
        <v>0</v>
      </c>
      <c r="Z231" t="s">
        <v>71</v>
      </c>
      <c r="AA231" t="s">
        <v>73</v>
      </c>
      <c r="AB231">
        <v>0</v>
      </c>
      <c r="AC231" t="s">
        <v>71</v>
      </c>
      <c r="AD231" t="s">
        <v>446</v>
      </c>
      <c r="AE231">
        <v>0</v>
      </c>
      <c r="AF231" t="s">
        <v>71</v>
      </c>
      <c r="AG231" t="s">
        <v>74</v>
      </c>
      <c r="AH231">
        <v>0</v>
      </c>
      <c r="AI231" t="s">
        <v>71</v>
      </c>
      <c r="AJ231" t="s">
        <v>437</v>
      </c>
      <c r="AK231">
        <v>1000</v>
      </c>
      <c r="AL231" t="s">
        <v>438</v>
      </c>
      <c r="AM231">
        <v>1000000</v>
      </c>
      <c r="AN231" t="s">
        <v>439</v>
      </c>
      <c r="AO231">
        <v>5</v>
      </c>
      <c r="AP231" t="s">
        <v>440</v>
      </c>
      <c r="AQ231">
        <v>1000</v>
      </c>
      <c r="AR231" t="s">
        <v>441</v>
      </c>
      <c r="AS231">
        <v>20</v>
      </c>
      <c r="AT231" t="s">
        <v>442</v>
      </c>
      <c r="AU231">
        <v>20</v>
      </c>
      <c r="AV231" t="s">
        <v>443</v>
      </c>
      <c r="AW231">
        <v>1</v>
      </c>
      <c r="AX231" t="s">
        <v>444</v>
      </c>
      <c r="AY231">
        <v>0</v>
      </c>
      <c r="AZ231" t="s">
        <v>445</v>
      </c>
      <c r="BA231">
        <v>1000000</v>
      </c>
    </row>
    <row r="232" spans="1:53">
      <c r="A232">
        <v>1047</v>
      </c>
      <c r="B232" t="s">
        <v>425</v>
      </c>
      <c r="C232">
        <v>4</v>
      </c>
      <c r="D232" t="s">
        <v>426</v>
      </c>
      <c r="E232">
        <v>150</v>
      </c>
      <c r="F232" t="s">
        <v>427</v>
      </c>
      <c r="G232" t="s">
        <v>428</v>
      </c>
      <c r="H232">
        <v>611907.828</v>
      </c>
      <c r="I232" t="s">
        <v>429</v>
      </c>
      <c r="J232">
        <v>0.000135</v>
      </c>
      <c r="K232" t="s">
        <v>71</v>
      </c>
      <c r="L232" t="s">
        <v>430</v>
      </c>
      <c r="M232">
        <v>59.298114</v>
      </c>
      <c r="N232" t="s">
        <v>71</v>
      </c>
      <c r="O232" t="s">
        <v>431</v>
      </c>
      <c r="P232">
        <v>0.000194</v>
      </c>
      <c r="Q232" t="s">
        <v>71</v>
      </c>
      <c r="R232" t="s">
        <v>432</v>
      </c>
      <c r="S232" t="e">
        <f t="shared" si="7"/>
        <v>#NAME?</v>
      </c>
      <c r="T232" t="s">
        <v>71</v>
      </c>
      <c r="U232" t="s">
        <v>70</v>
      </c>
      <c r="V232">
        <v>0.101966</v>
      </c>
      <c r="W232" t="s">
        <v>71</v>
      </c>
      <c r="X232" t="s">
        <v>72</v>
      </c>
      <c r="Y232">
        <v>0</v>
      </c>
      <c r="Z232" t="s">
        <v>71</v>
      </c>
      <c r="AA232" t="s">
        <v>73</v>
      </c>
      <c r="AB232">
        <v>0</v>
      </c>
      <c r="AC232" t="s">
        <v>71</v>
      </c>
      <c r="AD232" t="s">
        <v>446</v>
      </c>
      <c r="AE232">
        <v>0</v>
      </c>
      <c r="AF232" t="s">
        <v>71</v>
      </c>
      <c r="AG232" t="s">
        <v>74</v>
      </c>
      <c r="AH232">
        <v>0</v>
      </c>
      <c r="AI232" t="s">
        <v>71</v>
      </c>
      <c r="AJ232" t="s">
        <v>437</v>
      </c>
      <c r="AK232">
        <v>1000</v>
      </c>
      <c r="AL232" t="s">
        <v>438</v>
      </c>
      <c r="AM232">
        <v>1000000</v>
      </c>
      <c r="AN232" t="s">
        <v>439</v>
      </c>
      <c r="AO232">
        <v>5</v>
      </c>
      <c r="AP232" t="s">
        <v>440</v>
      </c>
      <c r="AQ232">
        <v>1000</v>
      </c>
      <c r="AR232" t="s">
        <v>441</v>
      </c>
      <c r="AS232">
        <v>20</v>
      </c>
      <c r="AT232" t="s">
        <v>442</v>
      </c>
      <c r="AU232">
        <v>20</v>
      </c>
      <c r="AV232" t="s">
        <v>443</v>
      </c>
      <c r="AW232">
        <v>1</v>
      </c>
      <c r="AX232" t="s">
        <v>444</v>
      </c>
      <c r="AY232">
        <v>0</v>
      </c>
      <c r="AZ232" t="s">
        <v>445</v>
      </c>
      <c r="BA232">
        <v>1000000</v>
      </c>
    </row>
    <row r="233" spans="1:53">
      <c r="A233">
        <v>1046</v>
      </c>
      <c r="B233" t="s">
        <v>425</v>
      </c>
      <c r="C233">
        <v>4</v>
      </c>
      <c r="D233" t="s">
        <v>426</v>
      </c>
      <c r="E233">
        <v>373</v>
      </c>
      <c r="F233" t="s">
        <v>427</v>
      </c>
      <c r="G233" t="s">
        <v>428</v>
      </c>
      <c r="H233">
        <v>62.27</v>
      </c>
      <c r="I233" t="s">
        <v>429</v>
      </c>
      <c r="J233">
        <v>0.000202</v>
      </c>
      <c r="K233" t="s">
        <v>71</v>
      </c>
      <c r="L233" t="s">
        <v>430</v>
      </c>
      <c r="M233">
        <v>183.091504</v>
      </c>
      <c r="N233" t="s">
        <v>71</v>
      </c>
      <c r="O233" t="s">
        <v>431</v>
      </c>
      <c r="P233">
        <v>0.000385</v>
      </c>
      <c r="Q233" t="s">
        <v>71</v>
      </c>
      <c r="R233" t="s">
        <v>432</v>
      </c>
      <c r="S233" t="e">
        <f t="shared" si="7"/>
        <v>#NAME?</v>
      </c>
      <c r="T233" t="s">
        <v>71</v>
      </c>
      <c r="U233" t="s">
        <v>70</v>
      </c>
      <c r="V233">
        <v>0.826915</v>
      </c>
      <c r="W233" t="s">
        <v>71</v>
      </c>
      <c r="X233" t="s">
        <v>72</v>
      </c>
      <c r="Y233">
        <v>0</v>
      </c>
      <c r="Z233" t="s">
        <v>71</v>
      </c>
      <c r="AA233" t="s">
        <v>73</v>
      </c>
      <c r="AB233">
        <v>0</v>
      </c>
      <c r="AC233" t="s">
        <v>71</v>
      </c>
      <c r="AD233" t="s">
        <v>446</v>
      </c>
      <c r="AE233">
        <v>0</v>
      </c>
      <c r="AF233" t="s">
        <v>71</v>
      </c>
      <c r="AG233" t="s">
        <v>74</v>
      </c>
      <c r="AH233">
        <v>0</v>
      </c>
      <c r="AI233" t="s">
        <v>71</v>
      </c>
      <c r="AJ233" t="s">
        <v>437</v>
      </c>
      <c r="AK233">
        <v>1000</v>
      </c>
      <c r="AL233" t="s">
        <v>438</v>
      </c>
      <c r="AM233">
        <v>1000000</v>
      </c>
      <c r="AN233" t="s">
        <v>439</v>
      </c>
      <c r="AO233">
        <v>5</v>
      </c>
      <c r="AP233" t="s">
        <v>440</v>
      </c>
      <c r="AQ233">
        <v>1000</v>
      </c>
      <c r="AR233" t="s">
        <v>441</v>
      </c>
      <c r="AS233">
        <v>30</v>
      </c>
      <c r="AT233" t="s">
        <v>442</v>
      </c>
      <c r="AU233">
        <v>80</v>
      </c>
      <c r="AV233" t="s">
        <v>443</v>
      </c>
      <c r="AW233">
        <v>1</v>
      </c>
      <c r="AX233" t="s">
        <v>444</v>
      </c>
      <c r="AY233">
        <v>0</v>
      </c>
      <c r="AZ233" t="s">
        <v>445</v>
      </c>
      <c r="BA233">
        <v>1000000</v>
      </c>
    </row>
    <row r="234" spans="1:53">
      <c r="A234">
        <v>1045</v>
      </c>
      <c r="B234" t="s">
        <v>425</v>
      </c>
      <c r="C234">
        <v>4</v>
      </c>
      <c r="D234" t="s">
        <v>426</v>
      </c>
      <c r="E234">
        <v>373</v>
      </c>
      <c r="F234" t="s">
        <v>427</v>
      </c>
      <c r="G234" t="s">
        <v>428</v>
      </c>
      <c r="H234">
        <v>275.432</v>
      </c>
      <c r="I234" t="s">
        <v>429</v>
      </c>
      <c r="J234">
        <v>0.000199</v>
      </c>
      <c r="K234" t="s">
        <v>71</v>
      </c>
      <c r="L234" t="s">
        <v>430</v>
      </c>
      <c r="M234">
        <v>183.9501</v>
      </c>
      <c r="N234" t="s">
        <v>71</v>
      </c>
      <c r="O234" t="s">
        <v>431</v>
      </c>
      <c r="P234">
        <v>0.000383</v>
      </c>
      <c r="Q234" t="s">
        <v>71</v>
      </c>
      <c r="R234" t="s">
        <v>432</v>
      </c>
      <c r="S234" t="e">
        <f t="shared" si="7"/>
        <v>#NAME?</v>
      </c>
      <c r="T234" t="s">
        <v>71</v>
      </c>
      <c r="U234" t="s">
        <v>70</v>
      </c>
      <c r="V234">
        <v>0.928495</v>
      </c>
      <c r="W234" t="s">
        <v>71</v>
      </c>
      <c r="X234" t="s">
        <v>72</v>
      </c>
      <c r="Y234">
        <v>0</v>
      </c>
      <c r="Z234" t="s">
        <v>71</v>
      </c>
      <c r="AA234" t="s">
        <v>73</v>
      </c>
      <c r="AB234">
        <v>0</v>
      </c>
      <c r="AC234" t="s">
        <v>71</v>
      </c>
      <c r="AD234" t="s">
        <v>446</v>
      </c>
      <c r="AE234">
        <v>0</v>
      </c>
      <c r="AF234" t="s">
        <v>71</v>
      </c>
      <c r="AG234" t="s">
        <v>74</v>
      </c>
      <c r="AH234">
        <v>0</v>
      </c>
      <c r="AI234" t="s">
        <v>71</v>
      </c>
      <c r="AJ234" t="s">
        <v>437</v>
      </c>
      <c r="AK234">
        <v>1000</v>
      </c>
      <c r="AL234" t="s">
        <v>438</v>
      </c>
      <c r="AM234">
        <v>1000000</v>
      </c>
      <c r="AN234" t="s">
        <v>439</v>
      </c>
      <c r="AO234">
        <v>5</v>
      </c>
      <c r="AP234" t="s">
        <v>440</v>
      </c>
      <c r="AQ234">
        <v>1000</v>
      </c>
      <c r="AR234" t="s">
        <v>441</v>
      </c>
      <c r="AS234">
        <v>40</v>
      </c>
      <c r="AT234" t="s">
        <v>442</v>
      </c>
      <c r="AU234">
        <v>80</v>
      </c>
      <c r="AV234" t="s">
        <v>443</v>
      </c>
      <c r="AW234">
        <v>1</v>
      </c>
      <c r="AX234" t="s">
        <v>444</v>
      </c>
      <c r="AY234">
        <v>0</v>
      </c>
      <c r="AZ234" t="s">
        <v>445</v>
      </c>
      <c r="BA234">
        <v>1000000</v>
      </c>
    </row>
    <row r="235" spans="1:53">
      <c r="A235">
        <v>1044</v>
      </c>
      <c r="B235" t="s">
        <v>425</v>
      </c>
      <c r="C235">
        <v>4</v>
      </c>
      <c r="D235" t="s">
        <v>426</v>
      </c>
      <c r="E235">
        <v>373</v>
      </c>
      <c r="F235" t="s">
        <v>427</v>
      </c>
      <c r="G235" t="s">
        <v>428</v>
      </c>
      <c r="H235">
        <v>905.025</v>
      </c>
      <c r="I235" t="s">
        <v>429</v>
      </c>
      <c r="J235">
        <v>0.000201</v>
      </c>
      <c r="K235" t="s">
        <v>71</v>
      </c>
      <c r="L235" t="s">
        <v>430</v>
      </c>
      <c r="M235">
        <v>184.366261</v>
      </c>
      <c r="N235" t="s">
        <v>71</v>
      </c>
      <c r="O235" t="s">
        <v>431</v>
      </c>
      <c r="P235">
        <v>0.000385</v>
      </c>
      <c r="Q235" t="s">
        <v>71</v>
      </c>
      <c r="R235" t="s">
        <v>432</v>
      </c>
      <c r="S235" t="e">
        <f t="shared" si="7"/>
        <v>#NAME?</v>
      </c>
      <c r="T235" t="s">
        <v>71</v>
      </c>
      <c r="U235" t="s">
        <v>70</v>
      </c>
      <c r="V235">
        <v>1.045554</v>
      </c>
      <c r="W235" t="s">
        <v>71</v>
      </c>
      <c r="X235" t="s">
        <v>72</v>
      </c>
      <c r="Y235">
        <v>0</v>
      </c>
      <c r="Z235" t="s">
        <v>71</v>
      </c>
      <c r="AA235" t="s">
        <v>73</v>
      </c>
      <c r="AB235">
        <v>0</v>
      </c>
      <c r="AC235" t="s">
        <v>71</v>
      </c>
      <c r="AD235" t="s">
        <v>446</v>
      </c>
      <c r="AE235">
        <v>0</v>
      </c>
      <c r="AF235" t="s">
        <v>71</v>
      </c>
      <c r="AG235" t="s">
        <v>74</v>
      </c>
      <c r="AH235">
        <v>0</v>
      </c>
      <c r="AI235" t="s">
        <v>71</v>
      </c>
      <c r="AJ235" t="s">
        <v>437</v>
      </c>
      <c r="AK235">
        <v>1000</v>
      </c>
      <c r="AL235" t="s">
        <v>438</v>
      </c>
      <c r="AM235">
        <v>1000000</v>
      </c>
      <c r="AN235" t="s">
        <v>439</v>
      </c>
      <c r="AO235">
        <v>5</v>
      </c>
      <c r="AP235" t="s">
        <v>440</v>
      </c>
      <c r="AQ235">
        <v>1000</v>
      </c>
      <c r="AR235" t="s">
        <v>441</v>
      </c>
      <c r="AS235">
        <v>50</v>
      </c>
      <c r="AT235" t="s">
        <v>442</v>
      </c>
      <c r="AU235">
        <v>80</v>
      </c>
      <c r="AV235" t="s">
        <v>443</v>
      </c>
      <c r="AW235">
        <v>1</v>
      </c>
      <c r="AX235" t="s">
        <v>444</v>
      </c>
      <c r="AY235">
        <v>0</v>
      </c>
      <c r="AZ235" t="s">
        <v>445</v>
      </c>
      <c r="BA235">
        <v>1000000</v>
      </c>
    </row>
    <row r="236" spans="1:53">
      <c r="A236">
        <v>1043</v>
      </c>
      <c r="B236" t="s">
        <v>425</v>
      </c>
      <c r="C236">
        <v>4</v>
      </c>
      <c r="D236" t="s">
        <v>426</v>
      </c>
      <c r="E236">
        <v>373</v>
      </c>
      <c r="F236" t="s">
        <v>427</v>
      </c>
      <c r="G236" t="s">
        <v>428</v>
      </c>
      <c r="H236">
        <v>2298.295</v>
      </c>
      <c r="I236" t="s">
        <v>429</v>
      </c>
      <c r="J236">
        <v>0.0002</v>
      </c>
      <c r="K236" t="s">
        <v>71</v>
      </c>
      <c r="L236" t="s">
        <v>430</v>
      </c>
      <c r="M236">
        <v>183.324296</v>
      </c>
      <c r="N236" t="s">
        <v>71</v>
      </c>
      <c r="O236" t="s">
        <v>431</v>
      </c>
      <c r="P236">
        <v>0.000384</v>
      </c>
      <c r="Q236" t="s">
        <v>71</v>
      </c>
      <c r="R236" t="s">
        <v>432</v>
      </c>
      <c r="S236" t="e">
        <f t="shared" si="7"/>
        <v>#NAME?</v>
      </c>
      <c r="T236" t="s">
        <v>71</v>
      </c>
      <c r="U236" t="s">
        <v>70</v>
      </c>
      <c r="V236">
        <v>1.153673</v>
      </c>
      <c r="W236" t="s">
        <v>71</v>
      </c>
      <c r="X236" t="s">
        <v>72</v>
      </c>
      <c r="Y236">
        <v>0</v>
      </c>
      <c r="Z236" t="s">
        <v>71</v>
      </c>
      <c r="AA236" t="s">
        <v>73</v>
      </c>
      <c r="AB236">
        <v>0</v>
      </c>
      <c r="AC236" t="s">
        <v>71</v>
      </c>
      <c r="AD236" t="s">
        <v>446</v>
      </c>
      <c r="AE236">
        <v>0</v>
      </c>
      <c r="AF236" t="s">
        <v>71</v>
      </c>
      <c r="AG236" t="s">
        <v>74</v>
      </c>
      <c r="AH236">
        <v>0</v>
      </c>
      <c r="AI236" t="s">
        <v>71</v>
      </c>
      <c r="AJ236" t="s">
        <v>437</v>
      </c>
      <c r="AK236">
        <v>1000</v>
      </c>
      <c r="AL236" t="s">
        <v>438</v>
      </c>
      <c r="AM236">
        <v>1000000</v>
      </c>
      <c r="AN236" t="s">
        <v>439</v>
      </c>
      <c r="AO236">
        <v>5</v>
      </c>
      <c r="AP236" t="s">
        <v>440</v>
      </c>
      <c r="AQ236">
        <v>1000</v>
      </c>
      <c r="AR236" t="s">
        <v>441</v>
      </c>
      <c r="AS236">
        <v>60</v>
      </c>
      <c r="AT236" t="s">
        <v>442</v>
      </c>
      <c r="AU236">
        <v>80</v>
      </c>
      <c r="AV236" t="s">
        <v>443</v>
      </c>
      <c r="AW236">
        <v>1</v>
      </c>
      <c r="AX236" t="s">
        <v>444</v>
      </c>
      <c r="AY236">
        <v>0</v>
      </c>
      <c r="AZ236" t="s">
        <v>445</v>
      </c>
      <c r="BA236">
        <v>1000000</v>
      </c>
    </row>
    <row r="237" spans="1:53">
      <c r="A237">
        <v>1042</v>
      </c>
      <c r="B237" t="s">
        <v>425</v>
      </c>
      <c r="C237">
        <v>4</v>
      </c>
      <c r="D237" t="s">
        <v>426</v>
      </c>
      <c r="E237">
        <v>373</v>
      </c>
      <c r="F237" t="s">
        <v>427</v>
      </c>
      <c r="G237" t="s">
        <v>428</v>
      </c>
      <c r="H237">
        <v>5173.056</v>
      </c>
      <c r="I237" t="s">
        <v>429</v>
      </c>
      <c r="J237">
        <v>0.000202</v>
      </c>
      <c r="K237" t="s">
        <v>71</v>
      </c>
      <c r="L237" t="s">
        <v>430</v>
      </c>
      <c r="M237">
        <v>183.733877</v>
      </c>
      <c r="N237" t="s">
        <v>71</v>
      </c>
      <c r="O237" t="s">
        <v>431</v>
      </c>
      <c r="P237">
        <v>0.000386</v>
      </c>
      <c r="Q237" t="s">
        <v>71</v>
      </c>
      <c r="R237" t="s">
        <v>432</v>
      </c>
      <c r="S237" t="e">
        <f t="shared" si="7"/>
        <v>#NAME?</v>
      </c>
      <c r="T237" t="s">
        <v>71</v>
      </c>
      <c r="U237" t="s">
        <v>70</v>
      </c>
      <c r="V237">
        <v>1.262794</v>
      </c>
      <c r="W237" t="s">
        <v>71</v>
      </c>
      <c r="X237" t="s">
        <v>72</v>
      </c>
      <c r="Y237">
        <v>0</v>
      </c>
      <c r="Z237" t="s">
        <v>71</v>
      </c>
      <c r="AA237" t="s">
        <v>73</v>
      </c>
      <c r="AB237">
        <v>0</v>
      </c>
      <c r="AC237" t="s">
        <v>71</v>
      </c>
      <c r="AD237" t="s">
        <v>446</v>
      </c>
      <c r="AE237">
        <v>0</v>
      </c>
      <c r="AF237" t="s">
        <v>71</v>
      </c>
      <c r="AG237" t="s">
        <v>74</v>
      </c>
      <c r="AH237">
        <v>0</v>
      </c>
      <c r="AI237" t="s">
        <v>71</v>
      </c>
      <c r="AJ237" t="s">
        <v>437</v>
      </c>
      <c r="AK237">
        <v>1000</v>
      </c>
      <c r="AL237" t="s">
        <v>438</v>
      </c>
      <c r="AM237">
        <v>1000000</v>
      </c>
      <c r="AN237" t="s">
        <v>439</v>
      </c>
      <c r="AO237">
        <v>5</v>
      </c>
      <c r="AP237" t="s">
        <v>440</v>
      </c>
      <c r="AQ237">
        <v>1000</v>
      </c>
      <c r="AR237" t="s">
        <v>441</v>
      </c>
      <c r="AS237">
        <v>70</v>
      </c>
      <c r="AT237" t="s">
        <v>442</v>
      </c>
      <c r="AU237">
        <v>80</v>
      </c>
      <c r="AV237" t="s">
        <v>443</v>
      </c>
      <c r="AW237">
        <v>1</v>
      </c>
      <c r="AX237" t="s">
        <v>444</v>
      </c>
      <c r="AY237">
        <v>0</v>
      </c>
      <c r="AZ237" t="s">
        <v>445</v>
      </c>
      <c r="BA237">
        <v>1000000</v>
      </c>
    </row>
    <row r="238" spans="1:53">
      <c r="A238">
        <v>1041</v>
      </c>
      <c r="B238" t="s">
        <v>425</v>
      </c>
      <c r="C238">
        <v>4</v>
      </c>
      <c r="D238" t="s">
        <v>426</v>
      </c>
      <c r="E238">
        <v>373</v>
      </c>
      <c r="F238" t="s">
        <v>427</v>
      </c>
      <c r="G238" t="s">
        <v>428</v>
      </c>
      <c r="H238">
        <v>10224.498</v>
      </c>
      <c r="I238" t="s">
        <v>429</v>
      </c>
      <c r="J238">
        <v>0.000215</v>
      </c>
      <c r="K238" t="s">
        <v>71</v>
      </c>
      <c r="L238" t="s">
        <v>430</v>
      </c>
      <c r="M238">
        <v>188.617325</v>
      </c>
      <c r="N238" t="s">
        <v>71</v>
      </c>
      <c r="O238" t="s">
        <v>431</v>
      </c>
      <c r="P238">
        <v>0.000404</v>
      </c>
      <c r="Q238" t="s">
        <v>71</v>
      </c>
      <c r="R238" t="s">
        <v>432</v>
      </c>
      <c r="S238" t="e">
        <f t="shared" si="7"/>
        <v>#NAME?</v>
      </c>
      <c r="T238" t="s">
        <v>71</v>
      </c>
      <c r="U238" t="s">
        <v>70</v>
      </c>
      <c r="V238">
        <v>1.344058</v>
      </c>
      <c r="W238" t="s">
        <v>71</v>
      </c>
      <c r="X238" t="s">
        <v>72</v>
      </c>
      <c r="Y238">
        <v>0</v>
      </c>
      <c r="Z238" t="s">
        <v>71</v>
      </c>
      <c r="AA238" t="s">
        <v>73</v>
      </c>
      <c r="AB238">
        <v>0</v>
      </c>
      <c r="AC238" t="s">
        <v>71</v>
      </c>
      <c r="AD238" t="s">
        <v>446</v>
      </c>
      <c r="AE238">
        <v>0</v>
      </c>
      <c r="AF238" t="s">
        <v>71</v>
      </c>
      <c r="AG238" t="s">
        <v>74</v>
      </c>
      <c r="AH238">
        <v>0</v>
      </c>
      <c r="AI238" t="s">
        <v>71</v>
      </c>
      <c r="AJ238" t="s">
        <v>437</v>
      </c>
      <c r="AK238">
        <v>1000</v>
      </c>
      <c r="AL238" t="s">
        <v>438</v>
      </c>
      <c r="AM238">
        <v>1000000</v>
      </c>
      <c r="AN238" t="s">
        <v>439</v>
      </c>
      <c r="AO238">
        <v>5</v>
      </c>
      <c r="AP238" t="s">
        <v>440</v>
      </c>
      <c r="AQ238">
        <v>1000</v>
      </c>
      <c r="AR238" t="s">
        <v>441</v>
      </c>
      <c r="AS238">
        <v>80</v>
      </c>
      <c r="AT238" t="s">
        <v>442</v>
      </c>
      <c r="AU238">
        <v>80</v>
      </c>
      <c r="AV238" t="s">
        <v>443</v>
      </c>
      <c r="AW238">
        <v>1</v>
      </c>
      <c r="AX238" t="s">
        <v>444</v>
      </c>
      <c r="AY238">
        <v>0</v>
      </c>
      <c r="AZ238" t="s">
        <v>445</v>
      </c>
      <c r="BA238">
        <v>1000000</v>
      </c>
    </row>
    <row r="239" spans="1:53">
      <c r="A239">
        <v>1034</v>
      </c>
      <c r="B239" t="s">
        <v>425</v>
      </c>
      <c r="C239">
        <v>4</v>
      </c>
      <c r="D239" t="s">
        <v>426</v>
      </c>
      <c r="E239">
        <v>226</v>
      </c>
      <c r="F239" t="s">
        <v>427</v>
      </c>
      <c r="G239" t="s">
        <v>428</v>
      </c>
      <c r="H239">
        <v>103.244</v>
      </c>
      <c r="I239" t="s">
        <v>429</v>
      </c>
      <c r="J239">
        <v>0.000263</v>
      </c>
      <c r="K239" t="s">
        <v>71</v>
      </c>
      <c r="L239" t="s">
        <v>430</v>
      </c>
      <c r="M239">
        <v>182.261932</v>
      </c>
      <c r="N239" t="s">
        <v>71</v>
      </c>
      <c r="O239" t="s">
        <v>431</v>
      </c>
      <c r="P239">
        <v>0.000445</v>
      </c>
      <c r="Q239" t="s">
        <v>71</v>
      </c>
      <c r="R239" t="s">
        <v>432</v>
      </c>
      <c r="S239" t="e">
        <f t="shared" si="7"/>
        <v>#NAME?</v>
      </c>
      <c r="T239" t="s">
        <v>71</v>
      </c>
      <c r="U239" t="s">
        <v>70</v>
      </c>
      <c r="V239">
        <v>0.500992</v>
      </c>
      <c r="W239" t="s">
        <v>71</v>
      </c>
      <c r="X239" t="s">
        <v>72</v>
      </c>
      <c r="Y239">
        <v>0</v>
      </c>
      <c r="Z239" t="s">
        <v>71</v>
      </c>
      <c r="AA239" t="s">
        <v>73</v>
      </c>
      <c r="AB239">
        <v>0</v>
      </c>
      <c r="AC239" t="s">
        <v>71</v>
      </c>
      <c r="AD239" t="s">
        <v>446</v>
      </c>
      <c r="AE239">
        <v>0</v>
      </c>
      <c r="AF239" t="s">
        <v>71</v>
      </c>
      <c r="AG239" t="s">
        <v>74</v>
      </c>
      <c r="AH239">
        <v>0</v>
      </c>
      <c r="AI239" t="s">
        <v>71</v>
      </c>
      <c r="AJ239" t="s">
        <v>437</v>
      </c>
      <c r="AK239">
        <v>1000</v>
      </c>
      <c r="AL239" t="s">
        <v>438</v>
      </c>
      <c r="AM239">
        <v>1000000</v>
      </c>
      <c r="AN239" t="s">
        <v>439</v>
      </c>
      <c r="AO239">
        <v>10</v>
      </c>
      <c r="AP239" t="s">
        <v>440</v>
      </c>
      <c r="AQ239">
        <v>1000</v>
      </c>
      <c r="AR239" t="s">
        <v>441</v>
      </c>
      <c r="AS239">
        <v>20</v>
      </c>
      <c r="AT239" t="s">
        <v>442</v>
      </c>
      <c r="AU239">
        <v>20</v>
      </c>
      <c r="AV239" t="s">
        <v>443</v>
      </c>
      <c r="AW239">
        <v>1</v>
      </c>
      <c r="AX239" t="s">
        <v>444</v>
      </c>
      <c r="AY239">
        <v>0</v>
      </c>
      <c r="AZ239" t="s">
        <v>445</v>
      </c>
      <c r="BA239">
        <v>1000000</v>
      </c>
    </row>
    <row r="240" spans="1:53">
      <c r="A240">
        <v>1034</v>
      </c>
      <c r="B240" t="s">
        <v>425</v>
      </c>
      <c r="C240">
        <v>4</v>
      </c>
      <c r="D240" t="s">
        <v>426</v>
      </c>
      <c r="E240">
        <v>226</v>
      </c>
      <c r="F240" t="s">
        <v>427</v>
      </c>
      <c r="G240" t="s">
        <v>428</v>
      </c>
      <c r="H240">
        <v>104.682</v>
      </c>
      <c r="I240" t="s">
        <v>429</v>
      </c>
      <c r="J240">
        <v>0.000254</v>
      </c>
      <c r="K240" t="s">
        <v>71</v>
      </c>
      <c r="L240" t="s">
        <v>430</v>
      </c>
      <c r="M240">
        <v>180.161949</v>
      </c>
      <c r="N240" t="s">
        <v>71</v>
      </c>
      <c r="O240" t="s">
        <v>431</v>
      </c>
      <c r="P240">
        <v>0.000434</v>
      </c>
      <c r="Q240" t="s">
        <v>71</v>
      </c>
      <c r="R240" t="s">
        <v>432</v>
      </c>
      <c r="S240" t="e">
        <f t="shared" si="7"/>
        <v>#NAME?</v>
      </c>
      <c r="T240" t="s">
        <v>71</v>
      </c>
      <c r="U240" t="s">
        <v>70</v>
      </c>
      <c r="V240">
        <v>0.495031</v>
      </c>
      <c r="W240" t="s">
        <v>71</v>
      </c>
      <c r="X240" t="s">
        <v>72</v>
      </c>
      <c r="Y240">
        <v>0</v>
      </c>
      <c r="Z240" t="s">
        <v>71</v>
      </c>
      <c r="AA240" t="s">
        <v>73</v>
      </c>
      <c r="AB240">
        <v>0</v>
      </c>
      <c r="AC240" t="s">
        <v>71</v>
      </c>
      <c r="AD240" t="s">
        <v>446</v>
      </c>
      <c r="AE240">
        <v>0</v>
      </c>
      <c r="AF240" t="s">
        <v>71</v>
      </c>
      <c r="AG240" t="s">
        <v>74</v>
      </c>
      <c r="AH240">
        <v>0</v>
      </c>
      <c r="AI240" t="s">
        <v>71</v>
      </c>
      <c r="AJ240" t="s">
        <v>437</v>
      </c>
      <c r="AK240">
        <v>1000</v>
      </c>
      <c r="AL240" t="s">
        <v>438</v>
      </c>
      <c r="AM240">
        <v>1000000</v>
      </c>
      <c r="AN240" t="s">
        <v>439</v>
      </c>
      <c r="AO240">
        <v>10</v>
      </c>
      <c r="AP240" t="s">
        <v>440</v>
      </c>
      <c r="AQ240">
        <v>1000</v>
      </c>
      <c r="AR240" t="s">
        <v>441</v>
      </c>
      <c r="AS240">
        <v>20</v>
      </c>
      <c r="AT240" t="s">
        <v>442</v>
      </c>
      <c r="AU240">
        <v>20</v>
      </c>
      <c r="AV240" t="s">
        <v>443</v>
      </c>
      <c r="AW240">
        <v>1</v>
      </c>
      <c r="AX240" t="s">
        <v>444</v>
      </c>
      <c r="AY240">
        <v>0</v>
      </c>
      <c r="AZ240" t="s">
        <v>445</v>
      </c>
      <c r="BA240">
        <v>1000000</v>
      </c>
    </row>
    <row r="241" spans="1:53">
      <c r="A241">
        <v>1034</v>
      </c>
      <c r="B241" t="s">
        <v>425</v>
      </c>
      <c r="C241">
        <v>4</v>
      </c>
      <c r="D241" t="s">
        <v>426</v>
      </c>
      <c r="E241">
        <v>226</v>
      </c>
      <c r="F241" t="s">
        <v>427</v>
      </c>
      <c r="G241" t="s">
        <v>428</v>
      </c>
      <c r="H241">
        <v>107.213</v>
      </c>
      <c r="I241" t="s">
        <v>429</v>
      </c>
      <c r="J241">
        <v>0.000254</v>
      </c>
      <c r="K241" t="s">
        <v>71</v>
      </c>
      <c r="L241" t="s">
        <v>430</v>
      </c>
      <c r="M241">
        <v>179.638766</v>
      </c>
      <c r="N241" t="s">
        <v>71</v>
      </c>
      <c r="O241" t="s">
        <v>431</v>
      </c>
      <c r="P241">
        <v>0.000433</v>
      </c>
      <c r="Q241" t="s">
        <v>71</v>
      </c>
      <c r="R241" t="s">
        <v>432</v>
      </c>
      <c r="S241" t="e">
        <f t="shared" si="7"/>
        <v>#NAME?</v>
      </c>
      <c r="T241" t="s">
        <v>71</v>
      </c>
      <c r="U241" t="s">
        <v>70</v>
      </c>
      <c r="V241">
        <v>0.493524</v>
      </c>
      <c r="W241" t="s">
        <v>71</v>
      </c>
      <c r="X241" t="s">
        <v>72</v>
      </c>
      <c r="Y241">
        <v>0</v>
      </c>
      <c r="Z241" t="s">
        <v>71</v>
      </c>
      <c r="AA241" t="s">
        <v>73</v>
      </c>
      <c r="AB241">
        <v>0</v>
      </c>
      <c r="AC241" t="s">
        <v>71</v>
      </c>
      <c r="AD241" t="s">
        <v>446</v>
      </c>
      <c r="AE241">
        <v>0</v>
      </c>
      <c r="AF241" t="s">
        <v>71</v>
      </c>
      <c r="AG241" t="s">
        <v>74</v>
      </c>
      <c r="AH241">
        <v>0</v>
      </c>
      <c r="AI241" t="s">
        <v>71</v>
      </c>
      <c r="AJ241" t="s">
        <v>437</v>
      </c>
      <c r="AK241">
        <v>1000</v>
      </c>
      <c r="AL241" t="s">
        <v>438</v>
      </c>
      <c r="AM241">
        <v>1000000</v>
      </c>
      <c r="AN241" t="s">
        <v>439</v>
      </c>
      <c r="AO241">
        <v>10</v>
      </c>
      <c r="AP241" t="s">
        <v>440</v>
      </c>
      <c r="AQ241">
        <v>1000</v>
      </c>
      <c r="AR241" t="s">
        <v>441</v>
      </c>
      <c r="AS241">
        <v>20</v>
      </c>
      <c r="AT241" t="s">
        <v>442</v>
      </c>
      <c r="AU241">
        <v>20</v>
      </c>
      <c r="AV241" t="s">
        <v>443</v>
      </c>
      <c r="AW241">
        <v>1</v>
      </c>
      <c r="AX241" t="s">
        <v>444</v>
      </c>
      <c r="AY241">
        <v>0</v>
      </c>
      <c r="AZ241" t="s">
        <v>445</v>
      </c>
      <c r="BA241">
        <v>1000000</v>
      </c>
    </row>
    <row r="242" spans="1:53">
      <c r="A242">
        <v>1034</v>
      </c>
      <c r="B242" t="s">
        <v>425</v>
      </c>
      <c r="C242">
        <v>4</v>
      </c>
      <c r="D242" t="s">
        <v>426</v>
      </c>
      <c r="E242">
        <v>226</v>
      </c>
      <c r="F242" t="s">
        <v>427</v>
      </c>
      <c r="G242" t="s">
        <v>428</v>
      </c>
      <c r="H242">
        <v>103.397</v>
      </c>
      <c r="I242" t="s">
        <v>429</v>
      </c>
      <c r="J242">
        <v>0.00025</v>
      </c>
      <c r="K242" t="s">
        <v>71</v>
      </c>
      <c r="L242" t="s">
        <v>430</v>
      </c>
      <c r="M242">
        <v>181.4401</v>
      </c>
      <c r="N242" t="s">
        <v>71</v>
      </c>
      <c r="O242" t="s">
        <v>431</v>
      </c>
      <c r="P242">
        <v>0.000432</v>
      </c>
      <c r="Q242" t="s">
        <v>71</v>
      </c>
      <c r="R242" t="s">
        <v>432</v>
      </c>
      <c r="S242" t="e">
        <f t="shared" si="7"/>
        <v>#NAME?</v>
      </c>
      <c r="T242" t="s">
        <v>71</v>
      </c>
      <c r="U242" t="s">
        <v>70</v>
      </c>
      <c r="V242">
        <v>0.499528</v>
      </c>
      <c r="W242" t="s">
        <v>71</v>
      </c>
      <c r="X242" t="s">
        <v>72</v>
      </c>
      <c r="Y242">
        <v>0</v>
      </c>
      <c r="Z242" t="s">
        <v>71</v>
      </c>
      <c r="AA242" t="s">
        <v>73</v>
      </c>
      <c r="AB242">
        <v>0</v>
      </c>
      <c r="AC242" t="s">
        <v>71</v>
      </c>
      <c r="AD242" t="s">
        <v>446</v>
      </c>
      <c r="AE242">
        <v>0</v>
      </c>
      <c r="AF242" t="s">
        <v>71</v>
      </c>
      <c r="AG242" t="s">
        <v>74</v>
      </c>
      <c r="AH242">
        <v>0</v>
      </c>
      <c r="AI242" t="s">
        <v>71</v>
      </c>
      <c r="AJ242" t="s">
        <v>437</v>
      </c>
      <c r="AK242">
        <v>1000</v>
      </c>
      <c r="AL242" t="s">
        <v>438</v>
      </c>
      <c r="AM242">
        <v>1000000</v>
      </c>
      <c r="AN242" t="s">
        <v>439</v>
      </c>
      <c r="AO242">
        <v>10</v>
      </c>
      <c r="AP242" t="s">
        <v>440</v>
      </c>
      <c r="AQ242">
        <v>1000</v>
      </c>
      <c r="AR242" t="s">
        <v>441</v>
      </c>
      <c r="AS242">
        <v>20</v>
      </c>
      <c r="AT242" t="s">
        <v>442</v>
      </c>
      <c r="AU242">
        <v>20</v>
      </c>
      <c r="AV242" t="s">
        <v>443</v>
      </c>
      <c r="AW242">
        <v>1</v>
      </c>
      <c r="AX242" t="s">
        <v>444</v>
      </c>
      <c r="AY242">
        <v>0</v>
      </c>
      <c r="AZ242" t="s">
        <v>445</v>
      </c>
      <c r="BA242">
        <v>1000000</v>
      </c>
    </row>
    <row r="243" spans="1:53">
      <c r="A243">
        <v>1040</v>
      </c>
      <c r="B243" t="s">
        <v>425</v>
      </c>
      <c r="C243">
        <v>4</v>
      </c>
      <c r="D243" t="s">
        <v>426</v>
      </c>
      <c r="E243">
        <v>187</v>
      </c>
      <c r="F243" t="s">
        <v>427</v>
      </c>
      <c r="G243" t="s">
        <v>428</v>
      </c>
      <c r="H243">
        <v>228480.084</v>
      </c>
      <c r="I243" t="s">
        <v>429</v>
      </c>
      <c r="J243">
        <v>0.000151</v>
      </c>
      <c r="K243" t="s">
        <v>71</v>
      </c>
      <c r="L243" t="s">
        <v>430</v>
      </c>
      <c r="M243">
        <v>109.440043</v>
      </c>
      <c r="N243" t="s">
        <v>71</v>
      </c>
      <c r="O243" t="s">
        <v>431</v>
      </c>
      <c r="P243">
        <v>0.000261</v>
      </c>
      <c r="Q243" t="s">
        <v>71</v>
      </c>
      <c r="R243" t="s">
        <v>432</v>
      </c>
      <c r="S243" t="e">
        <f t="shared" si="7"/>
        <v>#NAME?</v>
      </c>
      <c r="T243" t="s">
        <v>71</v>
      </c>
      <c r="U243" t="s">
        <v>70</v>
      </c>
      <c r="V243">
        <v>0.199775</v>
      </c>
      <c r="W243" t="s">
        <v>71</v>
      </c>
      <c r="X243" t="s">
        <v>72</v>
      </c>
      <c r="Y243">
        <v>0</v>
      </c>
      <c r="Z243" t="s">
        <v>71</v>
      </c>
      <c r="AA243" t="s">
        <v>73</v>
      </c>
      <c r="AB243">
        <v>0</v>
      </c>
      <c r="AC243" t="s">
        <v>71</v>
      </c>
      <c r="AD243" t="s">
        <v>446</v>
      </c>
      <c r="AE243">
        <v>0</v>
      </c>
      <c r="AF243" t="s">
        <v>71</v>
      </c>
      <c r="AG243" t="s">
        <v>74</v>
      </c>
      <c r="AH243">
        <v>0</v>
      </c>
      <c r="AI243" t="s">
        <v>71</v>
      </c>
      <c r="AJ243" t="s">
        <v>437</v>
      </c>
      <c r="AK243">
        <v>1000</v>
      </c>
      <c r="AL243" t="s">
        <v>438</v>
      </c>
      <c r="AM243">
        <v>1000000</v>
      </c>
      <c r="AN243" t="s">
        <v>439</v>
      </c>
      <c r="AO243">
        <v>5</v>
      </c>
      <c r="AP243" t="s">
        <v>440</v>
      </c>
      <c r="AQ243">
        <v>1000</v>
      </c>
      <c r="AR243" t="s">
        <v>441</v>
      </c>
      <c r="AS243">
        <v>30</v>
      </c>
      <c r="AT243" t="s">
        <v>442</v>
      </c>
      <c r="AU243">
        <v>30</v>
      </c>
      <c r="AV243" t="s">
        <v>443</v>
      </c>
      <c r="AW243">
        <v>1</v>
      </c>
      <c r="AX243" t="s">
        <v>444</v>
      </c>
      <c r="AY243">
        <v>0</v>
      </c>
      <c r="AZ243" t="s">
        <v>445</v>
      </c>
      <c r="BA243">
        <v>1000000</v>
      </c>
    </row>
    <row r="244" spans="1:53">
      <c r="A244">
        <v>1039</v>
      </c>
      <c r="B244" t="s">
        <v>425</v>
      </c>
      <c r="C244">
        <v>4</v>
      </c>
      <c r="D244" t="s">
        <v>426</v>
      </c>
      <c r="E244">
        <v>264</v>
      </c>
      <c r="F244" t="s">
        <v>427</v>
      </c>
      <c r="G244" t="s">
        <v>428</v>
      </c>
      <c r="H244">
        <v>75673.619</v>
      </c>
      <c r="I244" t="s">
        <v>429</v>
      </c>
      <c r="J244">
        <v>0.000258</v>
      </c>
      <c r="K244" t="s">
        <v>71</v>
      </c>
      <c r="L244" t="s">
        <v>430</v>
      </c>
      <c r="M244">
        <v>133.86688</v>
      </c>
      <c r="N244" t="s">
        <v>71</v>
      </c>
      <c r="O244" t="s">
        <v>431</v>
      </c>
      <c r="P244">
        <v>0.000392</v>
      </c>
      <c r="Q244" t="s">
        <v>71</v>
      </c>
      <c r="R244" t="s">
        <v>432</v>
      </c>
      <c r="S244" t="e">
        <f t="shared" si="7"/>
        <v>#NAME?</v>
      </c>
      <c r="T244" t="s">
        <v>71</v>
      </c>
      <c r="U244" t="s">
        <v>70</v>
      </c>
      <c r="V244">
        <v>0.263077</v>
      </c>
      <c r="W244" t="s">
        <v>71</v>
      </c>
      <c r="X244" t="s">
        <v>72</v>
      </c>
      <c r="Y244">
        <v>0</v>
      </c>
      <c r="Z244" t="s">
        <v>71</v>
      </c>
      <c r="AA244" t="s">
        <v>73</v>
      </c>
      <c r="AB244">
        <v>0</v>
      </c>
      <c r="AC244" t="s">
        <v>71</v>
      </c>
      <c r="AD244" t="s">
        <v>446</v>
      </c>
      <c r="AE244">
        <v>0</v>
      </c>
      <c r="AF244" t="s">
        <v>71</v>
      </c>
      <c r="AG244" t="s">
        <v>74</v>
      </c>
      <c r="AH244">
        <v>0</v>
      </c>
      <c r="AI244" t="s">
        <v>71</v>
      </c>
      <c r="AJ244" t="s">
        <v>437</v>
      </c>
      <c r="AK244">
        <v>1000</v>
      </c>
      <c r="AL244" t="s">
        <v>438</v>
      </c>
      <c r="AM244">
        <v>1000000</v>
      </c>
      <c r="AN244" t="s">
        <v>439</v>
      </c>
      <c r="AO244">
        <v>10</v>
      </c>
      <c r="AP244" t="s">
        <v>440</v>
      </c>
      <c r="AQ244">
        <v>1000</v>
      </c>
      <c r="AR244" t="s">
        <v>441</v>
      </c>
      <c r="AS244">
        <v>30</v>
      </c>
      <c r="AT244" t="s">
        <v>442</v>
      </c>
      <c r="AU244">
        <v>30</v>
      </c>
      <c r="AV244" t="s">
        <v>443</v>
      </c>
      <c r="AW244">
        <v>1</v>
      </c>
      <c r="AX244" t="s">
        <v>444</v>
      </c>
      <c r="AY244">
        <v>0</v>
      </c>
      <c r="AZ244" t="s">
        <v>445</v>
      </c>
      <c r="BA244">
        <v>1000000</v>
      </c>
    </row>
    <row r="245" spans="1:53">
      <c r="A245">
        <v>1038</v>
      </c>
      <c r="B245" t="s">
        <v>425</v>
      </c>
      <c r="C245">
        <v>4</v>
      </c>
      <c r="D245" t="s">
        <v>426</v>
      </c>
      <c r="E245">
        <v>340</v>
      </c>
      <c r="F245" t="s">
        <v>427</v>
      </c>
      <c r="G245" t="s">
        <v>428</v>
      </c>
      <c r="H245">
        <v>27481.173</v>
      </c>
      <c r="I245" t="s">
        <v>429</v>
      </c>
      <c r="J245">
        <v>0.000377</v>
      </c>
      <c r="K245" t="s">
        <v>71</v>
      </c>
      <c r="L245" t="s">
        <v>430</v>
      </c>
      <c r="M245">
        <v>149.314551</v>
      </c>
      <c r="N245" t="s">
        <v>71</v>
      </c>
      <c r="O245" t="s">
        <v>431</v>
      </c>
      <c r="P245">
        <v>0.000527</v>
      </c>
      <c r="Q245" t="s">
        <v>71</v>
      </c>
      <c r="R245" t="s">
        <v>432</v>
      </c>
      <c r="S245" t="e">
        <f t="shared" si="7"/>
        <v>#NAME?</v>
      </c>
      <c r="T245" t="s">
        <v>71</v>
      </c>
      <c r="U245" t="s">
        <v>70</v>
      </c>
      <c r="V245">
        <v>0.314279</v>
      </c>
      <c r="W245" t="s">
        <v>71</v>
      </c>
      <c r="X245" t="s">
        <v>72</v>
      </c>
      <c r="Y245">
        <v>0</v>
      </c>
      <c r="Z245" t="s">
        <v>71</v>
      </c>
      <c r="AA245" t="s">
        <v>73</v>
      </c>
      <c r="AB245">
        <v>0</v>
      </c>
      <c r="AC245" t="s">
        <v>71</v>
      </c>
      <c r="AD245" t="s">
        <v>446</v>
      </c>
      <c r="AE245">
        <v>0</v>
      </c>
      <c r="AF245" t="s">
        <v>71</v>
      </c>
      <c r="AG245" t="s">
        <v>74</v>
      </c>
      <c r="AH245">
        <v>0</v>
      </c>
      <c r="AI245" t="s">
        <v>71</v>
      </c>
      <c r="AJ245" t="s">
        <v>437</v>
      </c>
      <c r="AK245">
        <v>1000</v>
      </c>
      <c r="AL245" t="s">
        <v>438</v>
      </c>
      <c r="AM245">
        <v>1000000</v>
      </c>
      <c r="AN245" t="s">
        <v>439</v>
      </c>
      <c r="AO245">
        <v>15</v>
      </c>
      <c r="AP245" t="s">
        <v>440</v>
      </c>
      <c r="AQ245">
        <v>1000</v>
      </c>
      <c r="AR245" t="s">
        <v>441</v>
      </c>
      <c r="AS245">
        <v>30</v>
      </c>
      <c r="AT245" t="s">
        <v>442</v>
      </c>
      <c r="AU245">
        <v>30</v>
      </c>
      <c r="AV245" t="s">
        <v>443</v>
      </c>
      <c r="AW245">
        <v>1</v>
      </c>
      <c r="AX245" t="s">
        <v>444</v>
      </c>
      <c r="AY245">
        <v>0</v>
      </c>
      <c r="AZ245" t="s">
        <v>445</v>
      </c>
      <c r="BA245">
        <v>1000000</v>
      </c>
    </row>
    <row r="246" spans="1:53">
      <c r="A246">
        <v>1037</v>
      </c>
      <c r="B246" t="s">
        <v>425</v>
      </c>
      <c r="C246">
        <v>4</v>
      </c>
      <c r="D246" t="s">
        <v>426</v>
      </c>
      <c r="E246">
        <v>416</v>
      </c>
      <c r="F246" t="s">
        <v>427</v>
      </c>
      <c r="G246" t="s">
        <v>428</v>
      </c>
      <c r="H246">
        <v>9898.888</v>
      </c>
      <c r="I246" t="s">
        <v>429</v>
      </c>
      <c r="J246">
        <v>0.00048</v>
      </c>
      <c r="K246" t="s">
        <v>71</v>
      </c>
      <c r="L246" t="s">
        <v>430</v>
      </c>
      <c r="M246">
        <v>178.619601</v>
      </c>
      <c r="N246" t="s">
        <v>71</v>
      </c>
      <c r="O246" t="s">
        <v>431</v>
      </c>
      <c r="P246">
        <v>0.000658</v>
      </c>
      <c r="Q246" t="s">
        <v>71</v>
      </c>
      <c r="R246" t="s">
        <v>432</v>
      </c>
      <c r="S246" t="e">
        <f t="shared" si="7"/>
        <v>#NAME?</v>
      </c>
      <c r="T246" t="s">
        <v>71</v>
      </c>
      <c r="U246" t="s">
        <v>70</v>
      </c>
      <c r="V246">
        <v>0.374081</v>
      </c>
      <c r="W246" t="s">
        <v>71</v>
      </c>
      <c r="X246" t="s">
        <v>72</v>
      </c>
      <c r="Y246">
        <v>0</v>
      </c>
      <c r="Z246" t="s">
        <v>71</v>
      </c>
      <c r="AA246" t="s">
        <v>73</v>
      </c>
      <c r="AB246">
        <v>0</v>
      </c>
      <c r="AC246" t="s">
        <v>71</v>
      </c>
      <c r="AD246" t="s">
        <v>446</v>
      </c>
      <c r="AE246">
        <v>0</v>
      </c>
      <c r="AF246" t="s">
        <v>71</v>
      </c>
      <c r="AG246" t="s">
        <v>74</v>
      </c>
      <c r="AH246">
        <v>0</v>
      </c>
      <c r="AI246" t="s">
        <v>71</v>
      </c>
      <c r="AJ246" t="s">
        <v>437</v>
      </c>
      <c r="AK246">
        <v>1000</v>
      </c>
      <c r="AL246" t="s">
        <v>438</v>
      </c>
      <c r="AM246">
        <v>1000000</v>
      </c>
      <c r="AN246" t="s">
        <v>439</v>
      </c>
      <c r="AO246">
        <v>20</v>
      </c>
      <c r="AP246" t="s">
        <v>440</v>
      </c>
      <c r="AQ246">
        <v>1000</v>
      </c>
      <c r="AR246" t="s">
        <v>441</v>
      </c>
      <c r="AS246">
        <v>30</v>
      </c>
      <c r="AT246" t="s">
        <v>442</v>
      </c>
      <c r="AU246">
        <v>30</v>
      </c>
      <c r="AV246" t="s">
        <v>443</v>
      </c>
      <c r="AW246">
        <v>1</v>
      </c>
      <c r="AX246" t="s">
        <v>444</v>
      </c>
      <c r="AY246">
        <v>0</v>
      </c>
      <c r="AZ246" t="s">
        <v>445</v>
      </c>
      <c r="BA246">
        <v>1000000</v>
      </c>
    </row>
    <row r="247" spans="1:53">
      <c r="A247">
        <v>1036</v>
      </c>
      <c r="B247" t="s">
        <v>425</v>
      </c>
      <c r="C247">
        <v>4</v>
      </c>
      <c r="D247" t="s">
        <v>426</v>
      </c>
      <c r="E247">
        <v>492</v>
      </c>
      <c r="F247" t="s">
        <v>427</v>
      </c>
      <c r="G247" t="s">
        <v>428</v>
      </c>
      <c r="H247">
        <v>3403.87</v>
      </c>
      <c r="I247" t="s">
        <v>429</v>
      </c>
      <c r="J247">
        <v>0.000652</v>
      </c>
      <c r="K247" t="s">
        <v>71</v>
      </c>
      <c r="L247" t="s">
        <v>430</v>
      </c>
      <c r="M247">
        <v>207.429259</v>
      </c>
      <c r="N247" t="s">
        <v>71</v>
      </c>
      <c r="O247" t="s">
        <v>431</v>
      </c>
      <c r="P247">
        <v>0.000859</v>
      </c>
      <c r="Q247" t="s">
        <v>71</v>
      </c>
      <c r="R247" t="s">
        <v>432</v>
      </c>
      <c r="S247" t="e">
        <f t="shared" si="7"/>
        <v>#NAME?</v>
      </c>
      <c r="T247" t="s">
        <v>71</v>
      </c>
      <c r="U247" t="s">
        <v>70</v>
      </c>
      <c r="V247">
        <v>0.434056</v>
      </c>
      <c r="W247" t="s">
        <v>71</v>
      </c>
      <c r="X247" t="s">
        <v>72</v>
      </c>
      <c r="Y247">
        <v>0</v>
      </c>
      <c r="Z247" t="s">
        <v>71</v>
      </c>
      <c r="AA247" t="s">
        <v>73</v>
      </c>
      <c r="AB247">
        <v>0</v>
      </c>
      <c r="AC247" t="s">
        <v>71</v>
      </c>
      <c r="AD247" t="s">
        <v>446</v>
      </c>
      <c r="AE247">
        <v>0</v>
      </c>
      <c r="AF247" t="s">
        <v>71</v>
      </c>
      <c r="AG247" t="s">
        <v>74</v>
      </c>
      <c r="AH247">
        <v>0</v>
      </c>
      <c r="AI247" t="s">
        <v>71</v>
      </c>
      <c r="AJ247" t="s">
        <v>437</v>
      </c>
      <c r="AK247">
        <v>1000</v>
      </c>
      <c r="AL247" t="s">
        <v>438</v>
      </c>
      <c r="AM247">
        <v>1000000</v>
      </c>
      <c r="AN247" t="s">
        <v>439</v>
      </c>
      <c r="AO247">
        <v>25</v>
      </c>
      <c r="AP247" t="s">
        <v>440</v>
      </c>
      <c r="AQ247">
        <v>1000</v>
      </c>
      <c r="AR247" t="s">
        <v>441</v>
      </c>
      <c r="AS247">
        <v>30</v>
      </c>
      <c r="AT247" t="s">
        <v>442</v>
      </c>
      <c r="AU247">
        <v>30</v>
      </c>
      <c r="AV247" t="s">
        <v>443</v>
      </c>
      <c r="AW247">
        <v>1</v>
      </c>
      <c r="AX247" t="s">
        <v>444</v>
      </c>
      <c r="AY247">
        <v>0</v>
      </c>
      <c r="AZ247" t="s">
        <v>445</v>
      </c>
      <c r="BA247">
        <v>1000000</v>
      </c>
    </row>
    <row r="248" spans="1:53">
      <c r="A248">
        <v>1035</v>
      </c>
      <c r="B248" t="s">
        <v>425</v>
      </c>
      <c r="C248">
        <v>4</v>
      </c>
      <c r="D248" t="s">
        <v>426</v>
      </c>
      <c r="E248">
        <v>569</v>
      </c>
      <c r="F248" t="s">
        <v>427</v>
      </c>
      <c r="G248" t="s">
        <v>428</v>
      </c>
      <c r="H248">
        <v>1068.054</v>
      </c>
      <c r="I248" t="s">
        <v>429</v>
      </c>
      <c r="J248">
        <v>0.000736</v>
      </c>
      <c r="K248" t="s">
        <v>71</v>
      </c>
      <c r="L248" t="s">
        <v>430</v>
      </c>
      <c r="M248">
        <v>233.737227</v>
      </c>
      <c r="N248" t="s">
        <v>71</v>
      </c>
      <c r="O248" t="s">
        <v>431</v>
      </c>
      <c r="P248">
        <v>0.00097</v>
      </c>
      <c r="Q248" t="s">
        <v>71</v>
      </c>
      <c r="R248" t="s">
        <v>432</v>
      </c>
      <c r="S248" t="e">
        <f t="shared" si="7"/>
        <v>#NAME?</v>
      </c>
      <c r="T248" t="s">
        <v>71</v>
      </c>
      <c r="U248" t="s">
        <v>70</v>
      </c>
      <c r="V248">
        <v>0.481763</v>
      </c>
      <c r="W248" t="s">
        <v>71</v>
      </c>
      <c r="X248" t="s">
        <v>72</v>
      </c>
      <c r="Y248">
        <v>0</v>
      </c>
      <c r="Z248" t="s">
        <v>71</v>
      </c>
      <c r="AA248" t="s">
        <v>73</v>
      </c>
      <c r="AB248">
        <v>0</v>
      </c>
      <c r="AC248" t="s">
        <v>71</v>
      </c>
      <c r="AD248" t="s">
        <v>446</v>
      </c>
      <c r="AE248">
        <v>0</v>
      </c>
      <c r="AF248" t="s">
        <v>71</v>
      </c>
      <c r="AG248" t="s">
        <v>74</v>
      </c>
      <c r="AH248">
        <v>0</v>
      </c>
      <c r="AI248" t="s">
        <v>71</v>
      </c>
      <c r="AJ248" t="s">
        <v>437</v>
      </c>
      <c r="AK248">
        <v>1000</v>
      </c>
      <c r="AL248" t="s">
        <v>438</v>
      </c>
      <c r="AM248">
        <v>1000000</v>
      </c>
      <c r="AN248" t="s">
        <v>439</v>
      </c>
      <c r="AO248">
        <v>30</v>
      </c>
      <c r="AP248" t="s">
        <v>440</v>
      </c>
      <c r="AQ248">
        <v>1000</v>
      </c>
      <c r="AR248" t="s">
        <v>441</v>
      </c>
      <c r="AS248">
        <v>30</v>
      </c>
      <c r="AT248" t="s">
        <v>442</v>
      </c>
      <c r="AU248">
        <v>30</v>
      </c>
      <c r="AV248" t="s">
        <v>443</v>
      </c>
      <c r="AW248">
        <v>1</v>
      </c>
      <c r="AX248" t="s">
        <v>444</v>
      </c>
      <c r="AY248">
        <v>0</v>
      </c>
      <c r="AZ248" t="s">
        <v>445</v>
      </c>
      <c r="BA248">
        <v>1000000</v>
      </c>
    </row>
    <row r="249" spans="1:53">
      <c r="A249">
        <v>1034</v>
      </c>
      <c r="B249" t="s">
        <v>425</v>
      </c>
      <c r="C249">
        <v>4</v>
      </c>
      <c r="D249" t="s">
        <v>426</v>
      </c>
      <c r="E249">
        <v>68</v>
      </c>
      <c r="F249" t="s">
        <v>427</v>
      </c>
      <c r="G249" t="s">
        <v>428</v>
      </c>
      <c r="H249">
        <v>11.472</v>
      </c>
      <c r="I249" t="s">
        <v>429</v>
      </c>
      <c r="J249">
        <v>0.000241</v>
      </c>
      <c r="K249" t="s">
        <v>71</v>
      </c>
      <c r="L249" t="s">
        <v>430</v>
      </c>
      <c r="M249">
        <v>47.274011</v>
      </c>
      <c r="N249" t="s">
        <v>71</v>
      </c>
      <c r="O249" t="s">
        <v>431</v>
      </c>
      <c r="P249">
        <v>0.000398</v>
      </c>
      <c r="Q249" t="s">
        <v>71</v>
      </c>
      <c r="R249" t="s">
        <v>432</v>
      </c>
      <c r="S249" t="e">
        <f t="shared" si="7"/>
        <v>#NAME?</v>
      </c>
      <c r="T249" t="s">
        <v>71</v>
      </c>
      <c r="U249" t="s">
        <v>70</v>
      </c>
      <c r="V249">
        <v>0.09192</v>
      </c>
      <c r="W249" t="s">
        <v>71</v>
      </c>
      <c r="X249" t="s">
        <v>72</v>
      </c>
      <c r="Y249">
        <v>0</v>
      </c>
      <c r="Z249" t="s">
        <v>71</v>
      </c>
      <c r="AA249" t="s">
        <v>73</v>
      </c>
      <c r="AB249">
        <v>0</v>
      </c>
      <c r="AC249" t="s">
        <v>71</v>
      </c>
      <c r="AD249" t="s">
        <v>446</v>
      </c>
      <c r="AE249">
        <v>0</v>
      </c>
      <c r="AF249" t="s">
        <v>71</v>
      </c>
      <c r="AG249" t="s">
        <v>74</v>
      </c>
      <c r="AH249">
        <v>0</v>
      </c>
      <c r="AI249" t="s">
        <v>71</v>
      </c>
      <c r="AJ249" t="s">
        <v>437</v>
      </c>
      <c r="AK249">
        <v>1000</v>
      </c>
      <c r="AL249" t="s">
        <v>438</v>
      </c>
      <c r="AM249">
        <v>300000</v>
      </c>
      <c r="AN249" t="s">
        <v>439</v>
      </c>
      <c r="AO249">
        <v>10</v>
      </c>
      <c r="AP249" t="s">
        <v>440</v>
      </c>
      <c r="AQ249">
        <v>1000</v>
      </c>
      <c r="AR249" t="s">
        <v>441</v>
      </c>
      <c r="AS249">
        <v>20</v>
      </c>
      <c r="AT249" t="s">
        <v>442</v>
      </c>
      <c r="AU249">
        <v>20</v>
      </c>
      <c r="AV249" t="s">
        <v>443</v>
      </c>
      <c r="AW249">
        <v>1</v>
      </c>
      <c r="AX249" t="s">
        <v>444</v>
      </c>
      <c r="AY249">
        <v>0</v>
      </c>
      <c r="AZ249" t="s">
        <v>445</v>
      </c>
      <c r="BA249">
        <v>1000000</v>
      </c>
    </row>
    <row r="250" spans="1:53">
      <c r="A250">
        <v>1033</v>
      </c>
      <c r="B250" t="s">
        <v>425</v>
      </c>
      <c r="C250">
        <v>4</v>
      </c>
      <c r="D250" t="s">
        <v>426</v>
      </c>
      <c r="E250">
        <v>226</v>
      </c>
      <c r="F250" t="s">
        <v>427</v>
      </c>
      <c r="G250" t="s">
        <v>428</v>
      </c>
      <c r="H250">
        <v>31.76</v>
      </c>
      <c r="I250" t="s">
        <v>429</v>
      </c>
      <c r="J250">
        <v>0.000254</v>
      </c>
      <c r="K250" t="s">
        <v>71</v>
      </c>
      <c r="L250" t="s">
        <v>430</v>
      </c>
      <c r="M250">
        <v>180.640403</v>
      </c>
      <c r="N250" t="s">
        <v>71</v>
      </c>
      <c r="O250" t="s">
        <v>431</v>
      </c>
      <c r="P250">
        <v>0.000435</v>
      </c>
      <c r="Q250" t="s">
        <v>71</v>
      </c>
      <c r="R250" t="s">
        <v>432</v>
      </c>
      <c r="S250" t="e">
        <f t="shared" si="7"/>
        <v>#NAME?</v>
      </c>
      <c r="T250" t="s">
        <v>71</v>
      </c>
      <c r="U250" t="s">
        <v>70</v>
      </c>
      <c r="V250">
        <v>0.312395</v>
      </c>
      <c r="W250" t="s">
        <v>71</v>
      </c>
      <c r="X250" t="s">
        <v>72</v>
      </c>
      <c r="Y250">
        <v>0</v>
      </c>
      <c r="Z250" t="s">
        <v>71</v>
      </c>
      <c r="AA250" t="s">
        <v>73</v>
      </c>
      <c r="AB250">
        <v>0</v>
      </c>
      <c r="AC250" t="s">
        <v>71</v>
      </c>
      <c r="AD250" t="s">
        <v>446</v>
      </c>
      <c r="AE250">
        <v>0</v>
      </c>
      <c r="AF250" t="s">
        <v>71</v>
      </c>
      <c r="AG250" t="s">
        <v>74</v>
      </c>
      <c r="AH250">
        <v>0</v>
      </c>
      <c r="AI250" t="s">
        <v>71</v>
      </c>
      <c r="AJ250" t="s">
        <v>437</v>
      </c>
      <c r="AK250">
        <v>1000</v>
      </c>
      <c r="AL250" t="s">
        <v>438</v>
      </c>
      <c r="AM250">
        <v>1000000</v>
      </c>
      <c r="AN250" t="s">
        <v>439</v>
      </c>
      <c r="AO250">
        <v>10</v>
      </c>
      <c r="AP250" t="s">
        <v>440</v>
      </c>
      <c r="AQ250">
        <v>1000</v>
      </c>
      <c r="AR250" t="s">
        <v>441</v>
      </c>
      <c r="AS250">
        <v>20</v>
      </c>
      <c r="AT250" t="s">
        <v>442</v>
      </c>
      <c r="AU250">
        <v>20</v>
      </c>
      <c r="AV250" t="s">
        <v>443</v>
      </c>
      <c r="AW250">
        <v>1</v>
      </c>
      <c r="AX250" t="s">
        <v>444</v>
      </c>
      <c r="AY250">
        <v>0</v>
      </c>
      <c r="AZ250" t="s">
        <v>445</v>
      </c>
      <c r="BA250">
        <v>1000000</v>
      </c>
    </row>
    <row r="251" spans="1:53">
      <c r="A251">
        <v>1032</v>
      </c>
      <c r="B251" t="s">
        <v>425</v>
      </c>
      <c r="C251">
        <v>4</v>
      </c>
      <c r="D251" t="s">
        <v>426</v>
      </c>
      <c r="E251">
        <v>679</v>
      </c>
      <c r="F251" t="s">
        <v>427</v>
      </c>
      <c r="G251" t="s">
        <v>428</v>
      </c>
      <c r="H251">
        <v>96.925</v>
      </c>
      <c r="I251" t="s">
        <v>429</v>
      </c>
      <c r="J251">
        <v>0.000275</v>
      </c>
      <c r="K251" t="s">
        <v>71</v>
      </c>
      <c r="L251" t="s">
        <v>430</v>
      </c>
      <c r="M251">
        <v>564.812527</v>
      </c>
      <c r="N251" t="s">
        <v>71</v>
      </c>
      <c r="O251" t="s">
        <v>431</v>
      </c>
      <c r="P251">
        <v>0.000463</v>
      </c>
      <c r="Q251" t="s">
        <v>71</v>
      </c>
      <c r="R251" t="s">
        <v>432</v>
      </c>
      <c r="S251" t="e">
        <f t="shared" si="7"/>
        <v>#NAME?</v>
      </c>
      <c r="T251" t="s">
        <v>71</v>
      </c>
      <c r="U251" t="s">
        <v>70</v>
      </c>
      <c r="V251">
        <v>1.001602</v>
      </c>
      <c r="W251" t="s">
        <v>71</v>
      </c>
      <c r="X251" t="s">
        <v>72</v>
      </c>
      <c r="Y251">
        <v>0</v>
      </c>
      <c r="Z251" t="s">
        <v>71</v>
      </c>
      <c r="AA251" t="s">
        <v>73</v>
      </c>
      <c r="AB251">
        <v>0</v>
      </c>
      <c r="AC251" t="s">
        <v>71</v>
      </c>
      <c r="AD251" t="s">
        <v>446</v>
      </c>
      <c r="AE251">
        <v>0</v>
      </c>
      <c r="AF251" t="s">
        <v>71</v>
      </c>
      <c r="AG251" t="s">
        <v>74</v>
      </c>
      <c r="AH251">
        <v>0</v>
      </c>
      <c r="AI251" t="s">
        <v>71</v>
      </c>
      <c r="AJ251" t="s">
        <v>437</v>
      </c>
      <c r="AK251">
        <v>1000</v>
      </c>
      <c r="AL251" t="s">
        <v>438</v>
      </c>
      <c r="AM251">
        <v>3000000</v>
      </c>
      <c r="AN251" t="s">
        <v>439</v>
      </c>
      <c r="AO251">
        <v>10</v>
      </c>
      <c r="AP251" t="s">
        <v>440</v>
      </c>
      <c r="AQ251">
        <v>1000</v>
      </c>
      <c r="AR251" t="s">
        <v>441</v>
      </c>
      <c r="AS251">
        <v>20</v>
      </c>
      <c r="AT251" t="s">
        <v>442</v>
      </c>
      <c r="AU251">
        <v>20</v>
      </c>
      <c r="AV251" t="s">
        <v>443</v>
      </c>
      <c r="AW251">
        <v>1</v>
      </c>
      <c r="AX251" t="s">
        <v>444</v>
      </c>
      <c r="AY251">
        <v>0</v>
      </c>
      <c r="AZ251" t="s">
        <v>445</v>
      </c>
      <c r="BA251">
        <v>1000000</v>
      </c>
    </row>
    <row r="252" spans="1:53">
      <c r="A252">
        <v>1031</v>
      </c>
      <c r="B252" t="s">
        <v>425</v>
      </c>
      <c r="C252">
        <v>4</v>
      </c>
      <c r="D252" t="s">
        <v>426</v>
      </c>
      <c r="E252">
        <v>1132</v>
      </c>
      <c r="F252" t="s">
        <v>427</v>
      </c>
      <c r="G252" t="s">
        <v>428</v>
      </c>
      <c r="H252">
        <v>166.649</v>
      </c>
      <c r="I252" t="s">
        <v>429</v>
      </c>
      <c r="J252">
        <v>0.000284</v>
      </c>
      <c r="K252" t="s">
        <v>71</v>
      </c>
      <c r="L252" t="s">
        <v>430</v>
      </c>
      <c r="M252">
        <v>974.034578</v>
      </c>
      <c r="N252" t="s">
        <v>71</v>
      </c>
      <c r="O252" t="s">
        <v>431</v>
      </c>
      <c r="P252">
        <v>0.000478</v>
      </c>
      <c r="Q252" t="s">
        <v>71</v>
      </c>
      <c r="R252" t="s">
        <v>432</v>
      </c>
      <c r="S252" t="e">
        <f t="shared" si="7"/>
        <v>#NAME?</v>
      </c>
      <c r="T252" t="s">
        <v>71</v>
      </c>
      <c r="U252" t="s">
        <v>70</v>
      </c>
      <c r="V252">
        <v>1.744292</v>
      </c>
      <c r="W252" t="s">
        <v>71</v>
      </c>
      <c r="X252" t="s">
        <v>72</v>
      </c>
      <c r="Y252">
        <v>0</v>
      </c>
      <c r="Z252" t="s">
        <v>71</v>
      </c>
      <c r="AA252" t="s">
        <v>73</v>
      </c>
      <c r="AB252">
        <v>0</v>
      </c>
      <c r="AC252" t="s">
        <v>71</v>
      </c>
      <c r="AD252" t="s">
        <v>446</v>
      </c>
      <c r="AE252">
        <v>0</v>
      </c>
      <c r="AF252" t="s">
        <v>71</v>
      </c>
      <c r="AG252" t="s">
        <v>74</v>
      </c>
      <c r="AH252">
        <v>0</v>
      </c>
      <c r="AI252" t="s">
        <v>71</v>
      </c>
      <c r="AJ252" t="s">
        <v>437</v>
      </c>
      <c r="AK252">
        <v>1000</v>
      </c>
      <c r="AL252" t="s">
        <v>438</v>
      </c>
      <c r="AM252">
        <v>5000000</v>
      </c>
      <c r="AN252" t="s">
        <v>439</v>
      </c>
      <c r="AO252">
        <v>10</v>
      </c>
      <c r="AP252" t="s">
        <v>440</v>
      </c>
      <c r="AQ252">
        <v>1000</v>
      </c>
      <c r="AR252" t="s">
        <v>441</v>
      </c>
      <c r="AS252">
        <v>20</v>
      </c>
      <c r="AT252" t="s">
        <v>442</v>
      </c>
      <c r="AU252">
        <v>20</v>
      </c>
      <c r="AV252" t="s">
        <v>443</v>
      </c>
      <c r="AW252">
        <v>1</v>
      </c>
      <c r="AX252" t="s">
        <v>444</v>
      </c>
      <c r="AY252">
        <v>0</v>
      </c>
      <c r="AZ252" t="s">
        <v>445</v>
      </c>
      <c r="BA252">
        <v>1000000</v>
      </c>
    </row>
    <row r="253" spans="1:53">
      <c r="A253">
        <v>1030</v>
      </c>
      <c r="B253" t="s">
        <v>425</v>
      </c>
      <c r="C253">
        <v>4</v>
      </c>
      <c r="D253" t="s">
        <v>426</v>
      </c>
      <c r="E253">
        <v>1585</v>
      </c>
      <c r="F253" t="s">
        <v>427</v>
      </c>
      <c r="G253" t="s">
        <v>428</v>
      </c>
      <c r="H253">
        <v>228.884</v>
      </c>
      <c r="I253" t="s">
        <v>429</v>
      </c>
      <c r="J253">
        <v>0.000271</v>
      </c>
      <c r="K253" t="s">
        <v>71</v>
      </c>
      <c r="L253" t="s">
        <v>430</v>
      </c>
      <c r="M253">
        <v>1649.138428</v>
      </c>
      <c r="N253" t="s">
        <v>71</v>
      </c>
      <c r="O253" t="s">
        <v>431</v>
      </c>
      <c r="P253">
        <v>0.000507</v>
      </c>
      <c r="Q253" t="s">
        <v>71</v>
      </c>
      <c r="R253" t="s">
        <v>432</v>
      </c>
      <c r="S253" t="e">
        <f t="shared" si="7"/>
        <v>#NAME?</v>
      </c>
      <c r="T253" t="s">
        <v>71</v>
      </c>
      <c r="U253" t="s">
        <v>70</v>
      </c>
      <c r="V253">
        <v>2.866687</v>
      </c>
      <c r="W253" t="s">
        <v>71</v>
      </c>
      <c r="X253" t="s">
        <v>72</v>
      </c>
      <c r="Y253">
        <v>0</v>
      </c>
      <c r="Z253" t="s">
        <v>71</v>
      </c>
      <c r="AA253" t="s">
        <v>73</v>
      </c>
      <c r="AB253">
        <v>0</v>
      </c>
      <c r="AC253" t="s">
        <v>71</v>
      </c>
      <c r="AD253" t="s">
        <v>446</v>
      </c>
      <c r="AE253">
        <v>0</v>
      </c>
      <c r="AF253" t="s">
        <v>71</v>
      </c>
      <c r="AG253" t="s">
        <v>74</v>
      </c>
      <c r="AH253">
        <v>0</v>
      </c>
      <c r="AI253" t="s">
        <v>71</v>
      </c>
      <c r="AJ253" t="s">
        <v>437</v>
      </c>
      <c r="AK253">
        <v>1000</v>
      </c>
      <c r="AL253" t="s">
        <v>438</v>
      </c>
      <c r="AM253">
        <v>7000000</v>
      </c>
      <c r="AN253" t="s">
        <v>439</v>
      </c>
      <c r="AO253">
        <v>10</v>
      </c>
      <c r="AP253" t="s">
        <v>440</v>
      </c>
      <c r="AQ253">
        <v>1000</v>
      </c>
      <c r="AR253" t="s">
        <v>441</v>
      </c>
      <c r="AS253">
        <v>20</v>
      </c>
      <c r="AT253" t="s">
        <v>442</v>
      </c>
      <c r="AU253">
        <v>20</v>
      </c>
      <c r="AV253" t="s">
        <v>443</v>
      </c>
      <c r="AW253">
        <v>1</v>
      </c>
      <c r="AX253" t="s">
        <v>444</v>
      </c>
      <c r="AY253">
        <v>0</v>
      </c>
      <c r="AZ253" t="s">
        <v>445</v>
      </c>
      <c r="BA253">
        <v>1000000</v>
      </c>
    </row>
    <row r="254" spans="1:53">
      <c r="A254">
        <v>1029</v>
      </c>
      <c r="B254" t="s">
        <v>425</v>
      </c>
      <c r="C254">
        <v>4</v>
      </c>
      <c r="D254" t="s">
        <v>426</v>
      </c>
      <c r="E254">
        <v>2038</v>
      </c>
      <c r="F254" t="s">
        <v>427</v>
      </c>
      <c r="G254" t="s">
        <v>428</v>
      </c>
      <c r="H254">
        <v>290.868</v>
      </c>
      <c r="I254" t="s">
        <v>429</v>
      </c>
      <c r="J254">
        <v>0.00026</v>
      </c>
      <c r="K254" t="s">
        <v>71</v>
      </c>
      <c r="L254" t="s">
        <v>430</v>
      </c>
      <c r="M254">
        <v>2747.607021</v>
      </c>
      <c r="N254" t="s">
        <v>71</v>
      </c>
      <c r="O254" t="s">
        <v>431</v>
      </c>
      <c r="P254">
        <v>0.000565</v>
      </c>
      <c r="Q254" t="s">
        <v>71</v>
      </c>
      <c r="R254" t="s">
        <v>432</v>
      </c>
      <c r="S254" t="e">
        <f t="shared" si="7"/>
        <v>#NAME?</v>
      </c>
      <c r="T254" t="s">
        <v>71</v>
      </c>
      <c r="U254" t="s">
        <v>70</v>
      </c>
      <c r="V254">
        <v>5.167309</v>
      </c>
      <c r="W254" t="s">
        <v>71</v>
      </c>
      <c r="X254" t="s">
        <v>72</v>
      </c>
      <c r="Y254">
        <v>0</v>
      </c>
      <c r="Z254" t="s">
        <v>71</v>
      </c>
      <c r="AA254" t="s">
        <v>73</v>
      </c>
      <c r="AB254">
        <v>0</v>
      </c>
      <c r="AC254" t="s">
        <v>71</v>
      </c>
      <c r="AD254" t="s">
        <v>446</v>
      </c>
      <c r="AE254">
        <v>0</v>
      </c>
      <c r="AF254" t="s">
        <v>71</v>
      </c>
      <c r="AG254" t="s">
        <v>74</v>
      </c>
      <c r="AH254">
        <v>0</v>
      </c>
      <c r="AI254" t="s">
        <v>71</v>
      </c>
      <c r="AJ254" t="s">
        <v>437</v>
      </c>
      <c r="AK254">
        <v>1000</v>
      </c>
      <c r="AL254" t="s">
        <v>438</v>
      </c>
      <c r="AM254">
        <v>9000000</v>
      </c>
      <c r="AN254" t="s">
        <v>439</v>
      </c>
      <c r="AO254">
        <v>10</v>
      </c>
      <c r="AP254" t="s">
        <v>440</v>
      </c>
      <c r="AQ254">
        <v>1000</v>
      </c>
      <c r="AR254" t="s">
        <v>441</v>
      </c>
      <c r="AS254">
        <v>20</v>
      </c>
      <c r="AT254" t="s">
        <v>442</v>
      </c>
      <c r="AU254">
        <v>20</v>
      </c>
      <c r="AV254" t="s">
        <v>443</v>
      </c>
      <c r="AW254">
        <v>1</v>
      </c>
      <c r="AX254" t="s">
        <v>444</v>
      </c>
      <c r="AY254">
        <v>0</v>
      </c>
      <c r="AZ254" t="s">
        <v>445</v>
      </c>
      <c r="BA254">
        <v>1000000</v>
      </c>
    </row>
    <row r="255" spans="1:53">
      <c r="A255">
        <v>1028</v>
      </c>
      <c r="B255" t="s">
        <v>425</v>
      </c>
      <c r="C255">
        <v>1</v>
      </c>
      <c r="D255" t="s">
        <v>426</v>
      </c>
      <c r="E255">
        <v>1118</v>
      </c>
      <c r="F255" t="s">
        <v>427</v>
      </c>
      <c r="G255" t="s">
        <v>428</v>
      </c>
      <c r="H255">
        <v>220.735</v>
      </c>
      <c r="I255" t="s">
        <v>429</v>
      </c>
      <c r="J255">
        <v>0.000275</v>
      </c>
      <c r="K255" t="s">
        <v>71</v>
      </c>
      <c r="L255" t="s">
        <v>430</v>
      </c>
      <c r="M255">
        <v>188.543797</v>
      </c>
      <c r="N255" t="s">
        <v>71</v>
      </c>
      <c r="O255" t="s">
        <v>431</v>
      </c>
      <c r="P255">
        <v>0.000302</v>
      </c>
      <c r="Q255" t="s">
        <v>71</v>
      </c>
      <c r="R255" t="s">
        <v>432</v>
      </c>
      <c r="S255" t="e">
        <f t="shared" si="7"/>
        <v>#NAME?</v>
      </c>
      <c r="T255" t="s">
        <v>71</v>
      </c>
      <c r="U255" t="s">
        <v>70</v>
      </c>
      <c r="V255">
        <v>12.183953</v>
      </c>
      <c r="W255" t="s">
        <v>71</v>
      </c>
      <c r="X255" t="s">
        <v>72</v>
      </c>
      <c r="Y255">
        <v>0</v>
      </c>
      <c r="Z255" t="s">
        <v>71</v>
      </c>
      <c r="AA255" t="s">
        <v>73</v>
      </c>
      <c r="AB255">
        <v>0</v>
      </c>
      <c r="AC255" t="s">
        <v>71</v>
      </c>
      <c r="AD255" t="s">
        <v>446</v>
      </c>
      <c r="AE255">
        <v>0</v>
      </c>
      <c r="AF255" t="s">
        <v>71</v>
      </c>
      <c r="AG255" t="s">
        <v>74</v>
      </c>
      <c r="AH255">
        <v>0</v>
      </c>
      <c r="AI255" t="s">
        <v>71</v>
      </c>
      <c r="AJ255" t="s">
        <v>437</v>
      </c>
      <c r="AK255">
        <v>1000</v>
      </c>
      <c r="AL255" t="s">
        <v>438</v>
      </c>
      <c r="AM255">
        <v>7000000</v>
      </c>
      <c r="AN255" t="s">
        <v>439</v>
      </c>
      <c r="AO255">
        <v>10</v>
      </c>
      <c r="AP255" t="s">
        <v>440</v>
      </c>
      <c r="AQ255">
        <v>1000</v>
      </c>
      <c r="AR255" t="s">
        <v>441</v>
      </c>
      <c r="AS255">
        <v>20</v>
      </c>
      <c r="AT255" t="s">
        <v>442</v>
      </c>
      <c r="AU255">
        <v>20</v>
      </c>
      <c r="AV255" t="s">
        <v>443</v>
      </c>
      <c r="AW255">
        <v>1</v>
      </c>
      <c r="AX255" t="s">
        <v>444</v>
      </c>
      <c r="AY255">
        <v>0</v>
      </c>
      <c r="AZ255" t="s">
        <v>445</v>
      </c>
      <c r="BA255">
        <v>1000000</v>
      </c>
    </row>
    <row r="256" spans="1:53">
      <c r="A256">
        <v>1027</v>
      </c>
      <c r="B256" t="s">
        <v>425</v>
      </c>
      <c r="C256">
        <v>1</v>
      </c>
      <c r="D256" t="s">
        <v>426</v>
      </c>
      <c r="E256">
        <v>1438</v>
      </c>
      <c r="F256" t="s">
        <v>427</v>
      </c>
      <c r="G256" t="s">
        <v>428</v>
      </c>
      <c r="H256">
        <v>286.739</v>
      </c>
      <c r="I256" t="s">
        <v>429</v>
      </c>
      <c r="J256">
        <v>0.000256</v>
      </c>
      <c r="K256" t="s">
        <v>71</v>
      </c>
      <c r="L256" t="s">
        <v>430</v>
      </c>
      <c r="M256">
        <v>220.918026</v>
      </c>
      <c r="N256" t="s">
        <v>71</v>
      </c>
      <c r="O256" t="s">
        <v>431</v>
      </c>
      <c r="P256">
        <v>0.00028</v>
      </c>
      <c r="Q256" t="s">
        <v>71</v>
      </c>
      <c r="R256" t="s">
        <v>432</v>
      </c>
      <c r="S256" t="e">
        <f t="shared" si="7"/>
        <v>#NAME?</v>
      </c>
      <c r="T256" t="s">
        <v>71</v>
      </c>
      <c r="U256" t="s">
        <v>70</v>
      </c>
      <c r="V256">
        <v>15.42697</v>
      </c>
      <c r="W256" t="s">
        <v>71</v>
      </c>
      <c r="X256" t="s">
        <v>72</v>
      </c>
      <c r="Y256">
        <v>0</v>
      </c>
      <c r="Z256" t="s">
        <v>71</v>
      </c>
      <c r="AA256" t="s">
        <v>73</v>
      </c>
      <c r="AB256">
        <v>0</v>
      </c>
      <c r="AC256" t="s">
        <v>71</v>
      </c>
      <c r="AD256" t="s">
        <v>446</v>
      </c>
      <c r="AE256">
        <v>0</v>
      </c>
      <c r="AF256" t="s">
        <v>71</v>
      </c>
      <c r="AG256" t="s">
        <v>74</v>
      </c>
      <c r="AH256">
        <v>0</v>
      </c>
      <c r="AI256" t="s">
        <v>71</v>
      </c>
      <c r="AJ256" t="s">
        <v>437</v>
      </c>
      <c r="AK256">
        <v>1000</v>
      </c>
      <c r="AL256" t="s">
        <v>438</v>
      </c>
      <c r="AM256">
        <v>9000000</v>
      </c>
      <c r="AN256" t="s">
        <v>439</v>
      </c>
      <c r="AO256">
        <v>10</v>
      </c>
      <c r="AP256" t="s">
        <v>440</v>
      </c>
      <c r="AQ256">
        <v>1000</v>
      </c>
      <c r="AR256" t="s">
        <v>441</v>
      </c>
      <c r="AS256">
        <v>20</v>
      </c>
      <c r="AT256" t="s">
        <v>442</v>
      </c>
      <c r="AU256">
        <v>20</v>
      </c>
      <c r="AV256" t="s">
        <v>443</v>
      </c>
      <c r="AW256">
        <v>1</v>
      </c>
      <c r="AX256" t="s">
        <v>444</v>
      </c>
      <c r="AY256">
        <v>0</v>
      </c>
      <c r="AZ256" t="s">
        <v>445</v>
      </c>
      <c r="BA256">
        <v>1000000</v>
      </c>
    </row>
    <row r="257" spans="1:53">
      <c r="A257">
        <v>999</v>
      </c>
      <c r="B257" t="s">
        <v>425</v>
      </c>
      <c r="C257">
        <v>1</v>
      </c>
      <c r="D257" t="s">
        <v>426</v>
      </c>
      <c r="E257">
        <v>3938</v>
      </c>
      <c r="F257" t="s">
        <v>427</v>
      </c>
      <c r="G257" t="s">
        <v>428</v>
      </c>
      <c r="H257">
        <v>0</v>
      </c>
      <c r="I257" t="s">
        <v>429</v>
      </c>
      <c r="J257">
        <v>0.002667</v>
      </c>
      <c r="K257" t="s">
        <v>71</v>
      </c>
      <c r="L257" t="s">
        <v>430</v>
      </c>
      <c r="M257">
        <v>1126.524862</v>
      </c>
      <c r="N257" t="s">
        <v>71</v>
      </c>
      <c r="O257" t="s">
        <v>431</v>
      </c>
      <c r="P257">
        <v>0.003793</v>
      </c>
      <c r="Q257" t="s">
        <v>71</v>
      </c>
      <c r="R257" t="s">
        <v>432</v>
      </c>
      <c r="S257" t="e">
        <f t="shared" si="7"/>
        <v>#NAME?</v>
      </c>
      <c r="T257" t="s">
        <v>71</v>
      </c>
      <c r="U257" t="s">
        <v>70</v>
      </c>
      <c r="V257">
        <v>98.489487</v>
      </c>
      <c r="W257" t="s">
        <v>71</v>
      </c>
      <c r="X257" t="s">
        <v>72</v>
      </c>
      <c r="Y257">
        <v>0.011633</v>
      </c>
      <c r="Z257" t="s">
        <v>71</v>
      </c>
      <c r="AA257" t="s">
        <v>73</v>
      </c>
      <c r="AB257">
        <v>0.12665</v>
      </c>
      <c r="AC257" t="s">
        <v>71</v>
      </c>
      <c r="AD257" t="s">
        <v>446</v>
      </c>
      <c r="AE257">
        <v>98.326199</v>
      </c>
      <c r="AF257" t="s">
        <v>71</v>
      </c>
      <c r="AG257" t="s">
        <v>74</v>
      </c>
      <c r="AH257">
        <v>0.003421</v>
      </c>
      <c r="AI257" t="s">
        <v>71</v>
      </c>
      <c r="AJ257" t="s">
        <v>437</v>
      </c>
      <c r="AK257">
        <v>1000</v>
      </c>
      <c r="AL257" t="s">
        <v>438</v>
      </c>
      <c r="AM257">
        <v>1000000</v>
      </c>
      <c r="AN257" t="s">
        <v>439</v>
      </c>
      <c r="AO257">
        <v>10</v>
      </c>
      <c r="AP257" t="s">
        <v>440</v>
      </c>
      <c r="AQ257">
        <v>1000</v>
      </c>
      <c r="AR257" t="s">
        <v>441</v>
      </c>
      <c r="AS257">
        <v>20</v>
      </c>
      <c r="AT257" t="s">
        <v>442</v>
      </c>
      <c r="AU257">
        <v>10000</v>
      </c>
      <c r="AV257" t="s">
        <v>443</v>
      </c>
      <c r="AW257">
        <v>1</v>
      </c>
      <c r="AX257" t="s">
        <v>444</v>
      </c>
      <c r="AY257">
        <v>0</v>
      </c>
      <c r="AZ257" t="s">
        <v>445</v>
      </c>
      <c r="BA257">
        <v>1000000</v>
      </c>
    </row>
    <row r="258" spans="1:53">
      <c r="A258">
        <v>998</v>
      </c>
      <c r="B258" t="s">
        <v>425</v>
      </c>
      <c r="C258">
        <v>4</v>
      </c>
      <c r="D258" t="s">
        <v>426</v>
      </c>
      <c r="E258">
        <v>37317</v>
      </c>
      <c r="F258" t="s">
        <v>427</v>
      </c>
      <c r="G258" t="s">
        <v>428</v>
      </c>
      <c r="H258">
        <v>0</v>
      </c>
      <c r="I258" t="s">
        <v>429</v>
      </c>
      <c r="J258">
        <v>0.002602</v>
      </c>
      <c r="K258" t="s">
        <v>71</v>
      </c>
      <c r="L258" t="s">
        <v>430</v>
      </c>
      <c r="M258">
        <v>4603.240694</v>
      </c>
      <c r="N258" t="s">
        <v>71</v>
      </c>
      <c r="O258" t="s">
        <v>431</v>
      </c>
      <c r="P258">
        <v>0.007206</v>
      </c>
      <c r="Q258" t="s">
        <v>71</v>
      </c>
      <c r="R258" t="s">
        <v>432</v>
      </c>
      <c r="S258" t="e">
        <f t="shared" si="7"/>
        <v>#NAME?</v>
      </c>
      <c r="T258" t="s">
        <v>71</v>
      </c>
      <c r="U258" t="s">
        <v>70</v>
      </c>
      <c r="V258">
        <v>123.049513</v>
      </c>
      <c r="W258" t="s">
        <v>71</v>
      </c>
      <c r="X258" t="s">
        <v>72</v>
      </c>
      <c r="Y258">
        <v>0.027822</v>
      </c>
      <c r="Z258" t="s">
        <v>71</v>
      </c>
      <c r="AA258" t="s">
        <v>73</v>
      </c>
      <c r="AB258">
        <v>0.217568</v>
      </c>
      <c r="AC258" t="s">
        <v>71</v>
      </c>
      <c r="AD258" t="s">
        <v>446</v>
      </c>
      <c r="AE258">
        <v>122.759776</v>
      </c>
      <c r="AF258" t="s">
        <v>71</v>
      </c>
      <c r="AG258" t="s">
        <v>74</v>
      </c>
      <c r="AH258">
        <v>0.003488</v>
      </c>
      <c r="AI258" t="s">
        <v>71</v>
      </c>
      <c r="AJ258" t="s">
        <v>437</v>
      </c>
      <c r="AK258">
        <v>1000</v>
      </c>
      <c r="AL258" t="s">
        <v>438</v>
      </c>
      <c r="AM258">
        <v>1000000</v>
      </c>
      <c r="AN258" t="s">
        <v>439</v>
      </c>
      <c r="AO258">
        <v>10</v>
      </c>
      <c r="AP258" t="s">
        <v>440</v>
      </c>
      <c r="AQ258">
        <v>10</v>
      </c>
      <c r="AR258" t="s">
        <v>441</v>
      </c>
      <c r="AS258">
        <v>50</v>
      </c>
      <c r="AT258" t="s">
        <v>442</v>
      </c>
      <c r="AU258">
        <v>10000</v>
      </c>
      <c r="AV258" t="s">
        <v>443</v>
      </c>
      <c r="AW258">
        <v>1</v>
      </c>
      <c r="AX258" t="s">
        <v>444</v>
      </c>
      <c r="AY258">
        <v>0</v>
      </c>
      <c r="AZ258" t="s">
        <v>445</v>
      </c>
      <c r="BA258">
        <v>1000000</v>
      </c>
    </row>
    <row r="259" spans="1:53">
      <c r="A259">
        <v>997</v>
      </c>
      <c r="B259" t="s">
        <v>425</v>
      </c>
      <c r="C259">
        <v>1</v>
      </c>
      <c r="D259" t="s">
        <v>426</v>
      </c>
      <c r="E259">
        <v>531</v>
      </c>
      <c r="F259" t="s">
        <v>427</v>
      </c>
      <c r="G259" t="s">
        <v>428</v>
      </c>
      <c r="H259">
        <v>0</v>
      </c>
      <c r="I259" t="s">
        <v>429</v>
      </c>
      <c r="J259">
        <v>0.001253</v>
      </c>
      <c r="K259" t="s">
        <v>71</v>
      </c>
      <c r="L259" t="s">
        <v>430</v>
      </c>
      <c r="M259">
        <v>214.795371</v>
      </c>
      <c r="N259" t="s">
        <v>71</v>
      </c>
      <c r="O259" t="s">
        <v>431</v>
      </c>
      <c r="P259">
        <v>0.001468</v>
      </c>
      <c r="Q259" t="s">
        <v>71</v>
      </c>
      <c r="R259" t="s">
        <v>432</v>
      </c>
      <c r="S259" t="e">
        <f t="shared" si="7"/>
        <v>#NAME?</v>
      </c>
      <c r="T259" t="s">
        <v>71</v>
      </c>
      <c r="U259" t="s">
        <v>70</v>
      </c>
      <c r="V259">
        <v>12.534923</v>
      </c>
      <c r="W259" t="s">
        <v>71</v>
      </c>
      <c r="X259" t="s">
        <v>72</v>
      </c>
      <c r="Y259">
        <v>0.03062</v>
      </c>
      <c r="Z259" t="s">
        <v>71</v>
      </c>
      <c r="AA259" t="s">
        <v>73</v>
      </c>
      <c r="AB259">
        <v>0.822356</v>
      </c>
      <c r="AC259" t="s">
        <v>71</v>
      </c>
      <c r="AD259" t="s">
        <v>446</v>
      </c>
      <c r="AE259">
        <v>11.647531</v>
      </c>
      <c r="AF259" t="s">
        <v>71</v>
      </c>
      <c r="AG259" t="s">
        <v>74</v>
      </c>
      <c r="AH259">
        <v>0.003406</v>
      </c>
      <c r="AI259" t="s">
        <v>71</v>
      </c>
      <c r="AJ259" t="s">
        <v>437</v>
      </c>
      <c r="AK259">
        <v>1000</v>
      </c>
      <c r="AL259" t="s">
        <v>438</v>
      </c>
      <c r="AM259">
        <v>1000000</v>
      </c>
      <c r="AN259" t="s">
        <v>439</v>
      </c>
      <c r="AO259">
        <v>10</v>
      </c>
      <c r="AP259" t="s">
        <v>440</v>
      </c>
      <c r="AQ259">
        <v>1000</v>
      </c>
      <c r="AR259" t="s">
        <v>441</v>
      </c>
      <c r="AS259">
        <v>50</v>
      </c>
      <c r="AT259" t="s">
        <v>442</v>
      </c>
      <c r="AU259">
        <v>1000</v>
      </c>
      <c r="AV259" t="s">
        <v>443</v>
      </c>
      <c r="AW259">
        <v>1</v>
      </c>
      <c r="AX259" t="s">
        <v>444</v>
      </c>
      <c r="AY259">
        <v>0</v>
      </c>
      <c r="AZ259" t="s">
        <v>445</v>
      </c>
      <c r="BA259">
        <v>1000000</v>
      </c>
    </row>
    <row r="260" spans="1:53">
      <c r="A260">
        <v>996</v>
      </c>
      <c r="B260" t="s">
        <v>425</v>
      </c>
      <c r="C260">
        <v>0</v>
      </c>
      <c r="D260" t="s">
        <v>426</v>
      </c>
      <c r="E260">
        <v>153</v>
      </c>
      <c r="F260" t="s">
        <v>427</v>
      </c>
      <c r="G260" t="s">
        <v>428</v>
      </c>
      <c r="H260">
        <v>49.629</v>
      </c>
      <c r="I260" t="s">
        <v>429</v>
      </c>
      <c r="J260">
        <v>0.00027</v>
      </c>
      <c r="K260" t="s">
        <v>71</v>
      </c>
      <c r="L260" t="s">
        <v>430</v>
      </c>
      <c r="M260">
        <v>10.068284</v>
      </c>
      <c r="N260" t="s">
        <v>71</v>
      </c>
      <c r="O260" t="s">
        <v>431</v>
      </c>
      <c r="P260">
        <v>0.00028</v>
      </c>
      <c r="Q260" t="s">
        <v>71</v>
      </c>
      <c r="R260" t="s">
        <v>432</v>
      </c>
      <c r="S260" t="e">
        <f t="shared" si="7"/>
        <v>#NAME?</v>
      </c>
      <c r="T260" t="s">
        <v>71</v>
      </c>
      <c r="U260" t="s">
        <v>70</v>
      </c>
      <c r="V260">
        <v>1.522436</v>
      </c>
      <c r="W260" t="s">
        <v>71</v>
      </c>
      <c r="X260" t="s">
        <v>72</v>
      </c>
      <c r="Y260">
        <v>0.022796</v>
      </c>
      <c r="Z260" t="s">
        <v>71</v>
      </c>
      <c r="AA260" t="s">
        <v>73</v>
      </c>
      <c r="AB260">
        <v>1.385081</v>
      </c>
      <c r="AC260" t="s">
        <v>71</v>
      </c>
      <c r="AD260" t="s">
        <v>446</v>
      </c>
      <c r="AE260">
        <v>0.104949</v>
      </c>
      <c r="AF260" t="s">
        <v>71</v>
      </c>
      <c r="AG260" t="s">
        <v>74</v>
      </c>
      <c r="AH260">
        <v>0.003411</v>
      </c>
      <c r="AI260" t="s">
        <v>71</v>
      </c>
      <c r="AJ260" t="s">
        <v>437</v>
      </c>
      <c r="AK260">
        <v>1000</v>
      </c>
      <c r="AL260" t="s">
        <v>438</v>
      </c>
      <c r="AM260">
        <v>1000000</v>
      </c>
      <c r="AN260" t="s">
        <v>439</v>
      </c>
      <c r="AO260">
        <v>10</v>
      </c>
      <c r="AP260" t="s">
        <v>440</v>
      </c>
      <c r="AQ260">
        <v>1000</v>
      </c>
      <c r="AR260" t="s">
        <v>441</v>
      </c>
      <c r="AS260">
        <v>10</v>
      </c>
      <c r="AT260" t="s">
        <v>442</v>
      </c>
      <c r="AU260">
        <v>20</v>
      </c>
      <c r="AV260" t="s">
        <v>443</v>
      </c>
      <c r="AW260">
        <v>2</v>
      </c>
      <c r="AX260" t="s">
        <v>444</v>
      </c>
      <c r="AY260">
        <v>0</v>
      </c>
      <c r="AZ260" t="s">
        <v>445</v>
      </c>
      <c r="BA260">
        <v>1000000</v>
      </c>
    </row>
    <row r="261" spans="1:53">
      <c r="A261">
        <v>995</v>
      </c>
      <c r="B261" t="s">
        <v>425</v>
      </c>
      <c r="C261">
        <v>1</v>
      </c>
      <c r="D261" t="s">
        <v>426</v>
      </c>
      <c r="E261">
        <v>160</v>
      </c>
      <c r="F261" t="s">
        <v>427</v>
      </c>
      <c r="G261" t="s">
        <v>428</v>
      </c>
      <c r="H261">
        <v>50.487</v>
      </c>
      <c r="I261" t="s">
        <v>429</v>
      </c>
      <c r="J261">
        <v>0.000271</v>
      </c>
      <c r="K261" t="s">
        <v>71</v>
      </c>
      <c r="L261" t="s">
        <v>430</v>
      </c>
      <c r="M261">
        <v>21.258868</v>
      </c>
      <c r="N261" t="s">
        <v>71</v>
      </c>
      <c r="O261" t="s">
        <v>431</v>
      </c>
      <c r="P261">
        <v>0.000292</v>
      </c>
      <c r="Q261" t="s">
        <v>71</v>
      </c>
      <c r="R261" t="s">
        <v>432</v>
      </c>
      <c r="S261" t="e">
        <f t="shared" si="7"/>
        <v>#NAME?</v>
      </c>
      <c r="T261" t="s">
        <v>71</v>
      </c>
      <c r="U261" t="s">
        <v>70</v>
      </c>
      <c r="V261">
        <v>0.875863</v>
      </c>
      <c r="W261" t="s">
        <v>71</v>
      </c>
      <c r="X261" t="s">
        <v>72</v>
      </c>
      <c r="Y261">
        <v>0.022635</v>
      </c>
      <c r="Z261" t="s">
        <v>71</v>
      </c>
      <c r="AA261" t="s">
        <v>73</v>
      </c>
      <c r="AB261">
        <v>0.710039</v>
      </c>
      <c r="AC261" t="s">
        <v>71</v>
      </c>
      <c r="AD261" t="s">
        <v>446</v>
      </c>
      <c r="AE261">
        <v>0.133795</v>
      </c>
      <c r="AF261" t="s">
        <v>71</v>
      </c>
      <c r="AG261" t="s">
        <v>74</v>
      </c>
      <c r="AH261">
        <v>0.003428</v>
      </c>
      <c r="AI261" t="s">
        <v>71</v>
      </c>
      <c r="AJ261" t="s">
        <v>437</v>
      </c>
      <c r="AK261">
        <v>1000</v>
      </c>
      <c r="AL261" t="s">
        <v>438</v>
      </c>
      <c r="AM261">
        <v>1000000</v>
      </c>
      <c r="AN261" t="s">
        <v>439</v>
      </c>
      <c r="AO261">
        <v>10</v>
      </c>
      <c r="AP261" t="s">
        <v>440</v>
      </c>
      <c r="AQ261">
        <v>1000</v>
      </c>
      <c r="AR261" t="s">
        <v>441</v>
      </c>
      <c r="AS261">
        <v>10</v>
      </c>
      <c r="AT261" t="s">
        <v>442</v>
      </c>
      <c r="AU261">
        <v>20</v>
      </c>
      <c r="AV261" t="s">
        <v>443</v>
      </c>
      <c r="AW261">
        <v>2</v>
      </c>
      <c r="AX261" t="s">
        <v>444</v>
      </c>
      <c r="AY261">
        <v>0</v>
      </c>
      <c r="AZ261" t="s">
        <v>445</v>
      </c>
      <c r="BA261">
        <v>1000000</v>
      </c>
    </row>
    <row r="262" spans="1:53">
      <c r="A262">
        <v>994</v>
      </c>
      <c r="B262" t="s">
        <v>425</v>
      </c>
      <c r="C262">
        <v>2</v>
      </c>
      <c r="D262" t="s">
        <v>426</v>
      </c>
      <c r="E262">
        <v>169</v>
      </c>
      <c r="F262" t="s">
        <v>427</v>
      </c>
      <c r="G262" t="s">
        <v>428</v>
      </c>
      <c r="H262">
        <v>48.459</v>
      </c>
      <c r="I262" t="s">
        <v>429</v>
      </c>
      <c r="J262">
        <v>0.000271</v>
      </c>
      <c r="K262" t="s">
        <v>71</v>
      </c>
      <c r="L262" t="s">
        <v>430</v>
      </c>
      <c r="M262">
        <v>38.999308</v>
      </c>
      <c r="N262" t="s">
        <v>71</v>
      </c>
      <c r="O262" t="s">
        <v>431</v>
      </c>
      <c r="P262">
        <v>0.00031</v>
      </c>
      <c r="Q262" t="s">
        <v>71</v>
      </c>
      <c r="R262" t="s">
        <v>432</v>
      </c>
      <c r="S262" t="e">
        <f t="shared" ref="S262:S293" si="8">-nan</f>
        <v>#NAME?</v>
      </c>
      <c r="T262" t="s">
        <v>71</v>
      </c>
      <c r="U262" t="s">
        <v>70</v>
      </c>
      <c r="V262">
        <v>0.553519</v>
      </c>
      <c r="W262" t="s">
        <v>71</v>
      </c>
      <c r="X262" t="s">
        <v>72</v>
      </c>
      <c r="Y262">
        <v>0.022712</v>
      </c>
      <c r="Z262" t="s">
        <v>71</v>
      </c>
      <c r="AA262" t="s">
        <v>73</v>
      </c>
      <c r="AB262">
        <v>0.372563</v>
      </c>
      <c r="AC262" t="s">
        <v>71</v>
      </c>
      <c r="AD262" t="s">
        <v>446</v>
      </c>
      <c r="AE262">
        <v>0.149176</v>
      </c>
      <c r="AF262" t="s">
        <v>71</v>
      </c>
      <c r="AG262" t="s">
        <v>74</v>
      </c>
      <c r="AH262">
        <v>0.003406</v>
      </c>
      <c r="AI262" t="s">
        <v>71</v>
      </c>
      <c r="AJ262" t="s">
        <v>437</v>
      </c>
      <c r="AK262">
        <v>1000</v>
      </c>
      <c r="AL262" t="s">
        <v>438</v>
      </c>
      <c r="AM262">
        <v>1000000</v>
      </c>
      <c r="AN262" t="s">
        <v>439</v>
      </c>
      <c r="AO262">
        <v>10</v>
      </c>
      <c r="AP262" t="s">
        <v>440</v>
      </c>
      <c r="AQ262">
        <v>1000</v>
      </c>
      <c r="AR262" t="s">
        <v>441</v>
      </c>
      <c r="AS262">
        <v>10</v>
      </c>
      <c r="AT262" t="s">
        <v>442</v>
      </c>
      <c r="AU262">
        <v>20</v>
      </c>
      <c r="AV262" t="s">
        <v>443</v>
      </c>
      <c r="AW262">
        <v>2</v>
      </c>
      <c r="AX262" t="s">
        <v>444</v>
      </c>
      <c r="AY262">
        <v>0</v>
      </c>
      <c r="AZ262" t="s">
        <v>445</v>
      </c>
      <c r="BA262">
        <v>1000000</v>
      </c>
    </row>
    <row r="263" spans="1:53">
      <c r="A263">
        <v>993</v>
      </c>
      <c r="B263" t="s">
        <v>425</v>
      </c>
      <c r="C263">
        <v>3</v>
      </c>
      <c r="D263" t="s">
        <v>426</v>
      </c>
      <c r="E263">
        <v>188</v>
      </c>
      <c r="F263" t="s">
        <v>427</v>
      </c>
      <c r="G263" t="s">
        <v>428</v>
      </c>
      <c r="H263">
        <v>49.444</v>
      </c>
      <c r="I263" t="s">
        <v>429</v>
      </c>
      <c r="J263">
        <v>0.000278</v>
      </c>
      <c r="K263" t="s">
        <v>71</v>
      </c>
      <c r="L263" t="s">
        <v>430</v>
      </c>
      <c r="M263">
        <v>84.858789</v>
      </c>
      <c r="N263" t="s">
        <v>71</v>
      </c>
      <c r="O263" t="s">
        <v>431</v>
      </c>
      <c r="P263">
        <v>0.000363</v>
      </c>
      <c r="Q263" t="s">
        <v>71</v>
      </c>
      <c r="R263" t="s">
        <v>432</v>
      </c>
      <c r="S263" t="e">
        <f t="shared" si="8"/>
        <v>#NAME?</v>
      </c>
      <c r="T263" t="s">
        <v>71</v>
      </c>
      <c r="U263" t="s">
        <v>70</v>
      </c>
      <c r="V263">
        <v>0.403003</v>
      </c>
      <c r="W263" t="s">
        <v>71</v>
      </c>
      <c r="X263" t="s">
        <v>72</v>
      </c>
      <c r="Y263">
        <v>0.023099</v>
      </c>
      <c r="Z263" t="s">
        <v>71</v>
      </c>
      <c r="AA263" t="s">
        <v>73</v>
      </c>
      <c r="AB263">
        <v>0.207928</v>
      </c>
      <c r="AC263" t="s">
        <v>71</v>
      </c>
      <c r="AD263" t="s">
        <v>446</v>
      </c>
      <c r="AE263">
        <v>0.163143</v>
      </c>
      <c r="AF263" t="s">
        <v>71</v>
      </c>
      <c r="AG263" t="s">
        <v>74</v>
      </c>
      <c r="AH263">
        <v>0.003432</v>
      </c>
      <c r="AI263" t="s">
        <v>71</v>
      </c>
      <c r="AJ263" t="s">
        <v>437</v>
      </c>
      <c r="AK263">
        <v>1000</v>
      </c>
      <c r="AL263" t="s">
        <v>438</v>
      </c>
      <c r="AM263">
        <v>1000000</v>
      </c>
      <c r="AN263" t="s">
        <v>439</v>
      </c>
      <c r="AO263">
        <v>10</v>
      </c>
      <c r="AP263" t="s">
        <v>440</v>
      </c>
      <c r="AQ263">
        <v>1000</v>
      </c>
      <c r="AR263" t="s">
        <v>441</v>
      </c>
      <c r="AS263">
        <v>10</v>
      </c>
      <c r="AT263" t="s">
        <v>442</v>
      </c>
      <c r="AU263">
        <v>20</v>
      </c>
      <c r="AV263" t="s">
        <v>443</v>
      </c>
      <c r="AW263">
        <v>2</v>
      </c>
      <c r="AX263" t="s">
        <v>444</v>
      </c>
      <c r="AY263">
        <v>0</v>
      </c>
      <c r="AZ263" t="s">
        <v>445</v>
      </c>
      <c r="BA263">
        <v>1000000</v>
      </c>
    </row>
    <row r="264" spans="1:53">
      <c r="A264">
        <v>992</v>
      </c>
      <c r="B264" t="s">
        <v>425</v>
      </c>
      <c r="C264">
        <v>4</v>
      </c>
      <c r="D264" t="s">
        <v>426</v>
      </c>
      <c r="E264">
        <v>226</v>
      </c>
      <c r="F264" t="s">
        <v>427</v>
      </c>
      <c r="G264" t="s">
        <v>428</v>
      </c>
      <c r="H264">
        <v>57.21</v>
      </c>
      <c r="I264" t="s">
        <v>429</v>
      </c>
      <c r="J264">
        <v>0.000268</v>
      </c>
      <c r="K264" t="s">
        <v>71</v>
      </c>
      <c r="L264" t="s">
        <v>430</v>
      </c>
      <c r="M264">
        <v>166.513205</v>
      </c>
      <c r="N264" t="s">
        <v>71</v>
      </c>
      <c r="O264" t="s">
        <v>431</v>
      </c>
      <c r="P264">
        <v>0.000435</v>
      </c>
      <c r="Q264" t="s">
        <v>71</v>
      </c>
      <c r="R264" t="s">
        <v>432</v>
      </c>
      <c r="S264" t="e">
        <f t="shared" si="8"/>
        <v>#NAME?</v>
      </c>
      <c r="T264" t="s">
        <v>71</v>
      </c>
      <c r="U264" t="s">
        <v>70</v>
      </c>
      <c r="V264">
        <v>0.314112</v>
      </c>
      <c r="W264" t="s">
        <v>71</v>
      </c>
      <c r="X264" t="s">
        <v>72</v>
      </c>
      <c r="Y264">
        <v>0.023203</v>
      </c>
      <c r="Z264" t="s">
        <v>71</v>
      </c>
      <c r="AA264" t="s">
        <v>73</v>
      </c>
      <c r="AB264">
        <v>0.118714</v>
      </c>
      <c r="AC264" t="s">
        <v>71</v>
      </c>
      <c r="AD264" t="s">
        <v>446</v>
      </c>
      <c r="AE264">
        <v>0.163601</v>
      </c>
      <c r="AF264" t="s">
        <v>71</v>
      </c>
      <c r="AG264" t="s">
        <v>74</v>
      </c>
      <c r="AH264">
        <v>0.003404</v>
      </c>
      <c r="AI264" t="s">
        <v>71</v>
      </c>
      <c r="AJ264" t="s">
        <v>437</v>
      </c>
      <c r="AK264">
        <v>1000</v>
      </c>
      <c r="AL264" t="s">
        <v>438</v>
      </c>
      <c r="AM264">
        <v>1000000</v>
      </c>
      <c r="AN264" t="s">
        <v>439</v>
      </c>
      <c r="AO264">
        <v>10</v>
      </c>
      <c r="AP264" t="s">
        <v>440</v>
      </c>
      <c r="AQ264">
        <v>1000</v>
      </c>
      <c r="AR264" t="s">
        <v>441</v>
      </c>
      <c r="AS264">
        <v>10</v>
      </c>
      <c r="AT264" t="s">
        <v>442</v>
      </c>
      <c r="AU264">
        <v>20</v>
      </c>
      <c r="AV264" t="s">
        <v>443</v>
      </c>
      <c r="AW264">
        <v>2</v>
      </c>
      <c r="AX264" t="s">
        <v>444</v>
      </c>
      <c r="AY264">
        <v>0</v>
      </c>
      <c r="AZ264" t="s">
        <v>445</v>
      </c>
      <c r="BA264">
        <v>1000000</v>
      </c>
    </row>
    <row r="265" spans="1:53">
      <c r="A265">
        <v>991</v>
      </c>
      <c r="B265" t="s">
        <v>425</v>
      </c>
      <c r="C265">
        <v>5</v>
      </c>
      <c r="D265" t="s">
        <v>426</v>
      </c>
      <c r="E265">
        <v>303</v>
      </c>
      <c r="F265" t="s">
        <v>427</v>
      </c>
      <c r="G265" t="s">
        <v>428</v>
      </c>
      <c r="H265">
        <v>47.46</v>
      </c>
      <c r="I265" t="s">
        <v>429</v>
      </c>
      <c r="J265">
        <v>0.000269</v>
      </c>
      <c r="K265" t="s">
        <v>71</v>
      </c>
      <c r="L265" t="s">
        <v>430</v>
      </c>
      <c r="M265">
        <v>296.528692</v>
      </c>
      <c r="N265" t="s">
        <v>71</v>
      </c>
      <c r="O265" t="s">
        <v>431</v>
      </c>
      <c r="P265">
        <v>0.000565</v>
      </c>
      <c r="Q265" t="s">
        <v>71</v>
      </c>
      <c r="R265" t="s">
        <v>432</v>
      </c>
      <c r="S265" t="e">
        <f t="shared" si="8"/>
        <v>#NAME?</v>
      </c>
      <c r="T265" t="s">
        <v>71</v>
      </c>
      <c r="U265" t="s">
        <v>70</v>
      </c>
      <c r="V265">
        <v>0.273895</v>
      </c>
      <c r="W265" t="s">
        <v>71</v>
      </c>
      <c r="X265" t="s">
        <v>72</v>
      </c>
      <c r="Y265">
        <v>0.023254</v>
      </c>
      <c r="Z265" t="s">
        <v>71</v>
      </c>
      <c r="AA265" t="s">
        <v>73</v>
      </c>
      <c r="AB265">
        <v>0.073298</v>
      </c>
      <c r="AC265" t="s">
        <v>71</v>
      </c>
      <c r="AD265" t="s">
        <v>446</v>
      </c>
      <c r="AE265">
        <v>0.169017</v>
      </c>
      <c r="AF265" t="s">
        <v>71</v>
      </c>
      <c r="AG265" t="s">
        <v>74</v>
      </c>
      <c r="AH265">
        <v>0.003405</v>
      </c>
      <c r="AI265" t="s">
        <v>71</v>
      </c>
      <c r="AJ265" t="s">
        <v>437</v>
      </c>
      <c r="AK265">
        <v>1000</v>
      </c>
      <c r="AL265" t="s">
        <v>438</v>
      </c>
      <c r="AM265">
        <v>1000000</v>
      </c>
      <c r="AN265" t="s">
        <v>439</v>
      </c>
      <c r="AO265">
        <v>10</v>
      </c>
      <c r="AP265" t="s">
        <v>440</v>
      </c>
      <c r="AQ265">
        <v>1000</v>
      </c>
      <c r="AR265" t="s">
        <v>441</v>
      </c>
      <c r="AS265">
        <v>10</v>
      </c>
      <c r="AT265" t="s">
        <v>442</v>
      </c>
      <c r="AU265">
        <v>20</v>
      </c>
      <c r="AV265" t="s">
        <v>443</v>
      </c>
      <c r="AW265">
        <v>2</v>
      </c>
      <c r="AX265" t="s">
        <v>444</v>
      </c>
      <c r="AY265">
        <v>0</v>
      </c>
      <c r="AZ265" t="s">
        <v>445</v>
      </c>
      <c r="BA265">
        <v>1000000</v>
      </c>
    </row>
    <row r="266" spans="1:53">
      <c r="A266">
        <v>990</v>
      </c>
      <c r="B266" t="s">
        <v>425</v>
      </c>
      <c r="C266">
        <v>6</v>
      </c>
      <c r="D266" t="s">
        <v>426</v>
      </c>
      <c r="E266">
        <v>455</v>
      </c>
      <c r="F266" t="s">
        <v>427</v>
      </c>
      <c r="G266" t="s">
        <v>428</v>
      </c>
      <c r="H266">
        <v>60.229</v>
      </c>
      <c r="I266" t="s">
        <v>429</v>
      </c>
      <c r="J266">
        <v>0.000269</v>
      </c>
      <c r="K266" t="s">
        <v>71</v>
      </c>
      <c r="L266" t="s">
        <v>430</v>
      </c>
      <c r="M266">
        <v>568.023082</v>
      </c>
      <c r="N266" t="s">
        <v>71</v>
      </c>
      <c r="O266" t="s">
        <v>431</v>
      </c>
      <c r="P266">
        <v>0.000837</v>
      </c>
      <c r="Q266" t="s">
        <v>71</v>
      </c>
      <c r="R266" t="s">
        <v>432</v>
      </c>
      <c r="S266" t="e">
        <f t="shared" si="8"/>
        <v>#NAME?</v>
      </c>
      <c r="T266" t="s">
        <v>71</v>
      </c>
      <c r="U266" t="s">
        <v>70</v>
      </c>
      <c r="V266">
        <v>0.254382</v>
      </c>
      <c r="W266" t="s">
        <v>71</v>
      </c>
      <c r="X266" t="s">
        <v>72</v>
      </c>
      <c r="Y266">
        <v>0.023301</v>
      </c>
      <c r="Z266" t="s">
        <v>71</v>
      </c>
      <c r="AA266" t="s">
        <v>73</v>
      </c>
      <c r="AB266">
        <v>0.049242</v>
      </c>
      <c r="AC266" t="s">
        <v>71</v>
      </c>
      <c r="AD266" t="s">
        <v>446</v>
      </c>
      <c r="AE266">
        <v>0.173533</v>
      </c>
      <c r="AF266" t="s">
        <v>71</v>
      </c>
      <c r="AG266" t="s">
        <v>74</v>
      </c>
      <c r="AH266">
        <v>0.003405</v>
      </c>
      <c r="AI266" t="s">
        <v>71</v>
      </c>
      <c r="AJ266" t="s">
        <v>437</v>
      </c>
      <c r="AK266">
        <v>1000</v>
      </c>
      <c r="AL266" t="s">
        <v>438</v>
      </c>
      <c r="AM266">
        <v>1000000</v>
      </c>
      <c r="AN266" t="s">
        <v>439</v>
      </c>
      <c r="AO266">
        <v>10</v>
      </c>
      <c r="AP266" t="s">
        <v>440</v>
      </c>
      <c r="AQ266">
        <v>1000</v>
      </c>
      <c r="AR266" t="s">
        <v>441</v>
      </c>
      <c r="AS266">
        <v>10</v>
      </c>
      <c r="AT266" t="s">
        <v>442</v>
      </c>
      <c r="AU266">
        <v>20</v>
      </c>
      <c r="AV266" t="s">
        <v>443</v>
      </c>
      <c r="AW266">
        <v>2</v>
      </c>
      <c r="AX266" t="s">
        <v>444</v>
      </c>
      <c r="AY266">
        <v>0</v>
      </c>
      <c r="AZ266" t="s">
        <v>445</v>
      </c>
      <c r="BA266">
        <v>1000000</v>
      </c>
    </row>
    <row r="267" spans="1:53">
      <c r="A267">
        <v>989</v>
      </c>
      <c r="B267" t="s">
        <v>425</v>
      </c>
      <c r="C267">
        <v>7</v>
      </c>
      <c r="D267" t="s">
        <v>426</v>
      </c>
      <c r="E267">
        <v>760</v>
      </c>
      <c r="F267" t="s">
        <v>427</v>
      </c>
      <c r="G267" t="s">
        <v>428</v>
      </c>
      <c r="H267">
        <v>53.09</v>
      </c>
      <c r="I267" t="s">
        <v>429</v>
      </c>
      <c r="J267">
        <v>0.000271</v>
      </c>
      <c r="K267" t="s">
        <v>71</v>
      </c>
      <c r="L267" t="s">
        <v>430</v>
      </c>
      <c r="M267">
        <v>1695.75535</v>
      </c>
      <c r="N267" t="s">
        <v>71</v>
      </c>
      <c r="O267" t="s">
        <v>431</v>
      </c>
      <c r="P267">
        <v>0.001967</v>
      </c>
      <c r="Q267" t="s">
        <v>71</v>
      </c>
      <c r="R267" t="s">
        <v>432</v>
      </c>
      <c r="S267" t="e">
        <f t="shared" si="8"/>
        <v>#NAME?</v>
      </c>
      <c r="T267" t="s">
        <v>71</v>
      </c>
      <c r="U267" t="s">
        <v>70</v>
      </c>
      <c r="V267">
        <v>0.244959</v>
      </c>
      <c r="W267" t="s">
        <v>71</v>
      </c>
      <c r="X267" t="s">
        <v>72</v>
      </c>
      <c r="Y267">
        <v>0.023311</v>
      </c>
      <c r="Z267" t="s">
        <v>71</v>
      </c>
      <c r="AA267" t="s">
        <v>73</v>
      </c>
      <c r="AB267">
        <v>0.034703</v>
      </c>
      <c r="AC267" t="s">
        <v>71</v>
      </c>
      <c r="AD267" t="s">
        <v>446</v>
      </c>
      <c r="AE267">
        <v>0.178994</v>
      </c>
      <c r="AF267" t="s">
        <v>71</v>
      </c>
      <c r="AG267" t="s">
        <v>74</v>
      </c>
      <c r="AH267">
        <v>0.003404</v>
      </c>
      <c r="AI267" t="s">
        <v>71</v>
      </c>
      <c r="AJ267" t="s">
        <v>437</v>
      </c>
      <c r="AK267">
        <v>1000</v>
      </c>
      <c r="AL267" t="s">
        <v>438</v>
      </c>
      <c r="AM267">
        <v>1000000</v>
      </c>
      <c r="AN267" t="s">
        <v>439</v>
      </c>
      <c r="AO267">
        <v>10</v>
      </c>
      <c r="AP267" t="s">
        <v>440</v>
      </c>
      <c r="AQ267">
        <v>1000</v>
      </c>
      <c r="AR267" t="s">
        <v>441</v>
      </c>
      <c r="AS267">
        <v>10</v>
      </c>
      <c r="AT267" t="s">
        <v>442</v>
      </c>
      <c r="AU267">
        <v>20</v>
      </c>
      <c r="AV267" t="s">
        <v>443</v>
      </c>
      <c r="AW267">
        <v>2</v>
      </c>
      <c r="AX267" t="s">
        <v>444</v>
      </c>
      <c r="AY267">
        <v>0</v>
      </c>
      <c r="AZ267" t="s">
        <v>445</v>
      </c>
      <c r="BA267">
        <v>1000000</v>
      </c>
    </row>
    <row r="268" spans="1:53">
      <c r="A268">
        <v>988</v>
      </c>
      <c r="B268" t="s">
        <v>425</v>
      </c>
      <c r="C268">
        <v>8</v>
      </c>
      <c r="D268" t="s">
        <v>426</v>
      </c>
      <c r="E268">
        <v>1371</v>
      </c>
      <c r="F268" t="s">
        <v>427</v>
      </c>
      <c r="G268" t="s">
        <v>428</v>
      </c>
      <c r="H268">
        <v>44.994</v>
      </c>
      <c r="I268" t="s">
        <v>429</v>
      </c>
      <c r="J268">
        <v>0.000269</v>
      </c>
      <c r="K268" t="s">
        <v>71</v>
      </c>
      <c r="L268" t="s">
        <v>430</v>
      </c>
      <c r="M268">
        <v>5945.275303</v>
      </c>
      <c r="N268" t="s">
        <v>71</v>
      </c>
      <c r="O268" t="s">
        <v>431</v>
      </c>
      <c r="P268">
        <v>0.006214</v>
      </c>
      <c r="Q268" t="s">
        <v>71</v>
      </c>
      <c r="R268" t="s">
        <v>432</v>
      </c>
      <c r="S268" t="e">
        <f t="shared" si="8"/>
        <v>#NAME?</v>
      </c>
      <c r="T268" t="s">
        <v>71</v>
      </c>
      <c r="U268" t="s">
        <v>70</v>
      </c>
      <c r="V268">
        <v>0.241185</v>
      </c>
      <c r="W268" t="s">
        <v>71</v>
      </c>
      <c r="X268" t="s">
        <v>72</v>
      </c>
      <c r="Y268">
        <v>0.02317</v>
      </c>
      <c r="Z268" t="s">
        <v>71</v>
      </c>
      <c r="AA268" t="s">
        <v>73</v>
      </c>
      <c r="AB268">
        <v>0.023816</v>
      </c>
      <c r="AC268" t="s">
        <v>71</v>
      </c>
      <c r="AD268" t="s">
        <v>446</v>
      </c>
      <c r="AE268">
        <v>0.186207</v>
      </c>
      <c r="AF268" t="s">
        <v>71</v>
      </c>
      <c r="AG268" t="s">
        <v>74</v>
      </c>
      <c r="AH268">
        <v>0.003393</v>
      </c>
      <c r="AI268" t="s">
        <v>71</v>
      </c>
      <c r="AJ268" t="s">
        <v>437</v>
      </c>
      <c r="AK268">
        <v>1000</v>
      </c>
      <c r="AL268" t="s">
        <v>438</v>
      </c>
      <c r="AM268">
        <v>1000000</v>
      </c>
      <c r="AN268" t="s">
        <v>439</v>
      </c>
      <c r="AO268">
        <v>10</v>
      </c>
      <c r="AP268" t="s">
        <v>440</v>
      </c>
      <c r="AQ268">
        <v>1000</v>
      </c>
      <c r="AR268" t="s">
        <v>441</v>
      </c>
      <c r="AS268">
        <v>10</v>
      </c>
      <c r="AT268" t="s">
        <v>442</v>
      </c>
      <c r="AU268">
        <v>20</v>
      </c>
      <c r="AV268" t="s">
        <v>443</v>
      </c>
      <c r="AW268">
        <v>2</v>
      </c>
      <c r="AX268" t="s">
        <v>444</v>
      </c>
      <c r="AY268">
        <v>0</v>
      </c>
      <c r="AZ268" t="s">
        <v>445</v>
      </c>
      <c r="BA268">
        <v>1000000</v>
      </c>
    </row>
    <row r="269" spans="1:53">
      <c r="A269">
        <v>987</v>
      </c>
      <c r="B269" t="s">
        <v>425</v>
      </c>
      <c r="C269">
        <v>9</v>
      </c>
      <c r="D269" t="s">
        <v>426</v>
      </c>
      <c r="E269">
        <v>2592</v>
      </c>
      <c r="F269" t="s">
        <v>427</v>
      </c>
      <c r="G269" t="s">
        <v>428</v>
      </c>
      <c r="H269">
        <v>49.233</v>
      </c>
      <c r="I269" t="s">
        <v>429</v>
      </c>
      <c r="J269">
        <v>0.000274</v>
      </c>
      <c r="K269" t="s">
        <v>71</v>
      </c>
      <c r="L269" t="s">
        <v>430</v>
      </c>
      <c r="M269">
        <v>17428.982228</v>
      </c>
      <c r="N269" t="s">
        <v>71</v>
      </c>
      <c r="O269" t="s">
        <v>431</v>
      </c>
      <c r="P269">
        <v>0.017703</v>
      </c>
      <c r="Q269" t="s">
        <v>71</v>
      </c>
      <c r="R269" t="s">
        <v>432</v>
      </c>
      <c r="S269" t="e">
        <f t="shared" si="8"/>
        <v>#NAME?</v>
      </c>
      <c r="T269" t="s">
        <v>71</v>
      </c>
      <c r="U269" t="s">
        <v>70</v>
      </c>
      <c r="V269">
        <v>0.25089</v>
      </c>
      <c r="W269" t="s">
        <v>71</v>
      </c>
      <c r="X269" t="s">
        <v>72</v>
      </c>
      <c r="Y269">
        <v>0.023678</v>
      </c>
      <c r="Z269" t="s">
        <v>71</v>
      </c>
      <c r="AA269" t="s">
        <v>73</v>
      </c>
      <c r="AB269">
        <v>0.008487</v>
      </c>
      <c r="AC269" t="s">
        <v>71</v>
      </c>
      <c r="AD269" t="s">
        <v>446</v>
      </c>
      <c r="AE269">
        <v>0.210571</v>
      </c>
      <c r="AF269" t="s">
        <v>71</v>
      </c>
      <c r="AG269" t="s">
        <v>74</v>
      </c>
      <c r="AH269">
        <v>0.003411</v>
      </c>
      <c r="AI269" t="s">
        <v>71</v>
      </c>
      <c r="AJ269" t="s">
        <v>437</v>
      </c>
      <c r="AK269">
        <v>1000</v>
      </c>
      <c r="AL269" t="s">
        <v>438</v>
      </c>
      <c r="AM269">
        <v>1000000</v>
      </c>
      <c r="AN269" t="s">
        <v>439</v>
      </c>
      <c r="AO269">
        <v>10</v>
      </c>
      <c r="AP269" t="s">
        <v>440</v>
      </c>
      <c r="AQ269">
        <v>1000</v>
      </c>
      <c r="AR269" t="s">
        <v>441</v>
      </c>
      <c r="AS269">
        <v>10</v>
      </c>
      <c r="AT269" t="s">
        <v>442</v>
      </c>
      <c r="AU269">
        <v>20</v>
      </c>
      <c r="AV269" t="s">
        <v>443</v>
      </c>
      <c r="AW269">
        <v>2</v>
      </c>
      <c r="AX269" t="s">
        <v>444</v>
      </c>
      <c r="AY269">
        <v>0</v>
      </c>
      <c r="AZ269" t="s">
        <v>445</v>
      </c>
      <c r="BA269">
        <v>1000000</v>
      </c>
    </row>
    <row r="270" spans="1:53">
      <c r="A270">
        <v>986</v>
      </c>
      <c r="B270" t="s">
        <v>425</v>
      </c>
      <c r="C270">
        <v>1</v>
      </c>
      <c r="D270" t="s">
        <v>426</v>
      </c>
      <c r="E270">
        <v>531</v>
      </c>
      <c r="F270" t="s">
        <v>427</v>
      </c>
      <c r="G270" t="s">
        <v>428</v>
      </c>
      <c r="H270">
        <v>0</v>
      </c>
      <c r="I270" t="s">
        <v>429</v>
      </c>
      <c r="J270">
        <v>0.001382</v>
      </c>
      <c r="K270" t="s">
        <v>71</v>
      </c>
      <c r="L270" t="s">
        <v>430</v>
      </c>
      <c r="M270">
        <v>214.433098</v>
      </c>
      <c r="N270" t="s">
        <v>71</v>
      </c>
      <c r="O270" t="s">
        <v>431</v>
      </c>
      <c r="P270">
        <v>0.001597</v>
      </c>
      <c r="Q270" t="s">
        <v>71</v>
      </c>
      <c r="R270" t="s">
        <v>432</v>
      </c>
      <c r="S270" t="e">
        <f t="shared" si="8"/>
        <v>#NAME?</v>
      </c>
      <c r="T270" t="s">
        <v>71</v>
      </c>
      <c r="U270" t="s">
        <v>70</v>
      </c>
      <c r="V270">
        <v>12.619716</v>
      </c>
      <c r="W270" t="s">
        <v>71</v>
      </c>
      <c r="X270" t="s">
        <v>72</v>
      </c>
      <c r="Y270">
        <v>0.030622</v>
      </c>
      <c r="Z270" t="s">
        <v>71</v>
      </c>
      <c r="AA270" t="s">
        <v>73</v>
      </c>
      <c r="AB270">
        <v>0.816306</v>
      </c>
      <c r="AC270" t="s">
        <v>71</v>
      </c>
      <c r="AD270" t="s">
        <v>446</v>
      </c>
      <c r="AE270">
        <v>11.738324</v>
      </c>
      <c r="AF270" t="s">
        <v>71</v>
      </c>
      <c r="AG270" t="s">
        <v>74</v>
      </c>
      <c r="AH270">
        <v>0.003394</v>
      </c>
      <c r="AI270" t="s">
        <v>71</v>
      </c>
      <c r="AJ270" t="s">
        <v>437</v>
      </c>
      <c r="AK270">
        <v>1000</v>
      </c>
      <c r="AL270" t="s">
        <v>438</v>
      </c>
      <c r="AM270">
        <v>1000000</v>
      </c>
      <c r="AN270" t="s">
        <v>439</v>
      </c>
      <c r="AO270">
        <v>10</v>
      </c>
      <c r="AP270" t="s">
        <v>440</v>
      </c>
      <c r="AQ270">
        <v>1000</v>
      </c>
      <c r="AR270" t="s">
        <v>441</v>
      </c>
      <c r="AS270">
        <v>50</v>
      </c>
      <c r="AT270" t="s">
        <v>442</v>
      </c>
      <c r="AU270">
        <v>1000</v>
      </c>
      <c r="AV270" t="s">
        <v>443</v>
      </c>
      <c r="AW270">
        <v>1</v>
      </c>
      <c r="AX270" t="s">
        <v>444</v>
      </c>
      <c r="AY270">
        <v>0</v>
      </c>
      <c r="AZ270" t="s">
        <v>445</v>
      </c>
      <c r="BA270">
        <v>1000000</v>
      </c>
    </row>
    <row r="271" spans="1:53">
      <c r="A271">
        <v>982</v>
      </c>
      <c r="B271" t="s">
        <v>425</v>
      </c>
      <c r="C271">
        <v>0</v>
      </c>
      <c r="D271" t="s">
        <v>426</v>
      </c>
      <c r="E271">
        <v>153</v>
      </c>
      <c r="F271" t="s">
        <v>427</v>
      </c>
      <c r="G271" t="s">
        <v>428</v>
      </c>
      <c r="H271">
        <v>0</v>
      </c>
      <c r="I271" t="s">
        <v>429</v>
      </c>
      <c r="J271">
        <v>0.000265</v>
      </c>
      <c r="K271" t="s">
        <v>71</v>
      </c>
      <c r="L271" t="s">
        <v>430</v>
      </c>
      <c r="M271">
        <v>11.024722</v>
      </c>
      <c r="N271" t="s">
        <v>71</v>
      </c>
      <c r="O271" t="s">
        <v>431</v>
      </c>
      <c r="P271">
        <v>0.000276</v>
      </c>
      <c r="Q271" t="s">
        <v>71</v>
      </c>
      <c r="R271" t="s">
        <v>432</v>
      </c>
      <c r="S271" t="e">
        <f t="shared" si="8"/>
        <v>#NAME?</v>
      </c>
      <c r="T271" t="s">
        <v>71</v>
      </c>
      <c r="U271" t="s">
        <v>70</v>
      </c>
      <c r="V271">
        <v>1.939392</v>
      </c>
      <c r="W271" t="s">
        <v>71</v>
      </c>
      <c r="X271" t="s">
        <v>72</v>
      </c>
      <c r="Y271">
        <v>0.025405</v>
      </c>
      <c r="Z271" t="s">
        <v>71</v>
      </c>
      <c r="AA271" t="s">
        <v>73</v>
      </c>
      <c r="AB271">
        <v>1.775506</v>
      </c>
      <c r="AC271" t="s">
        <v>71</v>
      </c>
      <c r="AD271" t="s">
        <v>446</v>
      </c>
      <c r="AE271">
        <v>0.127844</v>
      </c>
      <c r="AF271" t="s">
        <v>71</v>
      </c>
      <c r="AG271" t="s">
        <v>74</v>
      </c>
      <c r="AH271">
        <v>0.00351</v>
      </c>
      <c r="AI271" t="s">
        <v>71</v>
      </c>
      <c r="AJ271" t="s">
        <v>437</v>
      </c>
      <c r="AK271">
        <v>1000</v>
      </c>
      <c r="AL271" t="s">
        <v>438</v>
      </c>
      <c r="AM271">
        <v>1000000</v>
      </c>
      <c r="AN271" t="s">
        <v>439</v>
      </c>
      <c r="AO271">
        <v>10</v>
      </c>
      <c r="AP271" t="s">
        <v>440</v>
      </c>
      <c r="AQ271">
        <v>1000</v>
      </c>
      <c r="AR271" t="s">
        <v>441</v>
      </c>
      <c r="AS271">
        <v>10</v>
      </c>
      <c r="AT271" t="s">
        <v>442</v>
      </c>
      <c r="AU271">
        <v>20</v>
      </c>
      <c r="AV271" t="s">
        <v>443</v>
      </c>
      <c r="AW271">
        <v>2</v>
      </c>
      <c r="AX271" t="s">
        <v>444</v>
      </c>
      <c r="AY271">
        <v>0</v>
      </c>
      <c r="AZ271" t="s">
        <v>445</v>
      </c>
      <c r="BA271">
        <v>1000000</v>
      </c>
    </row>
    <row r="272" spans="1:53">
      <c r="A272">
        <v>981</v>
      </c>
      <c r="B272" t="s">
        <v>425</v>
      </c>
      <c r="C272">
        <v>1</v>
      </c>
      <c r="D272" t="s">
        <v>426</v>
      </c>
      <c r="E272">
        <v>160</v>
      </c>
      <c r="F272" t="s">
        <v>427</v>
      </c>
      <c r="G272" t="s">
        <v>428</v>
      </c>
      <c r="H272">
        <v>0.002</v>
      </c>
      <c r="I272" t="s">
        <v>429</v>
      </c>
      <c r="J272">
        <v>0.000233</v>
      </c>
      <c r="K272" t="s">
        <v>71</v>
      </c>
      <c r="L272" t="s">
        <v>430</v>
      </c>
      <c r="M272">
        <v>20.259997</v>
      </c>
      <c r="N272" t="s">
        <v>71</v>
      </c>
      <c r="O272" t="s">
        <v>431</v>
      </c>
      <c r="P272">
        <v>0.000254</v>
      </c>
      <c r="Q272" t="s">
        <v>71</v>
      </c>
      <c r="R272" t="s">
        <v>432</v>
      </c>
      <c r="S272" t="e">
        <f t="shared" si="8"/>
        <v>#NAME?</v>
      </c>
      <c r="T272" t="s">
        <v>71</v>
      </c>
      <c r="U272" t="s">
        <v>70</v>
      </c>
      <c r="V272">
        <v>0.869543</v>
      </c>
      <c r="W272" t="s">
        <v>71</v>
      </c>
      <c r="X272" t="s">
        <v>72</v>
      </c>
      <c r="Y272">
        <v>0.022624</v>
      </c>
      <c r="Z272" t="s">
        <v>71</v>
      </c>
      <c r="AA272" t="s">
        <v>73</v>
      </c>
      <c r="AB272">
        <v>0.705958</v>
      </c>
      <c r="AC272" t="s">
        <v>71</v>
      </c>
      <c r="AD272" t="s">
        <v>446</v>
      </c>
      <c r="AE272">
        <v>0.131512</v>
      </c>
      <c r="AF272" t="s">
        <v>71</v>
      </c>
      <c r="AG272" t="s">
        <v>74</v>
      </c>
      <c r="AH272">
        <v>0.003426</v>
      </c>
      <c r="AI272" t="s">
        <v>71</v>
      </c>
      <c r="AJ272" t="s">
        <v>437</v>
      </c>
      <c r="AK272">
        <v>1000</v>
      </c>
      <c r="AL272" t="s">
        <v>438</v>
      </c>
      <c r="AM272">
        <v>1000000</v>
      </c>
      <c r="AN272" t="s">
        <v>439</v>
      </c>
      <c r="AO272">
        <v>10</v>
      </c>
      <c r="AP272" t="s">
        <v>440</v>
      </c>
      <c r="AQ272">
        <v>1000</v>
      </c>
      <c r="AR272" t="s">
        <v>441</v>
      </c>
      <c r="AS272">
        <v>10</v>
      </c>
      <c r="AT272" t="s">
        <v>442</v>
      </c>
      <c r="AU272">
        <v>20</v>
      </c>
      <c r="AV272" t="s">
        <v>443</v>
      </c>
      <c r="AW272">
        <v>2</v>
      </c>
      <c r="AX272" t="s">
        <v>444</v>
      </c>
      <c r="AY272">
        <v>0</v>
      </c>
      <c r="AZ272" t="s">
        <v>445</v>
      </c>
      <c r="BA272">
        <v>1000000</v>
      </c>
    </row>
    <row r="273" spans="1:53">
      <c r="A273">
        <v>980</v>
      </c>
      <c r="B273" t="s">
        <v>425</v>
      </c>
      <c r="C273">
        <v>2</v>
      </c>
      <c r="D273" t="s">
        <v>426</v>
      </c>
      <c r="E273">
        <v>169</v>
      </c>
      <c r="F273" t="s">
        <v>427</v>
      </c>
      <c r="G273" t="s">
        <v>428</v>
      </c>
      <c r="H273">
        <v>0</v>
      </c>
      <c r="I273" t="s">
        <v>429</v>
      </c>
      <c r="J273">
        <v>0.000235</v>
      </c>
      <c r="K273" t="s">
        <v>71</v>
      </c>
      <c r="L273" t="s">
        <v>430</v>
      </c>
      <c r="M273">
        <v>38.078877</v>
      </c>
      <c r="N273" t="s">
        <v>71</v>
      </c>
      <c r="O273" t="s">
        <v>431</v>
      </c>
      <c r="P273">
        <v>0.000273</v>
      </c>
      <c r="Q273" t="s">
        <v>71</v>
      </c>
      <c r="R273" t="s">
        <v>432</v>
      </c>
      <c r="S273" t="e">
        <f t="shared" si="8"/>
        <v>#NAME?</v>
      </c>
      <c r="T273" t="s">
        <v>71</v>
      </c>
      <c r="U273" t="s">
        <v>70</v>
      </c>
      <c r="V273">
        <v>0.553327</v>
      </c>
      <c r="W273" t="s">
        <v>71</v>
      </c>
      <c r="X273" t="s">
        <v>72</v>
      </c>
      <c r="Y273">
        <v>0.022761</v>
      </c>
      <c r="Z273" t="s">
        <v>71</v>
      </c>
      <c r="AA273" t="s">
        <v>73</v>
      </c>
      <c r="AB273">
        <v>0.372744</v>
      </c>
      <c r="AC273" t="s">
        <v>71</v>
      </c>
      <c r="AD273" t="s">
        <v>446</v>
      </c>
      <c r="AE273">
        <v>0.148645</v>
      </c>
      <c r="AF273" t="s">
        <v>71</v>
      </c>
      <c r="AG273" t="s">
        <v>74</v>
      </c>
      <c r="AH273">
        <v>0.00342</v>
      </c>
      <c r="AI273" t="s">
        <v>71</v>
      </c>
      <c r="AJ273" t="s">
        <v>437</v>
      </c>
      <c r="AK273">
        <v>1000</v>
      </c>
      <c r="AL273" t="s">
        <v>438</v>
      </c>
      <c r="AM273">
        <v>1000000</v>
      </c>
      <c r="AN273" t="s">
        <v>439</v>
      </c>
      <c r="AO273">
        <v>10</v>
      </c>
      <c r="AP273" t="s">
        <v>440</v>
      </c>
      <c r="AQ273">
        <v>1000</v>
      </c>
      <c r="AR273" t="s">
        <v>441</v>
      </c>
      <c r="AS273">
        <v>10</v>
      </c>
      <c r="AT273" t="s">
        <v>442</v>
      </c>
      <c r="AU273">
        <v>20</v>
      </c>
      <c r="AV273" t="s">
        <v>443</v>
      </c>
      <c r="AW273">
        <v>2</v>
      </c>
      <c r="AX273" t="s">
        <v>444</v>
      </c>
      <c r="AY273">
        <v>0</v>
      </c>
      <c r="AZ273" t="s">
        <v>445</v>
      </c>
      <c r="BA273">
        <v>1000000</v>
      </c>
    </row>
    <row r="274" spans="1:53">
      <c r="A274">
        <v>979</v>
      </c>
      <c r="B274" t="s">
        <v>425</v>
      </c>
      <c r="C274">
        <v>3</v>
      </c>
      <c r="D274" t="s">
        <v>426</v>
      </c>
      <c r="E274">
        <v>188</v>
      </c>
      <c r="F274" t="s">
        <v>427</v>
      </c>
      <c r="G274" t="s">
        <v>428</v>
      </c>
      <c r="H274">
        <v>0.002</v>
      </c>
      <c r="I274" t="s">
        <v>429</v>
      </c>
      <c r="J274">
        <v>0.000231</v>
      </c>
      <c r="K274" t="s">
        <v>71</v>
      </c>
      <c r="L274" t="s">
        <v>430</v>
      </c>
      <c r="M274">
        <v>81.261553</v>
      </c>
      <c r="N274" t="s">
        <v>71</v>
      </c>
      <c r="O274" t="s">
        <v>431</v>
      </c>
      <c r="P274">
        <v>0.000312</v>
      </c>
      <c r="Q274" t="s">
        <v>71</v>
      </c>
      <c r="R274" t="s">
        <v>432</v>
      </c>
      <c r="S274" t="e">
        <f t="shared" si="8"/>
        <v>#NAME?</v>
      </c>
      <c r="T274" t="s">
        <v>71</v>
      </c>
      <c r="U274" t="s">
        <v>70</v>
      </c>
      <c r="V274">
        <v>0.38845</v>
      </c>
      <c r="W274" t="s">
        <v>71</v>
      </c>
      <c r="X274" t="s">
        <v>72</v>
      </c>
      <c r="Y274">
        <v>0.02275</v>
      </c>
      <c r="Z274" t="s">
        <v>71</v>
      </c>
      <c r="AA274" t="s">
        <v>73</v>
      </c>
      <c r="AB274">
        <v>0.199047</v>
      </c>
      <c r="AC274" t="s">
        <v>71</v>
      </c>
      <c r="AD274" t="s">
        <v>446</v>
      </c>
      <c r="AE274">
        <v>0.157859</v>
      </c>
      <c r="AF274" t="s">
        <v>71</v>
      </c>
      <c r="AG274" t="s">
        <v>74</v>
      </c>
      <c r="AH274">
        <v>0.003412</v>
      </c>
      <c r="AI274" t="s">
        <v>71</v>
      </c>
      <c r="AJ274" t="s">
        <v>437</v>
      </c>
      <c r="AK274">
        <v>1000</v>
      </c>
      <c r="AL274" t="s">
        <v>438</v>
      </c>
      <c r="AM274">
        <v>1000000</v>
      </c>
      <c r="AN274" t="s">
        <v>439</v>
      </c>
      <c r="AO274">
        <v>10</v>
      </c>
      <c r="AP274" t="s">
        <v>440</v>
      </c>
      <c r="AQ274">
        <v>1000</v>
      </c>
      <c r="AR274" t="s">
        <v>441</v>
      </c>
      <c r="AS274">
        <v>10</v>
      </c>
      <c r="AT274" t="s">
        <v>442</v>
      </c>
      <c r="AU274">
        <v>20</v>
      </c>
      <c r="AV274" t="s">
        <v>443</v>
      </c>
      <c r="AW274">
        <v>2</v>
      </c>
      <c r="AX274" t="s">
        <v>444</v>
      </c>
      <c r="AY274">
        <v>0</v>
      </c>
      <c r="AZ274" t="s">
        <v>445</v>
      </c>
      <c r="BA274">
        <v>1000000</v>
      </c>
    </row>
    <row r="275" spans="1:53">
      <c r="A275">
        <v>978</v>
      </c>
      <c r="B275" t="s">
        <v>425</v>
      </c>
      <c r="C275">
        <v>4</v>
      </c>
      <c r="D275" t="s">
        <v>426</v>
      </c>
      <c r="E275">
        <v>226</v>
      </c>
      <c r="F275" t="s">
        <v>427</v>
      </c>
      <c r="G275" t="s">
        <v>428</v>
      </c>
      <c r="H275">
        <v>0</v>
      </c>
      <c r="I275" t="s">
        <v>429</v>
      </c>
      <c r="J275">
        <v>0.000234</v>
      </c>
      <c r="K275" t="s">
        <v>71</v>
      </c>
      <c r="L275" t="s">
        <v>430</v>
      </c>
      <c r="M275">
        <v>168.520867</v>
      </c>
      <c r="N275" t="s">
        <v>71</v>
      </c>
      <c r="O275" t="s">
        <v>431</v>
      </c>
      <c r="P275">
        <v>0.000402</v>
      </c>
      <c r="Q275" t="s">
        <v>71</v>
      </c>
      <c r="R275" t="s">
        <v>432</v>
      </c>
      <c r="S275" t="e">
        <f t="shared" si="8"/>
        <v>#NAME?</v>
      </c>
      <c r="T275" t="s">
        <v>71</v>
      </c>
      <c r="U275" t="s">
        <v>70</v>
      </c>
      <c r="V275">
        <v>0.31039</v>
      </c>
      <c r="W275" t="s">
        <v>71</v>
      </c>
      <c r="X275" t="s">
        <v>72</v>
      </c>
      <c r="Y275">
        <v>0.023038</v>
      </c>
      <c r="Z275" t="s">
        <v>71</v>
      </c>
      <c r="AA275" t="s">
        <v>73</v>
      </c>
      <c r="AB275">
        <v>0.115727</v>
      </c>
      <c r="AC275" t="s">
        <v>71</v>
      </c>
      <c r="AD275" t="s">
        <v>446</v>
      </c>
      <c r="AE275">
        <v>0.163051</v>
      </c>
      <c r="AF275" t="s">
        <v>71</v>
      </c>
      <c r="AG275" t="s">
        <v>74</v>
      </c>
      <c r="AH275">
        <v>0.003413</v>
      </c>
      <c r="AI275" t="s">
        <v>71</v>
      </c>
      <c r="AJ275" t="s">
        <v>437</v>
      </c>
      <c r="AK275">
        <v>1000</v>
      </c>
      <c r="AL275" t="s">
        <v>438</v>
      </c>
      <c r="AM275">
        <v>1000000</v>
      </c>
      <c r="AN275" t="s">
        <v>439</v>
      </c>
      <c r="AO275">
        <v>10</v>
      </c>
      <c r="AP275" t="s">
        <v>440</v>
      </c>
      <c r="AQ275">
        <v>1000</v>
      </c>
      <c r="AR275" t="s">
        <v>441</v>
      </c>
      <c r="AS275">
        <v>10</v>
      </c>
      <c r="AT275" t="s">
        <v>442</v>
      </c>
      <c r="AU275">
        <v>20</v>
      </c>
      <c r="AV275" t="s">
        <v>443</v>
      </c>
      <c r="AW275">
        <v>2</v>
      </c>
      <c r="AX275" t="s">
        <v>444</v>
      </c>
      <c r="AY275">
        <v>0</v>
      </c>
      <c r="AZ275" t="s">
        <v>445</v>
      </c>
      <c r="BA275">
        <v>1000000</v>
      </c>
    </row>
    <row r="276" spans="1:53">
      <c r="A276">
        <v>977</v>
      </c>
      <c r="B276" t="s">
        <v>425</v>
      </c>
      <c r="C276">
        <v>5</v>
      </c>
      <c r="D276" t="s">
        <v>426</v>
      </c>
      <c r="E276">
        <v>303</v>
      </c>
      <c r="F276" t="s">
        <v>427</v>
      </c>
      <c r="G276" t="s">
        <v>428</v>
      </c>
      <c r="H276">
        <v>0</v>
      </c>
      <c r="I276" t="s">
        <v>429</v>
      </c>
      <c r="J276">
        <v>0.000228</v>
      </c>
      <c r="K276" t="s">
        <v>71</v>
      </c>
      <c r="L276" t="s">
        <v>430</v>
      </c>
      <c r="M276">
        <v>297.566397</v>
      </c>
      <c r="N276" t="s">
        <v>71</v>
      </c>
      <c r="O276" t="s">
        <v>431</v>
      </c>
      <c r="P276">
        <v>0.000526</v>
      </c>
      <c r="Q276" t="s">
        <v>71</v>
      </c>
      <c r="R276" t="s">
        <v>432</v>
      </c>
      <c r="S276" t="e">
        <f t="shared" si="8"/>
        <v>#NAME?</v>
      </c>
      <c r="T276" t="s">
        <v>71</v>
      </c>
      <c r="U276" t="s">
        <v>70</v>
      </c>
      <c r="V276">
        <v>0.269577</v>
      </c>
      <c r="W276" t="s">
        <v>71</v>
      </c>
      <c r="X276" t="s">
        <v>72</v>
      </c>
      <c r="Y276">
        <v>0.023144</v>
      </c>
      <c r="Z276" t="s">
        <v>71</v>
      </c>
      <c r="AA276" t="s">
        <v>73</v>
      </c>
      <c r="AB276">
        <v>0.072562</v>
      </c>
      <c r="AC276" t="s">
        <v>71</v>
      </c>
      <c r="AD276" t="s">
        <v>446</v>
      </c>
      <c r="AE276">
        <v>0.165504</v>
      </c>
      <c r="AF276" t="s">
        <v>71</v>
      </c>
      <c r="AG276" t="s">
        <v>74</v>
      </c>
      <c r="AH276">
        <v>0.003423</v>
      </c>
      <c r="AI276" t="s">
        <v>71</v>
      </c>
      <c r="AJ276" t="s">
        <v>437</v>
      </c>
      <c r="AK276">
        <v>1000</v>
      </c>
      <c r="AL276" t="s">
        <v>438</v>
      </c>
      <c r="AM276">
        <v>1000000</v>
      </c>
      <c r="AN276" t="s">
        <v>439</v>
      </c>
      <c r="AO276">
        <v>10</v>
      </c>
      <c r="AP276" t="s">
        <v>440</v>
      </c>
      <c r="AQ276">
        <v>1000</v>
      </c>
      <c r="AR276" t="s">
        <v>441</v>
      </c>
      <c r="AS276">
        <v>10</v>
      </c>
      <c r="AT276" t="s">
        <v>442</v>
      </c>
      <c r="AU276">
        <v>20</v>
      </c>
      <c r="AV276" t="s">
        <v>443</v>
      </c>
      <c r="AW276">
        <v>2</v>
      </c>
      <c r="AX276" t="s">
        <v>444</v>
      </c>
      <c r="AY276">
        <v>0</v>
      </c>
      <c r="AZ276" t="s">
        <v>445</v>
      </c>
      <c r="BA276">
        <v>1000000</v>
      </c>
    </row>
    <row r="277" spans="1:53">
      <c r="A277">
        <v>976</v>
      </c>
      <c r="B277" t="s">
        <v>425</v>
      </c>
      <c r="C277">
        <v>6</v>
      </c>
      <c r="D277" t="s">
        <v>426</v>
      </c>
      <c r="E277">
        <v>455</v>
      </c>
      <c r="F277" t="s">
        <v>427</v>
      </c>
      <c r="G277" t="s">
        <v>428</v>
      </c>
      <c r="H277">
        <v>0.001</v>
      </c>
      <c r="I277" t="s">
        <v>429</v>
      </c>
      <c r="J277">
        <v>0.000232</v>
      </c>
      <c r="K277" t="s">
        <v>71</v>
      </c>
      <c r="L277" t="s">
        <v>430</v>
      </c>
      <c r="M277">
        <v>550.546641</v>
      </c>
      <c r="N277" t="s">
        <v>71</v>
      </c>
      <c r="O277" t="s">
        <v>431</v>
      </c>
      <c r="P277">
        <v>0.000783</v>
      </c>
      <c r="Q277" t="s">
        <v>71</v>
      </c>
      <c r="R277" t="s">
        <v>432</v>
      </c>
      <c r="S277" t="e">
        <f t="shared" si="8"/>
        <v>#NAME?</v>
      </c>
      <c r="T277" t="s">
        <v>71</v>
      </c>
      <c r="U277" t="s">
        <v>70</v>
      </c>
      <c r="V277">
        <v>0.230261</v>
      </c>
      <c r="W277" t="s">
        <v>71</v>
      </c>
      <c r="X277" t="s">
        <v>72</v>
      </c>
      <c r="Y277">
        <v>0.023163</v>
      </c>
      <c r="Z277" t="s">
        <v>71</v>
      </c>
      <c r="AA277" t="s">
        <v>73</v>
      </c>
      <c r="AB277">
        <v>0.047433</v>
      </c>
      <c r="AC277" t="s">
        <v>71</v>
      </c>
      <c r="AD277" t="s">
        <v>446</v>
      </c>
      <c r="AE277">
        <v>0.151516</v>
      </c>
      <c r="AF277" t="s">
        <v>71</v>
      </c>
      <c r="AG277" t="s">
        <v>74</v>
      </c>
      <c r="AH277">
        <v>0.003411</v>
      </c>
      <c r="AI277" t="s">
        <v>71</v>
      </c>
      <c r="AJ277" t="s">
        <v>437</v>
      </c>
      <c r="AK277">
        <v>1000</v>
      </c>
      <c r="AL277" t="s">
        <v>438</v>
      </c>
      <c r="AM277">
        <v>1000000</v>
      </c>
      <c r="AN277" t="s">
        <v>439</v>
      </c>
      <c r="AO277">
        <v>10</v>
      </c>
      <c r="AP277" t="s">
        <v>440</v>
      </c>
      <c r="AQ277">
        <v>1000</v>
      </c>
      <c r="AR277" t="s">
        <v>441</v>
      </c>
      <c r="AS277">
        <v>10</v>
      </c>
      <c r="AT277" t="s">
        <v>442</v>
      </c>
      <c r="AU277">
        <v>20</v>
      </c>
      <c r="AV277" t="s">
        <v>443</v>
      </c>
      <c r="AW277">
        <v>2</v>
      </c>
      <c r="AX277" t="s">
        <v>444</v>
      </c>
      <c r="AY277">
        <v>0</v>
      </c>
      <c r="AZ277" t="s">
        <v>445</v>
      </c>
      <c r="BA277">
        <v>1000000</v>
      </c>
    </row>
    <row r="278" spans="1:53">
      <c r="A278">
        <v>975</v>
      </c>
      <c r="B278" t="s">
        <v>425</v>
      </c>
      <c r="C278">
        <v>7</v>
      </c>
      <c r="D278" t="s">
        <v>426</v>
      </c>
      <c r="E278">
        <v>760</v>
      </c>
      <c r="F278" t="s">
        <v>427</v>
      </c>
      <c r="G278" t="s">
        <v>428</v>
      </c>
      <c r="H278">
        <v>0.001</v>
      </c>
      <c r="I278" t="s">
        <v>429</v>
      </c>
      <c r="J278">
        <v>0.00023</v>
      </c>
      <c r="K278" t="s">
        <v>71</v>
      </c>
      <c r="L278" t="s">
        <v>430</v>
      </c>
      <c r="M278">
        <v>1759.810597</v>
      </c>
      <c r="N278" t="s">
        <v>71</v>
      </c>
      <c r="O278" t="s">
        <v>431</v>
      </c>
      <c r="P278">
        <v>0.001989</v>
      </c>
      <c r="Q278" t="s">
        <v>71</v>
      </c>
      <c r="R278" t="s">
        <v>432</v>
      </c>
      <c r="S278" t="e">
        <f t="shared" si="8"/>
        <v>#NAME?</v>
      </c>
      <c r="T278" t="s">
        <v>71</v>
      </c>
      <c r="U278" t="s">
        <v>70</v>
      </c>
      <c r="V278">
        <v>0.243402</v>
      </c>
      <c r="W278" t="s">
        <v>71</v>
      </c>
      <c r="X278" t="s">
        <v>72</v>
      </c>
      <c r="Y278">
        <v>0.023233</v>
      </c>
      <c r="Z278" t="s">
        <v>71</v>
      </c>
      <c r="AA278" t="s">
        <v>73</v>
      </c>
      <c r="AB278">
        <v>0.033661</v>
      </c>
      <c r="AC278" t="s">
        <v>71</v>
      </c>
      <c r="AD278" t="s">
        <v>446</v>
      </c>
      <c r="AE278">
        <v>0.178425</v>
      </c>
      <c r="AF278" t="s">
        <v>71</v>
      </c>
      <c r="AG278" t="s">
        <v>74</v>
      </c>
      <c r="AH278">
        <v>0.003414</v>
      </c>
      <c r="AI278" t="s">
        <v>71</v>
      </c>
      <c r="AJ278" t="s">
        <v>437</v>
      </c>
      <c r="AK278">
        <v>1000</v>
      </c>
      <c r="AL278" t="s">
        <v>438</v>
      </c>
      <c r="AM278">
        <v>1000000</v>
      </c>
      <c r="AN278" t="s">
        <v>439</v>
      </c>
      <c r="AO278">
        <v>10</v>
      </c>
      <c r="AP278" t="s">
        <v>440</v>
      </c>
      <c r="AQ278">
        <v>1000</v>
      </c>
      <c r="AR278" t="s">
        <v>441</v>
      </c>
      <c r="AS278">
        <v>10</v>
      </c>
      <c r="AT278" t="s">
        <v>442</v>
      </c>
      <c r="AU278">
        <v>20</v>
      </c>
      <c r="AV278" t="s">
        <v>443</v>
      </c>
      <c r="AW278">
        <v>2</v>
      </c>
      <c r="AX278" t="s">
        <v>444</v>
      </c>
      <c r="AY278">
        <v>0</v>
      </c>
      <c r="AZ278" t="s">
        <v>445</v>
      </c>
      <c r="BA278">
        <v>1000000</v>
      </c>
    </row>
    <row r="279" spans="1:53">
      <c r="A279">
        <v>974</v>
      </c>
      <c r="B279" t="s">
        <v>425</v>
      </c>
      <c r="C279">
        <v>8</v>
      </c>
      <c r="D279" t="s">
        <v>426</v>
      </c>
      <c r="E279">
        <v>1371</v>
      </c>
      <c r="F279" t="s">
        <v>427</v>
      </c>
      <c r="G279" t="s">
        <v>428</v>
      </c>
      <c r="H279">
        <v>0</v>
      </c>
      <c r="I279" t="s">
        <v>429</v>
      </c>
      <c r="J279">
        <v>0.000229</v>
      </c>
      <c r="K279" t="s">
        <v>71</v>
      </c>
      <c r="L279" t="s">
        <v>430</v>
      </c>
      <c r="M279">
        <v>5873.3911</v>
      </c>
      <c r="N279" t="s">
        <v>71</v>
      </c>
      <c r="O279" t="s">
        <v>431</v>
      </c>
      <c r="P279">
        <v>0.006103</v>
      </c>
      <c r="Q279" t="s">
        <v>71</v>
      </c>
      <c r="R279" t="s">
        <v>432</v>
      </c>
      <c r="S279" t="e">
        <f t="shared" si="8"/>
        <v>#NAME?</v>
      </c>
      <c r="T279" t="s">
        <v>71</v>
      </c>
      <c r="U279" t="s">
        <v>70</v>
      </c>
      <c r="V279">
        <v>0.242234</v>
      </c>
      <c r="W279" t="s">
        <v>71</v>
      </c>
      <c r="X279" t="s">
        <v>72</v>
      </c>
      <c r="Y279">
        <v>0.023326</v>
      </c>
      <c r="Z279" t="s">
        <v>71</v>
      </c>
      <c r="AA279" t="s">
        <v>73</v>
      </c>
      <c r="AB279">
        <v>0.022675</v>
      </c>
      <c r="AC279" t="s">
        <v>71</v>
      </c>
      <c r="AD279" t="s">
        <v>446</v>
      </c>
      <c r="AE279">
        <v>0.188142</v>
      </c>
      <c r="AF279" t="s">
        <v>71</v>
      </c>
      <c r="AG279" t="s">
        <v>74</v>
      </c>
      <c r="AH279">
        <v>0.003401</v>
      </c>
      <c r="AI279" t="s">
        <v>71</v>
      </c>
      <c r="AJ279" t="s">
        <v>437</v>
      </c>
      <c r="AK279">
        <v>1000</v>
      </c>
      <c r="AL279" t="s">
        <v>438</v>
      </c>
      <c r="AM279">
        <v>1000000</v>
      </c>
      <c r="AN279" t="s">
        <v>439</v>
      </c>
      <c r="AO279">
        <v>10</v>
      </c>
      <c r="AP279" t="s">
        <v>440</v>
      </c>
      <c r="AQ279">
        <v>1000</v>
      </c>
      <c r="AR279" t="s">
        <v>441</v>
      </c>
      <c r="AS279">
        <v>10</v>
      </c>
      <c r="AT279" t="s">
        <v>442</v>
      </c>
      <c r="AU279">
        <v>20</v>
      </c>
      <c r="AV279" t="s">
        <v>443</v>
      </c>
      <c r="AW279">
        <v>2</v>
      </c>
      <c r="AX279" t="s">
        <v>444</v>
      </c>
      <c r="AY279">
        <v>0</v>
      </c>
      <c r="AZ279" t="s">
        <v>445</v>
      </c>
      <c r="BA279">
        <v>1000000</v>
      </c>
    </row>
    <row r="280" spans="1:53">
      <c r="A280">
        <v>973</v>
      </c>
      <c r="B280" t="s">
        <v>425</v>
      </c>
      <c r="C280">
        <v>9</v>
      </c>
      <c r="D280" t="s">
        <v>426</v>
      </c>
      <c r="E280">
        <v>2592</v>
      </c>
      <c r="F280" t="s">
        <v>427</v>
      </c>
      <c r="G280" t="s">
        <v>428</v>
      </c>
      <c r="H280">
        <v>0</v>
      </c>
      <c r="I280" t="s">
        <v>429</v>
      </c>
      <c r="J280">
        <v>0.000234</v>
      </c>
      <c r="K280" t="s">
        <v>71</v>
      </c>
      <c r="L280" t="s">
        <v>430</v>
      </c>
      <c r="M280">
        <v>15715.438705</v>
      </c>
      <c r="N280" t="s">
        <v>71</v>
      </c>
      <c r="O280" t="s">
        <v>431</v>
      </c>
      <c r="P280">
        <v>0.01595</v>
      </c>
      <c r="Q280" t="s">
        <v>71</v>
      </c>
      <c r="R280" t="s">
        <v>432</v>
      </c>
      <c r="S280" t="e">
        <f t="shared" si="8"/>
        <v>#NAME?</v>
      </c>
      <c r="T280" t="s">
        <v>71</v>
      </c>
      <c r="U280" t="s">
        <v>70</v>
      </c>
      <c r="V280">
        <v>0.231808</v>
      </c>
      <c r="W280" t="s">
        <v>71</v>
      </c>
      <c r="X280" t="s">
        <v>72</v>
      </c>
      <c r="Y280">
        <v>0.023812</v>
      </c>
      <c r="Z280" t="s">
        <v>71</v>
      </c>
      <c r="AA280" t="s">
        <v>73</v>
      </c>
      <c r="AB280">
        <v>0.008592</v>
      </c>
      <c r="AC280" t="s">
        <v>71</v>
      </c>
      <c r="AD280" t="s">
        <v>446</v>
      </c>
      <c r="AE280">
        <v>0.191064</v>
      </c>
      <c r="AF280" t="s">
        <v>71</v>
      </c>
      <c r="AG280" t="s">
        <v>74</v>
      </c>
      <c r="AH280">
        <v>0.003409</v>
      </c>
      <c r="AI280" t="s">
        <v>71</v>
      </c>
      <c r="AJ280" t="s">
        <v>437</v>
      </c>
      <c r="AK280">
        <v>1000</v>
      </c>
      <c r="AL280" t="s">
        <v>438</v>
      </c>
      <c r="AM280">
        <v>1000000</v>
      </c>
      <c r="AN280" t="s">
        <v>439</v>
      </c>
      <c r="AO280">
        <v>10</v>
      </c>
      <c r="AP280" t="s">
        <v>440</v>
      </c>
      <c r="AQ280">
        <v>1000</v>
      </c>
      <c r="AR280" t="s">
        <v>441</v>
      </c>
      <c r="AS280">
        <v>10</v>
      </c>
      <c r="AT280" t="s">
        <v>442</v>
      </c>
      <c r="AU280">
        <v>20</v>
      </c>
      <c r="AV280" t="s">
        <v>443</v>
      </c>
      <c r="AW280">
        <v>2</v>
      </c>
      <c r="AX280" t="s">
        <v>444</v>
      </c>
      <c r="AY280">
        <v>0</v>
      </c>
      <c r="AZ280" t="s">
        <v>445</v>
      </c>
      <c r="BA280">
        <v>1000000</v>
      </c>
    </row>
    <row r="281" spans="1:53">
      <c r="A281">
        <v>971</v>
      </c>
      <c r="B281" t="s">
        <v>425</v>
      </c>
      <c r="C281">
        <v>0</v>
      </c>
      <c r="D281" t="s">
        <v>426</v>
      </c>
      <c r="E281">
        <v>153</v>
      </c>
      <c r="F281" t="s">
        <v>427</v>
      </c>
      <c r="G281" t="s">
        <v>428</v>
      </c>
      <c r="H281">
        <v>101.006</v>
      </c>
      <c r="I281" t="s">
        <v>429</v>
      </c>
      <c r="J281">
        <v>0.000238</v>
      </c>
      <c r="K281" t="s">
        <v>71</v>
      </c>
      <c r="L281" t="s">
        <v>430</v>
      </c>
      <c r="M281">
        <v>9.923915</v>
      </c>
      <c r="N281" t="s">
        <v>71</v>
      </c>
      <c r="O281" t="s">
        <v>431</v>
      </c>
      <c r="P281">
        <v>0.000248</v>
      </c>
      <c r="Q281" t="s">
        <v>71</v>
      </c>
      <c r="R281" t="s">
        <v>432</v>
      </c>
      <c r="S281" t="e">
        <f t="shared" si="8"/>
        <v>#NAME?</v>
      </c>
      <c r="T281" t="s">
        <v>71</v>
      </c>
      <c r="U281" t="s">
        <v>70</v>
      </c>
      <c r="V281">
        <v>2.894269</v>
      </c>
      <c r="W281" t="s">
        <v>71</v>
      </c>
      <c r="X281" t="s">
        <v>72</v>
      </c>
      <c r="Y281">
        <v>0.045694</v>
      </c>
      <c r="Z281" t="s">
        <v>71</v>
      </c>
      <c r="AA281" t="s">
        <v>73</v>
      </c>
      <c r="AB281">
        <v>2.759053</v>
      </c>
      <c r="AC281" t="s">
        <v>71</v>
      </c>
      <c r="AD281" t="s">
        <v>446</v>
      </c>
      <c r="AE281">
        <v>0.076914</v>
      </c>
      <c r="AF281" t="s">
        <v>71</v>
      </c>
      <c r="AG281" t="s">
        <v>74</v>
      </c>
      <c r="AH281">
        <v>0.003455</v>
      </c>
      <c r="AI281" t="s">
        <v>71</v>
      </c>
      <c r="AJ281" t="s">
        <v>437</v>
      </c>
      <c r="AK281">
        <v>1000</v>
      </c>
      <c r="AL281" t="s">
        <v>438</v>
      </c>
      <c r="AM281">
        <v>1000000</v>
      </c>
      <c r="AN281" t="s">
        <v>439</v>
      </c>
      <c r="AO281">
        <v>10</v>
      </c>
      <c r="AP281" t="s">
        <v>440</v>
      </c>
      <c r="AQ281">
        <v>1000</v>
      </c>
      <c r="AR281" t="s">
        <v>441</v>
      </c>
      <c r="AS281">
        <v>20</v>
      </c>
      <c r="AT281" t="s">
        <v>442</v>
      </c>
      <c r="AU281">
        <v>20</v>
      </c>
      <c r="AV281" t="s">
        <v>443</v>
      </c>
      <c r="AW281">
        <v>2</v>
      </c>
      <c r="AX281" t="s">
        <v>444</v>
      </c>
      <c r="AY281">
        <v>0</v>
      </c>
      <c r="AZ281" t="s">
        <v>445</v>
      </c>
      <c r="BA281">
        <v>1000000</v>
      </c>
    </row>
    <row r="282" spans="1:53">
      <c r="A282">
        <v>970</v>
      </c>
      <c r="B282" t="s">
        <v>425</v>
      </c>
      <c r="C282">
        <v>1</v>
      </c>
      <c r="D282" t="s">
        <v>426</v>
      </c>
      <c r="E282">
        <v>160</v>
      </c>
      <c r="F282" t="s">
        <v>427</v>
      </c>
      <c r="G282" t="s">
        <v>428</v>
      </c>
      <c r="H282">
        <v>96.604</v>
      </c>
      <c r="I282" t="s">
        <v>429</v>
      </c>
      <c r="J282">
        <v>0.00024</v>
      </c>
      <c r="K282" t="s">
        <v>71</v>
      </c>
      <c r="L282" t="s">
        <v>430</v>
      </c>
      <c r="M282">
        <v>20.113107</v>
      </c>
      <c r="N282" t="s">
        <v>71</v>
      </c>
      <c r="O282" t="s">
        <v>431</v>
      </c>
      <c r="P282">
        <v>0.00026</v>
      </c>
      <c r="Q282" t="s">
        <v>71</v>
      </c>
      <c r="R282" t="s">
        <v>432</v>
      </c>
      <c r="S282" t="e">
        <f t="shared" si="8"/>
        <v>#NAME?</v>
      </c>
      <c r="T282" t="s">
        <v>71</v>
      </c>
      <c r="U282" t="s">
        <v>70</v>
      </c>
      <c r="V282">
        <v>1.613709</v>
      </c>
      <c r="W282" t="s">
        <v>71</v>
      </c>
      <c r="X282" t="s">
        <v>72</v>
      </c>
      <c r="Y282">
        <v>0.045315</v>
      </c>
      <c r="Z282" t="s">
        <v>71</v>
      </c>
      <c r="AA282" t="s">
        <v>73</v>
      </c>
      <c r="AB282">
        <v>1.420429</v>
      </c>
      <c r="AC282" t="s">
        <v>71</v>
      </c>
      <c r="AD282" t="s">
        <v>446</v>
      </c>
      <c r="AE282">
        <v>0.135726</v>
      </c>
      <c r="AF282" t="s">
        <v>71</v>
      </c>
      <c r="AG282" t="s">
        <v>74</v>
      </c>
      <c r="AH282">
        <v>0.003437</v>
      </c>
      <c r="AI282" t="s">
        <v>71</v>
      </c>
      <c r="AJ282" t="s">
        <v>437</v>
      </c>
      <c r="AK282">
        <v>1000</v>
      </c>
      <c r="AL282" t="s">
        <v>438</v>
      </c>
      <c r="AM282">
        <v>1000000</v>
      </c>
      <c r="AN282" t="s">
        <v>439</v>
      </c>
      <c r="AO282">
        <v>10</v>
      </c>
      <c r="AP282" t="s">
        <v>440</v>
      </c>
      <c r="AQ282">
        <v>1000</v>
      </c>
      <c r="AR282" t="s">
        <v>441</v>
      </c>
      <c r="AS282">
        <v>20</v>
      </c>
      <c r="AT282" t="s">
        <v>442</v>
      </c>
      <c r="AU282">
        <v>20</v>
      </c>
      <c r="AV282" t="s">
        <v>443</v>
      </c>
      <c r="AW282">
        <v>2</v>
      </c>
      <c r="AX282" t="s">
        <v>444</v>
      </c>
      <c r="AY282">
        <v>0</v>
      </c>
      <c r="AZ282" t="s">
        <v>445</v>
      </c>
      <c r="BA282">
        <v>1000000</v>
      </c>
    </row>
    <row r="283" spans="1:53">
      <c r="A283">
        <v>969</v>
      </c>
      <c r="B283" t="s">
        <v>425</v>
      </c>
      <c r="C283">
        <v>2</v>
      </c>
      <c r="D283" t="s">
        <v>426</v>
      </c>
      <c r="E283">
        <v>169</v>
      </c>
      <c r="F283" t="s">
        <v>427</v>
      </c>
      <c r="G283" t="s">
        <v>428</v>
      </c>
      <c r="H283">
        <v>96.504</v>
      </c>
      <c r="I283" t="s">
        <v>429</v>
      </c>
      <c r="J283">
        <v>0.000234</v>
      </c>
      <c r="K283" t="s">
        <v>71</v>
      </c>
      <c r="L283" t="s">
        <v>430</v>
      </c>
      <c r="M283">
        <v>37.792554</v>
      </c>
      <c r="N283" t="s">
        <v>71</v>
      </c>
      <c r="O283" t="s">
        <v>431</v>
      </c>
      <c r="P283">
        <v>0.000272</v>
      </c>
      <c r="Q283" t="s">
        <v>71</v>
      </c>
      <c r="R283" t="s">
        <v>432</v>
      </c>
      <c r="S283" t="e">
        <f t="shared" si="8"/>
        <v>#NAME?</v>
      </c>
      <c r="T283" t="s">
        <v>71</v>
      </c>
      <c r="U283" t="s">
        <v>70</v>
      </c>
      <c r="V283">
        <v>0.972854</v>
      </c>
      <c r="W283" t="s">
        <v>71</v>
      </c>
      <c r="X283" t="s">
        <v>72</v>
      </c>
      <c r="Y283">
        <v>0.045386</v>
      </c>
      <c r="Z283" t="s">
        <v>71</v>
      </c>
      <c r="AA283" t="s">
        <v>73</v>
      </c>
      <c r="AB283">
        <v>0.744475</v>
      </c>
      <c r="AC283" t="s">
        <v>71</v>
      </c>
      <c r="AD283" t="s">
        <v>446</v>
      </c>
      <c r="AE283">
        <v>0.171355</v>
      </c>
      <c r="AF283" t="s">
        <v>71</v>
      </c>
      <c r="AG283" t="s">
        <v>74</v>
      </c>
      <c r="AH283">
        <v>0.003429</v>
      </c>
      <c r="AI283" t="s">
        <v>71</v>
      </c>
      <c r="AJ283" t="s">
        <v>437</v>
      </c>
      <c r="AK283">
        <v>1000</v>
      </c>
      <c r="AL283" t="s">
        <v>438</v>
      </c>
      <c r="AM283">
        <v>1000000</v>
      </c>
      <c r="AN283" t="s">
        <v>439</v>
      </c>
      <c r="AO283">
        <v>10</v>
      </c>
      <c r="AP283" t="s">
        <v>440</v>
      </c>
      <c r="AQ283">
        <v>1000</v>
      </c>
      <c r="AR283" t="s">
        <v>441</v>
      </c>
      <c r="AS283">
        <v>20</v>
      </c>
      <c r="AT283" t="s">
        <v>442</v>
      </c>
      <c r="AU283">
        <v>20</v>
      </c>
      <c r="AV283" t="s">
        <v>443</v>
      </c>
      <c r="AW283">
        <v>2</v>
      </c>
      <c r="AX283" t="s">
        <v>444</v>
      </c>
      <c r="AY283">
        <v>0</v>
      </c>
      <c r="AZ283" t="s">
        <v>445</v>
      </c>
      <c r="BA283">
        <v>1000000</v>
      </c>
    </row>
    <row r="284" spans="1:53">
      <c r="A284">
        <v>968</v>
      </c>
      <c r="B284" t="s">
        <v>425</v>
      </c>
      <c r="C284">
        <v>3</v>
      </c>
      <c r="D284" t="s">
        <v>426</v>
      </c>
      <c r="E284">
        <v>188</v>
      </c>
      <c r="F284" t="s">
        <v>427</v>
      </c>
      <c r="G284" t="s">
        <v>428</v>
      </c>
      <c r="H284">
        <v>98.983</v>
      </c>
      <c r="I284" t="s">
        <v>429</v>
      </c>
      <c r="J284">
        <v>0.000241</v>
      </c>
      <c r="K284" t="s">
        <v>71</v>
      </c>
      <c r="L284" t="s">
        <v>430</v>
      </c>
      <c r="M284">
        <v>83.94297</v>
      </c>
      <c r="N284" t="s">
        <v>71</v>
      </c>
      <c r="O284" t="s">
        <v>431</v>
      </c>
      <c r="P284">
        <v>0.000325</v>
      </c>
      <c r="Q284" t="s">
        <v>71</v>
      </c>
      <c r="R284" t="s">
        <v>432</v>
      </c>
      <c r="S284" t="e">
        <f t="shared" si="8"/>
        <v>#NAME?</v>
      </c>
      <c r="T284" t="s">
        <v>71</v>
      </c>
      <c r="U284" t="s">
        <v>70</v>
      </c>
      <c r="V284">
        <v>0.660869</v>
      </c>
      <c r="W284" t="s">
        <v>71</v>
      </c>
      <c r="X284" t="s">
        <v>72</v>
      </c>
      <c r="Y284">
        <v>0.045766</v>
      </c>
      <c r="Z284" t="s">
        <v>71</v>
      </c>
      <c r="AA284" t="s">
        <v>73</v>
      </c>
      <c r="AB284">
        <v>0.408011</v>
      </c>
      <c r="AC284" t="s">
        <v>71</v>
      </c>
      <c r="AD284" t="s">
        <v>446</v>
      </c>
      <c r="AE284">
        <v>0.196348</v>
      </c>
      <c r="AF284" t="s">
        <v>71</v>
      </c>
      <c r="AG284" t="s">
        <v>74</v>
      </c>
      <c r="AH284">
        <v>0.003418</v>
      </c>
      <c r="AI284" t="s">
        <v>71</v>
      </c>
      <c r="AJ284" t="s">
        <v>437</v>
      </c>
      <c r="AK284">
        <v>1000</v>
      </c>
      <c r="AL284" t="s">
        <v>438</v>
      </c>
      <c r="AM284">
        <v>1000000</v>
      </c>
      <c r="AN284" t="s">
        <v>439</v>
      </c>
      <c r="AO284">
        <v>10</v>
      </c>
      <c r="AP284" t="s">
        <v>440</v>
      </c>
      <c r="AQ284">
        <v>1000</v>
      </c>
      <c r="AR284" t="s">
        <v>441</v>
      </c>
      <c r="AS284">
        <v>20</v>
      </c>
      <c r="AT284" t="s">
        <v>442</v>
      </c>
      <c r="AU284">
        <v>20</v>
      </c>
      <c r="AV284" t="s">
        <v>443</v>
      </c>
      <c r="AW284">
        <v>2</v>
      </c>
      <c r="AX284" t="s">
        <v>444</v>
      </c>
      <c r="AY284">
        <v>0</v>
      </c>
      <c r="AZ284" t="s">
        <v>445</v>
      </c>
      <c r="BA284">
        <v>1000000</v>
      </c>
    </row>
    <row r="285" spans="1:53">
      <c r="A285">
        <v>967</v>
      </c>
      <c r="B285" t="s">
        <v>425</v>
      </c>
      <c r="C285">
        <v>4</v>
      </c>
      <c r="D285" t="s">
        <v>426</v>
      </c>
      <c r="E285">
        <v>226</v>
      </c>
      <c r="F285" t="s">
        <v>427</v>
      </c>
      <c r="G285" t="s">
        <v>428</v>
      </c>
      <c r="H285">
        <v>105.612</v>
      </c>
      <c r="I285" t="s">
        <v>429</v>
      </c>
      <c r="J285">
        <v>0.000236</v>
      </c>
      <c r="K285" t="s">
        <v>71</v>
      </c>
      <c r="L285" t="s">
        <v>430</v>
      </c>
      <c r="M285">
        <v>168.085219</v>
      </c>
      <c r="N285" t="s">
        <v>71</v>
      </c>
      <c r="O285" t="s">
        <v>431</v>
      </c>
      <c r="P285">
        <v>0.000404</v>
      </c>
      <c r="Q285" t="s">
        <v>71</v>
      </c>
      <c r="R285" t="s">
        <v>432</v>
      </c>
      <c r="S285" t="e">
        <f t="shared" si="8"/>
        <v>#NAME?</v>
      </c>
      <c r="T285" t="s">
        <v>71</v>
      </c>
      <c r="U285" t="s">
        <v>70</v>
      </c>
      <c r="V285">
        <v>0.501622</v>
      </c>
      <c r="W285" t="s">
        <v>71</v>
      </c>
      <c r="X285" t="s">
        <v>72</v>
      </c>
      <c r="Y285">
        <v>0.045972</v>
      </c>
      <c r="Z285" t="s">
        <v>71</v>
      </c>
      <c r="AA285" t="s">
        <v>73</v>
      </c>
      <c r="AB285">
        <v>0.236475</v>
      </c>
      <c r="AC285" t="s">
        <v>71</v>
      </c>
      <c r="AD285" t="s">
        <v>446</v>
      </c>
      <c r="AE285">
        <v>0.208835</v>
      </c>
      <c r="AF285" t="s">
        <v>71</v>
      </c>
      <c r="AG285" t="s">
        <v>74</v>
      </c>
      <c r="AH285">
        <v>0.003416</v>
      </c>
      <c r="AI285" t="s">
        <v>71</v>
      </c>
      <c r="AJ285" t="s">
        <v>437</v>
      </c>
      <c r="AK285">
        <v>1000</v>
      </c>
      <c r="AL285" t="s">
        <v>438</v>
      </c>
      <c r="AM285">
        <v>1000000</v>
      </c>
      <c r="AN285" t="s">
        <v>439</v>
      </c>
      <c r="AO285">
        <v>10</v>
      </c>
      <c r="AP285" t="s">
        <v>440</v>
      </c>
      <c r="AQ285">
        <v>1000</v>
      </c>
      <c r="AR285" t="s">
        <v>441</v>
      </c>
      <c r="AS285">
        <v>20</v>
      </c>
      <c r="AT285" t="s">
        <v>442</v>
      </c>
      <c r="AU285">
        <v>20</v>
      </c>
      <c r="AV285" t="s">
        <v>443</v>
      </c>
      <c r="AW285">
        <v>2</v>
      </c>
      <c r="AX285" t="s">
        <v>444</v>
      </c>
      <c r="AY285">
        <v>0</v>
      </c>
      <c r="AZ285" t="s">
        <v>445</v>
      </c>
      <c r="BA285">
        <v>1000000</v>
      </c>
    </row>
    <row r="286" spans="1:53">
      <c r="A286">
        <v>966</v>
      </c>
      <c r="B286" t="s">
        <v>425</v>
      </c>
      <c r="C286">
        <v>5</v>
      </c>
      <c r="D286" t="s">
        <v>426</v>
      </c>
      <c r="E286">
        <v>303</v>
      </c>
      <c r="F286" t="s">
        <v>427</v>
      </c>
      <c r="G286" t="s">
        <v>428</v>
      </c>
      <c r="H286">
        <v>109.677</v>
      </c>
      <c r="I286" t="s">
        <v>429</v>
      </c>
      <c r="J286">
        <v>0.000236</v>
      </c>
      <c r="K286" t="s">
        <v>71</v>
      </c>
      <c r="L286" t="s">
        <v>430</v>
      </c>
      <c r="M286">
        <v>300.303833</v>
      </c>
      <c r="N286" t="s">
        <v>71</v>
      </c>
      <c r="O286" t="s">
        <v>431</v>
      </c>
      <c r="P286">
        <v>0.000537</v>
      </c>
      <c r="Q286" t="s">
        <v>71</v>
      </c>
      <c r="R286" t="s">
        <v>432</v>
      </c>
      <c r="S286" t="e">
        <f t="shared" si="8"/>
        <v>#NAME?</v>
      </c>
      <c r="T286" t="s">
        <v>71</v>
      </c>
      <c r="U286" t="s">
        <v>70</v>
      </c>
      <c r="V286">
        <v>0.417955</v>
      </c>
      <c r="W286" t="s">
        <v>71</v>
      </c>
      <c r="X286" t="s">
        <v>72</v>
      </c>
      <c r="Y286">
        <v>0.046411</v>
      </c>
      <c r="Z286" t="s">
        <v>71</v>
      </c>
      <c r="AA286" t="s">
        <v>73</v>
      </c>
      <c r="AB286">
        <v>0.147508</v>
      </c>
      <c r="AC286" t="s">
        <v>71</v>
      </c>
      <c r="AD286" t="s">
        <v>446</v>
      </c>
      <c r="AE286">
        <v>0.21396</v>
      </c>
      <c r="AF286" t="s">
        <v>71</v>
      </c>
      <c r="AG286" t="s">
        <v>74</v>
      </c>
      <c r="AH286">
        <v>0.003417</v>
      </c>
      <c r="AI286" t="s">
        <v>71</v>
      </c>
      <c r="AJ286" t="s">
        <v>437</v>
      </c>
      <c r="AK286">
        <v>1000</v>
      </c>
      <c r="AL286" t="s">
        <v>438</v>
      </c>
      <c r="AM286">
        <v>1000000</v>
      </c>
      <c r="AN286" t="s">
        <v>439</v>
      </c>
      <c r="AO286">
        <v>10</v>
      </c>
      <c r="AP286" t="s">
        <v>440</v>
      </c>
      <c r="AQ286">
        <v>1000</v>
      </c>
      <c r="AR286" t="s">
        <v>441</v>
      </c>
      <c r="AS286">
        <v>20</v>
      </c>
      <c r="AT286" t="s">
        <v>442</v>
      </c>
      <c r="AU286">
        <v>20</v>
      </c>
      <c r="AV286" t="s">
        <v>443</v>
      </c>
      <c r="AW286">
        <v>2</v>
      </c>
      <c r="AX286" t="s">
        <v>444</v>
      </c>
      <c r="AY286">
        <v>0</v>
      </c>
      <c r="AZ286" t="s">
        <v>445</v>
      </c>
      <c r="BA286">
        <v>1000000</v>
      </c>
    </row>
    <row r="287" spans="1:53">
      <c r="A287">
        <v>965</v>
      </c>
      <c r="B287" t="s">
        <v>425</v>
      </c>
      <c r="C287">
        <v>6</v>
      </c>
      <c r="D287" t="s">
        <v>426</v>
      </c>
      <c r="E287">
        <v>455</v>
      </c>
      <c r="F287" t="s">
        <v>427</v>
      </c>
      <c r="G287" t="s">
        <v>428</v>
      </c>
      <c r="H287">
        <v>107.075</v>
      </c>
      <c r="I287" t="s">
        <v>429</v>
      </c>
      <c r="J287">
        <v>0.00024</v>
      </c>
      <c r="K287" t="s">
        <v>71</v>
      </c>
      <c r="L287" t="s">
        <v>430</v>
      </c>
      <c r="M287">
        <v>570.792689</v>
      </c>
      <c r="N287" t="s">
        <v>71</v>
      </c>
      <c r="O287" t="s">
        <v>431</v>
      </c>
      <c r="P287">
        <v>0.000811</v>
      </c>
      <c r="Q287" t="s">
        <v>71</v>
      </c>
      <c r="R287" t="s">
        <v>432</v>
      </c>
      <c r="S287" t="e">
        <f t="shared" si="8"/>
        <v>#NAME?</v>
      </c>
      <c r="T287" t="s">
        <v>71</v>
      </c>
      <c r="U287" t="s">
        <v>70</v>
      </c>
      <c r="V287">
        <v>0.385942</v>
      </c>
      <c r="W287" t="s">
        <v>71</v>
      </c>
      <c r="X287" t="s">
        <v>72</v>
      </c>
      <c r="Y287">
        <v>0.047073</v>
      </c>
      <c r="Z287" t="s">
        <v>71</v>
      </c>
      <c r="AA287" t="s">
        <v>73</v>
      </c>
      <c r="AB287">
        <v>0.100917</v>
      </c>
      <c r="AC287" t="s">
        <v>71</v>
      </c>
      <c r="AD287" t="s">
        <v>446</v>
      </c>
      <c r="AE287">
        <v>0.228031</v>
      </c>
      <c r="AF287" t="s">
        <v>71</v>
      </c>
      <c r="AG287" t="s">
        <v>74</v>
      </c>
      <c r="AH287">
        <v>0.003417</v>
      </c>
      <c r="AI287" t="s">
        <v>71</v>
      </c>
      <c r="AJ287" t="s">
        <v>437</v>
      </c>
      <c r="AK287">
        <v>1000</v>
      </c>
      <c r="AL287" t="s">
        <v>438</v>
      </c>
      <c r="AM287">
        <v>1000000</v>
      </c>
      <c r="AN287" t="s">
        <v>439</v>
      </c>
      <c r="AO287">
        <v>10</v>
      </c>
      <c r="AP287" t="s">
        <v>440</v>
      </c>
      <c r="AQ287">
        <v>1000</v>
      </c>
      <c r="AR287" t="s">
        <v>441</v>
      </c>
      <c r="AS287">
        <v>20</v>
      </c>
      <c r="AT287" t="s">
        <v>442</v>
      </c>
      <c r="AU287">
        <v>20</v>
      </c>
      <c r="AV287" t="s">
        <v>443</v>
      </c>
      <c r="AW287">
        <v>2</v>
      </c>
      <c r="AX287" t="s">
        <v>444</v>
      </c>
      <c r="AY287">
        <v>0</v>
      </c>
      <c r="AZ287" t="s">
        <v>445</v>
      </c>
      <c r="BA287">
        <v>1000000</v>
      </c>
    </row>
    <row r="288" spans="1:53">
      <c r="A288">
        <v>964</v>
      </c>
      <c r="B288" t="s">
        <v>425</v>
      </c>
      <c r="C288">
        <v>7</v>
      </c>
      <c r="D288" t="s">
        <v>426</v>
      </c>
      <c r="E288">
        <v>760</v>
      </c>
      <c r="F288" t="s">
        <v>427</v>
      </c>
      <c r="G288" t="s">
        <v>428</v>
      </c>
      <c r="H288">
        <v>106.354</v>
      </c>
      <c r="I288" t="s">
        <v>429</v>
      </c>
      <c r="J288">
        <v>0.000236</v>
      </c>
      <c r="K288" t="s">
        <v>71</v>
      </c>
      <c r="L288" t="s">
        <v>430</v>
      </c>
      <c r="M288">
        <v>1462.599515</v>
      </c>
      <c r="N288" t="s">
        <v>71</v>
      </c>
      <c r="O288" t="s">
        <v>431</v>
      </c>
      <c r="P288">
        <v>0.001698</v>
      </c>
      <c r="Q288" t="s">
        <v>71</v>
      </c>
      <c r="R288" t="s">
        <v>432</v>
      </c>
      <c r="S288" t="e">
        <f t="shared" si="8"/>
        <v>#NAME?</v>
      </c>
      <c r="T288" t="s">
        <v>71</v>
      </c>
      <c r="U288" t="s">
        <v>70</v>
      </c>
      <c r="V288">
        <v>0.360943</v>
      </c>
      <c r="W288" t="s">
        <v>71</v>
      </c>
      <c r="X288" t="s">
        <v>72</v>
      </c>
      <c r="Y288">
        <v>0.046675</v>
      </c>
      <c r="Z288" t="s">
        <v>71</v>
      </c>
      <c r="AA288" t="s">
        <v>73</v>
      </c>
      <c r="AB288">
        <v>0.0698</v>
      </c>
      <c r="AC288" t="s">
        <v>71</v>
      </c>
      <c r="AD288" t="s">
        <v>446</v>
      </c>
      <c r="AE288">
        <v>0.235168</v>
      </c>
      <c r="AF288" t="s">
        <v>71</v>
      </c>
      <c r="AG288" t="s">
        <v>74</v>
      </c>
      <c r="AH288">
        <v>0.003406</v>
      </c>
      <c r="AI288" t="s">
        <v>71</v>
      </c>
      <c r="AJ288" t="s">
        <v>437</v>
      </c>
      <c r="AK288">
        <v>1000</v>
      </c>
      <c r="AL288" t="s">
        <v>438</v>
      </c>
      <c r="AM288">
        <v>1000000</v>
      </c>
      <c r="AN288" t="s">
        <v>439</v>
      </c>
      <c r="AO288">
        <v>10</v>
      </c>
      <c r="AP288" t="s">
        <v>440</v>
      </c>
      <c r="AQ288">
        <v>1000</v>
      </c>
      <c r="AR288" t="s">
        <v>441</v>
      </c>
      <c r="AS288">
        <v>20</v>
      </c>
      <c r="AT288" t="s">
        <v>442</v>
      </c>
      <c r="AU288">
        <v>20</v>
      </c>
      <c r="AV288" t="s">
        <v>443</v>
      </c>
      <c r="AW288">
        <v>2</v>
      </c>
      <c r="AX288" t="s">
        <v>444</v>
      </c>
      <c r="AY288">
        <v>0</v>
      </c>
      <c r="AZ288" t="s">
        <v>445</v>
      </c>
      <c r="BA288">
        <v>1000000</v>
      </c>
    </row>
    <row r="289" spans="1:53">
      <c r="A289">
        <v>963</v>
      </c>
      <c r="B289" t="s">
        <v>425</v>
      </c>
      <c r="C289">
        <v>8</v>
      </c>
      <c r="D289" t="s">
        <v>426</v>
      </c>
      <c r="E289">
        <v>1371</v>
      </c>
      <c r="F289" t="s">
        <v>427</v>
      </c>
      <c r="G289" t="s">
        <v>428</v>
      </c>
      <c r="H289">
        <v>106.056</v>
      </c>
      <c r="I289" t="s">
        <v>429</v>
      </c>
      <c r="J289">
        <v>0.000234</v>
      </c>
      <c r="K289" t="s">
        <v>71</v>
      </c>
      <c r="L289" t="s">
        <v>430</v>
      </c>
      <c r="M289">
        <v>5861.107648</v>
      </c>
      <c r="N289" t="s">
        <v>71</v>
      </c>
      <c r="O289" t="s">
        <v>431</v>
      </c>
      <c r="P289">
        <v>0.006096</v>
      </c>
      <c r="Q289" t="s">
        <v>71</v>
      </c>
      <c r="R289" t="s">
        <v>432</v>
      </c>
      <c r="S289" t="e">
        <f t="shared" si="8"/>
        <v>#NAME?</v>
      </c>
      <c r="T289" t="s">
        <v>71</v>
      </c>
      <c r="U289" t="s">
        <v>70</v>
      </c>
      <c r="V289">
        <v>0.361785</v>
      </c>
      <c r="W289" t="s">
        <v>71</v>
      </c>
      <c r="X289" t="s">
        <v>72</v>
      </c>
      <c r="Y289">
        <v>0.046791</v>
      </c>
      <c r="Z289" t="s">
        <v>71</v>
      </c>
      <c r="AA289" t="s">
        <v>73</v>
      </c>
      <c r="AB289">
        <v>0.048328</v>
      </c>
      <c r="AC289" t="s">
        <v>71</v>
      </c>
      <c r="AD289" t="s">
        <v>446</v>
      </c>
      <c r="AE289">
        <v>0.257356</v>
      </c>
      <c r="AF289" t="s">
        <v>71</v>
      </c>
      <c r="AG289" t="s">
        <v>74</v>
      </c>
      <c r="AH289">
        <v>0.003402</v>
      </c>
      <c r="AI289" t="s">
        <v>71</v>
      </c>
      <c r="AJ289" t="s">
        <v>437</v>
      </c>
      <c r="AK289">
        <v>1000</v>
      </c>
      <c r="AL289" t="s">
        <v>438</v>
      </c>
      <c r="AM289">
        <v>1000000</v>
      </c>
      <c r="AN289" t="s">
        <v>439</v>
      </c>
      <c r="AO289">
        <v>10</v>
      </c>
      <c r="AP289" t="s">
        <v>440</v>
      </c>
      <c r="AQ289">
        <v>1000</v>
      </c>
      <c r="AR289" t="s">
        <v>441</v>
      </c>
      <c r="AS289">
        <v>20</v>
      </c>
      <c r="AT289" t="s">
        <v>442</v>
      </c>
      <c r="AU289">
        <v>20</v>
      </c>
      <c r="AV289" t="s">
        <v>443</v>
      </c>
      <c r="AW289">
        <v>2</v>
      </c>
      <c r="AX289" t="s">
        <v>444</v>
      </c>
      <c r="AY289">
        <v>0</v>
      </c>
      <c r="AZ289" t="s">
        <v>445</v>
      </c>
      <c r="BA289">
        <v>1000000</v>
      </c>
    </row>
    <row r="290" spans="1:53">
      <c r="A290">
        <v>962</v>
      </c>
      <c r="B290" t="s">
        <v>425</v>
      </c>
      <c r="C290">
        <v>9</v>
      </c>
      <c r="D290" t="s">
        <v>426</v>
      </c>
      <c r="E290">
        <v>2592</v>
      </c>
      <c r="F290" t="s">
        <v>427</v>
      </c>
      <c r="G290" t="s">
        <v>428</v>
      </c>
      <c r="H290">
        <v>112.343</v>
      </c>
      <c r="I290" t="s">
        <v>429</v>
      </c>
      <c r="J290">
        <v>0.000237</v>
      </c>
      <c r="K290" t="s">
        <v>71</v>
      </c>
      <c r="L290" t="s">
        <v>430</v>
      </c>
      <c r="M290">
        <v>15640.716592</v>
      </c>
      <c r="N290" t="s">
        <v>71</v>
      </c>
      <c r="O290" t="s">
        <v>431</v>
      </c>
      <c r="P290">
        <v>0.015878</v>
      </c>
      <c r="Q290" t="s">
        <v>71</v>
      </c>
      <c r="R290" t="s">
        <v>432</v>
      </c>
      <c r="S290" t="e">
        <f t="shared" si="8"/>
        <v>#NAME?</v>
      </c>
      <c r="T290" t="s">
        <v>71</v>
      </c>
      <c r="U290" t="s">
        <v>70</v>
      </c>
      <c r="V290">
        <v>0.325645</v>
      </c>
      <c r="W290" t="s">
        <v>71</v>
      </c>
      <c r="X290" t="s">
        <v>72</v>
      </c>
      <c r="Y290">
        <v>0.047085</v>
      </c>
      <c r="Z290" t="s">
        <v>71</v>
      </c>
      <c r="AA290" t="s">
        <v>73</v>
      </c>
      <c r="AB290">
        <v>0.016825</v>
      </c>
      <c r="AC290" t="s">
        <v>71</v>
      </c>
      <c r="AD290" t="s">
        <v>446</v>
      </c>
      <c r="AE290">
        <v>0.252104</v>
      </c>
      <c r="AF290" t="s">
        <v>71</v>
      </c>
      <c r="AG290" t="s">
        <v>74</v>
      </c>
      <c r="AH290">
        <v>0.003409</v>
      </c>
      <c r="AI290" t="s">
        <v>71</v>
      </c>
      <c r="AJ290" t="s">
        <v>437</v>
      </c>
      <c r="AK290">
        <v>1000</v>
      </c>
      <c r="AL290" t="s">
        <v>438</v>
      </c>
      <c r="AM290">
        <v>1000000</v>
      </c>
      <c r="AN290" t="s">
        <v>439</v>
      </c>
      <c r="AO290">
        <v>10</v>
      </c>
      <c r="AP290" t="s">
        <v>440</v>
      </c>
      <c r="AQ290">
        <v>1000</v>
      </c>
      <c r="AR290" t="s">
        <v>441</v>
      </c>
      <c r="AS290">
        <v>20</v>
      </c>
      <c r="AT290" t="s">
        <v>442</v>
      </c>
      <c r="AU290">
        <v>20</v>
      </c>
      <c r="AV290" t="s">
        <v>443</v>
      </c>
      <c r="AW290">
        <v>2</v>
      </c>
      <c r="AX290" t="s">
        <v>444</v>
      </c>
      <c r="AY290">
        <v>0</v>
      </c>
      <c r="AZ290" t="s">
        <v>445</v>
      </c>
      <c r="BA290">
        <v>1000000</v>
      </c>
    </row>
    <row r="291" spans="1:53">
      <c r="A291">
        <v>961</v>
      </c>
      <c r="B291" t="s">
        <v>425</v>
      </c>
      <c r="C291">
        <v>0</v>
      </c>
      <c r="D291" t="s">
        <v>426</v>
      </c>
      <c r="E291">
        <v>153</v>
      </c>
      <c r="F291" t="s">
        <v>427</v>
      </c>
      <c r="G291" t="s">
        <v>428</v>
      </c>
      <c r="H291">
        <v>100.61</v>
      </c>
      <c r="I291" t="s">
        <v>429</v>
      </c>
      <c r="J291">
        <v>0.000227</v>
      </c>
      <c r="K291" t="s">
        <v>71</v>
      </c>
      <c r="L291" t="s">
        <v>430</v>
      </c>
      <c r="M291">
        <v>10.041631</v>
      </c>
      <c r="N291" t="s">
        <v>71</v>
      </c>
      <c r="O291" t="s">
        <v>431</v>
      </c>
      <c r="P291">
        <v>0.000237</v>
      </c>
      <c r="Q291" t="s">
        <v>71</v>
      </c>
      <c r="R291" t="s">
        <v>432</v>
      </c>
      <c r="S291" t="e">
        <f t="shared" si="8"/>
        <v>#NAME?</v>
      </c>
      <c r="T291" t="s">
        <v>71</v>
      </c>
      <c r="U291" t="s">
        <v>70</v>
      </c>
      <c r="V291">
        <v>2.967916</v>
      </c>
      <c r="W291" t="s">
        <v>71</v>
      </c>
      <c r="X291" t="s">
        <v>72</v>
      </c>
      <c r="Y291">
        <v>0.045976</v>
      </c>
      <c r="Z291" t="s">
        <v>71</v>
      </c>
      <c r="AA291" t="s">
        <v>73</v>
      </c>
      <c r="AB291">
        <v>2.831736</v>
      </c>
      <c r="AC291" t="s">
        <v>71</v>
      </c>
      <c r="AD291" t="s">
        <v>446</v>
      </c>
      <c r="AE291">
        <v>0.077583</v>
      </c>
      <c r="AF291" t="s">
        <v>71</v>
      </c>
      <c r="AG291" t="s">
        <v>74</v>
      </c>
      <c r="AH291">
        <v>0.003429</v>
      </c>
      <c r="AI291" t="s">
        <v>71</v>
      </c>
      <c r="AJ291" t="s">
        <v>437</v>
      </c>
      <c r="AK291">
        <v>1000</v>
      </c>
      <c r="AL291" t="s">
        <v>438</v>
      </c>
      <c r="AM291">
        <v>1000000</v>
      </c>
      <c r="AN291" t="s">
        <v>439</v>
      </c>
      <c r="AO291">
        <v>10</v>
      </c>
      <c r="AP291" t="s">
        <v>440</v>
      </c>
      <c r="AQ291">
        <v>1000</v>
      </c>
      <c r="AR291" t="s">
        <v>441</v>
      </c>
      <c r="AS291">
        <v>20</v>
      </c>
      <c r="AT291" t="s">
        <v>442</v>
      </c>
      <c r="AU291">
        <v>20</v>
      </c>
      <c r="AV291" t="s">
        <v>443</v>
      </c>
      <c r="AW291">
        <v>1</v>
      </c>
      <c r="AX291" t="s">
        <v>444</v>
      </c>
      <c r="AY291">
        <v>0</v>
      </c>
      <c r="AZ291" t="s">
        <v>445</v>
      </c>
      <c r="BA291">
        <v>1000000</v>
      </c>
    </row>
    <row r="292" spans="1:53">
      <c r="A292">
        <v>960</v>
      </c>
      <c r="B292" t="s">
        <v>425</v>
      </c>
      <c r="C292">
        <v>1</v>
      </c>
      <c r="D292" t="s">
        <v>426</v>
      </c>
      <c r="E292">
        <v>160</v>
      </c>
      <c r="F292" t="s">
        <v>427</v>
      </c>
      <c r="G292" t="s">
        <v>428</v>
      </c>
      <c r="H292">
        <v>108.253</v>
      </c>
      <c r="I292" t="s">
        <v>429</v>
      </c>
      <c r="J292">
        <v>0.000232</v>
      </c>
      <c r="K292" t="s">
        <v>71</v>
      </c>
      <c r="L292" t="s">
        <v>430</v>
      </c>
      <c r="M292">
        <v>20.279461</v>
      </c>
      <c r="N292" t="s">
        <v>71</v>
      </c>
      <c r="O292" t="s">
        <v>431</v>
      </c>
      <c r="P292">
        <v>0.000252</v>
      </c>
      <c r="Q292" t="s">
        <v>71</v>
      </c>
      <c r="R292" t="s">
        <v>432</v>
      </c>
      <c r="S292" t="e">
        <f t="shared" si="8"/>
        <v>#NAME?</v>
      </c>
      <c r="T292" t="s">
        <v>71</v>
      </c>
      <c r="U292" t="s">
        <v>70</v>
      </c>
      <c r="V292">
        <v>1.629125</v>
      </c>
      <c r="W292" t="s">
        <v>71</v>
      </c>
      <c r="X292" t="s">
        <v>72</v>
      </c>
      <c r="Y292">
        <v>0.045547</v>
      </c>
      <c r="Z292" t="s">
        <v>71</v>
      </c>
      <c r="AA292" t="s">
        <v>73</v>
      </c>
      <c r="AB292">
        <v>1.434389</v>
      </c>
      <c r="AC292" t="s">
        <v>71</v>
      </c>
      <c r="AD292" t="s">
        <v>446</v>
      </c>
      <c r="AE292">
        <v>0.136724</v>
      </c>
      <c r="AF292" t="s">
        <v>71</v>
      </c>
      <c r="AG292" t="s">
        <v>74</v>
      </c>
      <c r="AH292">
        <v>0.003431</v>
      </c>
      <c r="AI292" t="s">
        <v>71</v>
      </c>
      <c r="AJ292" t="s">
        <v>437</v>
      </c>
      <c r="AK292">
        <v>1000</v>
      </c>
      <c r="AL292" t="s">
        <v>438</v>
      </c>
      <c r="AM292">
        <v>1000000</v>
      </c>
      <c r="AN292" t="s">
        <v>439</v>
      </c>
      <c r="AO292">
        <v>10</v>
      </c>
      <c r="AP292" t="s">
        <v>440</v>
      </c>
      <c r="AQ292">
        <v>1000</v>
      </c>
      <c r="AR292" t="s">
        <v>441</v>
      </c>
      <c r="AS292">
        <v>20</v>
      </c>
      <c r="AT292" t="s">
        <v>442</v>
      </c>
      <c r="AU292">
        <v>20</v>
      </c>
      <c r="AV292" t="s">
        <v>443</v>
      </c>
      <c r="AW292">
        <v>1</v>
      </c>
      <c r="AX292" t="s">
        <v>444</v>
      </c>
      <c r="AY292">
        <v>0</v>
      </c>
      <c r="AZ292" t="s">
        <v>445</v>
      </c>
      <c r="BA292">
        <v>1000000</v>
      </c>
    </row>
    <row r="293" spans="1:53">
      <c r="A293">
        <v>959</v>
      </c>
      <c r="B293" t="s">
        <v>425</v>
      </c>
      <c r="C293">
        <v>2</v>
      </c>
      <c r="D293" t="s">
        <v>426</v>
      </c>
      <c r="E293">
        <v>169</v>
      </c>
      <c r="F293" t="s">
        <v>427</v>
      </c>
      <c r="G293" t="s">
        <v>428</v>
      </c>
      <c r="H293">
        <v>105.226</v>
      </c>
      <c r="I293" t="s">
        <v>429</v>
      </c>
      <c r="J293">
        <v>0.000234</v>
      </c>
      <c r="K293" t="s">
        <v>71</v>
      </c>
      <c r="L293" t="s">
        <v>430</v>
      </c>
      <c r="M293">
        <v>38.020269</v>
      </c>
      <c r="N293" t="s">
        <v>71</v>
      </c>
      <c r="O293" t="s">
        <v>431</v>
      </c>
      <c r="P293">
        <v>0.000272</v>
      </c>
      <c r="Q293" t="s">
        <v>71</v>
      </c>
      <c r="R293" t="s">
        <v>432</v>
      </c>
      <c r="S293" t="e">
        <f t="shared" si="8"/>
        <v>#NAME?</v>
      </c>
      <c r="T293" t="s">
        <v>71</v>
      </c>
      <c r="U293" t="s">
        <v>70</v>
      </c>
      <c r="V293">
        <v>0.966522</v>
      </c>
      <c r="W293" t="s">
        <v>71</v>
      </c>
      <c r="X293" t="s">
        <v>72</v>
      </c>
      <c r="Y293">
        <v>0.045206</v>
      </c>
      <c r="Z293" t="s">
        <v>71</v>
      </c>
      <c r="AA293" t="s">
        <v>73</v>
      </c>
      <c r="AB293">
        <v>0.738673</v>
      </c>
      <c r="AC293" t="s">
        <v>71</v>
      </c>
      <c r="AD293" t="s">
        <v>446</v>
      </c>
      <c r="AE293">
        <v>0.171217</v>
      </c>
      <c r="AF293" t="s">
        <v>71</v>
      </c>
      <c r="AG293" t="s">
        <v>74</v>
      </c>
      <c r="AH293">
        <v>0.003438</v>
      </c>
      <c r="AI293" t="s">
        <v>71</v>
      </c>
      <c r="AJ293" t="s">
        <v>437</v>
      </c>
      <c r="AK293">
        <v>1000</v>
      </c>
      <c r="AL293" t="s">
        <v>438</v>
      </c>
      <c r="AM293">
        <v>1000000</v>
      </c>
      <c r="AN293" t="s">
        <v>439</v>
      </c>
      <c r="AO293">
        <v>10</v>
      </c>
      <c r="AP293" t="s">
        <v>440</v>
      </c>
      <c r="AQ293">
        <v>1000</v>
      </c>
      <c r="AR293" t="s">
        <v>441</v>
      </c>
      <c r="AS293">
        <v>20</v>
      </c>
      <c r="AT293" t="s">
        <v>442</v>
      </c>
      <c r="AU293">
        <v>20</v>
      </c>
      <c r="AV293" t="s">
        <v>443</v>
      </c>
      <c r="AW293">
        <v>1</v>
      </c>
      <c r="AX293" t="s">
        <v>444</v>
      </c>
      <c r="AY293">
        <v>0</v>
      </c>
      <c r="AZ293" t="s">
        <v>445</v>
      </c>
      <c r="BA293">
        <v>1000000</v>
      </c>
    </row>
    <row r="294" spans="1:53">
      <c r="A294">
        <v>958</v>
      </c>
      <c r="B294" t="s">
        <v>425</v>
      </c>
      <c r="C294">
        <v>3</v>
      </c>
      <c r="D294" t="s">
        <v>426</v>
      </c>
      <c r="E294">
        <v>188</v>
      </c>
      <c r="F294" t="s">
        <v>427</v>
      </c>
      <c r="G294" t="s">
        <v>428</v>
      </c>
      <c r="H294">
        <v>101.417</v>
      </c>
      <c r="I294" t="s">
        <v>429</v>
      </c>
      <c r="J294">
        <v>0.000226</v>
      </c>
      <c r="K294" t="s">
        <v>71</v>
      </c>
      <c r="L294" t="s">
        <v>430</v>
      </c>
      <c r="M294">
        <v>82.03049</v>
      </c>
      <c r="N294" t="s">
        <v>71</v>
      </c>
      <c r="O294" t="s">
        <v>431</v>
      </c>
      <c r="P294">
        <v>0.000308</v>
      </c>
      <c r="Q294" t="s">
        <v>71</v>
      </c>
      <c r="R294" t="s">
        <v>432</v>
      </c>
      <c r="S294" t="e">
        <f t="shared" ref="S294:S323" si="9">-nan</f>
        <v>#NAME?</v>
      </c>
      <c r="T294" t="s">
        <v>71</v>
      </c>
      <c r="U294" t="s">
        <v>70</v>
      </c>
      <c r="V294">
        <v>0.644968</v>
      </c>
      <c r="W294" t="s">
        <v>71</v>
      </c>
      <c r="X294" t="s">
        <v>72</v>
      </c>
      <c r="Y294">
        <v>0.045133</v>
      </c>
      <c r="Z294" t="s">
        <v>71</v>
      </c>
      <c r="AA294" t="s">
        <v>73</v>
      </c>
      <c r="AB294">
        <v>0.400797</v>
      </c>
      <c r="AC294" t="s">
        <v>71</v>
      </c>
      <c r="AD294" t="s">
        <v>446</v>
      </c>
      <c r="AE294">
        <v>0.188455</v>
      </c>
      <c r="AF294" t="s">
        <v>71</v>
      </c>
      <c r="AG294" t="s">
        <v>74</v>
      </c>
      <c r="AH294">
        <v>0.003415</v>
      </c>
      <c r="AI294" t="s">
        <v>71</v>
      </c>
      <c r="AJ294" t="s">
        <v>437</v>
      </c>
      <c r="AK294">
        <v>1000</v>
      </c>
      <c r="AL294" t="s">
        <v>438</v>
      </c>
      <c r="AM294">
        <v>1000000</v>
      </c>
      <c r="AN294" t="s">
        <v>439</v>
      </c>
      <c r="AO294">
        <v>10</v>
      </c>
      <c r="AP294" t="s">
        <v>440</v>
      </c>
      <c r="AQ294">
        <v>1000</v>
      </c>
      <c r="AR294" t="s">
        <v>441</v>
      </c>
      <c r="AS294">
        <v>20</v>
      </c>
      <c r="AT294" t="s">
        <v>442</v>
      </c>
      <c r="AU294">
        <v>20</v>
      </c>
      <c r="AV294" t="s">
        <v>443</v>
      </c>
      <c r="AW294">
        <v>1</v>
      </c>
      <c r="AX294" t="s">
        <v>444</v>
      </c>
      <c r="AY294">
        <v>0</v>
      </c>
      <c r="AZ294" t="s">
        <v>445</v>
      </c>
      <c r="BA294">
        <v>1000000</v>
      </c>
    </row>
    <row r="295" spans="1:53">
      <c r="A295">
        <v>957</v>
      </c>
      <c r="B295" t="s">
        <v>425</v>
      </c>
      <c r="C295">
        <v>4</v>
      </c>
      <c r="D295" t="s">
        <v>426</v>
      </c>
      <c r="E295">
        <v>226</v>
      </c>
      <c r="F295" t="s">
        <v>427</v>
      </c>
      <c r="G295" t="s">
        <v>428</v>
      </c>
      <c r="H295">
        <v>107.352</v>
      </c>
      <c r="I295" t="s">
        <v>429</v>
      </c>
      <c r="J295">
        <v>0.000232</v>
      </c>
      <c r="K295" t="s">
        <v>71</v>
      </c>
      <c r="L295" t="s">
        <v>430</v>
      </c>
      <c r="M295">
        <v>168.374131</v>
      </c>
      <c r="N295" t="s">
        <v>71</v>
      </c>
      <c r="O295" t="s">
        <v>431</v>
      </c>
      <c r="P295">
        <v>0.000401</v>
      </c>
      <c r="Q295" t="s">
        <v>71</v>
      </c>
      <c r="R295" t="s">
        <v>432</v>
      </c>
      <c r="S295" t="e">
        <f t="shared" si="9"/>
        <v>#NAME?</v>
      </c>
      <c r="T295" t="s">
        <v>71</v>
      </c>
      <c r="U295" t="s">
        <v>70</v>
      </c>
      <c r="V295">
        <v>0.490524</v>
      </c>
      <c r="W295" t="s">
        <v>71</v>
      </c>
      <c r="X295" t="s">
        <v>72</v>
      </c>
      <c r="Y295">
        <v>0.046058</v>
      </c>
      <c r="Z295" t="s">
        <v>71</v>
      </c>
      <c r="AA295" t="s">
        <v>73</v>
      </c>
      <c r="AB295">
        <v>0.23322</v>
      </c>
      <c r="AC295" t="s">
        <v>71</v>
      </c>
      <c r="AD295" t="s">
        <v>446</v>
      </c>
      <c r="AE295">
        <v>0.200915</v>
      </c>
      <c r="AF295" t="s">
        <v>71</v>
      </c>
      <c r="AG295" t="s">
        <v>74</v>
      </c>
      <c r="AH295">
        <v>0.003416</v>
      </c>
      <c r="AI295" t="s">
        <v>71</v>
      </c>
      <c r="AJ295" t="s">
        <v>437</v>
      </c>
      <c r="AK295">
        <v>1000</v>
      </c>
      <c r="AL295" t="s">
        <v>438</v>
      </c>
      <c r="AM295">
        <v>1000000</v>
      </c>
      <c r="AN295" t="s">
        <v>439</v>
      </c>
      <c r="AO295">
        <v>10</v>
      </c>
      <c r="AP295" t="s">
        <v>440</v>
      </c>
      <c r="AQ295">
        <v>1000</v>
      </c>
      <c r="AR295" t="s">
        <v>441</v>
      </c>
      <c r="AS295">
        <v>20</v>
      </c>
      <c r="AT295" t="s">
        <v>442</v>
      </c>
      <c r="AU295">
        <v>20</v>
      </c>
      <c r="AV295" t="s">
        <v>443</v>
      </c>
      <c r="AW295">
        <v>1</v>
      </c>
      <c r="AX295" t="s">
        <v>444</v>
      </c>
      <c r="AY295">
        <v>0</v>
      </c>
      <c r="AZ295" t="s">
        <v>445</v>
      </c>
      <c r="BA295">
        <v>1000000</v>
      </c>
    </row>
    <row r="296" spans="1:53">
      <c r="A296">
        <v>956</v>
      </c>
      <c r="B296" t="s">
        <v>425</v>
      </c>
      <c r="C296">
        <v>5</v>
      </c>
      <c r="D296" t="s">
        <v>426</v>
      </c>
      <c r="E296">
        <v>303</v>
      </c>
      <c r="F296" t="s">
        <v>427</v>
      </c>
      <c r="G296" t="s">
        <v>428</v>
      </c>
      <c r="H296">
        <v>107.412</v>
      </c>
      <c r="I296" t="s">
        <v>429</v>
      </c>
      <c r="J296">
        <v>0.000234</v>
      </c>
      <c r="K296" t="s">
        <v>71</v>
      </c>
      <c r="L296" t="s">
        <v>430</v>
      </c>
      <c r="M296">
        <v>297.702591</v>
      </c>
      <c r="N296" t="s">
        <v>71</v>
      </c>
      <c r="O296" t="s">
        <v>431</v>
      </c>
      <c r="P296">
        <v>0.000532</v>
      </c>
      <c r="Q296" t="s">
        <v>71</v>
      </c>
      <c r="R296" t="s">
        <v>432</v>
      </c>
      <c r="S296" t="e">
        <f t="shared" si="9"/>
        <v>#NAME?</v>
      </c>
      <c r="T296" t="s">
        <v>71</v>
      </c>
      <c r="U296" t="s">
        <v>70</v>
      </c>
      <c r="V296">
        <v>0.413181</v>
      </c>
      <c r="W296" t="s">
        <v>71</v>
      </c>
      <c r="X296" t="s">
        <v>72</v>
      </c>
      <c r="Y296">
        <v>0.046006</v>
      </c>
      <c r="Z296" t="s">
        <v>71</v>
      </c>
      <c r="AA296" t="s">
        <v>73</v>
      </c>
      <c r="AB296">
        <v>0.144978</v>
      </c>
      <c r="AC296" t="s">
        <v>71</v>
      </c>
      <c r="AD296" t="s">
        <v>446</v>
      </c>
      <c r="AE296">
        <v>0.212261</v>
      </c>
      <c r="AF296" t="s">
        <v>71</v>
      </c>
      <c r="AG296" t="s">
        <v>74</v>
      </c>
      <c r="AH296">
        <v>0.003414</v>
      </c>
      <c r="AI296" t="s">
        <v>71</v>
      </c>
      <c r="AJ296" t="s">
        <v>437</v>
      </c>
      <c r="AK296">
        <v>1000</v>
      </c>
      <c r="AL296" t="s">
        <v>438</v>
      </c>
      <c r="AM296">
        <v>1000000</v>
      </c>
      <c r="AN296" t="s">
        <v>439</v>
      </c>
      <c r="AO296">
        <v>10</v>
      </c>
      <c r="AP296" t="s">
        <v>440</v>
      </c>
      <c r="AQ296">
        <v>1000</v>
      </c>
      <c r="AR296" t="s">
        <v>441</v>
      </c>
      <c r="AS296">
        <v>20</v>
      </c>
      <c r="AT296" t="s">
        <v>442</v>
      </c>
      <c r="AU296">
        <v>20</v>
      </c>
      <c r="AV296" t="s">
        <v>443</v>
      </c>
      <c r="AW296">
        <v>1</v>
      </c>
      <c r="AX296" t="s">
        <v>444</v>
      </c>
      <c r="AY296">
        <v>0</v>
      </c>
      <c r="AZ296" t="s">
        <v>445</v>
      </c>
      <c r="BA296">
        <v>1000000</v>
      </c>
    </row>
    <row r="297" spans="1:53">
      <c r="A297">
        <v>955</v>
      </c>
      <c r="B297" t="s">
        <v>425</v>
      </c>
      <c r="C297">
        <v>6</v>
      </c>
      <c r="D297" t="s">
        <v>426</v>
      </c>
      <c r="E297">
        <v>455</v>
      </c>
      <c r="F297" t="s">
        <v>427</v>
      </c>
      <c r="G297" t="s">
        <v>428</v>
      </c>
      <c r="H297">
        <v>108.623</v>
      </c>
      <c r="I297" t="s">
        <v>429</v>
      </c>
      <c r="J297">
        <v>0.000229</v>
      </c>
      <c r="K297" t="s">
        <v>71</v>
      </c>
      <c r="L297" t="s">
        <v>430</v>
      </c>
      <c r="M297">
        <v>561.041451</v>
      </c>
      <c r="N297" t="s">
        <v>71</v>
      </c>
      <c r="O297" t="s">
        <v>431</v>
      </c>
      <c r="P297">
        <v>0.00079</v>
      </c>
      <c r="Q297" t="s">
        <v>71</v>
      </c>
      <c r="R297" t="s">
        <v>432</v>
      </c>
      <c r="S297" t="e">
        <f t="shared" si="9"/>
        <v>#NAME?</v>
      </c>
      <c r="T297" t="s">
        <v>71</v>
      </c>
      <c r="U297" t="s">
        <v>70</v>
      </c>
      <c r="V297">
        <v>0.340974</v>
      </c>
      <c r="W297" t="s">
        <v>71</v>
      </c>
      <c r="X297" t="s">
        <v>72</v>
      </c>
      <c r="Y297">
        <v>0.046377</v>
      </c>
      <c r="Z297" t="s">
        <v>71</v>
      </c>
      <c r="AA297" t="s">
        <v>73</v>
      </c>
      <c r="AB297">
        <v>0.096053</v>
      </c>
      <c r="AC297" t="s">
        <v>71</v>
      </c>
      <c r="AD297" t="s">
        <v>446</v>
      </c>
      <c r="AE297">
        <v>0.189098</v>
      </c>
      <c r="AF297" t="s">
        <v>71</v>
      </c>
      <c r="AG297" t="s">
        <v>74</v>
      </c>
      <c r="AH297">
        <v>0.003415</v>
      </c>
      <c r="AI297" t="s">
        <v>71</v>
      </c>
      <c r="AJ297" t="s">
        <v>437</v>
      </c>
      <c r="AK297">
        <v>1000</v>
      </c>
      <c r="AL297" t="s">
        <v>438</v>
      </c>
      <c r="AM297">
        <v>1000000</v>
      </c>
      <c r="AN297" t="s">
        <v>439</v>
      </c>
      <c r="AO297">
        <v>10</v>
      </c>
      <c r="AP297" t="s">
        <v>440</v>
      </c>
      <c r="AQ297">
        <v>1000</v>
      </c>
      <c r="AR297" t="s">
        <v>441</v>
      </c>
      <c r="AS297">
        <v>20</v>
      </c>
      <c r="AT297" t="s">
        <v>442</v>
      </c>
      <c r="AU297">
        <v>20</v>
      </c>
      <c r="AV297" t="s">
        <v>443</v>
      </c>
      <c r="AW297">
        <v>1</v>
      </c>
      <c r="AX297" t="s">
        <v>444</v>
      </c>
      <c r="AY297">
        <v>0</v>
      </c>
      <c r="AZ297" t="s">
        <v>445</v>
      </c>
      <c r="BA297">
        <v>1000000</v>
      </c>
    </row>
    <row r="298" spans="1:53">
      <c r="A298">
        <v>954</v>
      </c>
      <c r="B298" t="s">
        <v>425</v>
      </c>
      <c r="C298">
        <v>7</v>
      </c>
      <c r="D298" t="s">
        <v>426</v>
      </c>
      <c r="E298">
        <v>760</v>
      </c>
      <c r="F298" t="s">
        <v>427</v>
      </c>
      <c r="G298" t="s">
        <v>428</v>
      </c>
      <c r="H298">
        <v>105.113</v>
      </c>
      <c r="I298" t="s">
        <v>429</v>
      </c>
      <c r="J298">
        <v>0.000232</v>
      </c>
      <c r="K298" t="s">
        <v>71</v>
      </c>
      <c r="L298" t="s">
        <v>430</v>
      </c>
      <c r="M298">
        <v>1691.903858</v>
      </c>
      <c r="N298" t="s">
        <v>71</v>
      </c>
      <c r="O298" t="s">
        <v>431</v>
      </c>
      <c r="P298">
        <v>0.001924</v>
      </c>
      <c r="Q298" t="s">
        <v>71</v>
      </c>
      <c r="R298" t="s">
        <v>432</v>
      </c>
      <c r="S298" t="e">
        <f t="shared" si="9"/>
        <v>#NAME?</v>
      </c>
      <c r="T298" t="s">
        <v>71</v>
      </c>
      <c r="U298" t="s">
        <v>70</v>
      </c>
      <c r="V298">
        <v>0.348479</v>
      </c>
      <c r="W298" t="s">
        <v>71</v>
      </c>
      <c r="X298" t="s">
        <v>72</v>
      </c>
      <c r="Y298">
        <v>0.046428</v>
      </c>
      <c r="Z298" t="s">
        <v>71</v>
      </c>
      <c r="AA298" t="s">
        <v>73</v>
      </c>
      <c r="AB298">
        <v>0.069097</v>
      </c>
      <c r="AC298" t="s">
        <v>71</v>
      </c>
      <c r="AD298" t="s">
        <v>446</v>
      </c>
      <c r="AE298">
        <v>0.223763</v>
      </c>
      <c r="AF298" t="s">
        <v>71</v>
      </c>
      <c r="AG298" t="s">
        <v>74</v>
      </c>
      <c r="AH298">
        <v>0.003408</v>
      </c>
      <c r="AI298" t="s">
        <v>71</v>
      </c>
      <c r="AJ298" t="s">
        <v>437</v>
      </c>
      <c r="AK298">
        <v>1000</v>
      </c>
      <c r="AL298" t="s">
        <v>438</v>
      </c>
      <c r="AM298">
        <v>1000000</v>
      </c>
      <c r="AN298" t="s">
        <v>439</v>
      </c>
      <c r="AO298">
        <v>10</v>
      </c>
      <c r="AP298" t="s">
        <v>440</v>
      </c>
      <c r="AQ298">
        <v>1000</v>
      </c>
      <c r="AR298" t="s">
        <v>441</v>
      </c>
      <c r="AS298">
        <v>20</v>
      </c>
      <c r="AT298" t="s">
        <v>442</v>
      </c>
      <c r="AU298">
        <v>20</v>
      </c>
      <c r="AV298" t="s">
        <v>443</v>
      </c>
      <c r="AW298">
        <v>1</v>
      </c>
      <c r="AX298" t="s">
        <v>444</v>
      </c>
      <c r="AY298">
        <v>0</v>
      </c>
      <c r="AZ298" t="s">
        <v>445</v>
      </c>
      <c r="BA298">
        <v>1000000</v>
      </c>
    </row>
    <row r="299" spans="1:53">
      <c r="A299">
        <v>953</v>
      </c>
      <c r="B299" t="s">
        <v>425</v>
      </c>
      <c r="C299">
        <v>8</v>
      </c>
      <c r="D299" t="s">
        <v>426</v>
      </c>
      <c r="E299">
        <v>1371</v>
      </c>
      <c r="F299" t="s">
        <v>427</v>
      </c>
      <c r="G299" t="s">
        <v>428</v>
      </c>
      <c r="H299">
        <v>101.07</v>
      </c>
      <c r="I299" t="s">
        <v>429</v>
      </c>
      <c r="J299">
        <v>0.000232</v>
      </c>
      <c r="K299" t="s">
        <v>71</v>
      </c>
      <c r="L299" t="s">
        <v>430</v>
      </c>
      <c r="M299">
        <v>6002.308753</v>
      </c>
      <c r="N299" t="s">
        <v>71</v>
      </c>
      <c r="O299" t="s">
        <v>431</v>
      </c>
      <c r="P299">
        <v>0.006234</v>
      </c>
      <c r="Q299" t="s">
        <v>71</v>
      </c>
      <c r="R299" t="s">
        <v>432</v>
      </c>
      <c r="S299" t="e">
        <f t="shared" si="9"/>
        <v>#NAME?</v>
      </c>
      <c r="T299" t="s">
        <v>71</v>
      </c>
      <c r="U299" t="s">
        <v>70</v>
      </c>
      <c r="V299">
        <v>0.357743</v>
      </c>
      <c r="W299" t="s">
        <v>71</v>
      </c>
      <c r="X299" t="s">
        <v>72</v>
      </c>
      <c r="Y299">
        <v>0.04639</v>
      </c>
      <c r="Z299" t="s">
        <v>71</v>
      </c>
      <c r="AA299" t="s">
        <v>73</v>
      </c>
      <c r="AB299">
        <v>0.046807</v>
      </c>
      <c r="AC299" t="s">
        <v>71</v>
      </c>
      <c r="AD299" t="s">
        <v>446</v>
      </c>
      <c r="AE299">
        <v>0.255128</v>
      </c>
      <c r="AF299" t="s">
        <v>71</v>
      </c>
      <c r="AG299" t="s">
        <v>74</v>
      </c>
      <c r="AH299">
        <v>0.003408</v>
      </c>
      <c r="AI299" t="s">
        <v>71</v>
      </c>
      <c r="AJ299" t="s">
        <v>437</v>
      </c>
      <c r="AK299">
        <v>1000</v>
      </c>
      <c r="AL299" t="s">
        <v>438</v>
      </c>
      <c r="AM299">
        <v>1000000</v>
      </c>
      <c r="AN299" t="s">
        <v>439</v>
      </c>
      <c r="AO299">
        <v>10</v>
      </c>
      <c r="AP299" t="s">
        <v>440</v>
      </c>
      <c r="AQ299">
        <v>1000</v>
      </c>
      <c r="AR299" t="s">
        <v>441</v>
      </c>
      <c r="AS299">
        <v>20</v>
      </c>
      <c r="AT299" t="s">
        <v>442</v>
      </c>
      <c r="AU299">
        <v>20</v>
      </c>
      <c r="AV299" t="s">
        <v>443</v>
      </c>
      <c r="AW299">
        <v>1</v>
      </c>
      <c r="AX299" t="s">
        <v>444</v>
      </c>
      <c r="AY299">
        <v>0</v>
      </c>
      <c r="AZ299" t="s">
        <v>445</v>
      </c>
      <c r="BA299">
        <v>1000000</v>
      </c>
    </row>
    <row r="300" spans="1:53">
      <c r="A300">
        <v>952</v>
      </c>
      <c r="B300" t="s">
        <v>425</v>
      </c>
      <c r="C300">
        <v>9</v>
      </c>
      <c r="D300" t="s">
        <v>426</v>
      </c>
      <c r="E300">
        <v>2592</v>
      </c>
      <c r="F300" t="s">
        <v>427</v>
      </c>
      <c r="G300" t="s">
        <v>428</v>
      </c>
      <c r="H300">
        <v>98.895</v>
      </c>
      <c r="I300" t="s">
        <v>429</v>
      </c>
      <c r="J300">
        <v>0.000234</v>
      </c>
      <c r="K300" t="s">
        <v>71</v>
      </c>
      <c r="L300" t="s">
        <v>430</v>
      </c>
      <c r="M300">
        <v>17977.898696</v>
      </c>
      <c r="N300" t="s">
        <v>71</v>
      </c>
      <c r="O300" t="s">
        <v>431</v>
      </c>
      <c r="P300">
        <v>0.018211</v>
      </c>
      <c r="Q300" t="s">
        <v>71</v>
      </c>
      <c r="R300" t="s">
        <v>432</v>
      </c>
      <c r="S300" t="e">
        <f t="shared" si="9"/>
        <v>#NAME?</v>
      </c>
      <c r="T300" t="s">
        <v>71</v>
      </c>
      <c r="U300" t="s">
        <v>70</v>
      </c>
      <c r="V300">
        <v>0.318833</v>
      </c>
      <c r="W300" t="s">
        <v>71</v>
      </c>
      <c r="X300" t="s">
        <v>72</v>
      </c>
      <c r="Y300">
        <v>0.046333</v>
      </c>
      <c r="Z300" t="s">
        <v>71</v>
      </c>
      <c r="AA300" t="s">
        <v>73</v>
      </c>
      <c r="AB300">
        <v>0.016033</v>
      </c>
      <c r="AC300" t="s">
        <v>71</v>
      </c>
      <c r="AD300" t="s">
        <v>446</v>
      </c>
      <c r="AE300">
        <v>0.246879</v>
      </c>
      <c r="AF300" t="s">
        <v>71</v>
      </c>
      <c r="AG300" t="s">
        <v>74</v>
      </c>
      <c r="AH300">
        <v>0.003405</v>
      </c>
      <c r="AI300" t="s">
        <v>71</v>
      </c>
      <c r="AJ300" t="s">
        <v>437</v>
      </c>
      <c r="AK300">
        <v>1000</v>
      </c>
      <c r="AL300" t="s">
        <v>438</v>
      </c>
      <c r="AM300">
        <v>1000000</v>
      </c>
      <c r="AN300" t="s">
        <v>439</v>
      </c>
      <c r="AO300">
        <v>10</v>
      </c>
      <c r="AP300" t="s">
        <v>440</v>
      </c>
      <c r="AQ300">
        <v>1000</v>
      </c>
      <c r="AR300" t="s">
        <v>441</v>
      </c>
      <c r="AS300">
        <v>20</v>
      </c>
      <c r="AT300" t="s">
        <v>442</v>
      </c>
      <c r="AU300">
        <v>20</v>
      </c>
      <c r="AV300" t="s">
        <v>443</v>
      </c>
      <c r="AW300">
        <v>1</v>
      </c>
      <c r="AX300" t="s">
        <v>444</v>
      </c>
      <c r="AY300">
        <v>0</v>
      </c>
      <c r="AZ300" t="s">
        <v>445</v>
      </c>
      <c r="BA300">
        <v>1000000</v>
      </c>
    </row>
    <row r="301" spans="1:53">
      <c r="A301">
        <v>951</v>
      </c>
      <c r="B301" t="s">
        <v>425</v>
      </c>
      <c r="C301">
        <v>0</v>
      </c>
      <c r="D301" t="s">
        <v>426</v>
      </c>
      <c r="E301">
        <v>153</v>
      </c>
      <c r="F301" t="s">
        <v>427</v>
      </c>
      <c r="G301" t="s">
        <v>428</v>
      </c>
      <c r="H301">
        <v>34.573</v>
      </c>
      <c r="I301" t="s">
        <v>429</v>
      </c>
      <c r="J301">
        <v>0.000234</v>
      </c>
      <c r="K301" t="s">
        <v>71</v>
      </c>
      <c r="L301" t="s">
        <v>430</v>
      </c>
      <c r="M301">
        <v>10.084615</v>
      </c>
      <c r="N301" t="s">
        <v>71</v>
      </c>
      <c r="O301" t="s">
        <v>431</v>
      </c>
      <c r="P301">
        <v>0.000244</v>
      </c>
      <c r="Q301" t="s">
        <v>71</v>
      </c>
      <c r="R301" t="s">
        <v>432</v>
      </c>
      <c r="S301" t="e">
        <f t="shared" si="9"/>
        <v>#NAME?</v>
      </c>
      <c r="T301" t="s">
        <v>71</v>
      </c>
      <c r="U301" t="s">
        <v>70</v>
      </c>
      <c r="V301">
        <v>2.194112</v>
      </c>
      <c r="W301" t="s">
        <v>71</v>
      </c>
      <c r="X301" t="s">
        <v>72</v>
      </c>
      <c r="Y301">
        <v>0.033225</v>
      </c>
      <c r="Z301" t="s">
        <v>71</v>
      </c>
      <c r="AA301" t="s">
        <v>73</v>
      </c>
      <c r="AB301">
        <v>2.054238</v>
      </c>
      <c r="AC301" t="s">
        <v>71</v>
      </c>
      <c r="AD301" t="s">
        <v>446</v>
      </c>
      <c r="AE301">
        <v>0.096509</v>
      </c>
      <c r="AF301" t="s">
        <v>71</v>
      </c>
      <c r="AG301" t="s">
        <v>74</v>
      </c>
      <c r="AH301">
        <v>0.003436</v>
      </c>
      <c r="AI301" t="s">
        <v>71</v>
      </c>
      <c r="AJ301" t="s">
        <v>437</v>
      </c>
      <c r="AK301">
        <v>1000</v>
      </c>
      <c r="AL301" t="s">
        <v>438</v>
      </c>
      <c r="AM301">
        <v>1000000</v>
      </c>
      <c r="AN301" t="s">
        <v>439</v>
      </c>
      <c r="AO301">
        <v>10</v>
      </c>
      <c r="AP301" t="s">
        <v>440</v>
      </c>
      <c r="AQ301">
        <v>1000</v>
      </c>
      <c r="AR301" t="s">
        <v>441</v>
      </c>
      <c r="AS301">
        <v>20</v>
      </c>
      <c r="AT301" t="s">
        <v>442</v>
      </c>
      <c r="AU301">
        <v>20</v>
      </c>
      <c r="AV301" t="s">
        <v>443</v>
      </c>
      <c r="AW301">
        <v>1</v>
      </c>
      <c r="AX301" t="s">
        <v>444</v>
      </c>
      <c r="AY301">
        <v>0</v>
      </c>
      <c r="AZ301" t="s">
        <v>445</v>
      </c>
      <c r="BA301">
        <v>1000000</v>
      </c>
    </row>
    <row r="302" spans="1:53">
      <c r="A302">
        <v>950</v>
      </c>
      <c r="B302" t="s">
        <v>425</v>
      </c>
      <c r="C302">
        <v>1</v>
      </c>
      <c r="D302" t="s">
        <v>426</v>
      </c>
      <c r="E302">
        <v>160</v>
      </c>
      <c r="F302" t="s">
        <v>427</v>
      </c>
      <c r="G302" t="s">
        <v>428</v>
      </c>
      <c r="H302">
        <v>28.478</v>
      </c>
      <c r="I302" t="s">
        <v>429</v>
      </c>
      <c r="J302">
        <v>0.000235</v>
      </c>
      <c r="K302" t="s">
        <v>71</v>
      </c>
      <c r="L302" t="s">
        <v>430</v>
      </c>
      <c r="M302">
        <v>20.832542</v>
      </c>
      <c r="N302" t="s">
        <v>71</v>
      </c>
      <c r="O302" t="s">
        <v>431</v>
      </c>
      <c r="P302">
        <v>0.000256</v>
      </c>
      <c r="Q302" t="s">
        <v>71</v>
      </c>
      <c r="R302" t="s">
        <v>432</v>
      </c>
      <c r="S302" t="e">
        <f t="shared" si="9"/>
        <v>#NAME?</v>
      </c>
      <c r="T302" t="s">
        <v>71</v>
      </c>
      <c r="U302" t="s">
        <v>70</v>
      </c>
      <c r="V302">
        <v>1.098608</v>
      </c>
      <c r="W302" t="s">
        <v>71</v>
      </c>
      <c r="X302" t="s">
        <v>72</v>
      </c>
      <c r="Y302">
        <v>0.031862</v>
      </c>
      <c r="Z302" t="s">
        <v>71</v>
      </c>
      <c r="AA302" t="s">
        <v>73</v>
      </c>
      <c r="AB302">
        <v>0.935505</v>
      </c>
      <c r="AC302" t="s">
        <v>71</v>
      </c>
      <c r="AD302" t="s">
        <v>446</v>
      </c>
      <c r="AE302">
        <v>0.121604</v>
      </c>
      <c r="AF302" t="s">
        <v>71</v>
      </c>
      <c r="AG302" t="s">
        <v>74</v>
      </c>
      <c r="AH302">
        <v>0.00344</v>
      </c>
      <c r="AI302" t="s">
        <v>71</v>
      </c>
      <c r="AJ302" t="s">
        <v>437</v>
      </c>
      <c r="AK302">
        <v>1000</v>
      </c>
      <c r="AL302" t="s">
        <v>438</v>
      </c>
      <c r="AM302">
        <v>1000000</v>
      </c>
      <c r="AN302" t="s">
        <v>439</v>
      </c>
      <c r="AO302">
        <v>10</v>
      </c>
      <c r="AP302" t="s">
        <v>440</v>
      </c>
      <c r="AQ302">
        <v>1000</v>
      </c>
      <c r="AR302" t="s">
        <v>441</v>
      </c>
      <c r="AS302">
        <v>20</v>
      </c>
      <c r="AT302" t="s">
        <v>442</v>
      </c>
      <c r="AU302">
        <v>20</v>
      </c>
      <c r="AV302" t="s">
        <v>443</v>
      </c>
      <c r="AW302">
        <v>1</v>
      </c>
      <c r="AX302" t="s">
        <v>444</v>
      </c>
      <c r="AY302">
        <v>0</v>
      </c>
      <c r="AZ302" t="s">
        <v>445</v>
      </c>
      <c r="BA302">
        <v>1000000</v>
      </c>
    </row>
    <row r="303" spans="1:53">
      <c r="A303">
        <v>949</v>
      </c>
      <c r="B303" t="s">
        <v>425</v>
      </c>
      <c r="C303">
        <v>2</v>
      </c>
      <c r="D303" t="s">
        <v>426</v>
      </c>
      <c r="E303">
        <v>169</v>
      </c>
      <c r="F303" t="s">
        <v>427</v>
      </c>
      <c r="G303" t="s">
        <v>428</v>
      </c>
      <c r="H303">
        <v>30.575</v>
      </c>
      <c r="I303" t="s">
        <v>429</v>
      </c>
      <c r="J303">
        <v>0.000232</v>
      </c>
      <c r="K303" t="s">
        <v>71</v>
      </c>
      <c r="L303" t="s">
        <v>430</v>
      </c>
      <c r="M303">
        <v>38.069408</v>
      </c>
      <c r="N303" t="s">
        <v>71</v>
      </c>
      <c r="O303" t="s">
        <v>431</v>
      </c>
      <c r="P303">
        <v>0.00027</v>
      </c>
      <c r="Q303" t="s">
        <v>71</v>
      </c>
      <c r="R303" t="s">
        <v>432</v>
      </c>
      <c r="S303" t="e">
        <f t="shared" si="9"/>
        <v>#NAME?</v>
      </c>
      <c r="T303" t="s">
        <v>71</v>
      </c>
      <c r="U303" t="s">
        <v>70</v>
      </c>
      <c r="V303">
        <v>0.671622</v>
      </c>
      <c r="W303" t="s">
        <v>71</v>
      </c>
      <c r="X303" t="s">
        <v>72</v>
      </c>
      <c r="Y303">
        <v>0.031303</v>
      </c>
      <c r="Z303" t="s">
        <v>71</v>
      </c>
      <c r="AA303" t="s">
        <v>73</v>
      </c>
      <c r="AB303">
        <v>0.502929</v>
      </c>
      <c r="AC303" t="s">
        <v>71</v>
      </c>
      <c r="AD303" t="s">
        <v>446</v>
      </c>
      <c r="AE303">
        <v>0.127911</v>
      </c>
      <c r="AF303" t="s">
        <v>71</v>
      </c>
      <c r="AG303" t="s">
        <v>74</v>
      </c>
      <c r="AH303">
        <v>0.003452</v>
      </c>
      <c r="AI303" t="s">
        <v>71</v>
      </c>
      <c r="AJ303" t="s">
        <v>437</v>
      </c>
      <c r="AK303">
        <v>1000</v>
      </c>
      <c r="AL303" t="s">
        <v>438</v>
      </c>
      <c r="AM303">
        <v>1000000</v>
      </c>
      <c r="AN303" t="s">
        <v>439</v>
      </c>
      <c r="AO303">
        <v>10</v>
      </c>
      <c r="AP303" t="s">
        <v>440</v>
      </c>
      <c r="AQ303">
        <v>1000</v>
      </c>
      <c r="AR303" t="s">
        <v>441</v>
      </c>
      <c r="AS303">
        <v>20</v>
      </c>
      <c r="AT303" t="s">
        <v>442</v>
      </c>
      <c r="AU303">
        <v>20</v>
      </c>
      <c r="AV303" t="s">
        <v>443</v>
      </c>
      <c r="AW303">
        <v>1</v>
      </c>
      <c r="AX303" t="s">
        <v>444</v>
      </c>
      <c r="AY303">
        <v>0</v>
      </c>
      <c r="AZ303" t="s">
        <v>445</v>
      </c>
      <c r="BA303">
        <v>1000000</v>
      </c>
    </row>
    <row r="304" spans="1:53">
      <c r="A304">
        <v>948</v>
      </c>
      <c r="B304" t="s">
        <v>425</v>
      </c>
      <c r="C304">
        <v>3</v>
      </c>
      <c r="D304" t="s">
        <v>426</v>
      </c>
      <c r="E304">
        <v>188</v>
      </c>
      <c r="F304" t="s">
        <v>427</v>
      </c>
      <c r="G304" t="s">
        <v>428</v>
      </c>
      <c r="H304">
        <v>36.245</v>
      </c>
      <c r="I304" t="s">
        <v>429</v>
      </c>
      <c r="J304">
        <v>0.000234</v>
      </c>
      <c r="K304" t="s">
        <v>71</v>
      </c>
      <c r="L304" t="s">
        <v>430</v>
      </c>
      <c r="M304">
        <v>81.899165</v>
      </c>
      <c r="N304" t="s">
        <v>71</v>
      </c>
      <c r="O304" t="s">
        <v>431</v>
      </c>
      <c r="P304">
        <v>0.000316</v>
      </c>
      <c r="Q304" t="s">
        <v>71</v>
      </c>
      <c r="R304" t="s">
        <v>432</v>
      </c>
      <c r="S304" t="e">
        <f t="shared" si="9"/>
        <v>#NAME?</v>
      </c>
      <c r="T304" t="s">
        <v>71</v>
      </c>
      <c r="U304" t="s">
        <v>70</v>
      </c>
      <c r="V304">
        <v>0.430979</v>
      </c>
      <c r="W304" t="s">
        <v>71</v>
      </c>
      <c r="X304" t="s">
        <v>72</v>
      </c>
      <c r="Y304">
        <v>0.030346</v>
      </c>
      <c r="Z304" t="s">
        <v>71</v>
      </c>
      <c r="AA304" t="s">
        <v>73</v>
      </c>
      <c r="AB304">
        <v>0.261082</v>
      </c>
      <c r="AC304" t="s">
        <v>71</v>
      </c>
      <c r="AD304" t="s">
        <v>446</v>
      </c>
      <c r="AE304">
        <v>0.130169</v>
      </c>
      <c r="AF304" t="s">
        <v>71</v>
      </c>
      <c r="AG304" t="s">
        <v>74</v>
      </c>
      <c r="AH304">
        <v>0.003426</v>
      </c>
      <c r="AI304" t="s">
        <v>71</v>
      </c>
      <c r="AJ304" t="s">
        <v>437</v>
      </c>
      <c r="AK304">
        <v>1000</v>
      </c>
      <c r="AL304" t="s">
        <v>438</v>
      </c>
      <c r="AM304">
        <v>1000000</v>
      </c>
      <c r="AN304" t="s">
        <v>439</v>
      </c>
      <c r="AO304">
        <v>10</v>
      </c>
      <c r="AP304" t="s">
        <v>440</v>
      </c>
      <c r="AQ304">
        <v>1000</v>
      </c>
      <c r="AR304" t="s">
        <v>441</v>
      </c>
      <c r="AS304">
        <v>20</v>
      </c>
      <c r="AT304" t="s">
        <v>442</v>
      </c>
      <c r="AU304">
        <v>20</v>
      </c>
      <c r="AV304" t="s">
        <v>443</v>
      </c>
      <c r="AW304">
        <v>1</v>
      </c>
      <c r="AX304" t="s">
        <v>444</v>
      </c>
      <c r="AY304">
        <v>0</v>
      </c>
      <c r="AZ304" t="s">
        <v>445</v>
      </c>
      <c r="BA304">
        <v>1000000</v>
      </c>
    </row>
    <row r="305" spans="1:53">
      <c r="A305">
        <v>947</v>
      </c>
      <c r="B305" t="s">
        <v>425</v>
      </c>
      <c r="C305">
        <v>4</v>
      </c>
      <c r="D305" t="s">
        <v>426</v>
      </c>
      <c r="E305">
        <v>226</v>
      </c>
      <c r="F305" t="s">
        <v>427</v>
      </c>
      <c r="G305" t="s">
        <v>428</v>
      </c>
      <c r="H305">
        <v>33.19</v>
      </c>
      <c r="I305" t="s">
        <v>429</v>
      </c>
      <c r="J305">
        <v>0.000234</v>
      </c>
      <c r="K305" t="s">
        <v>71</v>
      </c>
      <c r="L305" t="s">
        <v>430</v>
      </c>
      <c r="M305">
        <v>167.100755</v>
      </c>
      <c r="N305" t="s">
        <v>71</v>
      </c>
      <c r="O305" t="s">
        <v>431</v>
      </c>
      <c r="P305">
        <v>0.000401</v>
      </c>
      <c r="Q305" t="s">
        <v>71</v>
      </c>
      <c r="R305" t="s">
        <v>432</v>
      </c>
      <c r="S305" t="e">
        <f t="shared" si="9"/>
        <v>#NAME?</v>
      </c>
      <c r="T305" t="s">
        <v>71</v>
      </c>
      <c r="U305" t="s">
        <v>70</v>
      </c>
      <c r="V305">
        <v>0.315805</v>
      </c>
      <c r="W305" t="s">
        <v>71</v>
      </c>
      <c r="X305" t="s">
        <v>72</v>
      </c>
      <c r="Y305">
        <v>0.029666</v>
      </c>
      <c r="Z305" t="s">
        <v>71</v>
      </c>
      <c r="AA305" t="s">
        <v>73</v>
      </c>
      <c r="AB305">
        <v>0.145142</v>
      </c>
      <c r="AC305" t="s">
        <v>71</v>
      </c>
      <c r="AD305" t="s">
        <v>446</v>
      </c>
      <c r="AE305">
        <v>0.131979</v>
      </c>
      <c r="AF305" t="s">
        <v>71</v>
      </c>
      <c r="AG305" t="s">
        <v>74</v>
      </c>
      <c r="AH305">
        <v>0.003431</v>
      </c>
      <c r="AI305" t="s">
        <v>71</v>
      </c>
      <c r="AJ305" t="s">
        <v>437</v>
      </c>
      <c r="AK305">
        <v>1000</v>
      </c>
      <c r="AL305" t="s">
        <v>438</v>
      </c>
      <c r="AM305">
        <v>1000000</v>
      </c>
      <c r="AN305" t="s">
        <v>439</v>
      </c>
      <c r="AO305">
        <v>10</v>
      </c>
      <c r="AP305" t="s">
        <v>440</v>
      </c>
      <c r="AQ305">
        <v>1000</v>
      </c>
      <c r="AR305" t="s">
        <v>441</v>
      </c>
      <c r="AS305">
        <v>20</v>
      </c>
      <c r="AT305" t="s">
        <v>442</v>
      </c>
      <c r="AU305">
        <v>20</v>
      </c>
      <c r="AV305" t="s">
        <v>443</v>
      </c>
      <c r="AW305">
        <v>1</v>
      </c>
      <c r="AX305" t="s">
        <v>444</v>
      </c>
      <c r="AY305">
        <v>0</v>
      </c>
      <c r="AZ305" t="s">
        <v>445</v>
      </c>
      <c r="BA305">
        <v>1000000</v>
      </c>
    </row>
    <row r="306" spans="1:53">
      <c r="A306">
        <v>946</v>
      </c>
      <c r="B306" t="s">
        <v>425</v>
      </c>
      <c r="C306">
        <v>5</v>
      </c>
      <c r="D306" t="s">
        <v>426</v>
      </c>
      <c r="E306">
        <v>303</v>
      </c>
      <c r="F306" t="s">
        <v>427</v>
      </c>
      <c r="G306" t="s">
        <v>428</v>
      </c>
      <c r="H306">
        <v>29.994</v>
      </c>
      <c r="I306" t="s">
        <v>429</v>
      </c>
      <c r="J306">
        <v>0.000233</v>
      </c>
      <c r="K306" t="s">
        <v>71</v>
      </c>
      <c r="L306" t="s">
        <v>430</v>
      </c>
      <c r="M306">
        <v>296.344062</v>
      </c>
      <c r="N306" t="s">
        <v>71</v>
      </c>
      <c r="O306" t="s">
        <v>431</v>
      </c>
      <c r="P306">
        <v>0.00053</v>
      </c>
      <c r="Q306" t="s">
        <v>71</v>
      </c>
      <c r="R306" t="s">
        <v>432</v>
      </c>
      <c r="S306" t="e">
        <f t="shared" si="9"/>
        <v>#NAME?</v>
      </c>
      <c r="T306" t="s">
        <v>71</v>
      </c>
      <c r="U306" t="s">
        <v>70</v>
      </c>
      <c r="V306">
        <v>0.252478</v>
      </c>
      <c r="W306" t="s">
        <v>71</v>
      </c>
      <c r="X306" t="s">
        <v>72</v>
      </c>
      <c r="Y306">
        <v>0.029076</v>
      </c>
      <c r="Z306" t="s">
        <v>71</v>
      </c>
      <c r="AA306" t="s">
        <v>73</v>
      </c>
      <c r="AB306">
        <v>0.081278</v>
      </c>
      <c r="AC306" t="s">
        <v>71</v>
      </c>
      <c r="AD306" t="s">
        <v>446</v>
      </c>
      <c r="AE306">
        <v>0.133195</v>
      </c>
      <c r="AF306" t="s">
        <v>71</v>
      </c>
      <c r="AG306" t="s">
        <v>74</v>
      </c>
      <c r="AH306">
        <v>0.00342</v>
      </c>
      <c r="AI306" t="s">
        <v>71</v>
      </c>
      <c r="AJ306" t="s">
        <v>437</v>
      </c>
      <c r="AK306">
        <v>1000</v>
      </c>
      <c r="AL306" t="s">
        <v>438</v>
      </c>
      <c r="AM306">
        <v>1000000</v>
      </c>
      <c r="AN306" t="s">
        <v>439</v>
      </c>
      <c r="AO306">
        <v>10</v>
      </c>
      <c r="AP306" t="s">
        <v>440</v>
      </c>
      <c r="AQ306">
        <v>1000</v>
      </c>
      <c r="AR306" t="s">
        <v>441</v>
      </c>
      <c r="AS306">
        <v>20</v>
      </c>
      <c r="AT306" t="s">
        <v>442</v>
      </c>
      <c r="AU306">
        <v>20</v>
      </c>
      <c r="AV306" t="s">
        <v>443</v>
      </c>
      <c r="AW306">
        <v>1</v>
      </c>
      <c r="AX306" t="s">
        <v>444</v>
      </c>
      <c r="AY306">
        <v>0</v>
      </c>
      <c r="AZ306" t="s">
        <v>445</v>
      </c>
      <c r="BA306">
        <v>1000000</v>
      </c>
    </row>
    <row r="307" spans="1:53">
      <c r="A307">
        <v>945</v>
      </c>
      <c r="B307" t="s">
        <v>425</v>
      </c>
      <c r="C307">
        <v>6</v>
      </c>
      <c r="D307" t="s">
        <v>426</v>
      </c>
      <c r="E307">
        <v>455</v>
      </c>
      <c r="F307" t="s">
        <v>427</v>
      </c>
      <c r="G307" t="s">
        <v>428</v>
      </c>
      <c r="H307">
        <v>35.21</v>
      </c>
      <c r="I307" t="s">
        <v>429</v>
      </c>
      <c r="J307">
        <v>0.000233</v>
      </c>
      <c r="K307" t="s">
        <v>71</v>
      </c>
      <c r="L307" t="s">
        <v>430</v>
      </c>
      <c r="M307">
        <v>568.23992</v>
      </c>
      <c r="N307" t="s">
        <v>71</v>
      </c>
      <c r="O307" t="s">
        <v>431</v>
      </c>
      <c r="P307">
        <v>0.000801</v>
      </c>
      <c r="Q307" t="s">
        <v>71</v>
      </c>
      <c r="R307" t="s">
        <v>432</v>
      </c>
      <c r="S307" t="e">
        <f t="shared" si="9"/>
        <v>#NAME?</v>
      </c>
      <c r="T307" t="s">
        <v>71</v>
      </c>
      <c r="U307" t="s">
        <v>70</v>
      </c>
      <c r="V307">
        <v>0.22855</v>
      </c>
      <c r="W307" t="s">
        <v>71</v>
      </c>
      <c r="X307" t="s">
        <v>72</v>
      </c>
      <c r="Y307">
        <v>0.029006</v>
      </c>
      <c r="Z307" t="s">
        <v>71</v>
      </c>
      <c r="AA307" t="s">
        <v>73</v>
      </c>
      <c r="AB307">
        <v>0.056054</v>
      </c>
      <c r="AC307" t="s">
        <v>71</v>
      </c>
      <c r="AD307" t="s">
        <v>446</v>
      </c>
      <c r="AE307">
        <v>0.134663</v>
      </c>
      <c r="AF307" t="s">
        <v>71</v>
      </c>
      <c r="AG307" t="s">
        <v>74</v>
      </c>
      <c r="AH307">
        <v>0.003419</v>
      </c>
      <c r="AI307" t="s">
        <v>71</v>
      </c>
      <c r="AJ307" t="s">
        <v>437</v>
      </c>
      <c r="AK307">
        <v>1000</v>
      </c>
      <c r="AL307" t="s">
        <v>438</v>
      </c>
      <c r="AM307">
        <v>1000000</v>
      </c>
      <c r="AN307" t="s">
        <v>439</v>
      </c>
      <c r="AO307">
        <v>10</v>
      </c>
      <c r="AP307" t="s">
        <v>440</v>
      </c>
      <c r="AQ307">
        <v>1000</v>
      </c>
      <c r="AR307" t="s">
        <v>441</v>
      </c>
      <c r="AS307">
        <v>20</v>
      </c>
      <c r="AT307" t="s">
        <v>442</v>
      </c>
      <c r="AU307">
        <v>20</v>
      </c>
      <c r="AV307" t="s">
        <v>443</v>
      </c>
      <c r="AW307">
        <v>1</v>
      </c>
      <c r="AX307" t="s">
        <v>444</v>
      </c>
      <c r="AY307">
        <v>0</v>
      </c>
      <c r="AZ307" t="s">
        <v>445</v>
      </c>
      <c r="BA307">
        <v>1000000</v>
      </c>
    </row>
    <row r="308" spans="1:53">
      <c r="A308">
        <v>944</v>
      </c>
      <c r="B308" t="s">
        <v>425</v>
      </c>
      <c r="C308">
        <v>7</v>
      </c>
      <c r="D308" t="s">
        <v>426</v>
      </c>
      <c r="E308">
        <v>760</v>
      </c>
      <c r="F308" t="s">
        <v>427</v>
      </c>
      <c r="G308" t="s">
        <v>428</v>
      </c>
      <c r="H308">
        <v>30.219</v>
      </c>
      <c r="I308" t="s">
        <v>429</v>
      </c>
      <c r="J308">
        <v>0.000233</v>
      </c>
      <c r="K308" t="s">
        <v>71</v>
      </c>
      <c r="L308" t="s">
        <v>430</v>
      </c>
      <c r="M308">
        <v>1694.07607</v>
      </c>
      <c r="N308" t="s">
        <v>71</v>
      </c>
      <c r="O308" t="s">
        <v>431</v>
      </c>
      <c r="P308">
        <v>0.001927</v>
      </c>
      <c r="Q308" t="s">
        <v>71</v>
      </c>
      <c r="R308" t="s">
        <v>432</v>
      </c>
      <c r="S308" t="e">
        <f t="shared" si="9"/>
        <v>#NAME?</v>
      </c>
      <c r="T308" t="s">
        <v>71</v>
      </c>
      <c r="U308" t="s">
        <v>70</v>
      </c>
      <c r="V308">
        <v>0.21586</v>
      </c>
      <c r="W308" t="s">
        <v>71</v>
      </c>
      <c r="X308" t="s">
        <v>72</v>
      </c>
      <c r="Y308">
        <v>0.028911</v>
      </c>
      <c r="Z308" t="s">
        <v>71</v>
      </c>
      <c r="AA308" t="s">
        <v>73</v>
      </c>
      <c r="AB308">
        <v>0.041063</v>
      </c>
      <c r="AC308" t="s">
        <v>71</v>
      </c>
      <c r="AD308" t="s">
        <v>446</v>
      </c>
      <c r="AE308">
        <v>0.137254</v>
      </c>
      <c r="AF308" t="s">
        <v>71</v>
      </c>
      <c r="AG308" t="s">
        <v>74</v>
      </c>
      <c r="AH308">
        <v>0.00342</v>
      </c>
      <c r="AI308" t="s">
        <v>71</v>
      </c>
      <c r="AJ308" t="s">
        <v>437</v>
      </c>
      <c r="AK308">
        <v>1000</v>
      </c>
      <c r="AL308" t="s">
        <v>438</v>
      </c>
      <c r="AM308">
        <v>1000000</v>
      </c>
      <c r="AN308" t="s">
        <v>439</v>
      </c>
      <c r="AO308">
        <v>10</v>
      </c>
      <c r="AP308" t="s">
        <v>440</v>
      </c>
      <c r="AQ308">
        <v>1000</v>
      </c>
      <c r="AR308" t="s">
        <v>441</v>
      </c>
      <c r="AS308">
        <v>20</v>
      </c>
      <c r="AT308" t="s">
        <v>442</v>
      </c>
      <c r="AU308">
        <v>20</v>
      </c>
      <c r="AV308" t="s">
        <v>443</v>
      </c>
      <c r="AW308">
        <v>1</v>
      </c>
      <c r="AX308" t="s">
        <v>444</v>
      </c>
      <c r="AY308">
        <v>0</v>
      </c>
      <c r="AZ308" t="s">
        <v>445</v>
      </c>
      <c r="BA308">
        <v>1000000</v>
      </c>
    </row>
    <row r="309" spans="1:53">
      <c r="A309">
        <v>943</v>
      </c>
      <c r="B309" t="s">
        <v>425</v>
      </c>
      <c r="C309">
        <v>8</v>
      </c>
      <c r="D309" t="s">
        <v>426</v>
      </c>
      <c r="E309">
        <v>1371</v>
      </c>
      <c r="F309" t="s">
        <v>427</v>
      </c>
      <c r="G309" t="s">
        <v>428</v>
      </c>
      <c r="H309">
        <v>31.43</v>
      </c>
      <c r="I309" t="s">
        <v>429</v>
      </c>
      <c r="J309">
        <v>0.000234</v>
      </c>
      <c r="K309" t="s">
        <v>71</v>
      </c>
      <c r="L309" t="s">
        <v>430</v>
      </c>
      <c r="M309">
        <v>6332.684953</v>
      </c>
      <c r="N309" t="s">
        <v>71</v>
      </c>
      <c r="O309" t="s">
        <v>431</v>
      </c>
      <c r="P309">
        <v>0.006566</v>
      </c>
      <c r="Q309" t="s">
        <v>71</v>
      </c>
      <c r="R309" t="s">
        <v>432</v>
      </c>
      <c r="S309" t="e">
        <f t="shared" si="9"/>
        <v>#NAME?</v>
      </c>
      <c r="T309" t="s">
        <v>71</v>
      </c>
      <c r="U309" t="s">
        <v>70</v>
      </c>
      <c r="V309">
        <v>0.206887</v>
      </c>
      <c r="W309" t="s">
        <v>71</v>
      </c>
      <c r="X309" t="s">
        <v>72</v>
      </c>
      <c r="Y309">
        <v>0.029167</v>
      </c>
      <c r="Z309" t="s">
        <v>71</v>
      </c>
      <c r="AA309" t="s">
        <v>73</v>
      </c>
      <c r="AB309">
        <v>0.024396</v>
      </c>
      <c r="AC309" t="s">
        <v>71</v>
      </c>
      <c r="AD309" t="s">
        <v>446</v>
      </c>
      <c r="AE309">
        <v>0.144255</v>
      </c>
      <c r="AF309" t="s">
        <v>71</v>
      </c>
      <c r="AG309" t="s">
        <v>74</v>
      </c>
      <c r="AH309">
        <v>0.003428</v>
      </c>
      <c r="AI309" t="s">
        <v>71</v>
      </c>
      <c r="AJ309" t="s">
        <v>437</v>
      </c>
      <c r="AK309">
        <v>1000</v>
      </c>
      <c r="AL309" t="s">
        <v>438</v>
      </c>
      <c r="AM309">
        <v>1000000</v>
      </c>
      <c r="AN309" t="s">
        <v>439</v>
      </c>
      <c r="AO309">
        <v>10</v>
      </c>
      <c r="AP309" t="s">
        <v>440</v>
      </c>
      <c r="AQ309">
        <v>1000</v>
      </c>
      <c r="AR309" t="s">
        <v>441</v>
      </c>
      <c r="AS309">
        <v>20</v>
      </c>
      <c r="AT309" t="s">
        <v>442</v>
      </c>
      <c r="AU309">
        <v>20</v>
      </c>
      <c r="AV309" t="s">
        <v>443</v>
      </c>
      <c r="AW309">
        <v>1</v>
      </c>
      <c r="AX309" t="s">
        <v>444</v>
      </c>
      <c r="AY309">
        <v>0</v>
      </c>
      <c r="AZ309" t="s">
        <v>445</v>
      </c>
      <c r="BA309">
        <v>1000000</v>
      </c>
    </row>
    <row r="310" spans="1:53">
      <c r="A310">
        <v>942</v>
      </c>
      <c r="B310" t="s">
        <v>425</v>
      </c>
      <c r="C310">
        <v>9</v>
      </c>
      <c r="D310" t="s">
        <v>426</v>
      </c>
      <c r="E310">
        <v>2592</v>
      </c>
      <c r="F310" t="s">
        <v>427</v>
      </c>
      <c r="G310" t="s">
        <v>428</v>
      </c>
      <c r="H310">
        <v>36.42</v>
      </c>
      <c r="I310" t="s">
        <v>429</v>
      </c>
      <c r="J310">
        <v>0.000243</v>
      </c>
      <c r="K310" t="s">
        <v>71</v>
      </c>
      <c r="L310" t="s">
        <v>430</v>
      </c>
      <c r="M310">
        <v>17211.473141</v>
      </c>
      <c r="N310" t="s">
        <v>71</v>
      </c>
      <c r="O310" t="s">
        <v>431</v>
      </c>
      <c r="P310">
        <v>0.017454</v>
      </c>
      <c r="Q310" t="s">
        <v>71</v>
      </c>
      <c r="R310" t="s">
        <v>432</v>
      </c>
      <c r="S310" t="e">
        <f t="shared" si="9"/>
        <v>#NAME?</v>
      </c>
      <c r="T310" t="s">
        <v>71</v>
      </c>
      <c r="U310" t="s">
        <v>70</v>
      </c>
      <c r="V310">
        <v>0.198975</v>
      </c>
      <c r="W310" t="s">
        <v>71</v>
      </c>
      <c r="X310" t="s">
        <v>72</v>
      </c>
      <c r="Y310">
        <v>0.029249</v>
      </c>
      <c r="Z310" t="s">
        <v>71</v>
      </c>
      <c r="AA310" t="s">
        <v>73</v>
      </c>
      <c r="AB310">
        <v>0.009209</v>
      </c>
      <c r="AC310" t="s">
        <v>71</v>
      </c>
      <c r="AD310" t="s">
        <v>446</v>
      </c>
      <c r="AE310">
        <v>0.151352</v>
      </c>
      <c r="AF310" t="s">
        <v>71</v>
      </c>
      <c r="AG310" t="s">
        <v>74</v>
      </c>
      <c r="AH310">
        <v>0.003428</v>
      </c>
      <c r="AI310" t="s">
        <v>71</v>
      </c>
      <c r="AJ310" t="s">
        <v>437</v>
      </c>
      <c r="AK310">
        <v>1000</v>
      </c>
      <c r="AL310" t="s">
        <v>438</v>
      </c>
      <c r="AM310">
        <v>1000000</v>
      </c>
      <c r="AN310" t="s">
        <v>439</v>
      </c>
      <c r="AO310">
        <v>10</v>
      </c>
      <c r="AP310" t="s">
        <v>440</v>
      </c>
      <c r="AQ310">
        <v>1000</v>
      </c>
      <c r="AR310" t="s">
        <v>441</v>
      </c>
      <c r="AS310">
        <v>20</v>
      </c>
      <c r="AT310" t="s">
        <v>442</v>
      </c>
      <c r="AU310">
        <v>20</v>
      </c>
      <c r="AV310" t="s">
        <v>443</v>
      </c>
      <c r="AW310">
        <v>1</v>
      </c>
      <c r="AX310" t="s">
        <v>444</v>
      </c>
      <c r="AY310">
        <v>0</v>
      </c>
      <c r="AZ310" t="s">
        <v>445</v>
      </c>
      <c r="BA310">
        <v>1000000</v>
      </c>
    </row>
    <row r="311" spans="1:53">
      <c r="A311">
        <v>934</v>
      </c>
      <c r="B311" t="s">
        <v>425</v>
      </c>
      <c r="C311">
        <v>9</v>
      </c>
      <c r="D311" t="s">
        <v>426</v>
      </c>
      <c r="E311">
        <v>2592</v>
      </c>
      <c r="F311" t="s">
        <v>427</v>
      </c>
      <c r="G311" t="s">
        <v>428</v>
      </c>
      <c r="H311">
        <v>30.548</v>
      </c>
      <c r="I311" t="s">
        <v>429</v>
      </c>
      <c r="J311">
        <v>0.000241</v>
      </c>
      <c r="K311" t="s">
        <v>71</v>
      </c>
      <c r="L311" t="s">
        <v>430</v>
      </c>
      <c r="M311">
        <v>15895.021962</v>
      </c>
      <c r="N311" t="s">
        <v>71</v>
      </c>
      <c r="O311" t="s">
        <v>431</v>
      </c>
      <c r="P311">
        <v>0.016136</v>
      </c>
      <c r="Q311" t="s">
        <v>71</v>
      </c>
      <c r="R311" t="s">
        <v>432</v>
      </c>
      <c r="S311" t="e">
        <f t="shared" si="9"/>
        <v>#NAME?</v>
      </c>
      <c r="T311" t="s">
        <v>71</v>
      </c>
      <c r="U311" t="s">
        <v>70</v>
      </c>
      <c r="V311">
        <v>0.204633</v>
      </c>
      <c r="W311" t="s">
        <v>71</v>
      </c>
      <c r="X311" t="s">
        <v>72</v>
      </c>
      <c r="Y311">
        <v>0.029168</v>
      </c>
      <c r="Z311" t="s">
        <v>71</v>
      </c>
      <c r="AA311" t="s">
        <v>73</v>
      </c>
      <c r="AB311">
        <v>0.00925</v>
      </c>
      <c r="AC311" t="s">
        <v>71</v>
      </c>
      <c r="AD311" t="s">
        <v>446</v>
      </c>
      <c r="AE311">
        <v>0.157025</v>
      </c>
      <c r="AF311" t="s">
        <v>71</v>
      </c>
      <c r="AG311" t="s">
        <v>74</v>
      </c>
      <c r="AH311">
        <v>0.00343</v>
      </c>
      <c r="AI311" t="s">
        <v>71</v>
      </c>
      <c r="AJ311" t="s">
        <v>437</v>
      </c>
      <c r="AK311">
        <v>1000</v>
      </c>
      <c r="AL311" t="s">
        <v>438</v>
      </c>
      <c r="AM311">
        <v>1000000</v>
      </c>
      <c r="AN311" t="s">
        <v>439</v>
      </c>
      <c r="AO311">
        <v>10</v>
      </c>
      <c r="AP311" t="s">
        <v>440</v>
      </c>
      <c r="AQ311">
        <v>1000</v>
      </c>
      <c r="AR311" t="s">
        <v>441</v>
      </c>
      <c r="AS311">
        <v>20</v>
      </c>
      <c r="AT311" t="s">
        <v>442</v>
      </c>
      <c r="AU311">
        <v>20</v>
      </c>
      <c r="AV311" t="s">
        <v>443</v>
      </c>
      <c r="AW311">
        <v>1</v>
      </c>
      <c r="AX311" t="s">
        <v>444</v>
      </c>
      <c r="AY311">
        <v>0</v>
      </c>
      <c r="AZ311" t="s">
        <v>445</v>
      </c>
      <c r="BA311">
        <v>1000000</v>
      </c>
    </row>
    <row r="312" spans="1:53">
      <c r="A312">
        <v>933</v>
      </c>
      <c r="B312" t="s">
        <v>425</v>
      </c>
      <c r="C312">
        <v>8</v>
      </c>
      <c r="D312" t="s">
        <v>426</v>
      </c>
      <c r="E312">
        <v>1371</v>
      </c>
      <c r="F312" t="s">
        <v>427</v>
      </c>
      <c r="G312" t="s">
        <v>428</v>
      </c>
      <c r="H312">
        <v>32.904</v>
      </c>
      <c r="I312" t="s">
        <v>429</v>
      </c>
      <c r="J312">
        <v>0.000237</v>
      </c>
      <c r="K312" t="s">
        <v>71</v>
      </c>
      <c r="L312" t="s">
        <v>430</v>
      </c>
      <c r="M312">
        <v>5942.879759</v>
      </c>
      <c r="N312" t="s">
        <v>71</v>
      </c>
      <c r="O312" t="s">
        <v>431</v>
      </c>
      <c r="P312">
        <v>0.00618</v>
      </c>
      <c r="Q312" t="s">
        <v>71</v>
      </c>
      <c r="R312" t="s">
        <v>432</v>
      </c>
      <c r="S312" t="e">
        <f t="shared" si="9"/>
        <v>#NAME?</v>
      </c>
      <c r="T312" t="s">
        <v>71</v>
      </c>
      <c r="U312" t="s">
        <v>70</v>
      </c>
      <c r="V312">
        <v>0.210343</v>
      </c>
      <c r="W312" t="s">
        <v>71</v>
      </c>
      <c r="X312" t="s">
        <v>72</v>
      </c>
      <c r="Y312">
        <v>0.029224</v>
      </c>
      <c r="Z312" t="s">
        <v>71</v>
      </c>
      <c r="AA312" t="s">
        <v>73</v>
      </c>
      <c r="AB312">
        <v>0.026115</v>
      </c>
      <c r="AC312" t="s">
        <v>71</v>
      </c>
      <c r="AD312" t="s">
        <v>446</v>
      </c>
      <c r="AE312">
        <v>0.145931</v>
      </c>
      <c r="AF312" t="s">
        <v>71</v>
      </c>
      <c r="AG312" t="s">
        <v>74</v>
      </c>
      <c r="AH312">
        <v>0.003431</v>
      </c>
      <c r="AI312" t="s">
        <v>71</v>
      </c>
      <c r="AJ312" t="s">
        <v>437</v>
      </c>
      <c r="AK312">
        <v>1000</v>
      </c>
      <c r="AL312" t="s">
        <v>438</v>
      </c>
      <c r="AM312">
        <v>1000000</v>
      </c>
      <c r="AN312" t="s">
        <v>439</v>
      </c>
      <c r="AO312">
        <v>10</v>
      </c>
      <c r="AP312" t="s">
        <v>440</v>
      </c>
      <c r="AQ312">
        <v>1000</v>
      </c>
      <c r="AR312" t="s">
        <v>441</v>
      </c>
      <c r="AS312">
        <v>20</v>
      </c>
      <c r="AT312" t="s">
        <v>442</v>
      </c>
      <c r="AU312">
        <v>20</v>
      </c>
      <c r="AV312" t="s">
        <v>443</v>
      </c>
      <c r="AW312">
        <v>1</v>
      </c>
      <c r="AX312" t="s">
        <v>444</v>
      </c>
      <c r="AY312">
        <v>0</v>
      </c>
      <c r="AZ312" t="s">
        <v>445</v>
      </c>
      <c r="BA312">
        <v>1000000</v>
      </c>
    </row>
    <row r="313" spans="1:53">
      <c r="A313">
        <v>932</v>
      </c>
      <c r="B313" t="s">
        <v>425</v>
      </c>
      <c r="C313">
        <v>7</v>
      </c>
      <c r="D313" t="s">
        <v>426</v>
      </c>
      <c r="E313">
        <v>760</v>
      </c>
      <c r="F313" t="s">
        <v>427</v>
      </c>
      <c r="G313" t="s">
        <v>428</v>
      </c>
      <c r="H313">
        <v>30.684</v>
      </c>
      <c r="I313" t="s">
        <v>429</v>
      </c>
      <c r="J313">
        <v>0.000242</v>
      </c>
      <c r="K313" t="s">
        <v>71</v>
      </c>
      <c r="L313" t="s">
        <v>430</v>
      </c>
      <c r="M313">
        <v>1652.335388</v>
      </c>
      <c r="N313" t="s">
        <v>71</v>
      </c>
      <c r="O313" t="s">
        <v>431</v>
      </c>
      <c r="P313">
        <v>0.001894</v>
      </c>
      <c r="Q313" t="s">
        <v>71</v>
      </c>
      <c r="R313" t="s">
        <v>432</v>
      </c>
      <c r="S313" t="e">
        <f t="shared" si="9"/>
        <v>#NAME?</v>
      </c>
      <c r="T313" t="s">
        <v>71</v>
      </c>
      <c r="U313" t="s">
        <v>70</v>
      </c>
      <c r="V313">
        <v>0.220896</v>
      </c>
      <c r="W313" t="s">
        <v>71</v>
      </c>
      <c r="X313" t="s">
        <v>72</v>
      </c>
      <c r="Y313">
        <v>0.029055</v>
      </c>
      <c r="Z313" t="s">
        <v>71</v>
      </c>
      <c r="AA313" t="s">
        <v>73</v>
      </c>
      <c r="AB313">
        <v>0.042042</v>
      </c>
      <c r="AC313" t="s">
        <v>71</v>
      </c>
      <c r="AD313" t="s">
        <v>446</v>
      </c>
      <c r="AE313">
        <v>0.141008</v>
      </c>
      <c r="AF313" t="s">
        <v>71</v>
      </c>
      <c r="AG313" t="s">
        <v>74</v>
      </c>
      <c r="AH313">
        <v>0.003433</v>
      </c>
      <c r="AI313" t="s">
        <v>71</v>
      </c>
      <c r="AJ313" t="s">
        <v>437</v>
      </c>
      <c r="AK313">
        <v>1000</v>
      </c>
      <c r="AL313" t="s">
        <v>438</v>
      </c>
      <c r="AM313">
        <v>1000000</v>
      </c>
      <c r="AN313" t="s">
        <v>439</v>
      </c>
      <c r="AO313">
        <v>10</v>
      </c>
      <c r="AP313" t="s">
        <v>440</v>
      </c>
      <c r="AQ313">
        <v>1000</v>
      </c>
      <c r="AR313" t="s">
        <v>441</v>
      </c>
      <c r="AS313">
        <v>20</v>
      </c>
      <c r="AT313" t="s">
        <v>442</v>
      </c>
      <c r="AU313">
        <v>20</v>
      </c>
      <c r="AV313" t="s">
        <v>443</v>
      </c>
      <c r="AW313">
        <v>1</v>
      </c>
      <c r="AX313" t="s">
        <v>444</v>
      </c>
      <c r="AY313">
        <v>0</v>
      </c>
      <c r="AZ313" t="s">
        <v>445</v>
      </c>
      <c r="BA313">
        <v>1000000</v>
      </c>
    </row>
    <row r="314" spans="1:53">
      <c r="A314">
        <v>931</v>
      </c>
      <c r="B314" t="s">
        <v>425</v>
      </c>
      <c r="C314">
        <v>6</v>
      </c>
      <c r="D314" t="s">
        <v>426</v>
      </c>
      <c r="E314">
        <v>455</v>
      </c>
      <c r="F314" t="s">
        <v>427</v>
      </c>
      <c r="G314" t="s">
        <v>428</v>
      </c>
      <c r="H314">
        <v>32.69</v>
      </c>
      <c r="I314" t="s">
        <v>429</v>
      </c>
      <c r="J314">
        <v>0.000239</v>
      </c>
      <c r="K314" t="s">
        <v>71</v>
      </c>
      <c r="L314" t="s">
        <v>430</v>
      </c>
      <c r="M314">
        <v>572.803049</v>
      </c>
      <c r="N314" t="s">
        <v>71</v>
      </c>
      <c r="O314" t="s">
        <v>431</v>
      </c>
      <c r="P314">
        <v>0.000812</v>
      </c>
      <c r="Q314" t="s">
        <v>71</v>
      </c>
      <c r="R314" t="s">
        <v>432</v>
      </c>
      <c r="S314" t="e">
        <f t="shared" si="9"/>
        <v>#NAME?</v>
      </c>
      <c r="T314" t="s">
        <v>71</v>
      </c>
      <c r="U314" t="s">
        <v>70</v>
      </c>
      <c r="V314">
        <v>0.232815</v>
      </c>
      <c r="W314" t="s">
        <v>71</v>
      </c>
      <c r="X314" t="s">
        <v>72</v>
      </c>
      <c r="Y314">
        <v>0.029129</v>
      </c>
      <c r="Z314" t="s">
        <v>71</v>
      </c>
      <c r="AA314" t="s">
        <v>73</v>
      </c>
      <c r="AB314">
        <v>0.057397</v>
      </c>
      <c r="AC314" t="s">
        <v>71</v>
      </c>
      <c r="AD314" t="s">
        <v>446</v>
      </c>
      <c r="AE314">
        <v>0.137323</v>
      </c>
      <c r="AF314" t="s">
        <v>71</v>
      </c>
      <c r="AG314" t="s">
        <v>74</v>
      </c>
      <c r="AH314">
        <v>0.003439</v>
      </c>
      <c r="AI314" t="s">
        <v>71</v>
      </c>
      <c r="AJ314" t="s">
        <v>437</v>
      </c>
      <c r="AK314">
        <v>1000</v>
      </c>
      <c r="AL314" t="s">
        <v>438</v>
      </c>
      <c r="AM314">
        <v>1000000</v>
      </c>
      <c r="AN314" t="s">
        <v>439</v>
      </c>
      <c r="AO314">
        <v>10</v>
      </c>
      <c r="AP314" t="s">
        <v>440</v>
      </c>
      <c r="AQ314">
        <v>1000</v>
      </c>
      <c r="AR314" t="s">
        <v>441</v>
      </c>
      <c r="AS314">
        <v>20</v>
      </c>
      <c r="AT314" t="s">
        <v>442</v>
      </c>
      <c r="AU314">
        <v>20</v>
      </c>
      <c r="AV314" t="s">
        <v>443</v>
      </c>
      <c r="AW314">
        <v>1</v>
      </c>
      <c r="AX314" t="s">
        <v>444</v>
      </c>
      <c r="AY314">
        <v>0</v>
      </c>
      <c r="AZ314" t="s">
        <v>445</v>
      </c>
      <c r="BA314">
        <v>1000000</v>
      </c>
    </row>
    <row r="315" spans="1:53">
      <c r="A315">
        <v>930</v>
      </c>
      <c r="B315" t="s">
        <v>425</v>
      </c>
      <c r="C315">
        <v>5</v>
      </c>
      <c r="D315" t="s">
        <v>426</v>
      </c>
      <c r="E315">
        <v>303</v>
      </c>
      <c r="F315" t="s">
        <v>427</v>
      </c>
      <c r="G315" t="s">
        <v>428</v>
      </c>
      <c r="H315">
        <v>29.547</v>
      </c>
      <c r="I315" t="s">
        <v>429</v>
      </c>
      <c r="J315">
        <v>0.000238</v>
      </c>
      <c r="K315" t="s">
        <v>71</v>
      </c>
      <c r="L315" t="s">
        <v>430</v>
      </c>
      <c r="M315">
        <v>298.172216</v>
      </c>
      <c r="N315" t="s">
        <v>71</v>
      </c>
      <c r="O315" t="s">
        <v>431</v>
      </c>
      <c r="P315">
        <v>0.000536</v>
      </c>
      <c r="Q315" t="s">
        <v>71</v>
      </c>
      <c r="R315" t="s">
        <v>432</v>
      </c>
      <c r="S315" t="e">
        <f t="shared" si="9"/>
        <v>#NAME?</v>
      </c>
      <c r="T315" t="s">
        <v>71</v>
      </c>
      <c r="U315" t="s">
        <v>70</v>
      </c>
      <c r="V315">
        <v>0.266535</v>
      </c>
      <c r="W315" t="s">
        <v>71</v>
      </c>
      <c r="X315" t="s">
        <v>72</v>
      </c>
      <c r="Y315">
        <v>0.029438</v>
      </c>
      <c r="Z315" t="s">
        <v>71</v>
      </c>
      <c r="AA315" t="s">
        <v>73</v>
      </c>
      <c r="AB315">
        <v>0.092877</v>
      </c>
      <c r="AC315" t="s">
        <v>71</v>
      </c>
      <c r="AD315" t="s">
        <v>446</v>
      </c>
      <c r="AE315">
        <v>0.135257</v>
      </c>
      <c r="AF315" t="s">
        <v>71</v>
      </c>
      <c r="AG315" t="s">
        <v>74</v>
      </c>
      <c r="AH315">
        <v>0.003437</v>
      </c>
      <c r="AI315" t="s">
        <v>71</v>
      </c>
      <c r="AJ315" t="s">
        <v>437</v>
      </c>
      <c r="AK315">
        <v>1000</v>
      </c>
      <c r="AL315" t="s">
        <v>438</v>
      </c>
      <c r="AM315">
        <v>1000000</v>
      </c>
      <c r="AN315" t="s">
        <v>439</v>
      </c>
      <c r="AO315">
        <v>10</v>
      </c>
      <c r="AP315" t="s">
        <v>440</v>
      </c>
      <c r="AQ315">
        <v>1000</v>
      </c>
      <c r="AR315" t="s">
        <v>441</v>
      </c>
      <c r="AS315">
        <v>20</v>
      </c>
      <c r="AT315" t="s">
        <v>442</v>
      </c>
      <c r="AU315">
        <v>20</v>
      </c>
      <c r="AV315" t="s">
        <v>443</v>
      </c>
      <c r="AW315">
        <v>1</v>
      </c>
      <c r="AX315" t="s">
        <v>444</v>
      </c>
      <c r="AY315">
        <v>0</v>
      </c>
      <c r="AZ315" t="s">
        <v>445</v>
      </c>
      <c r="BA315">
        <v>1000000</v>
      </c>
    </row>
    <row r="316" spans="1:53">
      <c r="A316">
        <v>929</v>
      </c>
      <c r="B316" t="s">
        <v>425</v>
      </c>
      <c r="C316">
        <v>4</v>
      </c>
      <c r="D316" t="s">
        <v>426</v>
      </c>
      <c r="E316">
        <v>226</v>
      </c>
      <c r="F316" t="s">
        <v>427</v>
      </c>
      <c r="G316" t="s">
        <v>428</v>
      </c>
      <c r="H316">
        <v>32.452</v>
      </c>
      <c r="I316" t="s">
        <v>429</v>
      </c>
      <c r="J316">
        <v>0.000238</v>
      </c>
      <c r="K316" t="s">
        <v>71</v>
      </c>
      <c r="L316" t="s">
        <v>430</v>
      </c>
      <c r="M316">
        <v>169.612163</v>
      </c>
      <c r="N316" t="s">
        <v>71</v>
      </c>
      <c r="O316" t="s">
        <v>431</v>
      </c>
      <c r="P316">
        <v>0.000407</v>
      </c>
      <c r="Q316" t="s">
        <v>71</v>
      </c>
      <c r="R316" t="s">
        <v>432</v>
      </c>
      <c r="S316" t="e">
        <f t="shared" si="9"/>
        <v>#NAME?</v>
      </c>
      <c r="T316" t="s">
        <v>71</v>
      </c>
      <c r="U316" t="s">
        <v>70</v>
      </c>
      <c r="V316">
        <v>0.323962</v>
      </c>
      <c r="W316" t="s">
        <v>71</v>
      </c>
      <c r="X316" t="s">
        <v>72</v>
      </c>
      <c r="Y316">
        <v>0.029636</v>
      </c>
      <c r="Z316" t="s">
        <v>71</v>
      </c>
      <c r="AA316" t="s">
        <v>73</v>
      </c>
      <c r="AB316">
        <v>0.152819</v>
      </c>
      <c r="AC316" t="s">
        <v>71</v>
      </c>
      <c r="AD316" t="s">
        <v>446</v>
      </c>
      <c r="AE316">
        <v>0.132537</v>
      </c>
      <c r="AF316" t="s">
        <v>71</v>
      </c>
      <c r="AG316" t="s">
        <v>74</v>
      </c>
      <c r="AH316">
        <v>0.003444</v>
      </c>
      <c r="AI316" t="s">
        <v>71</v>
      </c>
      <c r="AJ316" t="s">
        <v>437</v>
      </c>
      <c r="AK316">
        <v>1000</v>
      </c>
      <c r="AL316" t="s">
        <v>438</v>
      </c>
      <c r="AM316">
        <v>1000000</v>
      </c>
      <c r="AN316" t="s">
        <v>439</v>
      </c>
      <c r="AO316">
        <v>10</v>
      </c>
      <c r="AP316" t="s">
        <v>440</v>
      </c>
      <c r="AQ316">
        <v>1000</v>
      </c>
      <c r="AR316" t="s">
        <v>441</v>
      </c>
      <c r="AS316">
        <v>20</v>
      </c>
      <c r="AT316" t="s">
        <v>442</v>
      </c>
      <c r="AU316">
        <v>20</v>
      </c>
      <c r="AV316" t="s">
        <v>443</v>
      </c>
      <c r="AW316">
        <v>1</v>
      </c>
      <c r="AX316" t="s">
        <v>444</v>
      </c>
      <c r="AY316">
        <v>0</v>
      </c>
      <c r="AZ316" t="s">
        <v>445</v>
      </c>
      <c r="BA316">
        <v>1000000</v>
      </c>
    </row>
    <row r="317" spans="1:53">
      <c r="A317">
        <v>928</v>
      </c>
      <c r="B317" t="s">
        <v>425</v>
      </c>
      <c r="C317">
        <v>3</v>
      </c>
      <c r="D317" t="s">
        <v>426</v>
      </c>
      <c r="E317">
        <v>188</v>
      </c>
      <c r="F317" t="s">
        <v>427</v>
      </c>
      <c r="G317" t="s">
        <v>428</v>
      </c>
      <c r="H317">
        <v>32.041</v>
      </c>
      <c r="I317" t="s">
        <v>429</v>
      </c>
      <c r="J317">
        <v>0.000237</v>
      </c>
      <c r="K317" t="s">
        <v>71</v>
      </c>
      <c r="L317" t="s">
        <v>430</v>
      </c>
      <c r="M317">
        <v>82.314433</v>
      </c>
      <c r="N317" t="s">
        <v>71</v>
      </c>
      <c r="O317" t="s">
        <v>431</v>
      </c>
      <c r="P317">
        <v>0.000319</v>
      </c>
      <c r="Q317" t="s">
        <v>71</v>
      </c>
      <c r="R317" t="s">
        <v>432</v>
      </c>
      <c r="S317" t="e">
        <f t="shared" si="9"/>
        <v>#NAME?</v>
      </c>
      <c r="T317" t="s">
        <v>71</v>
      </c>
      <c r="U317" t="s">
        <v>70</v>
      </c>
      <c r="V317">
        <v>0.435322</v>
      </c>
      <c r="W317" t="s">
        <v>71</v>
      </c>
      <c r="X317" t="s">
        <v>72</v>
      </c>
      <c r="Y317">
        <v>0.030583</v>
      </c>
      <c r="Z317" t="s">
        <v>71</v>
      </c>
      <c r="AA317" t="s">
        <v>73</v>
      </c>
      <c r="AB317">
        <v>0.264004</v>
      </c>
      <c r="AC317" t="s">
        <v>71</v>
      </c>
      <c r="AD317" t="s">
        <v>446</v>
      </c>
      <c r="AE317">
        <v>0.131369</v>
      </c>
      <c r="AF317" t="s">
        <v>71</v>
      </c>
      <c r="AG317" t="s">
        <v>74</v>
      </c>
      <c r="AH317">
        <v>0.003447</v>
      </c>
      <c r="AI317" t="s">
        <v>71</v>
      </c>
      <c r="AJ317" t="s">
        <v>437</v>
      </c>
      <c r="AK317">
        <v>1000</v>
      </c>
      <c r="AL317" t="s">
        <v>438</v>
      </c>
      <c r="AM317">
        <v>1000000</v>
      </c>
      <c r="AN317" t="s">
        <v>439</v>
      </c>
      <c r="AO317">
        <v>10</v>
      </c>
      <c r="AP317" t="s">
        <v>440</v>
      </c>
      <c r="AQ317">
        <v>1000</v>
      </c>
      <c r="AR317" t="s">
        <v>441</v>
      </c>
      <c r="AS317">
        <v>20</v>
      </c>
      <c r="AT317" t="s">
        <v>442</v>
      </c>
      <c r="AU317">
        <v>20</v>
      </c>
      <c r="AV317" t="s">
        <v>443</v>
      </c>
      <c r="AW317">
        <v>1</v>
      </c>
      <c r="AX317" t="s">
        <v>444</v>
      </c>
      <c r="AY317">
        <v>0</v>
      </c>
      <c r="AZ317" t="s">
        <v>445</v>
      </c>
      <c r="BA317">
        <v>1000000</v>
      </c>
    </row>
    <row r="318" spans="1:53">
      <c r="A318">
        <v>927</v>
      </c>
      <c r="B318" t="s">
        <v>425</v>
      </c>
      <c r="C318">
        <v>2</v>
      </c>
      <c r="D318" t="s">
        <v>426</v>
      </c>
      <c r="E318">
        <v>169</v>
      </c>
      <c r="F318" t="s">
        <v>427</v>
      </c>
      <c r="G318" t="s">
        <v>428</v>
      </c>
      <c r="H318">
        <v>29.866</v>
      </c>
      <c r="I318" t="s">
        <v>429</v>
      </c>
      <c r="J318">
        <v>0.000245</v>
      </c>
      <c r="K318" t="s">
        <v>71</v>
      </c>
      <c r="L318" t="s">
        <v>430</v>
      </c>
      <c r="M318">
        <v>37.994598</v>
      </c>
      <c r="N318" t="s">
        <v>71</v>
      </c>
      <c r="O318" t="s">
        <v>431</v>
      </c>
      <c r="P318">
        <v>0.000283</v>
      </c>
      <c r="Q318" t="s">
        <v>71</v>
      </c>
      <c r="R318" t="s">
        <v>432</v>
      </c>
      <c r="S318" t="e">
        <f t="shared" si="9"/>
        <v>#NAME?</v>
      </c>
      <c r="T318" t="s">
        <v>71</v>
      </c>
      <c r="U318" t="s">
        <v>70</v>
      </c>
      <c r="V318">
        <v>0.679921</v>
      </c>
      <c r="W318" t="s">
        <v>71</v>
      </c>
      <c r="X318" t="s">
        <v>72</v>
      </c>
      <c r="Y318">
        <v>0.031616</v>
      </c>
      <c r="Z318" t="s">
        <v>71</v>
      </c>
      <c r="AA318" t="s">
        <v>73</v>
      </c>
      <c r="AB318">
        <v>0.509213</v>
      </c>
      <c r="AC318" t="s">
        <v>71</v>
      </c>
      <c r="AD318" t="s">
        <v>446</v>
      </c>
      <c r="AE318">
        <v>0.129462</v>
      </c>
      <c r="AF318" t="s">
        <v>71</v>
      </c>
      <c r="AG318" t="s">
        <v>74</v>
      </c>
      <c r="AH318">
        <v>0.003461</v>
      </c>
      <c r="AI318" t="s">
        <v>71</v>
      </c>
      <c r="AJ318" t="s">
        <v>437</v>
      </c>
      <c r="AK318">
        <v>1000</v>
      </c>
      <c r="AL318" t="s">
        <v>438</v>
      </c>
      <c r="AM318">
        <v>1000000</v>
      </c>
      <c r="AN318" t="s">
        <v>439</v>
      </c>
      <c r="AO318">
        <v>10</v>
      </c>
      <c r="AP318" t="s">
        <v>440</v>
      </c>
      <c r="AQ318">
        <v>1000</v>
      </c>
      <c r="AR318" t="s">
        <v>441</v>
      </c>
      <c r="AS318">
        <v>20</v>
      </c>
      <c r="AT318" t="s">
        <v>442</v>
      </c>
      <c r="AU318">
        <v>20</v>
      </c>
      <c r="AV318" t="s">
        <v>443</v>
      </c>
      <c r="AW318">
        <v>1</v>
      </c>
      <c r="AX318" t="s">
        <v>444</v>
      </c>
      <c r="AY318">
        <v>0</v>
      </c>
      <c r="AZ318" t="s">
        <v>445</v>
      </c>
      <c r="BA318">
        <v>1000000</v>
      </c>
    </row>
    <row r="319" spans="1:53">
      <c r="A319">
        <v>926</v>
      </c>
      <c r="B319" t="s">
        <v>425</v>
      </c>
      <c r="C319">
        <v>1</v>
      </c>
      <c r="D319" t="s">
        <v>426</v>
      </c>
      <c r="E319">
        <v>160</v>
      </c>
      <c r="F319" t="s">
        <v>427</v>
      </c>
      <c r="G319" t="s">
        <v>428</v>
      </c>
      <c r="H319">
        <v>38.613</v>
      </c>
      <c r="I319" t="s">
        <v>429</v>
      </c>
      <c r="J319">
        <v>0.00026</v>
      </c>
      <c r="K319" t="s">
        <v>71</v>
      </c>
      <c r="L319" t="s">
        <v>430</v>
      </c>
      <c r="M319">
        <v>22.450752</v>
      </c>
      <c r="N319" t="s">
        <v>71</v>
      </c>
      <c r="O319" t="s">
        <v>431</v>
      </c>
      <c r="P319">
        <v>0.000283</v>
      </c>
      <c r="Q319" t="s">
        <v>71</v>
      </c>
      <c r="R319" t="s">
        <v>432</v>
      </c>
      <c r="S319" t="e">
        <f t="shared" si="9"/>
        <v>#NAME?</v>
      </c>
      <c r="T319" t="s">
        <v>71</v>
      </c>
      <c r="U319" t="s">
        <v>70</v>
      </c>
      <c r="V319">
        <v>1.253821</v>
      </c>
      <c r="W319" t="s">
        <v>71</v>
      </c>
      <c r="X319" t="s">
        <v>72</v>
      </c>
      <c r="Y319">
        <v>0.033677</v>
      </c>
      <c r="Z319" t="s">
        <v>71</v>
      </c>
      <c r="AA319" t="s">
        <v>73</v>
      </c>
      <c r="AB319">
        <v>1.077323</v>
      </c>
      <c r="AC319" t="s">
        <v>71</v>
      </c>
      <c r="AD319" t="s">
        <v>446</v>
      </c>
      <c r="AE319">
        <v>0.132607</v>
      </c>
      <c r="AF319" t="s">
        <v>71</v>
      </c>
      <c r="AG319" t="s">
        <v>74</v>
      </c>
      <c r="AH319">
        <v>0.003477</v>
      </c>
      <c r="AI319" t="s">
        <v>71</v>
      </c>
      <c r="AJ319" t="s">
        <v>437</v>
      </c>
      <c r="AK319">
        <v>1000</v>
      </c>
      <c r="AL319" t="s">
        <v>438</v>
      </c>
      <c r="AM319">
        <v>1000000</v>
      </c>
      <c r="AN319" t="s">
        <v>439</v>
      </c>
      <c r="AO319">
        <v>10</v>
      </c>
      <c r="AP319" t="s">
        <v>440</v>
      </c>
      <c r="AQ319">
        <v>1000</v>
      </c>
      <c r="AR319" t="s">
        <v>441</v>
      </c>
      <c r="AS319">
        <v>20</v>
      </c>
      <c r="AT319" t="s">
        <v>442</v>
      </c>
      <c r="AU319">
        <v>20</v>
      </c>
      <c r="AV319" t="s">
        <v>443</v>
      </c>
      <c r="AW319">
        <v>1</v>
      </c>
      <c r="AX319" t="s">
        <v>444</v>
      </c>
      <c r="AY319">
        <v>0</v>
      </c>
      <c r="AZ319" t="s">
        <v>445</v>
      </c>
      <c r="BA319">
        <v>1000000</v>
      </c>
    </row>
    <row r="320" spans="1:53">
      <c r="A320">
        <v>925</v>
      </c>
      <c r="B320" t="s">
        <v>425</v>
      </c>
      <c r="C320">
        <v>0</v>
      </c>
      <c r="D320" t="s">
        <v>426</v>
      </c>
      <c r="E320">
        <v>153</v>
      </c>
      <c r="F320" t="s">
        <v>427</v>
      </c>
      <c r="G320" t="s">
        <v>428</v>
      </c>
      <c r="H320">
        <v>27.849</v>
      </c>
      <c r="I320" t="s">
        <v>429</v>
      </c>
      <c r="J320">
        <v>0.000243</v>
      </c>
      <c r="K320" t="s">
        <v>71</v>
      </c>
      <c r="L320" t="s">
        <v>430</v>
      </c>
      <c r="M320">
        <v>10.175421</v>
      </c>
      <c r="N320" t="s">
        <v>71</v>
      </c>
      <c r="O320" t="s">
        <v>431</v>
      </c>
      <c r="P320">
        <v>0.000253</v>
      </c>
      <c r="Q320" t="s">
        <v>71</v>
      </c>
      <c r="R320" t="s">
        <v>432</v>
      </c>
      <c r="S320" t="e">
        <f t="shared" si="9"/>
        <v>#NAME?</v>
      </c>
      <c r="T320" t="s">
        <v>71</v>
      </c>
      <c r="U320" t="s">
        <v>70</v>
      </c>
      <c r="V320">
        <v>2.225551</v>
      </c>
      <c r="W320" t="s">
        <v>71</v>
      </c>
      <c r="X320" t="s">
        <v>72</v>
      </c>
      <c r="Y320">
        <v>0.033614</v>
      </c>
      <c r="Z320" t="s">
        <v>71</v>
      </c>
      <c r="AA320" t="s">
        <v>73</v>
      </c>
      <c r="AB320">
        <v>2.085024</v>
      </c>
      <c r="AC320" t="s">
        <v>71</v>
      </c>
      <c r="AD320" t="s">
        <v>446</v>
      </c>
      <c r="AE320">
        <v>0.096799</v>
      </c>
      <c r="AF320" t="s">
        <v>71</v>
      </c>
      <c r="AG320" t="s">
        <v>74</v>
      </c>
      <c r="AH320">
        <v>0.003454</v>
      </c>
      <c r="AI320" t="s">
        <v>71</v>
      </c>
      <c r="AJ320" t="s">
        <v>437</v>
      </c>
      <c r="AK320">
        <v>1000</v>
      </c>
      <c r="AL320" t="s">
        <v>438</v>
      </c>
      <c r="AM320">
        <v>1000000</v>
      </c>
      <c r="AN320" t="s">
        <v>439</v>
      </c>
      <c r="AO320">
        <v>10</v>
      </c>
      <c r="AP320" t="s">
        <v>440</v>
      </c>
      <c r="AQ320">
        <v>1000</v>
      </c>
      <c r="AR320" t="s">
        <v>441</v>
      </c>
      <c r="AS320">
        <v>20</v>
      </c>
      <c r="AT320" t="s">
        <v>442</v>
      </c>
      <c r="AU320">
        <v>20</v>
      </c>
      <c r="AV320" t="s">
        <v>443</v>
      </c>
      <c r="AW320">
        <v>1</v>
      </c>
      <c r="AX320" t="s">
        <v>444</v>
      </c>
      <c r="AY320">
        <v>0</v>
      </c>
      <c r="AZ320" t="s">
        <v>445</v>
      </c>
      <c r="BA320">
        <v>1000000</v>
      </c>
    </row>
    <row r="321" spans="1:53">
      <c r="A321">
        <v>924</v>
      </c>
      <c r="B321" t="s">
        <v>425</v>
      </c>
      <c r="C321">
        <v>4</v>
      </c>
      <c r="D321" t="s">
        <v>426</v>
      </c>
      <c r="E321">
        <v>226</v>
      </c>
      <c r="F321" t="s">
        <v>427</v>
      </c>
      <c r="G321" t="s">
        <v>428</v>
      </c>
      <c r="H321">
        <v>2.175</v>
      </c>
      <c r="I321" t="s">
        <v>429</v>
      </c>
      <c r="J321">
        <v>0.000234</v>
      </c>
      <c r="K321" t="s">
        <v>71</v>
      </c>
      <c r="L321" t="s">
        <v>430</v>
      </c>
      <c r="M321">
        <v>177.71188</v>
      </c>
      <c r="N321" t="s">
        <v>71</v>
      </c>
      <c r="O321" t="s">
        <v>431</v>
      </c>
      <c r="P321">
        <v>0.000412</v>
      </c>
      <c r="Q321" t="s">
        <v>71</v>
      </c>
      <c r="R321" t="s">
        <v>432</v>
      </c>
      <c r="S321" t="e">
        <f t="shared" si="9"/>
        <v>#NAME?</v>
      </c>
      <c r="T321" t="s">
        <v>71</v>
      </c>
      <c r="U321" t="s">
        <v>70</v>
      </c>
      <c r="V321">
        <v>0.351636</v>
      </c>
      <c r="W321" t="s">
        <v>71</v>
      </c>
      <c r="X321" t="s">
        <v>72</v>
      </c>
      <c r="Y321">
        <v>0.030626</v>
      </c>
      <c r="Z321" t="s">
        <v>71</v>
      </c>
      <c r="AA321" t="s">
        <v>73</v>
      </c>
      <c r="AB321">
        <v>0.166155</v>
      </c>
      <c r="AC321" t="s">
        <v>71</v>
      </c>
      <c r="AD321" t="s">
        <v>446</v>
      </c>
      <c r="AE321">
        <v>0.145695</v>
      </c>
      <c r="AF321" t="s">
        <v>71</v>
      </c>
      <c r="AG321" t="s">
        <v>74</v>
      </c>
      <c r="AH321">
        <v>0.003448</v>
      </c>
      <c r="AI321" t="s">
        <v>71</v>
      </c>
      <c r="AJ321" t="s">
        <v>437</v>
      </c>
      <c r="AK321">
        <v>1000</v>
      </c>
      <c r="AL321" t="s">
        <v>438</v>
      </c>
      <c r="AM321">
        <v>1000000</v>
      </c>
      <c r="AN321" t="s">
        <v>439</v>
      </c>
      <c r="AO321">
        <v>10</v>
      </c>
      <c r="AP321" t="s">
        <v>440</v>
      </c>
      <c r="AQ321">
        <v>1000</v>
      </c>
      <c r="AR321" t="s">
        <v>441</v>
      </c>
      <c r="AS321">
        <v>20</v>
      </c>
      <c r="AT321" t="s">
        <v>442</v>
      </c>
      <c r="AU321">
        <v>20</v>
      </c>
      <c r="AV321" t="s">
        <v>443</v>
      </c>
      <c r="AW321">
        <v>1</v>
      </c>
      <c r="AX321" t="s">
        <v>444</v>
      </c>
      <c r="AY321">
        <v>0</v>
      </c>
      <c r="AZ321" t="s">
        <v>445</v>
      </c>
      <c r="BA321">
        <v>1000000</v>
      </c>
    </row>
    <row r="322" spans="1:53">
      <c r="A322">
        <v>924</v>
      </c>
      <c r="B322" t="s">
        <v>425</v>
      </c>
      <c r="C322">
        <v>4</v>
      </c>
      <c r="D322" t="s">
        <v>426</v>
      </c>
      <c r="E322">
        <v>226</v>
      </c>
      <c r="F322" t="s">
        <v>427</v>
      </c>
      <c r="G322" t="s">
        <v>428</v>
      </c>
      <c r="H322">
        <v>33.047</v>
      </c>
      <c r="I322" t="s">
        <v>429</v>
      </c>
      <c r="J322">
        <v>0.000221</v>
      </c>
      <c r="K322" t="s">
        <v>71</v>
      </c>
      <c r="L322" t="s">
        <v>430</v>
      </c>
      <c r="M322">
        <v>169.16347</v>
      </c>
      <c r="N322" t="s">
        <v>71</v>
      </c>
      <c r="O322" t="s">
        <v>431</v>
      </c>
      <c r="P322">
        <v>0.00039</v>
      </c>
      <c r="Q322" t="s">
        <v>71</v>
      </c>
      <c r="R322" t="s">
        <v>432</v>
      </c>
      <c r="S322" t="e">
        <f t="shared" si="9"/>
        <v>#NAME?</v>
      </c>
      <c r="T322" t="s">
        <v>71</v>
      </c>
      <c r="U322" t="s">
        <v>70</v>
      </c>
      <c r="V322">
        <v>0.31853</v>
      </c>
      <c r="W322" t="s">
        <v>71</v>
      </c>
      <c r="X322" t="s">
        <v>72</v>
      </c>
      <c r="Y322">
        <v>0.030664</v>
      </c>
      <c r="Z322" t="s">
        <v>71</v>
      </c>
      <c r="AA322" t="s">
        <v>73</v>
      </c>
      <c r="AB322">
        <v>0.145401</v>
      </c>
      <c r="AC322" t="s">
        <v>71</v>
      </c>
      <c r="AD322" t="s">
        <v>446</v>
      </c>
      <c r="AE322">
        <v>0.133508</v>
      </c>
      <c r="AF322" t="s">
        <v>71</v>
      </c>
      <c r="AG322" t="s">
        <v>74</v>
      </c>
      <c r="AH322">
        <v>0.003434</v>
      </c>
      <c r="AI322" t="s">
        <v>71</v>
      </c>
      <c r="AJ322" t="s">
        <v>437</v>
      </c>
      <c r="AK322">
        <v>1000</v>
      </c>
      <c r="AL322" t="s">
        <v>438</v>
      </c>
      <c r="AM322">
        <v>1000000</v>
      </c>
      <c r="AN322" t="s">
        <v>439</v>
      </c>
      <c r="AO322">
        <v>10</v>
      </c>
      <c r="AP322" t="s">
        <v>440</v>
      </c>
      <c r="AQ322">
        <v>1000</v>
      </c>
      <c r="AR322" t="s">
        <v>441</v>
      </c>
      <c r="AS322">
        <v>20</v>
      </c>
      <c r="AT322" t="s">
        <v>442</v>
      </c>
      <c r="AU322">
        <v>20</v>
      </c>
      <c r="AV322" t="s">
        <v>443</v>
      </c>
      <c r="AW322">
        <v>1</v>
      </c>
      <c r="AX322" t="s">
        <v>444</v>
      </c>
      <c r="AY322">
        <v>0</v>
      </c>
      <c r="AZ322" t="s">
        <v>445</v>
      </c>
      <c r="BA322">
        <v>1000000</v>
      </c>
    </row>
    <row r="323" spans="1:53">
      <c r="A323">
        <v>923</v>
      </c>
      <c r="B323" t="s">
        <v>425</v>
      </c>
      <c r="C323">
        <v>3</v>
      </c>
      <c r="D323" t="s">
        <v>426</v>
      </c>
      <c r="E323">
        <v>188</v>
      </c>
      <c r="F323" t="s">
        <v>427</v>
      </c>
      <c r="G323" t="s">
        <v>428</v>
      </c>
      <c r="H323">
        <v>6.004</v>
      </c>
      <c r="I323" t="s">
        <v>429</v>
      </c>
      <c r="J323">
        <v>0.000185</v>
      </c>
      <c r="K323" t="s">
        <v>71</v>
      </c>
      <c r="L323" t="s">
        <v>430</v>
      </c>
      <c r="M323">
        <v>48.186013</v>
      </c>
      <c r="N323" t="s">
        <v>71</v>
      </c>
      <c r="O323" t="s">
        <v>431</v>
      </c>
      <c r="P323">
        <v>0.000233</v>
      </c>
      <c r="Q323" t="s">
        <v>71</v>
      </c>
      <c r="R323" t="s">
        <v>432</v>
      </c>
      <c r="S323" t="e">
        <f t="shared" si="9"/>
        <v>#NAME?</v>
      </c>
      <c r="T323" t="s">
        <v>71</v>
      </c>
      <c r="U323" t="s">
        <v>70</v>
      </c>
      <c r="V323">
        <v>0.933928</v>
      </c>
      <c r="W323" t="s">
        <v>71</v>
      </c>
      <c r="X323" t="s">
        <v>72</v>
      </c>
      <c r="Y323">
        <v>0</v>
      </c>
      <c r="Z323" t="s">
        <v>71</v>
      </c>
      <c r="AA323" t="s">
        <v>73</v>
      </c>
      <c r="AB323">
        <v>0</v>
      </c>
      <c r="AC323" t="s">
        <v>71</v>
      </c>
      <c r="AD323" t="s">
        <v>446</v>
      </c>
      <c r="AE323">
        <v>0</v>
      </c>
      <c r="AF323" t="s">
        <v>71</v>
      </c>
      <c r="AG323" t="s">
        <v>74</v>
      </c>
      <c r="AH323">
        <v>0</v>
      </c>
      <c r="AI323" t="s">
        <v>71</v>
      </c>
      <c r="AJ323" t="s">
        <v>437</v>
      </c>
      <c r="AK323">
        <v>100</v>
      </c>
      <c r="AL323" t="s">
        <v>438</v>
      </c>
      <c r="AM323">
        <v>1000000</v>
      </c>
      <c r="AN323" t="s">
        <v>439</v>
      </c>
      <c r="AO323">
        <v>10</v>
      </c>
      <c r="AP323" t="s">
        <v>440</v>
      </c>
      <c r="AQ323">
        <v>1000</v>
      </c>
      <c r="AR323" t="s">
        <v>441</v>
      </c>
      <c r="AS323">
        <v>20</v>
      </c>
      <c r="AT323" t="s">
        <v>442</v>
      </c>
      <c r="AU323">
        <v>20</v>
      </c>
      <c r="AV323" t="s">
        <v>443</v>
      </c>
      <c r="AW323">
        <v>1</v>
      </c>
      <c r="AX323" t="s">
        <v>444</v>
      </c>
      <c r="AY323">
        <v>0</v>
      </c>
      <c r="AZ323" t="s">
        <v>445</v>
      </c>
      <c r="BA323">
        <v>1000</v>
      </c>
    </row>
    <row r="324" spans="1:53">
      <c r="A324">
        <v>921</v>
      </c>
      <c r="B324" t="s">
        <v>425</v>
      </c>
      <c r="C324">
        <v>4</v>
      </c>
      <c r="D324" t="s">
        <v>426</v>
      </c>
      <c r="E324">
        <v>226</v>
      </c>
      <c r="F324" t="s">
        <v>427</v>
      </c>
      <c r="G324" t="s">
        <v>428</v>
      </c>
      <c r="H324">
        <v>6.191</v>
      </c>
      <c r="I324" t="s">
        <v>429</v>
      </c>
      <c r="J324">
        <v>0.000254</v>
      </c>
      <c r="K324" t="s">
        <v>71</v>
      </c>
      <c r="L324" t="s">
        <v>430</v>
      </c>
      <c r="M324">
        <v>189.130581</v>
      </c>
      <c r="N324" t="s">
        <v>71</v>
      </c>
      <c r="O324" t="s">
        <v>431</v>
      </c>
      <c r="P324">
        <v>0.000443</v>
      </c>
      <c r="Q324" t="s">
        <v>71</v>
      </c>
      <c r="R324" t="s">
        <v>432</v>
      </c>
      <c r="S324">
        <v>0.013914</v>
      </c>
      <c r="T324" t="s">
        <v>71</v>
      </c>
      <c r="U324" t="s">
        <v>70</v>
      </c>
      <c r="V324">
        <v>0.517503</v>
      </c>
      <c r="W324" t="s">
        <v>71</v>
      </c>
      <c r="X324" t="s">
        <v>72</v>
      </c>
      <c r="Y324">
        <v>0</v>
      </c>
      <c r="Z324" t="s">
        <v>71</v>
      </c>
      <c r="AA324" t="s">
        <v>73</v>
      </c>
      <c r="AB324">
        <v>0</v>
      </c>
      <c r="AC324" t="s">
        <v>71</v>
      </c>
      <c r="AD324" t="s">
        <v>446</v>
      </c>
      <c r="AE324">
        <v>0</v>
      </c>
      <c r="AF324" t="s">
        <v>71</v>
      </c>
      <c r="AG324" t="s">
        <v>74</v>
      </c>
      <c r="AH324">
        <v>0</v>
      </c>
      <c r="AI324" t="s">
        <v>71</v>
      </c>
      <c r="AJ324" t="s">
        <v>437</v>
      </c>
      <c r="AK324">
        <v>1000</v>
      </c>
      <c r="AL324" t="s">
        <v>438</v>
      </c>
      <c r="AM324">
        <v>1000000</v>
      </c>
      <c r="AN324" t="s">
        <v>439</v>
      </c>
      <c r="AO324">
        <v>10</v>
      </c>
      <c r="AP324" t="s">
        <v>440</v>
      </c>
      <c r="AQ324">
        <v>1000</v>
      </c>
      <c r="AR324" t="s">
        <v>441</v>
      </c>
      <c r="AS324">
        <v>20</v>
      </c>
      <c r="AT324" t="s">
        <v>442</v>
      </c>
      <c r="AU324">
        <v>20</v>
      </c>
      <c r="AV324" t="s">
        <v>443</v>
      </c>
      <c r="AW324">
        <v>1</v>
      </c>
      <c r="AX324" t="s">
        <v>444</v>
      </c>
      <c r="AY324">
        <v>0</v>
      </c>
      <c r="AZ324" t="s">
        <v>445</v>
      </c>
      <c r="BA324">
        <v>1000000</v>
      </c>
    </row>
    <row r="325" spans="1:53">
      <c r="A325">
        <v>921</v>
      </c>
      <c r="B325" t="s">
        <v>425</v>
      </c>
      <c r="C325">
        <v>4</v>
      </c>
      <c r="D325" t="s">
        <v>426</v>
      </c>
      <c r="E325">
        <v>226</v>
      </c>
      <c r="F325" t="s">
        <v>427</v>
      </c>
      <c r="G325" t="s">
        <v>428</v>
      </c>
      <c r="H325">
        <v>5.928</v>
      </c>
      <c r="I325" t="s">
        <v>429</v>
      </c>
      <c r="J325">
        <v>0.000234</v>
      </c>
      <c r="K325" t="s">
        <v>71</v>
      </c>
      <c r="L325" t="s">
        <v>430</v>
      </c>
      <c r="M325">
        <v>177.974378</v>
      </c>
      <c r="N325" t="s">
        <v>71</v>
      </c>
      <c r="O325" t="s">
        <v>431</v>
      </c>
      <c r="P325">
        <v>0.000412</v>
      </c>
      <c r="Q325" t="s">
        <v>71</v>
      </c>
      <c r="R325" t="s">
        <v>432</v>
      </c>
      <c r="S325">
        <v>0.012854</v>
      </c>
      <c r="T325" t="s">
        <v>71</v>
      </c>
      <c r="U325" t="s">
        <v>70</v>
      </c>
      <c r="V325">
        <v>0.586658</v>
      </c>
      <c r="W325" t="s">
        <v>71</v>
      </c>
      <c r="X325" t="s">
        <v>72</v>
      </c>
      <c r="Y325">
        <v>0.047365</v>
      </c>
      <c r="Z325" t="s">
        <v>71</v>
      </c>
      <c r="AA325" t="s">
        <v>73</v>
      </c>
      <c r="AB325">
        <v>0.285411</v>
      </c>
      <c r="AC325" t="s">
        <v>71</v>
      </c>
      <c r="AD325" t="s">
        <v>446</v>
      </c>
      <c r="AE325">
        <v>0.239606</v>
      </c>
      <c r="AF325" t="s">
        <v>71</v>
      </c>
      <c r="AG325" t="s">
        <v>74</v>
      </c>
      <c r="AH325">
        <v>0.006787</v>
      </c>
      <c r="AI325" t="s">
        <v>71</v>
      </c>
      <c r="AJ325" t="s">
        <v>437</v>
      </c>
      <c r="AK325">
        <v>1000</v>
      </c>
      <c r="AL325" t="s">
        <v>438</v>
      </c>
      <c r="AM325">
        <v>1000000</v>
      </c>
      <c r="AN325" t="s">
        <v>439</v>
      </c>
      <c r="AO325">
        <v>10</v>
      </c>
      <c r="AP325" t="s">
        <v>440</v>
      </c>
      <c r="AQ325">
        <v>1000</v>
      </c>
      <c r="AR325" t="s">
        <v>441</v>
      </c>
      <c r="AS325">
        <v>20</v>
      </c>
      <c r="AT325" t="s">
        <v>442</v>
      </c>
      <c r="AU325">
        <v>20</v>
      </c>
      <c r="AV325" t="s">
        <v>443</v>
      </c>
      <c r="AW325">
        <v>1</v>
      </c>
      <c r="AX325" t="s">
        <v>444</v>
      </c>
      <c r="AY325">
        <v>0</v>
      </c>
      <c r="AZ325" t="s">
        <v>445</v>
      </c>
      <c r="BA325">
        <v>1000000</v>
      </c>
    </row>
    <row r="326" spans="1:53">
      <c r="A326">
        <v>920</v>
      </c>
      <c r="B326" t="s">
        <v>425</v>
      </c>
      <c r="C326">
        <v>4</v>
      </c>
      <c r="D326" t="s">
        <v>426</v>
      </c>
      <c r="E326">
        <v>181</v>
      </c>
      <c r="F326" t="s">
        <v>427</v>
      </c>
      <c r="G326" t="s">
        <v>428</v>
      </c>
      <c r="H326">
        <v>1694.375</v>
      </c>
      <c r="I326" t="s">
        <v>429</v>
      </c>
      <c r="J326">
        <v>0.000227</v>
      </c>
      <c r="K326" t="s">
        <v>71</v>
      </c>
      <c r="L326" t="s">
        <v>430</v>
      </c>
      <c r="M326">
        <v>136.553804</v>
      </c>
      <c r="N326" t="s">
        <v>71</v>
      </c>
      <c r="O326" t="s">
        <v>431</v>
      </c>
      <c r="P326">
        <v>0.000364</v>
      </c>
      <c r="Q326" t="s">
        <v>71</v>
      </c>
      <c r="R326" t="s">
        <v>432</v>
      </c>
      <c r="S326" t="e">
        <f t="shared" ref="S326:S332" si="10">-nan</f>
        <v>#NAME?</v>
      </c>
      <c r="T326" t="s">
        <v>71</v>
      </c>
      <c r="U326" t="s">
        <v>70</v>
      </c>
      <c r="V326">
        <v>0.434239</v>
      </c>
      <c r="W326" t="s">
        <v>71</v>
      </c>
      <c r="X326" t="s">
        <v>72</v>
      </c>
      <c r="Y326">
        <v>0</v>
      </c>
      <c r="Z326" t="s">
        <v>71</v>
      </c>
      <c r="AA326" t="s">
        <v>73</v>
      </c>
      <c r="AB326">
        <v>0</v>
      </c>
      <c r="AC326" t="s">
        <v>71</v>
      </c>
      <c r="AD326" t="s">
        <v>446</v>
      </c>
      <c r="AE326">
        <v>0</v>
      </c>
      <c r="AF326" t="s">
        <v>71</v>
      </c>
      <c r="AG326" t="s">
        <v>74</v>
      </c>
      <c r="AH326">
        <v>0</v>
      </c>
      <c r="AI326" t="s">
        <v>71</v>
      </c>
      <c r="AJ326" t="s">
        <v>437</v>
      </c>
      <c r="AK326">
        <v>1000</v>
      </c>
      <c r="AL326" t="s">
        <v>438</v>
      </c>
      <c r="AM326">
        <v>1000000</v>
      </c>
      <c r="AN326" t="s">
        <v>439</v>
      </c>
      <c r="AO326">
        <v>7</v>
      </c>
      <c r="AP326" t="s">
        <v>440</v>
      </c>
      <c r="AQ326">
        <v>1000</v>
      </c>
      <c r="AR326" t="s">
        <v>441</v>
      </c>
      <c r="AS326">
        <v>20</v>
      </c>
      <c r="AT326" t="s">
        <v>442</v>
      </c>
      <c r="AU326">
        <v>20</v>
      </c>
      <c r="AV326" t="s">
        <v>443</v>
      </c>
      <c r="AW326">
        <v>1</v>
      </c>
      <c r="AX326" t="s">
        <v>444</v>
      </c>
      <c r="AY326">
        <v>0</v>
      </c>
      <c r="AZ326" t="s">
        <v>445</v>
      </c>
      <c r="BA326">
        <v>1000000</v>
      </c>
    </row>
    <row r="327" spans="1:53">
      <c r="A327">
        <v>919</v>
      </c>
      <c r="B327" t="s">
        <v>425</v>
      </c>
      <c r="C327">
        <v>4</v>
      </c>
      <c r="D327" t="s">
        <v>426</v>
      </c>
      <c r="E327">
        <v>181</v>
      </c>
      <c r="F327" t="s">
        <v>427</v>
      </c>
      <c r="G327" t="s">
        <v>428</v>
      </c>
      <c r="H327">
        <v>1598.858</v>
      </c>
      <c r="I327" t="s">
        <v>429</v>
      </c>
      <c r="J327">
        <v>0.00021</v>
      </c>
      <c r="K327" t="s">
        <v>71</v>
      </c>
      <c r="L327" t="s">
        <v>430</v>
      </c>
      <c r="M327">
        <v>125.513897</v>
      </c>
      <c r="N327" t="s">
        <v>71</v>
      </c>
      <c r="O327" t="s">
        <v>431</v>
      </c>
      <c r="P327">
        <v>0.000335</v>
      </c>
      <c r="Q327" t="s">
        <v>71</v>
      </c>
      <c r="R327" t="s">
        <v>432</v>
      </c>
      <c r="S327" t="e">
        <f t="shared" si="10"/>
        <v>#NAME?</v>
      </c>
      <c r="T327" t="s">
        <v>71</v>
      </c>
      <c r="U327" t="s">
        <v>70</v>
      </c>
      <c r="V327">
        <v>0.44221</v>
      </c>
      <c r="W327" t="s">
        <v>71</v>
      </c>
      <c r="X327" t="s">
        <v>72</v>
      </c>
      <c r="Y327">
        <v>0</v>
      </c>
      <c r="Z327" t="s">
        <v>71</v>
      </c>
      <c r="AA327" t="s">
        <v>73</v>
      </c>
      <c r="AB327">
        <v>0</v>
      </c>
      <c r="AC327" t="s">
        <v>71</v>
      </c>
      <c r="AD327" t="s">
        <v>446</v>
      </c>
      <c r="AE327">
        <v>0</v>
      </c>
      <c r="AF327" t="s">
        <v>71</v>
      </c>
      <c r="AG327" t="s">
        <v>74</v>
      </c>
      <c r="AH327">
        <v>0</v>
      </c>
      <c r="AI327" t="s">
        <v>71</v>
      </c>
      <c r="AJ327" t="s">
        <v>437</v>
      </c>
      <c r="AK327">
        <v>1000</v>
      </c>
      <c r="AL327" t="s">
        <v>438</v>
      </c>
      <c r="AM327">
        <v>1000000</v>
      </c>
      <c r="AN327" t="s">
        <v>439</v>
      </c>
      <c r="AO327">
        <v>7</v>
      </c>
      <c r="AP327" t="s">
        <v>440</v>
      </c>
      <c r="AQ327">
        <v>1000</v>
      </c>
      <c r="AR327" t="s">
        <v>441</v>
      </c>
      <c r="AS327">
        <v>20</v>
      </c>
      <c r="AT327" t="s">
        <v>442</v>
      </c>
      <c r="AU327">
        <v>20</v>
      </c>
      <c r="AV327" t="s">
        <v>443</v>
      </c>
      <c r="AW327">
        <v>1</v>
      </c>
      <c r="AX327" t="s">
        <v>444</v>
      </c>
      <c r="AY327">
        <v>0</v>
      </c>
      <c r="AZ327" t="s">
        <v>445</v>
      </c>
      <c r="BA327">
        <v>1000000</v>
      </c>
    </row>
    <row r="328" spans="1:53">
      <c r="A328">
        <v>919</v>
      </c>
      <c r="B328" t="s">
        <v>425</v>
      </c>
      <c r="C328">
        <v>4</v>
      </c>
      <c r="D328" t="s">
        <v>426</v>
      </c>
      <c r="E328">
        <v>181</v>
      </c>
      <c r="F328" t="s">
        <v>427</v>
      </c>
      <c r="G328" t="s">
        <v>428</v>
      </c>
      <c r="H328">
        <v>1642.702</v>
      </c>
      <c r="I328" t="s">
        <v>429</v>
      </c>
      <c r="J328">
        <v>0.000221</v>
      </c>
      <c r="K328" t="s">
        <v>71</v>
      </c>
      <c r="L328" t="s">
        <v>430</v>
      </c>
      <c r="M328">
        <v>132.669531</v>
      </c>
      <c r="N328" t="s">
        <v>71</v>
      </c>
      <c r="O328" t="s">
        <v>431</v>
      </c>
      <c r="P328">
        <v>0.000353</v>
      </c>
      <c r="Q328" t="s">
        <v>71</v>
      </c>
      <c r="R328" t="s">
        <v>432</v>
      </c>
      <c r="S328" t="e">
        <f t="shared" si="10"/>
        <v>#NAME?</v>
      </c>
      <c r="T328" t="s">
        <v>71</v>
      </c>
      <c r="U328" t="s">
        <v>70</v>
      </c>
      <c r="V328">
        <v>0.446434</v>
      </c>
      <c r="W328" t="s">
        <v>71</v>
      </c>
      <c r="X328" t="s">
        <v>72</v>
      </c>
      <c r="Y328">
        <v>0</v>
      </c>
      <c r="Z328" t="s">
        <v>71</v>
      </c>
      <c r="AA328" t="s">
        <v>73</v>
      </c>
      <c r="AB328">
        <v>0</v>
      </c>
      <c r="AC328" t="s">
        <v>71</v>
      </c>
      <c r="AD328" t="s">
        <v>446</v>
      </c>
      <c r="AE328">
        <v>0</v>
      </c>
      <c r="AF328" t="s">
        <v>71</v>
      </c>
      <c r="AG328" t="s">
        <v>74</v>
      </c>
      <c r="AH328">
        <v>0</v>
      </c>
      <c r="AI328" t="s">
        <v>71</v>
      </c>
      <c r="AJ328" t="s">
        <v>437</v>
      </c>
      <c r="AK328">
        <v>1000</v>
      </c>
      <c r="AL328" t="s">
        <v>438</v>
      </c>
      <c r="AM328">
        <v>1000000</v>
      </c>
      <c r="AN328" t="s">
        <v>439</v>
      </c>
      <c r="AO328">
        <v>7</v>
      </c>
      <c r="AP328" t="s">
        <v>440</v>
      </c>
      <c r="AQ328">
        <v>1000</v>
      </c>
      <c r="AR328" t="s">
        <v>441</v>
      </c>
      <c r="AS328">
        <v>20</v>
      </c>
      <c r="AT328" t="s">
        <v>442</v>
      </c>
      <c r="AU328">
        <v>20</v>
      </c>
      <c r="AV328" t="s">
        <v>443</v>
      </c>
      <c r="AW328">
        <v>1</v>
      </c>
      <c r="AX328" t="s">
        <v>444</v>
      </c>
      <c r="AY328">
        <v>0</v>
      </c>
      <c r="AZ328" t="s">
        <v>445</v>
      </c>
      <c r="BA328">
        <v>1000000</v>
      </c>
    </row>
    <row r="329" spans="1:53">
      <c r="A329">
        <v>919</v>
      </c>
      <c r="B329" t="s">
        <v>425</v>
      </c>
      <c r="C329">
        <v>4</v>
      </c>
      <c r="D329" t="s">
        <v>426</v>
      </c>
      <c r="E329">
        <v>181</v>
      </c>
      <c r="F329" t="s">
        <v>427</v>
      </c>
      <c r="G329" t="s">
        <v>428</v>
      </c>
      <c r="H329">
        <v>1631.302</v>
      </c>
      <c r="I329" t="s">
        <v>429</v>
      </c>
      <c r="J329">
        <v>0.00023</v>
      </c>
      <c r="K329" t="s">
        <v>71</v>
      </c>
      <c r="L329" t="s">
        <v>430</v>
      </c>
      <c r="M329">
        <v>136.728246</v>
      </c>
      <c r="N329" t="s">
        <v>71</v>
      </c>
      <c r="O329" t="s">
        <v>431</v>
      </c>
      <c r="P329">
        <v>0.000366</v>
      </c>
      <c r="Q329" t="s">
        <v>71</v>
      </c>
      <c r="R329" t="s">
        <v>432</v>
      </c>
      <c r="S329" t="e">
        <f t="shared" si="10"/>
        <v>#NAME?</v>
      </c>
      <c r="T329" t="s">
        <v>71</v>
      </c>
      <c r="U329" t="s">
        <v>70</v>
      </c>
      <c r="V329">
        <v>0.558077</v>
      </c>
      <c r="W329" t="s">
        <v>71</v>
      </c>
      <c r="X329" t="s">
        <v>72</v>
      </c>
      <c r="Y329">
        <v>0</v>
      </c>
      <c r="Z329" t="s">
        <v>71</v>
      </c>
      <c r="AA329" t="s">
        <v>73</v>
      </c>
      <c r="AB329">
        <v>0</v>
      </c>
      <c r="AC329" t="s">
        <v>71</v>
      </c>
      <c r="AD329" t="s">
        <v>446</v>
      </c>
      <c r="AE329">
        <v>0</v>
      </c>
      <c r="AF329" t="s">
        <v>71</v>
      </c>
      <c r="AG329" t="s">
        <v>74</v>
      </c>
      <c r="AH329">
        <v>0</v>
      </c>
      <c r="AI329" t="s">
        <v>71</v>
      </c>
      <c r="AJ329" t="s">
        <v>437</v>
      </c>
      <c r="AK329">
        <v>1000</v>
      </c>
      <c r="AL329" t="s">
        <v>438</v>
      </c>
      <c r="AM329">
        <v>1000000</v>
      </c>
      <c r="AN329" t="s">
        <v>439</v>
      </c>
      <c r="AO329">
        <v>7</v>
      </c>
      <c r="AP329" t="s">
        <v>440</v>
      </c>
      <c r="AQ329">
        <v>1000</v>
      </c>
      <c r="AR329" t="s">
        <v>441</v>
      </c>
      <c r="AS329">
        <v>20</v>
      </c>
      <c r="AT329" t="s">
        <v>442</v>
      </c>
      <c r="AU329">
        <v>20</v>
      </c>
      <c r="AV329" t="s">
        <v>443</v>
      </c>
      <c r="AW329">
        <v>1</v>
      </c>
      <c r="AX329" t="s">
        <v>444</v>
      </c>
      <c r="AY329">
        <v>0</v>
      </c>
      <c r="AZ329" t="s">
        <v>445</v>
      </c>
      <c r="BA329">
        <v>1000000</v>
      </c>
    </row>
    <row r="330" spans="1:53">
      <c r="A330">
        <v>919</v>
      </c>
      <c r="B330" t="s">
        <v>425</v>
      </c>
      <c r="C330">
        <v>4</v>
      </c>
      <c r="D330" t="s">
        <v>426</v>
      </c>
      <c r="E330">
        <v>181</v>
      </c>
      <c r="F330" t="s">
        <v>427</v>
      </c>
      <c r="G330" t="s">
        <v>428</v>
      </c>
      <c r="H330">
        <v>1682.821</v>
      </c>
      <c r="I330" t="s">
        <v>429</v>
      </c>
      <c r="J330">
        <v>0.000266</v>
      </c>
      <c r="K330" t="s">
        <v>71</v>
      </c>
      <c r="L330" t="s">
        <v>430</v>
      </c>
      <c r="M330">
        <v>167.524594</v>
      </c>
      <c r="N330" t="s">
        <v>71</v>
      </c>
      <c r="O330" t="s">
        <v>431</v>
      </c>
      <c r="P330">
        <v>0.000434</v>
      </c>
      <c r="Q330" t="s">
        <v>71</v>
      </c>
      <c r="R330" t="s">
        <v>432</v>
      </c>
      <c r="S330" t="e">
        <f t="shared" si="10"/>
        <v>#NAME?</v>
      </c>
      <c r="T330" t="s">
        <v>71</v>
      </c>
      <c r="U330" t="s">
        <v>70</v>
      </c>
      <c r="V330">
        <v>0.47802</v>
      </c>
      <c r="W330" t="s">
        <v>71</v>
      </c>
      <c r="X330" t="s">
        <v>72</v>
      </c>
      <c r="Y330">
        <v>0</v>
      </c>
      <c r="Z330" t="s">
        <v>71</v>
      </c>
      <c r="AA330" t="s">
        <v>73</v>
      </c>
      <c r="AB330">
        <v>0</v>
      </c>
      <c r="AC330" t="s">
        <v>71</v>
      </c>
      <c r="AD330" t="s">
        <v>446</v>
      </c>
      <c r="AE330">
        <v>0</v>
      </c>
      <c r="AF330" t="s">
        <v>71</v>
      </c>
      <c r="AG330" t="s">
        <v>74</v>
      </c>
      <c r="AH330">
        <v>0</v>
      </c>
      <c r="AI330" t="s">
        <v>71</v>
      </c>
      <c r="AJ330" t="s">
        <v>437</v>
      </c>
      <c r="AK330">
        <v>1000</v>
      </c>
      <c r="AL330" t="s">
        <v>438</v>
      </c>
      <c r="AM330">
        <v>1000000</v>
      </c>
      <c r="AN330" t="s">
        <v>439</v>
      </c>
      <c r="AO330">
        <v>7</v>
      </c>
      <c r="AP330" t="s">
        <v>440</v>
      </c>
      <c r="AQ330">
        <v>1000</v>
      </c>
      <c r="AR330" t="s">
        <v>441</v>
      </c>
      <c r="AS330">
        <v>20</v>
      </c>
      <c r="AT330" t="s">
        <v>442</v>
      </c>
      <c r="AU330">
        <v>20</v>
      </c>
      <c r="AV330" t="s">
        <v>443</v>
      </c>
      <c r="AW330">
        <v>1</v>
      </c>
      <c r="AX330" t="s">
        <v>444</v>
      </c>
      <c r="AY330">
        <v>0</v>
      </c>
      <c r="AZ330" t="s">
        <v>445</v>
      </c>
      <c r="BA330">
        <v>1000000</v>
      </c>
    </row>
    <row r="331" spans="1:53">
      <c r="A331">
        <v>919</v>
      </c>
      <c r="B331" t="s">
        <v>425</v>
      </c>
      <c r="C331">
        <v>4</v>
      </c>
      <c r="D331" t="s">
        <v>426</v>
      </c>
      <c r="E331">
        <v>181</v>
      </c>
      <c r="F331" t="s">
        <v>427</v>
      </c>
      <c r="G331" t="s">
        <v>428</v>
      </c>
      <c r="H331">
        <v>1667.042</v>
      </c>
      <c r="I331" t="s">
        <v>429</v>
      </c>
      <c r="J331">
        <v>0.00021</v>
      </c>
      <c r="K331" t="s">
        <v>71</v>
      </c>
      <c r="L331" t="s">
        <v>430</v>
      </c>
      <c r="M331">
        <v>127.71358</v>
      </c>
      <c r="N331" t="s">
        <v>71</v>
      </c>
      <c r="O331" t="s">
        <v>431</v>
      </c>
      <c r="P331">
        <v>0.000338</v>
      </c>
      <c r="Q331" t="s">
        <v>71</v>
      </c>
      <c r="R331" t="s">
        <v>432</v>
      </c>
      <c r="S331" t="e">
        <f t="shared" si="10"/>
        <v>#NAME?</v>
      </c>
      <c r="T331" t="s">
        <v>71</v>
      </c>
      <c r="U331" t="s">
        <v>70</v>
      </c>
      <c r="V331">
        <v>0.433901</v>
      </c>
      <c r="W331" t="s">
        <v>71</v>
      </c>
      <c r="X331" t="s">
        <v>72</v>
      </c>
      <c r="Y331">
        <v>0</v>
      </c>
      <c r="Z331" t="s">
        <v>71</v>
      </c>
      <c r="AA331" t="s">
        <v>73</v>
      </c>
      <c r="AB331">
        <v>0</v>
      </c>
      <c r="AC331" t="s">
        <v>71</v>
      </c>
      <c r="AD331" t="s">
        <v>446</v>
      </c>
      <c r="AE331">
        <v>0</v>
      </c>
      <c r="AF331" t="s">
        <v>71</v>
      </c>
      <c r="AG331" t="s">
        <v>74</v>
      </c>
      <c r="AH331">
        <v>0</v>
      </c>
      <c r="AI331" t="s">
        <v>71</v>
      </c>
      <c r="AJ331" t="s">
        <v>437</v>
      </c>
      <c r="AK331">
        <v>1000</v>
      </c>
      <c r="AL331" t="s">
        <v>438</v>
      </c>
      <c r="AM331">
        <v>1000000</v>
      </c>
      <c r="AN331" t="s">
        <v>439</v>
      </c>
      <c r="AO331">
        <v>7</v>
      </c>
      <c r="AP331" t="s">
        <v>440</v>
      </c>
      <c r="AQ331">
        <v>500</v>
      </c>
      <c r="AR331" t="s">
        <v>441</v>
      </c>
      <c r="AS331">
        <v>20</v>
      </c>
      <c r="AT331" t="s">
        <v>442</v>
      </c>
      <c r="AU331">
        <v>20</v>
      </c>
      <c r="AV331" t="s">
        <v>443</v>
      </c>
      <c r="AW331">
        <v>1</v>
      </c>
      <c r="AX331" t="s">
        <v>444</v>
      </c>
      <c r="AY331">
        <v>0</v>
      </c>
      <c r="AZ331" t="s">
        <v>445</v>
      </c>
      <c r="BA331">
        <v>1000000</v>
      </c>
    </row>
    <row r="332" spans="1:49">
      <c r="A332">
        <v>891</v>
      </c>
      <c r="B332" t="s">
        <v>425</v>
      </c>
      <c r="C332">
        <v>-1</v>
      </c>
      <c r="D332" t="s">
        <v>426</v>
      </c>
      <c r="E332">
        <v>25</v>
      </c>
      <c r="F332" t="s">
        <v>427</v>
      </c>
      <c r="G332" t="s">
        <v>428</v>
      </c>
      <c r="H332">
        <v>662.572</v>
      </c>
      <c r="I332" t="s">
        <v>429</v>
      </c>
      <c r="J332">
        <v>0.000121</v>
      </c>
      <c r="K332" t="s">
        <v>71</v>
      </c>
      <c r="L332" t="s">
        <v>430</v>
      </c>
      <c r="M332">
        <v>18.556263</v>
      </c>
      <c r="N332" t="s">
        <v>71</v>
      </c>
      <c r="O332" t="s">
        <v>431</v>
      </c>
      <c r="P332">
        <v>0.000193</v>
      </c>
      <c r="Q332" t="s">
        <v>71</v>
      </c>
      <c r="R332" t="s">
        <v>432</v>
      </c>
      <c r="S332" t="e">
        <f t="shared" si="10"/>
        <v>#NAME?</v>
      </c>
      <c r="T332" t="s">
        <v>71</v>
      </c>
      <c r="U332" t="s">
        <v>70</v>
      </c>
      <c r="V332">
        <v>0.036262</v>
      </c>
      <c r="W332" t="s">
        <v>71</v>
      </c>
      <c r="X332" t="s">
        <v>72</v>
      </c>
      <c r="Y332">
        <v>0</v>
      </c>
      <c r="Z332" t="s">
        <v>71</v>
      </c>
      <c r="AA332" t="s">
        <v>73</v>
      </c>
      <c r="AB332">
        <v>0</v>
      </c>
      <c r="AC332" t="s">
        <v>71</v>
      </c>
      <c r="AD332" t="s">
        <v>446</v>
      </c>
      <c r="AE332">
        <v>0</v>
      </c>
      <c r="AF332" t="s">
        <v>71</v>
      </c>
      <c r="AG332" t="s">
        <v>74</v>
      </c>
      <c r="AH332">
        <v>0</v>
      </c>
      <c r="AI332" t="s">
        <v>71</v>
      </c>
      <c r="AJ332" t="s">
        <v>437</v>
      </c>
      <c r="AK332">
        <v>1000</v>
      </c>
      <c r="AL332" t="s">
        <v>438</v>
      </c>
      <c r="AM332">
        <v>256000</v>
      </c>
      <c r="AN332" t="s">
        <v>439</v>
      </c>
      <c r="AO332">
        <v>5</v>
      </c>
      <c r="AP332" t="s">
        <v>440</v>
      </c>
      <c r="AQ332">
        <v>500</v>
      </c>
      <c r="AR332" t="s">
        <v>441</v>
      </c>
      <c r="AS332">
        <v>5</v>
      </c>
      <c r="AT332" t="s">
        <v>442</v>
      </c>
      <c r="AU332">
        <v>5</v>
      </c>
      <c r="AV332" t="s">
        <v>445</v>
      </c>
      <c r="AW332">
        <v>1000000</v>
      </c>
    </row>
    <row r="333" spans="1:49">
      <c r="A333">
        <v>865</v>
      </c>
      <c r="B333" t="s">
        <v>425</v>
      </c>
      <c r="C333">
        <v>4</v>
      </c>
      <c r="D333" t="s">
        <v>426</v>
      </c>
      <c r="E333">
        <v>226</v>
      </c>
      <c r="F333" t="s">
        <v>427</v>
      </c>
      <c r="G333" t="s">
        <v>428</v>
      </c>
      <c r="H333">
        <v>5.63</v>
      </c>
      <c r="I333" t="s">
        <v>429</v>
      </c>
      <c r="J333">
        <v>0.000958</v>
      </c>
      <c r="K333" t="s">
        <v>71</v>
      </c>
      <c r="L333" t="s">
        <v>430</v>
      </c>
      <c r="M333">
        <v>486.5369</v>
      </c>
      <c r="N333" t="s">
        <v>71</v>
      </c>
      <c r="O333" t="s">
        <v>431</v>
      </c>
      <c r="P333">
        <v>0.001445</v>
      </c>
      <c r="Q333" t="s">
        <v>71</v>
      </c>
      <c r="R333" t="s">
        <v>432</v>
      </c>
      <c r="S333" t="e">
        <f ca="1">-nan(ind)</f>
        <v>#NAME?</v>
      </c>
      <c r="T333" t="s">
        <v>71</v>
      </c>
      <c r="U333" t="s">
        <v>70</v>
      </c>
      <c r="V333">
        <v>1.086727</v>
      </c>
      <c r="W333" t="s">
        <v>71</v>
      </c>
      <c r="X333" t="s">
        <v>72</v>
      </c>
      <c r="Y333">
        <v>0</v>
      </c>
      <c r="Z333" t="s">
        <v>71</v>
      </c>
      <c r="AA333" t="s">
        <v>73</v>
      </c>
      <c r="AB333">
        <v>0</v>
      </c>
      <c r="AC333" t="s">
        <v>71</v>
      </c>
      <c r="AD333" t="s">
        <v>446</v>
      </c>
      <c r="AE333">
        <v>0</v>
      </c>
      <c r="AF333" t="s">
        <v>71</v>
      </c>
      <c r="AG333" t="s">
        <v>74</v>
      </c>
      <c r="AH333">
        <v>0</v>
      </c>
      <c r="AI333" t="s">
        <v>71</v>
      </c>
      <c r="AJ333" t="s">
        <v>437</v>
      </c>
      <c r="AK333">
        <v>1000</v>
      </c>
      <c r="AL333" t="s">
        <v>438</v>
      </c>
      <c r="AM333">
        <v>1000000</v>
      </c>
      <c r="AN333" t="s">
        <v>439</v>
      </c>
      <c r="AO333">
        <v>10</v>
      </c>
      <c r="AP333" t="s">
        <v>440</v>
      </c>
      <c r="AQ333">
        <v>500</v>
      </c>
      <c r="AR333" t="s">
        <v>441</v>
      </c>
      <c r="AS333">
        <v>20</v>
      </c>
      <c r="AT333" t="s">
        <v>442</v>
      </c>
      <c r="AU333">
        <v>20</v>
      </c>
      <c r="AV333" t="s">
        <v>445</v>
      </c>
      <c r="AW333">
        <v>1000000</v>
      </c>
    </row>
    <row r="334" spans="1:49">
      <c r="A334">
        <v>865</v>
      </c>
      <c r="B334" t="s">
        <v>425</v>
      </c>
      <c r="C334">
        <v>4</v>
      </c>
      <c r="D334" t="s">
        <v>426</v>
      </c>
      <c r="E334">
        <v>226</v>
      </c>
      <c r="F334" t="s">
        <v>427</v>
      </c>
      <c r="G334" t="s">
        <v>428</v>
      </c>
      <c r="H334">
        <v>5.63</v>
      </c>
      <c r="I334" t="s">
        <v>429</v>
      </c>
      <c r="J334">
        <v>0.000841</v>
      </c>
      <c r="K334" t="s">
        <v>71</v>
      </c>
      <c r="L334" t="s">
        <v>430</v>
      </c>
      <c r="M334">
        <v>427.7237</v>
      </c>
      <c r="N334" t="s">
        <v>71</v>
      </c>
      <c r="O334" t="s">
        <v>431</v>
      </c>
      <c r="P334">
        <v>0.001269</v>
      </c>
      <c r="Q334" t="s">
        <v>71</v>
      </c>
      <c r="R334" t="s">
        <v>432</v>
      </c>
      <c r="S334" t="e">
        <f ca="1">-nan(ind)</f>
        <v>#NAME?</v>
      </c>
      <c r="T334" t="s">
        <v>71</v>
      </c>
      <c r="U334" t="s">
        <v>70</v>
      </c>
      <c r="V334">
        <v>1.078601</v>
      </c>
      <c r="W334" t="s">
        <v>71</v>
      </c>
      <c r="X334" t="s">
        <v>72</v>
      </c>
      <c r="Y334">
        <v>0</v>
      </c>
      <c r="Z334" t="s">
        <v>71</v>
      </c>
      <c r="AA334" t="s">
        <v>73</v>
      </c>
      <c r="AB334">
        <v>0</v>
      </c>
      <c r="AC334" t="s">
        <v>71</v>
      </c>
      <c r="AD334" t="s">
        <v>446</v>
      </c>
      <c r="AE334">
        <v>0</v>
      </c>
      <c r="AF334" t="s">
        <v>71</v>
      </c>
      <c r="AG334" t="s">
        <v>74</v>
      </c>
      <c r="AH334">
        <v>0</v>
      </c>
      <c r="AI334" t="s">
        <v>71</v>
      </c>
      <c r="AJ334" t="s">
        <v>437</v>
      </c>
      <c r="AK334">
        <v>1000</v>
      </c>
      <c r="AL334" t="s">
        <v>438</v>
      </c>
      <c r="AM334">
        <v>1000000</v>
      </c>
      <c r="AN334" t="s">
        <v>439</v>
      </c>
      <c r="AO334">
        <v>10</v>
      </c>
      <c r="AP334" t="s">
        <v>440</v>
      </c>
      <c r="AQ334">
        <v>500</v>
      </c>
      <c r="AR334" t="s">
        <v>441</v>
      </c>
      <c r="AS334">
        <v>20</v>
      </c>
      <c r="AT334" t="s">
        <v>442</v>
      </c>
      <c r="AU334">
        <v>20</v>
      </c>
      <c r="AV334" t="s">
        <v>445</v>
      </c>
      <c r="AW334">
        <v>1000000</v>
      </c>
    </row>
    <row r="335" spans="1:49">
      <c r="A335">
        <v>865</v>
      </c>
      <c r="B335" t="s">
        <v>425</v>
      </c>
      <c r="C335">
        <v>4</v>
      </c>
      <c r="D335" t="s">
        <v>426</v>
      </c>
      <c r="E335">
        <v>226</v>
      </c>
      <c r="F335" t="s">
        <v>427</v>
      </c>
      <c r="G335" t="s">
        <v>428</v>
      </c>
      <c r="H335">
        <v>5.63</v>
      </c>
      <c r="I335" t="s">
        <v>429</v>
      </c>
      <c r="J335">
        <v>0.000882</v>
      </c>
      <c r="K335" t="s">
        <v>71</v>
      </c>
      <c r="L335" t="s">
        <v>430</v>
      </c>
      <c r="M335">
        <v>479.819</v>
      </c>
      <c r="N335" t="s">
        <v>71</v>
      </c>
      <c r="O335" t="s">
        <v>431</v>
      </c>
      <c r="P335">
        <v>0.001362</v>
      </c>
      <c r="Q335" t="s">
        <v>71</v>
      </c>
      <c r="R335" t="s">
        <v>432</v>
      </c>
      <c r="S335" t="e">
        <f ca="1">-nan(ind)</f>
        <v>#NAME?</v>
      </c>
      <c r="T335" t="s">
        <v>71</v>
      </c>
      <c r="U335" t="s">
        <v>70</v>
      </c>
      <c r="V335">
        <v>1.220652</v>
      </c>
      <c r="W335" t="s">
        <v>71</v>
      </c>
      <c r="X335" t="s">
        <v>72</v>
      </c>
      <c r="Y335">
        <v>0</v>
      </c>
      <c r="Z335" t="s">
        <v>71</v>
      </c>
      <c r="AA335" t="s">
        <v>73</v>
      </c>
      <c r="AB335">
        <v>0</v>
      </c>
      <c r="AC335" t="s">
        <v>71</v>
      </c>
      <c r="AD335" t="s">
        <v>446</v>
      </c>
      <c r="AE335">
        <v>0</v>
      </c>
      <c r="AF335" t="s">
        <v>71</v>
      </c>
      <c r="AG335" t="s">
        <v>74</v>
      </c>
      <c r="AH335">
        <v>0</v>
      </c>
      <c r="AI335" t="s">
        <v>71</v>
      </c>
      <c r="AJ335" t="s">
        <v>437</v>
      </c>
      <c r="AK335">
        <v>1000</v>
      </c>
      <c r="AL335" t="s">
        <v>438</v>
      </c>
      <c r="AM335">
        <v>1000000</v>
      </c>
      <c r="AN335" t="s">
        <v>439</v>
      </c>
      <c r="AO335">
        <v>10</v>
      </c>
      <c r="AP335" t="s">
        <v>440</v>
      </c>
      <c r="AQ335">
        <v>500</v>
      </c>
      <c r="AR335" t="s">
        <v>441</v>
      </c>
      <c r="AS335">
        <v>20</v>
      </c>
      <c r="AT335" t="s">
        <v>442</v>
      </c>
      <c r="AU335">
        <v>20</v>
      </c>
      <c r="AV335" t="s">
        <v>445</v>
      </c>
      <c r="AW335">
        <v>1000000</v>
      </c>
    </row>
    <row r="336" spans="1:49">
      <c r="A336">
        <v>864</v>
      </c>
      <c r="B336" t="s">
        <v>425</v>
      </c>
      <c r="C336">
        <v>4</v>
      </c>
      <c r="D336" t="s">
        <v>426</v>
      </c>
      <c r="E336">
        <v>226</v>
      </c>
      <c r="F336" t="s">
        <v>427</v>
      </c>
      <c r="G336" t="s">
        <v>428</v>
      </c>
      <c r="H336">
        <v>5.63</v>
      </c>
      <c r="I336" t="s">
        <v>429</v>
      </c>
      <c r="J336">
        <v>0.000751</v>
      </c>
      <c r="K336" t="s">
        <v>71</v>
      </c>
      <c r="L336" t="s">
        <v>430</v>
      </c>
      <c r="M336">
        <v>477.752</v>
      </c>
      <c r="N336" t="s">
        <v>71</v>
      </c>
      <c r="O336" t="s">
        <v>431</v>
      </c>
      <c r="P336">
        <v>0.001229</v>
      </c>
      <c r="Q336" t="s">
        <v>71</v>
      </c>
      <c r="R336" t="s">
        <v>432</v>
      </c>
      <c r="S336" t="e">
        <f ca="1">-nan(ind)</f>
        <v>#NAME?</v>
      </c>
      <c r="T336" t="s">
        <v>71</v>
      </c>
      <c r="U336" t="s">
        <v>70</v>
      </c>
      <c r="V336">
        <v>1.04462</v>
      </c>
      <c r="W336" t="s">
        <v>71</v>
      </c>
      <c r="X336" t="s">
        <v>72</v>
      </c>
      <c r="Y336">
        <v>0</v>
      </c>
      <c r="Z336" t="s">
        <v>71</v>
      </c>
      <c r="AA336" t="s">
        <v>73</v>
      </c>
      <c r="AB336">
        <v>0</v>
      </c>
      <c r="AC336" t="s">
        <v>71</v>
      </c>
      <c r="AD336" t="s">
        <v>446</v>
      </c>
      <c r="AE336">
        <v>0</v>
      </c>
      <c r="AF336" t="s">
        <v>71</v>
      </c>
      <c r="AG336" t="s">
        <v>74</v>
      </c>
      <c r="AH336">
        <v>0</v>
      </c>
      <c r="AI336" t="s">
        <v>71</v>
      </c>
      <c r="AJ336" t="s">
        <v>437</v>
      </c>
      <c r="AK336">
        <v>1000</v>
      </c>
      <c r="AL336" t="s">
        <v>438</v>
      </c>
      <c r="AM336">
        <v>1000000</v>
      </c>
      <c r="AN336" t="s">
        <v>439</v>
      </c>
      <c r="AO336">
        <v>10</v>
      </c>
      <c r="AP336" t="s">
        <v>440</v>
      </c>
      <c r="AQ336">
        <v>500</v>
      </c>
      <c r="AR336" t="s">
        <v>441</v>
      </c>
      <c r="AS336">
        <v>20</v>
      </c>
      <c r="AT336" t="s">
        <v>442</v>
      </c>
      <c r="AU336">
        <v>20</v>
      </c>
      <c r="AV336" t="s">
        <v>445</v>
      </c>
      <c r="AW336">
        <v>1000000</v>
      </c>
    </row>
    <row r="337" spans="1:49">
      <c r="A337">
        <v>864</v>
      </c>
      <c r="B337" t="s">
        <v>425</v>
      </c>
      <c r="C337">
        <v>6</v>
      </c>
      <c r="D337" t="s">
        <v>426</v>
      </c>
      <c r="E337">
        <v>4</v>
      </c>
      <c r="F337" t="s">
        <v>427</v>
      </c>
      <c r="G337" t="s">
        <v>428</v>
      </c>
      <c r="H337">
        <v>0.062</v>
      </c>
      <c r="I337" t="s">
        <v>429</v>
      </c>
      <c r="J337">
        <v>0.004397</v>
      </c>
      <c r="K337" t="s">
        <v>71</v>
      </c>
      <c r="L337" t="s">
        <v>430</v>
      </c>
      <c r="M337">
        <v>195.6019</v>
      </c>
      <c r="N337" t="s">
        <v>71</v>
      </c>
      <c r="O337" t="s">
        <v>431</v>
      </c>
      <c r="P337">
        <v>0.023957</v>
      </c>
      <c r="Q337" t="s">
        <v>71</v>
      </c>
      <c r="R337" t="s">
        <v>432</v>
      </c>
      <c r="S337" t="e">
        <f ca="1">-nan(ind)</f>
        <v>#NAME?</v>
      </c>
      <c r="T337" t="s">
        <v>71</v>
      </c>
      <c r="U337" t="s">
        <v>70</v>
      </c>
      <c r="V337">
        <v>0.077304</v>
      </c>
      <c r="W337" t="s">
        <v>71</v>
      </c>
      <c r="X337" t="s">
        <v>72</v>
      </c>
      <c r="Y337">
        <v>0</v>
      </c>
      <c r="Z337" t="s">
        <v>71</v>
      </c>
      <c r="AA337" t="s">
        <v>73</v>
      </c>
      <c r="AB337">
        <v>0</v>
      </c>
      <c r="AC337" t="s">
        <v>71</v>
      </c>
      <c r="AD337" t="s">
        <v>446</v>
      </c>
      <c r="AE337">
        <v>0</v>
      </c>
      <c r="AF337" t="s">
        <v>71</v>
      </c>
      <c r="AG337" t="s">
        <v>74</v>
      </c>
      <c r="AH337">
        <v>0</v>
      </c>
      <c r="AI337" t="s">
        <v>71</v>
      </c>
      <c r="AJ337" t="s">
        <v>437</v>
      </c>
      <c r="AK337">
        <v>1000</v>
      </c>
      <c r="AL337" t="s">
        <v>438</v>
      </c>
      <c r="AM337">
        <v>10000</v>
      </c>
      <c r="AN337" t="s">
        <v>439</v>
      </c>
      <c r="AO337">
        <v>10</v>
      </c>
      <c r="AP337" t="s">
        <v>440</v>
      </c>
      <c r="AQ337">
        <v>500</v>
      </c>
      <c r="AR337" t="s">
        <v>441</v>
      </c>
      <c r="AS337">
        <v>20</v>
      </c>
      <c r="AT337" t="s">
        <v>442</v>
      </c>
      <c r="AU337">
        <v>20</v>
      </c>
      <c r="AV337" t="s">
        <v>445</v>
      </c>
      <c r="AW337">
        <v>1000000</v>
      </c>
    </row>
    <row r="338" spans="1:49">
      <c r="A338">
        <v>864</v>
      </c>
      <c r="B338" t="s">
        <v>425</v>
      </c>
      <c r="C338">
        <v>6</v>
      </c>
      <c r="D338" t="s">
        <v>426</v>
      </c>
      <c r="E338">
        <v>4</v>
      </c>
      <c r="F338" t="s">
        <v>427</v>
      </c>
      <c r="G338" t="s">
        <v>428</v>
      </c>
      <c r="H338">
        <v>0.062</v>
      </c>
      <c r="I338" t="s">
        <v>429</v>
      </c>
      <c r="J338">
        <v>0.001972</v>
      </c>
      <c r="K338" t="s">
        <v>71</v>
      </c>
      <c r="L338" t="s">
        <v>430</v>
      </c>
      <c r="M338">
        <v>13.1124</v>
      </c>
      <c r="N338" t="s">
        <v>71</v>
      </c>
      <c r="O338" t="s">
        <v>431</v>
      </c>
      <c r="P338">
        <v>0.003284</v>
      </c>
      <c r="Q338" t="s">
        <v>71</v>
      </c>
      <c r="R338" t="s">
        <v>432</v>
      </c>
      <c r="S338" t="e">
        <f ca="1">-nan(ind)</f>
        <v>#NAME?</v>
      </c>
      <c r="T338" t="s">
        <v>71</v>
      </c>
      <c r="U338" t="s">
        <v>70</v>
      </c>
      <c r="V338">
        <v>0.016946</v>
      </c>
      <c r="W338" t="s">
        <v>71</v>
      </c>
      <c r="X338" t="s">
        <v>72</v>
      </c>
      <c r="Y338">
        <v>0</v>
      </c>
      <c r="Z338" t="s">
        <v>71</v>
      </c>
      <c r="AA338" t="s">
        <v>73</v>
      </c>
      <c r="AB338">
        <v>0</v>
      </c>
      <c r="AC338" t="s">
        <v>71</v>
      </c>
      <c r="AD338" t="s">
        <v>446</v>
      </c>
      <c r="AE338">
        <v>0</v>
      </c>
      <c r="AF338" t="s">
        <v>71</v>
      </c>
      <c r="AG338" t="s">
        <v>74</v>
      </c>
      <c r="AH338">
        <v>0</v>
      </c>
      <c r="AI338" t="s">
        <v>71</v>
      </c>
      <c r="AJ338" t="s">
        <v>437</v>
      </c>
      <c r="AK338">
        <v>1000</v>
      </c>
      <c r="AL338" t="s">
        <v>438</v>
      </c>
      <c r="AM338">
        <v>10000</v>
      </c>
      <c r="AN338" t="s">
        <v>439</v>
      </c>
      <c r="AO338">
        <v>10</v>
      </c>
      <c r="AP338" t="s">
        <v>440</v>
      </c>
      <c r="AQ338">
        <v>500</v>
      </c>
      <c r="AR338" t="s">
        <v>441</v>
      </c>
      <c r="AS338">
        <v>20</v>
      </c>
      <c r="AT338" t="s">
        <v>442</v>
      </c>
      <c r="AU338">
        <v>20</v>
      </c>
      <c r="AV338" t="s">
        <v>445</v>
      </c>
      <c r="AW338">
        <v>1000000</v>
      </c>
    </row>
    <row r="339" spans="1:49">
      <c r="A339">
        <v>864</v>
      </c>
      <c r="B339" t="s">
        <v>425</v>
      </c>
      <c r="C339">
        <v>6</v>
      </c>
      <c r="D339" t="s">
        <v>426</v>
      </c>
      <c r="E339">
        <v>4</v>
      </c>
      <c r="F339" t="s">
        <v>427</v>
      </c>
      <c r="G339" t="s">
        <v>428</v>
      </c>
      <c r="H339">
        <v>0.062</v>
      </c>
      <c r="I339" t="s">
        <v>429</v>
      </c>
      <c r="J339">
        <v>0.002381</v>
      </c>
      <c r="K339" t="s">
        <v>71</v>
      </c>
      <c r="L339" t="s">
        <v>430</v>
      </c>
      <c r="M339">
        <v>12.558</v>
      </c>
      <c r="N339" t="s">
        <v>71</v>
      </c>
      <c r="O339" t="s">
        <v>431</v>
      </c>
      <c r="P339">
        <v>0.003637</v>
      </c>
      <c r="Q339" t="s">
        <v>71</v>
      </c>
      <c r="R339" t="s">
        <v>432</v>
      </c>
      <c r="S339" t="e">
        <f ca="1">-nan(ind)</f>
        <v>#NAME?</v>
      </c>
      <c r="T339" t="s">
        <v>71</v>
      </c>
      <c r="U339" t="s">
        <v>70</v>
      </c>
      <c r="V339">
        <v>0.019132</v>
      </c>
      <c r="W339" t="s">
        <v>71</v>
      </c>
      <c r="X339" t="s">
        <v>72</v>
      </c>
      <c r="Y339">
        <v>0</v>
      </c>
      <c r="Z339" t="s">
        <v>71</v>
      </c>
      <c r="AA339" t="s">
        <v>73</v>
      </c>
      <c r="AB339">
        <v>0</v>
      </c>
      <c r="AC339" t="s">
        <v>71</v>
      </c>
      <c r="AD339" t="s">
        <v>446</v>
      </c>
      <c r="AE339">
        <v>0</v>
      </c>
      <c r="AF339" t="s">
        <v>71</v>
      </c>
      <c r="AG339" t="s">
        <v>74</v>
      </c>
      <c r="AH339">
        <v>0</v>
      </c>
      <c r="AI339" t="s">
        <v>71</v>
      </c>
      <c r="AJ339" t="s">
        <v>437</v>
      </c>
      <c r="AK339">
        <v>1000</v>
      </c>
      <c r="AL339" t="s">
        <v>438</v>
      </c>
      <c r="AM339">
        <v>10000</v>
      </c>
      <c r="AN339" t="s">
        <v>439</v>
      </c>
      <c r="AO339">
        <v>10</v>
      </c>
      <c r="AP339" t="s">
        <v>440</v>
      </c>
      <c r="AQ339">
        <v>500</v>
      </c>
      <c r="AR339" t="s">
        <v>441</v>
      </c>
      <c r="AS339">
        <v>20</v>
      </c>
      <c r="AT339" t="s">
        <v>442</v>
      </c>
      <c r="AU339">
        <v>20</v>
      </c>
      <c r="AV339" t="s">
        <v>445</v>
      </c>
      <c r="AW339">
        <v>1000000</v>
      </c>
    </row>
    <row r="340" spans="1:49">
      <c r="A340">
        <v>864</v>
      </c>
      <c r="B340" t="s">
        <v>425</v>
      </c>
      <c r="C340">
        <v>6</v>
      </c>
      <c r="D340" t="s">
        <v>426</v>
      </c>
      <c r="E340">
        <v>4</v>
      </c>
      <c r="F340" t="s">
        <v>427</v>
      </c>
      <c r="G340" t="s">
        <v>428</v>
      </c>
      <c r="H340">
        <v>0.062</v>
      </c>
      <c r="I340" t="s">
        <v>429</v>
      </c>
      <c r="J340">
        <v>0.002062</v>
      </c>
      <c r="K340" t="s">
        <v>71</v>
      </c>
      <c r="L340" t="s">
        <v>430</v>
      </c>
      <c r="M340">
        <v>11.3612</v>
      </c>
      <c r="N340" t="s">
        <v>71</v>
      </c>
      <c r="O340" t="s">
        <v>431</v>
      </c>
      <c r="P340">
        <v>0.003198</v>
      </c>
      <c r="Q340" t="s">
        <v>71</v>
      </c>
      <c r="R340" t="s">
        <v>432</v>
      </c>
      <c r="S340" t="e">
        <f ca="1">-nan(ind)</f>
        <v>#NAME?</v>
      </c>
      <c r="T340" t="s">
        <v>71</v>
      </c>
      <c r="U340" t="s">
        <v>70</v>
      </c>
      <c r="V340">
        <v>0.016873</v>
      </c>
      <c r="W340" t="s">
        <v>71</v>
      </c>
      <c r="X340" t="s">
        <v>72</v>
      </c>
      <c r="Y340">
        <v>0</v>
      </c>
      <c r="Z340" t="s">
        <v>71</v>
      </c>
      <c r="AA340" t="s">
        <v>73</v>
      </c>
      <c r="AB340">
        <v>0</v>
      </c>
      <c r="AC340" t="s">
        <v>71</v>
      </c>
      <c r="AD340" t="s">
        <v>446</v>
      </c>
      <c r="AE340">
        <v>0</v>
      </c>
      <c r="AF340" t="s">
        <v>71</v>
      </c>
      <c r="AG340" t="s">
        <v>74</v>
      </c>
      <c r="AH340">
        <v>0</v>
      </c>
      <c r="AI340" t="s">
        <v>71</v>
      </c>
      <c r="AJ340" t="s">
        <v>437</v>
      </c>
      <c r="AK340">
        <v>1000</v>
      </c>
      <c r="AL340" t="s">
        <v>438</v>
      </c>
      <c r="AM340">
        <v>10000</v>
      </c>
      <c r="AN340" t="s">
        <v>439</v>
      </c>
      <c r="AO340">
        <v>10</v>
      </c>
      <c r="AP340" t="s">
        <v>440</v>
      </c>
      <c r="AQ340">
        <v>500</v>
      </c>
      <c r="AR340" t="s">
        <v>441</v>
      </c>
      <c r="AS340">
        <v>20</v>
      </c>
      <c r="AT340" t="s">
        <v>442</v>
      </c>
      <c r="AU340">
        <v>20</v>
      </c>
      <c r="AV340" t="s">
        <v>445</v>
      </c>
      <c r="AW340">
        <v>1000000</v>
      </c>
    </row>
    <row r="341" spans="1:49">
      <c r="A341">
        <v>864</v>
      </c>
      <c r="B341" t="s">
        <v>425</v>
      </c>
      <c r="C341">
        <v>6</v>
      </c>
      <c r="D341" t="s">
        <v>426</v>
      </c>
      <c r="E341">
        <v>4</v>
      </c>
      <c r="F341" t="s">
        <v>427</v>
      </c>
      <c r="G341" t="s">
        <v>428</v>
      </c>
      <c r="H341">
        <v>0.062</v>
      </c>
      <c r="I341" t="s">
        <v>429</v>
      </c>
      <c r="J341">
        <v>0.002202</v>
      </c>
      <c r="K341" t="s">
        <v>71</v>
      </c>
      <c r="L341" t="s">
        <v>430</v>
      </c>
      <c r="M341">
        <v>13.1709</v>
      </c>
      <c r="N341" t="s">
        <v>71</v>
      </c>
      <c r="O341" t="s">
        <v>431</v>
      </c>
      <c r="P341">
        <v>0.003519</v>
      </c>
      <c r="Q341" t="s">
        <v>71</v>
      </c>
      <c r="R341" t="s">
        <v>432</v>
      </c>
      <c r="S341" t="e">
        <f ca="1">-nan(ind)</f>
        <v>#NAME?</v>
      </c>
      <c r="T341" t="s">
        <v>71</v>
      </c>
      <c r="U341" t="s">
        <v>70</v>
      </c>
      <c r="V341">
        <v>0.027376</v>
      </c>
      <c r="W341" t="s">
        <v>71</v>
      </c>
      <c r="X341" t="s">
        <v>72</v>
      </c>
      <c r="Y341">
        <v>0</v>
      </c>
      <c r="Z341" t="s">
        <v>71</v>
      </c>
      <c r="AA341" t="s">
        <v>73</v>
      </c>
      <c r="AB341">
        <v>0</v>
      </c>
      <c r="AC341" t="s">
        <v>71</v>
      </c>
      <c r="AD341" t="s">
        <v>446</v>
      </c>
      <c r="AE341">
        <v>0</v>
      </c>
      <c r="AF341" t="s">
        <v>71</v>
      </c>
      <c r="AG341" t="s">
        <v>74</v>
      </c>
      <c r="AH341">
        <v>0</v>
      </c>
      <c r="AI341" t="s">
        <v>71</v>
      </c>
      <c r="AJ341" t="s">
        <v>437</v>
      </c>
      <c r="AK341">
        <v>1000</v>
      </c>
      <c r="AL341" t="s">
        <v>438</v>
      </c>
      <c r="AM341">
        <v>10000</v>
      </c>
      <c r="AN341" t="s">
        <v>439</v>
      </c>
      <c r="AO341">
        <v>10</v>
      </c>
      <c r="AP341" t="s">
        <v>440</v>
      </c>
      <c r="AQ341">
        <v>500</v>
      </c>
      <c r="AR341" t="s">
        <v>441</v>
      </c>
      <c r="AS341">
        <v>20</v>
      </c>
      <c r="AT341" t="s">
        <v>442</v>
      </c>
      <c r="AU341">
        <v>20</v>
      </c>
      <c r="AV341" t="s">
        <v>445</v>
      </c>
      <c r="AW341">
        <v>1000000</v>
      </c>
    </row>
    <row r="342" spans="1:49">
      <c r="A342">
        <v>864</v>
      </c>
      <c r="B342" t="s">
        <v>425</v>
      </c>
      <c r="C342">
        <v>6</v>
      </c>
      <c r="D342" t="s">
        <v>426</v>
      </c>
      <c r="E342">
        <v>4</v>
      </c>
      <c r="F342" t="s">
        <v>427</v>
      </c>
      <c r="G342" t="s">
        <v>428</v>
      </c>
      <c r="H342">
        <v>0.062</v>
      </c>
      <c r="I342" t="s">
        <v>429</v>
      </c>
      <c r="J342">
        <v>0.002438</v>
      </c>
      <c r="K342" t="s">
        <v>71</v>
      </c>
      <c r="L342" t="s">
        <v>430</v>
      </c>
      <c r="M342">
        <v>12.0756</v>
      </c>
      <c r="N342" t="s">
        <v>71</v>
      </c>
      <c r="O342" t="s">
        <v>431</v>
      </c>
      <c r="P342">
        <v>0.003645</v>
      </c>
      <c r="Q342" t="s">
        <v>71</v>
      </c>
      <c r="R342" t="s">
        <v>432</v>
      </c>
      <c r="S342" t="e">
        <f ca="1">-nan(ind)</f>
        <v>#NAME?</v>
      </c>
      <c r="T342" t="s">
        <v>71</v>
      </c>
      <c r="U342" t="s">
        <v>70</v>
      </c>
      <c r="V342">
        <v>0.01801</v>
      </c>
      <c r="W342" t="s">
        <v>71</v>
      </c>
      <c r="X342" t="s">
        <v>72</v>
      </c>
      <c r="Y342">
        <v>0</v>
      </c>
      <c r="Z342" t="s">
        <v>71</v>
      </c>
      <c r="AA342" t="s">
        <v>73</v>
      </c>
      <c r="AB342">
        <v>0</v>
      </c>
      <c r="AC342" t="s">
        <v>71</v>
      </c>
      <c r="AD342" t="s">
        <v>446</v>
      </c>
      <c r="AE342">
        <v>0</v>
      </c>
      <c r="AF342" t="s">
        <v>71</v>
      </c>
      <c r="AG342" t="s">
        <v>74</v>
      </c>
      <c r="AH342">
        <v>0</v>
      </c>
      <c r="AI342" t="s">
        <v>71</v>
      </c>
      <c r="AJ342" t="s">
        <v>437</v>
      </c>
      <c r="AK342">
        <v>1000</v>
      </c>
      <c r="AL342" t="s">
        <v>438</v>
      </c>
      <c r="AM342">
        <v>10000</v>
      </c>
      <c r="AN342" t="s">
        <v>439</v>
      </c>
      <c r="AO342">
        <v>10</v>
      </c>
      <c r="AP342" t="s">
        <v>440</v>
      </c>
      <c r="AQ342">
        <v>500</v>
      </c>
      <c r="AR342" t="s">
        <v>441</v>
      </c>
      <c r="AS342">
        <v>20</v>
      </c>
      <c r="AT342" t="s">
        <v>442</v>
      </c>
      <c r="AU342">
        <v>20</v>
      </c>
      <c r="AV342" t="s">
        <v>445</v>
      </c>
      <c r="AW342">
        <v>1000000</v>
      </c>
    </row>
    <row r="343" spans="1:49">
      <c r="A343">
        <v>863</v>
      </c>
      <c r="B343" t="s">
        <v>425</v>
      </c>
      <c r="C343">
        <v>6</v>
      </c>
      <c r="D343" t="s">
        <v>426</v>
      </c>
      <c r="E343">
        <v>4</v>
      </c>
      <c r="F343" t="s">
        <v>427</v>
      </c>
      <c r="G343" t="s">
        <v>428</v>
      </c>
      <c r="H343">
        <v>0.062</v>
      </c>
      <c r="I343" t="s">
        <v>429</v>
      </c>
      <c r="J343">
        <v>0.002104</v>
      </c>
      <c r="K343" t="s">
        <v>71</v>
      </c>
      <c r="L343" t="s">
        <v>430</v>
      </c>
      <c r="M343">
        <v>12.5723</v>
      </c>
      <c r="N343" t="s">
        <v>71</v>
      </c>
      <c r="O343" t="s">
        <v>431</v>
      </c>
      <c r="P343">
        <v>0.003361</v>
      </c>
      <c r="Q343" t="s">
        <v>71</v>
      </c>
      <c r="R343" t="s">
        <v>432</v>
      </c>
      <c r="S343" t="e">
        <f ca="1">-nan(ind)</f>
        <v>#NAME?</v>
      </c>
      <c r="T343" t="s">
        <v>71</v>
      </c>
      <c r="U343" t="s">
        <v>70</v>
      </c>
      <c r="V343">
        <v>0.021558</v>
      </c>
      <c r="W343" t="s">
        <v>71</v>
      </c>
      <c r="X343" t="s">
        <v>72</v>
      </c>
      <c r="Y343">
        <v>0</v>
      </c>
      <c r="Z343" t="s">
        <v>71</v>
      </c>
      <c r="AA343" t="s">
        <v>73</v>
      </c>
      <c r="AB343">
        <v>0</v>
      </c>
      <c r="AC343" t="s">
        <v>71</v>
      </c>
      <c r="AD343" t="s">
        <v>446</v>
      </c>
      <c r="AE343">
        <v>0</v>
      </c>
      <c r="AF343" t="s">
        <v>71</v>
      </c>
      <c r="AG343" t="s">
        <v>74</v>
      </c>
      <c r="AH343">
        <v>0</v>
      </c>
      <c r="AI343" t="s">
        <v>71</v>
      </c>
      <c r="AJ343" t="s">
        <v>437</v>
      </c>
      <c r="AK343">
        <v>1000</v>
      </c>
      <c r="AL343" t="s">
        <v>438</v>
      </c>
      <c r="AM343">
        <v>10000</v>
      </c>
      <c r="AN343" t="s">
        <v>439</v>
      </c>
      <c r="AO343">
        <v>10</v>
      </c>
      <c r="AP343" t="s">
        <v>440</v>
      </c>
      <c r="AQ343">
        <v>500</v>
      </c>
      <c r="AR343" t="s">
        <v>441</v>
      </c>
      <c r="AS343">
        <v>20</v>
      </c>
      <c r="AT343" t="s">
        <v>442</v>
      </c>
      <c r="AU343">
        <v>20</v>
      </c>
      <c r="AV343" t="s">
        <v>445</v>
      </c>
      <c r="AW343">
        <v>1000000</v>
      </c>
    </row>
    <row r="344" spans="1:49">
      <c r="A344">
        <v>863</v>
      </c>
      <c r="B344" t="s">
        <v>425</v>
      </c>
      <c r="C344">
        <v>6</v>
      </c>
      <c r="D344" t="s">
        <v>426</v>
      </c>
      <c r="E344">
        <v>4</v>
      </c>
      <c r="F344" t="s">
        <v>427</v>
      </c>
      <c r="G344" t="s">
        <v>428</v>
      </c>
      <c r="H344">
        <v>0.062</v>
      </c>
      <c r="I344" t="s">
        <v>429</v>
      </c>
      <c r="J344">
        <v>0.00217</v>
      </c>
      <c r="K344" t="s">
        <v>71</v>
      </c>
      <c r="L344" t="s">
        <v>430</v>
      </c>
      <c r="M344">
        <v>11.465</v>
      </c>
      <c r="N344" t="s">
        <v>71</v>
      </c>
      <c r="O344" t="s">
        <v>431</v>
      </c>
      <c r="P344">
        <v>0.003316</v>
      </c>
      <c r="Q344" t="s">
        <v>71</v>
      </c>
      <c r="R344" t="s">
        <v>432</v>
      </c>
      <c r="S344" t="e">
        <f ca="1">-nan(ind)</f>
        <v>#NAME?</v>
      </c>
      <c r="T344" t="s">
        <v>71</v>
      </c>
      <c r="U344" t="s">
        <v>70</v>
      </c>
      <c r="V344">
        <v>0.016914</v>
      </c>
      <c r="W344" t="s">
        <v>71</v>
      </c>
      <c r="X344" t="s">
        <v>72</v>
      </c>
      <c r="Y344">
        <v>0</v>
      </c>
      <c r="Z344" t="s">
        <v>71</v>
      </c>
      <c r="AA344" t="s">
        <v>73</v>
      </c>
      <c r="AB344">
        <v>0</v>
      </c>
      <c r="AC344" t="s">
        <v>71</v>
      </c>
      <c r="AD344" t="s">
        <v>446</v>
      </c>
      <c r="AE344">
        <v>0</v>
      </c>
      <c r="AF344" t="s">
        <v>71</v>
      </c>
      <c r="AG344" t="s">
        <v>74</v>
      </c>
      <c r="AH344">
        <v>0</v>
      </c>
      <c r="AI344" t="s">
        <v>71</v>
      </c>
      <c r="AJ344" t="s">
        <v>437</v>
      </c>
      <c r="AK344">
        <v>1000</v>
      </c>
      <c r="AL344" t="s">
        <v>438</v>
      </c>
      <c r="AM344">
        <v>10000</v>
      </c>
      <c r="AN344" t="s">
        <v>439</v>
      </c>
      <c r="AO344">
        <v>10</v>
      </c>
      <c r="AP344" t="s">
        <v>440</v>
      </c>
      <c r="AQ344">
        <v>500</v>
      </c>
      <c r="AR344" t="s">
        <v>441</v>
      </c>
      <c r="AS344">
        <v>20</v>
      </c>
      <c r="AT344" t="s">
        <v>442</v>
      </c>
      <c r="AU344">
        <v>20</v>
      </c>
      <c r="AV344" t="s">
        <v>445</v>
      </c>
      <c r="AW344">
        <v>1000000</v>
      </c>
    </row>
    <row r="345" spans="1:49">
      <c r="A345">
        <v>863</v>
      </c>
      <c r="B345" t="s">
        <v>425</v>
      </c>
      <c r="C345">
        <v>6</v>
      </c>
      <c r="D345" t="s">
        <v>426</v>
      </c>
      <c r="E345">
        <v>4</v>
      </c>
      <c r="F345" t="s">
        <v>427</v>
      </c>
      <c r="G345" t="s">
        <v>428</v>
      </c>
      <c r="H345">
        <v>0.062</v>
      </c>
      <c r="I345" t="s">
        <v>429</v>
      </c>
      <c r="J345">
        <v>0.002489</v>
      </c>
      <c r="K345" t="s">
        <v>71</v>
      </c>
      <c r="L345" t="s">
        <v>430</v>
      </c>
      <c r="M345">
        <v>12.0022</v>
      </c>
      <c r="N345" t="s">
        <v>71</v>
      </c>
      <c r="O345" t="s">
        <v>431</v>
      </c>
      <c r="P345">
        <v>0.003689</v>
      </c>
      <c r="Q345" t="s">
        <v>71</v>
      </c>
      <c r="R345" t="s">
        <v>432</v>
      </c>
      <c r="S345" t="e">
        <f ca="1">-nan(ind)</f>
        <v>#NAME?</v>
      </c>
      <c r="T345" t="s">
        <v>71</v>
      </c>
      <c r="U345" t="s">
        <v>70</v>
      </c>
      <c r="V345">
        <v>0.01789</v>
      </c>
      <c r="W345" t="s">
        <v>71</v>
      </c>
      <c r="X345" t="s">
        <v>72</v>
      </c>
      <c r="Y345">
        <v>0</v>
      </c>
      <c r="Z345" t="s">
        <v>71</v>
      </c>
      <c r="AA345" t="s">
        <v>73</v>
      </c>
      <c r="AB345">
        <v>0</v>
      </c>
      <c r="AC345" t="s">
        <v>71</v>
      </c>
      <c r="AD345" t="s">
        <v>446</v>
      </c>
      <c r="AE345">
        <v>0</v>
      </c>
      <c r="AF345" t="s">
        <v>71</v>
      </c>
      <c r="AG345" t="s">
        <v>74</v>
      </c>
      <c r="AH345">
        <v>0</v>
      </c>
      <c r="AI345" t="s">
        <v>71</v>
      </c>
      <c r="AJ345" t="s">
        <v>437</v>
      </c>
      <c r="AK345">
        <v>1000</v>
      </c>
      <c r="AL345" t="s">
        <v>438</v>
      </c>
      <c r="AM345">
        <v>10000</v>
      </c>
      <c r="AN345" t="s">
        <v>439</v>
      </c>
      <c r="AO345">
        <v>10</v>
      </c>
      <c r="AP345" t="s">
        <v>440</v>
      </c>
      <c r="AQ345">
        <v>500</v>
      </c>
      <c r="AR345" t="s">
        <v>441</v>
      </c>
      <c r="AS345">
        <v>20</v>
      </c>
      <c r="AT345" t="s">
        <v>442</v>
      </c>
      <c r="AU345">
        <v>20</v>
      </c>
      <c r="AV345" t="s">
        <v>445</v>
      </c>
      <c r="AW345">
        <v>1000000</v>
      </c>
    </row>
    <row r="346" spans="1:49">
      <c r="A346">
        <v>862</v>
      </c>
      <c r="B346" t="s">
        <v>425</v>
      </c>
      <c r="C346">
        <v>6</v>
      </c>
      <c r="D346" t="s">
        <v>426</v>
      </c>
      <c r="E346">
        <v>15904</v>
      </c>
      <c r="F346" t="s">
        <v>427</v>
      </c>
      <c r="G346" t="s">
        <v>428</v>
      </c>
      <c r="H346">
        <v>312658.334</v>
      </c>
      <c r="I346" t="s">
        <v>429</v>
      </c>
      <c r="J346">
        <v>0.000255</v>
      </c>
      <c r="K346" t="s">
        <v>71</v>
      </c>
      <c r="L346" t="s">
        <v>430</v>
      </c>
      <c r="M346">
        <v>19937.982608</v>
      </c>
      <c r="N346" t="s">
        <v>71</v>
      </c>
      <c r="O346" t="s">
        <v>431</v>
      </c>
      <c r="P346">
        <v>0.002249</v>
      </c>
      <c r="Q346" t="s">
        <v>71</v>
      </c>
      <c r="R346" t="s">
        <v>432</v>
      </c>
      <c r="S346" t="e">
        <f>-nan</f>
        <v>#NAME?</v>
      </c>
      <c r="T346" t="s">
        <v>71</v>
      </c>
      <c r="U346" t="s">
        <v>70</v>
      </c>
      <c r="V346">
        <v>26.813354</v>
      </c>
      <c r="W346" t="s">
        <v>71</v>
      </c>
      <c r="X346" t="s">
        <v>72</v>
      </c>
      <c r="Y346">
        <v>0</v>
      </c>
      <c r="Z346" t="s">
        <v>71</v>
      </c>
      <c r="AA346" t="s">
        <v>73</v>
      </c>
      <c r="AB346">
        <v>0</v>
      </c>
      <c r="AC346" t="s">
        <v>71</v>
      </c>
      <c r="AD346" t="s">
        <v>446</v>
      </c>
      <c r="AE346">
        <v>0</v>
      </c>
      <c r="AF346" t="s">
        <v>71</v>
      </c>
      <c r="AG346" t="s">
        <v>74</v>
      </c>
      <c r="AH346">
        <v>0</v>
      </c>
      <c r="AI346" t="s">
        <v>71</v>
      </c>
      <c r="AJ346" t="s">
        <v>437</v>
      </c>
      <c r="AK346">
        <v>1000</v>
      </c>
      <c r="AL346" t="s">
        <v>438</v>
      </c>
      <c r="AM346">
        <v>10000000</v>
      </c>
      <c r="AN346" t="s">
        <v>439</v>
      </c>
      <c r="AO346">
        <v>5</v>
      </c>
      <c r="AP346" t="s">
        <v>440</v>
      </c>
      <c r="AQ346">
        <v>500</v>
      </c>
      <c r="AR346" t="s">
        <v>441</v>
      </c>
      <c r="AS346">
        <v>100</v>
      </c>
      <c r="AT346" t="s">
        <v>442</v>
      </c>
      <c r="AU346">
        <v>100</v>
      </c>
      <c r="AV346" t="s">
        <v>445</v>
      </c>
      <c r="AW346">
        <v>1000000</v>
      </c>
    </row>
    <row r="347" spans="1:49">
      <c r="A347">
        <v>827</v>
      </c>
      <c r="B347" t="s">
        <v>425</v>
      </c>
      <c r="C347">
        <v>3</v>
      </c>
      <c r="D347" t="s">
        <v>426</v>
      </c>
      <c r="E347">
        <v>1</v>
      </c>
      <c r="F347" t="s">
        <v>427</v>
      </c>
      <c r="G347" t="s">
        <v>428</v>
      </c>
      <c r="H347">
        <v>6.654</v>
      </c>
      <c r="I347" t="s">
        <v>429</v>
      </c>
      <c r="J347">
        <v>0.000121</v>
      </c>
      <c r="K347" t="s">
        <v>71</v>
      </c>
      <c r="L347" t="s">
        <v>430</v>
      </c>
      <c r="M347">
        <v>0.44013</v>
      </c>
      <c r="N347" t="s">
        <v>71</v>
      </c>
      <c r="O347" t="s">
        <v>431</v>
      </c>
      <c r="P347">
        <v>0.000166</v>
      </c>
      <c r="Q347" t="s">
        <v>71</v>
      </c>
      <c r="R347" t="s">
        <v>432</v>
      </c>
      <c r="S347" t="e">
        <f>-nan</f>
        <v>#NAME?</v>
      </c>
      <c r="T347" t="s">
        <v>71</v>
      </c>
      <c r="U347" t="s">
        <v>70</v>
      </c>
      <c r="V347">
        <v>0.037849</v>
      </c>
      <c r="W347" t="s">
        <v>71</v>
      </c>
      <c r="X347" t="s">
        <v>72</v>
      </c>
      <c r="Y347">
        <v>0</v>
      </c>
      <c r="Z347" t="s">
        <v>71</v>
      </c>
      <c r="AA347" t="s">
        <v>73</v>
      </c>
      <c r="AB347">
        <v>0</v>
      </c>
      <c r="AC347" t="s">
        <v>71</v>
      </c>
      <c r="AD347" t="s">
        <v>446</v>
      </c>
      <c r="AE347">
        <v>0</v>
      </c>
      <c r="AF347" t="s">
        <v>71</v>
      </c>
      <c r="AG347" t="s">
        <v>74</v>
      </c>
      <c r="AH347">
        <v>0</v>
      </c>
      <c r="AI347" t="s">
        <v>71</v>
      </c>
      <c r="AJ347" t="s">
        <v>437</v>
      </c>
      <c r="AK347">
        <v>12</v>
      </c>
      <c r="AL347" t="s">
        <v>438</v>
      </c>
      <c r="AM347">
        <v>10000</v>
      </c>
      <c r="AN347" t="s">
        <v>439</v>
      </c>
      <c r="AO347">
        <v>10</v>
      </c>
      <c r="AP347" t="s">
        <v>440</v>
      </c>
      <c r="AQ347">
        <v>500</v>
      </c>
      <c r="AR347" t="s">
        <v>441</v>
      </c>
      <c r="AS347">
        <v>20</v>
      </c>
      <c r="AT347" t="s">
        <v>442</v>
      </c>
      <c r="AU347">
        <v>20</v>
      </c>
      <c r="AV347" t="s">
        <v>445</v>
      </c>
      <c r="AW347">
        <v>1000000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50"/>
  <sheetViews>
    <sheetView workbookViewId="0">
      <selection activeCell="N6" sqref="N1:N6"/>
    </sheetView>
  </sheetViews>
  <sheetFormatPr defaultColWidth="9" defaultRowHeight="13.5"/>
  <sheetData>
    <row r="1" spans="1:48">
      <c r="A1">
        <v>1170</v>
      </c>
      <c r="B1" t="s">
        <v>426</v>
      </c>
      <c r="C1">
        <v>8296</v>
      </c>
      <c r="D1" t="s">
        <v>427</v>
      </c>
      <c r="E1" t="s">
        <v>428</v>
      </c>
      <c r="F1">
        <v>11394.893</v>
      </c>
      <c r="G1" t="s">
        <v>429</v>
      </c>
      <c r="H1">
        <v>0.333938</v>
      </c>
      <c r="I1" t="s">
        <v>71</v>
      </c>
      <c r="J1" t="s">
        <v>432</v>
      </c>
      <c r="K1" t="e">
        <f t="shared" ref="K1:K46" si="0">-nan</f>
        <v>#NAME?</v>
      </c>
      <c r="L1" t="s">
        <v>71</v>
      </c>
      <c r="M1" t="s">
        <v>70</v>
      </c>
      <c r="N1">
        <v>14.869301</v>
      </c>
      <c r="O1" t="s">
        <v>71</v>
      </c>
      <c r="P1" t="s">
        <v>447</v>
      </c>
      <c r="Q1" t="s">
        <v>224</v>
      </c>
      <c r="R1">
        <v>4</v>
      </c>
      <c r="S1" t="s">
        <v>438</v>
      </c>
      <c r="T1">
        <v>1000000</v>
      </c>
      <c r="U1" t="s">
        <v>439</v>
      </c>
      <c r="V1">
        <v>5</v>
      </c>
      <c r="W1" t="s">
        <v>440</v>
      </c>
      <c r="X1">
        <v>1000</v>
      </c>
      <c r="Y1" t="s">
        <v>441</v>
      </c>
      <c r="Z1">
        <v>20</v>
      </c>
      <c r="AA1" t="s">
        <v>442</v>
      </c>
      <c r="AB1">
        <v>30</v>
      </c>
      <c r="AC1" t="s">
        <v>443</v>
      </c>
      <c r="AD1">
        <v>1</v>
      </c>
      <c r="AE1" t="s">
        <v>444</v>
      </c>
      <c r="AF1">
        <v>0</v>
      </c>
      <c r="AG1" t="s">
        <v>448</v>
      </c>
      <c r="AH1">
        <v>0</v>
      </c>
      <c r="AI1" t="s">
        <v>449</v>
      </c>
      <c r="AJ1">
        <v>0</v>
      </c>
      <c r="AK1" t="s">
        <v>450</v>
      </c>
      <c r="AL1">
        <v>0.8</v>
      </c>
      <c r="AM1" t="s">
        <v>451</v>
      </c>
      <c r="AN1">
        <v>0</v>
      </c>
      <c r="AO1" t="s">
        <v>452</v>
      </c>
      <c r="AP1">
        <v>0</v>
      </c>
      <c r="AQ1" t="s">
        <v>453</v>
      </c>
      <c r="AR1">
        <v>0.5</v>
      </c>
      <c r="AS1" t="s">
        <v>454</v>
      </c>
      <c r="AT1">
        <v>1</v>
      </c>
      <c r="AU1" t="s">
        <v>445</v>
      </c>
      <c r="AV1">
        <v>1000000</v>
      </c>
    </row>
    <row r="2" spans="1:48">
      <c r="A2">
        <v>1169</v>
      </c>
      <c r="B2" t="s">
        <v>426</v>
      </c>
      <c r="C2">
        <v>8379</v>
      </c>
      <c r="D2" t="s">
        <v>427</v>
      </c>
      <c r="E2" t="s">
        <v>428</v>
      </c>
      <c r="F2">
        <v>21.591</v>
      </c>
      <c r="G2" t="s">
        <v>429</v>
      </c>
      <c r="H2">
        <v>0.764633</v>
      </c>
      <c r="I2" t="s">
        <v>71</v>
      </c>
      <c r="J2" t="s">
        <v>432</v>
      </c>
      <c r="K2" t="e">
        <f t="shared" si="0"/>
        <v>#NAME?</v>
      </c>
      <c r="L2" t="s">
        <v>71</v>
      </c>
      <c r="M2" t="s">
        <v>70</v>
      </c>
      <c r="N2">
        <v>1.082774</v>
      </c>
      <c r="O2" t="s">
        <v>71</v>
      </c>
      <c r="P2" t="s">
        <v>447</v>
      </c>
      <c r="Q2" t="s">
        <v>224</v>
      </c>
      <c r="R2">
        <v>4</v>
      </c>
      <c r="S2" t="s">
        <v>438</v>
      </c>
      <c r="T2">
        <v>1000000</v>
      </c>
      <c r="U2" t="s">
        <v>439</v>
      </c>
      <c r="V2">
        <v>5</v>
      </c>
      <c r="W2" t="s">
        <v>440</v>
      </c>
      <c r="X2">
        <v>1000</v>
      </c>
      <c r="Y2" t="s">
        <v>441</v>
      </c>
      <c r="Z2">
        <v>20</v>
      </c>
      <c r="AA2" t="s">
        <v>442</v>
      </c>
      <c r="AB2">
        <v>100</v>
      </c>
      <c r="AC2" t="s">
        <v>443</v>
      </c>
      <c r="AD2">
        <v>50</v>
      </c>
      <c r="AE2" t="s">
        <v>444</v>
      </c>
      <c r="AF2">
        <v>0</v>
      </c>
      <c r="AG2" t="s">
        <v>448</v>
      </c>
      <c r="AH2">
        <v>0</v>
      </c>
      <c r="AI2" t="s">
        <v>449</v>
      </c>
      <c r="AJ2">
        <v>0</v>
      </c>
      <c r="AK2" t="s">
        <v>450</v>
      </c>
      <c r="AL2">
        <v>0.8</v>
      </c>
      <c r="AM2" t="s">
        <v>451</v>
      </c>
      <c r="AN2">
        <v>0</v>
      </c>
      <c r="AO2" t="s">
        <v>452</v>
      </c>
      <c r="AP2">
        <v>0</v>
      </c>
      <c r="AQ2" t="s">
        <v>453</v>
      </c>
      <c r="AR2">
        <v>0.5</v>
      </c>
      <c r="AS2" t="s">
        <v>454</v>
      </c>
      <c r="AT2">
        <v>1</v>
      </c>
      <c r="AU2" t="s">
        <v>445</v>
      </c>
      <c r="AV2">
        <v>1000000</v>
      </c>
    </row>
    <row r="3" spans="1:48">
      <c r="A3">
        <v>1168</v>
      </c>
      <c r="B3" t="s">
        <v>426</v>
      </c>
      <c r="C3">
        <v>8469</v>
      </c>
      <c r="D3" t="s">
        <v>427</v>
      </c>
      <c r="E3" t="s">
        <v>428</v>
      </c>
      <c r="F3">
        <v>0.072</v>
      </c>
      <c r="G3" t="s">
        <v>429</v>
      </c>
      <c r="H3">
        <v>0.778517</v>
      </c>
      <c r="I3" t="s">
        <v>71</v>
      </c>
      <c r="J3" t="s">
        <v>432</v>
      </c>
      <c r="K3" t="e">
        <f t="shared" si="0"/>
        <v>#NAME?</v>
      </c>
      <c r="L3" t="s">
        <v>71</v>
      </c>
      <c r="M3" t="s">
        <v>70</v>
      </c>
      <c r="N3">
        <v>0.360869</v>
      </c>
      <c r="O3" t="s">
        <v>71</v>
      </c>
      <c r="P3" t="s">
        <v>447</v>
      </c>
      <c r="Q3" t="s">
        <v>224</v>
      </c>
      <c r="R3">
        <v>4</v>
      </c>
      <c r="S3" t="s">
        <v>438</v>
      </c>
      <c r="T3">
        <v>1000000</v>
      </c>
      <c r="U3" t="s">
        <v>439</v>
      </c>
      <c r="V3">
        <v>5</v>
      </c>
      <c r="W3" t="s">
        <v>440</v>
      </c>
      <c r="X3">
        <v>1000</v>
      </c>
      <c r="Y3" t="s">
        <v>441</v>
      </c>
      <c r="Z3">
        <v>20</v>
      </c>
      <c r="AA3" t="s">
        <v>442</v>
      </c>
      <c r="AB3">
        <v>300</v>
      </c>
      <c r="AC3" t="s">
        <v>443</v>
      </c>
      <c r="AD3">
        <v>60</v>
      </c>
      <c r="AE3" t="s">
        <v>444</v>
      </c>
      <c r="AF3">
        <v>0</v>
      </c>
      <c r="AG3" t="s">
        <v>448</v>
      </c>
      <c r="AH3">
        <v>0</v>
      </c>
      <c r="AI3" t="s">
        <v>449</v>
      </c>
      <c r="AJ3">
        <v>0</v>
      </c>
      <c r="AK3" t="s">
        <v>450</v>
      </c>
      <c r="AL3">
        <v>0.8</v>
      </c>
      <c r="AM3" t="s">
        <v>451</v>
      </c>
      <c r="AN3">
        <v>0</v>
      </c>
      <c r="AO3" t="s">
        <v>452</v>
      </c>
      <c r="AP3">
        <v>0</v>
      </c>
      <c r="AQ3" t="s">
        <v>453</v>
      </c>
      <c r="AR3">
        <v>0.5</v>
      </c>
      <c r="AS3" t="s">
        <v>454</v>
      </c>
      <c r="AT3">
        <v>1</v>
      </c>
      <c r="AU3" t="s">
        <v>445</v>
      </c>
      <c r="AV3">
        <v>1000000</v>
      </c>
    </row>
    <row r="4" spans="1:48">
      <c r="A4">
        <v>1167</v>
      </c>
      <c r="B4" t="s">
        <v>426</v>
      </c>
      <c r="C4">
        <v>6790</v>
      </c>
      <c r="D4" t="s">
        <v>427</v>
      </c>
      <c r="E4" t="s">
        <v>428</v>
      </c>
      <c r="F4">
        <v>0</v>
      </c>
      <c r="G4" t="s">
        <v>429</v>
      </c>
      <c r="H4">
        <v>0.471836</v>
      </c>
      <c r="I4" t="s">
        <v>71</v>
      </c>
      <c r="J4" t="s">
        <v>432</v>
      </c>
      <c r="K4" t="e">
        <f t="shared" si="0"/>
        <v>#NAME?</v>
      </c>
      <c r="L4" t="s">
        <v>71</v>
      </c>
      <c r="M4" t="s">
        <v>70</v>
      </c>
      <c r="N4">
        <v>0.123095</v>
      </c>
      <c r="O4" t="s">
        <v>71</v>
      </c>
      <c r="P4" t="s">
        <v>447</v>
      </c>
      <c r="Q4" t="s">
        <v>224</v>
      </c>
      <c r="R4">
        <v>4</v>
      </c>
      <c r="S4" t="s">
        <v>438</v>
      </c>
      <c r="T4">
        <v>1000000</v>
      </c>
      <c r="U4" t="s">
        <v>439</v>
      </c>
      <c r="V4">
        <v>5</v>
      </c>
      <c r="W4" t="s">
        <v>440</v>
      </c>
      <c r="X4">
        <v>1000</v>
      </c>
      <c r="Y4" t="s">
        <v>441</v>
      </c>
      <c r="Z4">
        <v>20</v>
      </c>
      <c r="AA4" t="s">
        <v>442</v>
      </c>
      <c r="AB4">
        <v>1000</v>
      </c>
      <c r="AC4" t="s">
        <v>443</v>
      </c>
      <c r="AD4">
        <v>100</v>
      </c>
      <c r="AE4" t="s">
        <v>444</v>
      </c>
      <c r="AF4">
        <v>0</v>
      </c>
      <c r="AG4" t="s">
        <v>448</v>
      </c>
      <c r="AH4">
        <v>0</v>
      </c>
      <c r="AI4" t="s">
        <v>449</v>
      </c>
      <c r="AJ4">
        <v>0</v>
      </c>
      <c r="AK4" t="s">
        <v>450</v>
      </c>
      <c r="AL4">
        <v>0.8</v>
      </c>
      <c r="AM4" t="s">
        <v>451</v>
      </c>
      <c r="AN4">
        <v>0</v>
      </c>
      <c r="AO4" t="s">
        <v>452</v>
      </c>
      <c r="AP4">
        <v>0</v>
      </c>
      <c r="AQ4" t="s">
        <v>453</v>
      </c>
      <c r="AR4">
        <v>0.5</v>
      </c>
      <c r="AS4" t="s">
        <v>454</v>
      </c>
      <c r="AT4">
        <v>1</v>
      </c>
      <c r="AU4" t="s">
        <v>445</v>
      </c>
      <c r="AV4">
        <v>1000000</v>
      </c>
    </row>
    <row r="5" spans="1:48">
      <c r="A5">
        <v>1166</v>
      </c>
      <c r="B5" t="s">
        <v>426</v>
      </c>
      <c r="C5">
        <v>4435</v>
      </c>
      <c r="D5" t="s">
        <v>427</v>
      </c>
      <c r="E5" t="s">
        <v>428</v>
      </c>
      <c r="F5">
        <v>0</v>
      </c>
      <c r="G5" t="s">
        <v>429</v>
      </c>
      <c r="H5">
        <v>0.206834</v>
      </c>
      <c r="I5" t="s">
        <v>71</v>
      </c>
      <c r="J5" t="s">
        <v>432</v>
      </c>
      <c r="K5" t="e">
        <f t="shared" si="0"/>
        <v>#NAME?</v>
      </c>
      <c r="L5" t="s">
        <v>71</v>
      </c>
      <c r="M5" t="s">
        <v>70</v>
      </c>
      <c r="N5">
        <v>0.058588</v>
      </c>
      <c r="O5" t="s">
        <v>71</v>
      </c>
      <c r="P5" t="s">
        <v>447</v>
      </c>
      <c r="Q5" t="s">
        <v>224</v>
      </c>
      <c r="R5">
        <v>4</v>
      </c>
      <c r="S5" t="s">
        <v>438</v>
      </c>
      <c r="T5">
        <v>1000000</v>
      </c>
      <c r="U5" t="s">
        <v>439</v>
      </c>
      <c r="V5">
        <v>5</v>
      </c>
      <c r="W5" t="s">
        <v>440</v>
      </c>
      <c r="X5">
        <v>1000</v>
      </c>
      <c r="Y5" t="s">
        <v>441</v>
      </c>
      <c r="Z5">
        <v>20</v>
      </c>
      <c r="AA5" t="s">
        <v>442</v>
      </c>
      <c r="AB5">
        <v>3000</v>
      </c>
      <c r="AC5" t="s">
        <v>443</v>
      </c>
      <c r="AD5">
        <v>200</v>
      </c>
      <c r="AE5" t="s">
        <v>444</v>
      </c>
      <c r="AF5">
        <v>0</v>
      </c>
      <c r="AG5" t="s">
        <v>448</v>
      </c>
      <c r="AH5">
        <v>0</v>
      </c>
      <c r="AI5" t="s">
        <v>449</v>
      </c>
      <c r="AJ5">
        <v>0</v>
      </c>
      <c r="AK5" t="s">
        <v>450</v>
      </c>
      <c r="AL5">
        <v>0.8</v>
      </c>
      <c r="AM5" t="s">
        <v>451</v>
      </c>
      <c r="AN5">
        <v>0</v>
      </c>
      <c r="AO5" t="s">
        <v>452</v>
      </c>
      <c r="AP5">
        <v>0</v>
      </c>
      <c r="AQ5" t="s">
        <v>453</v>
      </c>
      <c r="AR5">
        <v>0.5</v>
      </c>
      <c r="AS5" t="s">
        <v>454</v>
      </c>
      <c r="AT5">
        <v>1</v>
      </c>
      <c r="AU5" t="s">
        <v>445</v>
      </c>
      <c r="AV5">
        <v>1000000</v>
      </c>
    </row>
    <row r="6" spans="1:48">
      <c r="A6">
        <v>1165</v>
      </c>
      <c r="B6" t="s">
        <v>426</v>
      </c>
      <c r="C6">
        <v>3292</v>
      </c>
      <c r="D6" t="s">
        <v>427</v>
      </c>
      <c r="E6" t="s">
        <v>428</v>
      </c>
      <c r="F6">
        <v>0</v>
      </c>
      <c r="G6" t="s">
        <v>429</v>
      </c>
      <c r="H6">
        <v>0.074863</v>
      </c>
      <c r="I6" t="s">
        <v>71</v>
      </c>
      <c r="J6" t="s">
        <v>432</v>
      </c>
      <c r="K6" t="e">
        <f t="shared" si="0"/>
        <v>#NAME?</v>
      </c>
      <c r="L6" t="s">
        <v>71</v>
      </c>
      <c r="M6" t="s">
        <v>70</v>
      </c>
      <c r="N6">
        <v>0.039235</v>
      </c>
      <c r="O6" t="s">
        <v>71</v>
      </c>
      <c r="P6" t="s">
        <v>447</v>
      </c>
      <c r="Q6" t="s">
        <v>224</v>
      </c>
      <c r="R6">
        <v>4</v>
      </c>
      <c r="S6" t="s">
        <v>438</v>
      </c>
      <c r="T6">
        <v>1000000</v>
      </c>
      <c r="U6" t="s">
        <v>439</v>
      </c>
      <c r="V6">
        <v>5</v>
      </c>
      <c r="W6" t="s">
        <v>440</v>
      </c>
      <c r="X6">
        <v>1000</v>
      </c>
      <c r="Y6" t="s">
        <v>441</v>
      </c>
      <c r="Z6">
        <v>20</v>
      </c>
      <c r="AA6" t="s">
        <v>442</v>
      </c>
      <c r="AB6">
        <v>10000</v>
      </c>
      <c r="AC6" t="s">
        <v>443</v>
      </c>
      <c r="AD6">
        <v>400</v>
      </c>
      <c r="AE6" t="s">
        <v>444</v>
      </c>
      <c r="AF6">
        <v>0</v>
      </c>
      <c r="AG6" t="s">
        <v>448</v>
      </c>
      <c r="AH6">
        <v>0</v>
      </c>
      <c r="AI6" t="s">
        <v>449</v>
      </c>
      <c r="AJ6">
        <v>0</v>
      </c>
      <c r="AK6" t="s">
        <v>450</v>
      </c>
      <c r="AL6">
        <v>0.8</v>
      </c>
      <c r="AM6" t="s">
        <v>451</v>
      </c>
      <c r="AN6">
        <v>0</v>
      </c>
      <c r="AO6" t="s">
        <v>452</v>
      </c>
      <c r="AP6">
        <v>0</v>
      </c>
      <c r="AQ6" t="s">
        <v>453</v>
      </c>
      <c r="AR6">
        <v>0.5</v>
      </c>
      <c r="AS6" t="s">
        <v>454</v>
      </c>
      <c r="AT6">
        <v>1</v>
      </c>
      <c r="AU6" t="s">
        <v>445</v>
      </c>
      <c r="AV6">
        <v>1000000</v>
      </c>
    </row>
    <row r="7" spans="1:48">
      <c r="A7">
        <v>1164</v>
      </c>
      <c r="B7" t="s">
        <v>426</v>
      </c>
      <c r="C7">
        <v>2147</v>
      </c>
      <c r="D7" t="s">
        <v>427</v>
      </c>
      <c r="E7" t="s">
        <v>428</v>
      </c>
      <c r="F7">
        <v>1985.522</v>
      </c>
      <c r="G7" t="s">
        <v>429</v>
      </c>
      <c r="H7">
        <v>0.06945</v>
      </c>
      <c r="I7" t="s">
        <v>71</v>
      </c>
      <c r="J7" t="s">
        <v>432</v>
      </c>
      <c r="K7" t="e">
        <f t="shared" si="0"/>
        <v>#NAME?</v>
      </c>
      <c r="L7" t="s">
        <v>71</v>
      </c>
      <c r="M7" t="s">
        <v>70</v>
      </c>
      <c r="N7">
        <v>7.726986</v>
      </c>
      <c r="O7" t="s">
        <v>71</v>
      </c>
      <c r="P7" t="s">
        <v>447</v>
      </c>
      <c r="Q7" t="s">
        <v>224</v>
      </c>
      <c r="R7">
        <v>4</v>
      </c>
      <c r="S7" t="s">
        <v>438</v>
      </c>
      <c r="T7">
        <v>1000000</v>
      </c>
      <c r="U7" t="s">
        <v>439</v>
      </c>
      <c r="V7">
        <v>5</v>
      </c>
      <c r="W7" t="s">
        <v>440</v>
      </c>
      <c r="X7">
        <v>1000</v>
      </c>
      <c r="Y7" t="s">
        <v>441</v>
      </c>
      <c r="Z7">
        <v>20</v>
      </c>
      <c r="AA7" t="s">
        <v>442</v>
      </c>
      <c r="AB7">
        <v>20</v>
      </c>
      <c r="AC7" t="s">
        <v>443</v>
      </c>
      <c r="AD7">
        <v>1</v>
      </c>
      <c r="AE7" t="s">
        <v>444</v>
      </c>
      <c r="AF7">
        <v>0</v>
      </c>
      <c r="AG7" t="s">
        <v>448</v>
      </c>
      <c r="AH7">
        <v>0</v>
      </c>
      <c r="AI7" t="s">
        <v>449</v>
      </c>
      <c r="AJ7">
        <v>0</v>
      </c>
      <c r="AK7" t="s">
        <v>450</v>
      </c>
      <c r="AL7">
        <v>0.5</v>
      </c>
      <c r="AM7" t="s">
        <v>451</v>
      </c>
      <c r="AN7">
        <v>0</v>
      </c>
      <c r="AO7" t="s">
        <v>452</v>
      </c>
      <c r="AP7">
        <v>0</v>
      </c>
      <c r="AQ7" t="s">
        <v>453</v>
      </c>
      <c r="AR7">
        <v>0.5</v>
      </c>
      <c r="AS7" t="s">
        <v>454</v>
      </c>
      <c r="AT7">
        <v>1</v>
      </c>
      <c r="AU7" t="s">
        <v>445</v>
      </c>
      <c r="AV7">
        <v>1000000</v>
      </c>
    </row>
    <row r="8" spans="1:48">
      <c r="A8">
        <v>1163</v>
      </c>
      <c r="B8" t="s">
        <v>426</v>
      </c>
      <c r="C8">
        <v>10301</v>
      </c>
      <c r="D8" t="s">
        <v>427</v>
      </c>
      <c r="E8" t="s">
        <v>428</v>
      </c>
      <c r="F8">
        <v>32.547</v>
      </c>
      <c r="G8" t="s">
        <v>429</v>
      </c>
      <c r="H8">
        <v>0.322171</v>
      </c>
      <c r="I8" t="s">
        <v>71</v>
      </c>
      <c r="J8" t="s">
        <v>432</v>
      </c>
      <c r="K8" t="e">
        <f t="shared" si="0"/>
        <v>#NAME?</v>
      </c>
      <c r="L8" t="s">
        <v>71</v>
      </c>
      <c r="M8" t="s">
        <v>70</v>
      </c>
      <c r="N8">
        <v>46.562942</v>
      </c>
      <c r="O8" t="s">
        <v>71</v>
      </c>
      <c r="P8" t="s">
        <v>447</v>
      </c>
      <c r="Q8" t="s">
        <v>224</v>
      </c>
      <c r="R8">
        <v>4</v>
      </c>
      <c r="S8" t="s">
        <v>438</v>
      </c>
      <c r="T8">
        <v>1000000</v>
      </c>
      <c r="U8" t="s">
        <v>439</v>
      </c>
      <c r="V8">
        <v>5</v>
      </c>
      <c r="W8" t="s">
        <v>440</v>
      </c>
      <c r="X8">
        <v>1000</v>
      </c>
      <c r="Y8" t="s">
        <v>441</v>
      </c>
      <c r="Z8">
        <v>20</v>
      </c>
      <c r="AA8" t="s">
        <v>442</v>
      </c>
      <c r="AB8">
        <v>20</v>
      </c>
      <c r="AC8" t="s">
        <v>443</v>
      </c>
      <c r="AD8">
        <v>1</v>
      </c>
      <c r="AE8" t="s">
        <v>444</v>
      </c>
      <c r="AF8">
        <v>0</v>
      </c>
      <c r="AG8" t="s">
        <v>448</v>
      </c>
      <c r="AH8">
        <v>0</v>
      </c>
      <c r="AI8" t="s">
        <v>449</v>
      </c>
      <c r="AJ8">
        <v>0</v>
      </c>
      <c r="AK8" t="s">
        <v>450</v>
      </c>
      <c r="AL8">
        <v>0.1</v>
      </c>
      <c r="AM8" t="s">
        <v>451</v>
      </c>
      <c r="AN8">
        <v>0</v>
      </c>
      <c r="AO8" t="s">
        <v>452</v>
      </c>
      <c r="AP8">
        <v>0</v>
      </c>
      <c r="AQ8" t="s">
        <v>453</v>
      </c>
      <c r="AR8">
        <v>0.5</v>
      </c>
      <c r="AS8" t="s">
        <v>454</v>
      </c>
      <c r="AT8">
        <v>1</v>
      </c>
      <c r="AU8" t="s">
        <v>445</v>
      </c>
      <c r="AV8">
        <v>1000000</v>
      </c>
    </row>
    <row r="9" spans="1:48">
      <c r="A9">
        <v>1162</v>
      </c>
      <c r="B9" t="s">
        <v>426</v>
      </c>
      <c r="C9">
        <v>15199</v>
      </c>
      <c r="D9" t="s">
        <v>427</v>
      </c>
      <c r="E9" t="s">
        <v>428</v>
      </c>
      <c r="F9">
        <v>581.104</v>
      </c>
      <c r="G9" t="s">
        <v>429</v>
      </c>
      <c r="H9">
        <v>0.46742</v>
      </c>
      <c r="I9" t="s">
        <v>71</v>
      </c>
      <c r="J9" t="s">
        <v>432</v>
      </c>
      <c r="K9" t="e">
        <f t="shared" si="0"/>
        <v>#NAME?</v>
      </c>
      <c r="L9" t="s">
        <v>71</v>
      </c>
      <c r="M9" t="s">
        <v>70</v>
      </c>
      <c r="N9">
        <v>72.245988</v>
      </c>
      <c r="O9" t="s">
        <v>71</v>
      </c>
      <c r="P9" t="s">
        <v>447</v>
      </c>
      <c r="Q9" t="s">
        <v>224</v>
      </c>
      <c r="R9">
        <v>4</v>
      </c>
      <c r="S9" t="s">
        <v>438</v>
      </c>
      <c r="T9">
        <v>1000000</v>
      </c>
      <c r="U9" t="s">
        <v>439</v>
      </c>
      <c r="V9">
        <v>5</v>
      </c>
      <c r="W9" t="s">
        <v>440</v>
      </c>
      <c r="X9">
        <v>1000</v>
      </c>
      <c r="Y9" t="s">
        <v>441</v>
      </c>
      <c r="Z9">
        <v>20</v>
      </c>
      <c r="AA9" t="s">
        <v>442</v>
      </c>
      <c r="AB9">
        <v>20</v>
      </c>
      <c r="AC9" t="s">
        <v>443</v>
      </c>
      <c r="AD9">
        <v>1</v>
      </c>
      <c r="AE9" t="s">
        <v>444</v>
      </c>
      <c r="AF9">
        <v>0</v>
      </c>
      <c r="AG9" t="s">
        <v>448</v>
      </c>
      <c r="AH9">
        <v>0</v>
      </c>
      <c r="AI9" t="s">
        <v>449</v>
      </c>
      <c r="AJ9">
        <v>0</v>
      </c>
      <c r="AK9" t="s">
        <v>450</v>
      </c>
      <c r="AL9">
        <v>0.2</v>
      </c>
      <c r="AM9" t="s">
        <v>451</v>
      </c>
      <c r="AN9">
        <v>0</v>
      </c>
      <c r="AO9" t="s">
        <v>452</v>
      </c>
      <c r="AP9">
        <v>0</v>
      </c>
      <c r="AQ9" t="s">
        <v>453</v>
      </c>
      <c r="AR9">
        <v>0.5</v>
      </c>
      <c r="AS9" t="s">
        <v>454</v>
      </c>
      <c r="AT9">
        <v>1</v>
      </c>
      <c r="AU9" t="s">
        <v>445</v>
      </c>
      <c r="AV9">
        <v>1000000</v>
      </c>
    </row>
    <row r="10" spans="1:48">
      <c r="A10">
        <v>1161</v>
      </c>
      <c r="B10" t="s">
        <v>426</v>
      </c>
      <c r="C10">
        <v>6681</v>
      </c>
      <c r="D10" t="s">
        <v>427</v>
      </c>
      <c r="E10" t="s">
        <v>428</v>
      </c>
      <c r="F10">
        <v>953.033</v>
      </c>
      <c r="G10" t="s">
        <v>429</v>
      </c>
      <c r="H10">
        <v>0.21153</v>
      </c>
      <c r="I10" t="s">
        <v>71</v>
      </c>
      <c r="J10" t="s">
        <v>432</v>
      </c>
      <c r="K10" t="e">
        <f t="shared" si="0"/>
        <v>#NAME?</v>
      </c>
      <c r="L10" t="s">
        <v>71</v>
      </c>
      <c r="M10" t="s">
        <v>70</v>
      </c>
      <c r="N10">
        <v>30.914556</v>
      </c>
      <c r="O10" t="s">
        <v>71</v>
      </c>
      <c r="P10" t="s">
        <v>447</v>
      </c>
      <c r="Q10" t="s">
        <v>224</v>
      </c>
      <c r="R10">
        <v>4</v>
      </c>
      <c r="S10" t="s">
        <v>438</v>
      </c>
      <c r="T10">
        <v>1000000</v>
      </c>
      <c r="U10" t="s">
        <v>439</v>
      </c>
      <c r="V10">
        <v>5</v>
      </c>
      <c r="W10" t="s">
        <v>440</v>
      </c>
      <c r="X10">
        <v>1000</v>
      </c>
      <c r="Y10" t="s">
        <v>441</v>
      </c>
      <c r="Z10">
        <v>20</v>
      </c>
      <c r="AA10" t="s">
        <v>442</v>
      </c>
      <c r="AB10">
        <v>20</v>
      </c>
      <c r="AC10" t="s">
        <v>443</v>
      </c>
      <c r="AD10">
        <v>1</v>
      </c>
      <c r="AE10" t="s">
        <v>444</v>
      </c>
      <c r="AF10">
        <v>0</v>
      </c>
      <c r="AG10" t="s">
        <v>448</v>
      </c>
      <c r="AH10">
        <v>0</v>
      </c>
      <c r="AI10" t="s">
        <v>449</v>
      </c>
      <c r="AJ10">
        <v>0</v>
      </c>
      <c r="AK10" t="s">
        <v>450</v>
      </c>
      <c r="AL10">
        <v>0.3</v>
      </c>
      <c r="AM10" t="s">
        <v>451</v>
      </c>
      <c r="AN10">
        <v>0</v>
      </c>
      <c r="AO10" t="s">
        <v>452</v>
      </c>
      <c r="AP10">
        <v>0</v>
      </c>
      <c r="AQ10" t="s">
        <v>453</v>
      </c>
      <c r="AR10">
        <v>0.5</v>
      </c>
      <c r="AS10" t="s">
        <v>454</v>
      </c>
      <c r="AT10">
        <v>1</v>
      </c>
      <c r="AU10" t="s">
        <v>445</v>
      </c>
      <c r="AV10">
        <v>1000000</v>
      </c>
    </row>
    <row r="11" spans="1:48">
      <c r="A11">
        <v>1160</v>
      </c>
      <c r="B11" t="s">
        <v>426</v>
      </c>
      <c r="C11">
        <v>13831</v>
      </c>
      <c r="D11" t="s">
        <v>427</v>
      </c>
      <c r="E11" t="s">
        <v>428</v>
      </c>
      <c r="F11">
        <v>5323.182</v>
      </c>
      <c r="G11" t="s">
        <v>429</v>
      </c>
      <c r="H11">
        <v>0.428219</v>
      </c>
      <c r="I11" t="s">
        <v>71</v>
      </c>
      <c r="J11" t="s">
        <v>432</v>
      </c>
      <c r="K11" t="e">
        <f t="shared" si="0"/>
        <v>#NAME?</v>
      </c>
      <c r="L11" t="s">
        <v>71</v>
      </c>
      <c r="M11" t="s">
        <v>70</v>
      </c>
      <c r="N11">
        <v>67.295504</v>
      </c>
      <c r="O11" t="s">
        <v>71</v>
      </c>
      <c r="P11" t="s">
        <v>447</v>
      </c>
      <c r="Q11" t="s">
        <v>224</v>
      </c>
      <c r="R11">
        <v>4</v>
      </c>
      <c r="S11" t="s">
        <v>438</v>
      </c>
      <c r="T11">
        <v>1000000</v>
      </c>
      <c r="U11" t="s">
        <v>439</v>
      </c>
      <c r="V11">
        <v>5</v>
      </c>
      <c r="W11" t="s">
        <v>440</v>
      </c>
      <c r="X11">
        <v>1000</v>
      </c>
      <c r="Y11" t="s">
        <v>441</v>
      </c>
      <c r="Z11">
        <v>20</v>
      </c>
      <c r="AA11" t="s">
        <v>442</v>
      </c>
      <c r="AB11">
        <v>20</v>
      </c>
      <c r="AC11" t="s">
        <v>443</v>
      </c>
      <c r="AD11">
        <v>1</v>
      </c>
      <c r="AE11" t="s">
        <v>444</v>
      </c>
      <c r="AF11">
        <v>0</v>
      </c>
      <c r="AG11" t="s">
        <v>448</v>
      </c>
      <c r="AH11">
        <v>0</v>
      </c>
      <c r="AI11" t="s">
        <v>449</v>
      </c>
      <c r="AJ11">
        <v>0</v>
      </c>
      <c r="AK11" t="s">
        <v>450</v>
      </c>
      <c r="AL11">
        <v>0.4</v>
      </c>
      <c r="AM11" t="s">
        <v>451</v>
      </c>
      <c r="AN11">
        <v>0</v>
      </c>
      <c r="AO11" t="s">
        <v>452</v>
      </c>
      <c r="AP11">
        <v>0</v>
      </c>
      <c r="AQ11" t="s">
        <v>453</v>
      </c>
      <c r="AR11">
        <v>0.5</v>
      </c>
      <c r="AS11" t="s">
        <v>454</v>
      </c>
      <c r="AT11">
        <v>1</v>
      </c>
      <c r="AU11" t="s">
        <v>445</v>
      </c>
      <c r="AV11">
        <v>1000000</v>
      </c>
    </row>
    <row r="12" spans="1:48">
      <c r="A12">
        <v>1159</v>
      </c>
      <c r="B12" t="s">
        <v>426</v>
      </c>
      <c r="C12">
        <v>2147</v>
      </c>
      <c r="D12" t="s">
        <v>427</v>
      </c>
      <c r="E12" t="s">
        <v>428</v>
      </c>
      <c r="F12">
        <v>1973.149</v>
      </c>
      <c r="G12" t="s">
        <v>429</v>
      </c>
      <c r="H12">
        <v>0.061488</v>
      </c>
      <c r="I12" t="s">
        <v>71</v>
      </c>
      <c r="J12" t="s">
        <v>432</v>
      </c>
      <c r="K12" t="e">
        <f t="shared" si="0"/>
        <v>#NAME?</v>
      </c>
      <c r="L12" t="s">
        <v>71</v>
      </c>
      <c r="M12" t="s">
        <v>70</v>
      </c>
      <c r="N12">
        <v>7.575187</v>
      </c>
      <c r="O12" t="s">
        <v>71</v>
      </c>
      <c r="P12" t="s">
        <v>447</v>
      </c>
      <c r="Q12" t="s">
        <v>224</v>
      </c>
      <c r="R12">
        <v>4</v>
      </c>
      <c r="S12" t="s">
        <v>438</v>
      </c>
      <c r="T12">
        <v>1000000</v>
      </c>
      <c r="U12" t="s">
        <v>439</v>
      </c>
      <c r="V12">
        <v>5</v>
      </c>
      <c r="W12" t="s">
        <v>440</v>
      </c>
      <c r="X12">
        <v>1000</v>
      </c>
      <c r="Y12" t="s">
        <v>441</v>
      </c>
      <c r="Z12">
        <v>20</v>
      </c>
      <c r="AA12" t="s">
        <v>442</v>
      </c>
      <c r="AB12">
        <v>20</v>
      </c>
      <c r="AC12" t="s">
        <v>443</v>
      </c>
      <c r="AD12">
        <v>1</v>
      </c>
      <c r="AE12" t="s">
        <v>444</v>
      </c>
      <c r="AF12">
        <v>0</v>
      </c>
      <c r="AG12" t="s">
        <v>448</v>
      </c>
      <c r="AH12">
        <v>0</v>
      </c>
      <c r="AI12" t="s">
        <v>449</v>
      </c>
      <c r="AJ12">
        <v>0</v>
      </c>
      <c r="AK12" t="s">
        <v>450</v>
      </c>
      <c r="AL12">
        <v>0.5</v>
      </c>
      <c r="AM12" t="s">
        <v>451</v>
      </c>
      <c r="AN12">
        <v>0</v>
      </c>
      <c r="AO12" t="s">
        <v>452</v>
      </c>
      <c r="AP12">
        <v>0</v>
      </c>
      <c r="AQ12" t="s">
        <v>453</v>
      </c>
      <c r="AR12">
        <v>0.5</v>
      </c>
      <c r="AS12" t="s">
        <v>454</v>
      </c>
      <c r="AT12">
        <v>1</v>
      </c>
      <c r="AU12" t="s">
        <v>445</v>
      </c>
      <c r="AV12">
        <v>1000000</v>
      </c>
    </row>
    <row r="13" spans="1:48">
      <c r="A13">
        <v>1158</v>
      </c>
      <c r="B13" t="s">
        <v>426</v>
      </c>
      <c r="C13">
        <v>11517</v>
      </c>
      <c r="D13" t="s">
        <v>427</v>
      </c>
      <c r="E13" t="s">
        <v>428</v>
      </c>
      <c r="F13">
        <v>22131.314</v>
      </c>
      <c r="G13" t="s">
        <v>429</v>
      </c>
      <c r="H13">
        <v>0.369269</v>
      </c>
      <c r="I13" t="s">
        <v>71</v>
      </c>
      <c r="J13" t="s">
        <v>432</v>
      </c>
      <c r="K13" t="e">
        <f t="shared" si="0"/>
        <v>#NAME?</v>
      </c>
      <c r="L13" t="s">
        <v>71</v>
      </c>
      <c r="M13" t="s">
        <v>70</v>
      </c>
      <c r="N13">
        <v>56.928573</v>
      </c>
      <c r="O13" t="s">
        <v>71</v>
      </c>
      <c r="P13" t="s">
        <v>447</v>
      </c>
      <c r="Q13" t="s">
        <v>224</v>
      </c>
      <c r="R13">
        <v>4</v>
      </c>
      <c r="S13" t="s">
        <v>438</v>
      </c>
      <c r="T13">
        <v>1000000</v>
      </c>
      <c r="U13" t="s">
        <v>439</v>
      </c>
      <c r="V13">
        <v>5</v>
      </c>
      <c r="W13" t="s">
        <v>440</v>
      </c>
      <c r="X13">
        <v>1000</v>
      </c>
      <c r="Y13" t="s">
        <v>441</v>
      </c>
      <c r="Z13">
        <v>20</v>
      </c>
      <c r="AA13" t="s">
        <v>442</v>
      </c>
      <c r="AB13">
        <v>20</v>
      </c>
      <c r="AC13" t="s">
        <v>443</v>
      </c>
      <c r="AD13">
        <v>1</v>
      </c>
      <c r="AE13" t="s">
        <v>444</v>
      </c>
      <c r="AF13">
        <v>0</v>
      </c>
      <c r="AG13" t="s">
        <v>448</v>
      </c>
      <c r="AH13">
        <v>0</v>
      </c>
      <c r="AI13" t="s">
        <v>449</v>
      </c>
      <c r="AJ13">
        <v>0</v>
      </c>
      <c r="AK13" t="s">
        <v>450</v>
      </c>
      <c r="AL13">
        <v>0.6</v>
      </c>
      <c r="AM13" t="s">
        <v>451</v>
      </c>
      <c r="AN13">
        <v>0</v>
      </c>
      <c r="AO13" t="s">
        <v>452</v>
      </c>
      <c r="AP13">
        <v>0</v>
      </c>
      <c r="AQ13" t="s">
        <v>453</v>
      </c>
      <c r="AR13">
        <v>0.5</v>
      </c>
      <c r="AS13" t="s">
        <v>454</v>
      </c>
      <c r="AT13">
        <v>1</v>
      </c>
      <c r="AU13" t="s">
        <v>445</v>
      </c>
      <c r="AV13">
        <v>1000000</v>
      </c>
    </row>
    <row r="14" spans="1:48">
      <c r="A14">
        <v>1157</v>
      </c>
      <c r="B14" t="s">
        <v>426</v>
      </c>
      <c r="C14">
        <v>15530</v>
      </c>
      <c r="D14" t="s">
        <v>427</v>
      </c>
      <c r="E14" t="s">
        <v>428</v>
      </c>
      <c r="F14">
        <v>68043.518</v>
      </c>
      <c r="G14" t="s">
        <v>429</v>
      </c>
      <c r="H14">
        <v>0.493332</v>
      </c>
      <c r="I14" t="s">
        <v>71</v>
      </c>
      <c r="J14" t="s">
        <v>432</v>
      </c>
      <c r="K14" t="e">
        <f t="shared" si="0"/>
        <v>#NAME?</v>
      </c>
      <c r="L14" t="s">
        <v>71</v>
      </c>
      <c r="M14" t="s">
        <v>70</v>
      </c>
      <c r="N14">
        <v>81.84461</v>
      </c>
      <c r="O14" t="s">
        <v>71</v>
      </c>
      <c r="P14" t="s">
        <v>447</v>
      </c>
      <c r="Q14" t="s">
        <v>224</v>
      </c>
      <c r="R14">
        <v>4</v>
      </c>
      <c r="S14" t="s">
        <v>438</v>
      </c>
      <c r="T14">
        <v>1000000</v>
      </c>
      <c r="U14" t="s">
        <v>439</v>
      </c>
      <c r="V14">
        <v>5</v>
      </c>
      <c r="W14" t="s">
        <v>440</v>
      </c>
      <c r="X14">
        <v>1000</v>
      </c>
      <c r="Y14" t="s">
        <v>441</v>
      </c>
      <c r="Z14">
        <v>20</v>
      </c>
      <c r="AA14" t="s">
        <v>442</v>
      </c>
      <c r="AB14">
        <v>20</v>
      </c>
      <c r="AC14" t="s">
        <v>443</v>
      </c>
      <c r="AD14">
        <v>1</v>
      </c>
      <c r="AE14" t="s">
        <v>444</v>
      </c>
      <c r="AF14">
        <v>0</v>
      </c>
      <c r="AG14" t="s">
        <v>448</v>
      </c>
      <c r="AH14">
        <v>0</v>
      </c>
      <c r="AI14" t="s">
        <v>449</v>
      </c>
      <c r="AJ14">
        <v>0</v>
      </c>
      <c r="AK14" t="s">
        <v>450</v>
      </c>
      <c r="AL14">
        <v>0.7</v>
      </c>
      <c r="AM14" t="s">
        <v>451</v>
      </c>
      <c r="AN14">
        <v>0</v>
      </c>
      <c r="AO14" t="s">
        <v>452</v>
      </c>
      <c r="AP14">
        <v>0</v>
      </c>
      <c r="AQ14" t="s">
        <v>453</v>
      </c>
      <c r="AR14">
        <v>0.5</v>
      </c>
      <c r="AS14" t="s">
        <v>454</v>
      </c>
      <c r="AT14">
        <v>1</v>
      </c>
      <c r="AU14" t="s">
        <v>445</v>
      </c>
      <c r="AV14">
        <v>1000000</v>
      </c>
    </row>
    <row r="15" spans="1:48">
      <c r="A15">
        <v>1156</v>
      </c>
      <c r="B15" t="s">
        <v>426</v>
      </c>
      <c r="C15">
        <v>8283</v>
      </c>
      <c r="D15" t="s">
        <v>427</v>
      </c>
      <c r="E15" t="s">
        <v>428</v>
      </c>
      <c r="F15">
        <v>76833.595</v>
      </c>
      <c r="G15" t="s">
        <v>429</v>
      </c>
      <c r="H15">
        <v>0.257642</v>
      </c>
      <c r="I15" t="s">
        <v>71</v>
      </c>
      <c r="J15" t="s">
        <v>432</v>
      </c>
      <c r="K15" t="e">
        <f t="shared" si="0"/>
        <v>#NAME?</v>
      </c>
      <c r="L15" t="s">
        <v>71</v>
      </c>
      <c r="M15" t="s">
        <v>70</v>
      </c>
      <c r="N15">
        <v>48.916573</v>
      </c>
      <c r="O15" t="s">
        <v>71</v>
      </c>
      <c r="P15" t="s">
        <v>447</v>
      </c>
      <c r="Q15" t="s">
        <v>224</v>
      </c>
      <c r="R15">
        <v>4</v>
      </c>
      <c r="S15" t="s">
        <v>438</v>
      </c>
      <c r="T15">
        <v>1000000</v>
      </c>
      <c r="U15" t="s">
        <v>439</v>
      </c>
      <c r="V15">
        <v>5</v>
      </c>
      <c r="W15" t="s">
        <v>440</v>
      </c>
      <c r="X15">
        <v>1000</v>
      </c>
      <c r="Y15" t="s">
        <v>441</v>
      </c>
      <c r="Z15">
        <v>20</v>
      </c>
      <c r="AA15" t="s">
        <v>442</v>
      </c>
      <c r="AB15">
        <v>20</v>
      </c>
      <c r="AC15" t="s">
        <v>443</v>
      </c>
      <c r="AD15">
        <v>1</v>
      </c>
      <c r="AE15" t="s">
        <v>444</v>
      </c>
      <c r="AF15">
        <v>0</v>
      </c>
      <c r="AG15" t="s">
        <v>448</v>
      </c>
      <c r="AH15">
        <v>0</v>
      </c>
      <c r="AI15" t="s">
        <v>449</v>
      </c>
      <c r="AJ15">
        <v>0</v>
      </c>
      <c r="AK15" t="s">
        <v>450</v>
      </c>
      <c r="AL15">
        <v>0.8</v>
      </c>
      <c r="AM15" t="s">
        <v>451</v>
      </c>
      <c r="AN15">
        <v>0</v>
      </c>
      <c r="AO15" t="s">
        <v>452</v>
      </c>
      <c r="AP15">
        <v>0</v>
      </c>
      <c r="AQ15" t="s">
        <v>453</v>
      </c>
      <c r="AR15">
        <v>0.5</v>
      </c>
      <c r="AS15" t="s">
        <v>454</v>
      </c>
      <c r="AT15">
        <v>1</v>
      </c>
      <c r="AU15" t="s">
        <v>445</v>
      </c>
      <c r="AV15">
        <v>1000000</v>
      </c>
    </row>
    <row r="16" spans="1:48">
      <c r="A16">
        <v>1155</v>
      </c>
      <c r="B16" t="s">
        <v>426</v>
      </c>
      <c r="C16">
        <v>14621</v>
      </c>
      <c r="D16" t="s">
        <v>427</v>
      </c>
      <c r="E16" t="s">
        <v>428</v>
      </c>
      <c r="F16">
        <v>292889.544</v>
      </c>
      <c r="G16" t="s">
        <v>429</v>
      </c>
      <c r="H16">
        <v>0.482298</v>
      </c>
      <c r="I16" t="s">
        <v>71</v>
      </c>
      <c r="J16" t="s">
        <v>432</v>
      </c>
      <c r="K16" t="e">
        <f t="shared" si="0"/>
        <v>#NAME?</v>
      </c>
      <c r="L16" t="s">
        <v>71</v>
      </c>
      <c r="M16" t="s">
        <v>70</v>
      </c>
      <c r="N16">
        <v>88.888234</v>
      </c>
      <c r="O16" t="s">
        <v>71</v>
      </c>
      <c r="P16" t="s">
        <v>447</v>
      </c>
      <c r="Q16" t="s">
        <v>224</v>
      </c>
      <c r="R16">
        <v>4</v>
      </c>
      <c r="S16" t="s">
        <v>438</v>
      </c>
      <c r="T16">
        <v>1000000</v>
      </c>
      <c r="U16" t="s">
        <v>439</v>
      </c>
      <c r="V16">
        <v>5</v>
      </c>
      <c r="W16" t="s">
        <v>440</v>
      </c>
      <c r="X16">
        <v>1000</v>
      </c>
      <c r="Y16" t="s">
        <v>441</v>
      </c>
      <c r="Z16">
        <v>20</v>
      </c>
      <c r="AA16" t="s">
        <v>442</v>
      </c>
      <c r="AB16">
        <v>20</v>
      </c>
      <c r="AC16" t="s">
        <v>443</v>
      </c>
      <c r="AD16">
        <v>1</v>
      </c>
      <c r="AE16" t="s">
        <v>444</v>
      </c>
      <c r="AF16">
        <v>0</v>
      </c>
      <c r="AG16" t="s">
        <v>448</v>
      </c>
      <c r="AH16">
        <v>0</v>
      </c>
      <c r="AI16" t="s">
        <v>449</v>
      </c>
      <c r="AJ16">
        <v>0</v>
      </c>
      <c r="AK16" t="s">
        <v>450</v>
      </c>
      <c r="AL16">
        <v>0.9</v>
      </c>
      <c r="AM16" t="s">
        <v>451</v>
      </c>
      <c r="AN16">
        <v>0</v>
      </c>
      <c r="AO16" t="s">
        <v>452</v>
      </c>
      <c r="AP16">
        <v>0</v>
      </c>
      <c r="AQ16" t="s">
        <v>453</v>
      </c>
      <c r="AR16">
        <v>0.5</v>
      </c>
      <c r="AS16" t="s">
        <v>454</v>
      </c>
      <c r="AT16">
        <v>1</v>
      </c>
      <c r="AU16" t="s">
        <v>445</v>
      </c>
      <c r="AV16">
        <v>1000000</v>
      </c>
    </row>
    <row r="17" spans="1:48">
      <c r="A17">
        <v>1154</v>
      </c>
      <c r="B17" t="s">
        <v>426</v>
      </c>
      <c r="C17">
        <v>13903</v>
      </c>
      <c r="D17" t="s">
        <v>427</v>
      </c>
      <c r="E17" t="s">
        <v>428</v>
      </c>
      <c r="F17">
        <v>66.729</v>
      </c>
      <c r="G17" t="s">
        <v>429</v>
      </c>
      <c r="H17">
        <v>1.132634</v>
      </c>
      <c r="I17" t="s">
        <v>71</v>
      </c>
      <c r="J17" t="s">
        <v>432</v>
      </c>
      <c r="K17" t="e">
        <f t="shared" si="0"/>
        <v>#NAME?</v>
      </c>
      <c r="L17" t="s">
        <v>71</v>
      </c>
      <c r="M17" t="s">
        <v>70</v>
      </c>
      <c r="N17">
        <v>4.100256</v>
      </c>
      <c r="O17" t="s">
        <v>71</v>
      </c>
      <c r="P17" t="s">
        <v>447</v>
      </c>
      <c r="Q17" t="s">
        <v>224</v>
      </c>
      <c r="R17">
        <v>4</v>
      </c>
      <c r="S17" t="s">
        <v>438</v>
      </c>
      <c r="T17">
        <v>1000000</v>
      </c>
      <c r="U17" t="s">
        <v>439</v>
      </c>
      <c r="V17">
        <v>5</v>
      </c>
      <c r="W17" t="s">
        <v>440</v>
      </c>
      <c r="X17">
        <v>1000</v>
      </c>
      <c r="Y17" t="s">
        <v>441</v>
      </c>
      <c r="Z17">
        <v>30</v>
      </c>
      <c r="AA17" t="s">
        <v>442</v>
      </c>
      <c r="AB17">
        <v>80</v>
      </c>
      <c r="AC17" t="s">
        <v>443</v>
      </c>
      <c r="AD17">
        <v>1</v>
      </c>
      <c r="AE17" t="s">
        <v>444</v>
      </c>
      <c r="AF17">
        <v>0</v>
      </c>
      <c r="AG17" t="s">
        <v>448</v>
      </c>
      <c r="AH17">
        <v>0</v>
      </c>
      <c r="AI17" t="s">
        <v>449</v>
      </c>
      <c r="AJ17">
        <v>0</v>
      </c>
      <c r="AK17" t="s">
        <v>450</v>
      </c>
      <c r="AL17">
        <v>0.4</v>
      </c>
      <c r="AM17" t="s">
        <v>451</v>
      </c>
      <c r="AN17">
        <v>0</v>
      </c>
      <c r="AO17" t="s">
        <v>452</v>
      </c>
      <c r="AP17">
        <v>0</v>
      </c>
      <c r="AQ17" t="s">
        <v>453</v>
      </c>
      <c r="AR17">
        <v>0.5</v>
      </c>
      <c r="AS17" t="s">
        <v>454</v>
      </c>
      <c r="AT17">
        <v>1</v>
      </c>
      <c r="AU17" t="s">
        <v>445</v>
      </c>
      <c r="AV17">
        <v>1000000</v>
      </c>
    </row>
    <row r="18" spans="1:48">
      <c r="A18">
        <v>1153</v>
      </c>
      <c r="B18" t="s">
        <v>426</v>
      </c>
      <c r="C18">
        <v>13888</v>
      </c>
      <c r="D18" t="s">
        <v>427</v>
      </c>
      <c r="E18" t="s">
        <v>428</v>
      </c>
      <c r="F18">
        <v>303.494</v>
      </c>
      <c r="G18" t="s">
        <v>429</v>
      </c>
      <c r="H18">
        <v>1.119217</v>
      </c>
      <c r="I18" t="s">
        <v>71</v>
      </c>
      <c r="J18" t="s">
        <v>432</v>
      </c>
      <c r="K18" t="e">
        <f t="shared" si="0"/>
        <v>#NAME?</v>
      </c>
      <c r="L18" t="s">
        <v>71</v>
      </c>
      <c r="M18" t="s">
        <v>70</v>
      </c>
      <c r="N18">
        <v>7.994495</v>
      </c>
      <c r="O18" t="s">
        <v>71</v>
      </c>
      <c r="P18" t="s">
        <v>447</v>
      </c>
      <c r="Q18" t="s">
        <v>224</v>
      </c>
      <c r="R18">
        <v>4</v>
      </c>
      <c r="S18" t="s">
        <v>438</v>
      </c>
      <c r="T18">
        <v>1000000</v>
      </c>
      <c r="U18" t="s">
        <v>439</v>
      </c>
      <c r="V18">
        <v>5</v>
      </c>
      <c r="W18" t="s">
        <v>440</v>
      </c>
      <c r="X18">
        <v>1000</v>
      </c>
      <c r="Y18" t="s">
        <v>441</v>
      </c>
      <c r="Z18">
        <v>40</v>
      </c>
      <c r="AA18" t="s">
        <v>442</v>
      </c>
      <c r="AB18">
        <v>80</v>
      </c>
      <c r="AC18" t="s">
        <v>443</v>
      </c>
      <c r="AD18">
        <v>1</v>
      </c>
      <c r="AE18" t="s">
        <v>444</v>
      </c>
      <c r="AF18">
        <v>0</v>
      </c>
      <c r="AG18" t="s">
        <v>448</v>
      </c>
      <c r="AH18">
        <v>0</v>
      </c>
      <c r="AI18" t="s">
        <v>449</v>
      </c>
      <c r="AJ18">
        <v>0</v>
      </c>
      <c r="AK18" t="s">
        <v>450</v>
      </c>
      <c r="AL18">
        <v>0.4</v>
      </c>
      <c r="AM18" t="s">
        <v>451</v>
      </c>
      <c r="AN18">
        <v>0</v>
      </c>
      <c r="AO18" t="s">
        <v>452</v>
      </c>
      <c r="AP18">
        <v>0</v>
      </c>
      <c r="AQ18" t="s">
        <v>453</v>
      </c>
      <c r="AR18">
        <v>0.5</v>
      </c>
      <c r="AS18" t="s">
        <v>454</v>
      </c>
      <c r="AT18">
        <v>1</v>
      </c>
      <c r="AU18" t="s">
        <v>445</v>
      </c>
      <c r="AV18">
        <v>1000000</v>
      </c>
    </row>
    <row r="19" spans="1:48">
      <c r="A19">
        <v>1152</v>
      </c>
      <c r="B19" t="s">
        <v>426</v>
      </c>
      <c r="C19">
        <v>13892</v>
      </c>
      <c r="D19" t="s">
        <v>427</v>
      </c>
      <c r="E19" t="s">
        <v>428</v>
      </c>
      <c r="F19">
        <v>961.353</v>
      </c>
      <c r="G19" t="s">
        <v>429</v>
      </c>
      <c r="H19">
        <v>1.1336</v>
      </c>
      <c r="I19" t="s">
        <v>71</v>
      </c>
      <c r="J19" t="s">
        <v>432</v>
      </c>
      <c r="K19" t="e">
        <f t="shared" si="0"/>
        <v>#NAME?</v>
      </c>
      <c r="L19" t="s">
        <v>71</v>
      </c>
      <c r="M19" t="s">
        <v>70</v>
      </c>
      <c r="N19">
        <v>19.856648</v>
      </c>
      <c r="O19" t="s">
        <v>71</v>
      </c>
      <c r="P19" t="s">
        <v>447</v>
      </c>
      <c r="Q19" t="s">
        <v>224</v>
      </c>
      <c r="R19">
        <v>4</v>
      </c>
      <c r="S19" t="s">
        <v>438</v>
      </c>
      <c r="T19">
        <v>1000000</v>
      </c>
      <c r="U19" t="s">
        <v>439</v>
      </c>
      <c r="V19">
        <v>5</v>
      </c>
      <c r="W19" t="s">
        <v>440</v>
      </c>
      <c r="X19">
        <v>1000</v>
      </c>
      <c r="Y19" t="s">
        <v>441</v>
      </c>
      <c r="Z19">
        <v>50</v>
      </c>
      <c r="AA19" t="s">
        <v>442</v>
      </c>
      <c r="AB19">
        <v>80</v>
      </c>
      <c r="AC19" t="s">
        <v>443</v>
      </c>
      <c r="AD19">
        <v>1</v>
      </c>
      <c r="AE19" t="s">
        <v>444</v>
      </c>
      <c r="AF19">
        <v>0</v>
      </c>
      <c r="AG19" t="s">
        <v>448</v>
      </c>
      <c r="AH19">
        <v>0</v>
      </c>
      <c r="AI19" t="s">
        <v>449</v>
      </c>
      <c r="AJ19">
        <v>0</v>
      </c>
      <c r="AK19" t="s">
        <v>450</v>
      </c>
      <c r="AL19">
        <v>0.4</v>
      </c>
      <c r="AM19" t="s">
        <v>451</v>
      </c>
      <c r="AN19">
        <v>0</v>
      </c>
      <c r="AO19" t="s">
        <v>452</v>
      </c>
      <c r="AP19">
        <v>0</v>
      </c>
      <c r="AQ19" t="s">
        <v>453</v>
      </c>
      <c r="AR19">
        <v>0.5</v>
      </c>
      <c r="AS19" t="s">
        <v>454</v>
      </c>
      <c r="AT19">
        <v>1</v>
      </c>
      <c r="AU19" t="s">
        <v>445</v>
      </c>
      <c r="AV19">
        <v>1000000</v>
      </c>
    </row>
    <row r="20" spans="1:48">
      <c r="A20">
        <v>1151</v>
      </c>
      <c r="B20" t="s">
        <v>426</v>
      </c>
      <c r="C20">
        <v>13899</v>
      </c>
      <c r="D20" t="s">
        <v>427</v>
      </c>
      <c r="E20" t="s">
        <v>428</v>
      </c>
      <c r="F20">
        <v>2542.584</v>
      </c>
      <c r="G20" t="s">
        <v>429</v>
      </c>
      <c r="H20">
        <v>1.122387</v>
      </c>
      <c r="I20" t="s">
        <v>71</v>
      </c>
      <c r="J20" t="s">
        <v>432</v>
      </c>
      <c r="K20" t="e">
        <f t="shared" si="0"/>
        <v>#NAME?</v>
      </c>
      <c r="L20" t="s">
        <v>71</v>
      </c>
      <c r="M20" t="s">
        <v>70</v>
      </c>
      <c r="N20">
        <v>39.450639</v>
      </c>
      <c r="O20" t="s">
        <v>71</v>
      </c>
      <c r="P20" t="s">
        <v>447</v>
      </c>
      <c r="Q20" t="s">
        <v>224</v>
      </c>
      <c r="R20">
        <v>4</v>
      </c>
      <c r="S20" t="s">
        <v>438</v>
      </c>
      <c r="T20">
        <v>1000000</v>
      </c>
      <c r="U20" t="s">
        <v>439</v>
      </c>
      <c r="V20">
        <v>5</v>
      </c>
      <c r="W20" t="s">
        <v>440</v>
      </c>
      <c r="X20">
        <v>1000</v>
      </c>
      <c r="Y20" t="s">
        <v>441</v>
      </c>
      <c r="Z20">
        <v>60</v>
      </c>
      <c r="AA20" t="s">
        <v>442</v>
      </c>
      <c r="AB20">
        <v>80</v>
      </c>
      <c r="AC20" t="s">
        <v>443</v>
      </c>
      <c r="AD20">
        <v>1</v>
      </c>
      <c r="AE20" t="s">
        <v>444</v>
      </c>
      <c r="AF20">
        <v>0</v>
      </c>
      <c r="AG20" t="s">
        <v>448</v>
      </c>
      <c r="AH20">
        <v>0</v>
      </c>
      <c r="AI20" t="s">
        <v>449</v>
      </c>
      <c r="AJ20">
        <v>0</v>
      </c>
      <c r="AK20" t="s">
        <v>450</v>
      </c>
      <c r="AL20">
        <v>0.4</v>
      </c>
      <c r="AM20" t="s">
        <v>451</v>
      </c>
      <c r="AN20">
        <v>0</v>
      </c>
      <c r="AO20" t="s">
        <v>452</v>
      </c>
      <c r="AP20">
        <v>0</v>
      </c>
      <c r="AQ20" t="s">
        <v>453</v>
      </c>
      <c r="AR20">
        <v>0.5</v>
      </c>
      <c r="AS20" t="s">
        <v>454</v>
      </c>
      <c r="AT20">
        <v>1</v>
      </c>
      <c r="AU20" t="s">
        <v>445</v>
      </c>
      <c r="AV20">
        <v>1000000</v>
      </c>
    </row>
    <row r="21" spans="1:48">
      <c r="A21">
        <v>1150</v>
      </c>
      <c r="B21" t="s">
        <v>426</v>
      </c>
      <c r="C21">
        <v>13897</v>
      </c>
      <c r="D21" t="s">
        <v>427</v>
      </c>
      <c r="E21" t="s">
        <v>428</v>
      </c>
      <c r="F21">
        <v>5650.608</v>
      </c>
      <c r="G21" t="s">
        <v>429</v>
      </c>
      <c r="H21">
        <v>1.148077</v>
      </c>
      <c r="I21" t="s">
        <v>71</v>
      </c>
      <c r="J21" t="s">
        <v>432</v>
      </c>
      <c r="K21" t="e">
        <f t="shared" si="0"/>
        <v>#NAME?</v>
      </c>
      <c r="L21" t="s">
        <v>71</v>
      </c>
      <c r="M21" t="s">
        <v>70</v>
      </c>
      <c r="N21">
        <v>67.53015</v>
      </c>
      <c r="O21" t="s">
        <v>71</v>
      </c>
      <c r="P21" t="s">
        <v>447</v>
      </c>
      <c r="Q21" t="s">
        <v>224</v>
      </c>
      <c r="R21">
        <v>4</v>
      </c>
      <c r="S21" t="s">
        <v>438</v>
      </c>
      <c r="T21">
        <v>1000000</v>
      </c>
      <c r="U21" t="s">
        <v>439</v>
      </c>
      <c r="V21">
        <v>5</v>
      </c>
      <c r="W21" t="s">
        <v>440</v>
      </c>
      <c r="X21">
        <v>1000</v>
      </c>
      <c r="Y21" t="s">
        <v>441</v>
      </c>
      <c r="Z21">
        <v>70</v>
      </c>
      <c r="AA21" t="s">
        <v>442</v>
      </c>
      <c r="AB21">
        <v>80</v>
      </c>
      <c r="AC21" t="s">
        <v>443</v>
      </c>
      <c r="AD21">
        <v>1</v>
      </c>
      <c r="AE21" t="s">
        <v>444</v>
      </c>
      <c r="AF21">
        <v>0</v>
      </c>
      <c r="AG21" t="s">
        <v>448</v>
      </c>
      <c r="AH21">
        <v>0</v>
      </c>
      <c r="AI21" t="s">
        <v>449</v>
      </c>
      <c r="AJ21">
        <v>0</v>
      </c>
      <c r="AK21" t="s">
        <v>450</v>
      </c>
      <c r="AL21">
        <v>0.4</v>
      </c>
      <c r="AM21" t="s">
        <v>451</v>
      </c>
      <c r="AN21">
        <v>0</v>
      </c>
      <c r="AO21" t="s">
        <v>452</v>
      </c>
      <c r="AP21">
        <v>0</v>
      </c>
      <c r="AQ21" t="s">
        <v>453</v>
      </c>
      <c r="AR21">
        <v>0.5</v>
      </c>
      <c r="AS21" t="s">
        <v>454</v>
      </c>
      <c r="AT21">
        <v>1</v>
      </c>
      <c r="AU21" t="s">
        <v>445</v>
      </c>
      <c r="AV21">
        <v>1000000</v>
      </c>
    </row>
    <row r="22" spans="1:48">
      <c r="A22">
        <v>1149</v>
      </c>
      <c r="B22" t="s">
        <v>426</v>
      </c>
      <c r="C22">
        <v>13889</v>
      </c>
      <c r="D22" t="s">
        <v>427</v>
      </c>
      <c r="E22" t="s">
        <v>428</v>
      </c>
      <c r="F22">
        <v>11058.034</v>
      </c>
      <c r="G22" t="s">
        <v>429</v>
      </c>
      <c r="H22">
        <v>1.148017</v>
      </c>
      <c r="I22" t="s">
        <v>71</v>
      </c>
      <c r="J22" t="s">
        <v>432</v>
      </c>
      <c r="K22" t="e">
        <f t="shared" si="0"/>
        <v>#NAME?</v>
      </c>
      <c r="L22" t="s">
        <v>71</v>
      </c>
      <c r="M22" t="s">
        <v>70</v>
      </c>
      <c r="N22">
        <v>97.129276</v>
      </c>
      <c r="O22" t="s">
        <v>71</v>
      </c>
      <c r="P22" t="s">
        <v>447</v>
      </c>
      <c r="Q22" t="s">
        <v>224</v>
      </c>
      <c r="R22">
        <v>4</v>
      </c>
      <c r="S22" t="s">
        <v>438</v>
      </c>
      <c r="T22">
        <v>1000000</v>
      </c>
      <c r="U22" t="s">
        <v>439</v>
      </c>
      <c r="V22">
        <v>5</v>
      </c>
      <c r="W22" t="s">
        <v>440</v>
      </c>
      <c r="X22">
        <v>1000</v>
      </c>
      <c r="Y22" t="s">
        <v>441</v>
      </c>
      <c r="Z22">
        <v>80</v>
      </c>
      <c r="AA22" t="s">
        <v>442</v>
      </c>
      <c r="AB22">
        <v>80</v>
      </c>
      <c r="AC22" t="s">
        <v>443</v>
      </c>
      <c r="AD22">
        <v>1</v>
      </c>
      <c r="AE22" t="s">
        <v>444</v>
      </c>
      <c r="AF22">
        <v>0</v>
      </c>
      <c r="AG22" t="s">
        <v>448</v>
      </c>
      <c r="AH22">
        <v>0</v>
      </c>
      <c r="AI22" t="s">
        <v>449</v>
      </c>
      <c r="AJ22">
        <v>0</v>
      </c>
      <c r="AK22" t="s">
        <v>450</v>
      </c>
      <c r="AL22">
        <v>0.4</v>
      </c>
      <c r="AM22" t="s">
        <v>451</v>
      </c>
      <c r="AN22">
        <v>0</v>
      </c>
      <c r="AO22" t="s">
        <v>452</v>
      </c>
      <c r="AP22">
        <v>0</v>
      </c>
      <c r="AQ22" t="s">
        <v>453</v>
      </c>
      <c r="AR22">
        <v>0.5</v>
      </c>
      <c r="AS22" t="s">
        <v>454</v>
      </c>
      <c r="AT22">
        <v>1</v>
      </c>
      <c r="AU22" t="s">
        <v>445</v>
      </c>
      <c r="AV22">
        <v>1000000</v>
      </c>
    </row>
    <row r="23" spans="1:48">
      <c r="A23">
        <v>1148</v>
      </c>
      <c r="B23" t="s">
        <v>426</v>
      </c>
      <c r="C23">
        <v>8297</v>
      </c>
      <c r="D23" t="s">
        <v>427</v>
      </c>
      <c r="E23" t="s">
        <v>428</v>
      </c>
      <c r="F23">
        <v>107798.843</v>
      </c>
      <c r="G23" t="s">
        <v>429</v>
      </c>
      <c r="H23">
        <v>0.335341</v>
      </c>
      <c r="I23" t="s">
        <v>71</v>
      </c>
      <c r="J23" t="s">
        <v>432</v>
      </c>
      <c r="K23" t="e">
        <f t="shared" si="0"/>
        <v>#NAME?</v>
      </c>
      <c r="L23" t="s">
        <v>71</v>
      </c>
      <c r="M23" t="s">
        <v>70</v>
      </c>
      <c r="N23">
        <v>55.949628</v>
      </c>
      <c r="O23" t="s">
        <v>71</v>
      </c>
      <c r="P23" t="s">
        <v>447</v>
      </c>
      <c r="Q23" t="s">
        <v>224</v>
      </c>
      <c r="R23">
        <v>4</v>
      </c>
      <c r="S23" t="s">
        <v>438</v>
      </c>
      <c r="T23">
        <v>1000000</v>
      </c>
      <c r="U23" t="s">
        <v>439</v>
      </c>
      <c r="V23">
        <v>5</v>
      </c>
      <c r="W23" t="s">
        <v>440</v>
      </c>
      <c r="X23">
        <v>1000</v>
      </c>
      <c r="Y23" t="s">
        <v>441</v>
      </c>
      <c r="Z23">
        <v>30</v>
      </c>
      <c r="AA23" t="s">
        <v>442</v>
      </c>
      <c r="AB23">
        <v>30</v>
      </c>
      <c r="AC23" t="s">
        <v>443</v>
      </c>
      <c r="AD23">
        <v>1</v>
      </c>
      <c r="AE23" t="s">
        <v>444</v>
      </c>
      <c r="AF23">
        <v>0</v>
      </c>
      <c r="AG23" t="s">
        <v>448</v>
      </c>
      <c r="AH23">
        <v>0</v>
      </c>
      <c r="AI23" t="s">
        <v>449</v>
      </c>
      <c r="AJ23">
        <v>0</v>
      </c>
      <c r="AK23" t="s">
        <v>450</v>
      </c>
      <c r="AL23">
        <v>0.8</v>
      </c>
      <c r="AM23" t="s">
        <v>451</v>
      </c>
      <c r="AN23">
        <v>0</v>
      </c>
      <c r="AO23" t="s">
        <v>452</v>
      </c>
      <c r="AP23">
        <v>0</v>
      </c>
      <c r="AQ23" t="s">
        <v>453</v>
      </c>
      <c r="AR23">
        <v>0.5</v>
      </c>
      <c r="AS23" t="s">
        <v>454</v>
      </c>
      <c r="AT23">
        <v>1</v>
      </c>
      <c r="AU23" t="s">
        <v>445</v>
      </c>
      <c r="AV23">
        <v>1000000</v>
      </c>
    </row>
    <row r="24" spans="1:48">
      <c r="A24">
        <v>1147</v>
      </c>
      <c r="B24" t="s">
        <v>426</v>
      </c>
      <c r="C24">
        <v>8298</v>
      </c>
      <c r="D24" t="s">
        <v>427</v>
      </c>
      <c r="E24" t="s">
        <v>428</v>
      </c>
      <c r="F24">
        <v>35862.248</v>
      </c>
      <c r="G24" t="s">
        <v>429</v>
      </c>
      <c r="H24">
        <v>0.559182</v>
      </c>
      <c r="I24" t="s">
        <v>71</v>
      </c>
      <c r="J24" t="s">
        <v>432</v>
      </c>
      <c r="K24" t="e">
        <f t="shared" si="0"/>
        <v>#NAME?</v>
      </c>
      <c r="L24" t="s">
        <v>71</v>
      </c>
      <c r="M24" t="s">
        <v>70</v>
      </c>
      <c r="N24">
        <v>63.989216</v>
      </c>
      <c r="O24" t="s">
        <v>71</v>
      </c>
      <c r="P24" t="s">
        <v>447</v>
      </c>
      <c r="Q24" t="s">
        <v>224</v>
      </c>
      <c r="R24">
        <v>4</v>
      </c>
      <c r="S24" t="s">
        <v>438</v>
      </c>
      <c r="T24">
        <v>1000000</v>
      </c>
      <c r="U24" t="s">
        <v>439</v>
      </c>
      <c r="V24">
        <v>10</v>
      </c>
      <c r="W24" t="s">
        <v>440</v>
      </c>
      <c r="X24">
        <v>1000</v>
      </c>
      <c r="Y24" t="s">
        <v>441</v>
      </c>
      <c r="Z24">
        <v>30</v>
      </c>
      <c r="AA24" t="s">
        <v>442</v>
      </c>
      <c r="AB24">
        <v>30</v>
      </c>
      <c r="AC24" t="s">
        <v>443</v>
      </c>
      <c r="AD24">
        <v>1</v>
      </c>
      <c r="AE24" t="s">
        <v>444</v>
      </c>
      <c r="AF24">
        <v>0</v>
      </c>
      <c r="AG24" t="s">
        <v>448</v>
      </c>
      <c r="AH24">
        <v>0</v>
      </c>
      <c r="AI24" t="s">
        <v>449</v>
      </c>
      <c r="AJ24">
        <v>0</v>
      </c>
      <c r="AK24" t="s">
        <v>450</v>
      </c>
      <c r="AL24">
        <v>0.8</v>
      </c>
      <c r="AM24" t="s">
        <v>451</v>
      </c>
      <c r="AN24">
        <v>0</v>
      </c>
      <c r="AO24" t="s">
        <v>452</v>
      </c>
      <c r="AP24">
        <v>0</v>
      </c>
      <c r="AQ24" t="s">
        <v>453</v>
      </c>
      <c r="AR24">
        <v>0.5</v>
      </c>
      <c r="AS24" t="s">
        <v>454</v>
      </c>
      <c r="AT24">
        <v>1</v>
      </c>
      <c r="AU24" t="s">
        <v>445</v>
      </c>
      <c r="AV24">
        <v>1000000</v>
      </c>
    </row>
    <row r="25" spans="1:48">
      <c r="A25">
        <v>1146</v>
      </c>
      <c r="B25" t="s">
        <v>426</v>
      </c>
      <c r="C25">
        <v>8297</v>
      </c>
      <c r="D25" t="s">
        <v>427</v>
      </c>
      <c r="E25" t="s">
        <v>428</v>
      </c>
      <c r="F25">
        <v>12758.481</v>
      </c>
      <c r="G25" t="s">
        <v>429</v>
      </c>
      <c r="H25">
        <v>0.776292</v>
      </c>
      <c r="I25" t="s">
        <v>71</v>
      </c>
      <c r="J25" t="s">
        <v>432</v>
      </c>
      <c r="K25" t="e">
        <f t="shared" si="0"/>
        <v>#NAME?</v>
      </c>
      <c r="L25" t="s">
        <v>71</v>
      </c>
      <c r="M25" t="s">
        <v>70</v>
      </c>
      <c r="N25">
        <v>69.970187</v>
      </c>
      <c r="O25" t="s">
        <v>71</v>
      </c>
      <c r="P25" t="s">
        <v>447</v>
      </c>
      <c r="Q25" t="s">
        <v>224</v>
      </c>
      <c r="R25">
        <v>4</v>
      </c>
      <c r="S25" t="s">
        <v>438</v>
      </c>
      <c r="T25">
        <v>1000000</v>
      </c>
      <c r="U25" t="s">
        <v>439</v>
      </c>
      <c r="V25">
        <v>15</v>
      </c>
      <c r="W25" t="s">
        <v>440</v>
      </c>
      <c r="X25">
        <v>1000</v>
      </c>
      <c r="Y25" t="s">
        <v>441</v>
      </c>
      <c r="Z25">
        <v>30</v>
      </c>
      <c r="AA25" t="s">
        <v>442</v>
      </c>
      <c r="AB25">
        <v>30</v>
      </c>
      <c r="AC25" t="s">
        <v>443</v>
      </c>
      <c r="AD25">
        <v>1</v>
      </c>
      <c r="AE25" t="s">
        <v>444</v>
      </c>
      <c r="AF25">
        <v>0</v>
      </c>
      <c r="AG25" t="s">
        <v>448</v>
      </c>
      <c r="AH25">
        <v>0</v>
      </c>
      <c r="AI25" t="s">
        <v>449</v>
      </c>
      <c r="AJ25">
        <v>0</v>
      </c>
      <c r="AK25" t="s">
        <v>450</v>
      </c>
      <c r="AL25">
        <v>0.8</v>
      </c>
      <c r="AM25" t="s">
        <v>451</v>
      </c>
      <c r="AN25">
        <v>0</v>
      </c>
      <c r="AO25" t="s">
        <v>452</v>
      </c>
      <c r="AP25">
        <v>0</v>
      </c>
      <c r="AQ25" t="s">
        <v>453</v>
      </c>
      <c r="AR25">
        <v>0.5</v>
      </c>
      <c r="AS25" t="s">
        <v>454</v>
      </c>
      <c r="AT25">
        <v>1</v>
      </c>
      <c r="AU25" t="s">
        <v>445</v>
      </c>
      <c r="AV25">
        <v>1000000</v>
      </c>
    </row>
    <row r="26" spans="1:48">
      <c r="A26">
        <v>1145</v>
      </c>
      <c r="B26" t="s">
        <v>426</v>
      </c>
      <c r="C26">
        <v>8295</v>
      </c>
      <c r="D26" t="s">
        <v>427</v>
      </c>
      <c r="E26" t="s">
        <v>428</v>
      </c>
      <c r="F26">
        <v>3867.969</v>
      </c>
      <c r="G26" t="s">
        <v>429</v>
      </c>
      <c r="H26">
        <v>1.004383</v>
      </c>
      <c r="I26" t="s">
        <v>71</v>
      </c>
      <c r="J26" t="s">
        <v>432</v>
      </c>
      <c r="K26" t="e">
        <f t="shared" si="0"/>
        <v>#NAME?</v>
      </c>
      <c r="L26" t="s">
        <v>71</v>
      </c>
      <c r="M26" t="s">
        <v>70</v>
      </c>
      <c r="N26">
        <v>71.729446</v>
      </c>
      <c r="O26" t="s">
        <v>71</v>
      </c>
      <c r="P26" t="s">
        <v>447</v>
      </c>
      <c r="Q26" t="s">
        <v>224</v>
      </c>
      <c r="R26">
        <v>4</v>
      </c>
      <c r="S26" t="s">
        <v>438</v>
      </c>
      <c r="T26">
        <v>1000000</v>
      </c>
      <c r="U26" t="s">
        <v>439</v>
      </c>
      <c r="V26">
        <v>20</v>
      </c>
      <c r="W26" t="s">
        <v>440</v>
      </c>
      <c r="X26">
        <v>1000</v>
      </c>
      <c r="Y26" t="s">
        <v>441</v>
      </c>
      <c r="Z26">
        <v>30</v>
      </c>
      <c r="AA26" t="s">
        <v>442</v>
      </c>
      <c r="AB26">
        <v>30</v>
      </c>
      <c r="AC26" t="s">
        <v>443</v>
      </c>
      <c r="AD26">
        <v>1</v>
      </c>
      <c r="AE26" t="s">
        <v>444</v>
      </c>
      <c r="AF26">
        <v>0</v>
      </c>
      <c r="AG26" t="s">
        <v>448</v>
      </c>
      <c r="AH26">
        <v>0</v>
      </c>
      <c r="AI26" t="s">
        <v>449</v>
      </c>
      <c r="AJ26">
        <v>0</v>
      </c>
      <c r="AK26" t="s">
        <v>450</v>
      </c>
      <c r="AL26">
        <v>0.8</v>
      </c>
      <c r="AM26" t="s">
        <v>451</v>
      </c>
      <c r="AN26">
        <v>0</v>
      </c>
      <c r="AO26" t="s">
        <v>452</v>
      </c>
      <c r="AP26">
        <v>0</v>
      </c>
      <c r="AQ26" t="s">
        <v>453</v>
      </c>
      <c r="AR26">
        <v>0.5</v>
      </c>
      <c r="AS26" t="s">
        <v>454</v>
      </c>
      <c r="AT26">
        <v>1</v>
      </c>
      <c r="AU26" t="s">
        <v>445</v>
      </c>
      <c r="AV26">
        <v>1000000</v>
      </c>
    </row>
    <row r="27" spans="1:48">
      <c r="A27">
        <v>1144</v>
      </c>
      <c r="B27" t="s">
        <v>426</v>
      </c>
      <c r="C27">
        <v>8294</v>
      </c>
      <c r="D27" t="s">
        <v>427</v>
      </c>
      <c r="E27" t="s">
        <v>428</v>
      </c>
      <c r="F27">
        <v>1408.211</v>
      </c>
      <c r="G27" t="s">
        <v>429</v>
      </c>
      <c r="H27">
        <v>1.205977</v>
      </c>
      <c r="I27" t="s">
        <v>71</v>
      </c>
      <c r="J27" t="s">
        <v>432</v>
      </c>
      <c r="K27" t="e">
        <f t="shared" si="0"/>
        <v>#NAME?</v>
      </c>
      <c r="L27" t="s">
        <v>71</v>
      </c>
      <c r="M27" t="s">
        <v>70</v>
      </c>
      <c r="N27">
        <v>75.528512</v>
      </c>
      <c r="O27" t="s">
        <v>71</v>
      </c>
      <c r="P27" t="s">
        <v>447</v>
      </c>
      <c r="Q27" t="s">
        <v>224</v>
      </c>
      <c r="R27">
        <v>4</v>
      </c>
      <c r="S27" t="s">
        <v>438</v>
      </c>
      <c r="T27">
        <v>1000000</v>
      </c>
      <c r="U27" t="s">
        <v>439</v>
      </c>
      <c r="V27">
        <v>25</v>
      </c>
      <c r="W27" t="s">
        <v>440</v>
      </c>
      <c r="X27">
        <v>1000</v>
      </c>
      <c r="Y27" t="s">
        <v>441</v>
      </c>
      <c r="Z27">
        <v>30</v>
      </c>
      <c r="AA27" t="s">
        <v>442</v>
      </c>
      <c r="AB27">
        <v>30</v>
      </c>
      <c r="AC27" t="s">
        <v>443</v>
      </c>
      <c r="AD27">
        <v>1</v>
      </c>
      <c r="AE27" t="s">
        <v>444</v>
      </c>
      <c r="AF27">
        <v>0</v>
      </c>
      <c r="AG27" t="s">
        <v>448</v>
      </c>
      <c r="AH27">
        <v>0</v>
      </c>
      <c r="AI27" t="s">
        <v>449</v>
      </c>
      <c r="AJ27">
        <v>0</v>
      </c>
      <c r="AK27" t="s">
        <v>450</v>
      </c>
      <c r="AL27">
        <v>0.8</v>
      </c>
      <c r="AM27" t="s">
        <v>451</v>
      </c>
      <c r="AN27">
        <v>0</v>
      </c>
      <c r="AO27" t="s">
        <v>452</v>
      </c>
      <c r="AP27">
        <v>0</v>
      </c>
      <c r="AQ27" t="s">
        <v>453</v>
      </c>
      <c r="AR27">
        <v>0.5</v>
      </c>
      <c r="AS27" t="s">
        <v>454</v>
      </c>
      <c r="AT27">
        <v>1</v>
      </c>
      <c r="AU27" t="s">
        <v>445</v>
      </c>
      <c r="AV27">
        <v>1000000</v>
      </c>
    </row>
    <row r="28" spans="1:48">
      <c r="A28">
        <v>1143</v>
      </c>
      <c r="B28" t="s">
        <v>426</v>
      </c>
      <c r="C28">
        <v>8299</v>
      </c>
      <c r="D28" t="s">
        <v>427</v>
      </c>
      <c r="E28" t="s">
        <v>428</v>
      </c>
      <c r="F28">
        <v>418.684</v>
      </c>
      <c r="G28" t="s">
        <v>429</v>
      </c>
      <c r="H28">
        <v>1.636509</v>
      </c>
      <c r="I28" t="s">
        <v>71</v>
      </c>
      <c r="J28" t="s">
        <v>432</v>
      </c>
      <c r="K28" t="e">
        <f t="shared" si="0"/>
        <v>#NAME?</v>
      </c>
      <c r="L28" t="s">
        <v>71</v>
      </c>
      <c r="M28" t="s">
        <v>70</v>
      </c>
      <c r="N28">
        <v>75.9499</v>
      </c>
      <c r="O28" t="s">
        <v>71</v>
      </c>
      <c r="P28" t="s">
        <v>447</v>
      </c>
      <c r="Q28" t="s">
        <v>224</v>
      </c>
      <c r="R28">
        <v>4</v>
      </c>
      <c r="S28" t="s">
        <v>438</v>
      </c>
      <c r="T28">
        <v>1000000</v>
      </c>
      <c r="U28" t="s">
        <v>439</v>
      </c>
      <c r="V28">
        <v>30</v>
      </c>
      <c r="W28" t="s">
        <v>440</v>
      </c>
      <c r="X28">
        <v>1000</v>
      </c>
      <c r="Y28" t="s">
        <v>441</v>
      </c>
      <c r="Z28">
        <v>30</v>
      </c>
      <c r="AA28" t="s">
        <v>442</v>
      </c>
      <c r="AB28">
        <v>30</v>
      </c>
      <c r="AC28" t="s">
        <v>443</v>
      </c>
      <c r="AD28">
        <v>1</v>
      </c>
      <c r="AE28" t="s">
        <v>444</v>
      </c>
      <c r="AF28">
        <v>0</v>
      </c>
      <c r="AG28" t="s">
        <v>448</v>
      </c>
      <c r="AH28">
        <v>0</v>
      </c>
      <c r="AI28" t="s">
        <v>449</v>
      </c>
      <c r="AJ28">
        <v>0</v>
      </c>
      <c r="AK28" t="s">
        <v>450</v>
      </c>
      <c r="AL28">
        <v>0.8</v>
      </c>
      <c r="AM28" t="s">
        <v>451</v>
      </c>
      <c r="AN28">
        <v>0</v>
      </c>
      <c r="AO28" t="s">
        <v>452</v>
      </c>
      <c r="AP28">
        <v>0</v>
      </c>
      <c r="AQ28" t="s">
        <v>453</v>
      </c>
      <c r="AR28">
        <v>0.5</v>
      </c>
      <c r="AS28" t="s">
        <v>454</v>
      </c>
      <c r="AT28">
        <v>1</v>
      </c>
      <c r="AU28" t="s">
        <v>445</v>
      </c>
      <c r="AV28">
        <v>1000000</v>
      </c>
    </row>
    <row r="29" spans="1:48">
      <c r="A29">
        <v>1142</v>
      </c>
      <c r="B29" t="s">
        <v>426</v>
      </c>
      <c r="C29">
        <v>4160</v>
      </c>
      <c r="D29" t="s">
        <v>427</v>
      </c>
      <c r="E29" t="s">
        <v>428</v>
      </c>
      <c r="F29">
        <v>32.195</v>
      </c>
      <c r="G29" t="s">
        <v>429</v>
      </c>
      <c r="H29">
        <v>0.824586</v>
      </c>
      <c r="I29" t="s">
        <v>71</v>
      </c>
      <c r="J29" t="s">
        <v>432</v>
      </c>
      <c r="K29" t="e">
        <f t="shared" si="0"/>
        <v>#NAME?</v>
      </c>
      <c r="L29" t="s">
        <v>71</v>
      </c>
      <c r="M29" t="s">
        <v>70</v>
      </c>
      <c r="N29">
        <v>22.545335</v>
      </c>
      <c r="O29" t="s">
        <v>71</v>
      </c>
      <c r="P29" t="s">
        <v>447</v>
      </c>
      <c r="Q29" t="s">
        <v>224</v>
      </c>
      <c r="R29">
        <v>4</v>
      </c>
      <c r="S29" t="s">
        <v>438</v>
      </c>
      <c r="T29">
        <v>300000</v>
      </c>
      <c r="U29" t="s">
        <v>439</v>
      </c>
      <c r="V29">
        <v>10</v>
      </c>
      <c r="W29" t="s">
        <v>440</v>
      </c>
      <c r="X29">
        <v>1000</v>
      </c>
      <c r="Y29" t="s">
        <v>441</v>
      </c>
      <c r="Z29">
        <v>20</v>
      </c>
      <c r="AA29" t="s">
        <v>442</v>
      </c>
      <c r="AB29">
        <v>20</v>
      </c>
      <c r="AC29" t="s">
        <v>443</v>
      </c>
      <c r="AD29">
        <v>1</v>
      </c>
      <c r="AE29" t="s">
        <v>444</v>
      </c>
      <c r="AF29">
        <v>0</v>
      </c>
      <c r="AG29" t="s">
        <v>448</v>
      </c>
      <c r="AH29">
        <v>0</v>
      </c>
      <c r="AI29" t="s">
        <v>449</v>
      </c>
      <c r="AJ29">
        <v>0</v>
      </c>
      <c r="AK29" t="s">
        <v>450</v>
      </c>
      <c r="AL29">
        <v>0.4</v>
      </c>
      <c r="AM29" t="s">
        <v>451</v>
      </c>
      <c r="AN29">
        <v>0</v>
      </c>
      <c r="AO29" t="s">
        <v>452</v>
      </c>
      <c r="AP29">
        <v>0</v>
      </c>
      <c r="AQ29" t="s">
        <v>453</v>
      </c>
      <c r="AR29">
        <v>0.5</v>
      </c>
      <c r="AS29" t="s">
        <v>454</v>
      </c>
      <c r="AT29">
        <v>1</v>
      </c>
      <c r="AU29" t="s">
        <v>445</v>
      </c>
      <c r="AV29">
        <v>1000000</v>
      </c>
    </row>
    <row r="30" spans="1:48">
      <c r="A30">
        <v>1141</v>
      </c>
      <c r="B30" t="s">
        <v>426</v>
      </c>
      <c r="C30">
        <v>13833</v>
      </c>
      <c r="D30" t="s">
        <v>427</v>
      </c>
      <c r="E30" t="s">
        <v>428</v>
      </c>
      <c r="F30">
        <v>108.344</v>
      </c>
      <c r="G30" t="s">
        <v>429</v>
      </c>
      <c r="H30">
        <v>0.752777</v>
      </c>
      <c r="I30" t="s">
        <v>71</v>
      </c>
      <c r="J30" t="s">
        <v>432</v>
      </c>
      <c r="K30" t="e">
        <f t="shared" si="0"/>
        <v>#NAME?</v>
      </c>
      <c r="L30" t="s">
        <v>71</v>
      </c>
      <c r="M30" t="s">
        <v>70</v>
      </c>
      <c r="N30">
        <v>79.829266</v>
      </c>
      <c r="O30" t="s">
        <v>71</v>
      </c>
      <c r="P30" t="s">
        <v>447</v>
      </c>
      <c r="Q30" t="s">
        <v>224</v>
      </c>
      <c r="R30">
        <v>4</v>
      </c>
      <c r="S30" t="s">
        <v>438</v>
      </c>
      <c r="T30">
        <v>1000000</v>
      </c>
      <c r="U30" t="s">
        <v>439</v>
      </c>
      <c r="V30">
        <v>10</v>
      </c>
      <c r="W30" t="s">
        <v>440</v>
      </c>
      <c r="X30">
        <v>1000</v>
      </c>
      <c r="Y30" t="s">
        <v>441</v>
      </c>
      <c r="Z30">
        <v>20</v>
      </c>
      <c r="AA30" t="s">
        <v>442</v>
      </c>
      <c r="AB30">
        <v>20</v>
      </c>
      <c r="AC30" t="s">
        <v>443</v>
      </c>
      <c r="AD30">
        <v>1</v>
      </c>
      <c r="AE30" t="s">
        <v>444</v>
      </c>
      <c r="AF30">
        <v>0</v>
      </c>
      <c r="AG30" t="s">
        <v>448</v>
      </c>
      <c r="AH30">
        <v>0</v>
      </c>
      <c r="AI30" t="s">
        <v>449</v>
      </c>
      <c r="AJ30">
        <v>0</v>
      </c>
      <c r="AK30" t="s">
        <v>450</v>
      </c>
      <c r="AL30">
        <v>0.4</v>
      </c>
      <c r="AM30" t="s">
        <v>451</v>
      </c>
      <c r="AN30">
        <v>0</v>
      </c>
      <c r="AO30" t="s">
        <v>452</v>
      </c>
      <c r="AP30">
        <v>0</v>
      </c>
      <c r="AQ30" t="s">
        <v>453</v>
      </c>
      <c r="AR30">
        <v>0.5</v>
      </c>
      <c r="AS30" t="s">
        <v>454</v>
      </c>
      <c r="AT30">
        <v>1</v>
      </c>
      <c r="AU30" t="s">
        <v>445</v>
      </c>
      <c r="AV30">
        <v>1000000</v>
      </c>
    </row>
    <row r="31" spans="1:48">
      <c r="A31">
        <v>1095</v>
      </c>
      <c r="B31" t="s">
        <v>426</v>
      </c>
      <c r="C31">
        <v>81</v>
      </c>
      <c r="D31" t="s">
        <v>427</v>
      </c>
      <c r="E31" t="s">
        <v>428</v>
      </c>
      <c r="F31">
        <v>178.298</v>
      </c>
      <c r="G31" t="s">
        <v>429</v>
      </c>
      <c r="H31">
        <v>0.00444</v>
      </c>
      <c r="I31" t="s">
        <v>71</v>
      </c>
      <c r="J31" t="s">
        <v>432</v>
      </c>
      <c r="K31" t="e">
        <f t="shared" si="0"/>
        <v>#NAME?</v>
      </c>
      <c r="L31" t="s">
        <v>71</v>
      </c>
      <c r="M31" t="s">
        <v>70</v>
      </c>
      <c r="N31">
        <v>2.632586</v>
      </c>
      <c r="O31" t="s">
        <v>71</v>
      </c>
      <c r="P31" t="s">
        <v>447</v>
      </c>
      <c r="Q31" t="s">
        <v>224</v>
      </c>
      <c r="R31">
        <v>4</v>
      </c>
      <c r="S31" t="s">
        <v>438</v>
      </c>
      <c r="T31">
        <v>1000000</v>
      </c>
      <c r="U31" t="s">
        <v>439</v>
      </c>
      <c r="V31">
        <v>10</v>
      </c>
      <c r="W31" t="s">
        <v>440</v>
      </c>
      <c r="X31">
        <v>1000</v>
      </c>
      <c r="Y31" t="s">
        <v>441</v>
      </c>
      <c r="Z31">
        <v>20</v>
      </c>
      <c r="AA31" t="s">
        <v>442</v>
      </c>
      <c r="AB31">
        <v>1000</v>
      </c>
      <c r="AC31" t="s">
        <v>443</v>
      </c>
      <c r="AD31">
        <v>40</v>
      </c>
      <c r="AE31" t="s">
        <v>444</v>
      </c>
      <c r="AF31">
        <v>0</v>
      </c>
      <c r="AG31" t="s">
        <v>448</v>
      </c>
      <c r="AH31">
        <v>0</v>
      </c>
      <c r="AI31" t="s">
        <v>449</v>
      </c>
      <c r="AJ31">
        <v>0</v>
      </c>
      <c r="AK31" t="s">
        <v>450</v>
      </c>
      <c r="AL31">
        <v>0.8</v>
      </c>
      <c r="AM31" t="s">
        <v>451</v>
      </c>
      <c r="AN31">
        <v>0</v>
      </c>
      <c r="AO31" t="s">
        <v>452</v>
      </c>
      <c r="AP31">
        <v>0</v>
      </c>
      <c r="AQ31" t="s">
        <v>453</v>
      </c>
      <c r="AR31">
        <v>0.2</v>
      </c>
      <c r="AS31" t="s">
        <v>454</v>
      </c>
      <c r="AT31">
        <v>1</v>
      </c>
      <c r="AU31" t="s">
        <v>445</v>
      </c>
      <c r="AV31">
        <v>100</v>
      </c>
    </row>
    <row r="32" spans="1:48">
      <c r="A32">
        <v>1094</v>
      </c>
      <c r="B32" t="s">
        <v>426</v>
      </c>
      <c r="C32">
        <v>848</v>
      </c>
      <c r="D32" t="s">
        <v>427</v>
      </c>
      <c r="E32" t="s">
        <v>428</v>
      </c>
      <c r="F32">
        <v>151.708</v>
      </c>
      <c r="G32" t="s">
        <v>429</v>
      </c>
      <c r="H32">
        <v>0.073551</v>
      </c>
      <c r="I32" t="s">
        <v>71</v>
      </c>
      <c r="J32" t="s">
        <v>432</v>
      </c>
      <c r="K32" t="e">
        <f t="shared" si="0"/>
        <v>#NAME?</v>
      </c>
      <c r="L32" t="s">
        <v>71</v>
      </c>
      <c r="M32" t="s">
        <v>70</v>
      </c>
      <c r="N32">
        <v>2.365542</v>
      </c>
      <c r="O32" t="s">
        <v>71</v>
      </c>
      <c r="P32" t="s">
        <v>447</v>
      </c>
      <c r="Q32" t="s">
        <v>224</v>
      </c>
      <c r="R32">
        <v>4</v>
      </c>
      <c r="S32" t="s">
        <v>438</v>
      </c>
      <c r="T32">
        <v>1000000</v>
      </c>
      <c r="U32" t="s">
        <v>439</v>
      </c>
      <c r="V32">
        <v>10</v>
      </c>
      <c r="W32" t="s">
        <v>440</v>
      </c>
      <c r="X32">
        <v>1000</v>
      </c>
      <c r="Y32" t="s">
        <v>441</v>
      </c>
      <c r="Z32">
        <v>20</v>
      </c>
      <c r="AA32" t="s">
        <v>442</v>
      </c>
      <c r="AB32">
        <v>1000</v>
      </c>
      <c r="AC32" t="s">
        <v>443</v>
      </c>
      <c r="AD32">
        <v>40</v>
      </c>
      <c r="AE32" t="s">
        <v>444</v>
      </c>
      <c r="AF32">
        <v>0</v>
      </c>
      <c r="AG32" t="s">
        <v>448</v>
      </c>
      <c r="AH32">
        <v>0</v>
      </c>
      <c r="AI32" t="s">
        <v>449</v>
      </c>
      <c r="AJ32">
        <v>0</v>
      </c>
      <c r="AK32" t="s">
        <v>450</v>
      </c>
      <c r="AL32">
        <v>0.8</v>
      </c>
      <c r="AM32" t="s">
        <v>451</v>
      </c>
      <c r="AN32">
        <v>0</v>
      </c>
      <c r="AO32" t="s">
        <v>452</v>
      </c>
      <c r="AP32">
        <v>0</v>
      </c>
      <c r="AQ32" t="s">
        <v>453</v>
      </c>
      <c r="AR32">
        <v>0.2</v>
      </c>
      <c r="AS32" t="s">
        <v>454</v>
      </c>
      <c r="AT32">
        <v>1</v>
      </c>
      <c r="AU32" t="s">
        <v>445</v>
      </c>
      <c r="AV32">
        <v>1000</v>
      </c>
    </row>
    <row r="33" spans="1:48">
      <c r="A33">
        <v>1093</v>
      </c>
      <c r="B33" t="s">
        <v>426</v>
      </c>
      <c r="C33">
        <v>8176</v>
      </c>
      <c r="D33" t="s">
        <v>427</v>
      </c>
      <c r="E33" t="s">
        <v>428</v>
      </c>
      <c r="F33">
        <v>111.217</v>
      </c>
      <c r="G33" t="s">
        <v>429</v>
      </c>
      <c r="H33">
        <v>1.459879</v>
      </c>
      <c r="I33" t="s">
        <v>71</v>
      </c>
      <c r="J33" t="s">
        <v>432</v>
      </c>
      <c r="K33" t="e">
        <f t="shared" si="0"/>
        <v>#NAME?</v>
      </c>
      <c r="L33" t="s">
        <v>71</v>
      </c>
      <c r="M33" t="s">
        <v>70</v>
      </c>
      <c r="N33">
        <v>2.035849</v>
      </c>
      <c r="O33" t="s">
        <v>71</v>
      </c>
      <c r="P33" t="s">
        <v>447</v>
      </c>
      <c r="Q33" t="s">
        <v>224</v>
      </c>
      <c r="R33">
        <v>4</v>
      </c>
      <c r="S33" t="s">
        <v>438</v>
      </c>
      <c r="T33">
        <v>1000000</v>
      </c>
      <c r="U33" t="s">
        <v>439</v>
      </c>
      <c r="V33">
        <v>10</v>
      </c>
      <c r="W33" t="s">
        <v>440</v>
      </c>
      <c r="X33">
        <v>1000</v>
      </c>
      <c r="Y33" t="s">
        <v>441</v>
      </c>
      <c r="Z33">
        <v>20</v>
      </c>
      <c r="AA33" t="s">
        <v>442</v>
      </c>
      <c r="AB33">
        <v>1000</v>
      </c>
      <c r="AC33" t="s">
        <v>443</v>
      </c>
      <c r="AD33">
        <v>40</v>
      </c>
      <c r="AE33" t="s">
        <v>444</v>
      </c>
      <c r="AF33">
        <v>0</v>
      </c>
      <c r="AG33" t="s">
        <v>448</v>
      </c>
      <c r="AH33">
        <v>0</v>
      </c>
      <c r="AI33" t="s">
        <v>449</v>
      </c>
      <c r="AJ33">
        <v>0</v>
      </c>
      <c r="AK33" t="s">
        <v>450</v>
      </c>
      <c r="AL33">
        <v>0.8</v>
      </c>
      <c r="AM33" t="s">
        <v>451</v>
      </c>
      <c r="AN33">
        <v>0</v>
      </c>
      <c r="AO33" t="s">
        <v>452</v>
      </c>
      <c r="AP33">
        <v>0</v>
      </c>
      <c r="AQ33" t="s">
        <v>453</v>
      </c>
      <c r="AR33">
        <v>0.2</v>
      </c>
      <c r="AS33" t="s">
        <v>454</v>
      </c>
      <c r="AT33">
        <v>1</v>
      </c>
      <c r="AU33" t="s">
        <v>445</v>
      </c>
      <c r="AV33">
        <v>10000</v>
      </c>
    </row>
    <row r="34" spans="1:48">
      <c r="A34">
        <v>1092</v>
      </c>
      <c r="B34" t="s">
        <v>426</v>
      </c>
      <c r="C34">
        <v>12435</v>
      </c>
      <c r="D34" t="s">
        <v>427</v>
      </c>
      <c r="E34" t="s">
        <v>428</v>
      </c>
      <c r="F34">
        <v>57.241</v>
      </c>
      <c r="G34" t="s">
        <v>429</v>
      </c>
      <c r="H34">
        <v>2.086436</v>
      </c>
      <c r="I34" t="s">
        <v>71</v>
      </c>
      <c r="J34" t="s">
        <v>432</v>
      </c>
      <c r="K34" t="e">
        <f t="shared" si="0"/>
        <v>#NAME?</v>
      </c>
      <c r="L34" t="s">
        <v>71</v>
      </c>
      <c r="M34" t="s">
        <v>70</v>
      </c>
      <c r="N34">
        <v>1.142911</v>
      </c>
      <c r="O34" t="s">
        <v>71</v>
      </c>
      <c r="P34" t="s">
        <v>447</v>
      </c>
      <c r="Q34" t="s">
        <v>224</v>
      </c>
      <c r="R34">
        <v>4</v>
      </c>
      <c r="S34" t="s">
        <v>438</v>
      </c>
      <c r="T34">
        <v>1000000</v>
      </c>
      <c r="U34" t="s">
        <v>439</v>
      </c>
      <c r="V34">
        <v>10</v>
      </c>
      <c r="W34" t="s">
        <v>440</v>
      </c>
      <c r="X34">
        <v>1000</v>
      </c>
      <c r="Y34" t="s">
        <v>441</v>
      </c>
      <c r="Z34">
        <v>20</v>
      </c>
      <c r="AA34" t="s">
        <v>442</v>
      </c>
      <c r="AB34">
        <v>1000</v>
      </c>
      <c r="AC34" t="s">
        <v>443</v>
      </c>
      <c r="AD34">
        <v>40</v>
      </c>
      <c r="AE34" t="s">
        <v>444</v>
      </c>
      <c r="AF34">
        <v>0</v>
      </c>
      <c r="AG34" t="s">
        <v>448</v>
      </c>
      <c r="AH34">
        <v>0</v>
      </c>
      <c r="AI34" t="s">
        <v>449</v>
      </c>
      <c r="AJ34">
        <v>0</v>
      </c>
      <c r="AK34" t="s">
        <v>450</v>
      </c>
      <c r="AL34">
        <v>0.8</v>
      </c>
      <c r="AM34" t="s">
        <v>451</v>
      </c>
      <c r="AN34">
        <v>0</v>
      </c>
      <c r="AO34" t="s">
        <v>452</v>
      </c>
      <c r="AP34">
        <v>0</v>
      </c>
      <c r="AQ34" t="s">
        <v>453</v>
      </c>
      <c r="AR34">
        <v>0.2</v>
      </c>
      <c r="AS34" t="s">
        <v>454</v>
      </c>
      <c r="AT34">
        <v>1</v>
      </c>
      <c r="AU34" t="s">
        <v>445</v>
      </c>
      <c r="AV34">
        <v>100000</v>
      </c>
    </row>
    <row r="35" spans="1:48">
      <c r="A35">
        <v>1091</v>
      </c>
      <c r="B35" t="s">
        <v>426</v>
      </c>
      <c r="C35">
        <v>8662</v>
      </c>
      <c r="D35" t="s">
        <v>427</v>
      </c>
      <c r="E35" t="s">
        <v>428</v>
      </c>
      <c r="F35">
        <v>39.898</v>
      </c>
      <c r="G35" t="s">
        <v>429</v>
      </c>
      <c r="H35">
        <v>1.350252</v>
      </c>
      <c r="I35" t="s">
        <v>71</v>
      </c>
      <c r="J35" t="s">
        <v>432</v>
      </c>
      <c r="K35" t="e">
        <f t="shared" si="0"/>
        <v>#NAME?</v>
      </c>
      <c r="L35" t="s">
        <v>71</v>
      </c>
      <c r="M35" t="s">
        <v>70</v>
      </c>
      <c r="N35">
        <v>0.859636</v>
      </c>
      <c r="O35" t="s">
        <v>71</v>
      </c>
      <c r="P35" t="s">
        <v>447</v>
      </c>
      <c r="Q35" t="s">
        <v>224</v>
      </c>
      <c r="R35">
        <v>4</v>
      </c>
      <c r="S35" t="s">
        <v>438</v>
      </c>
      <c r="T35">
        <v>1000000</v>
      </c>
      <c r="U35" t="s">
        <v>439</v>
      </c>
      <c r="V35">
        <v>10</v>
      </c>
      <c r="W35" t="s">
        <v>440</v>
      </c>
      <c r="X35">
        <v>1000</v>
      </c>
      <c r="Y35" t="s">
        <v>441</v>
      </c>
      <c r="Z35">
        <v>20</v>
      </c>
      <c r="AA35" t="s">
        <v>442</v>
      </c>
      <c r="AB35">
        <v>1000</v>
      </c>
      <c r="AC35" t="s">
        <v>443</v>
      </c>
      <c r="AD35">
        <v>40</v>
      </c>
      <c r="AE35" t="s">
        <v>444</v>
      </c>
      <c r="AF35">
        <v>0</v>
      </c>
      <c r="AG35" t="s">
        <v>448</v>
      </c>
      <c r="AH35">
        <v>0</v>
      </c>
      <c r="AI35" t="s">
        <v>449</v>
      </c>
      <c r="AJ35">
        <v>0</v>
      </c>
      <c r="AK35" t="s">
        <v>450</v>
      </c>
      <c r="AL35">
        <v>0.8</v>
      </c>
      <c r="AM35" t="s">
        <v>451</v>
      </c>
      <c r="AN35">
        <v>0</v>
      </c>
      <c r="AO35" t="s">
        <v>452</v>
      </c>
      <c r="AP35">
        <v>0</v>
      </c>
      <c r="AQ35" t="s">
        <v>453</v>
      </c>
      <c r="AR35">
        <v>0.2</v>
      </c>
      <c r="AS35" t="s">
        <v>454</v>
      </c>
      <c r="AT35">
        <v>1</v>
      </c>
      <c r="AU35" t="s">
        <v>445</v>
      </c>
      <c r="AV35">
        <v>1000000</v>
      </c>
    </row>
    <row r="36" spans="1:48">
      <c r="A36">
        <v>1090</v>
      </c>
      <c r="B36" t="s">
        <v>426</v>
      </c>
      <c r="C36">
        <v>848</v>
      </c>
      <c r="D36" t="s">
        <v>427</v>
      </c>
      <c r="E36" t="s">
        <v>428</v>
      </c>
      <c r="F36">
        <v>153.425</v>
      </c>
      <c r="G36" t="s">
        <v>429</v>
      </c>
      <c r="H36">
        <v>0.095216</v>
      </c>
      <c r="I36" t="s">
        <v>71</v>
      </c>
      <c r="J36" t="s">
        <v>432</v>
      </c>
      <c r="K36" t="e">
        <f t="shared" si="0"/>
        <v>#NAME?</v>
      </c>
      <c r="L36" t="s">
        <v>71</v>
      </c>
      <c r="M36" t="s">
        <v>70</v>
      </c>
      <c r="N36">
        <v>2.40533</v>
      </c>
      <c r="O36" t="s">
        <v>71</v>
      </c>
      <c r="P36" t="s">
        <v>447</v>
      </c>
      <c r="Q36" t="s">
        <v>224</v>
      </c>
      <c r="R36">
        <v>4</v>
      </c>
      <c r="S36" t="s">
        <v>438</v>
      </c>
      <c r="T36">
        <v>1000000</v>
      </c>
      <c r="U36" t="s">
        <v>439</v>
      </c>
      <c r="V36">
        <v>10</v>
      </c>
      <c r="W36" t="s">
        <v>440</v>
      </c>
      <c r="X36">
        <v>1000</v>
      </c>
      <c r="Y36" t="s">
        <v>441</v>
      </c>
      <c r="Z36">
        <v>20</v>
      </c>
      <c r="AA36" t="s">
        <v>442</v>
      </c>
      <c r="AB36">
        <v>1000</v>
      </c>
      <c r="AC36" t="s">
        <v>443</v>
      </c>
      <c r="AD36">
        <v>40</v>
      </c>
      <c r="AE36" t="s">
        <v>444</v>
      </c>
      <c r="AF36">
        <v>0</v>
      </c>
      <c r="AG36" t="s">
        <v>448</v>
      </c>
      <c r="AH36">
        <v>0</v>
      </c>
      <c r="AI36" t="s">
        <v>449</v>
      </c>
      <c r="AJ36">
        <v>0</v>
      </c>
      <c r="AK36" t="s">
        <v>450</v>
      </c>
      <c r="AL36">
        <v>0.8</v>
      </c>
      <c r="AM36" t="s">
        <v>451</v>
      </c>
      <c r="AN36">
        <v>0</v>
      </c>
      <c r="AO36" t="s">
        <v>452</v>
      </c>
      <c r="AP36">
        <v>0</v>
      </c>
      <c r="AQ36" t="s">
        <v>453</v>
      </c>
      <c r="AR36">
        <v>0.2</v>
      </c>
      <c r="AS36" t="s">
        <v>454</v>
      </c>
      <c r="AT36">
        <v>1</v>
      </c>
      <c r="AU36" t="s">
        <v>445</v>
      </c>
      <c r="AV36">
        <v>1000</v>
      </c>
    </row>
    <row r="37" spans="1:48">
      <c r="A37">
        <v>1088</v>
      </c>
      <c r="B37" t="s">
        <v>426</v>
      </c>
      <c r="C37">
        <v>2272</v>
      </c>
      <c r="D37" t="s">
        <v>427</v>
      </c>
      <c r="E37" t="s">
        <v>428</v>
      </c>
      <c r="F37">
        <v>0.162</v>
      </c>
      <c r="G37" t="s">
        <v>429</v>
      </c>
      <c r="H37">
        <v>0.527415</v>
      </c>
      <c r="I37" t="s">
        <v>71</v>
      </c>
      <c r="J37" t="s">
        <v>432</v>
      </c>
      <c r="K37" t="e">
        <f t="shared" si="0"/>
        <v>#NAME?</v>
      </c>
      <c r="L37" t="s">
        <v>71</v>
      </c>
      <c r="M37" t="s">
        <v>70</v>
      </c>
      <c r="N37">
        <v>1.345082</v>
      </c>
      <c r="O37" t="s">
        <v>71</v>
      </c>
      <c r="P37" t="s">
        <v>447</v>
      </c>
      <c r="Q37" t="s">
        <v>224</v>
      </c>
      <c r="R37">
        <v>4</v>
      </c>
      <c r="S37" t="s">
        <v>438</v>
      </c>
      <c r="T37">
        <v>1000000</v>
      </c>
      <c r="U37" t="s">
        <v>439</v>
      </c>
      <c r="V37">
        <v>10</v>
      </c>
      <c r="W37" t="s">
        <v>440</v>
      </c>
      <c r="X37">
        <v>1000</v>
      </c>
      <c r="Y37" t="s">
        <v>441</v>
      </c>
      <c r="Z37">
        <v>20</v>
      </c>
      <c r="AA37" t="s">
        <v>442</v>
      </c>
      <c r="AB37">
        <v>1000</v>
      </c>
      <c r="AC37" t="s">
        <v>443</v>
      </c>
      <c r="AD37">
        <v>40</v>
      </c>
      <c r="AE37" t="s">
        <v>444</v>
      </c>
      <c r="AF37">
        <v>0</v>
      </c>
      <c r="AG37" t="s">
        <v>448</v>
      </c>
      <c r="AH37">
        <v>0</v>
      </c>
      <c r="AI37" t="s">
        <v>449</v>
      </c>
      <c r="AJ37">
        <v>0</v>
      </c>
      <c r="AK37" t="s">
        <v>450</v>
      </c>
      <c r="AL37">
        <v>0.4</v>
      </c>
      <c r="AM37" t="s">
        <v>451</v>
      </c>
      <c r="AN37">
        <v>0</v>
      </c>
      <c r="AO37" t="s">
        <v>452</v>
      </c>
      <c r="AP37">
        <v>0</v>
      </c>
      <c r="AQ37" t="s">
        <v>453</v>
      </c>
      <c r="AR37">
        <v>0.2</v>
      </c>
      <c r="AS37" t="s">
        <v>454</v>
      </c>
      <c r="AT37">
        <v>1</v>
      </c>
      <c r="AU37" t="s">
        <v>445</v>
      </c>
      <c r="AV37">
        <v>1000</v>
      </c>
    </row>
    <row r="38" spans="1:48">
      <c r="A38">
        <v>1089</v>
      </c>
      <c r="B38" t="s">
        <v>426</v>
      </c>
      <c r="C38">
        <v>848</v>
      </c>
      <c r="D38" t="s">
        <v>427</v>
      </c>
      <c r="E38" t="s">
        <v>428</v>
      </c>
      <c r="F38">
        <v>163.866</v>
      </c>
      <c r="G38" t="s">
        <v>429</v>
      </c>
      <c r="H38">
        <v>0.141041</v>
      </c>
      <c r="I38" t="s">
        <v>71</v>
      </c>
      <c r="J38" t="s">
        <v>432</v>
      </c>
      <c r="K38" t="e">
        <f t="shared" si="0"/>
        <v>#NAME?</v>
      </c>
      <c r="L38" t="s">
        <v>71</v>
      </c>
      <c r="M38" t="s">
        <v>70</v>
      </c>
      <c r="N38">
        <v>2.637822</v>
      </c>
      <c r="O38" t="s">
        <v>71</v>
      </c>
      <c r="P38" t="s">
        <v>447</v>
      </c>
      <c r="Q38" t="s">
        <v>224</v>
      </c>
      <c r="R38">
        <v>4</v>
      </c>
      <c r="S38" t="s">
        <v>438</v>
      </c>
      <c r="T38">
        <v>1000000</v>
      </c>
      <c r="U38" t="s">
        <v>439</v>
      </c>
      <c r="V38">
        <v>10</v>
      </c>
      <c r="W38" t="s">
        <v>440</v>
      </c>
      <c r="X38">
        <v>1000</v>
      </c>
      <c r="Y38" t="s">
        <v>441</v>
      </c>
      <c r="Z38">
        <v>20</v>
      </c>
      <c r="AA38" t="s">
        <v>442</v>
      </c>
      <c r="AB38">
        <v>1000</v>
      </c>
      <c r="AC38" t="s">
        <v>443</v>
      </c>
      <c r="AD38">
        <v>40</v>
      </c>
      <c r="AE38" t="s">
        <v>444</v>
      </c>
      <c r="AF38">
        <v>0</v>
      </c>
      <c r="AG38" t="s">
        <v>448</v>
      </c>
      <c r="AH38">
        <v>0</v>
      </c>
      <c r="AI38" t="s">
        <v>449</v>
      </c>
      <c r="AJ38">
        <v>0</v>
      </c>
      <c r="AK38" t="s">
        <v>450</v>
      </c>
      <c r="AL38">
        <v>0.8</v>
      </c>
      <c r="AM38" t="s">
        <v>451</v>
      </c>
      <c r="AN38">
        <v>0</v>
      </c>
      <c r="AO38" t="s">
        <v>452</v>
      </c>
      <c r="AP38">
        <v>0</v>
      </c>
      <c r="AQ38" t="s">
        <v>453</v>
      </c>
      <c r="AR38">
        <v>0.2</v>
      </c>
      <c r="AS38" t="s">
        <v>454</v>
      </c>
      <c r="AT38">
        <v>1</v>
      </c>
      <c r="AU38" t="s">
        <v>445</v>
      </c>
      <c r="AV38">
        <v>1000</v>
      </c>
    </row>
    <row r="39" spans="1:48">
      <c r="A39">
        <v>1088</v>
      </c>
      <c r="B39" t="s">
        <v>426</v>
      </c>
      <c r="C39">
        <v>2271</v>
      </c>
      <c r="D39" t="s">
        <v>427</v>
      </c>
      <c r="E39" t="s">
        <v>428</v>
      </c>
      <c r="F39">
        <v>0</v>
      </c>
      <c r="G39" t="s">
        <v>429</v>
      </c>
      <c r="H39">
        <v>0.420653</v>
      </c>
      <c r="I39" t="s">
        <v>71</v>
      </c>
      <c r="J39" t="s">
        <v>432</v>
      </c>
      <c r="K39" t="e">
        <f t="shared" si="0"/>
        <v>#NAME?</v>
      </c>
      <c r="L39" t="s">
        <v>71</v>
      </c>
      <c r="M39" t="s">
        <v>70</v>
      </c>
      <c r="N39">
        <v>0.016208</v>
      </c>
      <c r="O39" t="s">
        <v>71</v>
      </c>
      <c r="P39" t="s">
        <v>447</v>
      </c>
      <c r="Q39" t="s">
        <v>224</v>
      </c>
      <c r="R39">
        <v>4</v>
      </c>
      <c r="S39" t="s">
        <v>438</v>
      </c>
      <c r="T39">
        <v>1000000</v>
      </c>
      <c r="U39" t="s">
        <v>439</v>
      </c>
      <c r="V39">
        <v>10</v>
      </c>
      <c r="W39" t="s">
        <v>440</v>
      </c>
      <c r="X39">
        <v>1000</v>
      </c>
      <c r="Y39" t="s">
        <v>441</v>
      </c>
      <c r="Z39">
        <v>20</v>
      </c>
      <c r="AA39" t="s">
        <v>442</v>
      </c>
      <c r="AB39">
        <v>1000</v>
      </c>
      <c r="AC39" t="s">
        <v>443</v>
      </c>
      <c r="AD39">
        <v>1</v>
      </c>
      <c r="AE39" t="s">
        <v>444</v>
      </c>
      <c r="AF39">
        <v>0</v>
      </c>
      <c r="AG39" t="s">
        <v>448</v>
      </c>
      <c r="AH39">
        <v>0</v>
      </c>
      <c r="AI39" t="s">
        <v>449</v>
      </c>
      <c r="AJ39">
        <v>0</v>
      </c>
      <c r="AK39" t="s">
        <v>450</v>
      </c>
      <c r="AL39">
        <v>0.4</v>
      </c>
      <c r="AM39" t="s">
        <v>451</v>
      </c>
      <c r="AN39">
        <v>0</v>
      </c>
      <c r="AO39" t="s">
        <v>452</v>
      </c>
      <c r="AP39">
        <v>0</v>
      </c>
      <c r="AQ39" t="s">
        <v>453</v>
      </c>
      <c r="AR39">
        <v>0.2</v>
      </c>
      <c r="AS39" t="s">
        <v>454</v>
      </c>
      <c r="AT39">
        <v>1</v>
      </c>
      <c r="AU39" t="s">
        <v>445</v>
      </c>
      <c r="AV39">
        <v>1000</v>
      </c>
    </row>
    <row r="40" spans="1:48">
      <c r="A40">
        <v>1088</v>
      </c>
      <c r="B40" t="s">
        <v>426</v>
      </c>
      <c r="C40">
        <v>2059</v>
      </c>
      <c r="D40" t="s">
        <v>427</v>
      </c>
      <c r="E40" t="s">
        <v>428</v>
      </c>
      <c r="F40">
        <v>0</v>
      </c>
      <c r="G40" t="s">
        <v>429</v>
      </c>
      <c r="H40">
        <v>0.107922</v>
      </c>
      <c r="I40" t="s">
        <v>71</v>
      </c>
      <c r="J40" t="s">
        <v>432</v>
      </c>
      <c r="K40" t="e">
        <f t="shared" si="0"/>
        <v>#NAME?</v>
      </c>
      <c r="L40" t="s">
        <v>71</v>
      </c>
      <c r="M40" t="s">
        <v>70</v>
      </c>
      <c r="N40">
        <v>0.242783</v>
      </c>
      <c r="O40" t="s">
        <v>71</v>
      </c>
      <c r="P40" t="s">
        <v>447</v>
      </c>
      <c r="Q40" t="s">
        <v>224</v>
      </c>
      <c r="R40">
        <v>4</v>
      </c>
      <c r="S40" t="s">
        <v>438</v>
      </c>
      <c r="T40">
        <v>1000000</v>
      </c>
      <c r="U40" t="s">
        <v>439</v>
      </c>
      <c r="V40">
        <v>10</v>
      </c>
      <c r="W40" t="s">
        <v>440</v>
      </c>
      <c r="X40">
        <v>1000</v>
      </c>
      <c r="Y40" t="s">
        <v>441</v>
      </c>
      <c r="Z40">
        <v>20</v>
      </c>
      <c r="AA40" t="s">
        <v>442</v>
      </c>
      <c r="AB40">
        <v>100</v>
      </c>
      <c r="AC40" t="s">
        <v>443</v>
      </c>
      <c r="AD40">
        <v>1</v>
      </c>
      <c r="AE40" t="s">
        <v>444</v>
      </c>
      <c r="AF40">
        <v>0</v>
      </c>
      <c r="AG40" t="s">
        <v>448</v>
      </c>
      <c r="AH40">
        <v>0</v>
      </c>
      <c r="AI40" t="s">
        <v>449</v>
      </c>
      <c r="AJ40">
        <v>0</v>
      </c>
      <c r="AK40" t="s">
        <v>450</v>
      </c>
      <c r="AL40">
        <v>0.4</v>
      </c>
      <c r="AM40" t="s">
        <v>451</v>
      </c>
      <c r="AN40">
        <v>0</v>
      </c>
      <c r="AO40" t="s">
        <v>452</v>
      </c>
      <c r="AP40">
        <v>0</v>
      </c>
      <c r="AQ40" t="s">
        <v>453</v>
      </c>
      <c r="AR40">
        <v>0.2</v>
      </c>
      <c r="AS40" t="s">
        <v>454</v>
      </c>
      <c r="AT40">
        <v>1</v>
      </c>
      <c r="AU40" t="s">
        <v>445</v>
      </c>
      <c r="AV40">
        <v>1000</v>
      </c>
    </row>
    <row r="41" spans="1:48">
      <c r="A41">
        <v>1079</v>
      </c>
      <c r="B41" t="s">
        <v>426</v>
      </c>
      <c r="C41">
        <v>205</v>
      </c>
      <c r="D41" t="s">
        <v>427</v>
      </c>
      <c r="E41" t="s">
        <v>428</v>
      </c>
      <c r="F41">
        <v>128.561</v>
      </c>
      <c r="G41" t="s">
        <v>429</v>
      </c>
      <c r="H41">
        <v>0.003761</v>
      </c>
      <c r="I41" t="s">
        <v>71</v>
      </c>
      <c r="J41" t="s">
        <v>432</v>
      </c>
      <c r="K41" t="e">
        <f t="shared" si="0"/>
        <v>#NAME?</v>
      </c>
      <c r="L41" t="s">
        <v>71</v>
      </c>
      <c r="M41" t="s">
        <v>70</v>
      </c>
      <c r="N41">
        <v>74.453126</v>
      </c>
      <c r="O41" t="s">
        <v>71</v>
      </c>
      <c r="P41" t="s">
        <v>447</v>
      </c>
      <c r="Q41" t="s">
        <v>224</v>
      </c>
      <c r="R41">
        <v>4</v>
      </c>
      <c r="S41" t="s">
        <v>438</v>
      </c>
      <c r="T41">
        <v>1000000</v>
      </c>
      <c r="U41" t="s">
        <v>439</v>
      </c>
      <c r="V41">
        <v>10</v>
      </c>
      <c r="W41" t="s">
        <v>440</v>
      </c>
      <c r="X41">
        <v>1000</v>
      </c>
      <c r="Y41" t="s">
        <v>441</v>
      </c>
      <c r="Z41">
        <v>20</v>
      </c>
      <c r="AA41" t="s">
        <v>442</v>
      </c>
      <c r="AB41">
        <v>20</v>
      </c>
      <c r="AC41" t="s">
        <v>443</v>
      </c>
      <c r="AD41">
        <v>1</v>
      </c>
      <c r="AE41" t="s">
        <v>444</v>
      </c>
      <c r="AF41">
        <v>0</v>
      </c>
      <c r="AG41" t="s">
        <v>448</v>
      </c>
      <c r="AH41">
        <v>0</v>
      </c>
      <c r="AI41" t="s">
        <v>449</v>
      </c>
      <c r="AJ41">
        <v>0</v>
      </c>
      <c r="AK41" t="s">
        <v>450</v>
      </c>
      <c r="AL41">
        <v>0.4</v>
      </c>
      <c r="AM41" t="s">
        <v>451</v>
      </c>
      <c r="AN41">
        <v>0</v>
      </c>
      <c r="AO41" t="s">
        <v>452</v>
      </c>
      <c r="AP41">
        <v>0</v>
      </c>
      <c r="AQ41" t="s">
        <v>453</v>
      </c>
      <c r="AR41">
        <v>0.2</v>
      </c>
      <c r="AS41" t="s">
        <v>454</v>
      </c>
      <c r="AT41">
        <v>1</v>
      </c>
      <c r="AU41" t="s">
        <v>445</v>
      </c>
      <c r="AV41">
        <v>100</v>
      </c>
    </row>
    <row r="42" spans="1:48">
      <c r="A42">
        <v>1078</v>
      </c>
      <c r="B42" t="s">
        <v>426</v>
      </c>
      <c r="C42">
        <v>2040</v>
      </c>
      <c r="D42" t="s">
        <v>427</v>
      </c>
      <c r="E42" t="s">
        <v>428</v>
      </c>
      <c r="F42">
        <v>102.851</v>
      </c>
      <c r="G42" t="s">
        <v>429</v>
      </c>
      <c r="H42">
        <v>0.073149</v>
      </c>
      <c r="I42" t="s">
        <v>71</v>
      </c>
      <c r="J42" t="s">
        <v>432</v>
      </c>
      <c r="K42" t="e">
        <f t="shared" si="0"/>
        <v>#NAME?</v>
      </c>
      <c r="L42" t="s">
        <v>71</v>
      </c>
      <c r="M42" t="s">
        <v>70</v>
      </c>
      <c r="N42">
        <v>72.787373</v>
      </c>
      <c r="O42" t="s">
        <v>71</v>
      </c>
      <c r="P42" t="s">
        <v>447</v>
      </c>
      <c r="Q42" t="s">
        <v>224</v>
      </c>
      <c r="R42">
        <v>4</v>
      </c>
      <c r="S42" t="s">
        <v>438</v>
      </c>
      <c r="T42">
        <v>1000000</v>
      </c>
      <c r="U42" t="s">
        <v>439</v>
      </c>
      <c r="V42">
        <v>10</v>
      </c>
      <c r="W42" t="s">
        <v>440</v>
      </c>
      <c r="X42">
        <v>1000</v>
      </c>
      <c r="Y42" t="s">
        <v>441</v>
      </c>
      <c r="Z42">
        <v>20</v>
      </c>
      <c r="AA42" t="s">
        <v>442</v>
      </c>
      <c r="AB42">
        <v>20</v>
      </c>
      <c r="AC42" t="s">
        <v>443</v>
      </c>
      <c r="AD42">
        <v>1</v>
      </c>
      <c r="AE42" t="s">
        <v>444</v>
      </c>
      <c r="AF42">
        <v>0</v>
      </c>
      <c r="AG42" t="s">
        <v>448</v>
      </c>
      <c r="AH42">
        <v>0</v>
      </c>
      <c r="AI42" t="s">
        <v>449</v>
      </c>
      <c r="AJ42">
        <v>0</v>
      </c>
      <c r="AK42" t="s">
        <v>450</v>
      </c>
      <c r="AL42">
        <v>0.4</v>
      </c>
      <c r="AM42" t="s">
        <v>451</v>
      </c>
      <c r="AN42">
        <v>0</v>
      </c>
      <c r="AO42" t="s">
        <v>452</v>
      </c>
      <c r="AP42">
        <v>0</v>
      </c>
      <c r="AQ42" t="s">
        <v>453</v>
      </c>
      <c r="AR42">
        <v>0.2</v>
      </c>
      <c r="AS42" t="s">
        <v>454</v>
      </c>
      <c r="AT42">
        <v>1</v>
      </c>
      <c r="AU42" t="s">
        <v>445</v>
      </c>
      <c r="AV42">
        <v>1000</v>
      </c>
    </row>
    <row r="43" spans="1:48">
      <c r="A43">
        <v>1077</v>
      </c>
      <c r="B43" t="s">
        <v>426</v>
      </c>
      <c r="C43">
        <v>18304</v>
      </c>
      <c r="D43" t="s">
        <v>427</v>
      </c>
      <c r="E43" t="s">
        <v>428</v>
      </c>
      <c r="F43">
        <v>140.133</v>
      </c>
      <c r="G43" t="s">
        <v>429</v>
      </c>
      <c r="H43">
        <v>1.011796</v>
      </c>
      <c r="I43" t="s">
        <v>71</v>
      </c>
      <c r="J43" t="s">
        <v>432</v>
      </c>
      <c r="K43" t="e">
        <f t="shared" si="0"/>
        <v>#NAME?</v>
      </c>
      <c r="L43" t="s">
        <v>71</v>
      </c>
      <c r="M43" t="s">
        <v>70</v>
      </c>
      <c r="N43">
        <v>98.676074</v>
      </c>
      <c r="O43" t="s">
        <v>71</v>
      </c>
      <c r="P43" t="s">
        <v>447</v>
      </c>
      <c r="Q43" t="s">
        <v>224</v>
      </c>
      <c r="R43">
        <v>4</v>
      </c>
      <c r="S43" t="s">
        <v>438</v>
      </c>
      <c r="T43">
        <v>1000000</v>
      </c>
      <c r="U43" t="s">
        <v>439</v>
      </c>
      <c r="V43">
        <v>10</v>
      </c>
      <c r="W43" t="s">
        <v>440</v>
      </c>
      <c r="X43">
        <v>1000</v>
      </c>
      <c r="Y43" t="s">
        <v>441</v>
      </c>
      <c r="Z43">
        <v>20</v>
      </c>
      <c r="AA43" t="s">
        <v>442</v>
      </c>
      <c r="AB43">
        <v>20</v>
      </c>
      <c r="AC43" t="s">
        <v>443</v>
      </c>
      <c r="AD43">
        <v>1</v>
      </c>
      <c r="AE43" t="s">
        <v>444</v>
      </c>
      <c r="AF43">
        <v>0</v>
      </c>
      <c r="AG43" t="s">
        <v>448</v>
      </c>
      <c r="AH43">
        <v>0</v>
      </c>
      <c r="AI43" t="s">
        <v>449</v>
      </c>
      <c r="AJ43">
        <v>0</v>
      </c>
      <c r="AK43" t="s">
        <v>450</v>
      </c>
      <c r="AL43">
        <v>0.4</v>
      </c>
      <c r="AM43" t="s">
        <v>451</v>
      </c>
      <c r="AN43">
        <v>0</v>
      </c>
      <c r="AO43" t="s">
        <v>452</v>
      </c>
      <c r="AP43">
        <v>0</v>
      </c>
      <c r="AQ43" t="s">
        <v>453</v>
      </c>
      <c r="AR43">
        <v>0.2</v>
      </c>
      <c r="AS43" t="s">
        <v>454</v>
      </c>
      <c r="AT43">
        <v>1</v>
      </c>
      <c r="AU43" t="s">
        <v>445</v>
      </c>
      <c r="AV43">
        <v>10000</v>
      </c>
    </row>
    <row r="44" spans="1:48">
      <c r="A44">
        <v>1076</v>
      </c>
      <c r="B44" t="s">
        <v>426</v>
      </c>
      <c r="C44">
        <v>15032</v>
      </c>
      <c r="D44" t="s">
        <v>427</v>
      </c>
      <c r="E44" t="s">
        <v>428</v>
      </c>
      <c r="F44">
        <v>127.677</v>
      </c>
      <c r="G44" t="s">
        <v>429</v>
      </c>
      <c r="H44">
        <v>0.803761</v>
      </c>
      <c r="I44" t="s">
        <v>71</v>
      </c>
      <c r="J44" t="s">
        <v>432</v>
      </c>
      <c r="K44" t="e">
        <f t="shared" si="0"/>
        <v>#NAME?</v>
      </c>
      <c r="L44" t="s">
        <v>71</v>
      </c>
      <c r="M44" t="s">
        <v>70</v>
      </c>
      <c r="N44">
        <v>91.991287</v>
      </c>
      <c r="O44" t="s">
        <v>71</v>
      </c>
      <c r="P44" t="s">
        <v>447</v>
      </c>
      <c r="Q44" t="s">
        <v>224</v>
      </c>
      <c r="R44">
        <v>4</v>
      </c>
      <c r="S44" t="s">
        <v>438</v>
      </c>
      <c r="T44">
        <v>1000000</v>
      </c>
      <c r="U44" t="s">
        <v>439</v>
      </c>
      <c r="V44">
        <v>10</v>
      </c>
      <c r="W44" t="s">
        <v>440</v>
      </c>
      <c r="X44">
        <v>1000</v>
      </c>
      <c r="Y44" t="s">
        <v>441</v>
      </c>
      <c r="Z44">
        <v>20</v>
      </c>
      <c r="AA44" t="s">
        <v>442</v>
      </c>
      <c r="AB44">
        <v>20</v>
      </c>
      <c r="AC44" t="s">
        <v>443</v>
      </c>
      <c r="AD44">
        <v>1</v>
      </c>
      <c r="AE44" t="s">
        <v>444</v>
      </c>
      <c r="AF44">
        <v>0</v>
      </c>
      <c r="AG44" t="s">
        <v>448</v>
      </c>
      <c r="AH44">
        <v>0</v>
      </c>
      <c r="AI44" t="s">
        <v>449</v>
      </c>
      <c r="AJ44">
        <v>0</v>
      </c>
      <c r="AK44" t="s">
        <v>450</v>
      </c>
      <c r="AL44">
        <v>0.4</v>
      </c>
      <c r="AM44" t="s">
        <v>451</v>
      </c>
      <c r="AN44">
        <v>0</v>
      </c>
      <c r="AO44" t="s">
        <v>452</v>
      </c>
      <c r="AP44">
        <v>0</v>
      </c>
      <c r="AQ44" t="s">
        <v>453</v>
      </c>
      <c r="AR44">
        <v>0.2</v>
      </c>
      <c r="AS44" t="s">
        <v>454</v>
      </c>
      <c r="AT44">
        <v>1</v>
      </c>
      <c r="AU44" t="s">
        <v>445</v>
      </c>
      <c r="AV44">
        <v>100000</v>
      </c>
    </row>
    <row r="45" spans="1:48">
      <c r="A45">
        <v>1075</v>
      </c>
      <c r="B45" t="s">
        <v>426</v>
      </c>
      <c r="C45">
        <v>13835</v>
      </c>
      <c r="D45" t="s">
        <v>427</v>
      </c>
      <c r="E45" t="s">
        <v>428</v>
      </c>
      <c r="F45">
        <v>108.942</v>
      </c>
      <c r="G45" t="s">
        <v>429</v>
      </c>
      <c r="H45">
        <v>0.821398</v>
      </c>
      <c r="I45" t="s">
        <v>71</v>
      </c>
      <c r="J45" t="s">
        <v>432</v>
      </c>
      <c r="K45" t="e">
        <f t="shared" si="0"/>
        <v>#NAME?</v>
      </c>
      <c r="L45" t="s">
        <v>71</v>
      </c>
      <c r="M45" t="s">
        <v>70</v>
      </c>
      <c r="N45">
        <v>82.793186</v>
      </c>
      <c r="O45" t="s">
        <v>71</v>
      </c>
      <c r="P45" t="s">
        <v>447</v>
      </c>
      <c r="Q45" t="s">
        <v>224</v>
      </c>
      <c r="R45">
        <v>4</v>
      </c>
      <c r="S45" t="s">
        <v>438</v>
      </c>
      <c r="T45">
        <v>1000000</v>
      </c>
      <c r="U45" t="s">
        <v>439</v>
      </c>
      <c r="V45">
        <v>10</v>
      </c>
      <c r="W45" t="s">
        <v>440</v>
      </c>
      <c r="X45">
        <v>1000</v>
      </c>
      <c r="Y45" t="s">
        <v>441</v>
      </c>
      <c r="Z45">
        <v>20</v>
      </c>
      <c r="AA45" t="s">
        <v>442</v>
      </c>
      <c r="AB45">
        <v>20</v>
      </c>
      <c r="AC45" t="s">
        <v>443</v>
      </c>
      <c r="AD45">
        <v>1</v>
      </c>
      <c r="AE45" t="s">
        <v>444</v>
      </c>
      <c r="AF45">
        <v>0</v>
      </c>
      <c r="AG45" t="s">
        <v>448</v>
      </c>
      <c r="AH45">
        <v>0</v>
      </c>
      <c r="AI45" t="s">
        <v>449</v>
      </c>
      <c r="AJ45">
        <v>0</v>
      </c>
      <c r="AK45" t="s">
        <v>450</v>
      </c>
      <c r="AL45">
        <v>0.4</v>
      </c>
      <c r="AM45" t="s">
        <v>451</v>
      </c>
      <c r="AN45">
        <v>0</v>
      </c>
      <c r="AO45" t="s">
        <v>452</v>
      </c>
      <c r="AP45">
        <v>0</v>
      </c>
      <c r="AQ45" t="s">
        <v>453</v>
      </c>
      <c r="AR45">
        <v>0.2</v>
      </c>
      <c r="AS45" t="s">
        <v>454</v>
      </c>
      <c r="AT45">
        <v>1</v>
      </c>
      <c r="AU45" t="s">
        <v>445</v>
      </c>
      <c r="AV45">
        <v>1000000</v>
      </c>
    </row>
    <row r="46" spans="1:48">
      <c r="A46">
        <v>923</v>
      </c>
      <c r="B46" t="s">
        <v>426</v>
      </c>
      <c r="C46">
        <v>1805</v>
      </c>
      <c r="D46" t="s">
        <v>427</v>
      </c>
      <c r="E46" t="s">
        <v>428</v>
      </c>
      <c r="F46">
        <v>6.004</v>
      </c>
      <c r="G46" t="s">
        <v>429</v>
      </c>
      <c r="H46">
        <v>0.070139</v>
      </c>
      <c r="I46" t="s">
        <v>71</v>
      </c>
      <c r="J46" t="s">
        <v>432</v>
      </c>
      <c r="K46" t="e">
        <f t="shared" si="0"/>
        <v>#NAME?</v>
      </c>
      <c r="L46" t="s">
        <v>71</v>
      </c>
      <c r="M46" t="s">
        <v>70</v>
      </c>
      <c r="N46">
        <v>59.583832</v>
      </c>
      <c r="O46" t="s">
        <v>71</v>
      </c>
      <c r="P46" t="s">
        <v>447</v>
      </c>
      <c r="Q46" t="s">
        <v>224</v>
      </c>
      <c r="R46">
        <v>4</v>
      </c>
      <c r="S46" t="s">
        <v>438</v>
      </c>
      <c r="T46">
        <v>1000000</v>
      </c>
      <c r="U46" t="s">
        <v>439</v>
      </c>
      <c r="V46">
        <v>10</v>
      </c>
      <c r="W46" t="s">
        <v>440</v>
      </c>
      <c r="X46">
        <v>1000</v>
      </c>
      <c r="Y46" t="s">
        <v>441</v>
      </c>
      <c r="Z46">
        <v>20</v>
      </c>
      <c r="AA46" t="s">
        <v>442</v>
      </c>
      <c r="AB46">
        <v>20</v>
      </c>
      <c r="AC46" t="s">
        <v>443</v>
      </c>
      <c r="AD46">
        <v>1</v>
      </c>
      <c r="AE46" t="s">
        <v>444</v>
      </c>
      <c r="AF46">
        <v>0</v>
      </c>
      <c r="AG46" t="s">
        <v>448</v>
      </c>
      <c r="AH46">
        <v>0</v>
      </c>
      <c r="AI46" t="s">
        <v>449</v>
      </c>
      <c r="AJ46">
        <v>0</v>
      </c>
      <c r="AK46" t="s">
        <v>450</v>
      </c>
      <c r="AL46">
        <v>0.3</v>
      </c>
      <c r="AM46" t="s">
        <v>451</v>
      </c>
      <c r="AN46">
        <v>0</v>
      </c>
      <c r="AO46" t="s">
        <v>452</v>
      </c>
      <c r="AP46">
        <v>0</v>
      </c>
      <c r="AQ46" t="s">
        <v>453</v>
      </c>
      <c r="AR46">
        <v>0.2</v>
      </c>
      <c r="AS46" t="s">
        <v>454</v>
      </c>
      <c r="AT46">
        <v>1</v>
      </c>
      <c r="AU46" t="s">
        <v>445</v>
      </c>
      <c r="AV46">
        <v>1000</v>
      </c>
    </row>
    <row r="47" spans="1:44">
      <c r="A47">
        <v>864</v>
      </c>
      <c r="B47" t="s">
        <v>426</v>
      </c>
      <c r="C47">
        <v>66</v>
      </c>
      <c r="D47" t="s">
        <v>427</v>
      </c>
      <c r="E47" t="s">
        <v>428</v>
      </c>
      <c r="F47">
        <v>0.02</v>
      </c>
      <c r="G47" t="s">
        <v>429</v>
      </c>
      <c r="H47">
        <v>0.459031</v>
      </c>
      <c r="I47" t="s">
        <v>71</v>
      </c>
      <c r="J47" t="s">
        <v>432</v>
      </c>
      <c r="K47" t="e">
        <f ca="1">-nan(ind)</f>
        <v>#NAME?</v>
      </c>
      <c r="L47" t="s">
        <v>71</v>
      </c>
      <c r="M47" t="s">
        <v>70</v>
      </c>
      <c r="N47">
        <v>1.111996</v>
      </c>
      <c r="O47" t="s">
        <v>71</v>
      </c>
      <c r="P47" t="s">
        <v>447</v>
      </c>
      <c r="Q47" t="s">
        <v>224</v>
      </c>
      <c r="R47">
        <v>4</v>
      </c>
      <c r="S47" t="s">
        <v>438</v>
      </c>
      <c r="T47">
        <v>10000</v>
      </c>
      <c r="U47" t="s">
        <v>439</v>
      </c>
      <c r="V47">
        <v>10</v>
      </c>
      <c r="W47" t="s">
        <v>440</v>
      </c>
      <c r="X47">
        <v>500</v>
      </c>
      <c r="Y47" t="s">
        <v>441</v>
      </c>
      <c r="Z47">
        <v>20</v>
      </c>
      <c r="AA47" t="s">
        <v>442</v>
      </c>
      <c r="AB47">
        <v>20</v>
      </c>
      <c r="AC47" t="s">
        <v>448</v>
      </c>
      <c r="AD47">
        <v>0</v>
      </c>
      <c r="AE47" t="s">
        <v>449</v>
      </c>
      <c r="AF47">
        <v>0</v>
      </c>
      <c r="AG47" t="s">
        <v>450</v>
      </c>
      <c r="AH47">
        <v>0.3</v>
      </c>
      <c r="AI47" t="s">
        <v>451</v>
      </c>
      <c r="AJ47">
        <v>0</v>
      </c>
      <c r="AK47" t="s">
        <v>452</v>
      </c>
      <c r="AL47">
        <v>0</v>
      </c>
      <c r="AM47" t="s">
        <v>453</v>
      </c>
      <c r="AN47">
        <v>0.2</v>
      </c>
      <c r="AO47" t="s">
        <v>454</v>
      </c>
      <c r="AP47">
        <v>1</v>
      </c>
      <c r="AQ47" t="s">
        <v>445</v>
      </c>
      <c r="AR47">
        <v>1000000</v>
      </c>
    </row>
    <row r="48" spans="1:44">
      <c r="A48">
        <v>864</v>
      </c>
      <c r="B48" t="s">
        <v>426</v>
      </c>
      <c r="C48">
        <v>66</v>
      </c>
      <c r="D48" t="s">
        <v>427</v>
      </c>
      <c r="E48" t="s">
        <v>428</v>
      </c>
      <c r="F48">
        <v>0.02</v>
      </c>
      <c r="G48" t="s">
        <v>429</v>
      </c>
      <c r="H48">
        <v>0.3928</v>
      </c>
      <c r="I48" t="s">
        <v>71</v>
      </c>
      <c r="J48" t="s">
        <v>432</v>
      </c>
      <c r="K48" t="e">
        <f ca="1">-nan(ind)</f>
        <v>#NAME?</v>
      </c>
      <c r="L48" t="s">
        <v>71</v>
      </c>
      <c r="M48" t="s">
        <v>70</v>
      </c>
      <c r="N48">
        <v>0.172639</v>
      </c>
      <c r="O48" t="s">
        <v>71</v>
      </c>
      <c r="P48" t="s">
        <v>447</v>
      </c>
      <c r="Q48" t="s">
        <v>224</v>
      </c>
      <c r="R48">
        <v>4</v>
      </c>
      <c r="S48" t="s">
        <v>438</v>
      </c>
      <c r="T48">
        <v>10000</v>
      </c>
      <c r="U48" t="s">
        <v>439</v>
      </c>
      <c r="V48">
        <v>10</v>
      </c>
      <c r="W48" t="s">
        <v>440</v>
      </c>
      <c r="X48">
        <v>500</v>
      </c>
      <c r="Y48" t="s">
        <v>441</v>
      </c>
      <c r="Z48">
        <v>20</v>
      </c>
      <c r="AA48" t="s">
        <v>442</v>
      </c>
      <c r="AB48">
        <v>20</v>
      </c>
      <c r="AC48" t="s">
        <v>448</v>
      </c>
      <c r="AD48">
        <v>0</v>
      </c>
      <c r="AE48" t="s">
        <v>449</v>
      </c>
      <c r="AF48">
        <v>0</v>
      </c>
      <c r="AG48" t="s">
        <v>450</v>
      </c>
      <c r="AH48">
        <v>0.3</v>
      </c>
      <c r="AI48" t="s">
        <v>451</v>
      </c>
      <c r="AJ48">
        <v>0</v>
      </c>
      <c r="AK48" t="s">
        <v>452</v>
      </c>
      <c r="AL48">
        <v>0</v>
      </c>
      <c r="AM48" t="s">
        <v>453</v>
      </c>
      <c r="AN48">
        <v>0.2</v>
      </c>
      <c r="AO48" t="s">
        <v>454</v>
      </c>
      <c r="AP48">
        <v>1</v>
      </c>
      <c r="AQ48" t="s">
        <v>445</v>
      </c>
      <c r="AR48">
        <v>1000000</v>
      </c>
    </row>
    <row r="49" spans="1:44">
      <c r="A49">
        <v>864</v>
      </c>
      <c r="B49" t="s">
        <v>426</v>
      </c>
      <c r="C49">
        <v>66</v>
      </c>
      <c r="D49" t="s">
        <v>427</v>
      </c>
      <c r="E49" t="s">
        <v>428</v>
      </c>
      <c r="F49">
        <v>0.02</v>
      </c>
      <c r="G49" t="s">
        <v>429</v>
      </c>
      <c r="H49">
        <v>0.370107</v>
      </c>
      <c r="I49" t="s">
        <v>71</v>
      </c>
      <c r="J49" t="s">
        <v>432</v>
      </c>
      <c r="K49" t="e">
        <f ca="1">-nan(ind)</f>
        <v>#NAME?</v>
      </c>
      <c r="L49" t="s">
        <v>71</v>
      </c>
      <c r="M49" t="s">
        <v>70</v>
      </c>
      <c r="N49">
        <v>0.239168</v>
      </c>
      <c r="O49" t="s">
        <v>71</v>
      </c>
      <c r="P49" t="s">
        <v>447</v>
      </c>
      <c r="Q49" t="s">
        <v>224</v>
      </c>
      <c r="R49">
        <v>4</v>
      </c>
      <c r="S49" t="s">
        <v>438</v>
      </c>
      <c r="T49">
        <v>10000</v>
      </c>
      <c r="U49" t="s">
        <v>439</v>
      </c>
      <c r="V49">
        <v>10</v>
      </c>
      <c r="W49" t="s">
        <v>440</v>
      </c>
      <c r="X49">
        <v>500</v>
      </c>
      <c r="Y49" t="s">
        <v>441</v>
      </c>
      <c r="Z49">
        <v>20</v>
      </c>
      <c r="AA49" t="s">
        <v>442</v>
      </c>
      <c r="AB49">
        <v>20</v>
      </c>
      <c r="AC49" t="s">
        <v>448</v>
      </c>
      <c r="AD49">
        <v>0</v>
      </c>
      <c r="AE49" t="s">
        <v>449</v>
      </c>
      <c r="AF49">
        <v>0</v>
      </c>
      <c r="AG49" t="s">
        <v>450</v>
      </c>
      <c r="AH49">
        <v>0.3</v>
      </c>
      <c r="AI49" t="s">
        <v>451</v>
      </c>
      <c r="AJ49">
        <v>0</v>
      </c>
      <c r="AK49" t="s">
        <v>452</v>
      </c>
      <c r="AL49">
        <v>0</v>
      </c>
      <c r="AM49" t="s">
        <v>453</v>
      </c>
      <c r="AN49">
        <v>0.2</v>
      </c>
      <c r="AO49" t="s">
        <v>454</v>
      </c>
      <c r="AP49">
        <v>1</v>
      </c>
      <c r="AQ49" t="s">
        <v>445</v>
      </c>
      <c r="AR49">
        <v>1000000</v>
      </c>
    </row>
    <row r="50" spans="1:44">
      <c r="A50">
        <v>864</v>
      </c>
      <c r="B50" t="s">
        <v>426</v>
      </c>
      <c r="C50">
        <v>66</v>
      </c>
      <c r="D50" t="s">
        <v>427</v>
      </c>
      <c r="E50" t="s">
        <v>428</v>
      </c>
      <c r="F50">
        <v>0.02</v>
      </c>
      <c r="G50" t="s">
        <v>429</v>
      </c>
      <c r="H50">
        <v>0.421457</v>
      </c>
      <c r="I50" t="s">
        <v>71</v>
      </c>
      <c r="J50" t="s">
        <v>432</v>
      </c>
      <c r="K50" t="e">
        <f ca="1">-nan(ind)</f>
        <v>#NAME?</v>
      </c>
      <c r="L50" t="s">
        <v>71</v>
      </c>
      <c r="M50" t="s">
        <v>70</v>
      </c>
      <c r="N50">
        <v>0.153871</v>
      </c>
      <c r="O50" t="s">
        <v>71</v>
      </c>
      <c r="P50" t="s">
        <v>447</v>
      </c>
      <c r="Q50" t="s">
        <v>224</v>
      </c>
      <c r="R50">
        <v>4</v>
      </c>
      <c r="S50" t="s">
        <v>438</v>
      </c>
      <c r="T50">
        <v>10000</v>
      </c>
      <c r="U50" t="s">
        <v>439</v>
      </c>
      <c r="V50">
        <v>10</v>
      </c>
      <c r="W50" t="s">
        <v>440</v>
      </c>
      <c r="X50">
        <v>500</v>
      </c>
      <c r="Y50" t="s">
        <v>441</v>
      </c>
      <c r="Z50">
        <v>20</v>
      </c>
      <c r="AA50" t="s">
        <v>442</v>
      </c>
      <c r="AB50">
        <v>20</v>
      </c>
      <c r="AC50" t="s">
        <v>448</v>
      </c>
      <c r="AD50">
        <v>0</v>
      </c>
      <c r="AE50" t="s">
        <v>449</v>
      </c>
      <c r="AF50">
        <v>0</v>
      </c>
      <c r="AG50" t="s">
        <v>450</v>
      </c>
      <c r="AH50">
        <v>0.3</v>
      </c>
      <c r="AI50" t="s">
        <v>451</v>
      </c>
      <c r="AJ50">
        <v>0</v>
      </c>
      <c r="AK50" t="s">
        <v>452</v>
      </c>
      <c r="AL50">
        <v>0</v>
      </c>
      <c r="AM50" t="s">
        <v>453</v>
      </c>
      <c r="AN50">
        <v>0.2</v>
      </c>
      <c r="AO50" t="s">
        <v>454</v>
      </c>
      <c r="AP50">
        <v>1</v>
      </c>
      <c r="AQ50" t="s">
        <v>445</v>
      </c>
      <c r="AR50">
        <v>1000000</v>
      </c>
    </row>
    <row r="51" spans="1:44">
      <c r="A51">
        <v>863</v>
      </c>
      <c r="B51" t="s">
        <v>426</v>
      </c>
      <c r="C51">
        <v>66</v>
      </c>
      <c r="D51" t="s">
        <v>427</v>
      </c>
      <c r="E51" t="s">
        <v>428</v>
      </c>
      <c r="F51">
        <v>0.02</v>
      </c>
      <c r="G51" t="s">
        <v>429</v>
      </c>
      <c r="H51">
        <v>0.442061</v>
      </c>
      <c r="I51" t="s">
        <v>71</v>
      </c>
      <c r="J51" t="s">
        <v>432</v>
      </c>
      <c r="K51" t="e">
        <f ca="1">-nan(ind)</f>
        <v>#NAME?</v>
      </c>
      <c r="L51" t="s">
        <v>71</v>
      </c>
      <c r="M51" t="s">
        <v>70</v>
      </c>
      <c r="N51">
        <v>0.165256</v>
      </c>
      <c r="O51" t="s">
        <v>71</v>
      </c>
      <c r="P51" t="s">
        <v>447</v>
      </c>
      <c r="Q51" t="s">
        <v>224</v>
      </c>
      <c r="R51">
        <v>4</v>
      </c>
      <c r="S51" t="s">
        <v>438</v>
      </c>
      <c r="T51">
        <v>10000</v>
      </c>
      <c r="U51" t="s">
        <v>439</v>
      </c>
      <c r="V51">
        <v>10</v>
      </c>
      <c r="W51" t="s">
        <v>440</v>
      </c>
      <c r="X51">
        <v>500</v>
      </c>
      <c r="Y51" t="s">
        <v>441</v>
      </c>
      <c r="Z51">
        <v>20</v>
      </c>
      <c r="AA51" t="s">
        <v>442</v>
      </c>
      <c r="AB51">
        <v>20</v>
      </c>
      <c r="AC51" t="s">
        <v>448</v>
      </c>
      <c r="AD51">
        <v>0</v>
      </c>
      <c r="AE51" t="s">
        <v>449</v>
      </c>
      <c r="AF51">
        <v>0</v>
      </c>
      <c r="AG51" t="s">
        <v>450</v>
      </c>
      <c r="AH51">
        <v>0.3</v>
      </c>
      <c r="AI51" t="s">
        <v>451</v>
      </c>
      <c r="AJ51">
        <v>0</v>
      </c>
      <c r="AK51" t="s">
        <v>452</v>
      </c>
      <c r="AL51">
        <v>0</v>
      </c>
      <c r="AM51" t="s">
        <v>453</v>
      </c>
      <c r="AN51">
        <v>0.2</v>
      </c>
      <c r="AO51" t="s">
        <v>454</v>
      </c>
      <c r="AP51">
        <v>1</v>
      </c>
      <c r="AQ51" t="s">
        <v>445</v>
      </c>
      <c r="AR51">
        <v>1000000</v>
      </c>
    </row>
    <row r="52" spans="1:44">
      <c r="A52">
        <v>836</v>
      </c>
      <c r="B52" t="s">
        <v>426</v>
      </c>
      <c r="C52">
        <v>6680</v>
      </c>
      <c r="D52" t="s">
        <v>427</v>
      </c>
      <c r="E52" t="s">
        <v>428</v>
      </c>
      <c r="F52">
        <v>1673.058</v>
      </c>
      <c r="G52" t="s">
        <v>429</v>
      </c>
      <c r="H52">
        <v>0.223334</v>
      </c>
      <c r="I52" t="s">
        <v>71</v>
      </c>
      <c r="J52" t="s">
        <v>432</v>
      </c>
      <c r="K52" t="e">
        <f t="shared" ref="K52:K83" si="1">-nan</f>
        <v>#NAME?</v>
      </c>
      <c r="L52" t="s">
        <v>71</v>
      </c>
      <c r="M52" t="s">
        <v>70</v>
      </c>
      <c r="N52">
        <v>39.246766</v>
      </c>
      <c r="O52" t="s">
        <v>71</v>
      </c>
      <c r="P52" t="s">
        <v>447</v>
      </c>
      <c r="Q52" t="s">
        <v>224</v>
      </c>
      <c r="R52">
        <v>4</v>
      </c>
      <c r="S52" t="s">
        <v>438</v>
      </c>
      <c r="T52">
        <v>1000000</v>
      </c>
      <c r="U52" t="s">
        <v>439</v>
      </c>
      <c r="V52">
        <v>5</v>
      </c>
      <c r="W52" t="s">
        <v>440</v>
      </c>
      <c r="X52">
        <v>500</v>
      </c>
      <c r="Y52" t="s">
        <v>441</v>
      </c>
      <c r="Z52">
        <v>20</v>
      </c>
      <c r="AA52" t="s">
        <v>442</v>
      </c>
      <c r="AB52">
        <v>20</v>
      </c>
      <c r="AC52" t="s">
        <v>448</v>
      </c>
      <c r="AD52">
        <v>0</v>
      </c>
      <c r="AE52" t="s">
        <v>449</v>
      </c>
      <c r="AF52">
        <v>0</v>
      </c>
      <c r="AG52" t="s">
        <v>450</v>
      </c>
      <c r="AH52">
        <v>0.3</v>
      </c>
      <c r="AI52" t="s">
        <v>451</v>
      </c>
      <c r="AJ52">
        <v>0</v>
      </c>
      <c r="AK52" t="s">
        <v>452</v>
      </c>
      <c r="AL52">
        <v>0</v>
      </c>
      <c r="AM52" t="s">
        <v>453</v>
      </c>
      <c r="AN52">
        <v>0.2</v>
      </c>
      <c r="AO52" t="s">
        <v>454</v>
      </c>
      <c r="AP52">
        <v>1</v>
      </c>
      <c r="AQ52" t="s">
        <v>445</v>
      </c>
      <c r="AR52">
        <v>1000000</v>
      </c>
    </row>
    <row r="53" spans="1:44">
      <c r="A53">
        <v>835</v>
      </c>
      <c r="B53" t="s">
        <v>426</v>
      </c>
      <c r="C53">
        <v>15198</v>
      </c>
      <c r="D53" t="s">
        <v>427</v>
      </c>
      <c r="E53" t="s">
        <v>428</v>
      </c>
      <c r="F53">
        <v>3817.464</v>
      </c>
      <c r="G53" t="s">
        <v>429</v>
      </c>
      <c r="H53">
        <v>0.402065</v>
      </c>
      <c r="I53" t="s">
        <v>71</v>
      </c>
      <c r="J53" t="s">
        <v>432</v>
      </c>
      <c r="K53" t="e">
        <f t="shared" si="1"/>
        <v>#NAME?</v>
      </c>
      <c r="L53" t="s">
        <v>71</v>
      </c>
      <c r="M53" t="s">
        <v>70</v>
      </c>
      <c r="N53">
        <v>72.291465</v>
      </c>
      <c r="O53" t="s">
        <v>71</v>
      </c>
      <c r="P53" t="s">
        <v>447</v>
      </c>
      <c r="Q53" t="s">
        <v>224</v>
      </c>
      <c r="R53">
        <v>4</v>
      </c>
      <c r="S53" t="s">
        <v>438</v>
      </c>
      <c r="T53">
        <v>1000000</v>
      </c>
      <c r="U53" t="s">
        <v>439</v>
      </c>
      <c r="V53">
        <v>4</v>
      </c>
      <c r="W53" t="s">
        <v>440</v>
      </c>
      <c r="X53">
        <v>500</v>
      </c>
      <c r="Y53" t="s">
        <v>441</v>
      </c>
      <c r="Z53">
        <v>20</v>
      </c>
      <c r="AA53" t="s">
        <v>442</v>
      </c>
      <c r="AB53">
        <v>20</v>
      </c>
      <c r="AC53" t="s">
        <v>448</v>
      </c>
      <c r="AD53">
        <v>0</v>
      </c>
      <c r="AE53" t="s">
        <v>449</v>
      </c>
      <c r="AF53">
        <v>0</v>
      </c>
      <c r="AG53" t="s">
        <v>450</v>
      </c>
      <c r="AH53">
        <v>0.2</v>
      </c>
      <c r="AI53" t="s">
        <v>451</v>
      </c>
      <c r="AJ53">
        <v>0</v>
      </c>
      <c r="AK53" t="s">
        <v>452</v>
      </c>
      <c r="AL53">
        <v>0</v>
      </c>
      <c r="AM53" t="s">
        <v>453</v>
      </c>
      <c r="AN53">
        <v>0.2</v>
      </c>
      <c r="AO53" t="s">
        <v>454</v>
      </c>
      <c r="AP53">
        <v>1</v>
      </c>
      <c r="AQ53" t="s">
        <v>445</v>
      </c>
      <c r="AR53">
        <v>1000000</v>
      </c>
    </row>
    <row r="54" spans="1:44">
      <c r="A54">
        <v>835</v>
      </c>
      <c r="B54" t="s">
        <v>426</v>
      </c>
      <c r="C54">
        <v>136</v>
      </c>
      <c r="D54" t="s">
        <v>427</v>
      </c>
      <c r="E54" t="s">
        <v>428</v>
      </c>
      <c r="F54">
        <v>1926.568</v>
      </c>
      <c r="G54" t="s">
        <v>429</v>
      </c>
      <c r="H54">
        <v>0.001529</v>
      </c>
      <c r="I54" t="s">
        <v>71</v>
      </c>
      <c r="J54" t="s">
        <v>432</v>
      </c>
      <c r="K54" t="e">
        <f t="shared" si="1"/>
        <v>#NAME?</v>
      </c>
      <c r="L54" t="s">
        <v>71</v>
      </c>
      <c r="M54" t="s">
        <v>70</v>
      </c>
      <c r="N54">
        <v>33.758148</v>
      </c>
      <c r="O54" t="s">
        <v>71</v>
      </c>
      <c r="P54" t="s">
        <v>447</v>
      </c>
      <c r="Q54" t="s">
        <v>224</v>
      </c>
      <c r="R54">
        <v>4</v>
      </c>
      <c r="S54" t="s">
        <v>438</v>
      </c>
      <c r="T54">
        <v>1000000</v>
      </c>
      <c r="U54" t="s">
        <v>439</v>
      </c>
      <c r="V54">
        <v>4</v>
      </c>
      <c r="W54" t="s">
        <v>440</v>
      </c>
      <c r="X54">
        <v>500</v>
      </c>
      <c r="Y54" t="s">
        <v>441</v>
      </c>
      <c r="Z54">
        <v>20</v>
      </c>
      <c r="AA54" t="s">
        <v>442</v>
      </c>
      <c r="AB54">
        <v>20</v>
      </c>
      <c r="AC54" t="s">
        <v>448</v>
      </c>
      <c r="AD54">
        <v>0</v>
      </c>
      <c r="AE54" t="s">
        <v>449</v>
      </c>
      <c r="AF54">
        <v>0</v>
      </c>
      <c r="AG54" t="s">
        <v>450</v>
      </c>
      <c r="AH54">
        <v>0.2</v>
      </c>
      <c r="AI54" t="s">
        <v>451</v>
      </c>
      <c r="AJ54">
        <v>0</v>
      </c>
      <c r="AK54" t="s">
        <v>452</v>
      </c>
      <c r="AL54">
        <v>0</v>
      </c>
      <c r="AM54" t="s">
        <v>453</v>
      </c>
      <c r="AN54">
        <v>0.2</v>
      </c>
      <c r="AO54" t="s">
        <v>454</v>
      </c>
      <c r="AP54">
        <v>1</v>
      </c>
      <c r="AQ54" t="s">
        <v>445</v>
      </c>
      <c r="AR54">
        <v>100</v>
      </c>
    </row>
    <row r="55" spans="1:44">
      <c r="A55">
        <v>832</v>
      </c>
      <c r="B55" t="s">
        <v>426</v>
      </c>
      <c r="C55">
        <v>103</v>
      </c>
      <c r="D55" t="s">
        <v>427</v>
      </c>
      <c r="E55" t="s">
        <v>428</v>
      </c>
      <c r="F55">
        <v>4.356</v>
      </c>
      <c r="G55" t="s">
        <v>429</v>
      </c>
      <c r="H55">
        <v>0.171137</v>
      </c>
      <c r="I55" t="s">
        <v>71</v>
      </c>
      <c r="J55" t="s">
        <v>432</v>
      </c>
      <c r="K55" t="e">
        <f t="shared" si="1"/>
        <v>#NAME?</v>
      </c>
      <c r="L55" t="s">
        <v>71</v>
      </c>
      <c r="M55" t="s">
        <v>70</v>
      </c>
      <c r="N55">
        <v>0.176447</v>
      </c>
      <c r="O55" t="s">
        <v>71</v>
      </c>
      <c r="P55" t="s">
        <v>447</v>
      </c>
      <c r="Q55" t="s">
        <v>224</v>
      </c>
      <c r="R55">
        <v>4</v>
      </c>
      <c r="S55" t="s">
        <v>438</v>
      </c>
      <c r="T55">
        <v>10000</v>
      </c>
      <c r="U55" t="s">
        <v>439</v>
      </c>
      <c r="V55">
        <v>8</v>
      </c>
      <c r="W55" t="s">
        <v>440</v>
      </c>
      <c r="X55">
        <v>500</v>
      </c>
      <c r="Y55" t="s">
        <v>441</v>
      </c>
      <c r="Z55">
        <v>20</v>
      </c>
      <c r="AA55" t="s">
        <v>442</v>
      </c>
      <c r="AB55">
        <v>20</v>
      </c>
      <c r="AC55" t="s">
        <v>448</v>
      </c>
      <c r="AD55">
        <v>0</v>
      </c>
      <c r="AE55" t="s">
        <v>449</v>
      </c>
      <c r="AF55">
        <v>0</v>
      </c>
      <c r="AG55" t="s">
        <v>450</v>
      </c>
      <c r="AH55">
        <v>0.4</v>
      </c>
      <c r="AI55" t="s">
        <v>451</v>
      </c>
      <c r="AJ55">
        <v>0</v>
      </c>
      <c r="AK55" t="s">
        <v>452</v>
      </c>
      <c r="AL55">
        <v>0</v>
      </c>
      <c r="AM55" t="s">
        <v>453</v>
      </c>
      <c r="AN55">
        <v>0.2</v>
      </c>
      <c r="AO55" t="s">
        <v>454</v>
      </c>
      <c r="AP55">
        <v>1</v>
      </c>
      <c r="AQ55" t="s">
        <v>445</v>
      </c>
      <c r="AR55">
        <v>1000000</v>
      </c>
    </row>
    <row r="56" spans="1:44">
      <c r="A56">
        <v>832</v>
      </c>
      <c r="B56" t="s">
        <v>426</v>
      </c>
      <c r="C56">
        <v>103</v>
      </c>
      <c r="D56" t="s">
        <v>427</v>
      </c>
      <c r="E56" t="s">
        <v>428</v>
      </c>
      <c r="F56">
        <v>4.356</v>
      </c>
      <c r="G56" t="s">
        <v>429</v>
      </c>
      <c r="H56">
        <v>0.173514</v>
      </c>
      <c r="I56" t="s">
        <v>71</v>
      </c>
      <c r="J56" t="s">
        <v>432</v>
      </c>
      <c r="K56" t="e">
        <f t="shared" si="1"/>
        <v>#NAME?</v>
      </c>
      <c r="L56" t="s">
        <v>71</v>
      </c>
      <c r="M56" t="s">
        <v>70</v>
      </c>
      <c r="N56">
        <v>0.178971</v>
      </c>
      <c r="O56" t="s">
        <v>71</v>
      </c>
      <c r="P56" t="s">
        <v>447</v>
      </c>
      <c r="Q56" t="s">
        <v>224</v>
      </c>
      <c r="R56">
        <v>4</v>
      </c>
      <c r="S56" t="s">
        <v>438</v>
      </c>
      <c r="T56">
        <v>10000</v>
      </c>
      <c r="U56" t="s">
        <v>439</v>
      </c>
      <c r="V56">
        <v>8</v>
      </c>
      <c r="W56" t="s">
        <v>440</v>
      </c>
      <c r="X56">
        <v>500</v>
      </c>
      <c r="Y56" t="s">
        <v>441</v>
      </c>
      <c r="Z56">
        <v>20</v>
      </c>
      <c r="AA56" t="s">
        <v>442</v>
      </c>
      <c r="AB56">
        <v>20</v>
      </c>
      <c r="AC56" t="s">
        <v>448</v>
      </c>
      <c r="AD56">
        <v>0</v>
      </c>
      <c r="AE56" t="s">
        <v>449</v>
      </c>
      <c r="AF56">
        <v>0</v>
      </c>
      <c r="AG56" t="s">
        <v>450</v>
      </c>
      <c r="AH56">
        <v>0.4</v>
      </c>
      <c r="AI56" t="s">
        <v>451</v>
      </c>
      <c r="AJ56">
        <v>0</v>
      </c>
      <c r="AK56" t="s">
        <v>452</v>
      </c>
      <c r="AL56">
        <v>0</v>
      </c>
      <c r="AM56" t="s">
        <v>453</v>
      </c>
      <c r="AN56">
        <v>0.2</v>
      </c>
      <c r="AO56" t="s">
        <v>454</v>
      </c>
      <c r="AP56">
        <v>1</v>
      </c>
      <c r="AQ56" t="s">
        <v>445</v>
      </c>
      <c r="AR56">
        <v>1000000</v>
      </c>
    </row>
    <row r="57" spans="1:44">
      <c r="A57">
        <v>831</v>
      </c>
      <c r="B57" t="s">
        <v>426</v>
      </c>
      <c r="C57">
        <v>103</v>
      </c>
      <c r="D57" t="s">
        <v>427</v>
      </c>
      <c r="E57" t="s">
        <v>428</v>
      </c>
      <c r="F57">
        <v>4.356</v>
      </c>
      <c r="G57" t="s">
        <v>429</v>
      </c>
      <c r="H57">
        <v>0.224341</v>
      </c>
      <c r="I57" t="s">
        <v>71</v>
      </c>
      <c r="J57" t="s">
        <v>432</v>
      </c>
      <c r="K57" t="e">
        <f t="shared" si="1"/>
        <v>#NAME?</v>
      </c>
      <c r="L57" t="s">
        <v>71</v>
      </c>
      <c r="M57" t="s">
        <v>70</v>
      </c>
      <c r="N57">
        <v>0.245032</v>
      </c>
      <c r="O57" t="s">
        <v>71</v>
      </c>
      <c r="P57" t="s">
        <v>447</v>
      </c>
      <c r="Q57" t="s">
        <v>224</v>
      </c>
      <c r="R57">
        <v>4</v>
      </c>
      <c r="S57" t="s">
        <v>438</v>
      </c>
      <c r="T57">
        <v>10000</v>
      </c>
      <c r="U57" t="s">
        <v>439</v>
      </c>
      <c r="V57">
        <v>8</v>
      </c>
      <c r="W57" t="s">
        <v>440</v>
      </c>
      <c r="X57">
        <v>500</v>
      </c>
      <c r="Y57" t="s">
        <v>441</v>
      </c>
      <c r="Z57">
        <v>20</v>
      </c>
      <c r="AA57" t="s">
        <v>442</v>
      </c>
      <c r="AB57">
        <v>20</v>
      </c>
      <c r="AC57" t="s">
        <v>448</v>
      </c>
      <c r="AD57">
        <v>0</v>
      </c>
      <c r="AE57" t="s">
        <v>449</v>
      </c>
      <c r="AF57">
        <v>0</v>
      </c>
      <c r="AG57" t="s">
        <v>450</v>
      </c>
      <c r="AH57">
        <v>0.4</v>
      </c>
      <c r="AI57" t="s">
        <v>451</v>
      </c>
      <c r="AJ57">
        <v>0</v>
      </c>
      <c r="AK57" t="s">
        <v>452</v>
      </c>
      <c r="AL57">
        <v>0</v>
      </c>
      <c r="AM57" t="s">
        <v>453</v>
      </c>
      <c r="AN57">
        <v>0.2</v>
      </c>
      <c r="AO57" t="s">
        <v>454</v>
      </c>
      <c r="AP57">
        <v>1</v>
      </c>
      <c r="AQ57" t="s">
        <v>445</v>
      </c>
      <c r="AR57">
        <v>1000000</v>
      </c>
    </row>
    <row r="58" spans="1:44">
      <c r="A58">
        <v>831</v>
      </c>
      <c r="B58" t="s">
        <v>426</v>
      </c>
      <c r="C58">
        <v>103</v>
      </c>
      <c r="D58" t="s">
        <v>427</v>
      </c>
      <c r="E58" t="s">
        <v>428</v>
      </c>
      <c r="F58">
        <v>4.356</v>
      </c>
      <c r="G58" t="s">
        <v>429</v>
      </c>
      <c r="H58">
        <v>0.218103</v>
      </c>
      <c r="I58" t="s">
        <v>71</v>
      </c>
      <c r="J58" t="s">
        <v>432</v>
      </c>
      <c r="K58" t="e">
        <f t="shared" si="1"/>
        <v>#NAME?</v>
      </c>
      <c r="L58" t="s">
        <v>71</v>
      </c>
      <c r="M58" t="s">
        <v>70</v>
      </c>
      <c r="N58">
        <v>0.183447</v>
      </c>
      <c r="O58" t="s">
        <v>71</v>
      </c>
      <c r="P58" t="s">
        <v>447</v>
      </c>
      <c r="Q58" t="s">
        <v>224</v>
      </c>
      <c r="R58">
        <v>4</v>
      </c>
      <c r="S58" t="s">
        <v>438</v>
      </c>
      <c r="T58">
        <v>10000</v>
      </c>
      <c r="U58" t="s">
        <v>439</v>
      </c>
      <c r="V58">
        <v>8</v>
      </c>
      <c r="W58" t="s">
        <v>440</v>
      </c>
      <c r="X58">
        <v>500</v>
      </c>
      <c r="Y58" t="s">
        <v>441</v>
      </c>
      <c r="Z58">
        <v>20</v>
      </c>
      <c r="AA58" t="s">
        <v>442</v>
      </c>
      <c r="AB58">
        <v>20</v>
      </c>
      <c r="AC58" t="s">
        <v>448</v>
      </c>
      <c r="AD58">
        <v>0</v>
      </c>
      <c r="AE58" t="s">
        <v>449</v>
      </c>
      <c r="AF58">
        <v>0</v>
      </c>
      <c r="AG58" t="s">
        <v>450</v>
      </c>
      <c r="AH58">
        <v>0.4</v>
      </c>
      <c r="AI58" t="s">
        <v>451</v>
      </c>
      <c r="AJ58">
        <v>0</v>
      </c>
      <c r="AK58" t="s">
        <v>452</v>
      </c>
      <c r="AL58">
        <v>0</v>
      </c>
      <c r="AM58" t="s">
        <v>453</v>
      </c>
      <c r="AN58">
        <v>0.2</v>
      </c>
      <c r="AO58" t="s">
        <v>454</v>
      </c>
      <c r="AP58">
        <v>1</v>
      </c>
      <c r="AQ58" t="s">
        <v>445</v>
      </c>
      <c r="AR58">
        <v>1000000</v>
      </c>
    </row>
    <row r="59" spans="1:44">
      <c r="A59">
        <v>831</v>
      </c>
      <c r="B59" t="s">
        <v>426</v>
      </c>
      <c r="C59">
        <v>103</v>
      </c>
      <c r="D59" t="s">
        <v>427</v>
      </c>
      <c r="E59" t="s">
        <v>428</v>
      </c>
      <c r="F59">
        <v>4.356</v>
      </c>
      <c r="G59" t="s">
        <v>429</v>
      </c>
      <c r="H59">
        <v>0.208202</v>
      </c>
      <c r="I59" t="s">
        <v>71</v>
      </c>
      <c r="J59" t="s">
        <v>432</v>
      </c>
      <c r="K59" t="e">
        <f t="shared" si="1"/>
        <v>#NAME?</v>
      </c>
      <c r="L59" t="s">
        <v>71</v>
      </c>
      <c r="M59" t="s">
        <v>70</v>
      </c>
      <c r="N59">
        <v>0.182817</v>
      </c>
      <c r="O59" t="s">
        <v>71</v>
      </c>
      <c r="P59" t="s">
        <v>447</v>
      </c>
      <c r="Q59" t="s">
        <v>224</v>
      </c>
      <c r="R59">
        <v>4</v>
      </c>
      <c r="S59" t="s">
        <v>438</v>
      </c>
      <c r="T59">
        <v>10000</v>
      </c>
      <c r="U59" t="s">
        <v>439</v>
      </c>
      <c r="V59">
        <v>8</v>
      </c>
      <c r="W59" t="s">
        <v>440</v>
      </c>
      <c r="X59">
        <v>500</v>
      </c>
      <c r="Y59" t="s">
        <v>441</v>
      </c>
      <c r="Z59">
        <v>20</v>
      </c>
      <c r="AA59" t="s">
        <v>442</v>
      </c>
      <c r="AB59">
        <v>20</v>
      </c>
      <c r="AC59" t="s">
        <v>448</v>
      </c>
      <c r="AD59">
        <v>0</v>
      </c>
      <c r="AE59" t="s">
        <v>449</v>
      </c>
      <c r="AF59">
        <v>0</v>
      </c>
      <c r="AG59" t="s">
        <v>450</v>
      </c>
      <c r="AH59">
        <v>0.4</v>
      </c>
      <c r="AI59" t="s">
        <v>451</v>
      </c>
      <c r="AJ59">
        <v>0</v>
      </c>
      <c r="AK59" t="s">
        <v>452</v>
      </c>
      <c r="AL59">
        <v>0</v>
      </c>
      <c r="AM59" t="s">
        <v>453</v>
      </c>
      <c r="AN59">
        <v>0.2</v>
      </c>
      <c r="AO59" t="s">
        <v>454</v>
      </c>
      <c r="AP59">
        <v>1</v>
      </c>
      <c r="AQ59" t="s">
        <v>445</v>
      </c>
      <c r="AR59">
        <v>1000000</v>
      </c>
    </row>
    <row r="60" spans="1:44">
      <c r="A60">
        <v>831</v>
      </c>
      <c r="B60" t="s">
        <v>426</v>
      </c>
      <c r="C60">
        <v>103</v>
      </c>
      <c r="D60" t="s">
        <v>427</v>
      </c>
      <c r="E60" t="s">
        <v>428</v>
      </c>
      <c r="F60">
        <v>4.356</v>
      </c>
      <c r="G60" t="s">
        <v>429</v>
      </c>
      <c r="H60">
        <v>0.217901</v>
      </c>
      <c r="I60" t="s">
        <v>71</v>
      </c>
      <c r="J60" t="s">
        <v>432</v>
      </c>
      <c r="K60" t="e">
        <f t="shared" si="1"/>
        <v>#NAME?</v>
      </c>
      <c r="L60" t="s">
        <v>71</v>
      </c>
      <c r="M60" t="s">
        <v>70</v>
      </c>
      <c r="N60">
        <v>0.182614</v>
      </c>
      <c r="O60" t="s">
        <v>71</v>
      </c>
      <c r="P60" t="s">
        <v>447</v>
      </c>
      <c r="Q60" t="s">
        <v>224</v>
      </c>
      <c r="R60">
        <v>4</v>
      </c>
      <c r="S60" t="s">
        <v>438</v>
      </c>
      <c r="T60">
        <v>10000</v>
      </c>
      <c r="U60" t="s">
        <v>439</v>
      </c>
      <c r="V60">
        <v>8</v>
      </c>
      <c r="W60" t="s">
        <v>440</v>
      </c>
      <c r="X60">
        <v>500</v>
      </c>
      <c r="Y60" t="s">
        <v>441</v>
      </c>
      <c r="Z60">
        <v>20</v>
      </c>
      <c r="AA60" t="s">
        <v>442</v>
      </c>
      <c r="AB60">
        <v>20</v>
      </c>
      <c r="AC60" t="s">
        <v>448</v>
      </c>
      <c r="AD60">
        <v>0</v>
      </c>
      <c r="AE60" t="s">
        <v>449</v>
      </c>
      <c r="AF60">
        <v>0</v>
      </c>
      <c r="AG60" t="s">
        <v>450</v>
      </c>
      <c r="AH60">
        <v>0.4</v>
      </c>
      <c r="AI60" t="s">
        <v>451</v>
      </c>
      <c r="AJ60">
        <v>0</v>
      </c>
      <c r="AK60" t="s">
        <v>452</v>
      </c>
      <c r="AL60">
        <v>0</v>
      </c>
      <c r="AM60" t="s">
        <v>453</v>
      </c>
      <c r="AN60">
        <v>0.2</v>
      </c>
      <c r="AO60" t="s">
        <v>454</v>
      </c>
      <c r="AP60">
        <v>1</v>
      </c>
      <c r="AQ60" t="s">
        <v>445</v>
      </c>
      <c r="AR60">
        <v>1000000</v>
      </c>
    </row>
    <row r="61" spans="1:44">
      <c r="A61">
        <v>831</v>
      </c>
      <c r="B61" t="s">
        <v>426</v>
      </c>
      <c r="C61">
        <v>103</v>
      </c>
      <c r="D61" t="s">
        <v>427</v>
      </c>
      <c r="E61" t="s">
        <v>428</v>
      </c>
      <c r="F61">
        <v>4.356</v>
      </c>
      <c r="G61" t="s">
        <v>429</v>
      </c>
      <c r="H61">
        <v>0.20722</v>
      </c>
      <c r="I61" t="s">
        <v>71</v>
      </c>
      <c r="J61" t="s">
        <v>432</v>
      </c>
      <c r="K61" t="e">
        <f t="shared" si="1"/>
        <v>#NAME?</v>
      </c>
      <c r="L61" t="s">
        <v>71</v>
      </c>
      <c r="M61" t="s">
        <v>70</v>
      </c>
      <c r="N61">
        <v>0.182297</v>
      </c>
      <c r="O61" t="s">
        <v>71</v>
      </c>
      <c r="P61" t="s">
        <v>447</v>
      </c>
      <c r="Q61" t="s">
        <v>224</v>
      </c>
      <c r="R61">
        <v>4</v>
      </c>
      <c r="S61" t="s">
        <v>438</v>
      </c>
      <c r="T61">
        <v>10000</v>
      </c>
      <c r="U61" t="s">
        <v>439</v>
      </c>
      <c r="V61">
        <v>8</v>
      </c>
      <c r="W61" t="s">
        <v>440</v>
      </c>
      <c r="X61">
        <v>500</v>
      </c>
      <c r="Y61" t="s">
        <v>441</v>
      </c>
      <c r="Z61">
        <v>20</v>
      </c>
      <c r="AA61" t="s">
        <v>442</v>
      </c>
      <c r="AB61">
        <v>20</v>
      </c>
      <c r="AC61" t="s">
        <v>448</v>
      </c>
      <c r="AD61">
        <v>0</v>
      </c>
      <c r="AE61" t="s">
        <v>449</v>
      </c>
      <c r="AF61">
        <v>0</v>
      </c>
      <c r="AG61" t="s">
        <v>450</v>
      </c>
      <c r="AH61">
        <v>0.4</v>
      </c>
      <c r="AI61" t="s">
        <v>451</v>
      </c>
      <c r="AJ61">
        <v>0</v>
      </c>
      <c r="AK61" t="s">
        <v>452</v>
      </c>
      <c r="AL61">
        <v>0</v>
      </c>
      <c r="AM61" t="s">
        <v>453</v>
      </c>
      <c r="AN61">
        <v>0.2</v>
      </c>
      <c r="AO61" t="s">
        <v>454</v>
      </c>
      <c r="AP61">
        <v>1</v>
      </c>
      <c r="AQ61" t="s">
        <v>445</v>
      </c>
      <c r="AR61">
        <v>1000000</v>
      </c>
    </row>
    <row r="62" spans="1:44">
      <c r="A62">
        <v>831</v>
      </c>
      <c r="B62" t="s">
        <v>426</v>
      </c>
      <c r="C62">
        <v>103</v>
      </c>
      <c r="D62" t="s">
        <v>427</v>
      </c>
      <c r="E62" t="s">
        <v>428</v>
      </c>
      <c r="F62">
        <v>4.356</v>
      </c>
      <c r="G62" t="s">
        <v>429</v>
      </c>
      <c r="H62">
        <v>0.189565</v>
      </c>
      <c r="I62" t="s">
        <v>71</v>
      </c>
      <c r="J62" t="s">
        <v>432</v>
      </c>
      <c r="K62" t="e">
        <f t="shared" si="1"/>
        <v>#NAME?</v>
      </c>
      <c r="L62" t="s">
        <v>71</v>
      </c>
      <c r="M62" t="s">
        <v>70</v>
      </c>
      <c r="N62">
        <v>0.182993</v>
      </c>
      <c r="O62" t="s">
        <v>71</v>
      </c>
      <c r="P62" t="s">
        <v>447</v>
      </c>
      <c r="Q62" t="s">
        <v>224</v>
      </c>
      <c r="R62">
        <v>4</v>
      </c>
      <c r="S62" t="s">
        <v>438</v>
      </c>
      <c r="T62">
        <v>10000</v>
      </c>
      <c r="U62" t="s">
        <v>439</v>
      </c>
      <c r="V62">
        <v>8</v>
      </c>
      <c r="W62" t="s">
        <v>440</v>
      </c>
      <c r="X62">
        <v>500</v>
      </c>
      <c r="Y62" t="s">
        <v>441</v>
      </c>
      <c r="Z62">
        <v>20</v>
      </c>
      <c r="AA62" t="s">
        <v>442</v>
      </c>
      <c r="AB62">
        <v>20</v>
      </c>
      <c r="AC62" t="s">
        <v>448</v>
      </c>
      <c r="AD62">
        <v>0</v>
      </c>
      <c r="AE62" t="s">
        <v>449</v>
      </c>
      <c r="AF62">
        <v>0</v>
      </c>
      <c r="AG62" t="s">
        <v>450</v>
      </c>
      <c r="AH62">
        <v>0.4</v>
      </c>
      <c r="AI62" t="s">
        <v>451</v>
      </c>
      <c r="AJ62">
        <v>0</v>
      </c>
      <c r="AK62" t="s">
        <v>452</v>
      </c>
      <c r="AL62">
        <v>0</v>
      </c>
      <c r="AM62" t="s">
        <v>453</v>
      </c>
      <c r="AN62">
        <v>0.2</v>
      </c>
      <c r="AO62" t="s">
        <v>454</v>
      </c>
      <c r="AP62">
        <v>1</v>
      </c>
      <c r="AQ62" t="s">
        <v>445</v>
      </c>
      <c r="AR62">
        <v>1000000</v>
      </c>
    </row>
    <row r="63" spans="1:44">
      <c r="A63">
        <v>831</v>
      </c>
      <c r="B63" t="s">
        <v>426</v>
      </c>
      <c r="C63">
        <v>103</v>
      </c>
      <c r="D63" t="s">
        <v>427</v>
      </c>
      <c r="E63" t="s">
        <v>428</v>
      </c>
      <c r="F63">
        <v>4.356</v>
      </c>
      <c r="G63" t="s">
        <v>429</v>
      </c>
      <c r="H63">
        <v>0.205381</v>
      </c>
      <c r="I63" t="s">
        <v>71</v>
      </c>
      <c r="J63" t="s">
        <v>432</v>
      </c>
      <c r="K63" t="e">
        <f t="shared" si="1"/>
        <v>#NAME?</v>
      </c>
      <c r="L63" t="s">
        <v>71</v>
      </c>
      <c r="M63" t="s">
        <v>70</v>
      </c>
      <c r="N63">
        <v>0.185108</v>
      </c>
      <c r="O63" t="s">
        <v>71</v>
      </c>
      <c r="P63" t="s">
        <v>447</v>
      </c>
      <c r="Q63" t="s">
        <v>224</v>
      </c>
      <c r="R63">
        <v>4</v>
      </c>
      <c r="S63" t="s">
        <v>438</v>
      </c>
      <c r="T63">
        <v>10000</v>
      </c>
      <c r="U63" t="s">
        <v>439</v>
      </c>
      <c r="V63">
        <v>8</v>
      </c>
      <c r="W63" t="s">
        <v>440</v>
      </c>
      <c r="X63">
        <v>500</v>
      </c>
      <c r="Y63" t="s">
        <v>441</v>
      </c>
      <c r="Z63">
        <v>20</v>
      </c>
      <c r="AA63" t="s">
        <v>442</v>
      </c>
      <c r="AB63">
        <v>20</v>
      </c>
      <c r="AC63" t="s">
        <v>448</v>
      </c>
      <c r="AD63">
        <v>0</v>
      </c>
      <c r="AE63" t="s">
        <v>449</v>
      </c>
      <c r="AF63">
        <v>0</v>
      </c>
      <c r="AG63" t="s">
        <v>450</v>
      </c>
      <c r="AH63">
        <v>0.4</v>
      </c>
      <c r="AI63" t="s">
        <v>451</v>
      </c>
      <c r="AJ63">
        <v>0</v>
      </c>
      <c r="AK63" t="s">
        <v>452</v>
      </c>
      <c r="AL63">
        <v>0</v>
      </c>
      <c r="AM63" t="s">
        <v>453</v>
      </c>
      <c r="AN63">
        <v>0.2</v>
      </c>
      <c r="AO63" t="s">
        <v>454</v>
      </c>
      <c r="AP63">
        <v>1</v>
      </c>
      <c r="AQ63" t="s">
        <v>445</v>
      </c>
      <c r="AR63">
        <v>1000000</v>
      </c>
    </row>
    <row r="64" spans="1:44">
      <c r="A64">
        <v>831</v>
      </c>
      <c r="B64" t="s">
        <v>426</v>
      </c>
      <c r="C64">
        <v>103</v>
      </c>
      <c r="D64" t="s">
        <v>427</v>
      </c>
      <c r="E64" t="s">
        <v>428</v>
      </c>
      <c r="F64">
        <v>4.356</v>
      </c>
      <c r="G64" t="s">
        <v>429</v>
      </c>
      <c r="H64">
        <v>0.219024</v>
      </c>
      <c r="I64" t="s">
        <v>71</v>
      </c>
      <c r="J64" t="s">
        <v>432</v>
      </c>
      <c r="K64" t="e">
        <f t="shared" si="1"/>
        <v>#NAME?</v>
      </c>
      <c r="L64" t="s">
        <v>71</v>
      </c>
      <c r="M64" t="s">
        <v>70</v>
      </c>
      <c r="N64">
        <v>0.184168</v>
      </c>
      <c r="O64" t="s">
        <v>71</v>
      </c>
      <c r="P64" t="s">
        <v>447</v>
      </c>
      <c r="Q64" t="s">
        <v>224</v>
      </c>
      <c r="R64">
        <v>4</v>
      </c>
      <c r="S64" t="s">
        <v>438</v>
      </c>
      <c r="T64">
        <v>10000</v>
      </c>
      <c r="U64" t="s">
        <v>439</v>
      </c>
      <c r="V64">
        <v>8</v>
      </c>
      <c r="W64" t="s">
        <v>440</v>
      </c>
      <c r="X64">
        <v>500</v>
      </c>
      <c r="Y64" t="s">
        <v>441</v>
      </c>
      <c r="Z64">
        <v>20</v>
      </c>
      <c r="AA64" t="s">
        <v>442</v>
      </c>
      <c r="AB64">
        <v>20</v>
      </c>
      <c r="AC64" t="s">
        <v>448</v>
      </c>
      <c r="AD64">
        <v>0</v>
      </c>
      <c r="AE64" t="s">
        <v>449</v>
      </c>
      <c r="AF64">
        <v>0</v>
      </c>
      <c r="AG64" t="s">
        <v>450</v>
      </c>
      <c r="AH64">
        <v>0.4</v>
      </c>
      <c r="AI64" t="s">
        <v>451</v>
      </c>
      <c r="AJ64">
        <v>0</v>
      </c>
      <c r="AK64" t="s">
        <v>452</v>
      </c>
      <c r="AL64">
        <v>0</v>
      </c>
      <c r="AM64" t="s">
        <v>453</v>
      </c>
      <c r="AN64">
        <v>0.2</v>
      </c>
      <c r="AO64" t="s">
        <v>454</v>
      </c>
      <c r="AP64">
        <v>1</v>
      </c>
      <c r="AQ64" t="s">
        <v>445</v>
      </c>
      <c r="AR64">
        <v>1000000</v>
      </c>
    </row>
    <row r="65" spans="1:44">
      <c r="A65">
        <v>830</v>
      </c>
      <c r="B65" t="s">
        <v>426</v>
      </c>
      <c r="C65">
        <v>121</v>
      </c>
      <c r="D65" t="s">
        <v>427</v>
      </c>
      <c r="E65" t="s">
        <v>428</v>
      </c>
      <c r="F65">
        <v>1141.626</v>
      </c>
      <c r="G65" t="s">
        <v>429</v>
      </c>
      <c r="H65">
        <v>0.322786</v>
      </c>
      <c r="I65" t="s">
        <v>71</v>
      </c>
      <c r="J65" t="s">
        <v>432</v>
      </c>
      <c r="K65" t="e">
        <f t="shared" si="1"/>
        <v>#NAME?</v>
      </c>
      <c r="L65" t="s">
        <v>71</v>
      </c>
      <c r="M65" t="s">
        <v>70</v>
      </c>
      <c r="N65">
        <v>0.418227</v>
      </c>
      <c r="O65" t="s">
        <v>71</v>
      </c>
      <c r="P65" t="s">
        <v>447</v>
      </c>
      <c r="Q65" t="s">
        <v>224</v>
      </c>
      <c r="R65">
        <v>4</v>
      </c>
      <c r="S65" t="s">
        <v>438</v>
      </c>
      <c r="T65">
        <v>10000</v>
      </c>
      <c r="U65" t="s">
        <v>439</v>
      </c>
      <c r="V65">
        <v>10</v>
      </c>
      <c r="W65" t="s">
        <v>440</v>
      </c>
      <c r="X65">
        <v>500</v>
      </c>
      <c r="Y65" t="s">
        <v>441</v>
      </c>
      <c r="Z65">
        <v>20</v>
      </c>
      <c r="AA65" t="s">
        <v>442</v>
      </c>
      <c r="AB65">
        <v>20</v>
      </c>
      <c r="AC65" t="s">
        <v>448</v>
      </c>
      <c r="AD65">
        <v>0</v>
      </c>
      <c r="AE65" t="s">
        <v>449</v>
      </c>
      <c r="AF65">
        <v>0</v>
      </c>
      <c r="AG65" t="s">
        <v>450</v>
      </c>
      <c r="AH65">
        <v>0.9</v>
      </c>
      <c r="AI65" t="s">
        <v>451</v>
      </c>
      <c r="AJ65">
        <v>0</v>
      </c>
      <c r="AK65" t="s">
        <v>452</v>
      </c>
      <c r="AL65">
        <v>0</v>
      </c>
      <c r="AM65" t="s">
        <v>453</v>
      </c>
      <c r="AN65">
        <v>0.2</v>
      </c>
      <c r="AO65" t="s">
        <v>454</v>
      </c>
      <c r="AP65">
        <v>1</v>
      </c>
      <c r="AQ65" t="s">
        <v>445</v>
      </c>
      <c r="AR65">
        <v>1000000</v>
      </c>
    </row>
    <row r="66" spans="1:44">
      <c r="A66">
        <v>830</v>
      </c>
      <c r="B66" t="s">
        <v>426</v>
      </c>
      <c r="C66">
        <v>121</v>
      </c>
      <c r="D66" t="s">
        <v>427</v>
      </c>
      <c r="E66" t="s">
        <v>428</v>
      </c>
      <c r="F66">
        <v>1141.626</v>
      </c>
      <c r="G66" t="s">
        <v>429</v>
      </c>
      <c r="H66">
        <v>0.361211</v>
      </c>
      <c r="I66" t="s">
        <v>71</v>
      </c>
      <c r="J66" t="s">
        <v>432</v>
      </c>
      <c r="K66" t="e">
        <f t="shared" si="1"/>
        <v>#NAME?</v>
      </c>
      <c r="L66" t="s">
        <v>71</v>
      </c>
      <c r="M66" t="s">
        <v>70</v>
      </c>
      <c r="N66">
        <v>0.411449</v>
      </c>
      <c r="O66" t="s">
        <v>71</v>
      </c>
      <c r="P66" t="s">
        <v>447</v>
      </c>
      <c r="Q66" t="s">
        <v>224</v>
      </c>
      <c r="R66">
        <v>4</v>
      </c>
      <c r="S66" t="s">
        <v>438</v>
      </c>
      <c r="T66">
        <v>10000</v>
      </c>
      <c r="U66" t="s">
        <v>439</v>
      </c>
      <c r="V66">
        <v>10</v>
      </c>
      <c r="W66" t="s">
        <v>440</v>
      </c>
      <c r="X66">
        <v>500</v>
      </c>
      <c r="Y66" t="s">
        <v>441</v>
      </c>
      <c r="Z66">
        <v>20</v>
      </c>
      <c r="AA66" t="s">
        <v>442</v>
      </c>
      <c r="AB66">
        <v>20</v>
      </c>
      <c r="AC66" t="s">
        <v>448</v>
      </c>
      <c r="AD66">
        <v>0</v>
      </c>
      <c r="AE66" t="s">
        <v>449</v>
      </c>
      <c r="AF66">
        <v>0</v>
      </c>
      <c r="AG66" t="s">
        <v>450</v>
      </c>
      <c r="AH66">
        <v>0.9</v>
      </c>
      <c r="AI66" t="s">
        <v>451</v>
      </c>
      <c r="AJ66">
        <v>0</v>
      </c>
      <c r="AK66" t="s">
        <v>452</v>
      </c>
      <c r="AL66">
        <v>0</v>
      </c>
      <c r="AM66" t="s">
        <v>453</v>
      </c>
      <c r="AN66">
        <v>0.2</v>
      </c>
      <c r="AO66" t="s">
        <v>454</v>
      </c>
      <c r="AP66">
        <v>1</v>
      </c>
      <c r="AQ66" t="s">
        <v>445</v>
      </c>
      <c r="AR66">
        <v>1000000</v>
      </c>
    </row>
    <row r="67" spans="1:44">
      <c r="A67">
        <v>830</v>
      </c>
      <c r="B67" t="s">
        <v>426</v>
      </c>
      <c r="C67">
        <v>84</v>
      </c>
      <c r="D67" t="s">
        <v>427</v>
      </c>
      <c r="E67" t="s">
        <v>428</v>
      </c>
      <c r="F67">
        <v>707.444</v>
      </c>
      <c r="G67" t="s">
        <v>429</v>
      </c>
      <c r="H67">
        <v>0.100789</v>
      </c>
      <c r="I67" t="s">
        <v>71</v>
      </c>
      <c r="J67" t="s">
        <v>432</v>
      </c>
      <c r="K67" t="e">
        <f t="shared" si="1"/>
        <v>#NAME?</v>
      </c>
      <c r="L67" t="s">
        <v>71</v>
      </c>
      <c r="M67" t="s">
        <v>70</v>
      </c>
      <c r="N67">
        <v>0.252467</v>
      </c>
      <c r="O67" t="s">
        <v>71</v>
      </c>
      <c r="P67" t="s">
        <v>447</v>
      </c>
      <c r="Q67" t="s">
        <v>224</v>
      </c>
      <c r="R67">
        <v>4</v>
      </c>
      <c r="S67" t="s">
        <v>438</v>
      </c>
      <c r="T67">
        <v>10000</v>
      </c>
      <c r="U67" t="s">
        <v>439</v>
      </c>
      <c r="V67">
        <v>5</v>
      </c>
      <c r="W67" t="s">
        <v>440</v>
      </c>
      <c r="X67">
        <v>500</v>
      </c>
      <c r="Y67" t="s">
        <v>441</v>
      </c>
      <c r="Z67">
        <v>20</v>
      </c>
      <c r="AA67" t="s">
        <v>442</v>
      </c>
      <c r="AB67">
        <v>20</v>
      </c>
      <c r="AC67" t="s">
        <v>448</v>
      </c>
      <c r="AD67">
        <v>0</v>
      </c>
      <c r="AE67" t="s">
        <v>449</v>
      </c>
      <c r="AF67">
        <v>0</v>
      </c>
      <c r="AG67" t="s">
        <v>450</v>
      </c>
      <c r="AH67">
        <v>0.7</v>
      </c>
      <c r="AI67" t="s">
        <v>451</v>
      </c>
      <c r="AJ67">
        <v>0</v>
      </c>
      <c r="AK67" t="s">
        <v>452</v>
      </c>
      <c r="AL67">
        <v>0</v>
      </c>
      <c r="AM67" t="s">
        <v>453</v>
      </c>
      <c r="AN67">
        <v>0.2</v>
      </c>
      <c r="AO67" t="s">
        <v>454</v>
      </c>
      <c r="AP67">
        <v>1</v>
      </c>
      <c r="AQ67" t="s">
        <v>445</v>
      </c>
      <c r="AR67">
        <v>1000000</v>
      </c>
    </row>
    <row r="68" spans="1:44">
      <c r="A68">
        <v>829</v>
      </c>
      <c r="B68" t="s">
        <v>426</v>
      </c>
      <c r="C68">
        <v>23</v>
      </c>
      <c r="D68" t="s">
        <v>427</v>
      </c>
      <c r="E68" t="s">
        <v>428</v>
      </c>
      <c r="F68">
        <v>1.496</v>
      </c>
      <c r="G68" t="s">
        <v>429</v>
      </c>
      <c r="H68">
        <v>0.016675</v>
      </c>
      <c r="I68" t="s">
        <v>71</v>
      </c>
      <c r="J68" t="s">
        <v>432</v>
      </c>
      <c r="K68" t="e">
        <f t="shared" si="1"/>
        <v>#NAME?</v>
      </c>
      <c r="L68" t="s">
        <v>71</v>
      </c>
      <c r="M68" t="s">
        <v>70</v>
      </c>
      <c r="N68">
        <v>0.015995</v>
      </c>
      <c r="O68" t="s">
        <v>71</v>
      </c>
      <c r="P68" t="s">
        <v>447</v>
      </c>
      <c r="Q68" t="s">
        <v>224</v>
      </c>
      <c r="R68">
        <v>4</v>
      </c>
      <c r="S68" t="s">
        <v>438</v>
      </c>
      <c r="T68">
        <v>10000</v>
      </c>
      <c r="U68" t="s">
        <v>439</v>
      </c>
      <c r="V68">
        <v>5</v>
      </c>
      <c r="W68" t="s">
        <v>440</v>
      </c>
      <c r="X68">
        <v>500</v>
      </c>
      <c r="Y68" t="s">
        <v>441</v>
      </c>
      <c r="Z68">
        <v>20</v>
      </c>
      <c r="AA68" t="s">
        <v>442</v>
      </c>
      <c r="AB68">
        <v>20</v>
      </c>
      <c r="AC68" t="s">
        <v>448</v>
      </c>
      <c r="AD68">
        <v>0</v>
      </c>
      <c r="AE68" t="s">
        <v>449</v>
      </c>
      <c r="AF68">
        <v>0</v>
      </c>
      <c r="AG68" t="s">
        <v>450</v>
      </c>
      <c r="AH68">
        <v>0.5</v>
      </c>
      <c r="AI68" t="s">
        <v>451</v>
      </c>
      <c r="AJ68">
        <v>0</v>
      </c>
      <c r="AK68" t="s">
        <v>452</v>
      </c>
      <c r="AL68">
        <v>0</v>
      </c>
      <c r="AM68" t="s">
        <v>453</v>
      </c>
      <c r="AN68">
        <v>0.2</v>
      </c>
      <c r="AO68" t="s">
        <v>454</v>
      </c>
      <c r="AP68">
        <v>1</v>
      </c>
      <c r="AQ68" t="s">
        <v>445</v>
      </c>
      <c r="AR68">
        <v>1000000</v>
      </c>
    </row>
    <row r="69" spans="1:44">
      <c r="A69">
        <v>829</v>
      </c>
      <c r="B69" t="s">
        <v>426</v>
      </c>
      <c r="C69">
        <v>23</v>
      </c>
      <c r="D69" t="s">
        <v>427</v>
      </c>
      <c r="E69" t="s">
        <v>428</v>
      </c>
      <c r="F69">
        <v>1.496</v>
      </c>
      <c r="G69" t="s">
        <v>429</v>
      </c>
      <c r="H69">
        <v>0.014867</v>
      </c>
      <c r="I69" t="s">
        <v>71</v>
      </c>
      <c r="J69" t="s">
        <v>432</v>
      </c>
      <c r="K69" t="e">
        <f t="shared" si="1"/>
        <v>#NAME?</v>
      </c>
      <c r="L69" t="s">
        <v>71</v>
      </c>
      <c r="M69" t="s">
        <v>70</v>
      </c>
      <c r="N69">
        <v>0.015651</v>
      </c>
      <c r="O69" t="s">
        <v>71</v>
      </c>
      <c r="P69" t="s">
        <v>447</v>
      </c>
      <c r="Q69" t="s">
        <v>224</v>
      </c>
      <c r="R69">
        <v>4</v>
      </c>
      <c r="S69" t="s">
        <v>438</v>
      </c>
      <c r="T69">
        <v>10000</v>
      </c>
      <c r="U69" t="s">
        <v>439</v>
      </c>
      <c r="V69">
        <v>5</v>
      </c>
      <c r="W69" t="s">
        <v>440</v>
      </c>
      <c r="X69">
        <v>500</v>
      </c>
      <c r="Y69" t="s">
        <v>441</v>
      </c>
      <c r="Z69">
        <v>20</v>
      </c>
      <c r="AA69" t="s">
        <v>442</v>
      </c>
      <c r="AB69">
        <v>20</v>
      </c>
      <c r="AC69" t="s">
        <v>448</v>
      </c>
      <c r="AD69">
        <v>0</v>
      </c>
      <c r="AE69" t="s">
        <v>449</v>
      </c>
      <c r="AF69">
        <v>0</v>
      </c>
      <c r="AG69" t="s">
        <v>450</v>
      </c>
      <c r="AH69">
        <v>0.5</v>
      </c>
      <c r="AI69" t="s">
        <v>451</v>
      </c>
      <c r="AJ69">
        <v>0</v>
      </c>
      <c r="AK69" t="s">
        <v>452</v>
      </c>
      <c r="AL69">
        <v>0</v>
      </c>
      <c r="AM69" t="s">
        <v>453</v>
      </c>
      <c r="AN69">
        <v>0.2</v>
      </c>
      <c r="AO69" t="s">
        <v>454</v>
      </c>
      <c r="AP69">
        <v>1</v>
      </c>
      <c r="AQ69" t="s">
        <v>445</v>
      </c>
      <c r="AR69">
        <v>1000000</v>
      </c>
    </row>
    <row r="70" spans="1:44">
      <c r="A70">
        <v>829</v>
      </c>
      <c r="B70" t="s">
        <v>426</v>
      </c>
      <c r="C70">
        <v>23</v>
      </c>
      <c r="D70" t="s">
        <v>427</v>
      </c>
      <c r="E70" t="s">
        <v>428</v>
      </c>
      <c r="F70">
        <v>1.496</v>
      </c>
      <c r="G70" t="s">
        <v>429</v>
      </c>
      <c r="H70">
        <v>0.012914</v>
      </c>
      <c r="I70" t="s">
        <v>71</v>
      </c>
      <c r="J70" t="s">
        <v>432</v>
      </c>
      <c r="K70" t="e">
        <f t="shared" si="1"/>
        <v>#NAME?</v>
      </c>
      <c r="L70" t="s">
        <v>71</v>
      </c>
      <c r="M70" t="s">
        <v>70</v>
      </c>
      <c r="N70">
        <v>0.012545</v>
      </c>
      <c r="O70" t="s">
        <v>71</v>
      </c>
      <c r="P70" t="s">
        <v>447</v>
      </c>
      <c r="Q70" t="s">
        <v>224</v>
      </c>
      <c r="R70">
        <v>4</v>
      </c>
      <c r="S70" t="s">
        <v>438</v>
      </c>
      <c r="T70">
        <v>10000</v>
      </c>
      <c r="U70" t="s">
        <v>439</v>
      </c>
      <c r="V70">
        <v>5</v>
      </c>
      <c r="W70" t="s">
        <v>440</v>
      </c>
      <c r="X70">
        <v>500</v>
      </c>
      <c r="Y70" t="s">
        <v>441</v>
      </c>
      <c r="Z70">
        <v>20</v>
      </c>
      <c r="AA70" t="s">
        <v>442</v>
      </c>
      <c r="AB70">
        <v>20</v>
      </c>
      <c r="AC70" t="s">
        <v>448</v>
      </c>
      <c r="AD70">
        <v>0</v>
      </c>
      <c r="AE70" t="s">
        <v>449</v>
      </c>
      <c r="AF70">
        <v>0</v>
      </c>
      <c r="AG70" t="s">
        <v>450</v>
      </c>
      <c r="AH70">
        <v>0.5</v>
      </c>
      <c r="AI70" t="s">
        <v>451</v>
      </c>
      <c r="AJ70">
        <v>0</v>
      </c>
      <c r="AK70" t="s">
        <v>452</v>
      </c>
      <c r="AL70">
        <v>0</v>
      </c>
      <c r="AM70" t="s">
        <v>453</v>
      </c>
      <c r="AN70">
        <v>0.2</v>
      </c>
      <c r="AO70" t="s">
        <v>454</v>
      </c>
      <c r="AP70">
        <v>1</v>
      </c>
      <c r="AQ70" t="s">
        <v>445</v>
      </c>
      <c r="AR70">
        <v>1000000</v>
      </c>
    </row>
    <row r="71" spans="1:44">
      <c r="A71">
        <v>829</v>
      </c>
      <c r="B71" t="s">
        <v>426</v>
      </c>
      <c r="C71">
        <v>23</v>
      </c>
      <c r="D71" t="s">
        <v>427</v>
      </c>
      <c r="E71" t="s">
        <v>428</v>
      </c>
      <c r="F71">
        <v>1.496</v>
      </c>
      <c r="G71" t="s">
        <v>429</v>
      </c>
      <c r="H71">
        <v>0.012407</v>
      </c>
      <c r="I71" t="s">
        <v>71</v>
      </c>
      <c r="J71" t="s">
        <v>432</v>
      </c>
      <c r="K71" t="e">
        <f t="shared" si="1"/>
        <v>#NAME?</v>
      </c>
      <c r="L71" t="s">
        <v>71</v>
      </c>
      <c r="M71" t="s">
        <v>70</v>
      </c>
      <c r="N71">
        <v>0.012469</v>
      </c>
      <c r="O71" t="s">
        <v>71</v>
      </c>
      <c r="P71" t="s">
        <v>447</v>
      </c>
      <c r="Q71" t="s">
        <v>224</v>
      </c>
      <c r="R71">
        <v>4</v>
      </c>
      <c r="S71" t="s">
        <v>438</v>
      </c>
      <c r="T71">
        <v>10000</v>
      </c>
      <c r="U71" t="s">
        <v>439</v>
      </c>
      <c r="V71">
        <v>5</v>
      </c>
      <c r="W71" t="s">
        <v>440</v>
      </c>
      <c r="X71">
        <v>500</v>
      </c>
      <c r="Y71" t="s">
        <v>441</v>
      </c>
      <c r="Z71">
        <v>20</v>
      </c>
      <c r="AA71" t="s">
        <v>442</v>
      </c>
      <c r="AB71">
        <v>20</v>
      </c>
      <c r="AC71" t="s">
        <v>448</v>
      </c>
      <c r="AD71">
        <v>0</v>
      </c>
      <c r="AE71" t="s">
        <v>449</v>
      </c>
      <c r="AF71">
        <v>0</v>
      </c>
      <c r="AG71" t="s">
        <v>450</v>
      </c>
      <c r="AH71">
        <v>0.5</v>
      </c>
      <c r="AI71" t="s">
        <v>451</v>
      </c>
      <c r="AJ71">
        <v>0</v>
      </c>
      <c r="AK71" t="s">
        <v>452</v>
      </c>
      <c r="AL71">
        <v>0</v>
      </c>
      <c r="AM71" t="s">
        <v>453</v>
      </c>
      <c r="AN71">
        <v>0.2</v>
      </c>
      <c r="AO71" t="s">
        <v>454</v>
      </c>
      <c r="AP71">
        <v>1</v>
      </c>
      <c r="AQ71" t="s">
        <v>445</v>
      </c>
      <c r="AR71">
        <v>1000000</v>
      </c>
    </row>
    <row r="72" spans="1:44">
      <c r="A72">
        <v>828</v>
      </c>
      <c r="B72" t="s">
        <v>426</v>
      </c>
      <c r="C72">
        <v>35</v>
      </c>
      <c r="D72" t="s">
        <v>427</v>
      </c>
      <c r="E72" t="s">
        <v>428</v>
      </c>
      <c r="F72">
        <v>810.46</v>
      </c>
      <c r="G72" t="s">
        <v>429</v>
      </c>
      <c r="H72">
        <v>0.018577</v>
      </c>
      <c r="I72" t="s">
        <v>71</v>
      </c>
      <c r="J72" t="s">
        <v>432</v>
      </c>
      <c r="K72" t="e">
        <f t="shared" si="1"/>
        <v>#NAME?</v>
      </c>
      <c r="L72" t="s">
        <v>71</v>
      </c>
      <c r="M72" t="s">
        <v>70</v>
      </c>
      <c r="N72">
        <v>0.115234</v>
      </c>
      <c r="O72" t="s">
        <v>71</v>
      </c>
      <c r="P72" t="s">
        <v>447</v>
      </c>
      <c r="Q72" t="s">
        <v>224</v>
      </c>
      <c r="R72">
        <v>4</v>
      </c>
      <c r="S72" t="s">
        <v>438</v>
      </c>
      <c r="T72">
        <v>10000</v>
      </c>
      <c r="U72" t="s">
        <v>439</v>
      </c>
      <c r="V72">
        <v>3</v>
      </c>
      <c r="W72" t="s">
        <v>440</v>
      </c>
      <c r="X72">
        <v>500</v>
      </c>
      <c r="Y72" t="s">
        <v>441</v>
      </c>
      <c r="Z72">
        <v>20</v>
      </c>
      <c r="AA72" t="s">
        <v>442</v>
      </c>
      <c r="AB72">
        <v>20</v>
      </c>
      <c r="AC72" t="s">
        <v>448</v>
      </c>
      <c r="AD72">
        <v>0</v>
      </c>
      <c r="AE72" t="s">
        <v>449</v>
      </c>
      <c r="AF72">
        <v>0</v>
      </c>
      <c r="AG72" t="s">
        <v>450</v>
      </c>
      <c r="AH72">
        <v>0.8</v>
      </c>
      <c r="AI72" t="s">
        <v>451</v>
      </c>
      <c r="AJ72">
        <v>0</v>
      </c>
      <c r="AK72" t="s">
        <v>452</v>
      </c>
      <c r="AL72">
        <v>0</v>
      </c>
      <c r="AM72" t="s">
        <v>453</v>
      </c>
      <c r="AN72">
        <v>0.2</v>
      </c>
      <c r="AO72" t="s">
        <v>454</v>
      </c>
      <c r="AP72">
        <v>1</v>
      </c>
      <c r="AQ72" t="s">
        <v>445</v>
      </c>
      <c r="AR72">
        <v>1000000</v>
      </c>
    </row>
    <row r="73" spans="1:44">
      <c r="A73">
        <v>828</v>
      </c>
      <c r="B73" t="s">
        <v>426</v>
      </c>
      <c r="C73">
        <v>35</v>
      </c>
      <c r="D73" t="s">
        <v>427</v>
      </c>
      <c r="E73" t="s">
        <v>428</v>
      </c>
      <c r="F73">
        <v>810.46</v>
      </c>
      <c r="G73" t="s">
        <v>429</v>
      </c>
      <c r="H73">
        <v>0.019108</v>
      </c>
      <c r="I73" t="s">
        <v>71</v>
      </c>
      <c r="J73" t="s">
        <v>432</v>
      </c>
      <c r="K73" t="e">
        <f t="shared" si="1"/>
        <v>#NAME?</v>
      </c>
      <c r="L73" t="s">
        <v>71</v>
      </c>
      <c r="M73" t="s">
        <v>70</v>
      </c>
      <c r="N73">
        <v>0.117088</v>
      </c>
      <c r="O73" t="s">
        <v>71</v>
      </c>
      <c r="P73" t="s">
        <v>447</v>
      </c>
      <c r="Q73" t="s">
        <v>224</v>
      </c>
      <c r="R73">
        <v>4</v>
      </c>
      <c r="S73" t="s">
        <v>438</v>
      </c>
      <c r="T73">
        <v>10000</v>
      </c>
      <c r="U73" t="s">
        <v>439</v>
      </c>
      <c r="V73">
        <v>3</v>
      </c>
      <c r="W73" t="s">
        <v>440</v>
      </c>
      <c r="X73">
        <v>500</v>
      </c>
      <c r="Y73" t="s">
        <v>441</v>
      </c>
      <c r="Z73">
        <v>20</v>
      </c>
      <c r="AA73" t="s">
        <v>442</v>
      </c>
      <c r="AB73">
        <v>20</v>
      </c>
      <c r="AC73" t="s">
        <v>448</v>
      </c>
      <c r="AD73">
        <v>0</v>
      </c>
      <c r="AE73" t="s">
        <v>449</v>
      </c>
      <c r="AF73">
        <v>0</v>
      </c>
      <c r="AG73" t="s">
        <v>450</v>
      </c>
      <c r="AH73">
        <v>0.8</v>
      </c>
      <c r="AI73" t="s">
        <v>451</v>
      </c>
      <c r="AJ73">
        <v>0</v>
      </c>
      <c r="AK73" t="s">
        <v>452</v>
      </c>
      <c r="AL73">
        <v>0</v>
      </c>
      <c r="AM73" t="s">
        <v>453</v>
      </c>
      <c r="AN73">
        <v>0.2</v>
      </c>
      <c r="AO73" t="s">
        <v>454</v>
      </c>
      <c r="AP73">
        <v>1</v>
      </c>
      <c r="AQ73" t="s">
        <v>445</v>
      </c>
      <c r="AR73">
        <v>1000000</v>
      </c>
    </row>
    <row r="74" spans="1:44">
      <c r="A74">
        <v>828</v>
      </c>
      <c r="B74" t="s">
        <v>426</v>
      </c>
      <c r="C74">
        <v>84</v>
      </c>
      <c r="D74" t="s">
        <v>427</v>
      </c>
      <c r="E74" t="s">
        <v>428</v>
      </c>
      <c r="F74">
        <v>707.444</v>
      </c>
      <c r="G74" t="s">
        <v>429</v>
      </c>
      <c r="H74">
        <v>0.091537</v>
      </c>
      <c r="I74" t="s">
        <v>71</v>
      </c>
      <c r="J74" t="s">
        <v>432</v>
      </c>
      <c r="K74" t="e">
        <f t="shared" si="1"/>
        <v>#NAME?</v>
      </c>
      <c r="L74" t="s">
        <v>71</v>
      </c>
      <c r="M74" t="s">
        <v>70</v>
      </c>
      <c r="N74">
        <v>0.249608</v>
      </c>
      <c r="O74" t="s">
        <v>71</v>
      </c>
      <c r="P74" t="s">
        <v>447</v>
      </c>
      <c r="Q74" t="s">
        <v>224</v>
      </c>
      <c r="R74">
        <v>4</v>
      </c>
      <c r="S74" t="s">
        <v>438</v>
      </c>
      <c r="T74">
        <v>10000</v>
      </c>
      <c r="U74" t="s">
        <v>439</v>
      </c>
      <c r="V74">
        <v>5</v>
      </c>
      <c r="W74" t="s">
        <v>440</v>
      </c>
      <c r="X74">
        <v>500</v>
      </c>
      <c r="Y74" t="s">
        <v>441</v>
      </c>
      <c r="Z74">
        <v>20</v>
      </c>
      <c r="AA74" t="s">
        <v>442</v>
      </c>
      <c r="AB74">
        <v>20</v>
      </c>
      <c r="AC74" t="s">
        <v>448</v>
      </c>
      <c r="AD74">
        <v>0</v>
      </c>
      <c r="AE74" t="s">
        <v>449</v>
      </c>
      <c r="AF74">
        <v>0</v>
      </c>
      <c r="AG74" t="s">
        <v>450</v>
      </c>
      <c r="AH74">
        <v>0.7</v>
      </c>
      <c r="AI74" t="s">
        <v>451</v>
      </c>
      <c r="AJ74">
        <v>0</v>
      </c>
      <c r="AK74" t="s">
        <v>452</v>
      </c>
      <c r="AL74">
        <v>0</v>
      </c>
      <c r="AM74" t="s">
        <v>453</v>
      </c>
      <c r="AN74">
        <v>0.2</v>
      </c>
      <c r="AO74" t="s">
        <v>454</v>
      </c>
      <c r="AP74">
        <v>1</v>
      </c>
      <c r="AQ74" t="s">
        <v>445</v>
      </c>
      <c r="AR74">
        <v>1000000</v>
      </c>
    </row>
    <row r="75" spans="1:44">
      <c r="A75">
        <v>828</v>
      </c>
      <c r="B75" t="s">
        <v>426</v>
      </c>
      <c r="C75">
        <v>84</v>
      </c>
      <c r="D75" t="s">
        <v>427</v>
      </c>
      <c r="E75" t="s">
        <v>428</v>
      </c>
      <c r="F75">
        <v>707.444</v>
      </c>
      <c r="G75" t="s">
        <v>429</v>
      </c>
      <c r="H75">
        <v>0.092216</v>
      </c>
      <c r="I75" t="s">
        <v>71</v>
      </c>
      <c r="J75" t="s">
        <v>432</v>
      </c>
      <c r="K75" t="e">
        <f t="shared" si="1"/>
        <v>#NAME?</v>
      </c>
      <c r="L75" t="s">
        <v>71</v>
      </c>
      <c r="M75" t="s">
        <v>70</v>
      </c>
      <c r="N75">
        <v>0.255449</v>
      </c>
      <c r="O75" t="s">
        <v>71</v>
      </c>
      <c r="P75" t="s">
        <v>447</v>
      </c>
      <c r="Q75" t="s">
        <v>224</v>
      </c>
      <c r="R75">
        <v>4</v>
      </c>
      <c r="S75" t="s">
        <v>438</v>
      </c>
      <c r="T75">
        <v>10000</v>
      </c>
      <c r="U75" t="s">
        <v>439</v>
      </c>
      <c r="V75">
        <v>5</v>
      </c>
      <c r="W75" t="s">
        <v>440</v>
      </c>
      <c r="X75">
        <v>500</v>
      </c>
      <c r="Y75" t="s">
        <v>441</v>
      </c>
      <c r="Z75">
        <v>20</v>
      </c>
      <c r="AA75" t="s">
        <v>442</v>
      </c>
      <c r="AB75">
        <v>20</v>
      </c>
      <c r="AC75" t="s">
        <v>448</v>
      </c>
      <c r="AD75">
        <v>0</v>
      </c>
      <c r="AE75" t="s">
        <v>449</v>
      </c>
      <c r="AF75">
        <v>0</v>
      </c>
      <c r="AG75" t="s">
        <v>450</v>
      </c>
      <c r="AH75">
        <v>0.7</v>
      </c>
      <c r="AI75" t="s">
        <v>451</v>
      </c>
      <c r="AJ75">
        <v>0</v>
      </c>
      <c r="AK75" t="s">
        <v>452</v>
      </c>
      <c r="AL75">
        <v>0</v>
      </c>
      <c r="AM75" t="s">
        <v>453</v>
      </c>
      <c r="AN75">
        <v>0.2</v>
      </c>
      <c r="AO75" t="s">
        <v>454</v>
      </c>
      <c r="AP75">
        <v>1</v>
      </c>
      <c r="AQ75" t="s">
        <v>445</v>
      </c>
      <c r="AR75">
        <v>1000000</v>
      </c>
    </row>
    <row r="76" spans="1:44">
      <c r="A76">
        <v>828</v>
      </c>
      <c r="B76" t="s">
        <v>426</v>
      </c>
      <c r="C76">
        <v>84</v>
      </c>
      <c r="D76" t="s">
        <v>427</v>
      </c>
      <c r="E76" t="s">
        <v>428</v>
      </c>
      <c r="F76">
        <v>707.444</v>
      </c>
      <c r="G76" t="s">
        <v>429</v>
      </c>
      <c r="H76">
        <v>0.097715</v>
      </c>
      <c r="I76" t="s">
        <v>71</v>
      </c>
      <c r="J76" t="s">
        <v>432</v>
      </c>
      <c r="K76" t="e">
        <f t="shared" si="1"/>
        <v>#NAME?</v>
      </c>
      <c r="L76" t="s">
        <v>71</v>
      </c>
      <c r="M76" t="s">
        <v>70</v>
      </c>
      <c r="N76">
        <v>0.250446</v>
      </c>
      <c r="O76" t="s">
        <v>71</v>
      </c>
      <c r="P76" t="s">
        <v>447</v>
      </c>
      <c r="Q76" t="s">
        <v>224</v>
      </c>
      <c r="R76">
        <v>4</v>
      </c>
      <c r="S76" t="s">
        <v>438</v>
      </c>
      <c r="T76">
        <v>10000</v>
      </c>
      <c r="U76" t="s">
        <v>439</v>
      </c>
      <c r="V76">
        <v>5</v>
      </c>
      <c r="W76" t="s">
        <v>440</v>
      </c>
      <c r="X76">
        <v>500</v>
      </c>
      <c r="Y76" t="s">
        <v>441</v>
      </c>
      <c r="Z76">
        <v>20</v>
      </c>
      <c r="AA76" t="s">
        <v>442</v>
      </c>
      <c r="AB76">
        <v>20</v>
      </c>
      <c r="AC76" t="s">
        <v>448</v>
      </c>
      <c r="AD76">
        <v>0</v>
      </c>
      <c r="AE76" t="s">
        <v>449</v>
      </c>
      <c r="AF76">
        <v>0</v>
      </c>
      <c r="AG76" t="s">
        <v>450</v>
      </c>
      <c r="AH76">
        <v>0.7</v>
      </c>
      <c r="AI76" t="s">
        <v>451</v>
      </c>
      <c r="AJ76">
        <v>0</v>
      </c>
      <c r="AK76" t="s">
        <v>452</v>
      </c>
      <c r="AL76">
        <v>0</v>
      </c>
      <c r="AM76" t="s">
        <v>453</v>
      </c>
      <c r="AN76">
        <v>0.2</v>
      </c>
      <c r="AO76" t="s">
        <v>454</v>
      </c>
      <c r="AP76">
        <v>1</v>
      </c>
      <c r="AQ76" t="s">
        <v>445</v>
      </c>
      <c r="AR76">
        <v>1000000</v>
      </c>
    </row>
    <row r="77" spans="1:44">
      <c r="A77">
        <v>827</v>
      </c>
      <c r="B77" t="s">
        <v>426</v>
      </c>
      <c r="C77">
        <v>52</v>
      </c>
      <c r="D77" t="s">
        <v>427</v>
      </c>
      <c r="E77" t="s">
        <v>428</v>
      </c>
      <c r="F77">
        <v>505.466</v>
      </c>
      <c r="G77" t="s">
        <v>429</v>
      </c>
      <c r="H77">
        <v>0.040293</v>
      </c>
      <c r="I77" t="s">
        <v>71</v>
      </c>
      <c r="J77" t="s">
        <v>432</v>
      </c>
      <c r="K77" t="e">
        <f t="shared" si="1"/>
        <v>#NAME?</v>
      </c>
      <c r="L77" t="s">
        <v>71</v>
      </c>
      <c r="M77" t="s">
        <v>70</v>
      </c>
      <c r="N77">
        <v>0.170072</v>
      </c>
      <c r="O77" t="s">
        <v>71</v>
      </c>
      <c r="P77" t="s">
        <v>447</v>
      </c>
      <c r="Q77" t="s">
        <v>224</v>
      </c>
      <c r="R77">
        <v>4</v>
      </c>
      <c r="S77" t="s">
        <v>438</v>
      </c>
      <c r="T77">
        <v>10000</v>
      </c>
      <c r="U77" t="s">
        <v>439</v>
      </c>
      <c r="V77">
        <v>4</v>
      </c>
      <c r="W77" t="s">
        <v>440</v>
      </c>
      <c r="X77">
        <v>500</v>
      </c>
      <c r="Y77" t="s">
        <v>441</v>
      </c>
      <c r="Z77">
        <v>20</v>
      </c>
      <c r="AA77" t="s">
        <v>442</v>
      </c>
      <c r="AB77">
        <v>20</v>
      </c>
      <c r="AC77" t="s">
        <v>448</v>
      </c>
      <c r="AD77">
        <v>0</v>
      </c>
      <c r="AE77" t="s">
        <v>449</v>
      </c>
      <c r="AF77">
        <v>1</v>
      </c>
      <c r="AG77" t="s">
        <v>450</v>
      </c>
      <c r="AH77">
        <v>0.1</v>
      </c>
      <c r="AI77" t="s">
        <v>451</v>
      </c>
      <c r="AJ77">
        <v>0</v>
      </c>
      <c r="AK77" t="s">
        <v>452</v>
      </c>
      <c r="AL77">
        <v>0</v>
      </c>
      <c r="AM77" t="s">
        <v>453</v>
      </c>
      <c r="AN77">
        <v>0.2</v>
      </c>
      <c r="AO77" t="s">
        <v>454</v>
      </c>
      <c r="AP77">
        <v>1</v>
      </c>
      <c r="AQ77" t="s">
        <v>445</v>
      </c>
      <c r="AR77">
        <v>1000000</v>
      </c>
    </row>
    <row r="78" spans="1:44">
      <c r="A78">
        <v>827</v>
      </c>
      <c r="B78" t="s">
        <v>426</v>
      </c>
      <c r="C78">
        <v>52</v>
      </c>
      <c r="D78" t="s">
        <v>427</v>
      </c>
      <c r="E78" t="s">
        <v>428</v>
      </c>
      <c r="F78">
        <v>505.466</v>
      </c>
      <c r="G78" t="s">
        <v>429</v>
      </c>
      <c r="H78">
        <v>0.045981</v>
      </c>
      <c r="I78" t="s">
        <v>71</v>
      </c>
      <c r="J78" t="s">
        <v>432</v>
      </c>
      <c r="K78" t="e">
        <f t="shared" si="1"/>
        <v>#NAME?</v>
      </c>
      <c r="L78" t="s">
        <v>71</v>
      </c>
      <c r="M78" t="s">
        <v>70</v>
      </c>
      <c r="N78">
        <v>0.240539</v>
      </c>
      <c r="O78" t="s">
        <v>71</v>
      </c>
      <c r="P78" t="s">
        <v>447</v>
      </c>
      <c r="Q78" t="s">
        <v>224</v>
      </c>
      <c r="R78">
        <v>4</v>
      </c>
      <c r="S78" t="s">
        <v>438</v>
      </c>
      <c r="T78">
        <v>10000</v>
      </c>
      <c r="U78" t="s">
        <v>439</v>
      </c>
      <c r="V78">
        <v>4</v>
      </c>
      <c r="W78" t="s">
        <v>440</v>
      </c>
      <c r="X78">
        <v>500</v>
      </c>
      <c r="Y78" t="s">
        <v>441</v>
      </c>
      <c r="Z78">
        <v>20</v>
      </c>
      <c r="AA78" t="s">
        <v>442</v>
      </c>
      <c r="AB78">
        <v>20</v>
      </c>
      <c r="AC78" t="s">
        <v>448</v>
      </c>
      <c r="AD78">
        <v>0</v>
      </c>
      <c r="AE78" t="s">
        <v>449</v>
      </c>
      <c r="AF78">
        <v>1</v>
      </c>
      <c r="AG78" t="s">
        <v>450</v>
      </c>
      <c r="AH78">
        <v>0.1</v>
      </c>
      <c r="AI78" t="s">
        <v>451</v>
      </c>
      <c r="AJ78">
        <v>0</v>
      </c>
      <c r="AK78" t="s">
        <v>452</v>
      </c>
      <c r="AL78">
        <v>0</v>
      </c>
      <c r="AM78" t="s">
        <v>453</v>
      </c>
      <c r="AN78">
        <v>0.2</v>
      </c>
      <c r="AO78" t="s">
        <v>454</v>
      </c>
      <c r="AP78">
        <v>1</v>
      </c>
      <c r="AQ78" t="s">
        <v>445</v>
      </c>
      <c r="AR78">
        <v>1000000</v>
      </c>
    </row>
    <row r="79" spans="1:44">
      <c r="A79">
        <v>827</v>
      </c>
      <c r="B79" t="s">
        <v>426</v>
      </c>
      <c r="C79">
        <v>52</v>
      </c>
      <c r="D79" t="s">
        <v>427</v>
      </c>
      <c r="E79" t="s">
        <v>428</v>
      </c>
      <c r="F79">
        <v>505.466</v>
      </c>
      <c r="G79" t="s">
        <v>429</v>
      </c>
      <c r="H79">
        <v>0.038271</v>
      </c>
      <c r="I79" t="s">
        <v>71</v>
      </c>
      <c r="J79" t="s">
        <v>432</v>
      </c>
      <c r="K79" t="e">
        <f t="shared" si="1"/>
        <v>#NAME?</v>
      </c>
      <c r="L79" t="s">
        <v>71</v>
      </c>
      <c r="M79" t="s">
        <v>70</v>
      </c>
      <c r="N79">
        <v>0.17025</v>
      </c>
      <c r="O79" t="s">
        <v>71</v>
      </c>
      <c r="P79" t="s">
        <v>447</v>
      </c>
      <c r="Q79" t="s">
        <v>224</v>
      </c>
      <c r="R79">
        <v>4</v>
      </c>
      <c r="S79" t="s">
        <v>438</v>
      </c>
      <c r="T79">
        <v>10000</v>
      </c>
      <c r="U79" t="s">
        <v>439</v>
      </c>
      <c r="V79">
        <v>4</v>
      </c>
      <c r="W79" t="s">
        <v>440</v>
      </c>
      <c r="X79">
        <v>500</v>
      </c>
      <c r="Y79" t="s">
        <v>441</v>
      </c>
      <c r="Z79">
        <v>20</v>
      </c>
      <c r="AA79" t="s">
        <v>442</v>
      </c>
      <c r="AB79">
        <v>20</v>
      </c>
      <c r="AC79" t="s">
        <v>448</v>
      </c>
      <c r="AD79">
        <v>0</v>
      </c>
      <c r="AE79" t="s">
        <v>449</v>
      </c>
      <c r="AF79">
        <v>1</v>
      </c>
      <c r="AG79" t="s">
        <v>450</v>
      </c>
      <c r="AH79">
        <v>0.1</v>
      </c>
      <c r="AI79" t="s">
        <v>451</v>
      </c>
      <c r="AJ79">
        <v>0</v>
      </c>
      <c r="AK79" t="s">
        <v>452</v>
      </c>
      <c r="AL79">
        <v>0</v>
      </c>
      <c r="AM79" t="s">
        <v>453</v>
      </c>
      <c r="AN79">
        <v>0.2</v>
      </c>
      <c r="AO79" t="s">
        <v>454</v>
      </c>
      <c r="AP79">
        <v>1</v>
      </c>
      <c r="AQ79" t="s">
        <v>445</v>
      </c>
      <c r="AR79">
        <v>1000000</v>
      </c>
    </row>
    <row r="80" spans="1:44">
      <c r="A80">
        <v>827</v>
      </c>
      <c r="B80" t="s">
        <v>426</v>
      </c>
      <c r="C80">
        <v>92</v>
      </c>
      <c r="D80" t="s">
        <v>427</v>
      </c>
      <c r="E80" t="s">
        <v>428</v>
      </c>
      <c r="F80">
        <v>10.6</v>
      </c>
      <c r="G80" t="s">
        <v>429</v>
      </c>
      <c r="H80">
        <v>0.255232</v>
      </c>
      <c r="I80" t="s">
        <v>71</v>
      </c>
      <c r="J80" t="s">
        <v>432</v>
      </c>
      <c r="K80" t="e">
        <f t="shared" si="1"/>
        <v>#NAME?</v>
      </c>
      <c r="L80" t="s">
        <v>71</v>
      </c>
      <c r="M80" t="s">
        <v>70</v>
      </c>
      <c r="N80">
        <v>0.1783</v>
      </c>
      <c r="O80" t="s">
        <v>71</v>
      </c>
      <c r="P80" t="s">
        <v>447</v>
      </c>
      <c r="Q80" t="s">
        <v>224</v>
      </c>
      <c r="R80">
        <v>4</v>
      </c>
      <c r="S80" t="s">
        <v>438</v>
      </c>
      <c r="T80">
        <v>10000</v>
      </c>
      <c r="U80" t="s">
        <v>439</v>
      </c>
      <c r="V80">
        <v>10</v>
      </c>
      <c r="W80" t="s">
        <v>440</v>
      </c>
      <c r="X80">
        <v>500</v>
      </c>
      <c r="Y80" t="s">
        <v>441</v>
      </c>
      <c r="Z80">
        <v>20</v>
      </c>
      <c r="AA80" t="s">
        <v>442</v>
      </c>
      <c r="AB80">
        <v>20</v>
      </c>
      <c r="AC80" t="s">
        <v>448</v>
      </c>
      <c r="AD80">
        <v>0</v>
      </c>
      <c r="AE80" t="s">
        <v>449</v>
      </c>
      <c r="AF80">
        <v>1</v>
      </c>
      <c r="AG80" t="s">
        <v>450</v>
      </c>
      <c r="AH80">
        <v>0</v>
      </c>
      <c r="AI80" t="s">
        <v>451</v>
      </c>
      <c r="AJ80">
        <v>0</v>
      </c>
      <c r="AK80" t="s">
        <v>452</v>
      </c>
      <c r="AL80">
        <v>0</v>
      </c>
      <c r="AM80" t="s">
        <v>453</v>
      </c>
      <c r="AN80">
        <v>0.2</v>
      </c>
      <c r="AO80" t="s">
        <v>454</v>
      </c>
      <c r="AP80">
        <v>1</v>
      </c>
      <c r="AQ80" t="s">
        <v>445</v>
      </c>
      <c r="AR80">
        <v>1000000</v>
      </c>
    </row>
    <row r="81" spans="1:44">
      <c r="A81">
        <v>827</v>
      </c>
      <c r="B81" t="s">
        <v>426</v>
      </c>
      <c r="C81">
        <v>92</v>
      </c>
      <c r="D81" t="s">
        <v>427</v>
      </c>
      <c r="E81" t="s">
        <v>428</v>
      </c>
      <c r="F81">
        <v>10.6</v>
      </c>
      <c r="G81" t="s">
        <v>429</v>
      </c>
      <c r="H81">
        <v>0.253174</v>
      </c>
      <c r="I81" t="s">
        <v>71</v>
      </c>
      <c r="J81" t="s">
        <v>432</v>
      </c>
      <c r="K81" t="e">
        <f t="shared" si="1"/>
        <v>#NAME?</v>
      </c>
      <c r="L81" t="s">
        <v>71</v>
      </c>
      <c r="M81" t="s">
        <v>70</v>
      </c>
      <c r="N81">
        <v>0.188444</v>
      </c>
      <c r="O81" t="s">
        <v>71</v>
      </c>
      <c r="P81" t="s">
        <v>447</v>
      </c>
      <c r="Q81" t="s">
        <v>224</v>
      </c>
      <c r="R81">
        <v>4</v>
      </c>
      <c r="S81" t="s">
        <v>438</v>
      </c>
      <c r="T81">
        <v>10000</v>
      </c>
      <c r="U81" t="s">
        <v>439</v>
      </c>
      <c r="V81">
        <v>10</v>
      </c>
      <c r="W81" t="s">
        <v>440</v>
      </c>
      <c r="X81">
        <v>500</v>
      </c>
      <c r="Y81" t="s">
        <v>441</v>
      </c>
      <c r="Z81">
        <v>20</v>
      </c>
      <c r="AA81" t="s">
        <v>442</v>
      </c>
      <c r="AB81">
        <v>20</v>
      </c>
      <c r="AC81" t="s">
        <v>448</v>
      </c>
      <c r="AD81">
        <v>0</v>
      </c>
      <c r="AE81" t="s">
        <v>449</v>
      </c>
      <c r="AF81">
        <v>1</v>
      </c>
      <c r="AG81" t="s">
        <v>450</v>
      </c>
      <c r="AH81">
        <v>0</v>
      </c>
      <c r="AI81" t="s">
        <v>451</v>
      </c>
      <c r="AJ81">
        <v>0</v>
      </c>
      <c r="AK81" t="s">
        <v>452</v>
      </c>
      <c r="AL81">
        <v>0</v>
      </c>
      <c r="AM81" t="s">
        <v>453</v>
      </c>
      <c r="AN81">
        <v>0.2</v>
      </c>
      <c r="AO81" t="s">
        <v>454</v>
      </c>
      <c r="AP81">
        <v>1</v>
      </c>
      <c r="AQ81" t="s">
        <v>445</v>
      </c>
      <c r="AR81">
        <v>1000000</v>
      </c>
    </row>
    <row r="82" spans="1:44">
      <c r="A82">
        <v>826</v>
      </c>
      <c r="B82" t="s">
        <v>426</v>
      </c>
      <c r="C82">
        <v>34</v>
      </c>
      <c r="D82" t="s">
        <v>427</v>
      </c>
      <c r="E82" t="s">
        <v>428</v>
      </c>
      <c r="F82">
        <v>0.052</v>
      </c>
      <c r="G82" t="s">
        <v>429</v>
      </c>
      <c r="H82">
        <v>0.060364</v>
      </c>
      <c r="I82" t="s">
        <v>71</v>
      </c>
      <c r="J82" t="s">
        <v>432</v>
      </c>
      <c r="K82" t="e">
        <f t="shared" si="1"/>
        <v>#NAME?</v>
      </c>
      <c r="L82" t="s">
        <v>71</v>
      </c>
      <c r="M82" t="s">
        <v>70</v>
      </c>
      <c r="N82">
        <v>0.024801</v>
      </c>
      <c r="O82" t="s">
        <v>71</v>
      </c>
      <c r="P82" t="s">
        <v>447</v>
      </c>
      <c r="Q82" t="s">
        <v>224</v>
      </c>
      <c r="R82">
        <v>4</v>
      </c>
      <c r="S82" t="s">
        <v>438</v>
      </c>
      <c r="T82">
        <v>10000</v>
      </c>
      <c r="U82" t="s">
        <v>439</v>
      </c>
      <c r="V82">
        <v>10</v>
      </c>
      <c r="W82" t="s">
        <v>440</v>
      </c>
      <c r="X82">
        <v>500</v>
      </c>
      <c r="Y82" t="s">
        <v>441</v>
      </c>
      <c r="Z82">
        <v>20</v>
      </c>
      <c r="AA82" t="s">
        <v>442</v>
      </c>
      <c r="AB82">
        <v>20</v>
      </c>
      <c r="AC82" t="s">
        <v>448</v>
      </c>
      <c r="AD82">
        <v>0</v>
      </c>
      <c r="AE82" t="s">
        <v>449</v>
      </c>
      <c r="AF82">
        <v>0</v>
      </c>
      <c r="AG82" t="s">
        <v>450</v>
      </c>
      <c r="AH82">
        <v>0.5</v>
      </c>
      <c r="AI82" t="s">
        <v>451</v>
      </c>
      <c r="AJ82">
        <v>0</v>
      </c>
      <c r="AK82" t="s">
        <v>452</v>
      </c>
      <c r="AL82">
        <v>0</v>
      </c>
      <c r="AM82" t="s">
        <v>453</v>
      </c>
      <c r="AN82">
        <v>0.2</v>
      </c>
      <c r="AO82" t="s">
        <v>454</v>
      </c>
      <c r="AP82">
        <v>1</v>
      </c>
      <c r="AQ82" t="s">
        <v>445</v>
      </c>
      <c r="AR82">
        <v>1000000</v>
      </c>
    </row>
    <row r="83" spans="1:44">
      <c r="A83">
        <v>826</v>
      </c>
      <c r="B83" t="s">
        <v>426</v>
      </c>
      <c r="C83">
        <v>34</v>
      </c>
      <c r="D83" t="s">
        <v>427</v>
      </c>
      <c r="E83" t="s">
        <v>428</v>
      </c>
      <c r="F83">
        <v>0.052</v>
      </c>
      <c r="G83" t="s">
        <v>429</v>
      </c>
      <c r="H83">
        <v>0.040562</v>
      </c>
      <c r="I83" t="s">
        <v>71</v>
      </c>
      <c r="J83" t="s">
        <v>432</v>
      </c>
      <c r="K83" t="e">
        <f t="shared" si="1"/>
        <v>#NAME?</v>
      </c>
      <c r="L83" t="s">
        <v>71</v>
      </c>
      <c r="M83" t="s">
        <v>70</v>
      </c>
      <c r="N83">
        <v>0.02173</v>
      </c>
      <c r="O83" t="s">
        <v>71</v>
      </c>
      <c r="P83" t="s">
        <v>447</v>
      </c>
      <c r="Q83" t="s">
        <v>224</v>
      </c>
      <c r="R83">
        <v>4</v>
      </c>
      <c r="S83" t="s">
        <v>438</v>
      </c>
      <c r="T83">
        <v>10000</v>
      </c>
      <c r="U83" t="s">
        <v>439</v>
      </c>
      <c r="V83">
        <v>10</v>
      </c>
      <c r="W83" t="s">
        <v>440</v>
      </c>
      <c r="X83">
        <v>500</v>
      </c>
      <c r="Y83" t="s">
        <v>441</v>
      </c>
      <c r="Z83">
        <v>20</v>
      </c>
      <c r="AA83" t="s">
        <v>442</v>
      </c>
      <c r="AB83">
        <v>20</v>
      </c>
      <c r="AC83" t="s">
        <v>448</v>
      </c>
      <c r="AD83">
        <v>0</v>
      </c>
      <c r="AE83" t="s">
        <v>449</v>
      </c>
      <c r="AF83">
        <v>0</v>
      </c>
      <c r="AG83" t="s">
        <v>450</v>
      </c>
      <c r="AH83">
        <v>0.5</v>
      </c>
      <c r="AI83" t="s">
        <v>451</v>
      </c>
      <c r="AJ83">
        <v>0</v>
      </c>
      <c r="AK83" t="s">
        <v>452</v>
      </c>
      <c r="AL83">
        <v>0</v>
      </c>
      <c r="AM83" t="s">
        <v>453</v>
      </c>
      <c r="AN83">
        <v>0.2</v>
      </c>
      <c r="AO83" t="s">
        <v>454</v>
      </c>
      <c r="AP83">
        <v>1</v>
      </c>
      <c r="AQ83" t="s">
        <v>445</v>
      </c>
      <c r="AR83">
        <v>1000000</v>
      </c>
    </row>
    <row r="84" spans="1:44">
      <c r="A84">
        <v>825</v>
      </c>
      <c r="B84" t="s">
        <v>426</v>
      </c>
      <c r="C84">
        <v>34</v>
      </c>
      <c r="D84" t="s">
        <v>427</v>
      </c>
      <c r="E84" t="s">
        <v>428</v>
      </c>
      <c r="F84">
        <v>0.052</v>
      </c>
      <c r="G84" t="s">
        <v>429</v>
      </c>
      <c r="H84">
        <v>0.054541</v>
      </c>
      <c r="I84" t="s">
        <v>71</v>
      </c>
      <c r="J84" t="s">
        <v>432</v>
      </c>
      <c r="K84" t="e">
        <f t="shared" ref="K84:K115" si="2">-nan</f>
        <v>#NAME?</v>
      </c>
      <c r="L84" t="s">
        <v>71</v>
      </c>
      <c r="M84" t="s">
        <v>70</v>
      </c>
      <c r="N84">
        <v>0.023995</v>
      </c>
      <c r="O84" t="s">
        <v>71</v>
      </c>
      <c r="P84" t="s">
        <v>447</v>
      </c>
      <c r="Q84" t="s">
        <v>224</v>
      </c>
      <c r="R84">
        <v>4</v>
      </c>
      <c r="S84" t="s">
        <v>438</v>
      </c>
      <c r="T84">
        <v>10000</v>
      </c>
      <c r="U84" t="s">
        <v>439</v>
      </c>
      <c r="V84">
        <v>10</v>
      </c>
      <c r="W84" t="s">
        <v>440</v>
      </c>
      <c r="X84">
        <v>500</v>
      </c>
      <c r="Y84" t="s">
        <v>441</v>
      </c>
      <c r="Z84">
        <v>20</v>
      </c>
      <c r="AA84" t="s">
        <v>442</v>
      </c>
      <c r="AB84">
        <v>20</v>
      </c>
      <c r="AC84" t="s">
        <v>448</v>
      </c>
      <c r="AD84">
        <v>0</v>
      </c>
      <c r="AE84" t="s">
        <v>449</v>
      </c>
      <c r="AF84">
        <v>0</v>
      </c>
      <c r="AG84" t="s">
        <v>450</v>
      </c>
      <c r="AH84">
        <v>0.5</v>
      </c>
      <c r="AI84" t="s">
        <v>451</v>
      </c>
      <c r="AJ84">
        <v>0</v>
      </c>
      <c r="AK84" t="s">
        <v>452</v>
      </c>
      <c r="AL84">
        <v>0</v>
      </c>
      <c r="AM84" t="s">
        <v>453</v>
      </c>
      <c r="AN84">
        <v>0.2</v>
      </c>
      <c r="AO84" t="s">
        <v>454</v>
      </c>
      <c r="AP84">
        <v>1</v>
      </c>
      <c r="AQ84" t="s">
        <v>445</v>
      </c>
      <c r="AR84">
        <v>1000000</v>
      </c>
    </row>
    <row r="85" spans="1:44">
      <c r="A85">
        <v>825</v>
      </c>
      <c r="B85" t="s">
        <v>426</v>
      </c>
      <c r="C85">
        <v>52</v>
      </c>
      <c r="D85" t="s">
        <v>427</v>
      </c>
      <c r="E85" t="s">
        <v>428</v>
      </c>
      <c r="F85">
        <v>551.73</v>
      </c>
      <c r="G85" t="s">
        <v>429</v>
      </c>
      <c r="H85">
        <v>0.044473</v>
      </c>
      <c r="I85" t="s">
        <v>71</v>
      </c>
      <c r="J85" t="s">
        <v>432</v>
      </c>
      <c r="K85" t="e">
        <f t="shared" si="2"/>
        <v>#NAME?</v>
      </c>
      <c r="L85" t="s">
        <v>71</v>
      </c>
      <c r="M85" t="s">
        <v>70</v>
      </c>
      <c r="N85">
        <v>0.138785</v>
      </c>
      <c r="O85" t="s">
        <v>71</v>
      </c>
      <c r="P85" t="s">
        <v>447</v>
      </c>
      <c r="Q85" t="s">
        <v>224</v>
      </c>
      <c r="R85">
        <v>4</v>
      </c>
      <c r="S85" t="s">
        <v>438</v>
      </c>
      <c r="T85">
        <v>10000</v>
      </c>
      <c r="U85" t="s">
        <v>439</v>
      </c>
      <c r="V85">
        <v>5</v>
      </c>
      <c r="W85" t="s">
        <v>440</v>
      </c>
      <c r="X85">
        <v>500</v>
      </c>
      <c r="Y85" t="s">
        <v>441</v>
      </c>
      <c r="Z85">
        <v>20</v>
      </c>
      <c r="AA85" t="s">
        <v>442</v>
      </c>
      <c r="AB85">
        <v>20</v>
      </c>
      <c r="AC85" t="s">
        <v>448</v>
      </c>
      <c r="AD85">
        <v>0</v>
      </c>
      <c r="AE85" t="s">
        <v>449</v>
      </c>
      <c r="AF85">
        <v>0</v>
      </c>
      <c r="AG85" t="s">
        <v>450</v>
      </c>
      <c r="AH85">
        <v>0.8</v>
      </c>
      <c r="AI85" t="s">
        <v>451</v>
      </c>
      <c r="AJ85">
        <v>0</v>
      </c>
      <c r="AK85" t="s">
        <v>452</v>
      </c>
      <c r="AL85">
        <v>0</v>
      </c>
      <c r="AM85" t="s">
        <v>453</v>
      </c>
      <c r="AN85">
        <v>0.2</v>
      </c>
      <c r="AO85" t="s">
        <v>454</v>
      </c>
      <c r="AP85">
        <v>1</v>
      </c>
      <c r="AQ85" t="s">
        <v>445</v>
      </c>
      <c r="AR85">
        <v>1000000</v>
      </c>
    </row>
    <row r="86" spans="1:44">
      <c r="A86">
        <v>824</v>
      </c>
      <c r="B86" t="s">
        <v>426</v>
      </c>
      <c r="C86">
        <v>52</v>
      </c>
      <c r="D86" t="s">
        <v>427</v>
      </c>
      <c r="E86" t="s">
        <v>428</v>
      </c>
      <c r="F86">
        <v>551.73</v>
      </c>
      <c r="G86" t="s">
        <v>429</v>
      </c>
      <c r="H86">
        <v>0.049458</v>
      </c>
      <c r="I86" t="s">
        <v>71</v>
      </c>
      <c r="J86" t="s">
        <v>432</v>
      </c>
      <c r="K86" t="e">
        <f t="shared" si="2"/>
        <v>#NAME?</v>
      </c>
      <c r="L86" t="s">
        <v>71</v>
      </c>
      <c r="M86" t="s">
        <v>70</v>
      </c>
      <c r="N86">
        <v>0.142647</v>
      </c>
      <c r="O86" t="s">
        <v>71</v>
      </c>
      <c r="P86" t="s">
        <v>447</v>
      </c>
      <c r="Q86" t="s">
        <v>224</v>
      </c>
      <c r="R86">
        <v>4</v>
      </c>
      <c r="S86" t="s">
        <v>438</v>
      </c>
      <c r="T86">
        <v>10000</v>
      </c>
      <c r="U86" t="s">
        <v>439</v>
      </c>
      <c r="V86">
        <v>5</v>
      </c>
      <c r="W86" t="s">
        <v>440</v>
      </c>
      <c r="X86">
        <v>500</v>
      </c>
      <c r="Y86" t="s">
        <v>441</v>
      </c>
      <c r="Z86">
        <v>20</v>
      </c>
      <c r="AA86" t="s">
        <v>442</v>
      </c>
      <c r="AB86">
        <v>20</v>
      </c>
      <c r="AC86" t="s">
        <v>448</v>
      </c>
      <c r="AD86">
        <v>0</v>
      </c>
      <c r="AE86" t="s">
        <v>449</v>
      </c>
      <c r="AF86">
        <v>0</v>
      </c>
      <c r="AG86" t="s">
        <v>450</v>
      </c>
      <c r="AH86">
        <v>0.8</v>
      </c>
      <c r="AI86" t="s">
        <v>451</v>
      </c>
      <c r="AJ86">
        <v>0</v>
      </c>
      <c r="AK86" t="s">
        <v>452</v>
      </c>
      <c r="AL86">
        <v>0</v>
      </c>
      <c r="AM86" t="s">
        <v>453</v>
      </c>
      <c r="AN86">
        <v>0.2</v>
      </c>
      <c r="AO86" t="s">
        <v>454</v>
      </c>
      <c r="AP86">
        <v>1</v>
      </c>
      <c r="AQ86" t="s">
        <v>445</v>
      </c>
      <c r="AR86">
        <v>1000000</v>
      </c>
    </row>
    <row r="87" spans="1:44">
      <c r="A87">
        <v>824</v>
      </c>
      <c r="B87" t="s">
        <v>426</v>
      </c>
      <c r="C87">
        <v>52</v>
      </c>
      <c r="D87" t="s">
        <v>427</v>
      </c>
      <c r="E87" t="s">
        <v>428</v>
      </c>
      <c r="F87">
        <v>551.73</v>
      </c>
      <c r="G87" t="s">
        <v>429</v>
      </c>
      <c r="H87">
        <v>0.053493</v>
      </c>
      <c r="I87" t="s">
        <v>71</v>
      </c>
      <c r="J87" t="s">
        <v>432</v>
      </c>
      <c r="K87" t="e">
        <f t="shared" si="2"/>
        <v>#NAME?</v>
      </c>
      <c r="L87" t="s">
        <v>71</v>
      </c>
      <c r="M87" t="s">
        <v>70</v>
      </c>
      <c r="N87">
        <v>0.142711</v>
      </c>
      <c r="O87" t="s">
        <v>71</v>
      </c>
      <c r="P87" t="s">
        <v>447</v>
      </c>
      <c r="Q87" t="s">
        <v>224</v>
      </c>
      <c r="R87">
        <v>4</v>
      </c>
      <c r="S87" t="s">
        <v>438</v>
      </c>
      <c r="T87">
        <v>10000</v>
      </c>
      <c r="U87" t="s">
        <v>439</v>
      </c>
      <c r="V87">
        <v>5</v>
      </c>
      <c r="W87" t="s">
        <v>440</v>
      </c>
      <c r="X87">
        <v>500</v>
      </c>
      <c r="Y87" t="s">
        <v>441</v>
      </c>
      <c r="Z87">
        <v>20</v>
      </c>
      <c r="AA87" t="s">
        <v>442</v>
      </c>
      <c r="AB87">
        <v>20</v>
      </c>
      <c r="AC87" t="s">
        <v>448</v>
      </c>
      <c r="AD87">
        <v>0</v>
      </c>
      <c r="AE87" t="s">
        <v>449</v>
      </c>
      <c r="AF87">
        <v>0</v>
      </c>
      <c r="AG87" t="s">
        <v>450</v>
      </c>
      <c r="AH87">
        <v>0.8</v>
      </c>
      <c r="AI87" t="s">
        <v>451</v>
      </c>
      <c r="AJ87">
        <v>0</v>
      </c>
      <c r="AK87" t="s">
        <v>452</v>
      </c>
      <c r="AL87">
        <v>0</v>
      </c>
      <c r="AM87" t="s">
        <v>453</v>
      </c>
      <c r="AN87">
        <v>0.2</v>
      </c>
      <c r="AO87" t="s">
        <v>454</v>
      </c>
      <c r="AP87">
        <v>1</v>
      </c>
      <c r="AQ87" t="s">
        <v>445</v>
      </c>
      <c r="AR87">
        <v>1000000</v>
      </c>
    </row>
    <row r="88" spans="1:44">
      <c r="A88">
        <v>824</v>
      </c>
      <c r="B88" t="s">
        <v>426</v>
      </c>
      <c r="C88">
        <v>0</v>
      </c>
      <c r="D88" t="s">
        <v>427</v>
      </c>
      <c r="E88" t="s">
        <v>428</v>
      </c>
      <c r="F88">
        <v>3354.272</v>
      </c>
      <c r="G88" t="s">
        <v>429</v>
      </c>
      <c r="H88">
        <v>0.000903</v>
      </c>
      <c r="I88" t="s">
        <v>71</v>
      </c>
      <c r="J88" t="s">
        <v>432</v>
      </c>
      <c r="K88" t="e">
        <f t="shared" si="2"/>
        <v>#NAME?</v>
      </c>
      <c r="L88" t="s">
        <v>71</v>
      </c>
      <c r="M88" t="s">
        <v>70</v>
      </c>
      <c r="N88">
        <v>0.555623</v>
      </c>
      <c r="O88" t="s">
        <v>71</v>
      </c>
      <c r="P88" t="s">
        <v>447</v>
      </c>
      <c r="Q88" t="s">
        <v>224</v>
      </c>
      <c r="R88">
        <v>4</v>
      </c>
      <c r="S88" t="s">
        <v>438</v>
      </c>
      <c r="T88">
        <v>10000</v>
      </c>
      <c r="U88" t="s">
        <v>439</v>
      </c>
      <c r="V88">
        <v>5</v>
      </c>
      <c r="W88" t="s">
        <v>440</v>
      </c>
      <c r="X88">
        <v>500</v>
      </c>
      <c r="Y88" t="s">
        <v>441</v>
      </c>
      <c r="Z88">
        <v>20</v>
      </c>
      <c r="AA88" t="s">
        <v>442</v>
      </c>
      <c r="AB88">
        <v>20</v>
      </c>
      <c r="AC88" t="s">
        <v>448</v>
      </c>
      <c r="AD88">
        <v>0</v>
      </c>
      <c r="AE88" t="s">
        <v>449</v>
      </c>
      <c r="AF88">
        <v>0</v>
      </c>
      <c r="AG88" t="s">
        <v>450</v>
      </c>
      <c r="AH88">
        <v>0.8</v>
      </c>
      <c r="AI88" t="s">
        <v>451</v>
      </c>
      <c r="AJ88">
        <v>0</v>
      </c>
      <c r="AK88" t="s">
        <v>452</v>
      </c>
      <c r="AL88">
        <v>0</v>
      </c>
      <c r="AM88" t="s">
        <v>453</v>
      </c>
      <c r="AN88">
        <v>0.2</v>
      </c>
      <c r="AO88" t="s">
        <v>454</v>
      </c>
      <c r="AP88">
        <v>1</v>
      </c>
      <c r="AQ88" t="s">
        <v>445</v>
      </c>
      <c r="AR88">
        <v>100</v>
      </c>
    </row>
    <row r="89" spans="1:44">
      <c r="A89">
        <v>824</v>
      </c>
      <c r="B89" t="s">
        <v>426</v>
      </c>
      <c r="C89">
        <v>1</v>
      </c>
      <c r="D89" t="s">
        <v>427</v>
      </c>
      <c r="E89" t="s">
        <v>428</v>
      </c>
      <c r="F89">
        <v>1720.158</v>
      </c>
      <c r="G89" t="s">
        <v>429</v>
      </c>
      <c r="H89">
        <v>0.001168</v>
      </c>
      <c r="I89" t="s">
        <v>71</v>
      </c>
      <c r="J89" t="s">
        <v>432</v>
      </c>
      <c r="K89" t="e">
        <f t="shared" si="2"/>
        <v>#NAME?</v>
      </c>
      <c r="L89" t="s">
        <v>71</v>
      </c>
      <c r="M89" t="s">
        <v>70</v>
      </c>
      <c r="N89">
        <v>0.414152</v>
      </c>
      <c r="O89" t="s">
        <v>71</v>
      </c>
      <c r="P89" t="s">
        <v>447</v>
      </c>
      <c r="Q89" t="s">
        <v>224</v>
      </c>
      <c r="R89">
        <v>4</v>
      </c>
      <c r="S89" t="s">
        <v>438</v>
      </c>
      <c r="T89">
        <v>10000</v>
      </c>
      <c r="U89" t="s">
        <v>439</v>
      </c>
      <c r="V89">
        <v>5</v>
      </c>
      <c r="W89" t="s">
        <v>440</v>
      </c>
      <c r="X89">
        <v>500</v>
      </c>
      <c r="Y89" t="s">
        <v>441</v>
      </c>
      <c r="Z89">
        <v>20</v>
      </c>
      <c r="AA89" t="s">
        <v>442</v>
      </c>
      <c r="AB89">
        <v>20</v>
      </c>
      <c r="AC89" t="s">
        <v>448</v>
      </c>
      <c r="AD89">
        <v>0</v>
      </c>
      <c r="AE89" t="s">
        <v>449</v>
      </c>
      <c r="AF89">
        <v>0</v>
      </c>
      <c r="AG89" t="s">
        <v>450</v>
      </c>
      <c r="AH89">
        <v>0.7</v>
      </c>
      <c r="AI89" t="s">
        <v>451</v>
      </c>
      <c r="AJ89">
        <v>0</v>
      </c>
      <c r="AK89" t="s">
        <v>452</v>
      </c>
      <c r="AL89">
        <v>0</v>
      </c>
      <c r="AM89" t="s">
        <v>453</v>
      </c>
      <c r="AN89">
        <v>0.2</v>
      </c>
      <c r="AO89" t="s">
        <v>454</v>
      </c>
      <c r="AP89">
        <v>1</v>
      </c>
      <c r="AQ89" t="s">
        <v>445</v>
      </c>
      <c r="AR89">
        <v>100</v>
      </c>
    </row>
    <row r="90" spans="1:44">
      <c r="A90">
        <v>824</v>
      </c>
      <c r="B90" t="s">
        <v>426</v>
      </c>
      <c r="C90">
        <v>1</v>
      </c>
      <c r="D90" t="s">
        <v>427</v>
      </c>
      <c r="E90" t="s">
        <v>428</v>
      </c>
      <c r="F90">
        <v>796.934</v>
      </c>
      <c r="G90" t="s">
        <v>429</v>
      </c>
      <c r="H90">
        <v>0.001495</v>
      </c>
      <c r="I90" t="s">
        <v>71</v>
      </c>
      <c r="J90" t="s">
        <v>432</v>
      </c>
      <c r="K90" t="e">
        <f t="shared" si="2"/>
        <v>#NAME?</v>
      </c>
      <c r="L90" t="s">
        <v>71</v>
      </c>
      <c r="M90" t="s">
        <v>70</v>
      </c>
      <c r="N90">
        <v>0.307405</v>
      </c>
      <c r="O90" t="s">
        <v>71</v>
      </c>
      <c r="P90" t="s">
        <v>447</v>
      </c>
      <c r="Q90" t="s">
        <v>224</v>
      </c>
      <c r="R90">
        <v>4</v>
      </c>
      <c r="S90" t="s">
        <v>438</v>
      </c>
      <c r="T90">
        <v>10000</v>
      </c>
      <c r="U90" t="s">
        <v>439</v>
      </c>
      <c r="V90">
        <v>5</v>
      </c>
      <c r="W90" t="s">
        <v>440</v>
      </c>
      <c r="X90">
        <v>500</v>
      </c>
      <c r="Y90" t="s">
        <v>441</v>
      </c>
      <c r="Z90">
        <v>20</v>
      </c>
      <c r="AA90" t="s">
        <v>442</v>
      </c>
      <c r="AB90">
        <v>20</v>
      </c>
      <c r="AC90" t="s">
        <v>448</v>
      </c>
      <c r="AD90">
        <v>0</v>
      </c>
      <c r="AE90" t="s">
        <v>449</v>
      </c>
      <c r="AF90">
        <v>0</v>
      </c>
      <c r="AG90" t="s">
        <v>450</v>
      </c>
      <c r="AH90">
        <v>0.6</v>
      </c>
      <c r="AI90" t="s">
        <v>451</v>
      </c>
      <c r="AJ90">
        <v>0</v>
      </c>
      <c r="AK90" t="s">
        <v>452</v>
      </c>
      <c r="AL90">
        <v>0</v>
      </c>
      <c r="AM90" t="s">
        <v>453</v>
      </c>
      <c r="AN90">
        <v>0.2</v>
      </c>
      <c r="AO90" t="s">
        <v>454</v>
      </c>
      <c r="AP90">
        <v>1</v>
      </c>
      <c r="AQ90" t="s">
        <v>445</v>
      </c>
      <c r="AR90">
        <v>100</v>
      </c>
    </row>
    <row r="91" spans="1:44">
      <c r="A91">
        <v>823</v>
      </c>
      <c r="B91" t="s">
        <v>426</v>
      </c>
      <c r="C91">
        <v>2</v>
      </c>
      <c r="D91" t="s">
        <v>427</v>
      </c>
      <c r="E91" t="s">
        <v>428</v>
      </c>
      <c r="F91">
        <v>108.982</v>
      </c>
      <c r="G91" t="s">
        <v>429</v>
      </c>
      <c r="H91">
        <v>0.002066</v>
      </c>
      <c r="I91" t="s">
        <v>71</v>
      </c>
      <c r="J91" t="s">
        <v>432</v>
      </c>
      <c r="K91" t="e">
        <f t="shared" si="2"/>
        <v>#NAME?</v>
      </c>
      <c r="L91" t="s">
        <v>71</v>
      </c>
      <c r="M91" t="s">
        <v>70</v>
      </c>
      <c r="N91">
        <v>0.162753</v>
      </c>
      <c r="O91" t="s">
        <v>71</v>
      </c>
      <c r="P91" t="s">
        <v>447</v>
      </c>
      <c r="Q91" t="s">
        <v>224</v>
      </c>
      <c r="R91">
        <v>4</v>
      </c>
      <c r="S91" t="s">
        <v>438</v>
      </c>
      <c r="T91">
        <v>10000</v>
      </c>
      <c r="U91" t="s">
        <v>439</v>
      </c>
      <c r="V91">
        <v>5</v>
      </c>
      <c r="W91" t="s">
        <v>440</v>
      </c>
      <c r="X91">
        <v>500</v>
      </c>
      <c r="Y91" t="s">
        <v>441</v>
      </c>
      <c r="Z91">
        <v>20</v>
      </c>
      <c r="AA91" t="s">
        <v>442</v>
      </c>
      <c r="AB91">
        <v>20</v>
      </c>
      <c r="AC91" t="s">
        <v>448</v>
      </c>
      <c r="AD91">
        <v>0</v>
      </c>
      <c r="AE91" t="s">
        <v>449</v>
      </c>
      <c r="AF91">
        <v>0</v>
      </c>
      <c r="AG91" t="s">
        <v>450</v>
      </c>
      <c r="AH91">
        <v>0.4</v>
      </c>
      <c r="AI91" t="s">
        <v>451</v>
      </c>
      <c r="AJ91">
        <v>0</v>
      </c>
      <c r="AK91" t="s">
        <v>452</v>
      </c>
      <c r="AL91">
        <v>0</v>
      </c>
      <c r="AM91" t="s">
        <v>453</v>
      </c>
      <c r="AN91">
        <v>0.2</v>
      </c>
      <c r="AO91" t="s">
        <v>454</v>
      </c>
      <c r="AP91">
        <v>1</v>
      </c>
      <c r="AQ91" t="s">
        <v>445</v>
      </c>
      <c r="AR91">
        <v>100</v>
      </c>
    </row>
    <row r="92" spans="1:44">
      <c r="A92">
        <v>822</v>
      </c>
      <c r="B92" t="s">
        <v>426</v>
      </c>
      <c r="C92">
        <v>76</v>
      </c>
      <c r="D92" t="s">
        <v>427</v>
      </c>
      <c r="E92" t="s">
        <v>428</v>
      </c>
      <c r="F92">
        <v>64.586</v>
      </c>
      <c r="G92" t="s">
        <v>429</v>
      </c>
      <c r="H92">
        <v>0.075572</v>
      </c>
      <c r="I92" t="s">
        <v>71</v>
      </c>
      <c r="J92" t="s">
        <v>432</v>
      </c>
      <c r="K92" t="e">
        <f t="shared" si="2"/>
        <v>#NAME?</v>
      </c>
      <c r="L92" t="s">
        <v>71</v>
      </c>
      <c r="M92" t="s">
        <v>70</v>
      </c>
      <c r="N92">
        <v>0.173232</v>
      </c>
      <c r="O92" t="s">
        <v>71</v>
      </c>
      <c r="P92" t="s">
        <v>447</v>
      </c>
      <c r="Q92" t="s">
        <v>224</v>
      </c>
      <c r="R92">
        <v>4</v>
      </c>
      <c r="S92" t="s">
        <v>438</v>
      </c>
      <c r="T92">
        <v>10000</v>
      </c>
      <c r="U92" t="s">
        <v>439</v>
      </c>
      <c r="V92">
        <v>5</v>
      </c>
      <c r="W92" t="s">
        <v>440</v>
      </c>
      <c r="X92">
        <v>500</v>
      </c>
      <c r="Y92" t="s">
        <v>441</v>
      </c>
      <c r="Z92">
        <v>20</v>
      </c>
      <c r="AA92" t="s">
        <v>442</v>
      </c>
      <c r="AB92">
        <v>20</v>
      </c>
      <c r="AC92" t="s">
        <v>448</v>
      </c>
      <c r="AD92">
        <v>0</v>
      </c>
      <c r="AE92" t="s">
        <v>449</v>
      </c>
      <c r="AF92">
        <v>0</v>
      </c>
      <c r="AG92" t="s">
        <v>450</v>
      </c>
      <c r="AH92">
        <v>0.4</v>
      </c>
      <c r="AI92" t="s">
        <v>451</v>
      </c>
      <c r="AJ92">
        <v>0</v>
      </c>
      <c r="AK92" t="s">
        <v>452</v>
      </c>
      <c r="AL92">
        <v>0</v>
      </c>
      <c r="AM92" t="s">
        <v>453</v>
      </c>
      <c r="AN92">
        <v>0.2</v>
      </c>
      <c r="AO92" t="s">
        <v>454</v>
      </c>
      <c r="AP92">
        <v>1</v>
      </c>
      <c r="AQ92" t="s">
        <v>445</v>
      </c>
      <c r="AR92">
        <v>1000000</v>
      </c>
    </row>
    <row r="93" spans="1:44">
      <c r="A93">
        <v>822</v>
      </c>
      <c r="B93" t="s">
        <v>426</v>
      </c>
      <c r="C93">
        <v>76</v>
      </c>
      <c r="D93" t="s">
        <v>427</v>
      </c>
      <c r="E93" t="s">
        <v>428</v>
      </c>
      <c r="F93">
        <v>64.586</v>
      </c>
      <c r="G93" t="s">
        <v>429</v>
      </c>
      <c r="H93">
        <v>0.081848</v>
      </c>
      <c r="I93" t="s">
        <v>71</v>
      </c>
      <c r="J93" t="s">
        <v>432</v>
      </c>
      <c r="K93" t="e">
        <f t="shared" si="2"/>
        <v>#NAME?</v>
      </c>
      <c r="L93" t="s">
        <v>71</v>
      </c>
      <c r="M93" t="s">
        <v>70</v>
      </c>
      <c r="N93">
        <v>0.176673</v>
      </c>
      <c r="O93" t="s">
        <v>71</v>
      </c>
      <c r="P93" t="s">
        <v>447</v>
      </c>
      <c r="Q93" t="s">
        <v>224</v>
      </c>
      <c r="R93">
        <v>4</v>
      </c>
      <c r="S93" t="s">
        <v>438</v>
      </c>
      <c r="T93">
        <v>10000</v>
      </c>
      <c r="U93" t="s">
        <v>439</v>
      </c>
      <c r="V93">
        <v>5</v>
      </c>
      <c r="W93" t="s">
        <v>440</v>
      </c>
      <c r="X93">
        <v>500</v>
      </c>
      <c r="Y93" t="s">
        <v>441</v>
      </c>
      <c r="Z93">
        <v>20</v>
      </c>
      <c r="AA93" t="s">
        <v>442</v>
      </c>
      <c r="AB93">
        <v>20</v>
      </c>
      <c r="AC93" t="s">
        <v>448</v>
      </c>
      <c r="AD93">
        <v>0</v>
      </c>
      <c r="AE93" t="s">
        <v>449</v>
      </c>
      <c r="AF93">
        <v>0</v>
      </c>
      <c r="AG93" t="s">
        <v>450</v>
      </c>
      <c r="AH93">
        <v>0.4</v>
      </c>
      <c r="AI93" t="s">
        <v>451</v>
      </c>
      <c r="AJ93">
        <v>0</v>
      </c>
      <c r="AK93" t="s">
        <v>452</v>
      </c>
      <c r="AL93">
        <v>0</v>
      </c>
      <c r="AM93" t="s">
        <v>453</v>
      </c>
      <c r="AN93">
        <v>0.2</v>
      </c>
      <c r="AO93" t="s">
        <v>454</v>
      </c>
      <c r="AP93">
        <v>1</v>
      </c>
      <c r="AQ93" t="s">
        <v>445</v>
      </c>
      <c r="AR93">
        <v>1000000</v>
      </c>
    </row>
    <row r="94" spans="1:44">
      <c r="A94">
        <v>822</v>
      </c>
      <c r="B94" t="s">
        <v>426</v>
      </c>
      <c r="C94">
        <v>76</v>
      </c>
      <c r="D94" t="s">
        <v>427</v>
      </c>
      <c r="E94" t="s">
        <v>428</v>
      </c>
      <c r="F94">
        <v>64.586</v>
      </c>
      <c r="G94" t="s">
        <v>429</v>
      </c>
      <c r="H94">
        <v>0.09462</v>
      </c>
      <c r="I94" t="s">
        <v>71</v>
      </c>
      <c r="J94" t="s">
        <v>432</v>
      </c>
      <c r="K94" t="e">
        <f t="shared" si="2"/>
        <v>#NAME?</v>
      </c>
      <c r="L94" t="s">
        <v>71</v>
      </c>
      <c r="M94" t="s">
        <v>70</v>
      </c>
      <c r="N94">
        <v>0.243374</v>
      </c>
      <c r="O94" t="s">
        <v>71</v>
      </c>
      <c r="P94" t="s">
        <v>447</v>
      </c>
      <c r="Q94" t="s">
        <v>224</v>
      </c>
      <c r="R94">
        <v>4</v>
      </c>
      <c r="S94" t="s">
        <v>438</v>
      </c>
      <c r="T94">
        <v>10000</v>
      </c>
      <c r="U94" t="s">
        <v>439</v>
      </c>
      <c r="V94">
        <v>5</v>
      </c>
      <c r="W94" t="s">
        <v>440</v>
      </c>
      <c r="X94">
        <v>500</v>
      </c>
      <c r="Y94" t="s">
        <v>441</v>
      </c>
      <c r="Z94">
        <v>20</v>
      </c>
      <c r="AA94" t="s">
        <v>442</v>
      </c>
      <c r="AB94">
        <v>20</v>
      </c>
      <c r="AC94" t="s">
        <v>448</v>
      </c>
      <c r="AD94">
        <v>0</v>
      </c>
      <c r="AE94" t="s">
        <v>449</v>
      </c>
      <c r="AF94">
        <v>0</v>
      </c>
      <c r="AG94" t="s">
        <v>450</v>
      </c>
      <c r="AH94">
        <v>0.4</v>
      </c>
      <c r="AI94" t="s">
        <v>451</v>
      </c>
      <c r="AJ94">
        <v>0</v>
      </c>
      <c r="AK94" t="s">
        <v>452</v>
      </c>
      <c r="AL94">
        <v>0</v>
      </c>
      <c r="AM94" t="s">
        <v>453</v>
      </c>
      <c r="AN94">
        <v>0.2</v>
      </c>
      <c r="AO94" t="s">
        <v>454</v>
      </c>
      <c r="AP94">
        <v>1</v>
      </c>
      <c r="AQ94" t="s">
        <v>445</v>
      </c>
      <c r="AR94">
        <v>1000000</v>
      </c>
    </row>
    <row r="95" spans="1:44">
      <c r="A95">
        <v>822</v>
      </c>
      <c r="B95" t="s">
        <v>426</v>
      </c>
      <c r="C95">
        <v>76</v>
      </c>
      <c r="D95" t="s">
        <v>427</v>
      </c>
      <c r="E95" t="s">
        <v>428</v>
      </c>
      <c r="F95">
        <v>64.586</v>
      </c>
      <c r="G95" t="s">
        <v>429</v>
      </c>
      <c r="H95">
        <v>0.076143</v>
      </c>
      <c r="I95" t="s">
        <v>71</v>
      </c>
      <c r="J95" t="s">
        <v>432</v>
      </c>
      <c r="K95" t="e">
        <f t="shared" si="2"/>
        <v>#NAME?</v>
      </c>
      <c r="L95" t="s">
        <v>71</v>
      </c>
      <c r="M95" t="s">
        <v>70</v>
      </c>
      <c r="N95">
        <v>0.172358</v>
      </c>
      <c r="O95" t="s">
        <v>71</v>
      </c>
      <c r="P95" t="s">
        <v>447</v>
      </c>
      <c r="Q95" t="s">
        <v>224</v>
      </c>
      <c r="R95">
        <v>4</v>
      </c>
      <c r="S95" t="s">
        <v>438</v>
      </c>
      <c r="T95">
        <v>10000</v>
      </c>
      <c r="U95" t="s">
        <v>439</v>
      </c>
      <c r="V95">
        <v>5</v>
      </c>
      <c r="W95" t="s">
        <v>440</v>
      </c>
      <c r="X95">
        <v>500</v>
      </c>
      <c r="Y95" t="s">
        <v>441</v>
      </c>
      <c r="Z95">
        <v>20</v>
      </c>
      <c r="AA95" t="s">
        <v>442</v>
      </c>
      <c r="AB95">
        <v>20</v>
      </c>
      <c r="AC95" t="s">
        <v>448</v>
      </c>
      <c r="AD95">
        <v>0</v>
      </c>
      <c r="AE95" t="s">
        <v>449</v>
      </c>
      <c r="AF95">
        <v>0</v>
      </c>
      <c r="AG95" t="s">
        <v>450</v>
      </c>
      <c r="AH95">
        <v>0.4</v>
      </c>
      <c r="AI95" t="s">
        <v>451</v>
      </c>
      <c r="AJ95">
        <v>0</v>
      </c>
      <c r="AK95" t="s">
        <v>452</v>
      </c>
      <c r="AL95">
        <v>0</v>
      </c>
      <c r="AM95" t="s">
        <v>453</v>
      </c>
      <c r="AN95">
        <v>0.2</v>
      </c>
      <c r="AO95" t="s">
        <v>454</v>
      </c>
      <c r="AP95">
        <v>1</v>
      </c>
      <c r="AQ95" t="s">
        <v>445</v>
      </c>
      <c r="AR95">
        <v>1000000</v>
      </c>
    </row>
    <row r="96" spans="1:44">
      <c r="A96">
        <v>822</v>
      </c>
      <c r="B96" t="s">
        <v>426</v>
      </c>
      <c r="C96">
        <v>76</v>
      </c>
      <c r="D96" t="s">
        <v>427</v>
      </c>
      <c r="E96" t="s">
        <v>428</v>
      </c>
      <c r="F96">
        <v>64.586</v>
      </c>
      <c r="G96" t="s">
        <v>429</v>
      </c>
      <c r="H96">
        <v>0.093907</v>
      </c>
      <c r="I96" t="s">
        <v>71</v>
      </c>
      <c r="J96" t="s">
        <v>432</v>
      </c>
      <c r="K96" t="e">
        <f t="shared" si="2"/>
        <v>#NAME?</v>
      </c>
      <c r="L96" t="s">
        <v>71</v>
      </c>
      <c r="M96" t="s">
        <v>70</v>
      </c>
      <c r="N96">
        <v>0.245409</v>
      </c>
      <c r="O96" t="s">
        <v>71</v>
      </c>
      <c r="P96" t="s">
        <v>447</v>
      </c>
      <c r="Q96" t="s">
        <v>224</v>
      </c>
      <c r="R96">
        <v>4</v>
      </c>
      <c r="S96" t="s">
        <v>438</v>
      </c>
      <c r="T96">
        <v>10000</v>
      </c>
      <c r="U96" t="s">
        <v>439</v>
      </c>
      <c r="V96">
        <v>5</v>
      </c>
      <c r="W96" t="s">
        <v>440</v>
      </c>
      <c r="X96">
        <v>500</v>
      </c>
      <c r="Y96" t="s">
        <v>441</v>
      </c>
      <c r="Z96">
        <v>20</v>
      </c>
      <c r="AA96" t="s">
        <v>442</v>
      </c>
      <c r="AB96">
        <v>20</v>
      </c>
      <c r="AC96" t="s">
        <v>448</v>
      </c>
      <c r="AD96">
        <v>0</v>
      </c>
      <c r="AE96" t="s">
        <v>449</v>
      </c>
      <c r="AF96">
        <v>0</v>
      </c>
      <c r="AG96" t="s">
        <v>450</v>
      </c>
      <c r="AH96">
        <v>0.4</v>
      </c>
      <c r="AI96" t="s">
        <v>451</v>
      </c>
      <c r="AJ96">
        <v>0</v>
      </c>
      <c r="AK96" t="s">
        <v>452</v>
      </c>
      <c r="AL96">
        <v>0</v>
      </c>
      <c r="AM96" t="s">
        <v>453</v>
      </c>
      <c r="AN96">
        <v>0.2</v>
      </c>
      <c r="AO96" t="s">
        <v>454</v>
      </c>
      <c r="AP96">
        <v>1</v>
      </c>
      <c r="AQ96" t="s">
        <v>445</v>
      </c>
      <c r="AR96">
        <v>1000000</v>
      </c>
    </row>
    <row r="97" spans="1:44">
      <c r="A97">
        <v>821</v>
      </c>
      <c r="B97" t="s">
        <v>426</v>
      </c>
      <c r="C97">
        <v>76</v>
      </c>
      <c r="D97" t="s">
        <v>427</v>
      </c>
      <c r="E97" t="s">
        <v>428</v>
      </c>
      <c r="F97">
        <v>64.586</v>
      </c>
      <c r="G97" t="s">
        <v>429</v>
      </c>
      <c r="H97">
        <v>0.09082</v>
      </c>
      <c r="I97" t="s">
        <v>71</v>
      </c>
      <c r="J97" t="s">
        <v>432</v>
      </c>
      <c r="K97" t="e">
        <f t="shared" si="2"/>
        <v>#NAME?</v>
      </c>
      <c r="L97" t="s">
        <v>71</v>
      </c>
      <c r="M97" t="s">
        <v>70</v>
      </c>
      <c r="N97">
        <v>0.181102</v>
      </c>
      <c r="O97" t="s">
        <v>71</v>
      </c>
      <c r="P97" t="s">
        <v>447</v>
      </c>
      <c r="Q97" t="s">
        <v>224</v>
      </c>
      <c r="R97">
        <v>4</v>
      </c>
      <c r="S97" t="s">
        <v>438</v>
      </c>
      <c r="T97">
        <v>10000</v>
      </c>
      <c r="U97" t="s">
        <v>439</v>
      </c>
      <c r="V97">
        <v>5</v>
      </c>
      <c r="W97" t="s">
        <v>440</v>
      </c>
      <c r="X97">
        <v>500</v>
      </c>
      <c r="Y97" t="s">
        <v>441</v>
      </c>
      <c r="Z97">
        <v>20</v>
      </c>
      <c r="AA97" t="s">
        <v>442</v>
      </c>
      <c r="AB97">
        <v>20</v>
      </c>
      <c r="AC97" t="s">
        <v>448</v>
      </c>
      <c r="AD97">
        <v>0</v>
      </c>
      <c r="AE97" t="s">
        <v>449</v>
      </c>
      <c r="AF97">
        <v>0</v>
      </c>
      <c r="AG97" t="s">
        <v>450</v>
      </c>
      <c r="AH97">
        <v>0.4</v>
      </c>
      <c r="AI97" t="s">
        <v>451</v>
      </c>
      <c r="AJ97">
        <v>0</v>
      </c>
      <c r="AK97" t="s">
        <v>452</v>
      </c>
      <c r="AL97">
        <v>0</v>
      </c>
      <c r="AM97" t="s">
        <v>453</v>
      </c>
      <c r="AN97">
        <v>0.2</v>
      </c>
      <c r="AO97" t="s">
        <v>454</v>
      </c>
      <c r="AP97">
        <v>1</v>
      </c>
      <c r="AQ97" t="s">
        <v>445</v>
      </c>
      <c r="AR97">
        <v>1000000</v>
      </c>
    </row>
    <row r="98" spans="1:44">
      <c r="A98">
        <v>821</v>
      </c>
      <c r="B98" t="s">
        <v>426</v>
      </c>
      <c r="C98">
        <v>2</v>
      </c>
      <c r="D98" t="s">
        <v>427</v>
      </c>
      <c r="E98" t="s">
        <v>428</v>
      </c>
      <c r="F98">
        <v>108.982</v>
      </c>
      <c r="G98" t="s">
        <v>429</v>
      </c>
      <c r="H98">
        <v>0.002001</v>
      </c>
      <c r="I98" t="s">
        <v>71</v>
      </c>
      <c r="J98" t="s">
        <v>432</v>
      </c>
      <c r="K98" t="e">
        <f t="shared" si="2"/>
        <v>#NAME?</v>
      </c>
      <c r="L98" t="s">
        <v>71</v>
      </c>
      <c r="M98" t="s">
        <v>70</v>
      </c>
      <c r="N98">
        <v>0.159527</v>
      </c>
      <c r="O98" t="s">
        <v>71</v>
      </c>
      <c r="P98" t="s">
        <v>447</v>
      </c>
      <c r="Q98" t="s">
        <v>224</v>
      </c>
      <c r="R98">
        <v>4</v>
      </c>
      <c r="S98" t="s">
        <v>438</v>
      </c>
      <c r="T98">
        <v>10000</v>
      </c>
      <c r="U98" t="s">
        <v>439</v>
      </c>
      <c r="V98">
        <v>5</v>
      </c>
      <c r="W98" t="s">
        <v>440</v>
      </c>
      <c r="X98">
        <v>500</v>
      </c>
      <c r="Y98" t="s">
        <v>441</v>
      </c>
      <c r="Z98">
        <v>20</v>
      </c>
      <c r="AA98" t="s">
        <v>442</v>
      </c>
      <c r="AB98">
        <v>20</v>
      </c>
      <c r="AC98" t="s">
        <v>448</v>
      </c>
      <c r="AD98">
        <v>0</v>
      </c>
      <c r="AE98" t="s">
        <v>449</v>
      </c>
      <c r="AF98">
        <v>0</v>
      </c>
      <c r="AG98" t="s">
        <v>450</v>
      </c>
      <c r="AH98">
        <v>0.4</v>
      </c>
      <c r="AI98" t="s">
        <v>451</v>
      </c>
      <c r="AJ98">
        <v>0</v>
      </c>
      <c r="AK98" t="s">
        <v>452</v>
      </c>
      <c r="AL98">
        <v>0</v>
      </c>
      <c r="AM98" t="s">
        <v>453</v>
      </c>
      <c r="AN98">
        <v>0.2</v>
      </c>
      <c r="AO98" t="s">
        <v>454</v>
      </c>
      <c r="AP98">
        <v>1</v>
      </c>
      <c r="AQ98" t="s">
        <v>445</v>
      </c>
      <c r="AR98">
        <v>100</v>
      </c>
    </row>
    <row r="99" spans="1:44">
      <c r="A99">
        <v>821</v>
      </c>
      <c r="B99" t="s">
        <v>426</v>
      </c>
      <c r="C99">
        <v>2</v>
      </c>
      <c r="D99" t="s">
        <v>427</v>
      </c>
      <c r="E99" t="s">
        <v>428</v>
      </c>
      <c r="F99">
        <v>108.982</v>
      </c>
      <c r="G99" t="s">
        <v>429</v>
      </c>
      <c r="H99">
        <v>0.00198</v>
      </c>
      <c r="I99" t="s">
        <v>71</v>
      </c>
      <c r="J99" t="s">
        <v>432</v>
      </c>
      <c r="K99" t="e">
        <f t="shared" si="2"/>
        <v>#NAME?</v>
      </c>
      <c r="L99" t="s">
        <v>71</v>
      </c>
      <c r="M99" t="s">
        <v>70</v>
      </c>
      <c r="N99">
        <v>0.164163</v>
      </c>
      <c r="O99" t="s">
        <v>71</v>
      </c>
      <c r="P99" t="s">
        <v>447</v>
      </c>
      <c r="Q99" t="s">
        <v>224</v>
      </c>
      <c r="R99">
        <v>4</v>
      </c>
      <c r="S99" t="s">
        <v>438</v>
      </c>
      <c r="T99">
        <v>10000</v>
      </c>
      <c r="U99" t="s">
        <v>439</v>
      </c>
      <c r="V99">
        <v>5</v>
      </c>
      <c r="W99" t="s">
        <v>440</v>
      </c>
      <c r="X99">
        <v>500</v>
      </c>
      <c r="Y99" t="s">
        <v>441</v>
      </c>
      <c r="Z99">
        <v>20</v>
      </c>
      <c r="AA99" t="s">
        <v>442</v>
      </c>
      <c r="AB99">
        <v>20</v>
      </c>
      <c r="AC99" t="s">
        <v>448</v>
      </c>
      <c r="AD99">
        <v>0</v>
      </c>
      <c r="AE99" t="s">
        <v>449</v>
      </c>
      <c r="AF99">
        <v>0</v>
      </c>
      <c r="AG99" t="s">
        <v>450</v>
      </c>
      <c r="AH99">
        <v>0.4</v>
      </c>
      <c r="AI99" t="s">
        <v>451</v>
      </c>
      <c r="AJ99">
        <v>0</v>
      </c>
      <c r="AK99" t="s">
        <v>452</v>
      </c>
      <c r="AL99">
        <v>0</v>
      </c>
      <c r="AM99" t="s">
        <v>453</v>
      </c>
      <c r="AN99">
        <v>0.2</v>
      </c>
      <c r="AO99" t="s">
        <v>454</v>
      </c>
      <c r="AP99">
        <v>1</v>
      </c>
      <c r="AQ99" t="s">
        <v>445</v>
      </c>
      <c r="AR99">
        <v>100</v>
      </c>
    </row>
    <row r="100" spans="1:44">
      <c r="A100">
        <v>821</v>
      </c>
      <c r="B100" t="s">
        <v>426</v>
      </c>
      <c r="C100">
        <v>76</v>
      </c>
      <c r="D100" t="s">
        <v>427</v>
      </c>
      <c r="E100" t="s">
        <v>428</v>
      </c>
      <c r="F100">
        <v>64.586</v>
      </c>
      <c r="G100" t="s">
        <v>429</v>
      </c>
      <c r="H100">
        <v>0.088644</v>
      </c>
      <c r="I100" t="s">
        <v>71</v>
      </c>
      <c r="J100" t="s">
        <v>432</v>
      </c>
      <c r="K100" t="e">
        <f t="shared" si="2"/>
        <v>#NAME?</v>
      </c>
      <c r="L100" t="s">
        <v>71</v>
      </c>
      <c r="M100" t="s">
        <v>70</v>
      </c>
      <c r="N100">
        <v>0.176324</v>
      </c>
      <c r="O100" t="s">
        <v>71</v>
      </c>
      <c r="P100" t="s">
        <v>447</v>
      </c>
      <c r="Q100" t="s">
        <v>224</v>
      </c>
      <c r="R100">
        <v>4</v>
      </c>
      <c r="S100" t="s">
        <v>438</v>
      </c>
      <c r="T100">
        <v>10000</v>
      </c>
      <c r="U100" t="s">
        <v>439</v>
      </c>
      <c r="V100">
        <v>5</v>
      </c>
      <c r="W100" t="s">
        <v>440</v>
      </c>
      <c r="X100">
        <v>500</v>
      </c>
      <c r="Y100" t="s">
        <v>441</v>
      </c>
      <c r="Z100">
        <v>20</v>
      </c>
      <c r="AA100" t="s">
        <v>442</v>
      </c>
      <c r="AB100">
        <v>20</v>
      </c>
      <c r="AC100" t="s">
        <v>448</v>
      </c>
      <c r="AD100">
        <v>0</v>
      </c>
      <c r="AE100" t="s">
        <v>449</v>
      </c>
      <c r="AF100">
        <v>0</v>
      </c>
      <c r="AG100" t="s">
        <v>450</v>
      </c>
      <c r="AH100">
        <v>0.4</v>
      </c>
      <c r="AI100" t="s">
        <v>451</v>
      </c>
      <c r="AJ100">
        <v>0</v>
      </c>
      <c r="AK100" t="s">
        <v>452</v>
      </c>
      <c r="AL100">
        <v>0</v>
      </c>
      <c r="AM100" t="s">
        <v>453</v>
      </c>
      <c r="AN100">
        <v>0.2</v>
      </c>
      <c r="AO100" t="s">
        <v>454</v>
      </c>
      <c r="AP100">
        <v>1</v>
      </c>
      <c r="AQ100" t="s">
        <v>445</v>
      </c>
      <c r="AR100">
        <v>1000000</v>
      </c>
    </row>
    <row r="101" spans="1:44">
      <c r="A101">
        <v>821</v>
      </c>
      <c r="B101" t="s">
        <v>426</v>
      </c>
      <c r="C101">
        <v>76</v>
      </c>
      <c r="D101" t="s">
        <v>427</v>
      </c>
      <c r="E101" t="s">
        <v>428</v>
      </c>
      <c r="F101">
        <v>64.586</v>
      </c>
      <c r="G101" t="s">
        <v>429</v>
      </c>
      <c r="H101">
        <v>0.084837</v>
      </c>
      <c r="I101" t="s">
        <v>71</v>
      </c>
      <c r="J101" t="s">
        <v>432</v>
      </c>
      <c r="K101" t="e">
        <f t="shared" si="2"/>
        <v>#NAME?</v>
      </c>
      <c r="L101" t="s">
        <v>71</v>
      </c>
      <c r="M101" t="s">
        <v>70</v>
      </c>
      <c r="N101">
        <v>0.177597</v>
      </c>
      <c r="O101" t="s">
        <v>71</v>
      </c>
      <c r="P101" t="s">
        <v>447</v>
      </c>
      <c r="Q101" t="s">
        <v>224</v>
      </c>
      <c r="R101">
        <v>4</v>
      </c>
      <c r="S101" t="s">
        <v>438</v>
      </c>
      <c r="T101">
        <v>10000</v>
      </c>
      <c r="U101" t="s">
        <v>439</v>
      </c>
      <c r="V101">
        <v>5</v>
      </c>
      <c r="W101" t="s">
        <v>440</v>
      </c>
      <c r="X101">
        <v>500</v>
      </c>
      <c r="Y101" t="s">
        <v>441</v>
      </c>
      <c r="Z101">
        <v>20</v>
      </c>
      <c r="AA101" t="s">
        <v>442</v>
      </c>
      <c r="AB101">
        <v>20</v>
      </c>
      <c r="AC101" t="s">
        <v>448</v>
      </c>
      <c r="AD101">
        <v>0</v>
      </c>
      <c r="AE101" t="s">
        <v>449</v>
      </c>
      <c r="AF101">
        <v>0</v>
      </c>
      <c r="AG101" t="s">
        <v>450</v>
      </c>
      <c r="AH101">
        <v>0.4</v>
      </c>
      <c r="AI101" t="s">
        <v>451</v>
      </c>
      <c r="AJ101">
        <v>0</v>
      </c>
      <c r="AK101" t="s">
        <v>452</v>
      </c>
      <c r="AL101">
        <v>0</v>
      </c>
      <c r="AM101" t="s">
        <v>453</v>
      </c>
      <c r="AN101">
        <v>0.2</v>
      </c>
      <c r="AO101" t="s">
        <v>454</v>
      </c>
      <c r="AP101">
        <v>1</v>
      </c>
      <c r="AQ101" t="s">
        <v>445</v>
      </c>
      <c r="AR101">
        <v>1000000</v>
      </c>
    </row>
    <row r="102" spans="1:44">
      <c r="A102">
        <v>820</v>
      </c>
      <c r="B102" t="s">
        <v>426</v>
      </c>
      <c r="C102">
        <v>76</v>
      </c>
      <c r="D102" t="s">
        <v>427</v>
      </c>
      <c r="E102" t="s">
        <v>428</v>
      </c>
      <c r="F102">
        <v>64.586</v>
      </c>
      <c r="G102" t="s">
        <v>429</v>
      </c>
      <c r="H102">
        <v>0.08424</v>
      </c>
      <c r="I102" t="s">
        <v>71</v>
      </c>
      <c r="J102" t="s">
        <v>432</v>
      </c>
      <c r="K102" t="e">
        <f t="shared" si="2"/>
        <v>#NAME?</v>
      </c>
      <c r="L102" t="s">
        <v>71</v>
      </c>
      <c r="M102" t="s">
        <v>70</v>
      </c>
      <c r="N102">
        <v>0.17771</v>
      </c>
      <c r="O102" t="s">
        <v>71</v>
      </c>
      <c r="P102" t="s">
        <v>447</v>
      </c>
      <c r="Q102" t="s">
        <v>224</v>
      </c>
      <c r="R102">
        <v>4</v>
      </c>
      <c r="S102" t="s">
        <v>438</v>
      </c>
      <c r="T102">
        <v>10000</v>
      </c>
      <c r="U102" t="s">
        <v>439</v>
      </c>
      <c r="V102">
        <v>5</v>
      </c>
      <c r="W102" t="s">
        <v>440</v>
      </c>
      <c r="X102">
        <v>500</v>
      </c>
      <c r="Y102" t="s">
        <v>441</v>
      </c>
      <c r="Z102">
        <v>20</v>
      </c>
      <c r="AA102" t="s">
        <v>442</v>
      </c>
      <c r="AB102">
        <v>20</v>
      </c>
      <c r="AC102" t="s">
        <v>448</v>
      </c>
      <c r="AD102">
        <v>0</v>
      </c>
      <c r="AE102" t="s">
        <v>449</v>
      </c>
      <c r="AF102">
        <v>0</v>
      </c>
      <c r="AG102" t="s">
        <v>450</v>
      </c>
      <c r="AH102">
        <v>0.4</v>
      </c>
      <c r="AI102" t="s">
        <v>451</v>
      </c>
      <c r="AJ102">
        <v>0</v>
      </c>
      <c r="AK102" t="s">
        <v>452</v>
      </c>
      <c r="AL102">
        <v>0</v>
      </c>
      <c r="AM102" t="s">
        <v>453</v>
      </c>
      <c r="AN102">
        <v>0.2</v>
      </c>
      <c r="AO102" t="s">
        <v>454</v>
      </c>
      <c r="AP102">
        <v>1</v>
      </c>
      <c r="AQ102" t="s">
        <v>445</v>
      </c>
      <c r="AR102">
        <v>1000000</v>
      </c>
    </row>
    <row r="103" spans="1:44">
      <c r="A103">
        <v>820</v>
      </c>
      <c r="B103" t="s">
        <v>426</v>
      </c>
      <c r="C103">
        <v>34</v>
      </c>
      <c r="D103" t="s">
        <v>427</v>
      </c>
      <c r="E103" t="s">
        <v>428</v>
      </c>
      <c r="F103">
        <v>0.052</v>
      </c>
      <c r="G103" t="s">
        <v>429</v>
      </c>
      <c r="H103">
        <v>0.040654</v>
      </c>
      <c r="I103" t="s">
        <v>71</v>
      </c>
      <c r="J103" t="s">
        <v>432</v>
      </c>
      <c r="K103" t="e">
        <f t="shared" si="2"/>
        <v>#NAME?</v>
      </c>
      <c r="L103" t="s">
        <v>71</v>
      </c>
      <c r="M103" t="s">
        <v>70</v>
      </c>
      <c r="N103">
        <v>0.021971</v>
      </c>
      <c r="O103" t="s">
        <v>71</v>
      </c>
      <c r="P103" t="s">
        <v>447</v>
      </c>
      <c r="Q103" t="s">
        <v>224</v>
      </c>
      <c r="R103">
        <v>4</v>
      </c>
      <c r="S103" t="s">
        <v>438</v>
      </c>
      <c r="T103">
        <v>10000</v>
      </c>
      <c r="U103" t="s">
        <v>439</v>
      </c>
      <c r="V103">
        <v>10</v>
      </c>
      <c r="W103" t="s">
        <v>440</v>
      </c>
      <c r="X103">
        <v>500</v>
      </c>
      <c r="Y103" t="s">
        <v>441</v>
      </c>
      <c r="Z103">
        <v>20</v>
      </c>
      <c r="AA103" t="s">
        <v>442</v>
      </c>
      <c r="AB103">
        <v>20</v>
      </c>
      <c r="AC103" t="s">
        <v>448</v>
      </c>
      <c r="AD103">
        <v>0</v>
      </c>
      <c r="AE103" t="s">
        <v>449</v>
      </c>
      <c r="AF103">
        <v>0</v>
      </c>
      <c r="AG103" t="s">
        <v>450</v>
      </c>
      <c r="AH103">
        <v>0.5</v>
      </c>
      <c r="AI103" t="s">
        <v>451</v>
      </c>
      <c r="AJ103">
        <v>0</v>
      </c>
      <c r="AK103" t="s">
        <v>452</v>
      </c>
      <c r="AL103">
        <v>0</v>
      </c>
      <c r="AM103" t="s">
        <v>453</v>
      </c>
      <c r="AN103">
        <v>0.2</v>
      </c>
      <c r="AO103" t="s">
        <v>454</v>
      </c>
      <c r="AP103">
        <v>1</v>
      </c>
      <c r="AQ103" t="s">
        <v>445</v>
      </c>
      <c r="AR103">
        <v>1000000</v>
      </c>
    </row>
    <row r="104" spans="1:44">
      <c r="A104">
        <v>820</v>
      </c>
      <c r="B104" t="s">
        <v>426</v>
      </c>
      <c r="C104">
        <v>34</v>
      </c>
      <c r="D104" t="s">
        <v>427</v>
      </c>
      <c r="E104" t="s">
        <v>428</v>
      </c>
      <c r="F104">
        <v>0.052</v>
      </c>
      <c r="G104" t="s">
        <v>429</v>
      </c>
      <c r="H104">
        <v>0.038989</v>
      </c>
      <c r="I104" t="s">
        <v>71</v>
      </c>
      <c r="J104" t="s">
        <v>432</v>
      </c>
      <c r="K104" t="e">
        <f t="shared" si="2"/>
        <v>#NAME?</v>
      </c>
      <c r="L104" t="s">
        <v>71</v>
      </c>
      <c r="M104" t="s">
        <v>70</v>
      </c>
      <c r="N104">
        <v>0.0221</v>
      </c>
      <c r="O104" t="s">
        <v>71</v>
      </c>
      <c r="P104" t="s">
        <v>447</v>
      </c>
      <c r="Q104" t="s">
        <v>224</v>
      </c>
      <c r="R104">
        <v>4</v>
      </c>
      <c r="S104" t="s">
        <v>438</v>
      </c>
      <c r="T104">
        <v>10000</v>
      </c>
      <c r="U104" t="s">
        <v>439</v>
      </c>
      <c r="V104">
        <v>10</v>
      </c>
      <c r="W104" t="s">
        <v>440</v>
      </c>
      <c r="X104">
        <v>500</v>
      </c>
      <c r="Y104" t="s">
        <v>441</v>
      </c>
      <c r="Z104">
        <v>20</v>
      </c>
      <c r="AA104" t="s">
        <v>442</v>
      </c>
      <c r="AB104">
        <v>20</v>
      </c>
      <c r="AC104" t="s">
        <v>448</v>
      </c>
      <c r="AD104">
        <v>0</v>
      </c>
      <c r="AE104" t="s">
        <v>449</v>
      </c>
      <c r="AF104">
        <v>0</v>
      </c>
      <c r="AG104" t="s">
        <v>450</v>
      </c>
      <c r="AH104">
        <v>0.5</v>
      </c>
      <c r="AI104" t="s">
        <v>451</v>
      </c>
      <c r="AJ104">
        <v>0</v>
      </c>
      <c r="AK104" t="s">
        <v>452</v>
      </c>
      <c r="AL104">
        <v>0</v>
      </c>
      <c r="AM104" t="s">
        <v>453</v>
      </c>
      <c r="AN104">
        <v>0.2</v>
      </c>
      <c r="AO104" t="s">
        <v>454</v>
      </c>
      <c r="AP104">
        <v>1</v>
      </c>
      <c r="AQ104" t="s">
        <v>445</v>
      </c>
      <c r="AR104">
        <v>1000000</v>
      </c>
    </row>
    <row r="105" spans="1:44">
      <c r="A105">
        <v>820</v>
      </c>
      <c r="B105" t="s">
        <v>426</v>
      </c>
      <c r="C105">
        <v>34</v>
      </c>
      <c r="D105" t="s">
        <v>427</v>
      </c>
      <c r="E105" t="s">
        <v>428</v>
      </c>
      <c r="F105">
        <v>0.052</v>
      </c>
      <c r="G105" t="s">
        <v>429</v>
      </c>
      <c r="H105">
        <v>0.040802</v>
      </c>
      <c r="I105" t="s">
        <v>71</v>
      </c>
      <c r="J105" t="s">
        <v>432</v>
      </c>
      <c r="K105" t="e">
        <f t="shared" si="2"/>
        <v>#NAME?</v>
      </c>
      <c r="L105" t="s">
        <v>71</v>
      </c>
      <c r="M105" t="s">
        <v>70</v>
      </c>
      <c r="N105">
        <v>0.022462</v>
      </c>
      <c r="O105" t="s">
        <v>71</v>
      </c>
      <c r="P105" t="s">
        <v>447</v>
      </c>
      <c r="Q105" t="s">
        <v>224</v>
      </c>
      <c r="R105">
        <v>4</v>
      </c>
      <c r="S105" t="s">
        <v>438</v>
      </c>
      <c r="T105">
        <v>10000</v>
      </c>
      <c r="U105" t="s">
        <v>439</v>
      </c>
      <c r="V105">
        <v>10</v>
      </c>
      <c r="W105" t="s">
        <v>440</v>
      </c>
      <c r="X105">
        <v>500</v>
      </c>
      <c r="Y105" t="s">
        <v>441</v>
      </c>
      <c r="Z105">
        <v>20</v>
      </c>
      <c r="AA105" t="s">
        <v>442</v>
      </c>
      <c r="AB105">
        <v>20</v>
      </c>
      <c r="AC105" t="s">
        <v>448</v>
      </c>
      <c r="AD105">
        <v>0</v>
      </c>
      <c r="AE105" t="s">
        <v>449</v>
      </c>
      <c r="AF105">
        <v>0</v>
      </c>
      <c r="AG105" t="s">
        <v>450</v>
      </c>
      <c r="AH105">
        <v>0.5</v>
      </c>
      <c r="AI105" t="s">
        <v>451</v>
      </c>
      <c r="AJ105">
        <v>0</v>
      </c>
      <c r="AK105" t="s">
        <v>452</v>
      </c>
      <c r="AL105">
        <v>0</v>
      </c>
      <c r="AM105" t="s">
        <v>453</v>
      </c>
      <c r="AN105">
        <v>0.2</v>
      </c>
      <c r="AO105" t="s">
        <v>454</v>
      </c>
      <c r="AP105">
        <v>1</v>
      </c>
      <c r="AQ105" t="s">
        <v>445</v>
      </c>
      <c r="AR105">
        <v>1000000</v>
      </c>
    </row>
    <row r="106" spans="1:44">
      <c r="A106">
        <v>820</v>
      </c>
      <c r="B106" t="s">
        <v>426</v>
      </c>
      <c r="C106">
        <v>34</v>
      </c>
      <c r="D106" t="s">
        <v>427</v>
      </c>
      <c r="E106" t="s">
        <v>428</v>
      </c>
      <c r="F106">
        <v>0.052</v>
      </c>
      <c r="G106" t="s">
        <v>429</v>
      </c>
      <c r="H106">
        <v>0.089295</v>
      </c>
      <c r="I106" t="s">
        <v>71</v>
      </c>
      <c r="J106" t="s">
        <v>432</v>
      </c>
      <c r="K106" t="e">
        <f t="shared" si="2"/>
        <v>#NAME?</v>
      </c>
      <c r="L106" t="s">
        <v>71</v>
      </c>
      <c r="M106" t="s">
        <v>70</v>
      </c>
      <c r="N106">
        <v>0.022748</v>
      </c>
      <c r="O106" t="s">
        <v>71</v>
      </c>
      <c r="P106" t="s">
        <v>447</v>
      </c>
      <c r="Q106" t="s">
        <v>224</v>
      </c>
      <c r="R106">
        <v>4</v>
      </c>
      <c r="S106" t="s">
        <v>438</v>
      </c>
      <c r="T106">
        <v>10000</v>
      </c>
      <c r="U106" t="s">
        <v>439</v>
      </c>
      <c r="V106">
        <v>10</v>
      </c>
      <c r="W106" t="s">
        <v>440</v>
      </c>
      <c r="X106">
        <v>500</v>
      </c>
      <c r="Y106" t="s">
        <v>441</v>
      </c>
      <c r="Z106">
        <v>20</v>
      </c>
      <c r="AA106" t="s">
        <v>442</v>
      </c>
      <c r="AB106">
        <v>20</v>
      </c>
      <c r="AC106" t="s">
        <v>448</v>
      </c>
      <c r="AD106">
        <v>0</v>
      </c>
      <c r="AE106" t="s">
        <v>449</v>
      </c>
      <c r="AF106">
        <v>0</v>
      </c>
      <c r="AG106" t="s">
        <v>450</v>
      </c>
      <c r="AH106">
        <v>0.5</v>
      </c>
      <c r="AI106" t="s">
        <v>451</v>
      </c>
      <c r="AJ106">
        <v>0</v>
      </c>
      <c r="AK106" t="s">
        <v>452</v>
      </c>
      <c r="AL106">
        <v>0</v>
      </c>
      <c r="AM106" t="s">
        <v>453</v>
      </c>
      <c r="AN106">
        <v>0.2</v>
      </c>
      <c r="AO106" t="s">
        <v>454</v>
      </c>
      <c r="AP106">
        <v>1</v>
      </c>
      <c r="AQ106" t="s">
        <v>445</v>
      </c>
      <c r="AR106">
        <v>1000000</v>
      </c>
    </row>
    <row r="107" spans="1:44">
      <c r="A107">
        <v>820</v>
      </c>
      <c r="B107" t="s">
        <v>426</v>
      </c>
      <c r="C107">
        <v>34</v>
      </c>
      <c r="D107" t="s">
        <v>427</v>
      </c>
      <c r="E107" t="s">
        <v>428</v>
      </c>
      <c r="F107">
        <v>0.052</v>
      </c>
      <c r="G107" t="s">
        <v>429</v>
      </c>
      <c r="H107">
        <v>0.069363</v>
      </c>
      <c r="I107" t="s">
        <v>71</v>
      </c>
      <c r="J107" t="s">
        <v>432</v>
      </c>
      <c r="K107" t="e">
        <f t="shared" si="2"/>
        <v>#NAME?</v>
      </c>
      <c r="L107" t="s">
        <v>71</v>
      </c>
      <c r="M107" t="s">
        <v>70</v>
      </c>
      <c r="N107">
        <v>0.025117</v>
      </c>
      <c r="O107" t="s">
        <v>71</v>
      </c>
      <c r="P107" t="s">
        <v>447</v>
      </c>
      <c r="Q107" t="s">
        <v>224</v>
      </c>
      <c r="R107">
        <v>4</v>
      </c>
      <c r="S107" t="s">
        <v>438</v>
      </c>
      <c r="T107">
        <v>10000</v>
      </c>
      <c r="U107" t="s">
        <v>439</v>
      </c>
      <c r="V107">
        <v>10</v>
      </c>
      <c r="W107" t="s">
        <v>440</v>
      </c>
      <c r="X107">
        <v>500</v>
      </c>
      <c r="Y107" t="s">
        <v>441</v>
      </c>
      <c r="Z107">
        <v>20</v>
      </c>
      <c r="AA107" t="s">
        <v>442</v>
      </c>
      <c r="AB107">
        <v>20</v>
      </c>
      <c r="AC107" t="s">
        <v>448</v>
      </c>
      <c r="AD107">
        <v>0</v>
      </c>
      <c r="AE107" t="s">
        <v>449</v>
      </c>
      <c r="AF107">
        <v>0</v>
      </c>
      <c r="AG107" t="s">
        <v>450</v>
      </c>
      <c r="AH107">
        <v>0.5</v>
      </c>
      <c r="AI107" t="s">
        <v>451</v>
      </c>
      <c r="AJ107">
        <v>0</v>
      </c>
      <c r="AK107" t="s">
        <v>452</v>
      </c>
      <c r="AL107">
        <v>0</v>
      </c>
      <c r="AM107" t="s">
        <v>453</v>
      </c>
      <c r="AN107">
        <v>0.2</v>
      </c>
      <c r="AO107" t="s">
        <v>454</v>
      </c>
      <c r="AP107">
        <v>1</v>
      </c>
      <c r="AQ107" t="s">
        <v>445</v>
      </c>
      <c r="AR107">
        <v>1000000</v>
      </c>
    </row>
    <row r="108" spans="1:44">
      <c r="A108">
        <v>820</v>
      </c>
      <c r="B108" t="s">
        <v>426</v>
      </c>
      <c r="C108">
        <v>34</v>
      </c>
      <c r="D108" t="s">
        <v>427</v>
      </c>
      <c r="E108" t="s">
        <v>428</v>
      </c>
      <c r="F108">
        <v>0.052</v>
      </c>
      <c r="G108" t="s">
        <v>429</v>
      </c>
      <c r="H108">
        <v>0.062704</v>
      </c>
      <c r="I108" t="s">
        <v>71</v>
      </c>
      <c r="J108" t="s">
        <v>432</v>
      </c>
      <c r="K108" t="e">
        <f t="shared" si="2"/>
        <v>#NAME?</v>
      </c>
      <c r="L108" t="s">
        <v>71</v>
      </c>
      <c r="M108" t="s">
        <v>70</v>
      </c>
      <c r="N108">
        <v>0.024342</v>
      </c>
      <c r="O108" t="s">
        <v>71</v>
      </c>
      <c r="P108" t="s">
        <v>447</v>
      </c>
      <c r="Q108" t="s">
        <v>224</v>
      </c>
      <c r="R108">
        <v>4</v>
      </c>
      <c r="S108" t="s">
        <v>438</v>
      </c>
      <c r="T108">
        <v>10000</v>
      </c>
      <c r="U108" t="s">
        <v>439</v>
      </c>
      <c r="V108">
        <v>10</v>
      </c>
      <c r="W108" t="s">
        <v>440</v>
      </c>
      <c r="X108">
        <v>500</v>
      </c>
      <c r="Y108" t="s">
        <v>441</v>
      </c>
      <c r="Z108">
        <v>20</v>
      </c>
      <c r="AA108" t="s">
        <v>442</v>
      </c>
      <c r="AB108">
        <v>20</v>
      </c>
      <c r="AC108" t="s">
        <v>448</v>
      </c>
      <c r="AD108">
        <v>0</v>
      </c>
      <c r="AE108" t="s">
        <v>449</v>
      </c>
      <c r="AF108">
        <v>0</v>
      </c>
      <c r="AG108" t="s">
        <v>450</v>
      </c>
      <c r="AH108">
        <v>0.5</v>
      </c>
      <c r="AI108" t="s">
        <v>451</v>
      </c>
      <c r="AJ108">
        <v>0</v>
      </c>
      <c r="AK108" t="s">
        <v>452</v>
      </c>
      <c r="AL108">
        <v>0</v>
      </c>
      <c r="AM108" t="s">
        <v>453</v>
      </c>
      <c r="AN108">
        <v>0.2</v>
      </c>
      <c r="AO108" t="s">
        <v>454</v>
      </c>
      <c r="AP108">
        <v>1</v>
      </c>
      <c r="AQ108" t="s">
        <v>445</v>
      </c>
      <c r="AR108">
        <v>1000000</v>
      </c>
    </row>
    <row r="109" spans="1:44">
      <c r="A109">
        <v>820</v>
      </c>
      <c r="B109" t="s">
        <v>426</v>
      </c>
      <c r="C109">
        <v>34</v>
      </c>
      <c r="D109" t="s">
        <v>427</v>
      </c>
      <c r="E109" t="s">
        <v>428</v>
      </c>
      <c r="F109">
        <v>0.052</v>
      </c>
      <c r="G109" t="s">
        <v>429</v>
      </c>
      <c r="H109">
        <v>0.05712</v>
      </c>
      <c r="I109" t="s">
        <v>71</v>
      </c>
      <c r="J109" t="s">
        <v>432</v>
      </c>
      <c r="K109" t="e">
        <f t="shared" si="2"/>
        <v>#NAME?</v>
      </c>
      <c r="L109" t="s">
        <v>71</v>
      </c>
      <c r="M109" t="s">
        <v>70</v>
      </c>
      <c r="N109">
        <v>0.024304</v>
      </c>
      <c r="O109" t="s">
        <v>71</v>
      </c>
      <c r="P109" t="s">
        <v>447</v>
      </c>
      <c r="Q109" t="s">
        <v>224</v>
      </c>
      <c r="R109">
        <v>4</v>
      </c>
      <c r="S109" t="s">
        <v>438</v>
      </c>
      <c r="T109">
        <v>10000</v>
      </c>
      <c r="U109" t="s">
        <v>439</v>
      </c>
      <c r="V109">
        <v>10</v>
      </c>
      <c r="W109" t="s">
        <v>440</v>
      </c>
      <c r="X109">
        <v>500</v>
      </c>
      <c r="Y109" t="s">
        <v>441</v>
      </c>
      <c r="Z109">
        <v>20</v>
      </c>
      <c r="AA109" t="s">
        <v>442</v>
      </c>
      <c r="AB109">
        <v>20</v>
      </c>
      <c r="AC109" t="s">
        <v>448</v>
      </c>
      <c r="AD109">
        <v>0</v>
      </c>
      <c r="AE109" t="s">
        <v>449</v>
      </c>
      <c r="AF109">
        <v>0</v>
      </c>
      <c r="AG109" t="s">
        <v>450</v>
      </c>
      <c r="AH109">
        <v>0.5</v>
      </c>
      <c r="AI109" t="s">
        <v>451</v>
      </c>
      <c r="AJ109">
        <v>0</v>
      </c>
      <c r="AK109" t="s">
        <v>452</v>
      </c>
      <c r="AL109">
        <v>0</v>
      </c>
      <c r="AM109" t="s">
        <v>453</v>
      </c>
      <c r="AN109">
        <v>0.2</v>
      </c>
      <c r="AO109" t="s">
        <v>454</v>
      </c>
      <c r="AP109">
        <v>1</v>
      </c>
      <c r="AQ109" t="s">
        <v>445</v>
      </c>
      <c r="AR109">
        <v>1000000</v>
      </c>
    </row>
    <row r="110" spans="1:44">
      <c r="A110">
        <v>820</v>
      </c>
      <c r="B110" t="s">
        <v>426</v>
      </c>
      <c r="C110">
        <v>66</v>
      </c>
      <c r="D110" t="s">
        <v>427</v>
      </c>
      <c r="E110" t="s">
        <v>428</v>
      </c>
      <c r="F110">
        <v>0.024</v>
      </c>
      <c r="G110" t="s">
        <v>429</v>
      </c>
      <c r="H110">
        <v>0.124263</v>
      </c>
      <c r="I110" t="s">
        <v>71</v>
      </c>
      <c r="J110" t="s">
        <v>432</v>
      </c>
      <c r="K110" t="e">
        <f t="shared" si="2"/>
        <v>#NAME?</v>
      </c>
      <c r="L110" t="s">
        <v>71</v>
      </c>
      <c r="M110" t="s">
        <v>70</v>
      </c>
      <c r="N110">
        <v>0.086778</v>
      </c>
      <c r="O110" t="s">
        <v>71</v>
      </c>
      <c r="P110" t="s">
        <v>447</v>
      </c>
      <c r="Q110" t="s">
        <v>224</v>
      </c>
      <c r="R110">
        <v>4</v>
      </c>
      <c r="S110" t="s">
        <v>438</v>
      </c>
      <c r="T110">
        <v>10000</v>
      </c>
      <c r="U110" t="s">
        <v>439</v>
      </c>
      <c r="V110">
        <v>10</v>
      </c>
      <c r="W110" t="s">
        <v>440</v>
      </c>
      <c r="X110">
        <v>500</v>
      </c>
      <c r="Y110" t="s">
        <v>441</v>
      </c>
      <c r="Z110">
        <v>20</v>
      </c>
      <c r="AA110" t="s">
        <v>442</v>
      </c>
      <c r="AB110">
        <v>20</v>
      </c>
      <c r="AC110" t="s">
        <v>448</v>
      </c>
      <c r="AD110">
        <v>0</v>
      </c>
      <c r="AE110" t="s">
        <v>449</v>
      </c>
      <c r="AF110">
        <v>0</v>
      </c>
      <c r="AG110" t="s">
        <v>450</v>
      </c>
      <c r="AH110">
        <v>0.3</v>
      </c>
      <c r="AI110" t="s">
        <v>451</v>
      </c>
      <c r="AJ110">
        <v>0</v>
      </c>
      <c r="AK110" t="s">
        <v>452</v>
      </c>
      <c r="AL110">
        <v>0</v>
      </c>
      <c r="AM110" t="s">
        <v>453</v>
      </c>
      <c r="AN110">
        <v>0.2</v>
      </c>
      <c r="AO110" t="s">
        <v>454</v>
      </c>
      <c r="AP110">
        <v>1</v>
      </c>
      <c r="AQ110" t="s">
        <v>445</v>
      </c>
      <c r="AR110">
        <v>1000000</v>
      </c>
    </row>
    <row r="111" spans="1:44">
      <c r="A111">
        <v>819</v>
      </c>
      <c r="B111" t="s">
        <v>426</v>
      </c>
      <c r="C111">
        <v>44</v>
      </c>
      <c r="D111" t="s">
        <v>427</v>
      </c>
      <c r="E111" t="s">
        <v>428</v>
      </c>
      <c r="F111">
        <v>7.196</v>
      </c>
      <c r="G111" t="s">
        <v>429</v>
      </c>
      <c r="H111">
        <v>0.036405</v>
      </c>
      <c r="I111" t="s">
        <v>71</v>
      </c>
      <c r="J111" t="s">
        <v>432</v>
      </c>
      <c r="K111" t="e">
        <f t="shared" si="2"/>
        <v>#NAME?</v>
      </c>
      <c r="L111" t="s">
        <v>71</v>
      </c>
      <c r="M111" t="s">
        <v>70</v>
      </c>
      <c r="N111">
        <v>0.073861</v>
      </c>
      <c r="O111" t="s">
        <v>71</v>
      </c>
      <c r="P111" t="s">
        <v>447</v>
      </c>
      <c r="Q111" t="s">
        <v>224</v>
      </c>
      <c r="R111">
        <v>4</v>
      </c>
      <c r="S111" t="s">
        <v>438</v>
      </c>
      <c r="T111">
        <v>10000</v>
      </c>
      <c r="U111" t="s">
        <v>439</v>
      </c>
      <c r="V111">
        <v>5</v>
      </c>
      <c r="W111" t="s">
        <v>440</v>
      </c>
      <c r="X111">
        <v>500</v>
      </c>
      <c r="Y111" t="s">
        <v>441</v>
      </c>
      <c r="Z111">
        <v>20</v>
      </c>
      <c r="AA111" t="s">
        <v>442</v>
      </c>
      <c r="AB111">
        <v>20</v>
      </c>
      <c r="AC111" t="s">
        <v>448</v>
      </c>
      <c r="AD111">
        <v>0</v>
      </c>
      <c r="AE111" t="s">
        <v>449</v>
      </c>
      <c r="AF111">
        <v>0</v>
      </c>
      <c r="AG111" t="s">
        <v>450</v>
      </c>
      <c r="AH111">
        <v>0.3</v>
      </c>
      <c r="AI111" t="s">
        <v>451</v>
      </c>
      <c r="AJ111">
        <v>0</v>
      </c>
      <c r="AK111" t="s">
        <v>452</v>
      </c>
      <c r="AL111">
        <v>0</v>
      </c>
      <c r="AM111" t="s">
        <v>453</v>
      </c>
      <c r="AN111">
        <v>0.2</v>
      </c>
      <c r="AO111" t="s">
        <v>454</v>
      </c>
      <c r="AP111">
        <v>1</v>
      </c>
      <c r="AQ111" t="s">
        <v>445</v>
      </c>
      <c r="AR111">
        <v>1000000</v>
      </c>
    </row>
    <row r="112" spans="1:44">
      <c r="A112">
        <v>814</v>
      </c>
      <c r="B112" t="s">
        <v>426</v>
      </c>
      <c r="C112">
        <v>182</v>
      </c>
      <c r="D112" t="s">
        <v>427</v>
      </c>
      <c r="E112" t="s">
        <v>428</v>
      </c>
      <c r="F112">
        <v>8.312</v>
      </c>
      <c r="G112" t="s">
        <v>429</v>
      </c>
      <c r="H112">
        <v>0.003759</v>
      </c>
      <c r="I112" t="s">
        <v>71</v>
      </c>
      <c r="J112" t="s">
        <v>432</v>
      </c>
      <c r="K112" t="e">
        <f t="shared" si="2"/>
        <v>#NAME?</v>
      </c>
      <c r="L112" t="s">
        <v>71</v>
      </c>
      <c r="M112" t="s">
        <v>70</v>
      </c>
      <c r="N112">
        <v>57.457582</v>
      </c>
      <c r="O112" t="s">
        <v>71</v>
      </c>
      <c r="P112" t="s">
        <v>447</v>
      </c>
      <c r="Q112" t="s">
        <v>224</v>
      </c>
      <c r="R112">
        <v>4</v>
      </c>
      <c r="S112" t="s">
        <v>438</v>
      </c>
      <c r="T112">
        <v>1000000</v>
      </c>
      <c r="U112" t="s">
        <v>439</v>
      </c>
      <c r="V112">
        <v>10</v>
      </c>
      <c r="W112" t="s">
        <v>440</v>
      </c>
      <c r="X112">
        <v>500</v>
      </c>
      <c r="Y112" t="s">
        <v>441</v>
      </c>
      <c r="Z112">
        <v>20</v>
      </c>
      <c r="AA112" t="s">
        <v>442</v>
      </c>
      <c r="AB112">
        <v>20</v>
      </c>
      <c r="AC112" t="s">
        <v>448</v>
      </c>
      <c r="AD112">
        <v>0</v>
      </c>
      <c r="AE112" t="s">
        <v>449</v>
      </c>
      <c r="AF112">
        <v>0</v>
      </c>
      <c r="AG112" t="s">
        <v>450</v>
      </c>
      <c r="AH112">
        <v>0.3</v>
      </c>
      <c r="AI112" t="s">
        <v>451</v>
      </c>
      <c r="AJ112">
        <v>0</v>
      </c>
      <c r="AK112" t="s">
        <v>452</v>
      </c>
      <c r="AL112">
        <v>0</v>
      </c>
      <c r="AM112" t="s">
        <v>453</v>
      </c>
      <c r="AN112">
        <v>0.2</v>
      </c>
      <c r="AO112" t="s">
        <v>454</v>
      </c>
      <c r="AP112">
        <v>1</v>
      </c>
      <c r="AQ112" t="s">
        <v>445</v>
      </c>
      <c r="AR112">
        <v>100</v>
      </c>
    </row>
    <row r="113" spans="1:44">
      <c r="A113">
        <v>813</v>
      </c>
      <c r="B113" t="s">
        <v>426</v>
      </c>
      <c r="C113">
        <v>182</v>
      </c>
      <c r="D113" t="s">
        <v>427</v>
      </c>
      <c r="E113" t="s">
        <v>428</v>
      </c>
      <c r="F113">
        <v>8.312</v>
      </c>
      <c r="G113" t="s">
        <v>429</v>
      </c>
      <c r="H113">
        <v>0.003757</v>
      </c>
      <c r="I113" t="s">
        <v>71</v>
      </c>
      <c r="J113" t="s">
        <v>432</v>
      </c>
      <c r="K113" t="e">
        <f t="shared" si="2"/>
        <v>#NAME?</v>
      </c>
      <c r="L113" t="s">
        <v>71</v>
      </c>
      <c r="M113" t="s">
        <v>70</v>
      </c>
      <c r="N113">
        <v>60.489965</v>
      </c>
      <c r="O113" t="s">
        <v>71</v>
      </c>
      <c r="P113" t="s">
        <v>447</v>
      </c>
      <c r="Q113" t="s">
        <v>224</v>
      </c>
      <c r="R113">
        <v>4</v>
      </c>
      <c r="S113" t="s">
        <v>438</v>
      </c>
      <c r="T113">
        <v>1000000</v>
      </c>
      <c r="U113" t="s">
        <v>439</v>
      </c>
      <c r="V113">
        <v>10</v>
      </c>
      <c r="W113" t="s">
        <v>440</v>
      </c>
      <c r="X113">
        <v>500</v>
      </c>
      <c r="Y113" t="s">
        <v>441</v>
      </c>
      <c r="Z113">
        <v>20</v>
      </c>
      <c r="AA113" t="s">
        <v>442</v>
      </c>
      <c r="AB113">
        <v>20</v>
      </c>
      <c r="AC113" t="s">
        <v>448</v>
      </c>
      <c r="AD113">
        <v>0</v>
      </c>
      <c r="AE113" t="s">
        <v>449</v>
      </c>
      <c r="AF113">
        <v>0</v>
      </c>
      <c r="AG113" t="s">
        <v>450</v>
      </c>
      <c r="AH113">
        <v>0.3</v>
      </c>
      <c r="AI113" t="s">
        <v>451</v>
      </c>
      <c r="AJ113">
        <v>0</v>
      </c>
      <c r="AK113" t="s">
        <v>452</v>
      </c>
      <c r="AL113">
        <v>0</v>
      </c>
      <c r="AM113" t="s">
        <v>453</v>
      </c>
      <c r="AN113">
        <v>0.2</v>
      </c>
      <c r="AO113" t="s">
        <v>454</v>
      </c>
      <c r="AP113">
        <v>1</v>
      </c>
      <c r="AQ113" t="s">
        <v>445</v>
      </c>
      <c r="AR113">
        <v>100</v>
      </c>
    </row>
    <row r="114" spans="1:44">
      <c r="A114">
        <v>813</v>
      </c>
      <c r="B114" t="s">
        <v>426</v>
      </c>
      <c r="C114">
        <v>436</v>
      </c>
      <c r="D114" t="s">
        <v>427</v>
      </c>
      <c r="E114" t="s">
        <v>428</v>
      </c>
      <c r="F114">
        <v>0</v>
      </c>
      <c r="G114" t="s">
        <v>429</v>
      </c>
      <c r="H114">
        <v>0.044221</v>
      </c>
      <c r="I114" t="s">
        <v>71</v>
      </c>
      <c r="J114" t="s">
        <v>432</v>
      </c>
      <c r="K114" t="e">
        <f t="shared" si="2"/>
        <v>#NAME?</v>
      </c>
      <c r="L114" t="s">
        <v>71</v>
      </c>
      <c r="M114" t="s">
        <v>70</v>
      </c>
      <c r="N114">
        <v>0.036887</v>
      </c>
      <c r="O114" t="s">
        <v>71</v>
      </c>
      <c r="P114" t="s">
        <v>447</v>
      </c>
      <c r="Q114" t="s">
        <v>224</v>
      </c>
      <c r="R114">
        <v>4</v>
      </c>
      <c r="S114" t="s">
        <v>438</v>
      </c>
      <c r="T114">
        <v>1000000</v>
      </c>
      <c r="U114" t="s">
        <v>439</v>
      </c>
      <c r="V114">
        <v>10</v>
      </c>
      <c r="W114" t="s">
        <v>440</v>
      </c>
      <c r="X114">
        <v>500</v>
      </c>
      <c r="Y114" t="s">
        <v>441</v>
      </c>
      <c r="Z114">
        <v>20</v>
      </c>
      <c r="AA114" t="s">
        <v>442</v>
      </c>
      <c r="AB114">
        <v>10000</v>
      </c>
      <c r="AC114" t="s">
        <v>448</v>
      </c>
      <c r="AD114">
        <v>0</v>
      </c>
      <c r="AE114" t="s">
        <v>449</v>
      </c>
      <c r="AF114">
        <v>0</v>
      </c>
      <c r="AG114" t="s">
        <v>450</v>
      </c>
      <c r="AH114">
        <v>0.3</v>
      </c>
      <c r="AI114" t="s">
        <v>451</v>
      </c>
      <c r="AJ114">
        <v>0</v>
      </c>
      <c r="AK114" t="s">
        <v>452</v>
      </c>
      <c r="AL114">
        <v>0</v>
      </c>
      <c r="AM114" t="s">
        <v>453</v>
      </c>
      <c r="AN114">
        <v>0.2</v>
      </c>
      <c r="AO114" t="s">
        <v>454</v>
      </c>
      <c r="AP114">
        <v>1</v>
      </c>
      <c r="AQ114" t="s">
        <v>445</v>
      </c>
      <c r="AR114">
        <v>100</v>
      </c>
    </row>
    <row r="115" spans="1:44">
      <c r="A115">
        <v>812</v>
      </c>
      <c r="B115" t="s">
        <v>426</v>
      </c>
      <c r="C115">
        <v>436</v>
      </c>
      <c r="D115" t="s">
        <v>427</v>
      </c>
      <c r="E115" t="s">
        <v>428</v>
      </c>
      <c r="F115">
        <v>0</v>
      </c>
      <c r="G115" t="s">
        <v>429</v>
      </c>
      <c r="H115">
        <v>0.041919</v>
      </c>
      <c r="I115" t="s">
        <v>71</v>
      </c>
      <c r="J115" t="s">
        <v>432</v>
      </c>
      <c r="K115" t="e">
        <f t="shared" si="2"/>
        <v>#NAME?</v>
      </c>
      <c r="L115" t="s">
        <v>71</v>
      </c>
      <c r="M115" t="s">
        <v>70</v>
      </c>
      <c r="N115">
        <v>0.062481</v>
      </c>
      <c r="O115" t="s">
        <v>71</v>
      </c>
      <c r="P115" t="s">
        <v>447</v>
      </c>
      <c r="Q115" t="s">
        <v>224</v>
      </c>
      <c r="R115">
        <v>4</v>
      </c>
      <c r="S115" t="s">
        <v>438</v>
      </c>
      <c r="T115">
        <v>1000000</v>
      </c>
      <c r="U115" t="s">
        <v>439</v>
      </c>
      <c r="V115">
        <v>10</v>
      </c>
      <c r="W115" t="s">
        <v>440</v>
      </c>
      <c r="X115">
        <v>500</v>
      </c>
      <c r="Y115" t="s">
        <v>441</v>
      </c>
      <c r="Z115">
        <v>20</v>
      </c>
      <c r="AA115" t="s">
        <v>442</v>
      </c>
      <c r="AB115">
        <v>10000</v>
      </c>
      <c r="AC115" t="s">
        <v>448</v>
      </c>
      <c r="AD115">
        <v>0</v>
      </c>
      <c r="AE115" t="s">
        <v>449</v>
      </c>
      <c r="AF115">
        <v>0</v>
      </c>
      <c r="AG115" t="s">
        <v>450</v>
      </c>
      <c r="AH115">
        <v>0.3</v>
      </c>
      <c r="AI115" t="s">
        <v>451</v>
      </c>
      <c r="AJ115">
        <v>0</v>
      </c>
      <c r="AK115" t="s">
        <v>452</v>
      </c>
      <c r="AL115">
        <v>0</v>
      </c>
      <c r="AM115" t="s">
        <v>453</v>
      </c>
      <c r="AN115">
        <v>0.2</v>
      </c>
      <c r="AO115" t="s">
        <v>454</v>
      </c>
      <c r="AP115">
        <v>1</v>
      </c>
      <c r="AQ115" t="s">
        <v>445</v>
      </c>
      <c r="AR115">
        <v>100</v>
      </c>
    </row>
    <row r="116" spans="1:44">
      <c r="A116">
        <v>806</v>
      </c>
      <c r="B116" t="s">
        <v>426</v>
      </c>
      <c r="C116">
        <v>435</v>
      </c>
      <c r="D116" t="s">
        <v>427</v>
      </c>
      <c r="E116" t="s">
        <v>428</v>
      </c>
      <c r="F116">
        <v>0</v>
      </c>
      <c r="G116" t="s">
        <v>429</v>
      </c>
      <c r="H116">
        <v>0.065194</v>
      </c>
      <c r="I116" t="s">
        <v>71</v>
      </c>
      <c r="J116" t="s">
        <v>432</v>
      </c>
      <c r="K116" t="e">
        <f ca="1">-nan(ind)</f>
        <v>#NAME?</v>
      </c>
      <c r="L116" t="s">
        <v>71</v>
      </c>
      <c r="M116" t="s">
        <v>70</v>
      </c>
      <c r="N116">
        <v>0.10181</v>
      </c>
      <c r="O116" t="s">
        <v>71</v>
      </c>
      <c r="P116" t="s">
        <v>447</v>
      </c>
      <c r="Q116" t="s">
        <v>224</v>
      </c>
      <c r="R116">
        <v>4</v>
      </c>
      <c r="S116" t="s">
        <v>438</v>
      </c>
      <c r="T116">
        <v>1000000</v>
      </c>
      <c r="U116" t="s">
        <v>439</v>
      </c>
      <c r="V116">
        <v>10</v>
      </c>
      <c r="W116" t="s">
        <v>440</v>
      </c>
      <c r="X116">
        <v>500</v>
      </c>
      <c r="Y116" t="s">
        <v>441</v>
      </c>
      <c r="Z116">
        <v>20</v>
      </c>
      <c r="AA116" t="s">
        <v>442</v>
      </c>
      <c r="AB116">
        <v>10000</v>
      </c>
      <c r="AC116" t="s">
        <v>448</v>
      </c>
      <c r="AD116">
        <v>0</v>
      </c>
      <c r="AE116" t="s">
        <v>449</v>
      </c>
      <c r="AF116">
        <v>0</v>
      </c>
      <c r="AG116" t="s">
        <v>450</v>
      </c>
      <c r="AH116">
        <v>0.3</v>
      </c>
      <c r="AI116" t="s">
        <v>451</v>
      </c>
      <c r="AJ116">
        <v>0</v>
      </c>
      <c r="AK116" t="s">
        <v>452</v>
      </c>
      <c r="AL116">
        <v>0</v>
      </c>
      <c r="AM116" t="s">
        <v>453</v>
      </c>
      <c r="AN116">
        <v>0.2</v>
      </c>
      <c r="AO116" t="s">
        <v>454</v>
      </c>
      <c r="AP116">
        <v>1</v>
      </c>
      <c r="AQ116" t="s">
        <v>445</v>
      </c>
      <c r="AR116">
        <v>100</v>
      </c>
    </row>
    <row r="117" spans="1:44">
      <c r="A117">
        <v>792</v>
      </c>
      <c r="B117" t="s">
        <v>426</v>
      </c>
      <c r="C117">
        <v>7200</v>
      </c>
      <c r="D117" t="s">
        <v>427</v>
      </c>
      <c r="E117" t="s">
        <v>428</v>
      </c>
      <c r="F117">
        <v>0</v>
      </c>
      <c r="G117" t="s">
        <v>429</v>
      </c>
      <c r="H117">
        <v>1.168188</v>
      </c>
      <c r="I117" t="s">
        <v>71</v>
      </c>
      <c r="J117" t="s">
        <v>432</v>
      </c>
      <c r="K117" t="e">
        <f t="shared" ref="K117:K145" si="3">-nan</f>
        <v>#NAME?</v>
      </c>
      <c r="L117" t="s">
        <v>71</v>
      </c>
      <c r="M117" t="s">
        <v>70</v>
      </c>
      <c r="N117">
        <v>0.106211</v>
      </c>
      <c r="O117" t="s">
        <v>71</v>
      </c>
      <c r="P117" t="s">
        <v>447</v>
      </c>
      <c r="Q117" t="s">
        <v>224</v>
      </c>
      <c r="R117">
        <v>4</v>
      </c>
      <c r="S117" t="s">
        <v>438</v>
      </c>
      <c r="T117">
        <v>1000000</v>
      </c>
      <c r="U117" t="s">
        <v>439</v>
      </c>
      <c r="V117">
        <v>10</v>
      </c>
      <c r="W117" t="s">
        <v>440</v>
      </c>
      <c r="X117">
        <v>1000</v>
      </c>
      <c r="Y117" t="s">
        <v>441</v>
      </c>
      <c r="Z117">
        <v>20</v>
      </c>
      <c r="AA117" t="s">
        <v>442</v>
      </c>
      <c r="AB117">
        <v>1000</v>
      </c>
      <c r="AC117" t="s">
        <v>448</v>
      </c>
      <c r="AD117">
        <v>0</v>
      </c>
      <c r="AE117" t="s">
        <v>449</v>
      </c>
      <c r="AF117">
        <v>0</v>
      </c>
      <c r="AG117" t="s">
        <v>450</v>
      </c>
      <c r="AH117">
        <v>0.3</v>
      </c>
      <c r="AI117" t="s">
        <v>451</v>
      </c>
      <c r="AJ117">
        <v>0</v>
      </c>
      <c r="AK117" t="s">
        <v>452</v>
      </c>
      <c r="AL117">
        <v>0</v>
      </c>
      <c r="AM117" t="s">
        <v>453</v>
      </c>
      <c r="AN117">
        <v>0.2</v>
      </c>
      <c r="AO117" t="s">
        <v>454</v>
      </c>
      <c r="AP117">
        <v>1</v>
      </c>
      <c r="AQ117" t="s">
        <v>445</v>
      </c>
      <c r="AR117">
        <v>1000000</v>
      </c>
    </row>
    <row r="118" spans="1:44">
      <c r="A118">
        <v>780</v>
      </c>
      <c r="B118" t="s">
        <v>426</v>
      </c>
      <c r="C118">
        <v>6700</v>
      </c>
      <c r="D118" t="s">
        <v>427</v>
      </c>
      <c r="E118" t="s">
        <v>428</v>
      </c>
      <c r="F118">
        <v>3.393</v>
      </c>
      <c r="G118" t="s">
        <v>429</v>
      </c>
      <c r="H118">
        <v>0.381722</v>
      </c>
      <c r="I118" t="s">
        <v>71</v>
      </c>
      <c r="J118" t="s">
        <v>432</v>
      </c>
      <c r="K118" t="e">
        <f t="shared" si="3"/>
        <v>#NAME?</v>
      </c>
      <c r="L118" t="s">
        <v>71</v>
      </c>
      <c r="M118" t="s">
        <v>70</v>
      </c>
      <c r="N118">
        <v>12.521761</v>
      </c>
      <c r="O118" t="s">
        <v>71</v>
      </c>
      <c r="P118" t="s">
        <v>447</v>
      </c>
      <c r="Q118" t="s">
        <v>224</v>
      </c>
      <c r="R118">
        <v>4</v>
      </c>
      <c r="S118" t="s">
        <v>438</v>
      </c>
      <c r="T118">
        <v>1000000</v>
      </c>
      <c r="U118" t="s">
        <v>439</v>
      </c>
      <c r="V118">
        <v>10</v>
      </c>
      <c r="W118" t="s">
        <v>440</v>
      </c>
      <c r="X118">
        <v>1000</v>
      </c>
      <c r="Y118" t="s">
        <v>441</v>
      </c>
      <c r="Z118">
        <v>20</v>
      </c>
      <c r="AA118" t="s">
        <v>442</v>
      </c>
      <c r="AB118">
        <v>10000</v>
      </c>
      <c r="AC118" t="s">
        <v>448</v>
      </c>
      <c r="AD118">
        <v>1</v>
      </c>
      <c r="AE118" t="s">
        <v>449</v>
      </c>
      <c r="AF118">
        <v>0</v>
      </c>
      <c r="AG118" t="s">
        <v>450</v>
      </c>
      <c r="AH118">
        <v>0.3</v>
      </c>
      <c r="AI118" t="s">
        <v>451</v>
      </c>
      <c r="AJ118">
        <v>5</v>
      </c>
      <c r="AK118" t="s">
        <v>452</v>
      </c>
      <c r="AL118">
        <v>0</v>
      </c>
      <c r="AM118" t="s">
        <v>453</v>
      </c>
      <c r="AN118">
        <v>0.2</v>
      </c>
      <c r="AO118" t="s">
        <v>454</v>
      </c>
      <c r="AP118">
        <v>1</v>
      </c>
      <c r="AQ118" t="s">
        <v>445</v>
      </c>
      <c r="AR118">
        <v>1000000</v>
      </c>
    </row>
    <row r="119" spans="1:44">
      <c r="A119">
        <v>781</v>
      </c>
      <c r="B119" t="s">
        <v>426</v>
      </c>
      <c r="C119">
        <v>5364</v>
      </c>
      <c r="D119" t="s">
        <v>427</v>
      </c>
      <c r="E119" t="s">
        <v>428</v>
      </c>
      <c r="F119">
        <v>0</v>
      </c>
      <c r="G119" t="s">
        <v>429</v>
      </c>
      <c r="H119">
        <v>0.295305</v>
      </c>
      <c r="I119" t="s">
        <v>71</v>
      </c>
      <c r="J119" t="s">
        <v>432</v>
      </c>
      <c r="K119" t="e">
        <f t="shared" si="3"/>
        <v>#NAME?</v>
      </c>
      <c r="L119" t="s">
        <v>71</v>
      </c>
      <c r="M119" t="s">
        <v>70</v>
      </c>
      <c r="N119">
        <v>0.519496</v>
      </c>
      <c r="O119" t="s">
        <v>71</v>
      </c>
      <c r="P119" t="s">
        <v>447</v>
      </c>
      <c r="Q119" t="s">
        <v>224</v>
      </c>
      <c r="R119">
        <v>4</v>
      </c>
      <c r="S119" t="s">
        <v>438</v>
      </c>
      <c r="T119">
        <v>1000000</v>
      </c>
      <c r="U119" t="s">
        <v>439</v>
      </c>
      <c r="V119">
        <v>10</v>
      </c>
      <c r="W119" t="s">
        <v>440</v>
      </c>
      <c r="X119">
        <v>1000</v>
      </c>
      <c r="Y119" t="s">
        <v>441</v>
      </c>
      <c r="Z119">
        <v>20</v>
      </c>
      <c r="AA119" t="s">
        <v>442</v>
      </c>
      <c r="AB119">
        <v>10000</v>
      </c>
      <c r="AC119" t="s">
        <v>448</v>
      </c>
      <c r="AD119">
        <v>0</v>
      </c>
      <c r="AE119" t="s">
        <v>449</v>
      </c>
      <c r="AF119">
        <v>0</v>
      </c>
      <c r="AG119" t="s">
        <v>450</v>
      </c>
      <c r="AH119">
        <v>0.3</v>
      </c>
      <c r="AI119" t="s">
        <v>451</v>
      </c>
      <c r="AJ119">
        <v>5</v>
      </c>
      <c r="AK119" t="s">
        <v>452</v>
      </c>
      <c r="AL119">
        <v>0</v>
      </c>
      <c r="AM119" t="s">
        <v>453</v>
      </c>
      <c r="AN119">
        <v>0.2</v>
      </c>
      <c r="AO119" t="s">
        <v>454</v>
      </c>
      <c r="AP119">
        <v>1</v>
      </c>
      <c r="AQ119" t="s">
        <v>445</v>
      </c>
      <c r="AR119">
        <v>1000000</v>
      </c>
    </row>
    <row r="120" spans="1:44">
      <c r="A120">
        <v>776</v>
      </c>
      <c r="B120" t="s">
        <v>426</v>
      </c>
      <c r="C120">
        <v>186</v>
      </c>
      <c r="D120" t="s">
        <v>427</v>
      </c>
      <c r="E120" t="s">
        <v>428</v>
      </c>
      <c r="F120">
        <v>6.466</v>
      </c>
      <c r="G120" t="s">
        <v>429</v>
      </c>
      <c r="H120">
        <v>0.00321</v>
      </c>
      <c r="I120" t="s">
        <v>71</v>
      </c>
      <c r="J120" t="s">
        <v>432</v>
      </c>
      <c r="K120" t="e">
        <f t="shared" si="3"/>
        <v>#NAME?</v>
      </c>
      <c r="L120" t="s">
        <v>71</v>
      </c>
      <c r="M120" t="s">
        <v>70</v>
      </c>
      <c r="N120">
        <v>14.267061</v>
      </c>
      <c r="O120" t="s">
        <v>71</v>
      </c>
      <c r="P120" t="s">
        <v>447</v>
      </c>
      <c r="Q120" t="s">
        <v>224</v>
      </c>
      <c r="R120">
        <v>4</v>
      </c>
      <c r="S120" t="s">
        <v>438</v>
      </c>
      <c r="T120">
        <v>1000000</v>
      </c>
      <c r="U120" t="s">
        <v>439</v>
      </c>
      <c r="V120">
        <v>10</v>
      </c>
      <c r="W120" t="s">
        <v>440</v>
      </c>
      <c r="X120">
        <v>1000</v>
      </c>
      <c r="Y120" t="s">
        <v>441</v>
      </c>
      <c r="Z120">
        <v>20</v>
      </c>
      <c r="AA120" t="s">
        <v>442</v>
      </c>
      <c r="AB120">
        <v>10000</v>
      </c>
      <c r="AC120" t="s">
        <v>448</v>
      </c>
      <c r="AD120">
        <v>1</v>
      </c>
      <c r="AE120" t="s">
        <v>449</v>
      </c>
      <c r="AF120">
        <v>0</v>
      </c>
      <c r="AG120" t="s">
        <v>450</v>
      </c>
      <c r="AH120">
        <v>0.3</v>
      </c>
      <c r="AI120" t="s">
        <v>451</v>
      </c>
      <c r="AJ120">
        <v>5</v>
      </c>
      <c r="AK120" t="s">
        <v>452</v>
      </c>
      <c r="AL120">
        <v>0</v>
      </c>
      <c r="AM120" t="s">
        <v>453</v>
      </c>
      <c r="AN120">
        <v>0.2</v>
      </c>
      <c r="AO120" t="s">
        <v>454</v>
      </c>
      <c r="AP120">
        <v>1</v>
      </c>
      <c r="AQ120" t="s">
        <v>445</v>
      </c>
      <c r="AR120">
        <v>100</v>
      </c>
    </row>
    <row r="121" spans="1:44">
      <c r="A121">
        <v>777</v>
      </c>
      <c r="B121" t="s">
        <v>426</v>
      </c>
      <c r="C121">
        <v>6746</v>
      </c>
      <c r="D121" t="s">
        <v>427</v>
      </c>
      <c r="E121" t="s">
        <v>428</v>
      </c>
      <c r="F121">
        <v>1.461</v>
      </c>
      <c r="G121" t="s">
        <v>429</v>
      </c>
      <c r="H121">
        <v>0.388784</v>
      </c>
      <c r="I121" t="s">
        <v>71</v>
      </c>
      <c r="J121" t="s">
        <v>432</v>
      </c>
      <c r="K121" t="e">
        <f t="shared" si="3"/>
        <v>#NAME?</v>
      </c>
      <c r="L121" t="s">
        <v>71</v>
      </c>
      <c r="M121" t="s">
        <v>70</v>
      </c>
      <c r="N121">
        <v>14.111291</v>
      </c>
      <c r="O121" t="s">
        <v>71</v>
      </c>
      <c r="P121" t="s">
        <v>447</v>
      </c>
      <c r="Q121" t="s">
        <v>224</v>
      </c>
      <c r="R121">
        <v>4</v>
      </c>
      <c r="S121" t="s">
        <v>438</v>
      </c>
      <c r="T121">
        <v>1000000</v>
      </c>
      <c r="U121" t="s">
        <v>439</v>
      </c>
      <c r="V121">
        <v>10</v>
      </c>
      <c r="W121" t="s">
        <v>440</v>
      </c>
      <c r="X121">
        <v>1000</v>
      </c>
      <c r="Y121" t="s">
        <v>441</v>
      </c>
      <c r="Z121">
        <v>20</v>
      </c>
      <c r="AA121" t="s">
        <v>442</v>
      </c>
      <c r="AB121">
        <v>10000</v>
      </c>
      <c r="AC121" t="s">
        <v>448</v>
      </c>
      <c r="AD121">
        <v>1</v>
      </c>
      <c r="AE121" t="s">
        <v>449</v>
      </c>
      <c r="AF121">
        <v>0</v>
      </c>
      <c r="AG121" t="s">
        <v>450</v>
      </c>
      <c r="AH121">
        <v>0.3</v>
      </c>
      <c r="AI121" t="s">
        <v>451</v>
      </c>
      <c r="AJ121">
        <v>3</v>
      </c>
      <c r="AK121" t="s">
        <v>452</v>
      </c>
      <c r="AL121">
        <v>0</v>
      </c>
      <c r="AM121" t="s">
        <v>453</v>
      </c>
      <c r="AN121">
        <v>0.2</v>
      </c>
      <c r="AO121" t="s">
        <v>454</v>
      </c>
      <c r="AP121">
        <v>1</v>
      </c>
      <c r="AQ121" t="s">
        <v>445</v>
      </c>
      <c r="AR121">
        <v>1000000</v>
      </c>
    </row>
    <row r="122" spans="1:44">
      <c r="A122">
        <v>776</v>
      </c>
      <c r="B122" t="s">
        <v>426</v>
      </c>
      <c r="C122">
        <v>191</v>
      </c>
      <c r="D122" t="s">
        <v>427</v>
      </c>
      <c r="E122" t="s">
        <v>428</v>
      </c>
      <c r="F122">
        <v>2.996</v>
      </c>
      <c r="G122" t="s">
        <v>429</v>
      </c>
      <c r="H122">
        <v>0.003736</v>
      </c>
      <c r="I122" t="s">
        <v>71</v>
      </c>
      <c r="J122" t="s">
        <v>432</v>
      </c>
      <c r="K122" t="e">
        <f t="shared" si="3"/>
        <v>#NAME?</v>
      </c>
      <c r="L122" t="s">
        <v>71</v>
      </c>
      <c r="M122" t="s">
        <v>70</v>
      </c>
      <c r="N122">
        <v>18.588796</v>
      </c>
      <c r="O122" t="s">
        <v>71</v>
      </c>
      <c r="P122" t="s">
        <v>447</v>
      </c>
      <c r="Q122" t="s">
        <v>224</v>
      </c>
      <c r="R122">
        <v>4</v>
      </c>
      <c r="S122" t="s">
        <v>438</v>
      </c>
      <c r="T122">
        <v>1000000</v>
      </c>
      <c r="U122" t="s">
        <v>439</v>
      </c>
      <c r="V122">
        <v>10</v>
      </c>
      <c r="W122" t="s">
        <v>440</v>
      </c>
      <c r="X122">
        <v>1000</v>
      </c>
      <c r="Y122" t="s">
        <v>441</v>
      </c>
      <c r="Z122">
        <v>20</v>
      </c>
      <c r="AA122" t="s">
        <v>442</v>
      </c>
      <c r="AB122">
        <v>10000</v>
      </c>
      <c r="AC122" t="s">
        <v>448</v>
      </c>
      <c r="AD122">
        <v>1</v>
      </c>
      <c r="AE122" t="s">
        <v>449</v>
      </c>
      <c r="AF122">
        <v>0</v>
      </c>
      <c r="AG122" t="s">
        <v>450</v>
      </c>
      <c r="AH122">
        <v>0.3</v>
      </c>
      <c r="AI122" t="s">
        <v>451</v>
      </c>
      <c r="AJ122">
        <v>3</v>
      </c>
      <c r="AK122" t="s">
        <v>452</v>
      </c>
      <c r="AL122">
        <v>0</v>
      </c>
      <c r="AM122" t="s">
        <v>453</v>
      </c>
      <c r="AN122">
        <v>0.2</v>
      </c>
      <c r="AO122" t="s">
        <v>454</v>
      </c>
      <c r="AP122">
        <v>1</v>
      </c>
      <c r="AQ122" t="s">
        <v>445</v>
      </c>
      <c r="AR122">
        <v>100</v>
      </c>
    </row>
    <row r="123" spans="1:44">
      <c r="A123">
        <v>775</v>
      </c>
      <c r="B123" t="s">
        <v>426</v>
      </c>
      <c r="C123">
        <v>191</v>
      </c>
      <c r="D123" t="s">
        <v>427</v>
      </c>
      <c r="E123" t="s">
        <v>428</v>
      </c>
      <c r="F123">
        <v>1194.352</v>
      </c>
      <c r="G123" t="s">
        <v>429</v>
      </c>
      <c r="H123">
        <v>0.003277</v>
      </c>
      <c r="I123" t="s">
        <v>71</v>
      </c>
      <c r="J123" t="s">
        <v>432</v>
      </c>
      <c r="K123" t="e">
        <f t="shared" si="3"/>
        <v>#NAME?</v>
      </c>
      <c r="L123" t="s">
        <v>71</v>
      </c>
      <c r="M123" t="s">
        <v>70</v>
      </c>
      <c r="N123">
        <v>101.483679</v>
      </c>
      <c r="O123" t="s">
        <v>71</v>
      </c>
      <c r="P123" t="s">
        <v>447</v>
      </c>
      <c r="Q123" t="s">
        <v>224</v>
      </c>
      <c r="R123">
        <v>4</v>
      </c>
      <c r="S123" t="s">
        <v>438</v>
      </c>
      <c r="T123">
        <v>1000000</v>
      </c>
      <c r="U123" t="s">
        <v>439</v>
      </c>
      <c r="V123">
        <v>10</v>
      </c>
      <c r="W123" t="s">
        <v>440</v>
      </c>
      <c r="X123">
        <v>500</v>
      </c>
      <c r="Y123" t="s">
        <v>441</v>
      </c>
      <c r="Z123">
        <v>20</v>
      </c>
      <c r="AA123" t="s">
        <v>442</v>
      </c>
      <c r="AB123">
        <v>20</v>
      </c>
      <c r="AC123" t="s">
        <v>448</v>
      </c>
      <c r="AD123">
        <v>0</v>
      </c>
      <c r="AE123" t="s">
        <v>449</v>
      </c>
      <c r="AF123">
        <v>0</v>
      </c>
      <c r="AG123" t="s">
        <v>450</v>
      </c>
      <c r="AH123">
        <v>0.5</v>
      </c>
      <c r="AI123" t="s">
        <v>451</v>
      </c>
      <c r="AJ123">
        <v>5</v>
      </c>
      <c r="AK123" t="s">
        <v>452</v>
      </c>
      <c r="AL123">
        <v>0</v>
      </c>
      <c r="AM123" t="s">
        <v>453</v>
      </c>
      <c r="AN123">
        <v>0.2</v>
      </c>
      <c r="AO123" t="s">
        <v>454</v>
      </c>
      <c r="AP123">
        <v>1</v>
      </c>
      <c r="AQ123" t="s">
        <v>445</v>
      </c>
      <c r="AR123">
        <v>100</v>
      </c>
    </row>
    <row r="124" spans="1:44">
      <c r="A124">
        <v>774</v>
      </c>
      <c r="B124" t="s">
        <v>426</v>
      </c>
      <c r="C124">
        <v>182</v>
      </c>
      <c r="D124" t="s">
        <v>427</v>
      </c>
      <c r="E124" t="s">
        <v>428</v>
      </c>
      <c r="F124">
        <v>8.312</v>
      </c>
      <c r="G124" t="s">
        <v>429</v>
      </c>
      <c r="H124">
        <v>0.003605</v>
      </c>
      <c r="I124" t="s">
        <v>71</v>
      </c>
      <c r="J124" t="s">
        <v>432</v>
      </c>
      <c r="K124" t="e">
        <f t="shared" si="3"/>
        <v>#NAME?</v>
      </c>
      <c r="L124" t="s">
        <v>71</v>
      </c>
      <c r="M124" t="s">
        <v>70</v>
      </c>
      <c r="N124">
        <v>59.323047</v>
      </c>
      <c r="O124" t="s">
        <v>71</v>
      </c>
      <c r="P124" t="s">
        <v>447</v>
      </c>
      <c r="Q124" t="s">
        <v>224</v>
      </c>
      <c r="R124">
        <v>4</v>
      </c>
      <c r="S124" t="s">
        <v>438</v>
      </c>
      <c r="T124">
        <v>1000000</v>
      </c>
      <c r="U124" t="s">
        <v>439</v>
      </c>
      <c r="V124">
        <v>10</v>
      </c>
      <c r="W124" t="s">
        <v>440</v>
      </c>
      <c r="X124">
        <v>500</v>
      </c>
      <c r="Y124" t="s">
        <v>441</v>
      </c>
      <c r="Z124">
        <v>20</v>
      </c>
      <c r="AA124" t="s">
        <v>442</v>
      </c>
      <c r="AB124">
        <v>20</v>
      </c>
      <c r="AC124" t="s">
        <v>448</v>
      </c>
      <c r="AD124">
        <v>0</v>
      </c>
      <c r="AE124" t="s">
        <v>449</v>
      </c>
      <c r="AF124">
        <v>0</v>
      </c>
      <c r="AG124" t="s">
        <v>450</v>
      </c>
      <c r="AH124">
        <v>0.3</v>
      </c>
      <c r="AI124" t="s">
        <v>451</v>
      </c>
      <c r="AJ124">
        <v>0</v>
      </c>
      <c r="AK124" t="s">
        <v>452</v>
      </c>
      <c r="AL124">
        <v>0</v>
      </c>
      <c r="AM124" t="s">
        <v>453</v>
      </c>
      <c r="AN124">
        <v>0.2</v>
      </c>
      <c r="AO124" t="s">
        <v>454</v>
      </c>
      <c r="AP124">
        <v>1</v>
      </c>
      <c r="AQ124" t="s">
        <v>445</v>
      </c>
      <c r="AR124">
        <v>100</v>
      </c>
    </row>
    <row r="125" spans="1:44">
      <c r="A125">
        <v>773</v>
      </c>
      <c r="B125" t="s">
        <v>426</v>
      </c>
      <c r="C125">
        <v>207</v>
      </c>
      <c r="D125" t="s">
        <v>427</v>
      </c>
      <c r="E125" t="s">
        <v>428</v>
      </c>
      <c r="F125">
        <v>0</v>
      </c>
      <c r="G125" t="s">
        <v>429</v>
      </c>
      <c r="H125">
        <v>0.013623</v>
      </c>
      <c r="I125" t="s">
        <v>71</v>
      </c>
      <c r="J125" t="s">
        <v>432</v>
      </c>
      <c r="K125" t="e">
        <f t="shared" si="3"/>
        <v>#NAME?</v>
      </c>
      <c r="L125" t="s">
        <v>71</v>
      </c>
      <c r="M125" t="s">
        <v>70</v>
      </c>
      <c r="N125">
        <v>0.138533</v>
      </c>
      <c r="O125" t="s">
        <v>71</v>
      </c>
      <c r="P125" t="s">
        <v>447</v>
      </c>
      <c r="Q125" t="s">
        <v>224</v>
      </c>
      <c r="R125">
        <v>4</v>
      </c>
      <c r="S125" t="s">
        <v>438</v>
      </c>
      <c r="T125">
        <v>1000000</v>
      </c>
      <c r="U125" t="s">
        <v>439</v>
      </c>
      <c r="V125">
        <v>10</v>
      </c>
      <c r="W125" t="s">
        <v>440</v>
      </c>
      <c r="X125">
        <v>500</v>
      </c>
      <c r="Y125" t="s">
        <v>441</v>
      </c>
      <c r="Z125">
        <v>20</v>
      </c>
      <c r="AA125" t="s">
        <v>442</v>
      </c>
      <c r="AB125">
        <v>1000</v>
      </c>
      <c r="AC125" t="s">
        <v>448</v>
      </c>
      <c r="AD125">
        <v>0</v>
      </c>
      <c r="AE125" t="s">
        <v>449</v>
      </c>
      <c r="AF125">
        <v>0</v>
      </c>
      <c r="AG125" t="s">
        <v>450</v>
      </c>
      <c r="AH125">
        <v>0.3</v>
      </c>
      <c r="AI125" t="s">
        <v>451</v>
      </c>
      <c r="AJ125">
        <v>0</v>
      </c>
      <c r="AK125" t="s">
        <v>452</v>
      </c>
      <c r="AL125">
        <v>0</v>
      </c>
      <c r="AM125" t="s">
        <v>453</v>
      </c>
      <c r="AN125">
        <v>0.2</v>
      </c>
      <c r="AO125" t="s">
        <v>454</v>
      </c>
      <c r="AP125">
        <v>1</v>
      </c>
      <c r="AQ125" t="s">
        <v>445</v>
      </c>
      <c r="AR125">
        <v>100</v>
      </c>
    </row>
    <row r="126" spans="1:44">
      <c r="A126">
        <v>773</v>
      </c>
      <c r="B126" t="s">
        <v>426</v>
      </c>
      <c r="C126">
        <v>207</v>
      </c>
      <c r="D126" t="s">
        <v>427</v>
      </c>
      <c r="E126" t="s">
        <v>428</v>
      </c>
      <c r="F126">
        <v>0</v>
      </c>
      <c r="G126" t="s">
        <v>429</v>
      </c>
      <c r="H126">
        <v>0.012936</v>
      </c>
      <c r="I126" t="s">
        <v>71</v>
      </c>
      <c r="J126" t="s">
        <v>432</v>
      </c>
      <c r="K126" t="e">
        <f t="shared" si="3"/>
        <v>#NAME?</v>
      </c>
      <c r="L126" t="s">
        <v>71</v>
      </c>
      <c r="M126" t="s">
        <v>70</v>
      </c>
      <c r="N126">
        <v>0.137732</v>
      </c>
      <c r="O126" t="s">
        <v>71</v>
      </c>
      <c r="P126" t="s">
        <v>447</v>
      </c>
      <c r="Q126" t="s">
        <v>224</v>
      </c>
      <c r="R126">
        <v>4</v>
      </c>
      <c r="S126" t="s">
        <v>438</v>
      </c>
      <c r="T126">
        <v>1000000</v>
      </c>
      <c r="U126" t="s">
        <v>439</v>
      </c>
      <c r="V126">
        <v>10</v>
      </c>
      <c r="W126" t="s">
        <v>440</v>
      </c>
      <c r="X126">
        <v>500</v>
      </c>
      <c r="Y126" t="s">
        <v>441</v>
      </c>
      <c r="Z126">
        <v>20</v>
      </c>
      <c r="AA126" t="s">
        <v>442</v>
      </c>
      <c r="AB126">
        <v>1000</v>
      </c>
      <c r="AC126" t="s">
        <v>448</v>
      </c>
      <c r="AD126">
        <v>0</v>
      </c>
      <c r="AE126" t="s">
        <v>449</v>
      </c>
      <c r="AF126">
        <v>0</v>
      </c>
      <c r="AG126" t="s">
        <v>450</v>
      </c>
      <c r="AH126">
        <v>0.3</v>
      </c>
      <c r="AI126" t="s">
        <v>451</v>
      </c>
      <c r="AJ126">
        <v>0</v>
      </c>
      <c r="AK126" t="s">
        <v>452</v>
      </c>
      <c r="AL126">
        <v>0</v>
      </c>
      <c r="AM126" t="s">
        <v>453</v>
      </c>
      <c r="AN126">
        <v>0.2</v>
      </c>
      <c r="AO126" t="s">
        <v>454</v>
      </c>
      <c r="AP126">
        <v>1</v>
      </c>
      <c r="AQ126" t="s">
        <v>445</v>
      </c>
      <c r="AR126">
        <v>100</v>
      </c>
    </row>
    <row r="127" spans="1:44">
      <c r="A127">
        <v>773</v>
      </c>
      <c r="B127" t="s">
        <v>426</v>
      </c>
      <c r="C127">
        <v>207</v>
      </c>
      <c r="D127" t="s">
        <v>427</v>
      </c>
      <c r="E127" t="s">
        <v>428</v>
      </c>
      <c r="F127">
        <v>2.122</v>
      </c>
      <c r="G127" t="s">
        <v>429</v>
      </c>
      <c r="H127">
        <v>0.008775</v>
      </c>
      <c r="I127" t="s">
        <v>71</v>
      </c>
      <c r="J127" t="s">
        <v>432</v>
      </c>
      <c r="K127" t="e">
        <f t="shared" si="3"/>
        <v>#NAME?</v>
      </c>
      <c r="L127" t="s">
        <v>71</v>
      </c>
      <c r="M127" t="s">
        <v>70</v>
      </c>
      <c r="N127">
        <v>2.922303</v>
      </c>
      <c r="O127" t="s">
        <v>71</v>
      </c>
      <c r="P127" t="s">
        <v>447</v>
      </c>
      <c r="Q127" t="s">
        <v>224</v>
      </c>
      <c r="R127">
        <v>4</v>
      </c>
      <c r="S127" t="s">
        <v>438</v>
      </c>
      <c r="T127">
        <v>1000000</v>
      </c>
      <c r="U127" t="s">
        <v>439</v>
      </c>
      <c r="V127">
        <v>10</v>
      </c>
      <c r="W127" t="s">
        <v>440</v>
      </c>
      <c r="X127">
        <v>500</v>
      </c>
      <c r="Y127" t="s">
        <v>441</v>
      </c>
      <c r="Z127">
        <v>20</v>
      </c>
      <c r="AA127" t="s">
        <v>442</v>
      </c>
      <c r="AB127">
        <v>1000</v>
      </c>
      <c r="AC127" t="s">
        <v>448</v>
      </c>
      <c r="AD127">
        <v>0</v>
      </c>
      <c r="AE127" t="s">
        <v>449</v>
      </c>
      <c r="AF127">
        <v>0</v>
      </c>
      <c r="AG127" t="s">
        <v>450</v>
      </c>
      <c r="AH127">
        <v>0.3</v>
      </c>
      <c r="AI127" t="s">
        <v>451</v>
      </c>
      <c r="AJ127">
        <v>0</v>
      </c>
      <c r="AK127" t="s">
        <v>452</v>
      </c>
      <c r="AL127">
        <v>0.5</v>
      </c>
      <c r="AM127" t="s">
        <v>453</v>
      </c>
      <c r="AN127">
        <v>0.2</v>
      </c>
      <c r="AO127" t="s">
        <v>454</v>
      </c>
      <c r="AP127">
        <v>1</v>
      </c>
      <c r="AQ127" t="s">
        <v>445</v>
      </c>
      <c r="AR127">
        <v>100</v>
      </c>
    </row>
    <row r="128" spans="1:44">
      <c r="A128">
        <v>772</v>
      </c>
      <c r="B128" t="s">
        <v>426</v>
      </c>
      <c r="C128">
        <v>420</v>
      </c>
      <c r="D128" t="s">
        <v>427</v>
      </c>
      <c r="E128" t="s">
        <v>428</v>
      </c>
      <c r="F128">
        <v>376.576</v>
      </c>
      <c r="G128" t="s">
        <v>429</v>
      </c>
      <c r="H128">
        <v>0.022271</v>
      </c>
      <c r="I128" t="s">
        <v>71</v>
      </c>
      <c r="J128" t="s">
        <v>432</v>
      </c>
      <c r="K128" t="e">
        <f t="shared" si="3"/>
        <v>#NAME?</v>
      </c>
      <c r="L128" t="s">
        <v>71</v>
      </c>
      <c r="M128" t="s">
        <v>70</v>
      </c>
      <c r="N128">
        <v>3.575737</v>
      </c>
      <c r="O128" t="s">
        <v>71</v>
      </c>
      <c r="P128" t="s">
        <v>447</v>
      </c>
      <c r="Q128" t="s">
        <v>224</v>
      </c>
      <c r="R128">
        <v>4</v>
      </c>
      <c r="S128" t="s">
        <v>438</v>
      </c>
      <c r="T128">
        <v>1000000</v>
      </c>
      <c r="U128" t="s">
        <v>439</v>
      </c>
      <c r="V128">
        <v>10</v>
      </c>
      <c r="W128" t="s">
        <v>440</v>
      </c>
      <c r="X128">
        <v>500</v>
      </c>
      <c r="Y128" t="s">
        <v>441</v>
      </c>
      <c r="Z128">
        <v>20</v>
      </c>
      <c r="AA128" t="s">
        <v>442</v>
      </c>
      <c r="AB128">
        <v>10000</v>
      </c>
      <c r="AC128" t="s">
        <v>448</v>
      </c>
      <c r="AD128">
        <v>0</v>
      </c>
      <c r="AE128" t="s">
        <v>449</v>
      </c>
      <c r="AF128">
        <v>0</v>
      </c>
      <c r="AG128" t="s">
        <v>450</v>
      </c>
      <c r="AH128">
        <v>0.5</v>
      </c>
      <c r="AI128" t="s">
        <v>451</v>
      </c>
      <c r="AJ128">
        <v>0</v>
      </c>
      <c r="AK128" t="s">
        <v>452</v>
      </c>
      <c r="AL128">
        <v>0.5</v>
      </c>
      <c r="AM128" t="s">
        <v>453</v>
      </c>
      <c r="AN128">
        <v>0.2</v>
      </c>
      <c r="AO128" t="s">
        <v>454</v>
      </c>
      <c r="AP128">
        <v>1</v>
      </c>
      <c r="AQ128" t="s">
        <v>445</v>
      </c>
      <c r="AR128">
        <v>100</v>
      </c>
    </row>
    <row r="129" spans="1:44">
      <c r="A129">
        <v>771</v>
      </c>
      <c r="B129" t="s">
        <v>426</v>
      </c>
      <c r="C129">
        <v>3869</v>
      </c>
      <c r="D129" t="s">
        <v>427</v>
      </c>
      <c r="E129" t="s">
        <v>428</v>
      </c>
      <c r="F129">
        <v>0</v>
      </c>
      <c r="G129" t="s">
        <v>429</v>
      </c>
      <c r="H129">
        <v>0.15976</v>
      </c>
      <c r="I129" t="s">
        <v>71</v>
      </c>
      <c r="J129" t="s">
        <v>432</v>
      </c>
      <c r="K129" t="e">
        <f t="shared" si="3"/>
        <v>#NAME?</v>
      </c>
      <c r="L129" t="s">
        <v>71</v>
      </c>
      <c r="M129" t="s">
        <v>70</v>
      </c>
      <c r="N129">
        <v>0.049792</v>
      </c>
      <c r="O129" t="s">
        <v>71</v>
      </c>
      <c r="P129" t="s">
        <v>447</v>
      </c>
      <c r="Q129" t="s">
        <v>224</v>
      </c>
      <c r="R129">
        <v>4</v>
      </c>
      <c r="S129" t="s">
        <v>438</v>
      </c>
      <c r="T129">
        <v>1000000</v>
      </c>
      <c r="U129" t="s">
        <v>439</v>
      </c>
      <c r="V129">
        <v>10</v>
      </c>
      <c r="W129" t="s">
        <v>440</v>
      </c>
      <c r="X129">
        <v>500</v>
      </c>
      <c r="Y129" t="s">
        <v>441</v>
      </c>
      <c r="Z129">
        <v>20</v>
      </c>
      <c r="AA129" t="s">
        <v>442</v>
      </c>
      <c r="AB129">
        <v>20000</v>
      </c>
      <c r="AC129" t="s">
        <v>448</v>
      </c>
      <c r="AD129">
        <v>0</v>
      </c>
      <c r="AE129" t="s">
        <v>449</v>
      </c>
      <c r="AF129">
        <v>0</v>
      </c>
      <c r="AG129" t="s">
        <v>450</v>
      </c>
      <c r="AH129">
        <v>0.3</v>
      </c>
      <c r="AI129" t="s">
        <v>451</v>
      </c>
      <c r="AJ129">
        <v>0</v>
      </c>
      <c r="AK129" t="s">
        <v>452</v>
      </c>
      <c r="AL129">
        <v>0</v>
      </c>
      <c r="AM129" t="s">
        <v>453</v>
      </c>
      <c r="AN129">
        <v>0.2</v>
      </c>
      <c r="AO129" t="s">
        <v>454</v>
      </c>
      <c r="AP129">
        <v>1</v>
      </c>
      <c r="AQ129" t="s">
        <v>445</v>
      </c>
      <c r="AR129">
        <v>1000</v>
      </c>
    </row>
    <row r="130" spans="1:44">
      <c r="A130">
        <v>770</v>
      </c>
      <c r="B130" t="s">
        <v>426</v>
      </c>
      <c r="C130">
        <v>689</v>
      </c>
      <c r="D130" t="s">
        <v>427</v>
      </c>
      <c r="E130" t="s">
        <v>428</v>
      </c>
      <c r="F130">
        <v>0</v>
      </c>
      <c r="G130" t="s">
        <v>429</v>
      </c>
      <c r="H130">
        <v>0.04538</v>
      </c>
      <c r="I130" t="s">
        <v>71</v>
      </c>
      <c r="J130" t="s">
        <v>432</v>
      </c>
      <c r="K130" t="e">
        <f t="shared" si="3"/>
        <v>#NAME?</v>
      </c>
      <c r="L130" t="s">
        <v>71</v>
      </c>
      <c r="M130" t="s">
        <v>70</v>
      </c>
      <c r="N130">
        <v>0.418127</v>
      </c>
      <c r="O130" t="s">
        <v>71</v>
      </c>
      <c r="P130" t="s">
        <v>447</v>
      </c>
      <c r="Q130" t="s">
        <v>224</v>
      </c>
      <c r="R130">
        <v>4</v>
      </c>
      <c r="S130" t="s">
        <v>438</v>
      </c>
      <c r="T130">
        <v>1000000</v>
      </c>
      <c r="U130" t="s">
        <v>439</v>
      </c>
      <c r="V130">
        <v>10</v>
      </c>
      <c r="W130" t="s">
        <v>440</v>
      </c>
      <c r="X130">
        <v>500</v>
      </c>
      <c r="Y130" t="s">
        <v>441</v>
      </c>
      <c r="Z130">
        <v>20</v>
      </c>
      <c r="AA130" t="s">
        <v>442</v>
      </c>
      <c r="AB130">
        <v>20000</v>
      </c>
      <c r="AC130" t="s">
        <v>448</v>
      </c>
      <c r="AD130">
        <v>0</v>
      </c>
      <c r="AE130" t="s">
        <v>449</v>
      </c>
      <c r="AF130">
        <v>0</v>
      </c>
      <c r="AG130" t="s">
        <v>450</v>
      </c>
      <c r="AH130">
        <v>0.3</v>
      </c>
      <c r="AI130" t="s">
        <v>451</v>
      </c>
      <c r="AJ130">
        <v>0</v>
      </c>
      <c r="AK130" t="s">
        <v>452</v>
      </c>
      <c r="AL130">
        <v>0</v>
      </c>
      <c r="AM130" t="s">
        <v>453</v>
      </c>
      <c r="AN130">
        <v>0.2</v>
      </c>
      <c r="AO130" t="s">
        <v>454</v>
      </c>
      <c r="AP130">
        <v>1</v>
      </c>
      <c r="AQ130" t="s">
        <v>445</v>
      </c>
      <c r="AR130">
        <v>100</v>
      </c>
    </row>
    <row r="131" spans="1:44">
      <c r="A131">
        <v>769</v>
      </c>
      <c r="B131" t="s">
        <v>426</v>
      </c>
      <c r="C131">
        <v>436</v>
      </c>
      <c r="D131" t="s">
        <v>427</v>
      </c>
      <c r="E131" t="s">
        <v>428</v>
      </c>
      <c r="F131">
        <v>0</v>
      </c>
      <c r="G131" t="s">
        <v>429</v>
      </c>
      <c r="H131">
        <v>0.046098</v>
      </c>
      <c r="I131" t="s">
        <v>71</v>
      </c>
      <c r="J131" t="s">
        <v>432</v>
      </c>
      <c r="K131" t="e">
        <f t="shared" si="3"/>
        <v>#NAME?</v>
      </c>
      <c r="L131" t="s">
        <v>71</v>
      </c>
      <c r="M131" t="s">
        <v>70</v>
      </c>
      <c r="N131">
        <v>0.157265</v>
      </c>
      <c r="O131" t="s">
        <v>71</v>
      </c>
      <c r="P131" t="s">
        <v>447</v>
      </c>
      <c r="Q131" t="s">
        <v>224</v>
      </c>
      <c r="R131">
        <v>4</v>
      </c>
      <c r="S131" t="s">
        <v>438</v>
      </c>
      <c r="T131">
        <v>1000000</v>
      </c>
      <c r="U131" t="s">
        <v>439</v>
      </c>
      <c r="V131">
        <v>10</v>
      </c>
      <c r="W131" t="s">
        <v>440</v>
      </c>
      <c r="X131">
        <v>500</v>
      </c>
      <c r="Y131" t="s">
        <v>441</v>
      </c>
      <c r="Z131">
        <v>20</v>
      </c>
      <c r="AA131" t="s">
        <v>442</v>
      </c>
      <c r="AB131">
        <v>10000</v>
      </c>
      <c r="AC131" t="s">
        <v>448</v>
      </c>
      <c r="AD131">
        <v>0</v>
      </c>
      <c r="AE131" t="s">
        <v>449</v>
      </c>
      <c r="AF131">
        <v>0</v>
      </c>
      <c r="AG131" t="s">
        <v>450</v>
      </c>
      <c r="AH131">
        <v>0.3</v>
      </c>
      <c r="AI131" t="s">
        <v>451</v>
      </c>
      <c r="AJ131">
        <v>0</v>
      </c>
      <c r="AK131" t="s">
        <v>452</v>
      </c>
      <c r="AL131">
        <v>0</v>
      </c>
      <c r="AM131" t="s">
        <v>453</v>
      </c>
      <c r="AN131">
        <v>0.2</v>
      </c>
      <c r="AO131" t="s">
        <v>454</v>
      </c>
      <c r="AP131">
        <v>1</v>
      </c>
      <c r="AQ131" t="s">
        <v>445</v>
      </c>
      <c r="AR131">
        <v>100</v>
      </c>
    </row>
    <row r="132" spans="1:44">
      <c r="A132">
        <v>769</v>
      </c>
      <c r="B132" t="s">
        <v>426</v>
      </c>
      <c r="C132">
        <v>309</v>
      </c>
      <c r="D132" t="s">
        <v>427</v>
      </c>
      <c r="E132" t="s">
        <v>428</v>
      </c>
      <c r="F132">
        <v>0</v>
      </c>
      <c r="G132" t="s">
        <v>429</v>
      </c>
      <c r="H132">
        <v>0.041361</v>
      </c>
      <c r="I132" t="s">
        <v>71</v>
      </c>
      <c r="J132" t="s">
        <v>432</v>
      </c>
      <c r="K132" t="e">
        <f t="shared" si="3"/>
        <v>#NAME?</v>
      </c>
      <c r="L132" t="s">
        <v>71</v>
      </c>
      <c r="M132" t="s">
        <v>70</v>
      </c>
      <c r="N132">
        <v>0.068296</v>
      </c>
      <c r="O132" t="s">
        <v>71</v>
      </c>
      <c r="P132" t="s">
        <v>447</v>
      </c>
      <c r="Q132" t="s">
        <v>224</v>
      </c>
      <c r="R132">
        <v>4</v>
      </c>
      <c r="S132" t="s">
        <v>438</v>
      </c>
      <c r="T132">
        <v>1000000</v>
      </c>
      <c r="U132" t="s">
        <v>439</v>
      </c>
      <c r="V132">
        <v>10</v>
      </c>
      <c r="W132" t="s">
        <v>440</v>
      </c>
      <c r="X132">
        <v>500</v>
      </c>
      <c r="Y132" t="s">
        <v>441</v>
      </c>
      <c r="Z132">
        <v>20</v>
      </c>
      <c r="AA132" t="s">
        <v>442</v>
      </c>
      <c r="AB132">
        <v>5000</v>
      </c>
      <c r="AC132" t="s">
        <v>448</v>
      </c>
      <c r="AD132">
        <v>0</v>
      </c>
      <c r="AE132" t="s">
        <v>449</v>
      </c>
      <c r="AF132">
        <v>0</v>
      </c>
      <c r="AG132" t="s">
        <v>450</v>
      </c>
      <c r="AH132">
        <v>0.3</v>
      </c>
      <c r="AI132" t="s">
        <v>451</v>
      </c>
      <c r="AJ132">
        <v>0</v>
      </c>
      <c r="AK132" t="s">
        <v>452</v>
      </c>
      <c r="AL132">
        <v>0</v>
      </c>
      <c r="AM132" t="s">
        <v>453</v>
      </c>
      <c r="AN132">
        <v>0.2</v>
      </c>
      <c r="AO132" t="s">
        <v>454</v>
      </c>
      <c r="AP132">
        <v>1</v>
      </c>
      <c r="AQ132" t="s">
        <v>445</v>
      </c>
      <c r="AR132">
        <v>100</v>
      </c>
    </row>
    <row r="133" spans="1:44">
      <c r="A133">
        <v>767</v>
      </c>
      <c r="B133" t="s">
        <v>426</v>
      </c>
      <c r="C133">
        <v>207</v>
      </c>
      <c r="D133" t="s">
        <v>427</v>
      </c>
      <c r="E133" t="s">
        <v>428</v>
      </c>
      <c r="F133">
        <v>0</v>
      </c>
      <c r="G133" t="s">
        <v>429</v>
      </c>
      <c r="H133">
        <v>0.01446</v>
      </c>
      <c r="I133" t="s">
        <v>71</v>
      </c>
      <c r="J133" t="s">
        <v>432</v>
      </c>
      <c r="K133" t="e">
        <f t="shared" si="3"/>
        <v>#NAME?</v>
      </c>
      <c r="L133" t="s">
        <v>71</v>
      </c>
      <c r="M133" t="s">
        <v>70</v>
      </c>
      <c r="N133">
        <v>0.138238</v>
      </c>
      <c r="O133" t="s">
        <v>71</v>
      </c>
      <c r="P133" t="s">
        <v>447</v>
      </c>
      <c r="Q133" t="s">
        <v>224</v>
      </c>
      <c r="R133">
        <v>4</v>
      </c>
      <c r="S133" t="s">
        <v>438</v>
      </c>
      <c r="T133">
        <v>1000000</v>
      </c>
      <c r="U133" t="s">
        <v>439</v>
      </c>
      <c r="V133">
        <v>10</v>
      </c>
      <c r="W133" t="s">
        <v>440</v>
      </c>
      <c r="X133">
        <v>500</v>
      </c>
      <c r="Y133" t="s">
        <v>441</v>
      </c>
      <c r="Z133">
        <v>20</v>
      </c>
      <c r="AA133" t="s">
        <v>442</v>
      </c>
      <c r="AB133">
        <v>1000</v>
      </c>
      <c r="AC133" t="s">
        <v>448</v>
      </c>
      <c r="AD133">
        <v>0</v>
      </c>
      <c r="AE133" t="s">
        <v>449</v>
      </c>
      <c r="AF133">
        <v>0</v>
      </c>
      <c r="AG133" t="s">
        <v>450</v>
      </c>
      <c r="AH133">
        <v>0.3</v>
      </c>
      <c r="AI133" t="s">
        <v>451</v>
      </c>
      <c r="AJ133">
        <v>0</v>
      </c>
      <c r="AK133" t="s">
        <v>452</v>
      </c>
      <c r="AL133">
        <v>0</v>
      </c>
      <c r="AM133" t="s">
        <v>453</v>
      </c>
      <c r="AN133">
        <v>0.2</v>
      </c>
      <c r="AO133" t="s">
        <v>454</v>
      </c>
      <c r="AP133">
        <v>1</v>
      </c>
      <c r="AQ133" t="s">
        <v>445</v>
      </c>
      <c r="AR133">
        <v>100</v>
      </c>
    </row>
    <row r="134" spans="1:44">
      <c r="A134">
        <v>766</v>
      </c>
      <c r="B134" t="s">
        <v>426</v>
      </c>
      <c r="C134">
        <v>184</v>
      </c>
      <c r="D134" t="s">
        <v>427</v>
      </c>
      <c r="E134" t="s">
        <v>428</v>
      </c>
      <c r="F134">
        <v>0</v>
      </c>
      <c r="G134" t="s">
        <v>429</v>
      </c>
      <c r="H134">
        <v>0.006275</v>
      </c>
      <c r="I134" t="s">
        <v>71</v>
      </c>
      <c r="J134" t="s">
        <v>432</v>
      </c>
      <c r="K134" t="e">
        <f t="shared" si="3"/>
        <v>#NAME?</v>
      </c>
      <c r="L134" t="s">
        <v>71</v>
      </c>
      <c r="M134" t="s">
        <v>70</v>
      </c>
      <c r="N134">
        <v>1.29853</v>
      </c>
      <c r="O134" t="s">
        <v>71</v>
      </c>
      <c r="P134" t="s">
        <v>447</v>
      </c>
      <c r="Q134" t="s">
        <v>224</v>
      </c>
      <c r="R134">
        <v>4</v>
      </c>
      <c r="S134" t="s">
        <v>438</v>
      </c>
      <c r="T134">
        <v>1000000</v>
      </c>
      <c r="U134" t="s">
        <v>439</v>
      </c>
      <c r="V134">
        <v>10</v>
      </c>
      <c r="W134" t="s">
        <v>440</v>
      </c>
      <c r="X134">
        <v>500</v>
      </c>
      <c r="Y134" t="s">
        <v>441</v>
      </c>
      <c r="Z134">
        <v>20</v>
      </c>
      <c r="AA134" t="s">
        <v>442</v>
      </c>
      <c r="AB134">
        <v>100</v>
      </c>
      <c r="AC134" t="s">
        <v>448</v>
      </c>
      <c r="AD134">
        <v>0</v>
      </c>
      <c r="AE134" t="s">
        <v>449</v>
      </c>
      <c r="AF134">
        <v>0</v>
      </c>
      <c r="AG134" t="s">
        <v>450</v>
      </c>
      <c r="AH134">
        <v>0.3</v>
      </c>
      <c r="AI134" t="s">
        <v>451</v>
      </c>
      <c r="AJ134">
        <v>0</v>
      </c>
      <c r="AK134" t="s">
        <v>452</v>
      </c>
      <c r="AL134">
        <v>0</v>
      </c>
      <c r="AM134" t="s">
        <v>453</v>
      </c>
      <c r="AN134">
        <v>0.2</v>
      </c>
      <c r="AO134" t="s">
        <v>454</v>
      </c>
      <c r="AP134">
        <v>1</v>
      </c>
      <c r="AQ134" t="s">
        <v>445</v>
      </c>
      <c r="AR134">
        <v>100</v>
      </c>
    </row>
    <row r="135" spans="1:44">
      <c r="A135">
        <v>765</v>
      </c>
      <c r="B135" t="s">
        <v>426</v>
      </c>
      <c r="C135">
        <v>182</v>
      </c>
      <c r="D135" t="s">
        <v>427</v>
      </c>
      <c r="E135" t="s">
        <v>428</v>
      </c>
      <c r="F135">
        <v>8.312</v>
      </c>
      <c r="G135" t="s">
        <v>429</v>
      </c>
      <c r="H135">
        <v>0.003966</v>
      </c>
      <c r="I135" t="s">
        <v>71</v>
      </c>
      <c r="J135" t="s">
        <v>432</v>
      </c>
      <c r="K135" t="e">
        <f t="shared" si="3"/>
        <v>#NAME?</v>
      </c>
      <c r="L135" t="s">
        <v>71</v>
      </c>
      <c r="M135" t="s">
        <v>70</v>
      </c>
      <c r="N135">
        <v>58.527557</v>
      </c>
      <c r="O135" t="s">
        <v>71</v>
      </c>
      <c r="P135" t="s">
        <v>447</v>
      </c>
      <c r="Q135" t="s">
        <v>224</v>
      </c>
      <c r="R135">
        <v>6</v>
      </c>
      <c r="S135" t="s">
        <v>438</v>
      </c>
      <c r="T135">
        <v>1000000</v>
      </c>
      <c r="U135" t="s">
        <v>439</v>
      </c>
      <c r="V135">
        <v>10</v>
      </c>
      <c r="W135" t="s">
        <v>440</v>
      </c>
      <c r="X135">
        <v>500</v>
      </c>
      <c r="Y135" t="s">
        <v>441</v>
      </c>
      <c r="Z135">
        <v>20</v>
      </c>
      <c r="AA135" t="s">
        <v>442</v>
      </c>
      <c r="AB135">
        <v>20</v>
      </c>
      <c r="AC135" t="s">
        <v>448</v>
      </c>
      <c r="AD135">
        <v>0</v>
      </c>
      <c r="AE135" t="s">
        <v>449</v>
      </c>
      <c r="AF135">
        <v>0</v>
      </c>
      <c r="AG135" t="s">
        <v>450</v>
      </c>
      <c r="AH135">
        <v>0.3</v>
      </c>
      <c r="AI135" t="s">
        <v>451</v>
      </c>
      <c r="AJ135">
        <v>0</v>
      </c>
      <c r="AK135" t="s">
        <v>452</v>
      </c>
      <c r="AL135">
        <v>0</v>
      </c>
      <c r="AM135" t="s">
        <v>453</v>
      </c>
      <c r="AN135">
        <v>0.2</v>
      </c>
      <c r="AO135" t="s">
        <v>454</v>
      </c>
      <c r="AP135">
        <v>1</v>
      </c>
      <c r="AQ135" t="s">
        <v>445</v>
      </c>
      <c r="AR135">
        <v>100</v>
      </c>
    </row>
    <row r="136" spans="1:44">
      <c r="A136">
        <v>765</v>
      </c>
      <c r="B136" t="s">
        <v>426</v>
      </c>
      <c r="C136">
        <v>182</v>
      </c>
      <c r="D136" t="s">
        <v>427</v>
      </c>
      <c r="E136" t="s">
        <v>428</v>
      </c>
      <c r="F136">
        <v>8.312</v>
      </c>
      <c r="G136" t="s">
        <v>429</v>
      </c>
      <c r="H136">
        <v>0.003606</v>
      </c>
      <c r="I136" t="s">
        <v>71</v>
      </c>
      <c r="J136" t="s">
        <v>432</v>
      </c>
      <c r="K136" t="e">
        <f t="shared" si="3"/>
        <v>#NAME?</v>
      </c>
      <c r="L136" t="s">
        <v>71</v>
      </c>
      <c r="M136" t="s">
        <v>70</v>
      </c>
      <c r="N136">
        <v>58.832737</v>
      </c>
      <c r="O136" t="s">
        <v>71</v>
      </c>
      <c r="P136" t="s">
        <v>447</v>
      </c>
      <c r="Q136" t="s">
        <v>224</v>
      </c>
      <c r="R136">
        <v>4</v>
      </c>
      <c r="S136" t="s">
        <v>438</v>
      </c>
      <c r="T136">
        <v>1000000</v>
      </c>
      <c r="U136" t="s">
        <v>439</v>
      </c>
      <c r="V136">
        <v>10</v>
      </c>
      <c r="W136" t="s">
        <v>440</v>
      </c>
      <c r="X136">
        <v>500</v>
      </c>
      <c r="Y136" t="s">
        <v>441</v>
      </c>
      <c r="Z136">
        <v>20</v>
      </c>
      <c r="AA136" t="s">
        <v>442</v>
      </c>
      <c r="AB136">
        <v>20</v>
      </c>
      <c r="AC136" t="s">
        <v>448</v>
      </c>
      <c r="AD136">
        <v>0</v>
      </c>
      <c r="AE136" t="s">
        <v>449</v>
      </c>
      <c r="AF136">
        <v>0</v>
      </c>
      <c r="AG136" t="s">
        <v>450</v>
      </c>
      <c r="AH136">
        <v>0.3</v>
      </c>
      <c r="AI136" t="s">
        <v>451</v>
      </c>
      <c r="AJ136">
        <v>0</v>
      </c>
      <c r="AK136" t="s">
        <v>452</v>
      </c>
      <c r="AL136">
        <v>0</v>
      </c>
      <c r="AM136" t="s">
        <v>453</v>
      </c>
      <c r="AN136">
        <v>0.2</v>
      </c>
      <c r="AO136" t="s">
        <v>454</v>
      </c>
      <c r="AP136">
        <v>1</v>
      </c>
      <c r="AQ136" t="s">
        <v>445</v>
      </c>
      <c r="AR136">
        <v>100</v>
      </c>
    </row>
    <row r="137" spans="1:44">
      <c r="A137">
        <v>765</v>
      </c>
      <c r="B137" t="s">
        <v>426</v>
      </c>
      <c r="C137">
        <v>1805</v>
      </c>
      <c r="D137" t="s">
        <v>427</v>
      </c>
      <c r="E137" t="s">
        <v>428</v>
      </c>
      <c r="F137">
        <v>6.19</v>
      </c>
      <c r="G137" t="s">
        <v>429</v>
      </c>
      <c r="H137">
        <v>0.066173</v>
      </c>
      <c r="I137" t="s">
        <v>71</v>
      </c>
      <c r="J137" t="s">
        <v>432</v>
      </c>
      <c r="K137" t="e">
        <f t="shared" si="3"/>
        <v>#NAME?</v>
      </c>
      <c r="L137" t="s">
        <v>71</v>
      </c>
      <c r="M137" t="s">
        <v>70</v>
      </c>
      <c r="N137">
        <v>56.994465</v>
      </c>
      <c r="O137" t="s">
        <v>71</v>
      </c>
      <c r="P137" t="s">
        <v>447</v>
      </c>
      <c r="Q137" t="s">
        <v>224</v>
      </c>
      <c r="R137">
        <v>4</v>
      </c>
      <c r="S137" t="s">
        <v>438</v>
      </c>
      <c r="T137">
        <v>1000000</v>
      </c>
      <c r="U137" t="s">
        <v>439</v>
      </c>
      <c r="V137">
        <v>10</v>
      </c>
      <c r="W137" t="s">
        <v>440</v>
      </c>
      <c r="X137">
        <v>500</v>
      </c>
      <c r="Y137" t="s">
        <v>441</v>
      </c>
      <c r="Z137">
        <v>20</v>
      </c>
      <c r="AA137" t="s">
        <v>442</v>
      </c>
      <c r="AB137">
        <v>20</v>
      </c>
      <c r="AC137" t="s">
        <v>448</v>
      </c>
      <c r="AD137">
        <v>0</v>
      </c>
      <c r="AE137" t="s">
        <v>449</v>
      </c>
      <c r="AF137">
        <v>0</v>
      </c>
      <c r="AG137" t="s">
        <v>450</v>
      </c>
      <c r="AH137">
        <v>0.3</v>
      </c>
      <c r="AI137" t="s">
        <v>451</v>
      </c>
      <c r="AJ137">
        <v>0</v>
      </c>
      <c r="AK137" t="s">
        <v>452</v>
      </c>
      <c r="AL137">
        <v>0</v>
      </c>
      <c r="AM137" t="s">
        <v>453</v>
      </c>
      <c r="AN137">
        <v>0.2</v>
      </c>
      <c r="AO137" t="s">
        <v>454</v>
      </c>
      <c r="AP137">
        <v>1</v>
      </c>
      <c r="AQ137" t="s">
        <v>445</v>
      </c>
      <c r="AR137">
        <v>1000</v>
      </c>
    </row>
    <row r="138" spans="1:44">
      <c r="A138">
        <v>764</v>
      </c>
      <c r="B138" t="s">
        <v>426</v>
      </c>
      <c r="C138">
        <v>182</v>
      </c>
      <c r="D138" t="s">
        <v>427</v>
      </c>
      <c r="E138" t="s">
        <v>428</v>
      </c>
      <c r="F138">
        <v>8.312</v>
      </c>
      <c r="G138" t="s">
        <v>429</v>
      </c>
      <c r="H138">
        <v>0.003759</v>
      </c>
      <c r="I138" t="s">
        <v>71</v>
      </c>
      <c r="J138" t="s">
        <v>432</v>
      </c>
      <c r="K138" t="e">
        <f t="shared" si="3"/>
        <v>#NAME?</v>
      </c>
      <c r="L138" t="s">
        <v>71</v>
      </c>
      <c r="M138" t="s">
        <v>70</v>
      </c>
      <c r="N138">
        <v>58.504168</v>
      </c>
      <c r="O138" t="s">
        <v>71</v>
      </c>
      <c r="P138" t="s">
        <v>447</v>
      </c>
      <c r="Q138" t="s">
        <v>224</v>
      </c>
      <c r="R138">
        <v>4</v>
      </c>
      <c r="S138" t="s">
        <v>438</v>
      </c>
      <c r="T138">
        <v>1000000</v>
      </c>
      <c r="U138" t="s">
        <v>439</v>
      </c>
      <c r="V138">
        <v>10</v>
      </c>
      <c r="W138" t="s">
        <v>440</v>
      </c>
      <c r="X138">
        <v>500</v>
      </c>
      <c r="Y138" t="s">
        <v>441</v>
      </c>
      <c r="Z138">
        <v>20</v>
      </c>
      <c r="AA138" t="s">
        <v>442</v>
      </c>
      <c r="AB138">
        <v>20</v>
      </c>
      <c r="AC138" t="s">
        <v>448</v>
      </c>
      <c r="AD138">
        <v>0</v>
      </c>
      <c r="AE138" t="s">
        <v>449</v>
      </c>
      <c r="AF138">
        <v>0</v>
      </c>
      <c r="AG138" t="s">
        <v>450</v>
      </c>
      <c r="AH138">
        <v>0.3</v>
      </c>
      <c r="AI138" t="s">
        <v>451</v>
      </c>
      <c r="AJ138">
        <v>0</v>
      </c>
      <c r="AK138" t="s">
        <v>452</v>
      </c>
      <c r="AL138">
        <v>0</v>
      </c>
      <c r="AM138" t="s">
        <v>453</v>
      </c>
      <c r="AN138">
        <v>0.2</v>
      </c>
      <c r="AO138" t="s">
        <v>454</v>
      </c>
      <c r="AP138">
        <v>1</v>
      </c>
      <c r="AQ138" t="s">
        <v>445</v>
      </c>
      <c r="AR138">
        <v>100</v>
      </c>
    </row>
    <row r="139" spans="1:44">
      <c r="A139">
        <v>763</v>
      </c>
      <c r="B139" t="s">
        <v>426</v>
      </c>
      <c r="C139">
        <v>184</v>
      </c>
      <c r="D139" t="s">
        <v>427</v>
      </c>
      <c r="E139" t="s">
        <v>428</v>
      </c>
      <c r="F139">
        <v>0</v>
      </c>
      <c r="G139" t="s">
        <v>429</v>
      </c>
      <c r="H139">
        <v>0.006352</v>
      </c>
      <c r="I139" t="s">
        <v>71</v>
      </c>
      <c r="J139" t="s">
        <v>432</v>
      </c>
      <c r="K139" t="e">
        <f t="shared" si="3"/>
        <v>#NAME?</v>
      </c>
      <c r="L139" t="s">
        <v>71</v>
      </c>
      <c r="M139" t="s">
        <v>70</v>
      </c>
      <c r="N139">
        <v>1.320203</v>
      </c>
      <c r="O139" t="s">
        <v>71</v>
      </c>
      <c r="P139" t="s">
        <v>447</v>
      </c>
      <c r="Q139" t="s">
        <v>224</v>
      </c>
      <c r="R139">
        <v>4</v>
      </c>
      <c r="S139" t="s">
        <v>438</v>
      </c>
      <c r="T139">
        <v>1000000</v>
      </c>
      <c r="U139" t="s">
        <v>439</v>
      </c>
      <c r="V139">
        <v>10</v>
      </c>
      <c r="W139" t="s">
        <v>440</v>
      </c>
      <c r="X139">
        <v>500</v>
      </c>
      <c r="Y139" t="s">
        <v>441</v>
      </c>
      <c r="Z139">
        <v>20</v>
      </c>
      <c r="AA139" t="s">
        <v>442</v>
      </c>
      <c r="AB139">
        <v>100</v>
      </c>
      <c r="AC139" t="s">
        <v>448</v>
      </c>
      <c r="AD139">
        <v>0</v>
      </c>
      <c r="AE139" t="s">
        <v>449</v>
      </c>
      <c r="AF139">
        <v>0</v>
      </c>
      <c r="AG139" t="s">
        <v>450</v>
      </c>
      <c r="AH139">
        <v>0.3</v>
      </c>
      <c r="AI139" t="s">
        <v>451</v>
      </c>
      <c r="AJ139">
        <v>0</v>
      </c>
      <c r="AK139" t="s">
        <v>452</v>
      </c>
      <c r="AL139">
        <v>0</v>
      </c>
      <c r="AM139" t="s">
        <v>453</v>
      </c>
      <c r="AN139">
        <v>0.2</v>
      </c>
      <c r="AO139" t="s">
        <v>454</v>
      </c>
      <c r="AP139">
        <v>1</v>
      </c>
      <c r="AQ139" t="s">
        <v>445</v>
      </c>
      <c r="AR139">
        <v>100</v>
      </c>
    </row>
    <row r="140" spans="1:44">
      <c r="A140">
        <v>763</v>
      </c>
      <c r="B140" t="s">
        <v>426</v>
      </c>
      <c r="C140">
        <v>182</v>
      </c>
      <c r="D140" t="s">
        <v>427</v>
      </c>
      <c r="E140" t="s">
        <v>428</v>
      </c>
      <c r="F140">
        <v>8.312</v>
      </c>
      <c r="G140" t="s">
        <v>429</v>
      </c>
      <c r="H140">
        <v>0.003748</v>
      </c>
      <c r="I140" t="s">
        <v>71</v>
      </c>
      <c r="J140" t="s">
        <v>432</v>
      </c>
      <c r="K140" t="e">
        <f t="shared" si="3"/>
        <v>#NAME?</v>
      </c>
      <c r="L140" t="s">
        <v>71</v>
      </c>
      <c r="M140" t="s">
        <v>70</v>
      </c>
      <c r="N140">
        <v>59.231311</v>
      </c>
      <c r="O140" t="s">
        <v>71</v>
      </c>
      <c r="P140" t="s">
        <v>447</v>
      </c>
      <c r="Q140" t="s">
        <v>224</v>
      </c>
      <c r="R140">
        <v>4</v>
      </c>
      <c r="S140" t="s">
        <v>438</v>
      </c>
      <c r="T140">
        <v>1000000</v>
      </c>
      <c r="U140" t="s">
        <v>439</v>
      </c>
      <c r="V140">
        <v>10</v>
      </c>
      <c r="W140" t="s">
        <v>440</v>
      </c>
      <c r="X140">
        <v>500</v>
      </c>
      <c r="Y140" t="s">
        <v>441</v>
      </c>
      <c r="Z140">
        <v>20</v>
      </c>
      <c r="AA140" t="s">
        <v>442</v>
      </c>
      <c r="AB140">
        <v>20</v>
      </c>
      <c r="AC140" t="s">
        <v>448</v>
      </c>
      <c r="AD140">
        <v>0</v>
      </c>
      <c r="AE140" t="s">
        <v>449</v>
      </c>
      <c r="AF140">
        <v>0</v>
      </c>
      <c r="AG140" t="s">
        <v>450</v>
      </c>
      <c r="AH140">
        <v>0.3</v>
      </c>
      <c r="AI140" t="s">
        <v>451</v>
      </c>
      <c r="AJ140">
        <v>0</v>
      </c>
      <c r="AK140" t="s">
        <v>452</v>
      </c>
      <c r="AL140">
        <v>0</v>
      </c>
      <c r="AM140" t="s">
        <v>453</v>
      </c>
      <c r="AN140">
        <v>0.2</v>
      </c>
      <c r="AO140" t="s">
        <v>454</v>
      </c>
      <c r="AP140">
        <v>1</v>
      </c>
      <c r="AQ140" t="s">
        <v>445</v>
      </c>
      <c r="AR140">
        <v>100</v>
      </c>
    </row>
    <row r="141" spans="1:44">
      <c r="A141">
        <v>762</v>
      </c>
      <c r="B141" t="s">
        <v>426</v>
      </c>
      <c r="C141">
        <v>1805</v>
      </c>
      <c r="D141" t="s">
        <v>427</v>
      </c>
      <c r="E141" t="s">
        <v>428</v>
      </c>
      <c r="F141">
        <v>6.19</v>
      </c>
      <c r="G141" t="s">
        <v>429</v>
      </c>
      <c r="H141">
        <v>0.065829</v>
      </c>
      <c r="I141" t="s">
        <v>71</v>
      </c>
      <c r="J141" t="s">
        <v>432</v>
      </c>
      <c r="K141" t="e">
        <f t="shared" si="3"/>
        <v>#NAME?</v>
      </c>
      <c r="L141" t="s">
        <v>71</v>
      </c>
      <c r="M141" t="s">
        <v>70</v>
      </c>
      <c r="N141">
        <v>56.911736</v>
      </c>
      <c r="O141" t="s">
        <v>71</v>
      </c>
      <c r="P141" t="s">
        <v>447</v>
      </c>
      <c r="Q141" t="s">
        <v>224</v>
      </c>
      <c r="R141">
        <v>4</v>
      </c>
      <c r="S141" t="s">
        <v>438</v>
      </c>
      <c r="T141">
        <v>1000000</v>
      </c>
      <c r="U141" t="s">
        <v>439</v>
      </c>
      <c r="V141">
        <v>10</v>
      </c>
      <c r="W141" t="s">
        <v>440</v>
      </c>
      <c r="X141">
        <v>500</v>
      </c>
      <c r="Y141" t="s">
        <v>441</v>
      </c>
      <c r="Z141">
        <v>20</v>
      </c>
      <c r="AA141" t="s">
        <v>442</v>
      </c>
      <c r="AB141">
        <v>20</v>
      </c>
      <c r="AC141" t="s">
        <v>448</v>
      </c>
      <c r="AD141">
        <v>0</v>
      </c>
      <c r="AE141" t="s">
        <v>449</v>
      </c>
      <c r="AF141">
        <v>0</v>
      </c>
      <c r="AG141" t="s">
        <v>450</v>
      </c>
      <c r="AH141">
        <v>0.3</v>
      </c>
      <c r="AI141" t="s">
        <v>451</v>
      </c>
      <c r="AJ141">
        <v>0</v>
      </c>
      <c r="AK141" t="s">
        <v>452</v>
      </c>
      <c r="AL141">
        <v>0</v>
      </c>
      <c r="AM141" t="s">
        <v>453</v>
      </c>
      <c r="AN141">
        <v>0.2</v>
      </c>
      <c r="AO141" t="s">
        <v>454</v>
      </c>
      <c r="AP141">
        <v>1</v>
      </c>
      <c r="AQ141" t="s">
        <v>445</v>
      </c>
      <c r="AR141">
        <v>1000</v>
      </c>
    </row>
    <row r="142" spans="1:44">
      <c r="A142">
        <v>761</v>
      </c>
      <c r="B142" t="s">
        <v>426</v>
      </c>
      <c r="C142">
        <v>6682</v>
      </c>
      <c r="D142" t="s">
        <v>427</v>
      </c>
      <c r="E142" t="s">
        <v>428</v>
      </c>
      <c r="F142">
        <v>4.204</v>
      </c>
      <c r="G142" t="s">
        <v>429</v>
      </c>
      <c r="H142">
        <v>0.474435</v>
      </c>
      <c r="I142" t="s">
        <v>71</v>
      </c>
      <c r="J142" t="s">
        <v>432</v>
      </c>
      <c r="K142" t="e">
        <f t="shared" si="3"/>
        <v>#NAME?</v>
      </c>
      <c r="L142" t="s">
        <v>71</v>
      </c>
      <c r="M142" t="s">
        <v>70</v>
      </c>
      <c r="N142">
        <v>40.411707</v>
      </c>
      <c r="O142" t="s">
        <v>71</v>
      </c>
      <c r="P142" t="s">
        <v>447</v>
      </c>
      <c r="Q142" t="s">
        <v>224</v>
      </c>
      <c r="R142">
        <v>4</v>
      </c>
      <c r="S142" t="s">
        <v>438</v>
      </c>
      <c r="T142">
        <v>1000000</v>
      </c>
      <c r="U142" t="s">
        <v>439</v>
      </c>
      <c r="V142">
        <v>10</v>
      </c>
      <c r="W142" t="s">
        <v>440</v>
      </c>
      <c r="X142">
        <v>500</v>
      </c>
      <c r="Y142" t="s">
        <v>441</v>
      </c>
      <c r="Z142">
        <v>20</v>
      </c>
      <c r="AA142" t="s">
        <v>442</v>
      </c>
      <c r="AB142">
        <v>20</v>
      </c>
      <c r="AC142" t="s">
        <v>448</v>
      </c>
      <c r="AD142">
        <v>0</v>
      </c>
      <c r="AE142" t="s">
        <v>449</v>
      </c>
      <c r="AF142">
        <v>0</v>
      </c>
      <c r="AG142" t="s">
        <v>450</v>
      </c>
      <c r="AH142">
        <v>0.3</v>
      </c>
      <c r="AI142" t="s">
        <v>451</v>
      </c>
      <c r="AJ142">
        <v>0</v>
      </c>
      <c r="AK142" t="s">
        <v>452</v>
      </c>
      <c r="AL142">
        <v>0</v>
      </c>
      <c r="AM142" t="s">
        <v>453</v>
      </c>
      <c r="AN142">
        <v>0.2</v>
      </c>
      <c r="AO142" t="s">
        <v>454</v>
      </c>
      <c r="AP142">
        <v>1</v>
      </c>
      <c r="AQ142" t="s">
        <v>445</v>
      </c>
      <c r="AR142">
        <v>1000000</v>
      </c>
    </row>
    <row r="143" spans="1:44">
      <c r="A143">
        <v>760</v>
      </c>
      <c r="B143" t="s">
        <v>426</v>
      </c>
      <c r="C143">
        <v>182</v>
      </c>
      <c r="D143" t="s">
        <v>427</v>
      </c>
      <c r="E143" t="s">
        <v>428</v>
      </c>
      <c r="F143">
        <v>8.312</v>
      </c>
      <c r="G143" t="s">
        <v>429</v>
      </c>
      <c r="H143">
        <v>0.003569</v>
      </c>
      <c r="I143" t="s">
        <v>71</v>
      </c>
      <c r="J143" t="s">
        <v>432</v>
      </c>
      <c r="K143" t="e">
        <f t="shared" si="3"/>
        <v>#NAME?</v>
      </c>
      <c r="L143" t="s">
        <v>71</v>
      </c>
      <c r="M143" t="s">
        <v>70</v>
      </c>
      <c r="N143">
        <v>58.602992</v>
      </c>
      <c r="O143" t="s">
        <v>71</v>
      </c>
      <c r="P143" t="s">
        <v>447</v>
      </c>
      <c r="Q143" t="s">
        <v>224</v>
      </c>
      <c r="R143">
        <v>4</v>
      </c>
      <c r="S143" t="s">
        <v>438</v>
      </c>
      <c r="T143">
        <v>1000000</v>
      </c>
      <c r="U143" t="s">
        <v>439</v>
      </c>
      <c r="V143">
        <v>10</v>
      </c>
      <c r="W143" t="s">
        <v>440</v>
      </c>
      <c r="X143">
        <v>500</v>
      </c>
      <c r="Y143" t="s">
        <v>441</v>
      </c>
      <c r="Z143">
        <v>20</v>
      </c>
      <c r="AA143" t="s">
        <v>442</v>
      </c>
      <c r="AB143">
        <v>20</v>
      </c>
      <c r="AC143" t="s">
        <v>448</v>
      </c>
      <c r="AD143">
        <v>0</v>
      </c>
      <c r="AE143" t="s">
        <v>449</v>
      </c>
      <c r="AF143">
        <v>0</v>
      </c>
      <c r="AG143" t="s">
        <v>450</v>
      </c>
      <c r="AH143">
        <v>0.3</v>
      </c>
      <c r="AI143" t="s">
        <v>451</v>
      </c>
      <c r="AJ143">
        <v>5</v>
      </c>
      <c r="AK143" t="s">
        <v>452</v>
      </c>
      <c r="AL143">
        <v>0</v>
      </c>
      <c r="AM143" t="s">
        <v>453</v>
      </c>
      <c r="AN143">
        <v>0.2</v>
      </c>
      <c r="AO143" t="s">
        <v>454</v>
      </c>
      <c r="AP143">
        <v>1</v>
      </c>
      <c r="AQ143" t="s">
        <v>445</v>
      </c>
      <c r="AR143">
        <v>100</v>
      </c>
    </row>
    <row r="144" spans="1:44">
      <c r="A144">
        <v>760</v>
      </c>
      <c r="B144" t="s">
        <v>426</v>
      </c>
      <c r="C144">
        <v>1805</v>
      </c>
      <c r="D144" t="s">
        <v>427</v>
      </c>
      <c r="E144" t="s">
        <v>428</v>
      </c>
      <c r="F144">
        <v>6.19</v>
      </c>
      <c r="G144" t="s">
        <v>429</v>
      </c>
      <c r="H144">
        <v>0.06661</v>
      </c>
      <c r="I144" t="s">
        <v>71</v>
      </c>
      <c r="J144" t="s">
        <v>432</v>
      </c>
      <c r="K144" t="e">
        <f t="shared" si="3"/>
        <v>#NAME?</v>
      </c>
      <c r="L144" t="s">
        <v>71</v>
      </c>
      <c r="M144" t="s">
        <v>70</v>
      </c>
      <c r="N144">
        <v>55.594968</v>
      </c>
      <c r="O144" t="s">
        <v>71</v>
      </c>
      <c r="P144" t="s">
        <v>447</v>
      </c>
      <c r="Q144" t="s">
        <v>224</v>
      </c>
      <c r="R144">
        <v>4</v>
      </c>
      <c r="S144" t="s">
        <v>438</v>
      </c>
      <c r="T144">
        <v>1000000</v>
      </c>
      <c r="U144" t="s">
        <v>439</v>
      </c>
      <c r="V144">
        <v>10</v>
      </c>
      <c r="W144" t="s">
        <v>440</v>
      </c>
      <c r="X144">
        <v>500</v>
      </c>
      <c r="Y144" t="s">
        <v>441</v>
      </c>
      <c r="Z144">
        <v>20</v>
      </c>
      <c r="AA144" t="s">
        <v>442</v>
      </c>
      <c r="AB144">
        <v>20</v>
      </c>
      <c r="AC144" t="s">
        <v>448</v>
      </c>
      <c r="AD144">
        <v>0</v>
      </c>
      <c r="AE144" t="s">
        <v>449</v>
      </c>
      <c r="AF144">
        <v>0</v>
      </c>
      <c r="AG144" t="s">
        <v>450</v>
      </c>
      <c r="AH144">
        <v>0.3</v>
      </c>
      <c r="AI144" t="s">
        <v>451</v>
      </c>
      <c r="AJ144">
        <v>5</v>
      </c>
      <c r="AK144" t="s">
        <v>452</v>
      </c>
      <c r="AL144">
        <v>0</v>
      </c>
      <c r="AM144" t="s">
        <v>453</v>
      </c>
      <c r="AN144">
        <v>0.2</v>
      </c>
      <c r="AO144" t="s">
        <v>454</v>
      </c>
      <c r="AP144">
        <v>1</v>
      </c>
      <c r="AQ144" t="s">
        <v>445</v>
      </c>
      <c r="AR144">
        <v>1000</v>
      </c>
    </row>
    <row r="145" spans="1:42">
      <c r="A145">
        <v>759</v>
      </c>
      <c r="B145" t="s">
        <v>426</v>
      </c>
      <c r="C145">
        <v>6682</v>
      </c>
      <c r="D145" t="s">
        <v>427</v>
      </c>
      <c r="E145" t="s">
        <v>428</v>
      </c>
      <c r="F145">
        <v>4.204</v>
      </c>
      <c r="G145" t="s">
        <v>429</v>
      </c>
      <c r="H145">
        <v>0.455856</v>
      </c>
      <c r="I145" t="s">
        <v>71</v>
      </c>
      <c r="J145" t="s">
        <v>432</v>
      </c>
      <c r="K145" t="e">
        <f t="shared" si="3"/>
        <v>#NAME?</v>
      </c>
      <c r="L145" t="s">
        <v>71</v>
      </c>
      <c r="M145" t="s">
        <v>70</v>
      </c>
      <c r="N145">
        <v>39.858922</v>
      </c>
      <c r="O145" t="s">
        <v>71</v>
      </c>
      <c r="P145" t="s">
        <v>447</v>
      </c>
      <c r="Q145" t="s">
        <v>224</v>
      </c>
      <c r="R145">
        <v>4</v>
      </c>
      <c r="S145" t="s">
        <v>438</v>
      </c>
      <c r="T145">
        <v>1000000</v>
      </c>
      <c r="U145" t="s">
        <v>439</v>
      </c>
      <c r="V145">
        <v>10</v>
      </c>
      <c r="W145" t="s">
        <v>440</v>
      </c>
      <c r="X145">
        <v>500</v>
      </c>
      <c r="Y145" t="s">
        <v>441</v>
      </c>
      <c r="Z145">
        <v>20</v>
      </c>
      <c r="AA145" t="s">
        <v>442</v>
      </c>
      <c r="AB145">
        <v>20</v>
      </c>
      <c r="AC145" t="s">
        <v>448</v>
      </c>
      <c r="AD145">
        <v>0</v>
      </c>
      <c r="AE145" t="s">
        <v>449</v>
      </c>
      <c r="AF145">
        <v>0</v>
      </c>
      <c r="AG145" t="s">
        <v>450</v>
      </c>
      <c r="AH145">
        <v>0.3</v>
      </c>
      <c r="AI145" t="s">
        <v>451</v>
      </c>
      <c r="AJ145">
        <v>5</v>
      </c>
      <c r="AK145" t="s">
        <v>452</v>
      </c>
      <c r="AL145">
        <v>0</v>
      </c>
      <c r="AM145" t="s">
        <v>453</v>
      </c>
      <c r="AN145">
        <v>0.2</v>
      </c>
      <c r="AO145" t="s">
        <v>454</v>
      </c>
      <c r="AP145">
        <v>1</v>
      </c>
    </row>
    <row r="146" spans="1:42">
      <c r="A146">
        <v>758</v>
      </c>
      <c r="B146" t="s">
        <v>426</v>
      </c>
      <c r="C146">
        <v>371</v>
      </c>
      <c r="D146" t="s">
        <v>427</v>
      </c>
      <c r="E146" t="s">
        <v>428</v>
      </c>
      <c r="F146">
        <v>0</v>
      </c>
      <c r="G146" t="s">
        <v>429</v>
      </c>
      <c r="H146">
        <v>0.03871</v>
      </c>
      <c r="I146" t="s">
        <v>71</v>
      </c>
      <c r="J146" t="s">
        <v>432</v>
      </c>
      <c r="K146" t="e">
        <f ca="1">-nan(ind)</f>
        <v>#NAME?</v>
      </c>
      <c r="L146" t="s">
        <v>71</v>
      </c>
      <c r="M146" t="s">
        <v>70</v>
      </c>
      <c r="N146">
        <v>0.046123</v>
      </c>
      <c r="O146" t="s">
        <v>71</v>
      </c>
      <c r="P146" t="s">
        <v>447</v>
      </c>
      <c r="Q146" t="s">
        <v>224</v>
      </c>
      <c r="R146">
        <v>4</v>
      </c>
      <c r="S146" t="s">
        <v>438</v>
      </c>
      <c r="T146">
        <v>50000</v>
      </c>
      <c r="U146" t="s">
        <v>439</v>
      </c>
      <c r="V146">
        <v>10</v>
      </c>
      <c r="W146" t="s">
        <v>440</v>
      </c>
      <c r="X146">
        <v>500</v>
      </c>
      <c r="Y146" t="s">
        <v>441</v>
      </c>
      <c r="Z146">
        <v>20</v>
      </c>
      <c r="AA146" t="s">
        <v>442</v>
      </c>
      <c r="AB146">
        <v>10000</v>
      </c>
      <c r="AC146" t="s">
        <v>448</v>
      </c>
      <c r="AD146">
        <v>0</v>
      </c>
      <c r="AE146" t="s">
        <v>449</v>
      </c>
      <c r="AF146">
        <v>0</v>
      </c>
      <c r="AG146" t="s">
        <v>450</v>
      </c>
      <c r="AH146">
        <v>0.3</v>
      </c>
      <c r="AI146" t="s">
        <v>451</v>
      </c>
      <c r="AJ146">
        <v>5</v>
      </c>
      <c r="AK146" t="s">
        <v>452</v>
      </c>
      <c r="AL146">
        <v>0</v>
      </c>
      <c r="AM146" t="s">
        <v>453</v>
      </c>
      <c r="AN146">
        <v>0.2</v>
      </c>
      <c r="AO146" t="s">
        <v>454</v>
      </c>
      <c r="AP146">
        <v>1</v>
      </c>
    </row>
    <row r="147" spans="1:42">
      <c r="A147">
        <v>758</v>
      </c>
      <c r="B147" t="s">
        <v>426</v>
      </c>
      <c r="C147">
        <v>153</v>
      </c>
      <c r="D147" t="s">
        <v>427</v>
      </c>
      <c r="E147" t="s">
        <v>428</v>
      </c>
      <c r="F147">
        <v>0</v>
      </c>
      <c r="G147" t="s">
        <v>429</v>
      </c>
      <c r="H147">
        <v>0.034856</v>
      </c>
      <c r="I147" t="s">
        <v>71</v>
      </c>
      <c r="J147" t="s">
        <v>432</v>
      </c>
      <c r="K147" t="e">
        <f ca="1">-nan(ind)</f>
        <v>#NAME?</v>
      </c>
      <c r="L147" t="s">
        <v>71</v>
      </c>
      <c r="M147" t="s">
        <v>70</v>
      </c>
      <c r="N147">
        <v>0.032086</v>
      </c>
      <c r="O147" t="s">
        <v>71</v>
      </c>
      <c r="P147" t="s">
        <v>447</v>
      </c>
      <c r="Q147" t="s">
        <v>224</v>
      </c>
      <c r="R147">
        <v>4</v>
      </c>
      <c r="S147" t="s">
        <v>438</v>
      </c>
      <c r="T147">
        <v>20000</v>
      </c>
      <c r="U147" t="s">
        <v>439</v>
      </c>
      <c r="V147">
        <v>10</v>
      </c>
      <c r="W147" t="s">
        <v>440</v>
      </c>
      <c r="X147">
        <v>500</v>
      </c>
      <c r="Y147" t="s">
        <v>441</v>
      </c>
      <c r="Z147">
        <v>20</v>
      </c>
      <c r="AA147" t="s">
        <v>442</v>
      </c>
      <c r="AB147">
        <v>5000</v>
      </c>
      <c r="AC147" t="s">
        <v>448</v>
      </c>
      <c r="AD147">
        <v>0</v>
      </c>
      <c r="AE147" t="s">
        <v>449</v>
      </c>
      <c r="AF147">
        <v>0</v>
      </c>
      <c r="AG147" t="s">
        <v>450</v>
      </c>
      <c r="AH147">
        <v>0.3</v>
      </c>
      <c r="AI147" t="s">
        <v>451</v>
      </c>
      <c r="AJ147">
        <v>5</v>
      </c>
      <c r="AK147" t="s">
        <v>452</v>
      </c>
      <c r="AL147">
        <v>0</v>
      </c>
      <c r="AM147" t="s">
        <v>453</v>
      </c>
      <c r="AN147">
        <v>0.2</v>
      </c>
      <c r="AO147" t="s">
        <v>454</v>
      </c>
      <c r="AP147">
        <v>1</v>
      </c>
    </row>
    <row r="148" spans="1:42">
      <c r="A148">
        <v>758</v>
      </c>
      <c r="B148" t="s">
        <v>426</v>
      </c>
      <c r="C148">
        <v>122</v>
      </c>
      <c r="D148" t="s">
        <v>427</v>
      </c>
      <c r="E148" t="s">
        <v>428</v>
      </c>
      <c r="F148">
        <v>0</v>
      </c>
      <c r="G148" t="s">
        <v>429</v>
      </c>
      <c r="H148">
        <v>0.067712</v>
      </c>
      <c r="I148" t="s">
        <v>71</v>
      </c>
      <c r="J148" t="s">
        <v>432</v>
      </c>
      <c r="K148" t="e">
        <f ca="1">-nan(ind)</f>
        <v>#NAME?</v>
      </c>
      <c r="L148" t="s">
        <v>71</v>
      </c>
      <c r="M148" t="s">
        <v>70</v>
      </c>
      <c r="N148">
        <v>0.025422</v>
      </c>
      <c r="O148" t="s">
        <v>71</v>
      </c>
      <c r="P148" t="s">
        <v>447</v>
      </c>
      <c r="Q148" t="s">
        <v>224</v>
      </c>
      <c r="R148">
        <v>4</v>
      </c>
      <c r="S148" t="s">
        <v>438</v>
      </c>
      <c r="T148">
        <v>20000</v>
      </c>
      <c r="U148" t="s">
        <v>439</v>
      </c>
      <c r="V148">
        <v>10</v>
      </c>
      <c r="W148" t="s">
        <v>440</v>
      </c>
      <c r="X148">
        <v>500</v>
      </c>
      <c r="Y148" t="s">
        <v>441</v>
      </c>
      <c r="Z148">
        <v>20</v>
      </c>
      <c r="AA148" t="s">
        <v>442</v>
      </c>
      <c r="AB148">
        <v>1000</v>
      </c>
      <c r="AC148" t="s">
        <v>448</v>
      </c>
      <c r="AD148">
        <v>0</v>
      </c>
      <c r="AE148" t="s">
        <v>449</v>
      </c>
      <c r="AF148">
        <v>0</v>
      </c>
      <c r="AG148" t="s">
        <v>450</v>
      </c>
      <c r="AH148">
        <v>0.3</v>
      </c>
      <c r="AI148" t="s">
        <v>451</v>
      </c>
      <c r="AJ148">
        <v>5</v>
      </c>
      <c r="AK148" t="s">
        <v>452</v>
      </c>
      <c r="AL148">
        <v>0</v>
      </c>
      <c r="AM148" t="s">
        <v>453</v>
      </c>
      <c r="AN148">
        <v>0.2</v>
      </c>
      <c r="AO148" t="s">
        <v>454</v>
      </c>
      <c r="AP148">
        <v>1</v>
      </c>
    </row>
    <row r="149" spans="1:42">
      <c r="A149">
        <v>757</v>
      </c>
      <c r="B149" t="s">
        <v>426</v>
      </c>
      <c r="C149">
        <v>143</v>
      </c>
      <c r="D149" t="s">
        <v>427</v>
      </c>
      <c r="E149" t="s">
        <v>428</v>
      </c>
      <c r="F149">
        <v>0.066</v>
      </c>
      <c r="G149" t="s">
        <v>429</v>
      </c>
      <c r="H149">
        <v>0.731884</v>
      </c>
      <c r="I149" t="s">
        <v>71</v>
      </c>
      <c r="J149" t="s">
        <v>432</v>
      </c>
      <c r="K149" t="e">
        <f ca="1">-nan(ind)</f>
        <v>#NAME?</v>
      </c>
      <c r="L149" t="s">
        <v>71</v>
      </c>
      <c r="M149" t="s">
        <v>70</v>
      </c>
      <c r="N149">
        <v>0.347974</v>
      </c>
      <c r="O149" t="s">
        <v>71</v>
      </c>
      <c r="P149" t="s">
        <v>447</v>
      </c>
      <c r="Q149" t="s">
        <v>224</v>
      </c>
      <c r="R149">
        <v>4</v>
      </c>
      <c r="S149" t="s">
        <v>438</v>
      </c>
      <c r="T149">
        <v>20000</v>
      </c>
      <c r="U149" t="s">
        <v>439</v>
      </c>
      <c r="V149">
        <v>10</v>
      </c>
      <c r="W149" t="s">
        <v>440</v>
      </c>
      <c r="X149">
        <v>500</v>
      </c>
      <c r="Y149" t="s">
        <v>441</v>
      </c>
      <c r="Z149">
        <v>20</v>
      </c>
      <c r="AA149" t="s">
        <v>442</v>
      </c>
      <c r="AB149">
        <v>20</v>
      </c>
      <c r="AC149" t="s">
        <v>448</v>
      </c>
      <c r="AD149">
        <v>0</v>
      </c>
      <c r="AE149" t="s">
        <v>449</v>
      </c>
      <c r="AF149">
        <v>0</v>
      </c>
      <c r="AG149" t="s">
        <v>450</v>
      </c>
      <c r="AH149">
        <v>0.3</v>
      </c>
      <c r="AI149" t="s">
        <v>451</v>
      </c>
      <c r="AJ149">
        <v>5</v>
      </c>
      <c r="AK149" t="s">
        <v>452</v>
      </c>
      <c r="AL149">
        <v>0</v>
      </c>
      <c r="AM149" t="s">
        <v>453</v>
      </c>
      <c r="AN149">
        <v>0.2</v>
      </c>
      <c r="AO149" t="s">
        <v>454</v>
      </c>
      <c r="AP149">
        <v>1</v>
      </c>
    </row>
    <row r="150" spans="1:42">
      <c r="A150">
        <v>756</v>
      </c>
      <c r="B150" t="s">
        <v>426</v>
      </c>
      <c r="C150">
        <v>3</v>
      </c>
      <c r="D150" t="s">
        <v>427</v>
      </c>
      <c r="E150" t="s">
        <v>428</v>
      </c>
      <c r="F150">
        <v>1.196</v>
      </c>
      <c r="G150" t="s">
        <v>429</v>
      </c>
      <c r="H150">
        <v>0.005014</v>
      </c>
      <c r="I150" t="s">
        <v>71</v>
      </c>
      <c r="J150" t="s">
        <v>432</v>
      </c>
      <c r="K150" t="e">
        <f ca="1">-nan(ind)</f>
        <v>#NAME?</v>
      </c>
      <c r="L150" t="s">
        <v>71</v>
      </c>
      <c r="M150" t="s">
        <v>70</v>
      </c>
      <c r="N150">
        <v>15.607607</v>
      </c>
      <c r="O150" t="s">
        <v>71</v>
      </c>
      <c r="P150" t="s">
        <v>447</v>
      </c>
      <c r="Q150" t="s">
        <v>224</v>
      </c>
      <c r="R150">
        <v>2</v>
      </c>
      <c r="S150" t="s">
        <v>438</v>
      </c>
      <c r="T150">
        <v>1000000</v>
      </c>
      <c r="U150" t="s">
        <v>439</v>
      </c>
      <c r="V150">
        <v>10</v>
      </c>
      <c r="W150" t="s">
        <v>440</v>
      </c>
      <c r="X150">
        <v>500</v>
      </c>
      <c r="Y150" t="s">
        <v>441</v>
      </c>
      <c r="Z150">
        <v>20</v>
      </c>
      <c r="AA150" t="s">
        <v>442</v>
      </c>
      <c r="AB150">
        <v>20</v>
      </c>
      <c r="AC150" t="s">
        <v>448</v>
      </c>
      <c r="AD150">
        <v>0</v>
      </c>
      <c r="AE150" t="s">
        <v>449</v>
      </c>
      <c r="AF150">
        <v>0</v>
      </c>
      <c r="AG150" t="s">
        <v>450</v>
      </c>
      <c r="AH150">
        <v>0.3</v>
      </c>
      <c r="AI150" t="s">
        <v>451</v>
      </c>
      <c r="AJ150">
        <v>5</v>
      </c>
      <c r="AK150" t="s">
        <v>452</v>
      </c>
      <c r="AL150">
        <v>0</v>
      </c>
      <c r="AM150" t="s">
        <v>453</v>
      </c>
      <c r="AN150">
        <v>0.2</v>
      </c>
      <c r="AO150" t="s">
        <v>454</v>
      </c>
      <c r="AP150">
        <v>1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927"/>
  <sheetViews>
    <sheetView topLeftCell="I475" workbookViewId="0">
      <selection activeCell="A491" sqref="$A491:$XFD500"/>
    </sheetView>
  </sheetViews>
  <sheetFormatPr defaultColWidth="13.7333333333333" defaultRowHeight="13.5"/>
  <sheetData>
    <row r="1" ht="29.25" spans="1:60">
      <c r="A1" s="2">
        <v>1417</v>
      </c>
      <c r="B1" t="s">
        <v>426</v>
      </c>
      <c r="C1">
        <v>347</v>
      </c>
      <c r="D1" t="s">
        <v>427</v>
      </c>
      <c r="E1" t="s">
        <v>428</v>
      </c>
      <c r="F1">
        <v>110.052</v>
      </c>
      <c r="G1" t="s">
        <v>429</v>
      </c>
      <c r="H1">
        <v>0.004399</v>
      </c>
      <c r="I1" t="s">
        <v>71</v>
      </c>
      <c r="J1" t="s">
        <v>432</v>
      </c>
      <c r="K1" t="e">
        <f t="shared" ref="K1:K64" si="0">-nan</f>
        <v>#NAME?</v>
      </c>
      <c r="L1" t="s">
        <v>71</v>
      </c>
      <c r="M1" t="s">
        <v>70</v>
      </c>
      <c r="N1">
        <v>251.279192</v>
      </c>
      <c r="O1" t="s">
        <v>71</v>
      </c>
      <c r="P1" t="s">
        <v>72</v>
      </c>
      <c r="Q1">
        <v>1.874521</v>
      </c>
      <c r="R1" t="s">
        <v>71</v>
      </c>
      <c r="S1" t="s">
        <v>73</v>
      </c>
      <c r="T1">
        <v>248.520875</v>
      </c>
      <c r="U1" t="s">
        <v>71</v>
      </c>
      <c r="V1" t="s">
        <v>74</v>
      </c>
      <c r="W1">
        <v>0.665406</v>
      </c>
      <c r="X1" t="s">
        <v>71</v>
      </c>
      <c r="Y1" t="s">
        <v>435</v>
      </c>
      <c r="Z1">
        <v>1</v>
      </c>
      <c r="AA1" t="s">
        <v>436</v>
      </c>
      <c r="AB1">
        <v>512</v>
      </c>
      <c r="AC1" t="s">
        <v>437</v>
      </c>
      <c r="AD1">
        <v>1000</v>
      </c>
      <c r="AE1" t="s">
        <v>438</v>
      </c>
      <c r="AF1">
        <v>1048576</v>
      </c>
      <c r="AG1" t="s">
        <v>439</v>
      </c>
      <c r="AH1">
        <v>10</v>
      </c>
      <c r="AI1" t="s">
        <v>440</v>
      </c>
      <c r="AJ1">
        <v>1000</v>
      </c>
      <c r="AK1" t="s">
        <v>441</v>
      </c>
      <c r="AL1">
        <v>4096</v>
      </c>
      <c r="AM1" t="s">
        <v>442</v>
      </c>
      <c r="AN1">
        <v>4096</v>
      </c>
      <c r="AO1" t="s">
        <v>443</v>
      </c>
      <c r="AP1">
        <v>1</v>
      </c>
      <c r="AQ1" t="s">
        <v>444</v>
      </c>
      <c r="AR1">
        <v>0</v>
      </c>
      <c r="AS1" t="s">
        <v>448</v>
      </c>
      <c r="AT1">
        <v>0</v>
      </c>
      <c r="AU1" t="s">
        <v>449</v>
      </c>
      <c r="AV1">
        <v>0</v>
      </c>
      <c r="AW1" t="s">
        <v>450</v>
      </c>
      <c r="AX1">
        <v>0.4</v>
      </c>
      <c r="AY1" t="s">
        <v>451</v>
      </c>
      <c r="AZ1">
        <v>0</v>
      </c>
      <c r="BA1" t="s">
        <v>452</v>
      </c>
      <c r="BB1">
        <v>0</v>
      </c>
      <c r="BC1" t="s">
        <v>453</v>
      </c>
      <c r="BD1">
        <v>0.5</v>
      </c>
      <c r="BE1" t="s">
        <v>454</v>
      </c>
      <c r="BF1">
        <v>1</v>
      </c>
      <c r="BG1" t="s">
        <v>445</v>
      </c>
      <c r="BH1">
        <v>1000000</v>
      </c>
    </row>
    <row r="2" ht="29.25" spans="1:60">
      <c r="A2" s="2">
        <v>1416</v>
      </c>
      <c r="B2" t="s">
        <v>426</v>
      </c>
      <c r="C2">
        <v>253</v>
      </c>
      <c r="D2" t="s">
        <v>427</v>
      </c>
      <c r="E2" t="s">
        <v>428</v>
      </c>
      <c r="F2">
        <v>110.121</v>
      </c>
      <c r="G2" t="s">
        <v>429</v>
      </c>
      <c r="H2">
        <v>0.003854</v>
      </c>
      <c r="I2" t="s">
        <v>71</v>
      </c>
      <c r="J2" t="s">
        <v>432</v>
      </c>
      <c r="K2" t="e">
        <f t="shared" si="0"/>
        <v>#NAME?</v>
      </c>
      <c r="L2" t="s">
        <v>71</v>
      </c>
      <c r="M2" t="s">
        <v>70</v>
      </c>
      <c r="N2">
        <v>172.2612</v>
      </c>
      <c r="O2" t="s">
        <v>71</v>
      </c>
      <c r="P2" t="s">
        <v>72</v>
      </c>
      <c r="Q2">
        <v>0.952644</v>
      </c>
      <c r="R2" t="s">
        <v>71</v>
      </c>
      <c r="S2" t="s">
        <v>73</v>
      </c>
      <c r="T2">
        <v>170.540247</v>
      </c>
      <c r="U2" t="s">
        <v>71</v>
      </c>
      <c r="V2" t="s">
        <v>74</v>
      </c>
      <c r="W2">
        <v>0.658995</v>
      </c>
      <c r="X2" t="s">
        <v>71</v>
      </c>
      <c r="Y2" t="s">
        <v>435</v>
      </c>
      <c r="Z2">
        <v>1</v>
      </c>
      <c r="AA2" t="s">
        <v>436</v>
      </c>
      <c r="AB2">
        <v>512</v>
      </c>
      <c r="AC2" t="s">
        <v>437</v>
      </c>
      <c r="AD2">
        <v>1000</v>
      </c>
      <c r="AE2" t="s">
        <v>438</v>
      </c>
      <c r="AF2">
        <v>1048576</v>
      </c>
      <c r="AG2" t="s">
        <v>439</v>
      </c>
      <c r="AH2">
        <v>10</v>
      </c>
      <c r="AI2" t="s">
        <v>440</v>
      </c>
      <c r="AJ2">
        <v>1000</v>
      </c>
      <c r="AK2" t="s">
        <v>441</v>
      </c>
      <c r="AL2">
        <v>2048</v>
      </c>
      <c r="AM2" t="s">
        <v>442</v>
      </c>
      <c r="AN2">
        <v>2048</v>
      </c>
      <c r="AO2" t="s">
        <v>443</v>
      </c>
      <c r="AP2">
        <v>1</v>
      </c>
      <c r="AQ2" t="s">
        <v>444</v>
      </c>
      <c r="AR2">
        <v>0</v>
      </c>
      <c r="AS2" t="s">
        <v>448</v>
      </c>
      <c r="AT2">
        <v>0</v>
      </c>
      <c r="AU2" t="s">
        <v>449</v>
      </c>
      <c r="AV2">
        <v>0</v>
      </c>
      <c r="AW2" t="s">
        <v>450</v>
      </c>
      <c r="AX2">
        <v>0.4</v>
      </c>
      <c r="AY2" t="s">
        <v>451</v>
      </c>
      <c r="AZ2">
        <v>0</v>
      </c>
      <c r="BA2" t="s">
        <v>452</v>
      </c>
      <c r="BB2">
        <v>0</v>
      </c>
      <c r="BC2" t="s">
        <v>453</v>
      </c>
      <c r="BD2">
        <v>0.5</v>
      </c>
      <c r="BE2" t="s">
        <v>454</v>
      </c>
      <c r="BF2">
        <v>1</v>
      </c>
      <c r="BG2" t="s">
        <v>445</v>
      </c>
      <c r="BH2">
        <v>1000000</v>
      </c>
    </row>
    <row r="3" ht="29.25" spans="1:60">
      <c r="A3" s="2">
        <v>1415</v>
      </c>
      <c r="B3" t="s">
        <v>426</v>
      </c>
      <c r="C3">
        <v>206</v>
      </c>
      <c r="D3" t="s">
        <v>427</v>
      </c>
      <c r="E3" t="s">
        <v>428</v>
      </c>
      <c r="F3">
        <v>109.135</v>
      </c>
      <c r="G3" t="s">
        <v>429</v>
      </c>
      <c r="H3">
        <v>0.0031</v>
      </c>
      <c r="I3" t="s">
        <v>71</v>
      </c>
      <c r="J3" t="s">
        <v>432</v>
      </c>
      <c r="K3" t="e">
        <f t="shared" si="0"/>
        <v>#NAME?</v>
      </c>
      <c r="L3" t="s">
        <v>71</v>
      </c>
      <c r="M3" t="s">
        <v>70</v>
      </c>
      <c r="N3">
        <v>91.958884</v>
      </c>
      <c r="O3" t="s">
        <v>71</v>
      </c>
      <c r="P3" t="s">
        <v>72</v>
      </c>
      <c r="Q3">
        <v>0.477722</v>
      </c>
      <c r="R3" t="s">
        <v>71</v>
      </c>
      <c r="S3" t="s">
        <v>73</v>
      </c>
      <c r="T3">
        <v>90.76449</v>
      </c>
      <c r="U3" t="s">
        <v>71</v>
      </c>
      <c r="V3" t="s">
        <v>74</v>
      </c>
      <c r="W3">
        <v>0.658805</v>
      </c>
      <c r="X3" t="s">
        <v>71</v>
      </c>
      <c r="Y3" t="s">
        <v>435</v>
      </c>
      <c r="Z3">
        <v>1</v>
      </c>
      <c r="AA3" t="s">
        <v>436</v>
      </c>
      <c r="AB3">
        <v>512</v>
      </c>
      <c r="AC3" t="s">
        <v>437</v>
      </c>
      <c r="AD3">
        <v>1000</v>
      </c>
      <c r="AE3" t="s">
        <v>438</v>
      </c>
      <c r="AF3">
        <v>1048576</v>
      </c>
      <c r="AG3" t="s">
        <v>439</v>
      </c>
      <c r="AH3">
        <v>10</v>
      </c>
      <c r="AI3" t="s">
        <v>440</v>
      </c>
      <c r="AJ3">
        <v>1000</v>
      </c>
      <c r="AK3" t="s">
        <v>441</v>
      </c>
      <c r="AL3">
        <v>1024</v>
      </c>
      <c r="AM3" t="s">
        <v>442</v>
      </c>
      <c r="AN3">
        <v>1024</v>
      </c>
      <c r="AO3" t="s">
        <v>443</v>
      </c>
      <c r="AP3">
        <v>1</v>
      </c>
      <c r="AQ3" t="s">
        <v>444</v>
      </c>
      <c r="AR3">
        <v>0</v>
      </c>
      <c r="AS3" t="s">
        <v>448</v>
      </c>
      <c r="AT3">
        <v>0</v>
      </c>
      <c r="AU3" t="s">
        <v>449</v>
      </c>
      <c r="AV3">
        <v>0</v>
      </c>
      <c r="AW3" t="s">
        <v>450</v>
      </c>
      <c r="AX3">
        <v>0.4</v>
      </c>
      <c r="AY3" t="s">
        <v>451</v>
      </c>
      <c r="AZ3">
        <v>0</v>
      </c>
      <c r="BA3" t="s">
        <v>452</v>
      </c>
      <c r="BB3">
        <v>0</v>
      </c>
      <c r="BC3" t="s">
        <v>453</v>
      </c>
      <c r="BD3">
        <v>0.5</v>
      </c>
      <c r="BE3" t="s">
        <v>454</v>
      </c>
      <c r="BF3">
        <v>1</v>
      </c>
      <c r="BG3" t="s">
        <v>445</v>
      </c>
      <c r="BH3">
        <v>1000000</v>
      </c>
    </row>
    <row r="4" ht="29.25" spans="1:60">
      <c r="A4" s="2">
        <v>1414</v>
      </c>
      <c r="B4" t="s">
        <v>426</v>
      </c>
      <c r="C4">
        <v>183</v>
      </c>
      <c r="D4" t="s">
        <v>427</v>
      </c>
      <c r="E4" t="s">
        <v>428</v>
      </c>
      <c r="F4">
        <v>109.426</v>
      </c>
      <c r="G4" t="s">
        <v>429</v>
      </c>
      <c r="H4">
        <v>0.002384</v>
      </c>
      <c r="I4" t="s">
        <v>71</v>
      </c>
      <c r="J4" t="s">
        <v>432</v>
      </c>
      <c r="K4" t="e">
        <f t="shared" si="0"/>
        <v>#NAME?</v>
      </c>
      <c r="L4" t="s">
        <v>71</v>
      </c>
      <c r="M4" t="s">
        <v>70</v>
      </c>
      <c r="N4">
        <v>40.417495</v>
      </c>
      <c r="O4" t="s">
        <v>71</v>
      </c>
      <c r="P4" t="s">
        <v>72</v>
      </c>
      <c r="Q4">
        <v>0.276668</v>
      </c>
      <c r="R4" t="s">
        <v>71</v>
      </c>
      <c r="S4" t="s">
        <v>73</v>
      </c>
      <c r="T4">
        <v>39.449936</v>
      </c>
      <c r="U4" t="s">
        <v>71</v>
      </c>
      <c r="V4" t="s">
        <v>74</v>
      </c>
      <c r="W4">
        <v>0.658999</v>
      </c>
      <c r="X4" t="s">
        <v>71</v>
      </c>
      <c r="Y4" t="s">
        <v>435</v>
      </c>
      <c r="Z4">
        <v>1</v>
      </c>
      <c r="AA4" t="s">
        <v>436</v>
      </c>
      <c r="AB4">
        <v>512</v>
      </c>
      <c r="AC4" t="s">
        <v>437</v>
      </c>
      <c r="AD4">
        <v>1000</v>
      </c>
      <c r="AE4" t="s">
        <v>438</v>
      </c>
      <c r="AF4">
        <v>1048576</v>
      </c>
      <c r="AG4" t="s">
        <v>439</v>
      </c>
      <c r="AH4">
        <v>10</v>
      </c>
      <c r="AI4" t="s">
        <v>440</v>
      </c>
      <c r="AJ4">
        <v>1000</v>
      </c>
      <c r="AK4" t="s">
        <v>441</v>
      </c>
      <c r="AL4">
        <v>512</v>
      </c>
      <c r="AM4" t="s">
        <v>442</v>
      </c>
      <c r="AN4">
        <v>512</v>
      </c>
      <c r="AO4" t="s">
        <v>443</v>
      </c>
      <c r="AP4">
        <v>1</v>
      </c>
      <c r="AQ4" t="s">
        <v>444</v>
      </c>
      <c r="AR4">
        <v>0</v>
      </c>
      <c r="AS4" t="s">
        <v>448</v>
      </c>
      <c r="AT4">
        <v>0</v>
      </c>
      <c r="AU4" t="s">
        <v>449</v>
      </c>
      <c r="AV4">
        <v>0</v>
      </c>
      <c r="AW4" t="s">
        <v>450</v>
      </c>
      <c r="AX4">
        <v>0.4</v>
      </c>
      <c r="AY4" t="s">
        <v>451</v>
      </c>
      <c r="AZ4">
        <v>0</v>
      </c>
      <c r="BA4" t="s">
        <v>452</v>
      </c>
      <c r="BB4">
        <v>0</v>
      </c>
      <c r="BC4" t="s">
        <v>453</v>
      </c>
      <c r="BD4">
        <v>0.5</v>
      </c>
      <c r="BE4" t="s">
        <v>454</v>
      </c>
      <c r="BF4">
        <v>1</v>
      </c>
      <c r="BG4" t="s">
        <v>445</v>
      </c>
      <c r="BH4">
        <v>1000000</v>
      </c>
    </row>
    <row r="5" ht="29.25" spans="1:60">
      <c r="A5" s="2">
        <v>1413</v>
      </c>
      <c r="B5" t="s">
        <v>426</v>
      </c>
      <c r="C5">
        <v>171</v>
      </c>
      <c r="D5" t="s">
        <v>427</v>
      </c>
      <c r="E5" t="s">
        <v>428</v>
      </c>
      <c r="F5">
        <v>109.473</v>
      </c>
      <c r="G5" t="s">
        <v>429</v>
      </c>
      <c r="H5">
        <v>0.001815</v>
      </c>
      <c r="I5" t="s">
        <v>71</v>
      </c>
      <c r="J5" t="s">
        <v>432</v>
      </c>
      <c r="K5" t="e">
        <f t="shared" si="0"/>
        <v>#NAME?</v>
      </c>
      <c r="L5" t="s">
        <v>71</v>
      </c>
      <c r="M5" t="s">
        <v>70</v>
      </c>
      <c r="N5">
        <v>30.881928</v>
      </c>
      <c r="O5" t="s">
        <v>71</v>
      </c>
      <c r="P5" t="s">
        <v>72</v>
      </c>
      <c r="Q5">
        <v>0.180511</v>
      </c>
      <c r="R5" t="s">
        <v>71</v>
      </c>
      <c r="S5" t="s">
        <v>73</v>
      </c>
      <c r="T5">
        <v>30.022657</v>
      </c>
      <c r="U5" t="s">
        <v>71</v>
      </c>
      <c r="V5" t="s">
        <v>74</v>
      </c>
      <c r="W5">
        <v>0.659039</v>
      </c>
      <c r="X5" t="s">
        <v>71</v>
      </c>
      <c r="Y5" t="s">
        <v>435</v>
      </c>
      <c r="Z5">
        <v>1</v>
      </c>
      <c r="AA5" t="s">
        <v>436</v>
      </c>
      <c r="AB5">
        <v>512</v>
      </c>
      <c r="AC5" t="s">
        <v>437</v>
      </c>
      <c r="AD5">
        <v>1000</v>
      </c>
      <c r="AE5" t="s">
        <v>438</v>
      </c>
      <c r="AF5">
        <v>1048576</v>
      </c>
      <c r="AG5" t="s">
        <v>439</v>
      </c>
      <c r="AH5">
        <v>10</v>
      </c>
      <c r="AI5" t="s">
        <v>440</v>
      </c>
      <c r="AJ5">
        <v>1000</v>
      </c>
      <c r="AK5" t="s">
        <v>441</v>
      </c>
      <c r="AL5">
        <v>256</v>
      </c>
      <c r="AM5" t="s">
        <v>442</v>
      </c>
      <c r="AN5">
        <v>256</v>
      </c>
      <c r="AO5" t="s">
        <v>443</v>
      </c>
      <c r="AP5">
        <v>1</v>
      </c>
      <c r="AQ5" t="s">
        <v>444</v>
      </c>
      <c r="AR5">
        <v>0</v>
      </c>
      <c r="AS5" t="s">
        <v>448</v>
      </c>
      <c r="AT5">
        <v>0</v>
      </c>
      <c r="AU5" t="s">
        <v>449</v>
      </c>
      <c r="AV5">
        <v>0</v>
      </c>
      <c r="AW5" t="s">
        <v>450</v>
      </c>
      <c r="AX5">
        <v>0.4</v>
      </c>
      <c r="AY5" t="s">
        <v>451</v>
      </c>
      <c r="AZ5">
        <v>0</v>
      </c>
      <c r="BA5" t="s">
        <v>452</v>
      </c>
      <c r="BB5">
        <v>0</v>
      </c>
      <c r="BC5" t="s">
        <v>453</v>
      </c>
      <c r="BD5">
        <v>0.5</v>
      </c>
      <c r="BE5" t="s">
        <v>454</v>
      </c>
      <c r="BF5">
        <v>1</v>
      </c>
      <c r="BG5" t="s">
        <v>445</v>
      </c>
      <c r="BH5">
        <v>1000000</v>
      </c>
    </row>
    <row r="6" ht="29.25" spans="1:60">
      <c r="A6" s="2">
        <v>1412</v>
      </c>
      <c r="B6" t="s">
        <v>426</v>
      </c>
      <c r="C6">
        <v>165</v>
      </c>
      <c r="D6" t="s">
        <v>427</v>
      </c>
      <c r="E6" t="s">
        <v>428</v>
      </c>
      <c r="F6">
        <v>107.92</v>
      </c>
      <c r="G6" t="s">
        <v>429</v>
      </c>
      <c r="H6">
        <v>0.001413</v>
      </c>
      <c r="I6" t="s">
        <v>71</v>
      </c>
      <c r="J6" t="s">
        <v>432</v>
      </c>
      <c r="K6" t="e">
        <f t="shared" si="0"/>
        <v>#NAME?</v>
      </c>
      <c r="L6" t="s">
        <v>71</v>
      </c>
      <c r="M6" t="s">
        <v>70</v>
      </c>
      <c r="N6">
        <v>21.689576</v>
      </c>
      <c r="O6" t="s">
        <v>71</v>
      </c>
      <c r="P6" t="s">
        <v>72</v>
      </c>
      <c r="Q6">
        <v>0.128806</v>
      </c>
      <c r="R6" t="s">
        <v>71</v>
      </c>
      <c r="S6" t="s">
        <v>73</v>
      </c>
      <c r="T6">
        <v>20.887505</v>
      </c>
      <c r="U6" t="s">
        <v>71</v>
      </c>
      <c r="V6" t="s">
        <v>74</v>
      </c>
      <c r="W6">
        <v>0.659355</v>
      </c>
      <c r="X6" t="s">
        <v>71</v>
      </c>
      <c r="Y6" t="s">
        <v>435</v>
      </c>
      <c r="Z6">
        <v>1</v>
      </c>
      <c r="AA6" t="s">
        <v>436</v>
      </c>
      <c r="AB6">
        <v>512</v>
      </c>
      <c r="AC6" t="s">
        <v>437</v>
      </c>
      <c r="AD6">
        <v>1000</v>
      </c>
      <c r="AE6" t="s">
        <v>438</v>
      </c>
      <c r="AF6">
        <v>1048576</v>
      </c>
      <c r="AG6" t="s">
        <v>439</v>
      </c>
      <c r="AH6">
        <v>10</v>
      </c>
      <c r="AI6" t="s">
        <v>440</v>
      </c>
      <c r="AJ6">
        <v>1000</v>
      </c>
      <c r="AK6" t="s">
        <v>441</v>
      </c>
      <c r="AL6">
        <v>128</v>
      </c>
      <c r="AM6" t="s">
        <v>442</v>
      </c>
      <c r="AN6">
        <v>128</v>
      </c>
      <c r="AO6" t="s">
        <v>443</v>
      </c>
      <c r="AP6">
        <v>1</v>
      </c>
      <c r="AQ6" t="s">
        <v>444</v>
      </c>
      <c r="AR6">
        <v>0</v>
      </c>
      <c r="AS6" t="s">
        <v>448</v>
      </c>
      <c r="AT6">
        <v>0</v>
      </c>
      <c r="AU6" t="s">
        <v>449</v>
      </c>
      <c r="AV6">
        <v>0</v>
      </c>
      <c r="AW6" t="s">
        <v>450</v>
      </c>
      <c r="AX6">
        <v>0.4</v>
      </c>
      <c r="AY6" t="s">
        <v>451</v>
      </c>
      <c r="AZ6">
        <v>0</v>
      </c>
      <c r="BA6" t="s">
        <v>452</v>
      </c>
      <c r="BB6">
        <v>0</v>
      </c>
      <c r="BC6" t="s">
        <v>453</v>
      </c>
      <c r="BD6">
        <v>0.5</v>
      </c>
      <c r="BE6" t="s">
        <v>454</v>
      </c>
      <c r="BF6">
        <v>1</v>
      </c>
      <c r="BG6" t="s">
        <v>445</v>
      </c>
      <c r="BH6">
        <v>1000000</v>
      </c>
    </row>
    <row r="7" ht="29.25" spans="1:60">
      <c r="A7" s="2">
        <v>1411</v>
      </c>
      <c r="B7" t="s">
        <v>426</v>
      </c>
      <c r="C7">
        <v>162</v>
      </c>
      <c r="D7" t="s">
        <v>427</v>
      </c>
      <c r="E7" t="s">
        <v>428</v>
      </c>
      <c r="F7">
        <v>105.082</v>
      </c>
      <c r="G7" t="s">
        <v>429</v>
      </c>
      <c r="H7">
        <v>0.001004</v>
      </c>
      <c r="I7" t="s">
        <v>71</v>
      </c>
      <c r="J7" t="s">
        <v>432</v>
      </c>
      <c r="K7" t="e">
        <f t="shared" si="0"/>
        <v>#NAME?</v>
      </c>
      <c r="L7" t="s">
        <v>71</v>
      </c>
      <c r="M7" t="s">
        <v>70</v>
      </c>
      <c r="N7">
        <v>12.810967</v>
      </c>
      <c r="O7" t="s">
        <v>71</v>
      </c>
      <c r="P7" t="s">
        <v>72</v>
      </c>
      <c r="Q7">
        <v>0.094087</v>
      </c>
      <c r="R7" t="s">
        <v>71</v>
      </c>
      <c r="S7" t="s">
        <v>73</v>
      </c>
      <c r="T7">
        <v>12.04679</v>
      </c>
      <c r="U7" t="s">
        <v>71</v>
      </c>
      <c r="V7" t="s">
        <v>74</v>
      </c>
      <c r="W7">
        <v>0.658838</v>
      </c>
      <c r="X7" t="s">
        <v>71</v>
      </c>
      <c r="Y7" t="s">
        <v>435</v>
      </c>
      <c r="Z7">
        <v>1</v>
      </c>
      <c r="AA7" t="s">
        <v>436</v>
      </c>
      <c r="AB7">
        <v>512</v>
      </c>
      <c r="AC7" t="s">
        <v>437</v>
      </c>
      <c r="AD7">
        <v>1000</v>
      </c>
      <c r="AE7" t="s">
        <v>438</v>
      </c>
      <c r="AF7">
        <v>1048576</v>
      </c>
      <c r="AG7" t="s">
        <v>439</v>
      </c>
      <c r="AH7">
        <v>10</v>
      </c>
      <c r="AI7" t="s">
        <v>440</v>
      </c>
      <c r="AJ7">
        <v>1000</v>
      </c>
      <c r="AK7" t="s">
        <v>441</v>
      </c>
      <c r="AL7">
        <v>64</v>
      </c>
      <c r="AM7" t="s">
        <v>442</v>
      </c>
      <c r="AN7">
        <v>64</v>
      </c>
      <c r="AO7" t="s">
        <v>443</v>
      </c>
      <c r="AP7">
        <v>1</v>
      </c>
      <c r="AQ7" t="s">
        <v>444</v>
      </c>
      <c r="AR7">
        <v>0</v>
      </c>
      <c r="AS7" t="s">
        <v>448</v>
      </c>
      <c r="AT7">
        <v>0</v>
      </c>
      <c r="AU7" t="s">
        <v>449</v>
      </c>
      <c r="AV7">
        <v>0</v>
      </c>
      <c r="AW7" t="s">
        <v>450</v>
      </c>
      <c r="AX7">
        <v>0.4</v>
      </c>
      <c r="AY7" t="s">
        <v>451</v>
      </c>
      <c r="AZ7">
        <v>0</v>
      </c>
      <c r="BA7" t="s">
        <v>452</v>
      </c>
      <c r="BB7">
        <v>0</v>
      </c>
      <c r="BC7" t="s">
        <v>453</v>
      </c>
      <c r="BD7">
        <v>0.5</v>
      </c>
      <c r="BE7" t="s">
        <v>454</v>
      </c>
      <c r="BF7">
        <v>1</v>
      </c>
      <c r="BG7" t="s">
        <v>445</v>
      </c>
      <c r="BH7">
        <v>1000000</v>
      </c>
    </row>
    <row r="8" ht="29.25" spans="1:60">
      <c r="A8" s="2">
        <v>1410</v>
      </c>
      <c r="B8" t="s">
        <v>426</v>
      </c>
      <c r="C8">
        <v>161</v>
      </c>
      <c r="D8" t="s">
        <v>427</v>
      </c>
      <c r="E8" t="s">
        <v>428</v>
      </c>
      <c r="F8">
        <v>111.002</v>
      </c>
      <c r="G8" t="s">
        <v>429</v>
      </c>
      <c r="H8">
        <v>0.00084</v>
      </c>
      <c r="I8" t="s">
        <v>71</v>
      </c>
      <c r="J8" t="s">
        <v>432</v>
      </c>
      <c r="K8" t="e">
        <f t="shared" si="0"/>
        <v>#NAME?</v>
      </c>
      <c r="L8" t="s">
        <v>71</v>
      </c>
      <c r="M8" t="s">
        <v>70</v>
      </c>
      <c r="N8">
        <v>10.536635</v>
      </c>
      <c r="O8" t="s">
        <v>71</v>
      </c>
      <c r="P8" t="s">
        <v>72</v>
      </c>
      <c r="Q8">
        <v>0.080431</v>
      </c>
      <c r="R8" t="s">
        <v>71</v>
      </c>
      <c r="S8" t="s">
        <v>73</v>
      </c>
      <c r="T8">
        <v>9.787097</v>
      </c>
      <c r="U8" t="s">
        <v>71</v>
      </c>
      <c r="V8" t="s">
        <v>74</v>
      </c>
      <c r="W8">
        <v>0.6595</v>
      </c>
      <c r="X8" t="s">
        <v>71</v>
      </c>
      <c r="Y8" t="s">
        <v>435</v>
      </c>
      <c r="Z8">
        <v>1</v>
      </c>
      <c r="AA8" t="s">
        <v>436</v>
      </c>
      <c r="AB8">
        <v>512</v>
      </c>
      <c r="AC8" t="s">
        <v>437</v>
      </c>
      <c r="AD8">
        <v>1000</v>
      </c>
      <c r="AE8" t="s">
        <v>438</v>
      </c>
      <c r="AF8">
        <v>1048576</v>
      </c>
      <c r="AG8" t="s">
        <v>439</v>
      </c>
      <c r="AH8">
        <v>10</v>
      </c>
      <c r="AI8" t="s">
        <v>440</v>
      </c>
      <c r="AJ8">
        <v>1000</v>
      </c>
      <c r="AK8" t="s">
        <v>441</v>
      </c>
      <c r="AL8">
        <v>32</v>
      </c>
      <c r="AM8" t="s">
        <v>442</v>
      </c>
      <c r="AN8">
        <v>32</v>
      </c>
      <c r="AO8" t="s">
        <v>443</v>
      </c>
      <c r="AP8">
        <v>1</v>
      </c>
      <c r="AQ8" t="s">
        <v>444</v>
      </c>
      <c r="AR8">
        <v>0</v>
      </c>
      <c r="AS8" t="s">
        <v>448</v>
      </c>
      <c r="AT8">
        <v>0</v>
      </c>
      <c r="AU8" t="s">
        <v>449</v>
      </c>
      <c r="AV8">
        <v>0</v>
      </c>
      <c r="AW8" t="s">
        <v>450</v>
      </c>
      <c r="AX8">
        <v>0.4</v>
      </c>
      <c r="AY8" t="s">
        <v>451</v>
      </c>
      <c r="AZ8">
        <v>0</v>
      </c>
      <c r="BA8" t="s">
        <v>452</v>
      </c>
      <c r="BB8">
        <v>0</v>
      </c>
      <c r="BC8" t="s">
        <v>453</v>
      </c>
      <c r="BD8">
        <v>0.5</v>
      </c>
      <c r="BE8" t="s">
        <v>454</v>
      </c>
      <c r="BF8">
        <v>1</v>
      </c>
      <c r="BG8" t="s">
        <v>445</v>
      </c>
      <c r="BH8">
        <v>1000000</v>
      </c>
    </row>
    <row r="9" ht="29.25" spans="1:60">
      <c r="A9" s="2">
        <v>1409</v>
      </c>
      <c r="B9" t="s">
        <v>426</v>
      </c>
      <c r="C9">
        <v>160</v>
      </c>
      <c r="D9" t="s">
        <v>427</v>
      </c>
      <c r="E9" t="s">
        <v>428</v>
      </c>
      <c r="F9">
        <v>108.636</v>
      </c>
      <c r="G9" t="s">
        <v>429</v>
      </c>
      <c r="H9">
        <v>0.000737</v>
      </c>
      <c r="I9" t="s">
        <v>71</v>
      </c>
      <c r="J9" t="s">
        <v>432</v>
      </c>
      <c r="K9" t="e">
        <f t="shared" si="0"/>
        <v>#NAME?</v>
      </c>
      <c r="L9" t="s">
        <v>71</v>
      </c>
      <c r="M9" t="s">
        <v>70</v>
      </c>
      <c r="N9">
        <v>9.371187</v>
      </c>
      <c r="O9" t="s">
        <v>71</v>
      </c>
      <c r="P9" t="s">
        <v>72</v>
      </c>
      <c r="Q9">
        <v>0.072734</v>
      </c>
      <c r="R9" t="s">
        <v>71</v>
      </c>
      <c r="S9" t="s">
        <v>73</v>
      </c>
      <c r="T9">
        <v>8.625589</v>
      </c>
      <c r="U9" t="s">
        <v>71</v>
      </c>
      <c r="V9" t="s">
        <v>74</v>
      </c>
      <c r="W9">
        <v>0.664643</v>
      </c>
      <c r="X9" t="s">
        <v>71</v>
      </c>
      <c r="Y9" t="s">
        <v>435</v>
      </c>
      <c r="Z9">
        <v>1</v>
      </c>
      <c r="AA9" t="s">
        <v>436</v>
      </c>
      <c r="AB9">
        <v>512</v>
      </c>
      <c r="AC9" t="s">
        <v>437</v>
      </c>
      <c r="AD9">
        <v>1000</v>
      </c>
      <c r="AE9" t="s">
        <v>438</v>
      </c>
      <c r="AF9">
        <v>1048576</v>
      </c>
      <c r="AG9" t="s">
        <v>439</v>
      </c>
      <c r="AH9">
        <v>10</v>
      </c>
      <c r="AI9" t="s">
        <v>440</v>
      </c>
      <c r="AJ9">
        <v>1000</v>
      </c>
      <c r="AK9" t="s">
        <v>441</v>
      </c>
      <c r="AL9">
        <v>16</v>
      </c>
      <c r="AM9" t="s">
        <v>442</v>
      </c>
      <c r="AN9">
        <v>16</v>
      </c>
      <c r="AO9" t="s">
        <v>443</v>
      </c>
      <c r="AP9">
        <v>1</v>
      </c>
      <c r="AQ9" t="s">
        <v>444</v>
      </c>
      <c r="AR9">
        <v>0</v>
      </c>
      <c r="AS9" t="s">
        <v>448</v>
      </c>
      <c r="AT9">
        <v>0</v>
      </c>
      <c r="AU9" t="s">
        <v>449</v>
      </c>
      <c r="AV9">
        <v>0</v>
      </c>
      <c r="AW9" t="s">
        <v>450</v>
      </c>
      <c r="AX9">
        <v>0.4</v>
      </c>
      <c r="AY9" t="s">
        <v>451</v>
      </c>
      <c r="AZ9">
        <v>0</v>
      </c>
      <c r="BA9" t="s">
        <v>452</v>
      </c>
      <c r="BB9">
        <v>0</v>
      </c>
      <c r="BC9" t="s">
        <v>453</v>
      </c>
      <c r="BD9">
        <v>0.5</v>
      </c>
      <c r="BE9" t="s">
        <v>454</v>
      </c>
      <c r="BF9">
        <v>1</v>
      </c>
      <c r="BG9" t="s">
        <v>445</v>
      </c>
      <c r="BH9">
        <v>1000000</v>
      </c>
    </row>
    <row r="10" ht="29.25" spans="1:60">
      <c r="A10" s="2">
        <v>1402</v>
      </c>
      <c r="B10" t="s">
        <v>426</v>
      </c>
      <c r="C10">
        <v>347</v>
      </c>
      <c r="D10" t="s">
        <v>427</v>
      </c>
      <c r="E10" t="s">
        <v>428</v>
      </c>
      <c r="F10">
        <v>110.329</v>
      </c>
      <c r="G10" t="s">
        <v>429</v>
      </c>
      <c r="H10">
        <v>0.004494</v>
      </c>
      <c r="I10" t="s">
        <v>71</v>
      </c>
      <c r="J10" t="s">
        <v>432</v>
      </c>
      <c r="K10" t="e">
        <f t="shared" si="0"/>
        <v>#NAME?</v>
      </c>
      <c r="L10" t="s">
        <v>71</v>
      </c>
      <c r="M10" t="s">
        <v>70</v>
      </c>
      <c r="N10">
        <v>251.426413</v>
      </c>
      <c r="O10" t="s">
        <v>71</v>
      </c>
      <c r="P10" t="s">
        <v>72</v>
      </c>
      <c r="Q10">
        <v>1.853712</v>
      </c>
      <c r="R10" t="s">
        <v>71</v>
      </c>
      <c r="S10" t="s">
        <v>73</v>
      </c>
      <c r="T10">
        <v>248.693079</v>
      </c>
      <c r="U10" t="s">
        <v>71</v>
      </c>
      <c r="V10" t="s">
        <v>74</v>
      </c>
      <c r="W10">
        <v>0.666239</v>
      </c>
      <c r="X10" t="s">
        <v>71</v>
      </c>
      <c r="Y10" t="s">
        <v>435</v>
      </c>
      <c r="Z10">
        <v>1</v>
      </c>
      <c r="AA10" t="s">
        <v>436</v>
      </c>
      <c r="AB10">
        <v>256</v>
      </c>
      <c r="AC10" t="s">
        <v>437</v>
      </c>
      <c r="AD10">
        <v>1000</v>
      </c>
      <c r="AE10" t="s">
        <v>438</v>
      </c>
      <c r="AF10">
        <v>1048576</v>
      </c>
      <c r="AG10" t="s">
        <v>439</v>
      </c>
      <c r="AH10">
        <v>10</v>
      </c>
      <c r="AI10" t="s">
        <v>440</v>
      </c>
      <c r="AJ10">
        <v>1000</v>
      </c>
      <c r="AK10" t="s">
        <v>441</v>
      </c>
      <c r="AL10">
        <v>4096</v>
      </c>
      <c r="AM10" t="s">
        <v>442</v>
      </c>
      <c r="AN10">
        <v>4096</v>
      </c>
      <c r="AO10" t="s">
        <v>443</v>
      </c>
      <c r="AP10">
        <v>1</v>
      </c>
      <c r="AQ10" t="s">
        <v>444</v>
      </c>
      <c r="AR10">
        <v>0</v>
      </c>
      <c r="AS10" t="s">
        <v>448</v>
      </c>
      <c r="AT10">
        <v>0</v>
      </c>
      <c r="AU10" t="s">
        <v>449</v>
      </c>
      <c r="AV10">
        <v>0</v>
      </c>
      <c r="AW10" t="s">
        <v>450</v>
      </c>
      <c r="AX10">
        <v>0.4</v>
      </c>
      <c r="AY10" t="s">
        <v>451</v>
      </c>
      <c r="AZ10">
        <v>0</v>
      </c>
      <c r="BA10" t="s">
        <v>452</v>
      </c>
      <c r="BB10">
        <v>0</v>
      </c>
      <c r="BC10" t="s">
        <v>453</v>
      </c>
      <c r="BD10">
        <v>0.5</v>
      </c>
      <c r="BE10" t="s">
        <v>454</v>
      </c>
      <c r="BF10">
        <v>1</v>
      </c>
      <c r="BG10" t="s">
        <v>445</v>
      </c>
      <c r="BH10">
        <v>1000000</v>
      </c>
    </row>
    <row r="11" ht="29.25" spans="1:60">
      <c r="A11" s="2">
        <v>1401</v>
      </c>
      <c r="B11" t="s">
        <v>426</v>
      </c>
      <c r="C11">
        <v>347</v>
      </c>
      <c r="D11" t="s">
        <v>427</v>
      </c>
      <c r="E11" t="s">
        <v>428</v>
      </c>
      <c r="F11">
        <v>109.598</v>
      </c>
      <c r="G11" t="s">
        <v>429</v>
      </c>
      <c r="H11">
        <v>0.004504</v>
      </c>
      <c r="I11" t="s">
        <v>71</v>
      </c>
      <c r="J11" t="s">
        <v>432</v>
      </c>
      <c r="K11" t="e">
        <f t="shared" si="0"/>
        <v>#NAME?</v>
      </c>
      <c r="L11" t="s">
        <v>71</v>
      </c>
      <c r="M11" t="s">
        <v>70</v>
      </c>
      <c r="N11">
        <v>252.205733</v>
      </c>
      <c r="O11" t="s">
        <v>71</v>
      </c>
      <c r="P11" t="s">
        <v>72</v>
      </c>
      <c r="Q11">
        <v>1.956839</v>
      </c>
      <c r="R11" t="s">
        <v>71</v>
      </c>
      <c r="S11" t="s">
        <v>73</v>
      </c>
      <c r="T11">
        <v>249.372598</v>
      </c>
      <c r="U11" t="s">
        <v>71</v>
      </c>
      <c r="V11" t="s">
        <v>74</v>
      </c>
      <c r="W11">
        <v>0.663508</v>
      </c>
      <c r="X11" t="s">
        <v>71</v>
      </c>
      <c r="Y11" t="s">
        <v>435</v>
      </c>
      <c r="Z11">
        <v>1</v>
      </c>
      <c r="AA11" t="s">
        <v>436</v>
      </c>
      <c r="AB11">
        <v>256</v>
      </c>
      <c r="AC11" t="s">
        <v>437</v>
      </c>
      <c r="AD11">
        <v>1000</v>
      </c>
      <c r="AE11" t="s">
        <v>438</v>
      </c>
      <c r="AF11">
        <v>1048576</v>
      </c>
      <c r="AG11" t="s">
        <v>439</v>
      </c>
      <c r="AH11">
        <v>10</v>
      </c>
      <c r="AI11" t="s">
        <v>440</v>
      </c>
      <c r="AJ11">
        <v>1000</v>
      </c>
      <c r="AK11" t="s">
        <v>441</v>
      </c>
      <c r="AL11">
        <v>4096</v>
      </c>
      <c r="AM11" t="s">
        <v>442</v>
      </c>
      <c r="AN11">
        <v>4096</v>
      </c>
      <c r="AO11" t="s">
        <v>443</v>
      </c>
      <c r="AP11">
        <v>1</v>
      </c>
      <c r="AQ11" t="s">
        <v>444</v>
      </c>
      <c r="AR11">
        <v>0</v>
      </c>
      <c r="AS11" t="s">
        <v>448</v>
      </c>
      <c r="AT11">
        <v>0</v>
      </c>
      <c r="AU11" t="s">
        <v>449</v>
      </c>
      <c r="AV11">
        <v>0</v>
      </c>
      <c r="AW11" t="s">
        <v>450</v>
      </c>
      <c r="AX11">
        <v>0.4</v>
      </c>
      <c r="AY11" t="s">
        <v>451</v>
      </c>
      <c r="AZ11">
        <v>0</v>
      </c>
      <c r="BA11" t="s">
        <v>452</v>
      </c>
      <c r="BB11">
        <v>0</v>
      </c>
      <c r="BC11" t="s">
        <v>453</v>
      </c>
      <c r="BD11">
        <v>0.5</v>
      </c>
      <c r="BE11" t="s">
        <v>454</v>
      </c>
      <c r="BF11">
        <v>1</v>
      </c>
      <c r="BG11" t="s">
        <v>445</v>
      </c>
      <c r="BH11">
        <v>1000000</v>
      </c>
    </row>
    <row r="12" ht="29.25" spans="1:60">
      <c r="A12" s="2">
        <v>1400</v>
      </c>
      <c r="B12" t="s">
        <v>426</v>
      </c>
      <c r="C12">
        <v>253</v>
      </c>
      <c r="D12" t="s">
        <v>427</v>
      </c>
      <c r="E12" t="s">
        <v>428</v>
      </c>
      <c r="F12">
        <v>110.034</v>
      </c>
      <c r="G12" t="s">
        <v>429</v>
      </c>
      <c r="H12">
        <v>0.003925</v>
      </c>
      <c r="I12" t="s">
        <v>71</v>
      </c>
      <c r="J12" t="s">
        <v>432</v>
      </c>
      <c r="K12" t="e">
        <f t="shared" si="0"/>
        <v>#NAME?</v>
      </c>
      <c r="L12" t="s">
        <v>71</v>
      </c>
      <c r="M12" t="s">
        <v>70</v>
      </c>
      <c r="N12">
        <v>172.60605</v>
      </c>
      <c r="O12" t="s">
        <v>71</v>
      </c>
      <c r="P12" t="s">
        <v>72</v>
      </c>
      <c r="Q12">
        <v>0.941752</v>
      </c>
      <c r="R12" t="s">
        <v>71</v>
      </c>
      <c r="S12" t="s">
        <v>73</v>
      </c>
      <c r="T12">
        <v>170.889512</v>
      </c>
      <c r="U12" t="s">
        <v>71</v>
      </c>
      <c r="V12" t="s">
        <v>74</v>
      </c>
      <c r="W12">
        <v>0.661453</v>
      </c>
      <c r="X12" t="s">
        <v>71</v>
      </c>
      <c r="Y12" t="s">
        <v>435</v>
      </c>
      <c r="Z12">
        <v>1</v>
      </c>
      <c r="AA12" t="s">
        <v>436</v>
      </c>
      <c r="AB12">
        <v>256</v>
      </c>
      <c r="AC12" t="s">
        <v>437</v>
      </c>
      <c r="AD12">
        <v>1000</v>
      </c>
      <c r="AE12" t="s">
        <v>438</v>
      </c>
      <c r="AF12">
        <v>1048576</v>
      </c>
      <c r="AG12" t="s">
        <v>439</v>
      </c>
      <c r="AH12">
        <v>10</v>
      </c>
      <c r="AI12" t="s">
        <v>440</v>
      </c>
      <c r="AJ12">
        <v>1000</v>
      </c>
      <c r="AK12" t="s">
        <v>441</v>
      </c>
      <c r="AL12">
        <v>2048</v>
      </c>
      <c r="AM12" t="s">
        <v>442</v>
      </c>
      <c r="AN12">
        <v>2048</v>
      </c>
      <c r="AO12" t="s">
        <v>443</v>
      </c>
      <c r="AP12">
        <v>1</v>
      </c>
      <c r="AQ12" t="s">
        <v>444</v>
      </c>
      <c r="AR12">
        <v>0</v>
      </c>
      <c r="AS12" t="s">
        <v>448</v>
      </c>
      <c r="AT12">
        <v>0</v>
      </c>
      <c r="AU12" t="s">
        <v>449</v>
      </c>
      <c r="AV12">
        <v>0</v>
      </c>
      <c r="AW12" t="s">
        <v>450</v>
      </c>
      <c r="AX12">
        <v>0.4</v>
      </c>
      <c r="AY12" t="s">
        <v>451</v>
      </c>
      <c r="AZ12">
        <v>0</v>
      </c>
      <c r="BA12" t="s">
        <v>452</v>
      </c>
      <c r="BB12">
        <v>0</v>
      </c>
      <c r="BC12" t="s">
        <v>453</v>
      </c>
      <c r="BD12">
        <v>0.5</v>
      </c>
      <c r="BE12" t="s">
        <v>454</v>
      </c>
      <c r="BF12">
        <v>1</v>
      </c>
      <c r="BG12" t="s">
        <v>445</v>
      </c>
      <c r="BH12">
        <v>1000000</v>
      </c>
    </row>
    <row r="13" ht="29.25" spans="1:60">
      <c r="A13" s="2">
        <v>1399</v>
      </c>
      <c r="B13" t="s">
        <v>426</v>
      </c>
      <c r="C13">
        <v>206</v>
      </c>
      <c r="D13" t="s">
        <v>427</v>
      </c>
      <c r="E13" t="s">
        <v>428</v>
      </c>
      <c r="F13">
        <v>109.251</v>
      </c>
      <c r="G13" t="s">
        <v>429</v>
      </c>
      <c r="H13">
        <v>0.003136</v>
      </c>
      <c r="I13" t="s">
        <v>71</v>
      </c>
      <c r="J13" t="s">
        <v>432</v>
      </c>
      <c r="K13" t="e">
        <f t="shared" si="0"/>
        <v>#NAME?</v>
      </c>
      <c r="L13" t="s">
        <v>71</v>
      </c>
      <c r="M13" t="s">
        <v>70</v>
      </c>
      <c r="N13">
        <v>92.432425</v>
      </c>
      <c r="O13" t="s">
        <v>71</v>
      </c>
      <c r="P13" t="s">
        <v>72</v>
      </c>
      <c r="Q13">
        <v>0.476216</v>
      </c>
      <c r="R13" t="s">
        <v>71</v>
      </c>
      <c r="S13" t="s">
        <v>73</v>
      </c>
      <c r="T13">
        <v>91.233754</v>
      </c>
      <c r="U13" t="s">
        <v>71</v>
      </c>
      <c r="V13" t="s">
        <v>74</v>
      </c>
      <c r="W13">
        <v>0.665731</v>
      </c>
      <c r="X13" t="s">
        <v>71</v>
      </c>
      <c r="Y13" t="s">
        <v>435</v>
      </c>
      <c r="Z13">
        <v>1</v>
      </c>
      <c r="AA13" t="s">
        <v>436</v>
      </c>
      <c r="AB13">
        <v>256</v>
      </c>
      <c r="AC13" t="s">
        <v>437</v>
      </c>
      <c r="AD13">
        <v>1000</v>
      </c>
      <c r="AE13" t="s">
        <v>438</v>
      </c>
      <c r="AF13">
        <v>1048576</v>
      </c>
      <c r="AG13" t="s">
        <v>439</v>
      </c>
      <c r="AH13">
        <v>10</v>
      </c>
      <c r="AI13" t="s">
        <v>440</v>
      </c>
      <c r="AJ13">
        <v>1000</v>
      </c>
      <c r="AK13" t="s">
        <v>441</v>
      </c>
      <c r="AL13">
        <v>1024</v>
      </c>
      <c r="AM13" t="s">
        <v>442</v>
      </c>
      <c r="AN13">
        <v>1024</v>
      </c>
      <c r="AO13" t="s">
        <v>443</v>
      </c>
      <c r="AP13">
        <v>1</v>
      </c>
      <c r="AQ13" t="s">
        <v>444</v>
      </c>
      <c r="AR13">
        <v>0</v>
      </c>
      <c r="AS13" t="s">
        <v>448</v>
      </c>
      <c r="AT13">
        <v>0</v>
      </c>
      <c r="AU13" t="s">
        <v>449</v>
      </c>
      <c r="AV13">
        <v>0</v>
      </c>
      <c r="AW13" t="s">
        <v>450</v>
      </c>
      <c r="AX13">
        <v>0.4</v>
      </c>
      <c r="AY13" t="s">
        <v>451</v>
      </c>
      <c r="AZ13">
        <v>0</v>
      </c>
      <c r="BA13" t="s">
        <v>452</v>
      </c>
      <c r="BB13">
        <v>0</v>
      </c>
      <c r="BC13" t="s">
        <v>453</v>
      </c>
      <c r="BD13">
        <v>0.5</v>
      </c>
      <c r="BE13" t="s">
        <v>454</v>
      </c>
      <c r="BF13">
        <v>1</v>
      </c>
      <c r="BG13" t="s">
        <v>445</v>
      </c>
      <c r="BH13">
        <v>1000000</v>
      </c>
    </row>
    <row r="14" ht="29.25" spans="1:60">
      <c r="A14" s="2">
        <v>1398</v>
      </c>
      <c r="B14" t="s">
        <v>426</v>
      </c>
      <c r="C14">
        <v>183</v>
      </c>
      <c r="D14" t="s">
        <v>427</v>
      </c>
      <c r="E14" t="s">
        <v>428</v>
      </c>
      <c r="F14">
        <v>110.198</v>
      </c>
      <c r="G14" t="s">
        <v>429</v>
      </c>
      <c r="H14">
        <v>0.002384</v>
      </c>
      <c r="I14" t="s">
        <v>71</v>
      </c>
      <c r="J14" t="s">
        <v>432</v>
      </c>
      <c r="K14" t="e">
        <f t="shared" si="0"/>
        <v>#NAME?</v>
      </c>
      <c r="L14" t="s">
        <v>71</v>
      </c>
      <c r="M14" t="s">
        <v>70</v>
      </c>
      <c r="N14">
        <v>40.114852</v>
      </c>
      <c r="O14" t="s">
        <v>71</v>
      </c>
      <c r="P14" t="s">
        <v>72</v>
      </c>
      <c r="Q14">
        <v>0.273272</v>
      </c>
      <c r="R14" t="s">
        <v>71</v>
      </c>
      <c r="S14" t="s">
        <v>73</v>
      </c>
      <c r="T14">
        <v>39.148885</v>
      </c>
      <c r="U14" t="s">
        <v>71</v>
      </c>
      <c r="V14" t="s">
        <v>74</v>
      </c>
      <c r="W14">
        <v>0.660479</v>
      </c>
      <c r="X14" t="s">
        <v>71</v>
      </c>
      <c r="Y14" t="s">
        <v>435</v>
      </c>
      <c r="Z14">
        <v>1</v>
      </c>
      <c r="AA14" t="s">
        <v>436</v>
      </c>
      <c r="AB14">
        <v>256</v>
      </c>
      <c r="AC14" t="s">
        <v>437</v>
      </c>
      <c r="AD14">
        <v>1000</v>
      </c>
      <c r="AE14" t="s">
        <v>438</v>
      </c>
      <c r="AF14">
        <v>1048576</v>
      </c>
      <c r="AG14" t="s">
        <v>439</v>
      </c>
      <c r="AH14">
        <v>10</v>
      </c>
      <c r="AI14" t="s">
        <v>440</v>
      </c>
      <c r="AJ14">
        <v>1000</v>
      </c>
      <c r="AK14" t="s">
        <v>441</v>
      </c>
      <c r="AL14">
        <v>512</v>
      </c>
      <c r="AM14" t="s">
        <v>442</v>
      </c>
      <c r="AN14">
        <v>512</v>
      </c>
      <c r="AO14" t="s">
        <v>443</v>
      </c>
      <c r="AP14">
        <v>1</v>
      </c>
      <c r="AQ14" t="s">
        <v>444</v>
      </c>
      <c r="AR14">
        <v>0</v>
      </c>
      <c r="AS14" t="s">
        <v>448</v>
      </c>
      <c r="AT14">
        <v>0</v>
      </c>
      <c r="AU14" t="s">
        <v>449</v>
      </c>
      <c r="AV14">
        <v>0</v>
      </c>
      <c r="AW14" t="s">
        <v>450</v>
      </c>
      <c r="AX14">
        <v>0.4</v>
      </c>
      <c r="AY14" t="s">
        <v>451</v>
      </c>
      <c r="AZ14">
        <v>0</v>
      </c>
      <c r="BA14" t="s">
        <v>452</v>
      </c>
      <c r="BB14">
        <v>0</v>
      </c>
      <c r="BC14" t="s">
        <v>453</v>
      </c>
      <c r="BD14">
        <v>0.5</v>
      </c>
      <c r="BE14" t="s">
        <v>454</v>
      </c>
      <c r="BF14">
        <v>1</v>
      </c>
      <c r="BG14" t="s">
        <v>445</v>
      </c>
      <c r="BH14">
        <v>1000000</v>
      </c>
    </row>
    <row r="15" ht="29.25" spans="1:60">
      <c r="A15" s="2">
        <v>1397</v>
      </c>
      <c r="B15" t="s">
        <v>426</v>
      </c>
      <c r="C15">
        <v>171</v>
      </c>
      <c r="D15" t="s">
        <v>427</v>
      </c>
      <c r="E15" t="s">
        <v>428</v>
      </c>
      <c r="F15">
        <v>107.363</v>
      </c>
      <c r="G15" t="s">
        <v>429</v>
      </c>
      <c r="H15">
        <v>0.001823</v>
      </c>
      <c r="I15" t="s">
        <v>71</v>
      </c>
      <c r="J15" t="s">
        <v>432</v>
      </c>
      <c r="K15" t="e">
        <f t="shared" si="0"/>
        <v>#NAME?</v>
      </c>
      <c r="L15" t="s">
        <v>71</v>
      </c>
      <c r="M15" t="s">
        <v>70</v>
      </c>
      <c r="N15">
        <v>30.830884</v>
      </c>
      <c r="O15" t="s">
        <v>71</v>
      </c>
      <c r="P15" t="s">
        <v>72</v>
      </c>
      <c r="Q15">
        <v>0.180667</v>
      </c>
      <c r="R15" t="s">
        <v>71</v>
      </c>
      <c r="S15" t="s">
        <v>73</v>
      </c>
      <c r="T15">
        <v>29.965672</v>
      </c>
      <c r="U15" t="s">
        <v>71</v>
      </c>
      <c r="V15" t="s">
        <v>74</v>
      </c>
      <c r="W15">
        <v>0.664835</v>
      </c>
      <c r="X15" t="s">
        <v>71</v>
      </c>
      <c r="Y15" t="s">
        <v>435</v>
      </c>
      <c r="Z15">
        <v>1</v>
      </c>
      <c r="AA15" t="s">
        <v>436</v>
      </c>
      <c r="AB15">
        <v>256</v>
      </c>
      <c r="AC15" t="s">
        <v>437</v>
      </c>
      <c r="AD15">
        <v>1000</v>
      </c>
      <c r="AE15" t="s">
        <v>438</v>
      </c>
      <c r="AF15">
        <v>1048576</v>
      </c>
      <c r="AG15" t="s">
        <v>439</v>
      </c>
      <c r="AH15">
        <v>10</v>
      </c>
      <c r="AI15" t="s">
        <v>440</v>
      </c>
      <c r="AJ15">
        <v>1000</v>
      </c>
      <c r="AK15" t="s">
        <v>441</v>
      </c>
      <c r="AL15">
        <v>256</v>
      </c>
      <c r="AM15" t="s">
        <v>442</v>
      </c>
      <c r="AN15">
        <v>256</v>
      </c>
      <c r="AO15" t="s">
        <v>443</v>
      </c>
      <c r="AP15">
        <v>1</v>
      </c>
      <c r="AQ15" t="s">
        <v>444</v>
      </c>
      <c r="AR15">
        <v>0</v>
      </c>
      <c r="AS15" t="s">
        <v>448</v>
      </c>
      <c r="AT15">
        <v>0</v>
      </c>
      <c r="AU15" t="s">
        <v>449</v>
      </c>
      <c r="AV15">
        <v>0</v>
      </c>
      <c r="AW15" t="s">
        <v>450</v>
      </c>
      <c r="AX15">
        <v>0.4</v>
      </c>
      <c r="AY15" t="s">
        <v>451</v>
      </c>
      <c r="AZ15">
        <v>0</v>
      </c>
      <c r="BA15" t="s">
        <v>452</v>
      </c>
      <c r="BB15">
        <v>0</v>
      </c>
      <c r="BC15" t="s">
        <v>453</v>
      </c>
      <c r="BD15">
        <v>0.5</v>
      </c>
      <c r="BE15" t="s">
        <v>454</v>
      </c>
      <c r="BF15">
        <v>1</v>
      </c>
      <c r="BG15" t="s">
        <v>445</v>
      </c>
      <c r="BH15">
        <v>1000000</v>
      </c>
    </row>
    <row r="16" ht="29.25" spans="1:60">
      <c r="A16" s="2">
        <v>1396</v>
      </c>
      <c r="B16" t="s">
        <v>426</v>
      </c>
      <c r="C16">
        <v>165</v>
      </c>
      <c r="D16" t="s">
        <v>427</v>
      </c>
      <c r="E16" t="s">
        <v>428</v>
      </c>
      <c r="F16">
        <v>109.758</v>
      </c>
      <c r="G16" t="s">
        <v>429</v>
      </c>
      <c r="H16">
        <v>0.001404</v>
      </c>
      <c r="I16" t="s">
        <v>71</v>
      </c>
      <c r="J16" t="s">
        <v>432</v>
      </c>
      <c r="K16" t="e">
        <f t="shared" si="0"/>
        <v>#NAME?</v>
      </c>
      <c r="L16" t="s">
        <v>71</v>
      </c>
      <c r="M16" t="s">
        <v>70</v>
      </c>
      <c r="N16">
        <v>21.623104</v>
      </c>
      <c r="O16" t="s">
        <v>71</v>
      </c>
      <c r="P16" t="s">
        <v>72</v>
      </c>
      <c r="Q16">
        <v>0.1288</v>
      </c>
      <c r="R16" t="s">
        <v>71</v>
      </c>
      <c r="S16" t="s">
        <v>73</v>
      </c>
      <c r="T16">
        <v>20.815562</v>
      </c>
      <c r="U16" t="s">
        <v>71</v>
      </c>
      <c r="V16" t="s">
        <v>74</v>
      </c>
      <c r="W16">
        <v>0.66477</v>
      </c>
      <c r="X16" t="s">
        <v>71</v>
      </c>
      <c r="Y16" t="s">
        <v>435</v>
      </c>
      <c r="Z16">
        <v>1</v>
      </c>
      <c r="AA16" t="s">
        <v>436</v>
      </c>
      <c r="AB16">
        <v>256</v>
      </c>
      <c r="AC16" t="s">
        <v>437</v>
      </c>
      <c r="AD16">
        <v>1000</v>
      </c>
      <c r="AE16" t="s">
        <v>438</v>
      </c>
      <c r="AF16">
        <v>1048576</v>
      </c>
      <c r="AG16" t="s">
        <v>439</v>
      </c>
      <c r="AH16">
        <v>10</v>
      </c>
      <c r="AI16" t="s">
        <v>440</v>
      </c>
      <c r="AJ16">
        <v>1000</v>
      </c>
      <c r="AK16" t="s">
        <v>441</v>
      </c>
      <c r="AL16">
        <v>128</v>
      </c>
      <c r="AM16" t="s">
        <v>442</v>
      </c>
      <c r="AN16">
        <v>128</v>
      </c>
      <c r="AO16" t="s">
        <v>443</v>
      </c>
      <c r="AP16">
        <v>1</v>
      </c>
      <c r="AQ16" t="s">
        <v>444</v>
      </c>
      <c r="AR16">
        <v>0</v>
      </c>
      <c r="AS16" t="s">
        <v>448</v>
      </c>
      <c r="AT16">
        <v>0</v>
      </c>
      <c r="AU16" t="s">
        <v>449</v>
      </c>
      <c r="AV16">
        <v>0</v>
      </c>
      <c r="AW16" t="s">
        <v>450</v>
      </c>
      <c r="AX16">
        <v>0.4</v>
      </c>
      <c r="AY16" t="s">
        <v>451</v>
      </c>
      <c r="AZ16">
        <v>0</v>
      </c>
      <c r="BA16" t="s">
        <v>452</v>
      </c>
      <c r="BB16">
        <v>0</v>
      </c>
      <c r="BC16" t="s">
        <v>453</v>
      </c>
      <c r="BD16">
        <v>0.5</v>
      </c>
      <c r="BE16" t="s">
        <v>454</v>
      </c>
      <c r="BF16">
        <v>1</v>
      </c>
      <c r="BG16" t="s">
        <v>445</v>
      </c>
      <c r="BH16">
        <v>1000000</v>
      </c>
    </row>
    <row r="17" ht="29.25" spans="1:60">
      <c r="A17" s="2">
        <v>1395</v>
      </c>
      <c r="B17" t="s">
        <v>426</v>
      </c>
      <c r="C17">
        <v>162</v>
      </c>
      <c r="D17" t="s">
        <v>427</v>
      </c>
      <c r="E17" t="s">
        <v>428</v>
      </c>
      <c r="F17">
        <v>109.613</v>
      </c>
      <c r="G17" t="s">
        <v>429</v>
      </c>
      <c r="H17">
        <v>0.001014</v>
      </c>
      <c r="I17" t="s">
        <v>71</v>
      </c>
      <c r="J17" t="s">
        <v>432</v>
      </c>
      <c r="K17" t="e">
        <f t="shared" si="0"/>
        <v>#NAME?</v>
      </c>
      <c r="L17" t="s">
        <v>71</v>
      </c>
      <c r="M17" t="s">
        <v>70</v>
      </c>
      <c r="N17">
        <v>12.781835</v>
      </c>
      <c r="O17" t="s">
        <v>71</v>
      </c>
      <c r="P17" t="s">
        <v>72</v>
      </c>
      <c r="Q17">
        <v>0.093932</v>
      </c>
      <c r="R17" t="s">
        <v>71</v>
      </c>
      <c r="S17" t="s">
        <v>73</v>
      </c>
      <c r="T17">
        <v>12.011248</v>
      </c>
      <c r="U17" t="s">
        <v>71</v>
      </c>
      <c r="V17" t="s">
        <v>74</v>
      </c>
      <c r="W17">
        <v>0.665248</v>
      </c>
      <c r="X17" t="s">
        <v>71</v>
      </c>
      <c r="Y17" t="s">
        <v>435</v>
      </c>
      <c r="Z17">
        <v>1</v>
      </c>
      <c r="AA17" t="s">
        <v>436</v>
      </c>
      <c r="AB17">
        <v>256</v>
      </c>
      <c r="AC17" t="s">
        <v>437</v>
      </c>
      <c r="AD17">
        <v>1000</v>
      </c>
      <c r="AE17" t="s">
        <v>438</v>
      </c>
      <c r="AF17">
        <v>1048576</v>
      </c>
      <c r="AG17" t="s">
        <v>439</v>
      </c>
      <c r="AH17">
        <v>10</v>
      </c>
      <c r="AI17" t="s">
        <v>440</v>
      </c>
      <c r="AJ17">
        <v>1000</v>
      </c>
      <c r="AK17" t="s">
        <v>441</v>
      </c>
      <c r="AL17">
        <v>64</v>
      </c>
      <c r="AM17" t="s">
        <v>442</v>
      </c>
      <c r="AN17">
        <v>64</v>
      </c>
      <c r="AO17" t="s">
        <v>443</v>
      </c>
      <c r="AP17">
        <v>1</v>
      </c>
      <c r="AQ17" t="s">
        <v>444</v>
      </c>
      <c r="AR17">
        <v>0</v>
      </c>
      <c r="AS17" t="s">
        <v>448</v>
      </c>
      <c r="AT17">
        <v>0</v>
      </c>
      <c r="AU17" t="s">
        <v>449</v>
      </c>
      <c r="AV17">
        <v>0</v>
      </c>
      <c r="AW17" t="s">
        <v>450</v>
      </c>
      <c r="AX17">
        <v>0.4</v>
      </c>
      <c r="AY17" t="s">
        <v>451</v>
      </c>
      <c r="AZ17">
        <v>0</v>
      </c>
      <c r="BA17" t="s">
        <v>452</v>
      </c>
      <c r="BB17">
        <v>0</v>
      </c>
      <c r="BC17" t="s">
        <v>453</v>
      </c>
      <c r="BD17">
        <v>0.5</v>
      </c>
      <c r="BE17" t="s">
        <v>454</v>
      </c>
      <c r="BF17">
        <v>1</v>
      </c>
      <c r="BG17" t="s">
        <v>445</v>
      </c>
      <c r="BH17">
        <v>1000000</v>
      </c>
    </row>
    <row r="18" ht="29.25" spans="1:60">
      <c r="A18" s="2">
        <v>1394</v>
      </c>
      <c r="B18" t="s">
        <v>426</v>
      </c>
      <c r="C18">
        <v>161</v>
      </c>
      <c r="D18" t="s">
        <v>427</v>
      </c>
      <c r="E18" t="s">
        <v>428</v>
      </c>
      <c r="F18">
        <v>107.218</v>
      </c>
      <c r="G18" t="s">
        <v>429</v>
      </c>
      <c r="H18">
        <v>0.000864</v>
      </c>
      <c r="I18" t="s">
        <v>71</v>
      </c>
      <c r="J18" t="s">
        <v>432</v>
      </c>
      <c r="K18" t="e">
        <f t="shared" si="0"/>
        <v>#NAME?</v>
      </c>
      <c r="L18" t="s">
        <v>71</v>
      </c>
      <c r="M18" t="s">
        <v>70</v>
      </c>
      <c r="N18">
        <v>10.549471</v>
      </c>
      <c r="O18" t="s">
        <v>71</v>
      </c>
      <c r="P18" t="s">
        <v>72</v>
      </c>
      <c r="Q18">
        <v>0.080073</v>
      </c>
      <c r="R18" t="s">
        <v>71</v>
      </c>
      <c r="S18" t="s">
        <v>73</v>
      </c>
      <c r="T18">
        <v>9.800524</v>
      </c>
      <c r="U18" t="s">
        <v>71</v>
      </c>
      <c r="V18" t="s">
        <v>74</v>
      </c>
      <c r="W18">
        <v>0.659382</v>
      </c>
      <c r="X18" t="s">
        <v>71</v>
      </c>
      <c r="Y18" t="s">
        <v>435</v>
      </c>
      <c r="Z18">
        <v>1</v>
      </c>
      <c r="AA18" t="s">
        <v>436</v>
      </c>
      <c r="AB18">
        <v>256</v>
      </c>
      <c r="AC18" t="s">
        <v>437</v>
      </c>
      <c r="AD18">
        <v>1000</v>
      </c>
      <c r="AE18" t="s">
        <v>438</v>
      </c>
      <c r="AF18">
        <v>1048576</v>
      </c>
      <c r="AG18" t="s">
        <v>439</v>
      </c>
      <c r="AH18">
        <v>10</v>
      </c>
      <c r="AI18" t="s">
        <v>440</v>
      </c>
      <c r="AJ18">
        <v>1000</v>
      </c>
      <c r="AK18" t="s">
        <v>441</v>
      </c>
      <c r="AL18">
        <v>32</v>
      </c>
      <c r="AM18" t="s">
        <v>442</v>
      </c>
      <c r="AN18">
        <v>32</v>
      </c>
      <c r="AO18" t="s">
        <v>443</v>
      </c>
      <c r="AP18">
        <v>1</v>
      </c>
      <c r="AQ18" t="s">
        <v>444</v>
      </c>
      <c r="AR18">
        <v>0</v>
      </c>
      <c r="AS18" t="s">
        <v>448</v>
      </c>
      <c r="AT18">
        <v>0</v>
      </c>
      <c r="AU18" t="s">
        <v>449</v>
      </c>
      <c r="AV18">
        <v>0</v>
      </c>
      <c r="AW18" t="s">
        <v>450</v>
      </c>
      <c r="AX18">
        <v>0.4</v>
      </c>
      <c r="AY18" t="s">
        <v>451</v>
      </c>
      <c r="AZ18">
        <v>0</v>
      </c>
      <c r="BA18" t="s">
        <v>452</v>
      </c>
      <c r="BB18">
        <v>0</v>
      </c>
      <c r="BC18" t="s">
        <v>453</v>
      </c>
      <c r="BD18">
        <v>0.5</v>
      </c>
      <c r="BE18" t="s">
        <v>454</v>
      </c>
      <c r="BF18">
        <v>1</v>
      </c>
      <c r="BG18" t="s">
        <v>445</v>
      </c>
      <c r="BH18">
        <v>1000000</v>
      </c>
    </row>
    <row r="19" ht="29.25" spans="1:60">
      <c r="A19" s="2">
        <v>1393</v>
      </c>
      <c r="B19" t="s">
        <v>426</v>
      </c>
      <c r="C19">
        <v>160</v>
      </c>
      <c r="D19" t="s">
        <v>427</v>
      </c>
      <c r="E19" t="s">
        <v>428</v>
      </c>
      <c r="F19">
        <v>106.899</v>
      </c>
      <c r="G19" t="s">
        <v>429</v>
      </c>
      <c r="H19">
        <v>0.00074</v>
      </c>
      <c r="I19" t="s">
        <v>71</v>
      </c>
      <c r="J19" t="s">
        <v>432</v>
      </c>
      <c r="K19" t="e">
        <f t="shared" si="0"/>
        <v>#NAME?</v>
      </c>
      <c r="L19" t="s">
        <v>71</v>
      </c>
      <c r="M19" t="s">
        <v>70</v>
      </c>
      <c r="N19">
        <v>9.345275</v>
      </c>
      <c r="O19" t="s">
        <v>71</v>
      </c>
      <c r="P19" t="s">
        <v>72</v>
      </c>
      <c r="Q19">
        <v>0.072117</v>
      </c>
      <c r="R19" t="s">
        <v>71</v>
      </c>
      <c r="S19" t="s">
        <v>73</v>
      </c>
      <c r="T19">
        <v>8.603483</v>
      </c>
      <c r="U19" t="s">
        <v>71</v>
      </c>
      <c r="V19" t="s">
        <v>74</v>
      </c>
      <c r="W19">
        <v>0.661389</v>
      </c>
      <c r="X19" t="s">
        <v>71</v>
      </c>
      <c r="Y19" t="s">
        <v>435</v>
      </c>
      <c r="Z19">
        <v>1</v>
      </c>
      <c r="AA19" t="s">
        <v>436</v>
      </c>
      <c r="AB19">
        <v>256</v>
      </c>
      <c r="AC19" t="s">
        <v>437</v>
      </c>
      <c r="AD19">
        <v>1000</v>
      </c>
      <c r="AE19" t="s">
        <v>438</v>
      </c>
      <c r="AF19">
        <v>1048576</v>
      </c>
      <c r="AG19" t="s">
        <v>439</v>
      </c>
      <c r="AH19">
        <v>10</v>
      </c>
      <c r="AI19" t="s">
        <v>440</v>
      </c>
      <c r="AJ19">
        <v>1000</v>
      </c>
      <c r="AK19" t="s">
        <v>441</v>
      </c>
      <c r="AL19">
        <v>16</v>
      </c>
      <c r="AM19" t="s">
        <v>442</v>
      </c>
      <c r="AN19">
        <v>16</v>
      </c>
      <c r="AO19" t="s">
        <v>443</v>
      </c>
      <c r="AP19">
        <v>1</v>
      </c>
      <c r="AQ19" t="s">
        <v>444</v>
      </c>
      <c r="AR19">
        <v>0</v>
      </c>
      <c r="AS19" t="s">
        <v>448</v>
      </c>
      <c r="AT19">
        <v>0</v>
      </c>
      <c r="AU19" t="s">
        <v>449</v>
      </c>
      <c r="AV19">
        <v>0</v>
      </c>
      <c r="AW19" t="s">
        <v>450</v>
      </c>
      <c r="AX19">
        <v>0.4</v>
      </c>
      <c r="AY19" t="s">
        <v>451</v>
      </c>
      <c r="AZ19">
        <v>0</v>
      </c>
      <c r="BA19" t="s">
        <v>452</v>
      </c>
      <c r="BB19">
        <v>0</v>
      </c>
      <c r="BC19" t="s">
        <v>453</v>
      </c>
      <c r="BD19">
        <v>0.5</v>
      </c>
      <c r="BE19" t="s">
        <v>454</v>
      </c>
      <c r="BF19">
        <v>1</v>
      </c>
      <c r="BG19" t="s">
        <v>445</v>
      </c>
      <c r="BH19">
        <v>1000000</v>
      </c>
    </row>
    <row r="20" ht="29.25" spans="1:60">
      <c r="A20" s="2">
        <v>1383</v>
      </c>
      <c r="B20" t="s">
        <v>426</v>
      </c>
      <c r="C20">
        <v>20573</v>
      </c>
      <c r="D20" t="s">
        <v>427</v>
      </c>
      <c r="E20" t="s">
        <v>428</v>
      </c>
      <c r="F20">
        <v>0</v>
      </c>
      <c r="G20" t="s">
        <v>429</v>
      </c>
      <c r="H20">
        <v>0.004252</v>
      </c>
      <c r="I20" t="s">
        <v>71</v>
      </c>
      <c r="J20" t="s">
        <v>432</v>
      </c>
      <c r="K20" t="e">
        <f t="shared" si="0"/>
        <v>#NAME?</v>
      </c>
      <c r="L20" t="s">
        <v>71</v>
      </c>
      <c r="M20" t="s">
        <v>70</v>
      </c>
      <c r="N20">
        <v>8252.79937</v>
      </c>
      <c r="O20" t="s">
        <v>71</v>
      </c>
      <c r="P20" t="s">
        <v>72</v>
      </c>
      <c r="Q20">
        <v>0.492403</v>
      </c>
      <c r="R20" t="s">
        <v>71</v>
      </c>
      <c r="S20" t="s">
        <v>73</v>
      </c>
      <c r="T20">
        <v>8088.632656</v>
      </c>
      <c r="U20" t="s">
        <v>71</v>
      </c>
      <c r="V20" t="s">
        <v>74</v>
      </c>
      <c r="W20">
        <v>162.782475</v>
      </c>
      <c r="X20" t="s">
        <v>71</v>
      </c>
      <c r="Y20" t="s">
        <v>435</v>
      </c>
      <c r="Z20">
        <v>1</v>
      </c>
      <c r="AA20" t="s">
        <v>436</v>
      </c>
      <c r="AB20">
        <v>256</v>
      </c>
      <c r="AC20" t="s">
        <v>437</v>
      </c>
      <c r="AD20">
        <v>1000</v>
      </c>
      <c r="AE20" t="s">
        <v>438</v>
      </c>
      <c r="AF20">
        <v>134217728</v>
      </c>
      <c r="AG20" t="s">
        <v>439</v>
      </c>
      <c r="AH20">
        <v>10</v>
      </c>
      <c r="AI20" t="s">
        <v>440</v>
      </c>
      <c r="AJ20">
        <v>1000</v>
      </c>
      <c r="AK20" t="s">
        <v>441</v>
      </c>
      <c r="AL20">
        <v>64</v>
      </c>
      <c r="AM20" t="s">
        <v>442</v>
      </c>
      <c r="AN20">
        <v>2048</v>
      </c>
      <c r="AO20" t="s">
        <v>443</v>
      </c>
      <c r="AP20">
        <v>32</v>
      </c>
      <c r="AQ20" t="s">
        <v>444</v>
      </c>
      <c r="AR20">
        <v>0</v>
      </c>
      <c r="AS20" t="s">
        <v>448</v>
      </c>
      <c r="AT20">
        <v>0</v>
      </c>
      <c r="AU20" t="s">
        <v>449</v>
      </c>
      <c r="AV20">
        <v>0</v>
      </c>
      <c r="AW20" t="s">
        <v>450</v>
      </c>
      <c r="AX20">
        <v>0.4</v>
      </c>
      <c r="AY20" t="s">
        <v>451</v>
      </c>
      <c r="AZ20">
        <v>0</v>
      </c>
      <c r="BA20" t="s">
        <v>452</v>
      </c>
      <c r="BB20">
        <v>0</v>
      </c>
      <c r="BC20" t="s">
        <v>453</v>
      </c>
      <c r="BD20">
        <v>0.5</v>
      </c>
      <c r="BE20" t="s">
        <v>454</v>
      </c>
      <c r="BF20">
        <v>1</v>
      </c>
      <c r="BG20" t="s">
        <v>445</v>
      </c>
      <c r="BH20">
        <v>1000000</v>
      </c>
    </row>
    <row r="21" ht="29.25" spans="1:58">
      <c r="A21" s="2">
        <v>1349</v>
      </c>
      <c r="B21" t="s">
        <v>426</v>
      </c>
      <c r="C21">
        <v>20484</v>
      </c>
      <c r="D21" t="s">
        <v>427</v>
      </c>
      <c r="E21" t="s">
        <v>428</v>
      </c>
      <c r="F21">
        <v>14772.07</v>
      </c>
      <c r="G21" t="s">
        <v>429</v>
      </c>
      <c r="H21">
        <v>0.001465</v>
      </c>
      <c r="I21" t="s">
        <v>71</v>
      </c>
      <c r="J21" t="s">
        <v>432</v>
      </c>
      <c r="K21" t="e">
        <f t="shared" si="0"/>
        <v>#NAME?</v>
      </c>
      <c r="L21" t="s">
        <v>71</v>
      </c>
      <c r="M21" t="s">
        <v>70</v>
      </c>
      <c r="N21">
        <v>3440.321765</v>
      </c>
      <c r="O21" t="s">
        <v>71</v>
      </c>
      <c r="P21" t="s">
        <v>72</v>
      </c>
      <c r="Q21">
        <v>0</v>
      </c>
      <c r="R21" t="s">
        <v>71</v>
      </c>
      <c r="S21" t="s">
        <v>73</v>
      </c>
      <c r="T21">
        <v>0</v>
      </c>
      <c r="U21" t="s">
        <v>71</v>
      </c>
      <c r="V21" t="s">
        <v>74</v>
      </c>
      <c r="W21">
        <v>0</v>
      </c>
      <c r="X21" t="s">
        <v>71</v>
      </c>
      <c r="Y21" t="s">
        <v>435</v>
      </c>
      <c r="Z21">
        <v>10</v>
      </c>
      <c r="AA21" t="s">
        <v>437</v>
      </c>
      <c r="AB21">
        <v>1000</v>
      </c>
      <c r="AC21" t="s">
        <v>438</v>
      </c>
      <c r="AD21">
        <v>134217728</v>
      </c>
      <c r="AE21" t="s">
        <v>439</v>
      </c>
      <c r="AF21">
        <v>10</v>
      </c>
      <c r="AG21" t="s">
        <v>440</v>
      </c>
      <c r="AH21">
        <v>100</v>
      </c>
      <c r="AI21" t="s">
        <v>441</v>
      </c>
      <c r="AJ21">
        <v>100</v>
      </c>
      <c r="AK21" t="s">
        <v>442</v>
      </c>
      <c r="AL21">
        <v>100</v>
      </c>
      <c r="AM21" t="s">
        <v>443</v>
      </c>
      <c r="AN21">
        <v>1</v>
      </c>
      <c r="AO21" t="s">
        <v>444</v>
      </c>
      <c r="AP21">
        <v>0</v>
      </c>
      <c r="AQ21" t="s">
        <v>448</v>
      </c>
      <c r="AR21">
        <v>0</v>
      </c>
      <c r="AS21" t="s">
        <v>449</v>
      </c>
      <c r="AT21">
        <v>0</v>
      </c>
      <c r="AU21" t="s">
        <v>450</v>
      </c>
      <c r="AV21">
        <v>0.4</v>
      </c>
      <c r="AW21" t="s">
        <v>451</v>
      </c>
      <c r="AX21">
        <v>0</v>
      </c>
      <c r="AY21" t="s">
        <v>452</v>
      </c>
      <c r="AZ21">
        <v>0</v>
      </c>
      <c r="BA21" t="s">
        <v>453</v>
      </c>
      <c r="BB21">
        <v>0.5</v>
      </c>
      <c r="BC21" t="s">
        <v>454</v>
      </c>
      <c r="BD21">
        <v>1</v>
      </c>
      <c r="BE21" t="s">
        <v>445</v>
      </c>
      <c r="BF21">
        <v>1000000</v>
      </c>
    </row>
    <row r="22" ht="29.25" spans="1:58">
      <c r="A22" s="2">
        <v>1348</v>
      </c>
      <c r="B22" t="s">
        <v>426</v>
      </c>
      <c r="C22">
        <v>160</v>
      </c>
      <c r="D22" t="s">
        <v>427</v>
      </c>
      <c r="E22" t="s">
        <v>428</v>
      </c>
      <c r="F22">
        <v>115.973</v>
      </c>
      <c r="G22" t="s">
        <v>429</v>
      </c>
      <c r="H22">
        <v>0.000674</v>
      </c>
      <c r="I22" t="s">
        <v>71</v>
      </c>
      <c r="J22" t="s">
        <v>432</v>
      </c>
      <c r="K22" t="e">
        <f t="shared" si="0"/>
        <v>#NAME?</v>
      </c>
      <c r="L22" t="s">
        <v>71</v>
      </c>
      <c r="M22" t="s">
        <v>70</v>
      </c>
      <c r="N22">
        <v>9.656142</v>
      </c>
      <c r="O22" t="s">
        <v>71</v>
      </c>
      <c r="P22" t="s">
        <v>72</v>
      </c>
      <c r="Q22">
        <v>0</v>
      </c>
      <c r="R22" t="s">
        <v>71</v>
      </c>
      <c r="S22" t="s">
        <v>73</v>
      </c>
      <c r="T22">
        <v>0</v>
      </c>
      <c r="U22" t="s">
        <v>71</v>
      </c>
      <c r="V22" t="s">
        <v>74</v>
      </c>
      <c r="W22">
        <v>0</v>
      </c>
      <c r="X22" t="s">
        <v>71</v>
      </c>
      <c r="Y22" t="s">
        <v>435</v>
      </c>
      <c r="Z22">
        <v>8</v>
      </c>
      <c r="AA22" t="s">
        <v>437</v>
      </c>
      <c r="AB22">
        <v>1000</v>
      </c>
      <c r="AC22" t="s">
        <v>438</v>
      </c>
      <c r="AD22">
        <v>1048576</v>
      </c>
      <c r="AE22" t="s">
        <v>439</v>
      </c>
      <c r="AF22">
        <v>10</v>
      </c>
      <c r="AG22" t="s">
        <v>440</v>
      </c>
      <c r="AH22">
        <v>1000</v>
      </c>
      <c r="AI22" t="s">
        <v>441</v>
      </c>
      <c r="AJ22">
        <v>20</v>
      </c>
      <c r="AK22" t="s">
        <v>442</v>
      </c>
      <c r="AL22">
        <v>20</v>
      </c>
      <c r="AM22" t="s">
        <v>443</v>
      </c>
      <c r="AN22">
        <v>1</v>
      </c>
      <c r="AO22" t="s">
        <v>444</v>
      </c>
      <c r="AP22">
        <v>0</v>
      </c>
      <c r="AQ22" t="s">
        <v>448</v>
      </c>
      <c r="AR22">
        <v>0</v>
      </c>
      <c r="AS22" t="s">
        <v>449</v>
      </c>
      <c r="AT22">
        <v>0</v>
      </c>
      <c r="AU22" t="s">
        <v>450</v>
      </c>
      <c r="AV22">
        <v>0.4</v>
      </c>
      <c r="AW22" t="s">
        <v>451</v>
      </c>
      <c r="AX22">
        <v>0</v>
      </c>
      <c r="AY22" t="s">
        <v>452</v>
      </c>
      <c r="AZ22">
        <v>0</v>
      </c>
      <c r="BA22" t="s">
        <v>453</v>
      </c>
      <c r="BB22">
        <v>0.5</v>
      </c>
      <c r="BC22" t="s">
        <v>454</v>
      </c>
      <c r="BD22">
        <v>1</v>
      </c>
      <c r="BE22" t="s">
        <v>445</v>
      </c>
      <c r="BF22">
        <v>1000000</v>
      </c>
    </row>
    <row r="23" ht="29.25" spans="1:58">
      <c r="A23" s="2">
        <v>1347</v>
      </c>
      <c r="B23" t="s">
        <v>426</v>
      </c>
      <c r="C23">
        <v>160</v>
      </c>
      <c r="D23" t="s">
        <v>427</v>
      </c>
      <c r="E23" t="s">
        <v>428</v>
      </c>
      <c r="F23">
        <v>107.136</v>
      </c>
      <c r="G23" t="s">
        <v>429</v>
      </c>
      <c r="H23">
        <v>0.00026</v>
      </c>
      <c r="I23" t="s">
        <v>71</v>
      </c>
      <c r="J23" t="s">
        <v>432</v>
      </c>
      <c r="K23" t="e">
        <f t="shared" si="0"/>
        <v>#NAME?</v>
      </c>
      <c r="L23" t="s">
        <v>71</v>
      </c>
      <c r="M23" t="s">
        <v>70</v>
      </c>
      <c r="N23">
        <v>6.177966</v>
      </c>
      <c r="O23" t="s">
        <v>71</v>
      </c>
      <c r="P23" t="s">
        <v>72</v>
      </c>
      <c r="Q23">
        <v>0</v>
      </c>
      <c r="R23" t="s">
        <v>71</v>
      </c>
      <c r="S23" t="s">
        <v>73</v>
      </c>
      <c r="T23">
        <v>0</v>
      </c>
      <c r="U23" t="s">
        <v>71</v>
      </c>
      <c r="V23" t="s">
        <v>74</v>
      </c>
      <c r="W23">
        <v>0</v>
      </c>
      <c r="X23" t="s">
        <v>71</v>
      </c>
      <c r="Y23" t="s">
        <v>435</v>
      </c>
      <c r="Z23">
        <v>8</v>
      </c>
      <c r="AA23" t="s">
        <v>437</v>
      </c>
      <c r="AB23">
        <v>1000</v>
      </c>
      <c r="AC23" t="s">
        <v>438</v>
      </c>
      <c r="AD23">
        <v>1048576</v>
      </c>
      <c r="AE23" t="s">
        <v>439</v>
      </c>
      <c r="AF23">
        <v>10</v>
      </c>
      <c r="AG23" t="s">
        <v>440</v>
      </c>
      <c r="AH23">
        <v>1000</v>
      </c>
      <c r="AI23" t="s">
        <v>441</v>
      </c>
      <c r="AJ23">
        <v>20</v>
      </c>
      <c r="AK23" t="s">
        <v>442</v>
      </c>
      <c r="AL23">
        <v>20</v>
      </c>
      <c r="AM23" t="s">
        <v>443</v>
      </c>
      <c r="AN23">
        <v>1</v>
      </c>
      <c r="AO23" t="s">
        <v>444</v>
      </c>
      <c r="AP23">
        <v>0</v>
      </c>
      <c r="AQ23" t="s">
        <v>448</v>
      </c>
      <c r="AR23">
        <v>0</v>
      </c>
      <c r="AS23" t="s">
        <v>449</v>
      </c>
      <c r="AT23">
        <v>0</v>
      </c>
      <c r="AU23" t="s">
        <v>450</v>
      </c>
      <c r="AV23">
        <v>0.4</v>
      </c>
      <c r="AW23" t="s">
        <v>451</v>
      </c>
      <c r="AX23">
        <v>0</v>
      </c>
      <c r="AY23" t="s">
        <v>452</v>
      </c>
      <c r="AZ23">
        <v>0</v>
      </c>
      <c r="BA23" t="s">
        <v>453</v>
      </c>
      <c r="BB23">
        <v>0.5</v>
      </c>
      <c r="BC23" t="s">
        <v>454</v>
      </c>
      <c r="BD23">
        <v>1</v>
      </c>
      <c r="BE23" t="s">
        <v>445</v>
      </c>
      <c r="BF23">
        <v>1000000</v>
      </c>
    </row>
    <row r="24" ht="29.25" spans="1:58">
      <c r="A24" s="2">
        <v>1347</v>
      </c>
      <c r="B24" t="s">
        <v>426</v>
      </c>
      <c r="C24">
        <v>160</v>
      </c>
      <c r="D24" t="s">
        <v>427</v>
      </c>
      <c r="E24" t="s">
        <v>428</v>
      </c>
      <c r="F24">
        <v>106.009</v>
      </c>
      <c r="G24" t="s">
        <v>429</v>
      </c>
      <c r="H24">
        <v>0.000265</v>
      </c>
      <c r="I24" t="s">
        <v>71</v>
      </c>
      <c r="J24" t="s">
        <v>432</v>
      </c>
      <c r="K24" t="e">
        <f t="shared" si="0"/>
        <v>#NAME?</v>
      </c>
      <c r="L24" t="s">
        <v>71</v>
      </c>
      <c r="M24" t="s">
        <v>70</v>
      </c>
      <c r="N24">
        <v>6.202718</v>
      </c>
      <c r="O24" t="s">
        <v>71</v>
      </c>
      <c r="P24" t="s">
        <v>72</v>
      </c>
      <c r="Q24">
        <v>0</v>
      </c>
      <c r="R24" t="s">
        <v>71</v>
      </c>
      <c r="S24" t="s">
        <v>73</v>
      </c>
      <c r="T24">
        <v>0</v>
      </c>
      <c r="U24" t="s">
        <v>71</v>
      </c>
      <c r="V24" t="s">
        <v>74</v>
      </c>
      <c r="W24">
        <v>0</v>
      </c>
      <c r="X24" t="s">
        <v>71</v>
      </c>
      <c r="Y24" t="s">
        <v>435</v>
      </c>
      <c r="Z24">
        <v>8</v>
      </c>
      <c r="AA24" t="s">
        <v>437</v>
      </c>
      <c r="AB24">
        <v>1000</v>
      </c>
      <c r="AC24" t="s">
        <v>438</v>
      </c>
      <c r="AD24">
        <v>1048576</v>
      </c>
      <c r="AE24" t="s">
        <v>439</v>
      </c>
      <c r="AF24">
        <v>10</v>
      </c>
      <c r="AG24" t="s">
        <v>440</v>
      </c>
      <c r="AH24">
        <v>1000</v>
      </c>
      <c r="AI24" t="s">
        <v>441</v>
      </c>
      <c r="AJ24">
        <v>20</v>
      </c>
      <c r="AK24" t="s">
        <v>442</v>
      </c>
      <c r="AL24">
        <v>20</v>
      </c>
      <c r="AM24" t="s">
        <v>443</v>
      </c>
      <c r="AN24">
        <v>1</v>
      </c>
      <c r="AO24" t="s">
        <v>444</v>
      </c>
      <c r="AP24">
        <v>0</v>
      </c>
      <c r="AQ24" t="s">
        <v>448</v>
      </c>
      <c r="AR24">
        <v>0</v>
      </c>
      <c r="AS24" t="s">
        <v>449</v>
      </c>
      <c r="AT24">
        <v>0</v>
      </c>
      <c r="AU24" t="s">
        <v>450</v>
      </c>
      <c r="AV24">
        <v>0.4</v>
      </c>
      <c r="AW24" t="s">
        <v>451</v>
      </c>
      <c r="AX24">
        <v>0</v>
      </c>
      <c r="AY24" t="s">
        <v>452</v>
      </c>
      <c r="AZ24">
        <v>0</v>
      </c>
      <c r="BA24" t="s">
        <v>453</v>
      </c>
      <c r="BB24">
        <v>0.5</v>
      </c>
      <c r="BC24" t="s">
        <v>454</v>
      </c>
      <c r="BD24">
        <v>1</v>
      </c>
      <c r="BE24" t="s">
        <v>445</v>
      </c>
      <c r="BF24">
        <v>1000000</v>
      </c>
    </row>
    <row r="25" ht="29.25" spans="1:58">
      <c r="A25" s="2">
        <v>1347</v>
      </c>
      <c r="B25" t="s">
        <v>426</v>
      </c>
      <c r="C25">
        <v>160</v>
      </c>
      <c r="D25" t="s">
        <v>427</v>
      </c>
      <c r="E25" t="s">
        <v>428</v>
      </c>
      <c r="F25">
        <v>102.397</v>
      </c>
      <c r="G25" t="s">
        <v>429</v>
      </c>
      <c r="H25">
        <v>0.000263</v>
      </c>
      <c r="I25" t="s">
        <v>71</v>
      </c>
      <c r="J25" t="s">
        <v>432</v>
      </c>
      <c r="K25" t="e">
        <f t="shared" si="0"/>
        <v>#NAME?</v>
      </c>
      <c r="L25" t="s">
        <v>71</v>
      </c>
      <c r="M25" t="s">
        <v>70</v>
      </c>
      <c r="N25">
        <v>6.433979</v>
      </c>
      <c r="O25" t="s">
        <v>71</v>
      </c>
      <c r="P25" t="s">
        <v>72</v>
      </c>
      <c r="Q25">
        <v>0</v>
      </c>
      <c r="R25" t="s">
        <v>71</v>
      </c>
      <c r="S25" t="s">
        <v>73</v>
      </c>
      <c r="T25">
        <v>0</v>
      </c>
      <c r="U25" t="s">
        <v>71</v>
      </c>
      <c r="V25" t="s">
        <v>74</v>
      </c>
      <c r="W25">
        <v>0</v>
      </c>
      <c r="X25" t="s">
        <v>71</v>
      </c>
      <c r="Y25" t="s">
        <v>435</v>
      </c>
      <c r="Z25">
        <v>8</v>
      </c>
      <c r="AA25" t="s">
        <v>437</v>
      </c>
      <c r="AB25">
        <v>1000</v>
      </c>
      <c r="AC25" t="s">
        <v>438</v>
      </c>
      <c r="AD25">
        <v>1048576</v>
      </c>
      <c r="AE25" t="s">
        <v>439</v>
      </c>
      <c r="AF25">
        <v>10</v>
      </c>
      <c r="AG25" t="s">
        <v>440</v>
      </c>
      <c r="AH25">
        <v>1000</v>
      </c>
      <c r="AI25" t="s">
        <v>441</v>
      </c>
      <c r="AJ25">
        <v>20</v>
      </c>
      <c r="AK25" t="s">
        <v>442</v>
      </c>
      <c r="AL25">
        <v>20</v>
      </c>
      <c r="AM25" t="s">
        <v>443</v>
      </c>
      <c r="AN25">
        <v>1</v>
      </c>
      <c r="AO25" t="s">
        <v>444</v>
      </c>
      <c r="AP25">
        <v>0</v>
      </c>
      <c r="AQ25" t="s">
        <v>448</v>
      </c>
      <c r="AR25">
        <v>0</v>
      </c>
      <c r="AS25" t="s">
        <v>449</v>
      </c>
      <c r="AT25">
        <v>0</v>
      </c>
      <c r="AU25" t="s">
        <v>450</v>
      </c>
      <c r="AV25">
        <v>0.4</v>
      </c>
      <c r="AW25" t="s">
        <v>451</v>
      </c>
      <c r="AX25">
        <v>0</v>
      </c>
      <c r="AY25" t="s">
        <v>452</v>
      </c>
      <c r="AZ25">
        <v>0</v>
      </c>
      <c r="BA25" t="s">
        <v>453</v>
      </c>
      <c r="BB25">
        <v>0.5</v>
      </c>
      <c r="BC25" t="s">
        <v>454</v>
      </c>
      <c r="BD25">
        <v>1</v>
      </c>
      <c r="BE25" t="s">
        <v>445</v>
      </c>
      <c r="BF25">
        <v>1000000</v>
      </c>
    </row>
    <row r="26" ht="29.25" spans="1:58">
      <c r="A26" s="2">
        <v>1346</v>
      </c>
      <c r="B26" t="s">
        <v>426</v>
      </c>
      <c r="C26">
        <v>183</v>
      </c>
      <c r="D26" t="s">
        <v>427</v>
      </c>
      <c r="E26" t="s">
        <v>428</v>
      </c>
      <c r="F26">
        <v>110.233</v>
      </c>
      <c r="G26" t="s">
        <v>429</v>
      </c>
      <c r="H26">
        <v>0.002435</v>
      </c>
      <c r="I26" t="s">
        <v>71</v>
      </c>
      <c r="J26" t="s">
        <v>432</v>
      </c>
      <c r="K26" t="e">
        <f t="shared" si="0"/>
        <v>#NAME?</v>
      </c>
      <c r="L26" t="s">
        <v>71</v>
      </c>
      <c r="M26" t="s">
        <v>70</v>
      </c>
      <c r="N26">
        <v>41.088108</v>
      </c>
      <c r="O26" t="s">
        <v>71</v>
      </c>
      <c r="P26" t="s">
        <v>72</v>
      </c>
      <c r="Q26">
        <v>0</v>
      </c>
      <c r="R26" t="s">
        <v>71</v>
      </c>
      <c r="S26" t="s">
        <v>73</v>
      </c>
      <c r="T26">
        <v>0</v>
      </c>
      <c r="U26" t="s">
        <v>71</v>
      </c>
      <c r="V26" t="s">
        <v>74</v>
      </c>
      <c r="W26">
        <v>0</v>
      </c>
      <c r="X26" t="s">
        <v>71</v>
      </c>
      <c r="Y26" t="s">
        <v>435</v>
      </c>
      <c r="Z26">
        <v>128</v>
      </c>
      <c r="AA26" t="s">
        <v>437</v>
      </c>
      <c r="AB26">
        <v>1000</v>
      </c>
      <c r="AC26" t="s">
        <v>438</v>
      </c>
      <c r="AD26">
        <v>1048576</v>
      </c>
      <c r="AE26" t="s">
        <v>439</v>
      </c>
      <c r="AF26">
        <v>10</v>
      </c>
      <c r="AG26" t="s">
        <v>440</v>
      </c>
      <c r="AH26">
        <v>1000</v>
      </c>
      <c r="AI26" t="s">
        <v>441</v>
      </c>
      <c r="AJ26">
        <v>512</v>
      </c>
      <c r="AK26" t="s">
        <v>442</v>
      </c>
      <c r="AL26">
        <v>512</v>
      </c>
      <c r="AM26" t="s">
        <v>443</v>
      </c>
      <c r="AN26">
        <v>1</v>
      </c>
      <c r="AO26" t="s">
        <v>444</v>
      </c>
      <c r="AP26">
        <v>0</v>
      </c>
      <c r="AQ26" t="s">
        <v>448</v>
      </c>
      <c r="AR26">
        <v>0</v>
      </c>
      <c r="AS26" t="s">
        <v>449</v>
      </c>
      <c r="AT26">
        <v>0</v>
      </c>
      <c r="AU26" t="s">
        <v>450</v>
      </c>
      <c r="AV26">
        <v>0.4</v>
      </c>
      <c r="AW26" t="s">
        <v>451</v>
      </c>
      <c r="AX26">
        <v>0</v>
      </c>
      <c r="AY26" t="s">
        <v>452</v>
      </c>
      <c r="AZ26">
        <v>0</v>
      </c>
      <c r="BA26" t="s">
        <v>453</v>
      </c>
      <c r="BB26">
        <v>0.5</v>
      </c>
      <c r="BC26" t="s">
        <v>454</v>
      </c>
      <c r="BD26">
        <v>1</v>
      </c>
      <c r="BE26" t="s">
        <v>445</v>
      </c>
      <c r="BF26">
        <v>1000000</v>
      </c>
    </row>
    <row r="27" ht="29.25" spans="1:58">
      <c r="A27" s="2">
        <v>1345</v>
      </c>
      <c r="B27" t="s">
        <v>426</v>
      </c>
      <c r="C27">
        <v>183</v>
      </c>
      <c r="D27" t="s">
        <v>427</v>
      </c>
      <c r="E27" t="s">
        <v>428</v>
      </c>
      <c r="F27">
        <v>110.255</v>
      </c>
      <c r="G27" t="s">
        <v>429</v>
      </c>
      <c r="H27">
        <v>0.00244</v>
      </c>
      <c r="I27" t="s">
        <v>71</v>
      </c>
      <c r="J27" t="s">
        <v>432</v>
      </c>
      <c r="K27" t="e">
        <f t="shared" si="0"/>
        <v>#NAME?</v>
      </c>
      <c r="L27" t="s">
        <v>71</v>
      </c>
      <c r="M27" t="s">
        <v>70</v>
      </c>
      <c r="N27">
        <v>41.003317</v>
      </c>
      <c r="O27" t="s">
        <v>71</v>
      </c>
      <c r="P27" t="s">
        <v>72</v>
      </c>
      <c r="Q27">
        <v>0</v>
      </c>
      <c r="R27" t="s">
        <v>71</v>
      </c>
      <c r="S27" t="s">
        <v>73</v>
      </c>
      <c r="T27">
        <v>0</v>
      </c>
      <c r="U27" t="s">
        <v>71</v>
      </c>
      <c r="V27" t="s">
        <v>74</v>
      </c>
      <c r="W27">
        <v>0</v>
      </c>
      <c r="X27" t="s">
        <v>71</v>
      </c>
      <c r="Y27" t="s">
        <v>435</v>
      </c>
      <c r="Z27">
        <v>128</v>
      </c>
      <c r="AA27" t="s">
        <v>437</v>
      </c>
      <c r="AB27">
        <v>1000</v>
      </c>
      <c r="AC27" t="s">
        <v>438</v>
      </c>
      <c r="AD27">
        <v>1048576</v>
      </c>
      <c r="AE27" t="s">
        <v>439</v>
      </c>
      <c r="AF27">
        <v>10</v>
      </c>
      <c r="AG27" t="s">
        <v>440</v>
      </c>
      <c r="AH27">
        <v>1000</v>
      </c>
      <c r="AI27" t="s">
        <v>441</v>
      </c>
      <c r="AJ27">
        <v>512</v>
      </c>
      <c r="AK27" t="s">
        <v>442</v>
      </c>
      <c r="AL27">
        <v>512</v>
      </c>
      <c r="AM27" t="s">
        <v>443</v>
      </c>
      <c r="AN27">
        <v>1</v>
      </c>
      <c r="AO27" t="s">
        <v>444</v>
      </c>
      <c r="AP27">
        <v>0</v>
      </c>
      <c r="AQ27" t="s">
        <v>448</v>
      </c>
      <c r="AR27">
        <v>0</v>
      </c>
      <c r="AS27" t="s">
        <v>449</v>
      </c>
      <c r="AT27">
        <v>0</v>
      </c>
      <c r="AU27" t="s">
        <v>450</v>
      </c>
      <c r="AV27">
        <v>0.4</v>
      </c>
      <c r="AW27" t="s">
        <v>451</v>
      </c>
      <c r="AX27">
        <v>0</v>
      </c>
      <c r="AY27" t="s">
        <v>452</v>
      </c>
      <c r="AZ27">
        <v>0</v>
      </c>
      <c r="BA27" t="s">
        <v>453</v>
      </c>
      <c r="BB27">
        <v>0.5</v>
      </c>
      <c r="BC27" t="s">
        <v>454</v>
      </c>
      <c r="BD27">
        <v>1</v>
      </c>
      <c r="BE27" t="s">
        <v>445</v>
      </c>
      <c r="BF27">
        <v>1000000</v>
      </c>
    </row>
    <row r="28" ht="29.25" spans="1:58">
      <c r="A28" s="2">
        <v>1345</v>
      </c>
      <c r="B28" t="s">
        <v>426</v>
      </c>
      <c r="C28">
        <v>183</v>
      </c>
      <c r="D28" t="s">
        <v>427</v>
      </c>
      <c r="E28" t="s">
        <v>428</v>
      </c>
      <c r="F28">
        <v>110.039</v>
      </c>
      <c r="G28" t="s">
        <v>429</v>
      </c>
      <c r="H28">
        <v>0.002397</v>
      </c>
      <c r="I28" t="s">
        <v>71</v>
      </c>
      <c r="J28" t="s">
        <v>432</v>
      </c>
      <c r="K28" t="e">
        <f t="shared" si="0"/>
        <v>#NAME?</v>
      </c>
      <c r="L28" t="s">
        <v>71</v>
      </c>
      <c r="M28" t="s">
        <v>70</v>
      </c>
      <c r="N28">
        <v>40.47856</v>
      </c>
      <c r="O28" t="s">
        <v>71</v>
      </c>
      <c r="P28" t="s">
        <v>72</v>
      </c>
      <c r="Q28">
        <v>0</v>
      </c>
      <c r="R28" t="s">
        <v>71</v>
      </c>
      <c r="S28" t="s">
        <v>73</v>
      </c>
      <c r="T28">
        <v>0</v>
      </c>
      <c r="U28" t="s">
        <v>71</v>
      </c>
      <c r="V28" t="s">
        <v>74</v>
      </c>
      <c r="W28">
        <v>0</v>
      </c>
      <c r="X28" t="s">
        <v>71</v>
      </c>
      <c r="Y28" t="s">
        <v>435</v>
      </c>
      <c r="Z28">
        <v>128</v>
      </c>
      <c r="AA28" t="s">
        <v>437</v>
      </c>
      <c r="AB28">
        <v>1000</v>
      </c>
      <c r="AC28" t="s">
        <v>438</v>
      </c>
      <c r="AD28">
        <v>1048576</v>
      </c>
      <c r="AE28" t="s">
        <v>439</v>
      </c>
      <c r="AF28">
        <v>10</v>
      </c>
      <c r="AG28" t="s">
        <v>440</v>
      </c>
      <c r="AH28">
        <v>1000</v>
      </c>
      <c r="AI28" t="s">
        <v>441</v>
      </c>
      <c r="AJ28">
        <v>512</v>
      </c>
      <c r="AK28" t="s">
        <v>442</v>
      </c>
      <c r="AL28">
        <v>512</v>
      </c>
      <c r="AM28" t="s">
        <v>443</v>
      </c>
      <c r="AN28">
        <v>1</v>
      </c>
      <c r="AO28" t="s">
        <v>444</v>
      </c>
      <c r="AP28">
        <v>0</v>
      </c>
      <c r="AQ28" t="s">
        <v>448</v>
      </c>
      <c r="AR28">
        <v>0</v>
      </c>
      <c r="AS28" t="s">
        <v>449</v>
      </c>
      <c r="AT28">
        <v>0</v>
      </c>
      <c r="AU28" t="s">
        <v>450</v>
      </c>
      <c r="AV28">
        <v>0.4</v>
      </c>
      <c r="AW28" t="s">
        <v>451</v>
      </c>
      <c r="AX28">
        <v>0</v>
      </c>
      <c r="AY28" t="s">
        <v>452</v>
      </c>
      <c r="AZ28">
        <v>0</v>
      </c>
      <c r="BA28" t="s">
        <v>453</v>
      </c>
      <c r="BB28">
        <v>0.5</v>
      </c>
      <c r="BC28" t="s">
        <v>454</v>
      </c>
      <c r="BD28">
        <v>1</v>
      </c>
      <c r="BE28" t="s">
        <v>445</v>
      </c>
      <c r="BF28">
        <v>1000000</v>
      </c>
    </row>
    <row r="29" ht="29.25" spans="1:58">
      <c r="A29" s="2">
        <v>1344</v>
      </c>
      <c r="B29" t="s">
        <v>426</v>
      </c>
      <c r="C29">
        <v>183</v>
      </c>
      <c r="D29" t="s">
        <v>427</v>
      </c>
      <c r="E29" t="s">
        <v>428</v>
      </c>
      <c r="F29">
        <v>109.867</v>
      </c>
      <c r="G29" t="s">
        <v>429</v>
      </c>
      <c r="H29">
        <v>0.002371</v>
      </c>
      <c r="I29" t="s">
        <v>71</v>
      </c>
      <c r="J29" t="s">
        <v>432</v>
      </c>
      <c r="K29" t="e">
        <f t="shared" si="0"/>
        <v>#NAME?</v>
      </c>
      <c r="L29" t="s">
        <v>71</v>
      </c>
      <c r="M29" t="s">
        <v>70</v>
      </c>
      <c r="N29">
        <v>40.382719</v>
      </c>
      <c r="O29" t="s">
        <v>71</v>
      </c>
      <c r="P29" t="s">
        <v>72</v>
      </c>
      <c r="Q29">
        <v>0</v>
      </c>
      <c r="R29" t="s">
        <v>71</v>
      </c>
      <c r="S29" t="s">
        <v>73</v>
      </c>
      <c r="T29">
        <v>0</v>
      </c>
      <c r="U29" t="s">
        <v>71</v>
      </c>
      <c r="V29" t="s">
        <v>74</v>
      </c>
      <c r="W29">
        <v>0</v>
      </c>
      <c r="X29" t="s">
        <v>71</v>
      </c>
      <c r="Y29" t="s">
        <v>435</v>
      </c>
      <c r="Z29">
        <v>64</v>
      </c>
      <c r="AA29" t="s">
        <v>437</v>
      </c>
      <c r="AB29">
        <v>1000</v>
      </c>
      <c r="AC29" t="s">
        <v>438</v>
      </c>
      <c r="AD29">
        <v>1048576</v>
      </c>
      <c r="AE29" t="s">
        <v>439</v>
      </c>
      <c r="AF29">
        <v>10</v>
      </c>
      <c r="AG29" t="s">
        <v>440</v>
      </c>
      <c r="AH29">
        <v>1000</v>
      </c>
      <c r="AI29" t="s">
        <v>441</v>
      </c>
      <c r="AJ29">
        <v>512</v>
      </c>
      <c r="AK29" t="s">
        <v>442</v>
      </c>
      <c r="AL29">
        <v>512</v>
      </c>
      <c r="AM29" t="s">
        <v>443</v>
      </c>
      <c r="AN29">
        <v>1</v>
      </c>
      <c r="AO29" t="s">
        <v>444</v>
      </c>
      <c r="AP29">
        <v>0</v>
      </c>
      <c r="AQ29" t="s">
        <v>448</v>
      </c>
      <c r="AR29">
        <v>0</v>
      </c>
      <c r="AS29" t="s">
        <v>449</v>
      </c>
      <c r="AT29">
        <v>0</v>
      </c>
      <c r="AU29" t="s">
        <v>450</v>
      </c>
      <c r="AV29">
        <v>0.4</v>
      </c>
      <c r="AW29" t="s">
        <v>451</v>
      </c>
      <c r="AX29">
        <v>0</v>
      </c>
      <c r="AY29" t="s">
        <v>452</v>
      </c>
      <c r="AZ29">
        <v>0</v>
      </c>
      <c r="BA29" t="s">
        <v>453</v>
      </c>
      <c r="BB29">
        <v>0.5</v>
      </c>
      <c r="BC29" t="s">
        <v>454</v>
      </c>
      <c r="BD29">
        <v>1</v>
      </c>
      <c r="BE29" t="s">
        <v>445</v>
      </c>
      <c r="BF29">
        <v>1000000</v>
      </c>
    </row>
    <row r="30" ht="29.25" spans="1:58">
      <c r="A30" s="2">
        <v>1343</v>
      </c>
      <c r="B30" t="s">
        <v>426</v>
      </c>
      <c r="C30">
        <v>183</v>
      </c>
      <c r="D30" t="s">
        <v>427</v>
      </c>
      <c r="E30" t="s">
        <v>428</v>
      </c>
      <c r="F30">
        <v>107.954</v>
      </c>
      <c r="G30" t="s">
        <v>429</v>
      </c>
      <c r="H30">
        <v>0.002379</v>
      </c>
      <c r="I30" t="s">
        <v>71</v>
      </c>
      <c r="J30" t="s">
        <v>432</v>
      </c>
      <c r="K30" t="e">
        <f t="shared" si="0"/>
        <v>#NAME?</v>
      </c>
      <c r="L30" t="s">
        <v>71</v>
      </c>
      <c r="M30" t="s">
        <v>70</v>
      </c>
      <c r="N30">
        <v>40.359224</v>
      </c>
      <c r="O30" t="s">
        <v>71</v>
      </c>
      <c r="P30" t="s">
        <v>72</v>
      </c>
      <c r="Q30">
        <v>0</v>
      </c>
      <c r="R30" t="s">
        <v>71</v>
      </c>
      <c r="S30" t="s">
        <v>73</v>
      </c>
      <c r="T30">
        <v>0</v>
      </c>
      <c r="U30" t="s">
        <v>71</v>
      </c>
      <c r="V30" t="s">
        <v>74</v>
      </c>
      <c r="W30">
        <v>0</v>
      </c>
      <c r="X30" t="s">
        <v>71</v>
      </c>
      <c r="Y30" t="s">
        <v>435</v>
      </c>
      <c r="Z30">
        <v>32</v>
      </c>
      <c r="AA30" t="s">
        <v>437</v>
      </c>
      <c r="AB30">
        <v>1000</v>
      </c>
      <c r="AC30" t="s">
        <v>438</v>
      </c>
      <c r="AD30">
        <v>1048576</v>
      </c>
      <c r="AE30" t="s">
        <v>439</v>
      </c>
      <c r="AF30">
        <v>10</v>
      </c>
      <c r="AG30" t="s">
        <v>440</v>
      </c>
      <c r="AH30">
        <v>1000</v>
      </c>
      <c r="AI30" t="s">
        <v>441</v>
      </c>
      <c r="AJ30">
        <v>512</v>
      </c>
      <c r="AK30" t="s">
        <v>442</v>
      </c>
      <c r="AL30">
        <v>512</v>
      </c>
      <c r="AM30" t="s">
        <v>443</v>
      </c>
      <c r="AN30">
        <v>1</v>
      </c>
      <c r="AO30" t="s">
        <v>444</v>
      </c>
      <c r="AP30">
        <v>0</v>
      </c>
      <c r="AQ30" t="s">
        <v>448</v>
      </c>
      <c r="AR30">
        <v>0</v>
      </c>
      <c r="AS30" t="s">
        <v>449</v>
      </c>
      <c r="AT30">
        <v>0</v>
      </c>
      <c r="AU30" t="s">
        <v>450</v>
      </c>
      <c r="AV30">
        <v>0.4</v>
      </c>
      <c r="AW30" t="s">
        <v>451</v>
      </c>
      <c r="AX30">
        <v>0</v>
      </c>
      <c r="AY30" t="s">
        <v>452</v>
      </c>
      <c r="AZ30">
        <v>0</v>
      </c>
      <c r="BA30" t="s">
        <v>453</v>
      </c>
      <c r="BB30">
        <v>0.5</v>
      </c>
      <c r="BC30" t="s">
        <v>454</v>
      </c>
      <c r="BD30">
        <v>1</v>
      </c>
      <c r="BE30" t="s">
        <v>445</v>
      </c>
      <c r="BF30">
        <v>1000000</v>
      </c>
    </row>
    <row r="31" ht="29.25" spans="1:58">
      <c r="A31" s="2">
        <v>1342</v>
      </c>
      <c r="B31" t="s">
        <v>426</v>
      </c>
      <c r="C31">
        <v>183</v>
      </c>
      <c r="D31" t="s">
        <v>427</v>
      </c>
      <c r="E31" t="s">
        <v>428</v>
      </c>
      <c r="F31">
        <v>111.612</v>
      </c>
      <c r="G31" t="s">
        <v>429</v>
      </c>
      <c r="H31">
        <v>0.002399</v>
      </c>
      <c r="I31" t="s">
        <v>71</v>
      </c>
      <c r="J31" t="s">
        <v>432</v>
      </c>
      <c r="K31" t="e">
        <f t="shared" si="0"/>
        <v>#NAME?</v>
      </c>
      <c r="L31" t="s">
        <v>71</v>
      </c>
      <c r="M31" t="s">
        <v>70</v>
      </c>
      <c r="N31">
        <v>40.555424</v>
      </c>
      <c r="O31" t="s">
        <v>71</v>
      </c>
      <c r="P31" t="s">
        <v>72</v>
      </c>
      <c r="Q31">
        <v>0</v>
      </c>
      <c r="R31" t="s">
        <v>71</v>
      </c>
      <c r="S31" t="s">
        <v>73</v>
      </c>
      <c r="T31">
        <v>0</v>
      </c>
      <c r="U31" t="s">
        <v>71</v>
      </c>
      <c r="V31" t="s">
        <v>74</v>
      </c>
      <c r="W31">
        <v>0</v>
      </c>
      <c r="X31" t="s">
        <v>71</v>
      </c>
      <c r="Y31" t="s">
        <v>435</v>
      </c>
      <c r="Z31">
        <v>16</v>
      </c>
      <c r="AA31" t="s">
        <v>437</v>
      </c>
      <c r="AB31">
        <v>1000</v>
      </c>
      <c r="AC31" t="s">
        <v>438</v>
      </c>
      <c r="AD31">
        <v>1048576</v>
      </c>
      <c r="AE31" t="s">
        <v>439</v>
      </c>
      <c r="AF31">
        <v>10</v>
      </c>
      <c r="AG31" t="s">
        <v>440</v>
      </c>
      <c r="AH31">
        <v>1000</v>
      </c>
      <c r="AI31" t="s">
        <v>441</v>
      </c>
      <c r="AJ31">
        <v>512</v>
      </c>
      <c r="AK31" t="s">
        <v>442</v>
      </c>
      <c r="AL31">
        <v>512</v>
      </c>
      <c r="AM31" t="s">
        <v>443</v>
      </c>
      <c r="AN31">
        <v>1</v>
      </c>
      <c r="AO31" t="s">
        <v>444</v>
      </c>
      <c r="AP31">
        <v>0</v>
      </c>
      <c r="AQ31" t="s">
        <v>448</v>
      </c>
      <c r="AR31">
        <v>0</v>
      </c>
      <c r="AS31" t="s">
        <v>449</v>
      </c>
      <c r="AT31">
        <v>0</v>
      </c>
      <c r="AU31" t="s">
        <v>450</v>
      </c>
      <c r="AV31">
        <v>0.4</v>
      </c>
      <c r="AW31" t="s">
        <v>451</v>
      </c>
      <c r="AX31">
        <v>0</v>
      </c>
      <c r="AY31" t="s">
        <v>452</v>
      </c>
      <c r="AZ31">
        <v>0</v>
      </c>
      <c r="BA31" t="s">
        <v>453</v>
      </c>
      <c r="BB31">
        <v>0.5</v>
      </c>
      <c r="BC31" t="s">
        <v>454</v>
      </c>
      <c r="BD31">
        <v>1</v>
      </c>
      <c r="BE31" t="s">
        <v>445</v>
      </c>
      <c r="BF31">
        <v>1000000</v>
      </c>
    </row>
    <row r="32" ht="29.25" spans="1:58">
      <c r="A32" s="2">
        <v>1341</v>
      </c>
      <c r="B32" t="s">
        <v>426</v>
      </c>
      <c r="C32">
        <v>183</v>
      </c>
      <c r="D32" t="s">
        <v>427</v>
      </c>
      <c r="E32" t="s">
        <v>428</v>
      </c>
      <c r="F32">
        <v>107.665</v>
      </c>
      <c r="G32" t="s">
        <v>429</v>
      </c>
      <c r="H32">
        <v>0.002386</v>
      </c>
      <c r="I32" t="s">
        <v>71</v>
      </c>
      <c r="J32" t="s">
        <v>432</v>
      </c>
      <c r="K32" t="e">
        <f t="shared" si="0"/>
        <v>#NAME?</v>
      </c>
      <c r="L32" t="s">
        <v>71</v>
      </c>
      <c r="M32" t="s">
        <v>70</v>
      </c>
      <c r="N32">
        <v>40.383498</v>
      </c>
      <c r="O32" t="s">
        <v>71</v>
      </c>
      <c r="P32" t="s">
        <v>72</v>
      </c>
      <c r="Q32">
        <v>0</v>
      </c>
      <c r="R32" t="s">
        <v>71</v>
      </c>
      <c r="S32" t="s">
        <v>73</v>
      </c>
      <c r="T32">
        <v>0</v>
      </c>
      <c r="U32" t="s">
        <v>71</v>
      </c>
      <c r="V32" t="s">
        <v>74</v>
      </c>
      <c r="W32">
        <v>0</v>
      </c>
      <c r="X32" t="s">
        <v>71</v>
      </c>
      <c r="Y32" t="s">
        <v>435</v>
      </c>
      <c r="Z32">
        <v>8</v>
      </c>
      <c r="AA32" t="s">
        <v>437</v>
      </c>
      <c r="AB32">
        <v>1000</v>
      </c>
      <c r="AC32" t="s">
        <v>438</v>
      </c>
      <c r="AD32">
        <v>1048576</v>
      </c>
      <c r="AE32" t="s">
        <v>439</v>
      </c>
      <c r="AF32">
        <v>10</v>
      </c>
      <c r="AG32" t="s">
        <v>440</v>
      </c>
      <c r="AH32">
        <v>1000</v>
      </c>
      <c r="AI32" t="s">
        <v>441</v>
      </c>
      <c r="AJ32">
        <v>512</v>
      </c>
      <c r="AK32" t="s">
        <v>442</v>
      </c>
      <c r="AL32">
        <v>512</v>
      </c>
      <c r="AM32" t="s">
        <v>443</v>
      </c>
      <c r="AN32">
        <v>1</v>
      </c>
      <c r="AO32" t="s">
        <v>444</v>
      </c>
      <c r="AP32">
        <v>0</v>
      </c>
      <c r="AQ32" t="s">
        <v>448</v>
      </c>
      <c r="AR32">
        <v>0</v>
      </c>
      <c r="AS32" t="s">
        <v>449</v>
      </c>
      <c r="AT32">
        <v>0</v>
      </c>
      <c r="AU32" t="s">
        <v>450</v>
      </c>
      <c r="AV32">
        <v>0.4</v>
      </c>
      <c r="AW32" t="s">
        <v>451</v>
      </c>
      <c r="AX32">
        <v>0</v>
      </c>
      <c r="AY32" t="s">
        <v>452</v>
      </c>
      <c r="AZ32">
        <v>0</v>
      </c>
      <c r="BA32" t="s">
        <v>453</v>
      </c>
      <c r="BB32">
        <v>0.5</v>
      </c>
      <c r="BC32" t="s">
        <v>454</v>
      </c>
      <c r="BD32">
        <v>1</v>
      </c>
      <c r="BE32" t="s">
        <v>445</v>
      </c>
      <c r="BF32">
        <v>1000000</v>
      </c>
    </row>
    <row r="33" ht="29.25" spans="1:58">
      <c r="A33" s="2">
        <v>1340</v>
      </c>
      <c r="B33" t="s">
        <v>426</v>
      </c>
      <c r="C33">
        <v>183</v>
      </c>
      <c r="D33" t="s">
        <v>427</v>
      </c>
      <c r="E33" t="s">
        <v>428</v>
      </c>
      <c r="F33">
        <v>109.411</v>
      </c>
      <c r="G33" t="s">
        <v>429</v>
      </c>
      <c r="H33">
        <v>0.002408</v>
      </c>
      <c r="I33" t="s">
        <v>71</v>
      </c>
      <c r="J33" t="s">
        <v>432</v>
      </c>
      <c r="K33" t="e">
        <f t="shared" si="0"/>
        <v>#NAME?</v>
      </c>
      <c r="L33" t="s">
        <v>71</v>
      </c>
      <c r="M33" t="s">
        <v>70</v>
      </c>
      <c r="N33">
        <v>40.599759</v>
      </c>
      <c r="O33" t="s">
        <v>71</v>
      </c>
      <c r="P33" t="s">
        <v>72</v>
      </c>
      <c r="Q33">
        <v>0</v>
      </c>
      <c r="R33" t="s">
        <v>71</v>
      </c>
      <c r="S33" t="s">
        <v>73</v>
      </c>
      <c r="T33">
        <v>0</v>
      </c>
      <c r="U33" t="s">
        <v>71</v>
      </c>
      <c r="V33" t="s">
        <v>74</v>
      </c>
      <c r="W33">
        <v>0</v>
      </c>
      <c r="X33" t="s">
        <v>71</v>
      </c>
      <c r="Y33" t="s">
        <v>435</v>
      </c>
      <c r="Z33">
        <v>4</v>
      </c>
      <c r="AA33" t="s">
        <v>437</v>
      </c>
      <c r="AB33">
        <v>1000</v>
      </c>
      <c r="AC33" t="s">
        <v>438</v>
      </c>
      <c r="AD33">
        <v>1048576</v>
      </c>
      <c r="AE33" t="s">
        <v>439</v>
      </c>
      <c r="AF33">
        <v>10</v>
      </c>
      <c r="AG33" t="s">
        <v>440</v>
      </c>
      <c r="AH33">
        <v>1000</v>
      </c>
      <c r="AI33" t="s">
        <v>441</v>
      </c>
      <c r="AJ33">
        <v>512</v>
      </c>
      <c r="AK33" t="s">
        <v>442</v>
      </c>
      <c r="AL33">
        <v>512</v>
      </c>
      <c r="AM33" t="s">
        <v>443</v>
      </c>
      <c r="AN33">
        <v>1</v>
      </c>
      <c r="AO33" t="s">
        <v>444</v>
      </c>
      <c r="AP33">
        <v>0</v>
      </c>
      <c r="AQ33" t="s">
        <v>448</v>
      </c>
      <c r="AR33">
        <v>0</v>
      </c>
      <c r="AS33" t="s">
        <v>449</v>
      </c>
      <c r="AT33">
        <v>0</v>
      </c>
      <c r="AU33" t="s">
        <v>450</v>
      </c>
      <c r="AV33">
        <v>0.4</v>
      </c>
      <c r="AW33" t="s">
        <v>451</v>
      </c>
      <c r="AX33">
        <v>0</v>
      </c>
      <c r="AY33" t="s">
        <v>452</v>
      </c>
      <c r="AZ33">
        <v>0</v>
      </c>
      <c r="BA33" t="s">
        <v>453</v>
      </c>
      <c r="BB33">
        <v>0.5</v>
      </c>
      <c r="BC33" t="s">
        <v>454</v>
      </c>
      <c r="BD33">
        <v>1</v>
      </c>
      <c r="BE33" t="s">
        <v>445</v>
      </c>
      <c r="BF33">
        <v>1000000</v>
      </c>
    </row>
    <row r="34" ht="29.25" spans="1:58">
      <c r="A34" s="2">
        <v>1339</v>
      </c>
      <c r="B34" t="s">
        <v>426</v>
      </c>
      <c r="C34">
        <v>183</v>
      </c>
      <c r="D34" t="s">
        <v>427</v>
      </c>
      <c r="E34" t="s">
        <v>428</v>
      </c>
      <c r="F34">
        <v>108.506</v>
      </c>
      <c r="G34" t="s">
        <v>429</v>
      </c>
      <c r="H34">
        <v>0.002376</v>
      </c>
      <c r="I34" t="s">
        <v>71</v>
      </c>
      <c r="J34" t="s">
        <v>432</v>
      </c>
      <c r="K34" t="e">
        <f t="shared" si="0"/>
        <v>#NAME?</v>
      </c>
      <c r="L34" t="s">
        <v>71</v>
      </c>
      <c r="M34" t="s">
        <v>70</v>
      </c>
      <c r="N34">
        <v>40.316973</v>
      </c>
      <c r="O34" t="s">
        <v>71</v>
      </c>
      <c r="P34" t="s">
        <v>72</v>
      </c>
      <c r="Q34">
        <v>0</v>
      </c>
      <c r="R34" t="s">
        <v>71</v>
      </c>
      <c r="S34" t="s">
        <v>73</v>
      </c>
      <c r="T34">
        <v>0</v>
      </c>
      <c r="U34" t="s">
        <v>71</v>
      </c>
      <c r="V34" t="s">
        <v>74</v>
      </c>
      <c r="W34">
        <v>0</v>
      </c>
      <c r="X34" t="s">
        <v>71</v>
      </c>
      <c r="Y34" t="s">
        <v>435</v>
      </c>
      <c r="Z34">
        <v>2</v>
      </c>
      <c r="AA34" t="s">
        <v>437</v>
      </c>
      <c r="AB34">
        <v>1000</v>
      </c>
      <c r="AC34" t="s">
        <v>438</v>
      </c>
      <c r="AD34">
        <v>1048576</v>
      </c>
      <c r="AE34" t="s">
        <v>439</v>
      </c>
      <c r="AF34">
        <v>10</v>
      </c>
      <c r="AG34" t="s">
        <v>440</v>
      </c>
      <c r="AH34">
        <v>1000</v>
      </c>
      <c r="AI34" t="s">
        <v>441</v>
      </c>
      <c r="AJ34">
        <v>512</v>
      </c>
      <c r="AK34" t="s">
        <v>442</v>
      </c>
      <c r="AL34">
        <v>512</v>
      </c>
      <c r="AM34" t="s">
        <v>443</v>
      </c>
      <c r="AN34">
        <v>1</v>
      </c>
      <c r="AO34" t="s">
        <v>444</v>
      </c>
      <c r="AP34">
        <v>0</v>
      </c>
      <c r="AQ34" t="s">
        <v>448</v>
      </c>
      <c r="AR34">
        <v>0</v>
      </c>
      <c r="AS34" t="s">
        <v>449</v>
      </c>
      <c r="AT34">
        <v>0</v>
      </c>
      <c r="AU34" t="s">
        <v>450</v>
      </c>
      <c r="AV34">
        <v>0.4</v>
      </c>
      <c r="AW34" t="s">
        <v>451</v>
      </c>
      <c r="AX34">
        <v>0</v>
      </c>
      <c r="AY34" t="s">
        <v>452</v>
      </c>
      <c r="AZ34">
        <v>0</v>
      </c>
      <c r="BA34" t="s">
        <v>453</v>
      </c>
      <c r="BB34">
        <v>0.5</v>
      </c>
      <c r="BC34" t="s">
        <v>454</v>
      </c>
      <c r="BD34">
        <v>1</v>
      </c>
      <c r="BE34" t="s">
        <v>445</v>
      </c>
      <c r="BF34">
        <v>1000000</v>
      </c>
    </row>
    <row r="35" ht="29.25" spans="1:58">
      <c r="A35" s="2">
        <v>1338</v>
      </c>
      <c r="B35" t="s">
        <v>426</v>
      </c>
      <c r="C35">
        <v>183</v>
      </c>
      <c r="D35" t="s">
        <v>427</v>
      </c>
      <c r="E35" t="s">
        <v>428</v>
      </c>
      <c r="F35">
        <v>109.66</v>
      </c>
      <c r="G35" t="s">
        <v>429</v>
      </c>
      <c r="H35">
        <v>0.002431</v>
      </c>
      <c r="I35" t="s">
        <v>71</v>
      </c>
      <c r="J35" t="s">
        <v>432</v>
      </c>
      <c r="K35" t="e">
        <f t="shared" si="0"/>
        <v>#NAME?</v>
      </c>
      <c r="L35" t="s">
        <v>71</v>
      </c>
      <c r="M35" t="s">
        <v>70</v>
      </c>
      <c r="N35">
        <v>40.863043</v>
      </c>
      <c r="O35" t="s">
        <v>71</v>
      </c>
      <c r="P35" t="s">
        <v>72</v>
      </c>
      <c r="Q35">
        <v>0</v>
      </c>
      <c r="R35" t="s">
        <v>71</v>
      </c>
      <c r="S35" t="s">
        <v>73</v>
      </c>
      <c r="T35">
        <v>0</v>
      </c>
      <c r="U35" t="s">
        <v>71</v>
      </c>
      <c r="V35" t="s">
        <v>74</v>
      </c>
      <c r="W35">
        <v>0</v>
      </c>
      <c r="X35" t="s">
        <v>71</v>
      </c>
      <c r="Y35" t="s">
        <v>435</v>
      </c>
      <c r="Z35">
        <v>1</v>
      </c>
      <c r="AA35" t="s">
        <v>437</v>
      </c>
      <c r="AB35">
        <v>1000</v>
      </c>
      <c r="AC35" t="s">
        <v>438</v>
      </c>
      <c r="AD35">
        <v>1048576</v>
      </c>
      <c r="AE35" t="s">
        <v>439</v>
      </c>
      <c r="AF35">
        <v>10</v>
      </c>
      <c r="AG35" t="s">
        <v>440</v>
      </c>
      <c r="AH35">
        <v>1000</v>
      </c>
      <c r="AI35" t="s">
        <v>441</v>
      </c>
      <c r="AJ35">
        <v>512</v>
      </c>
      <c r="AK35" t="s">
        <v>442</v>
      </c>
      <c r="AL35">
        <v>512</v>
      </c>
      <c r="AM35" t="s">
        <v>443</v>
      </c>
      <c r="AN35">
        <v>1</v>
      </c>
      <c r="AO35" t="s">
        <v>444</v>
      </c>
      <c r="AP35">
        <v>0</v>
      </c>
      <c r="AQ35" t="s">
        <v>448</v>
      </c>
      <c r="AR35">
        <v>0</v>
      </c>
      <c r="AS35" t="s">
        <v>449</v>
      </c>
      <c r="AT35">
        <v>0</v>
      </c>
      <c r="AU35" t="s">
        <v>450</v>
      </c>
      <c r="AV35">
        <v>0.4</v>
      </c>
      <c r="AW35" t="s">
        <v>451</v>
      </c>
      <c r="AX35">
        <v>0</v>
      </c>
      <c r="AY35" t="s">
        <v>452</v>
      </c>
      <c r="AZ35">
        <v>0</v>
      </c>
      <c r="BA35" t="s">
        <v>453</v>
      </c>
      <c r="BB35">
        <v>0.5</v>
      </c>
      <c r="BC35" t="s">
        <v>454</v>
      </c>
      <c r="BD35">
        <v>1</v>
      </c>
      <c r="BE35" t="s">
        <v>445</v>
      </c>
      <c r="BF35">
        <v>1000000</v>
      </c>
    </row>
    <row r="36" ht="29.25" spans="1:58">
      <c r="A36" s="2">
        <v>1337</v>
      </c>
      <c r="B36" t="s">
        <v>426</v>
      </c>
      <c r="C36">
        <v>20503</v>
      </c>
      <c r="D36" t="s">
        <v>427</v>
      </c>
      <c r="E36" t="s">
        <v>428</v>
      </c>
      <c r="F36">
        <v>14164.757</v>
      </c>
      <c r="G36" t="s">
        <v>429</v>
      </c>
      <c r="H36">
        <v>0.003552</v>
      </c>
      <c r="I36" t="s">
        <v>71</v>
      </c>
      <c r="J36" t="s">
        <v>432</v>
      </c>
      <c r="K36" t="e">
        <f t="shared" si="0"/>
        <v>#NAME?</v>
      </c>
      <c r="L36" t="s">
        <v>71</v>
      </c>
      <c r="M36" t="s">
        <v>70</v>
      </c>
      <c r="N36">
        <v>4914.459665</v>
      </c>
      <c r="O36" t="s">
        <v>71</v>
      </c>
      <c r="P36" t="s">
        <v>72</v>
      </c>
      <c r="Q36">
        <v>0</v>
      </c>
      <c r="R36" t="s">
        <v>71</v>
      </c>
      <c r="S36" t="s">
        <v>73</v>
      </c>
      <c r="T36">
        <v>0</v>
      </c>
      <c r="U36" t="s">
        <v>71</v>
      </c>
      <c r="V36" t="s">
        <v>74</v>
      </c>
      <c r="W36">
        <v>0</v>
      </c>
      <c r="X36" t="s">
        <v>71</v>
      </c>
      <c r="Y36" t="s">
        <v>435</v>
      </c>
      <c r="Z36">
        <v>32</v>
      </c>
      <c r="AA36" t="s">
        <v>437</v>
      </c>
      <c r="AB36">
        <v>1000</v>
      </c>
      <c r="AC36" t="s">
        <v>438</v>
      </c>
      <c r="AD36">
        <v>134217728</v>
      </c>
      <c r="AE36" t="s">
        <v>439</v>
      </c>
      <c r="AF36">
        <v>10</v>
      </c>
      <c r="AG36" t="s">
        <v>440</v>
      </c>
      <c r="AH36">
        <v>1000</v>
      </c>
      <c r="AI36" t="s">
        <v>441</v>
      </c>
      <c r="AJ36">
        <v>512</v>
      </c>
      <c r="AK36" t="s">
        <v>442</v>
      </c>
      <c r="AL36">
        <v>512</v>
      </c>
      <c r="AM36" t="s">
        <v>443</v>
      </c>
      <c r="AN36">
        <v>1</v>
      </c>
      <c r="AO36" t="s">
        <v>444</v>
      </c>
      <c r="AP36">
        <v>0</v>
      </c>
      <c r="AQ36" t="s">
        <v>448</v>
      </c>
      <c r="AR36">
        <v>0</v>
      </c>
      <c r="AS36" t="s">
        <v>449</v>
      </c>
      <c r="AT36">
        <v>0</v>
      </c>
      <c r="AU36" t="s">
        <v>450</v>
      </c>
      <c r="AV36">
        <v>0.4</v>
      </c>
      <c r="AW36" t="s">
        <v>451</v>
      </c>
      <c r="AX36">
        <v>0</v>
      </c>
      <c r="AY36" t="s">
        <v>452</v>
      </c>
      <c r="AZ36">
        <v>0</v>
      </c>
      <c r="BA36" t="s">
        <v>453</v>
      </c>
      <c r="BB36">
        <v>0.5</v>
      </c>
      <c r="BC36" t="s">
        <v>454</v>
      </c>
      <c r="BD36">
        <v>1</v>
      </c>
      <c r="BE36" t="s">
        <v>445</v>
      </c>
      <c r="BF36">
        <v>1000000</v>
      </c>
    </row>
    <row r="37" ht="29.25" spans="1:58">
      <c r="A37" s="2">
        <v>1336</v>
      </c>
      <c r="B37" t="s">
        <v>426</v>
      </c>
      <c r="C37">
        <v>183</v>
      </c>
      <c r="D37" t="s">
        <v>427</v>
      </c>
      <c r="E37" t="s">
        <v>428</v>
      </c>
      <c r="F37">
        <v>109.761</v>
      </c>
      <c r="G37" t="s">
        <v>429</v>
      </c>
      <c r="H37">
        <v>0.002378</v>
      </c>
      <c r="I37" t="s">
        <v>71</v>
      </c>
      <c r="J37" t="s">
        <v>432</v>
      </c>
      <c r="K37" t="e">
        <f t="shared" si="0"/>
        <v>#NAME?</v>
      </c>
      <c r="L37" t="s">
        <v>71</v>
      </c>
      <c r="M37" t="s">
        <v>70</v>
      </c>
      <c r="N37">
        <v>41.483385</v>
      </c>
      <c r="O37" t="s">
        <v>71</v>
      </c>
      <c r="P37" t="s">
        <v>72</v>
      </c>
      <c r="Q37">
        <v>0</v>
      </c>
      <c r="R37" t="s">
        <v>71</v>
      </c>
      <c r="S37" t="s">
        <v>73</v>
      </c>
      <c r="T37">
        <v>0</v>
      </c>
      <c r="U37" t="s">
        <v>71</v>
      </c>
      <c r="V37" t="s">
        <v>74</v>
      </c>
      <c r="W37">
        <v>0</v>
      </c>
      <c r="X37" t="s">
        <v>71</v>
      </c>
      <c r="Y37" t="s">
        <v>435</v>
      </c>
      <c r="Z37">
        <v>128</v>
      </c>
      <c r="AA37" t="s">
        <v>437</v>
      </c>
      <c r="AB37">
        <v>1000</v>
      </c>
      <c r="AC37" t="s">
        <v>438</v>
      </c>
      <c r="AD37">
        <v>1048576</v>
      </c>
      <c r="AE37" t="s">
        <v>439</v>
      </c>
      <c r="AF37">
        <v>10</v>
      </c>
      <c r="AG37" t="s">
        <v>440</v>
      </c>
      <c r="AH37">
        <v>1000</v>
      </c>
      <c r="AI37" t="s">
        <v>441</v>
      </c>
      <c r="AJ37">
        <v>512</v>
      </c>
      <c r="AK37" t="s">
        <v>442</v>
      </c>
      <c r="AL37">
        <v>512</v>
      </c>
      <c r="AM37" t="s">
        <v>443</v>
      </c>
      <c r="AN37">
        <v>1</v>
      </c>
      <c r="AO37" t="s">
        <v>444</v>
      </c>
      <c r="AP37">
        <v>0</v>
      </c>
      <c r="AQ37" t="s">
        <v>448</v>
      </c>
      <c r="AR37">
        <v>0</v>
      </c>
      <c r="AS37" t="s">
        <v>449</v>
      </c>
      <c r="AT37">
        <v>0</v>
      </c>
      <c r="AU37" t="s">
        <v>450</v>
      </c>
      <c r="AV37">
        <v>0.4</v>
      </c>
      <c r="AW37" t="s">
        <v>451</v>
      </c>
      <c r="AX37">
        <v>0</v>
      </c>
      <c r="AY37" t="s">
        <v>452</v>
      </c>
      <c r="AZ37">
        <v>0</v>
      </c>
      <c r="BA37" t="s">
        <v>453</v>
      </c>
      <c r="BB37">
        <v>0.5</v>
      </c>
      <c r="BC37" t="s">
        <v>454</v>
      </c>
      <c r="BD37">
        <v>1</v>
      </c>
      <c r="BE37" t="s">
        <v>445</v>
      </c>
      <c r="BF37">
        <v>1000000</v>
      </c>
    </row>
    <row r="38" ht="29.25" spans="1:58">
      <c r="A38" s="2">
        <v>1335</v>
      </c>
      <c r="B38" t="s">
        <v>426</v>
      </c>
      <c r="C38">
        <v>183</v>
      </c>
      <c r="D38" t="s">
        <v>427</v>
      </c>
      <c r="E38" t="s">
        <v>428</v>
      </c>
      <c r="F38">
        <v>108.762</v>
      </c>
      <c r="G38" t="s">
        <v>429</v>
      </c>
      <c r="H38">
        <v>0.002349</v>
      </c>
      <c r="I38" t="s">
        <v>71</v>
      </c>
      <c r="J38" t="s">
        <v>432</v>
      </c>
      <c r="K38" t="e">
        <f t="shared" si="0"/>
        <v>#NAME?</v>
      </c>
      <c r="L38" t="s">
        <v>71</v>
      </c>
      <c r="M38" t="s">
        <v>70</v>
      </c>
      <c r="N38">
        <v>41.607018</v>
      </c>
      <c r="O38" t="s">
        <v>71</v>
      </c>
      <c r="P38" t="s">
        <v>72</v>
      </c>
      <c r="Q38">
        <v>0</v>
      </c>
      <c r="R38" t="s">
        <v>71</v>
      </c>
      <c r="S38" t="s">
        <v>73</v>
      </c>
      <c r="T38">
        <v>0</v>
      </c>
      <c r="U38" t="s">
        <v>71</v>
      </c>
      <c r="V38" t="s">
        <v>74</v>
      </c>
      <c r="W38">
        <v>0</v>
      </c>
      <c r="X38" t="s">
        <v>71</v>
      </c>
      <c r="Y38" t="s">
        <v>435</v>
      </c>
      <c r="Z38">
        <v>64</v>
      </c>
      <c r="AA38" t="s">
        <v>437</v>
      </c>
      <c r="AB38">
        <v>1000</v>
      </c>
      <c r="AC38" t="s">
        <v>438</v>
      </c>
      <c r="AD38">
        <v>1048576</v>
      </c>
      <c r="AE38" t="s">
        <v>439</v>
      </c>
      <c r="AF38">
        <v>10</v>
      </c>
      <c r="AG38" t="s">
        <v>440</v>
      </c>
      <c r="AH38">
        <v>1000</v>
      </c>
      <c r="AI38" t="s">
        <v>441</v>
      </c>
      <c r="AJ38">
        <v>512</v>
      </c>
      <c r="AK38" t="s">
        <v>442</v>
      </c>
      <c r="AL38">
        <v>512</v>
      </c>
      <c r="AM38" t="s">
        <v>443</v>
      </c>
      <c r="AN38">
        <v>1</v>
      </c>
      <c r="AO38" t="s">
        <v>444</v>
      </c>
      <c r="AP38">
        <v>0</v>
      </c>
      <c r="AQ38" t="s">
        <v>448</v>
      </c>
      <c r="AR38">
        <v>0</v>
      </c>
      <c r="AS38" t="s">
        <v>449</v>
      </c>
      <c r="AT38">
        <v>0</v>
      </c>
      <c r="AU38" t="s">
        <v>450</v>
      </c>
      <c r="AV38">
        <v>0.4</v>
      </c>
      <c r="AW38" t="s">
        <v>451</v>
      </c>
      <c r="AX38">
        <v>0</v>
      </c>
      <c r="AY38" t="s">
        <v>452</v>
      </c>
      <c r="AZ38">
        <v>0</v>
      </c>
      <c r="BA38" t="s">
        <v>453</v>
      </c>
      <c r="BB38">
        <v>0.5</v>
      </c>
      <c r="BC38" t="s">
        <v>454</v>
      </c>
      <c r="BD38">
        <v>1</v>
      </c>
      <c r="BE38" t="s">
        <v>445</v>
      </c>
      <c r="BF38">
        <v>1000000</v>
      </c>
    </row>
    <row r="39" ht="29.25" spans="1:58">
      <c r="A39" s="2">
        <v>1334</v>
      </c>
      <c r="B39" t="s">
        <v>426</v>
      </c>
      <c r="C39">
        <v>183</v>
      </c>
      <c r="D39" t="s">
        <v>427</v>
      </c>
      <c r="E39" t="s">
        <v>428</v>
      </c>
      <c r="F39">
        <v>109.11</v>
      </c>
      <c r="G39" t="s">
        <v>429</v>
      </c>
      <c r="H39">
        <v>0.002348</v>
      </c>
      <c r="I39" t="s">
        <v>71</v>
      </c>
      <c r="J39" t="s">
        <v>432</v>
      </c>
      <c r="K39" t="e">
        <f t="shared" si="0"/>
        <v>#NAME?</v>
      </c>
      <c r="L39" t="s">
        <v>71</v>
      </c>
      <c r="M39" t="s">
        <v>70</v>
      </c>
      <c r="N39">
        <v>40.050686</v>
      </c>
      <c r="O39" t="s">
        <v>71</v>
      </c>
      <c r="P39" t="s">
        <v>72</v>
      </c>
      <c r="Q39">
        <v>0</v>
      </c>
      <c r="R39" t="s">
        <v>71</v>
      </c>
      <c r="S39" t="s">
        <v>73</v>
      </c>
      <c r="T39">
        <v>0</v>
      </c>
      <c r="U39" t="s">
        <v>71</v>
      </c>
      <c r="V39" t="s">
        <v>74</v>
      </c>
      <c r="W39">
        <v>0</v>
      </c>
      <c r="X39" t="s">
        <v>71</v>
      </c>
      <c r="Y39" t="s">
        <v>435</v>
      </c>
      <c r="Z39">
        <v>32</v>
      </c>
      <c r="AA39" t="s">
        <v>437</v>
      </c>
      <c r="AB39">
        <v>1000</v>
      </c>
      <c r="AC39" t="s">
        <v>438</v>
      </c>
      <c r="AD39">
        <v>1048576</v>
      </c>
      <c r="AE39" t="s">
        <v>439</v>
      </c>
      <c r="AF39">
        <v>10</v>
      </c>
      <c r="AG39" t="s">
        <v>440</v>
      </c>
      <c r="AH39">
        <v>1000</v>
      </c>
      <c r="AI39" t="s">
        <v>441</v>
      </c>
      <c r="AJ39">
        <v>512</v>
      </c>
      <c r="AK39" t="s">
        <v>442</v>
      </c>
      <c r="AL39">
        <v>512</v>
      </c>
      <c r="AM39" t="s">
        <v>443</v>
      </c>
      <c r="AN39">
        <v>1</v>
      </c>
      <c r="AO39" t="s">
        <v>444</v>
      </c>
      <c r="AP39">
        <v>0</v>
      </c>
      <c r="AQ39" t="s">
        <v>448</v>
      </c>
      <c r="AR39">
        <v>0</v>
      </c>
      <c r="AS39" t="s">
        <v>449</v>
      </c>
      <c r="AT39">
        <v>0</v>
      </c>
      <c r="AU39" t="s">
        <v>450</v>
      </c>
      <c r="AV39">
        <v>0.4</v>
      </c>
      <c r="AW39" t="s">
        <v>451</v>
      </c>
      <c r="AX39">
        <v>0</v>
      </c>
      <c r="AY39" t="s">
        <v>452</v>
      </c>
      <c r="AZ39">
        <v>0</v>
      </c>
      <c r="BA39" t="s">
        <v>453</v>
      </c>
      <c r="BB39">
        <v>0.5</v>
      </c>
      <c r="BC39" t="s">
        <v>454</v>
      </c>
      <c r="BD39">
        <v>1</v>
      </c>
      <c r="BE39" t="s">
        <v>445</v>
      </c>
      <c r="BF39">
        <v>1000000</v>
      </c>
    </row>
    <row r="40" ht="29.25" spans="1:58">
      <c r="A40" s="2">
        <v>1333</v>
      </c>
      <c r="B40" t="s">
        <v>426</v>
      </c>
      <c r="C40">
        <v>183</v>
      </c>
      <c r="D40" t="s">
        <v>427</v>
      </c>
      <c r="E40" t="s">
        <v>428</v>
      </c>
      <c r="F40">
        <v>111.567</v>
      </c>
      <c r="G40" t="s">
        <v>429</v>
      </c>
      <c r="H40">
        <v>0.002365</v>
      </c>
      <c r="I40" t="s">
        <v>71</v>
      </c>
      <c r="J40" t="s">
        <v>432</v>
      </c>
      <c r="K40" t="e">
        <f t="shared" si="0"/>
        <v>#NAME?</v>
      </c>
      <c r="L40" t="s">
        <v>71</v>
      </c>
      <c r="M40" t="s">
        <v>70</v>
      </c>
      <c r="N40">
        <v>40.313082</v>
      </c>
      <c r="O40" t="s">
        <v>71</v>
      </c>
      <c r="P40" t="s">
        <v>72</v>
      </c>
      <c r="Q40">
        <v>0</v>
      </c>
      <c r="R40" t="s">
        <v>71</v>
      </c>
      <c r="S40" t="s">
        <v>73</v>
      </c>
      <c r="T40">
        <v>0</v>
      </c>
      <c r="U40" t="s">
        <v>71</v>
      </c>
      <c r="V40" t="s">
        <v>74</v>
      </c>
      <c r="W40">
        <v>0</v>
      </c>
      <c r="X40" t="s">
        <v>71</v>
      </c>
      <c r="Y40" t="s">
        <v>435</v>
      </c>
      <c r="Z40">
        <v>16</v>
      </c>
      <c r="AA40" t="s">
        <v>437</v>
      </c>
      <c r="AB40">
        <v>1000</v>
      </c>
      <c r="AC40" t="s">
        <v>438</v>
      </c>
      <c r="AD40">
        <v>1048576</v>
      </c>
      <c r="AE40" t="s">
        <v>439</v>
      </c>
      <c r="AF40">
        <v>10</v>
      </c>
      <c r="AG40" t="s">
        <v>440</v>
      </c>
      <c r="AH40">
        <v>1000</v>
      </c>
      <c r="AI40" t="s">
        <v>441</v>
      </c>
      <c r="AJ40">
        <v>512</v>
      </c>
      <c r="AK40" t="s">
        <v>442</v>
      </c>
      <c r="AL40">
        <v>512</v>
      </c>
      <c r="AM40" t="s">
        <v>443</v>
      </c>
      <c r="AN40">
        <v>1</v>
      </c>
      <c r="AO40" t="s">
        <v>444</v>
      </c>
      <c r="AP40">
        <v>0</v>
      </c>
      <c r="AQ40" t="s">
        <v>448</v>
      </c>
      <c r="AR40">
        <v>0</v>
      </c>
      <c r="AS40" t="s">
        <v>449</v>
      </c>
      <c r="AT40">
        <v>0</v>
      </c>
      <c r="AU40" t="s">
        <v>450</v>
      </c>
      <c r="AV40">
        <v>0.4</v>
      </c>
      <c r="AW40" t="s">
        <v>451</v>
      </c>
      <c r="AX40">
        <v>0</v>
      </c>
      <c r="AY40" t="s">
        <v>452</v>
      </c>
      <c r="AZ40">
        <v>0</v>
      </c>
      <c r="BA40" t="s">
        <v>453</v>
      </c>
      <c r="BB40">
        <v>0.5</v>
      </c>
      <c r="BC40" t="s">
        <v>454</v>
      </c>
      <c r="BD40">
        <v>1</v>
      </c>
      <c r="BE40" t="s">
        <v>445</v>
      </c>
      <c r="BF40">
        <v>1000000</v>
      </c>
    </row>
    <row r="41" ht="29.25" spans="1:58">
      <c r="A41" s="2">
        <v>1332</v>
      </c>
      <c r="B41" t="s">
        <v>426</v>
      </c>
      <c r="C41">
        <v>183</v>
      </c>
      <c r="D41" t="s">
        <v>427</v>
      </c>
      <c r="E41" t="s">
        <v>428</v>
      </c>
      <c r="F41">
        <v>109.177</v>
      </c>
      <c r="G41" t="s">
        <v>429</v>
      </c>
      <c r="H41">
        <v>0.00236</v>
      </c>
      <c r="I41" t="s">
        <v>71</v>
      </c>
      <c r="J41" t="s">
        <v>432</v>
      </c>
      <c r="K41" t="e">
        <f t="shared" si="0"/>
        <v>#NAME?</v>
      </c>
      <c r="L41" t="s">
        <v>71</v>
      </c>
      <c r="M41" t="s">
        <v>70</v>
      </c>
      <c r="N41">
        <v>40.039711</v>
      </c>
      <c r="O41" t="s">
        <v>71</v>
      </c>
      <c r="P41" t="s">
        <v>72</v>
      </c>
      <c r="Q41">
        <v>0</v>
      </c>
      <c r="R41" t="s">
        <v>71</v>
      </c>
      <c r="S41" t="s">
        <v>73</v>
      </c>
      <c r="T41">
        <v>0</v>
      </c>
      <c r="U41" t="s">
        <v>71</v>
      </c>
      <c r="V41" t="s">
        <v>74</v>
      </c>
      <c r="W41">
        <v>0</v>
      </c>
      <c r="X41" t="s">
        <v>71</v>
      </c>
      <c r="Y41" t="s">
        <v>435</v>
      </c>
      <c r="Z41">
        <v>8</v>
      </c>
      <c r="AA41" t="s">
        <v>437</v>
      </c>
      <c r="AB41">
        <v>1000</v>
      </c>
      <c r="AC41" t="s">
        <v>438</v>
      </c>
      <c r="AD41">
        <v>1048576</v>
      </c>
      <c r="AE41" t="s">
        <v>439</v>
      </c>
      <c r="AF41">
        <v>10</v>
      </c>
      <c r="AG41" t="s">
        <v>440</v>
      </c>
      <c r="AH41">
        <v>1000</v>
      </c>
      <c r="AI41" t="s">
        <v>441</v>
      </c>
      <c r="AJ41">
        <v>512</v>
      </c>
      <c r="AK41" t="s">
        <v>442</v>
      </c>
      <c r="AL41">
        <v>512</v>
      </c>
      <c r="AM41" t="s">
        <v>443</v>
      </c>
      <c r="AN41">
        <v>1</v>
      </c>
      <c r="AO41" t="s">
        <v>444</v>
      </c>
      <c r="AP41">
        <v>0</v>
      </c>
      <c r="AQ41" t="s">
        <v>448</v>
      </c>
      <c r="AR41">
        <v>0</v>
      </c>
      <c r="AS41" t="s">
        <v>449</v>
      </c>
      <c r="AT41">
        <v>0</v>
      </c>
      <c r="AU41" t="s">
        <v>450</v>
      </c>
      <c r="AV41">
        <v>0.4</v>
      </c>
      <c r="AW41" t="s">
        <v>451</v>
      </c>
      <c r="AX41">
        <v>0</v>
      </c>
      <c r="AY41" t="s">
        <v>452</v>
      </c>
      <c r="AZ41">
        <v>0</v>
      </c>
      <c r="BA41" t="s">
        <v>453</v>
      </c>
      <c r="BB41">
        <v>0.5</v>
      </c>
      <c r="BC41" t="s">
        <v>454</v>
      </c>
      <c r="BD41">
        <v>1</v>
      </c>
      <c r="BE41" t="s">
        <v>445</v>
      </c>
      <c r="BF41">
        <v>1000000</v>
      </c>
    </row>
    <row r="42" ht="29.25" spans="1:58">
      <c r="A42" s="2">
        <v>1331</v>
      </c>
      <c r="B42" t="s">
        <v>426</v>
      </c>
      <c r="C42">
        <v>183</v>
      </c>
      <c r="D42" t="s">
        <v>427</v>
      </c>
      <c r="E42" t="s">
        <v>428</v>
      </c>
      <c r="F42">
        <v>108.214</v>
      </c>
      <c r="G42" t="s">
        <v>429</v>
      </c>
      <c r="H42">
        <v>0.002339</v>
      </c>
      <c r="I42" t="s">
        <v>71</v>
      </c>
      <c r="J42" t="s">
        <v>432</v>
      </c>
      <c r="K42" t="e">
        <f t="shared" si="0"/>
        <v>#NAME?</v>
      </c>
      <c r="L42" t="s">
        <v>71</v>
      </c>
      <c r="M42" t="s">
        <v>70</v>
      </c>
      <c r="N42">
        <v>40.085545</v>
      </c>
      <c r="O42" t="s">
        <v>71</v>
      </c>
      <c r="P42" t="s">
        <v>72</v>
      </c>
      <c r="Q42">
        <v>0</v>
      </c>
      <c r="R42" t="s">
        <v>71</v>
      </c>
      <c r="S42" t="s">
        <v>73</v>
      </c>
      <c r="T42">
        <v>0</v>
      </c>
      <c r="U42" t="s">
        <v>71</v>
      </c>
      <c r="V42" t="s">
        <v>74</v>
      </c>
      <c r="W42">
        <v>0</v>
      </c>
      <c r="X42" t="s">
        <v>71</v>
      </c>
      <c r="Y42" t="s">
        <v>435</v>
      </c>
      <c r="Z42">
        <v>4</v>
      </c>
      <c r="AA42" t="s">
        <v>437</v>
      </c>
      <c r="AB42">
        <v>1000</v>
      </c>
      <c r="AC42" t="s">
        <v>438</v>
      </c>
      <c r="AD42">
        <v>1048576</v>
      </c>
      <c r="AE42" t="s">
        <v>439</v>
      </c>
      <c r="AF42">
        <v>10</v>
      </c>
      <c r="AG42" t="s">
        <v>440</v>
      </c>
      <c r="AH42">
        <v>1000</v>
      </c>
      <c r="AI42" t="s">
        <v>441</v>
      </c>
      <c r="AJ42">
        <v>512</v>
      </c>
      <c r="AK42" t="s">
        <v>442</v>
      </c>
      <c r="AL42">
        <v>512</v>
      </c>
      <c r="AM42" t="s">
        <v>443</v>
      </c>
      <c r="AN42">
        <v>1</v>
      </c>
      <c r="AO42" t="s">
        <v>444</v>
      </c>
      <c r="AP42">
        <v>0</v>
      </c>
      <c r="AQ42" t="s">
        <v>448</v>
      </c>
      <c r="AR42">
        <v>0</v>
      </c>
      <c r="AS42" t="s">
        <v>449</v>
      </c>
      <c r="AT42">
        <v>0</v>
      </c>
      <c r="AU42" t="s">
        <v>450</v>
      </c>
      <c r="AV42">
        <v>0.4</v>
      </c>
      <c r="AW42" t="s">
        <v>451</v>
      </c>
      <c r="AX42">
        <v>0</v>
      </c>
      <c r="AY42" t="s">
        <v>452</v>
      </c>
      <c r="AZ42">
        <v>0</v>
      </c>
      <c r="BA42" t="s">
        <v>453</v>
      </c>
      <c r="BB42">
        <v>0.5</v>
      </c>
      <c r="BC42" t="s">
        <v>454</v>
      </c>
      <c r="BD42">
        <v>1</v>
      </c>
      <c r="BE42" t="s">
        <v>445</v>
      </c>
      <c r="BF42">
        <v>1000000</v>
      </c>
    </row>
    <row r="43" ht="29.25" spans="1:58">
      <c r="A43" s="2">
        <v>1330</v>
      </c>
      <c r="B43" t="s">
        <v>426</v>
      </c>
      <c r="C43">
        <v>183</v>
      </c>
      <c r="D43" t="s">
        <v>427</v>
      </c>
      <c r="E43" t="s">
        <v>428</v>
      </c>
      <c r="F43">
        <v>111.556</v>
      </c>
      <c r="G43" t="s">
        <v>429</v>
      </c>
      <c r="H43">
        <v>0.002365</v>
      </c>
      <c r="I43" t="s">
        <v>71</v>
      </c>
      <c r="J43" t="s">
        <v>432</v>
      </c>
      <c r="K43" t="e">
        <f t="shared" si="0"/>
        <v>#NAME?</v>
      </c>
      <c r="L43" t="s">
        <v>71</v>
      </c>
      <c r="M43" t="s">
        <v>70</v>
      </c>
      <c r="N43">
        <v>40.360143</v>
      </c>
      <c r="O43" t="s">
        <v>71</v>
      </c>
      <c r="P43" t="s">
        <v>72</v>
      </c>
      <c r="Q43">
        <v>0</v>
      </c>
      <c r="R43" t="s">
        <v>71</v>
      </c>
      <c r="S43" t="s">
        <v>73</v>
      </c>
      <c r="T43">
        <v>0</v>
      </c>
      <c r="U43" t="s">
        <v>71</v>
      </c>
      <c r="V43" t="s">
        <v>74</v>
      </c>
      <c r="W43">
        <v>0</v>
      </c>
      <c r="X43" t="s">
        <v>71</v>
      </c>
      <c r="Y43" t="s">
        <v>435</v>
      </c>
      <c r="Z43">
        <v>2</v>
      </c>
      <c r="AA43" t="s">
        <v>437</v>
      </c>
      <c r="AB43">
        <v>1000</v>
      </c>
      <c r="AC43" t="s">
        <v>438</v>
      </c>
      <c r="AD43">
        <v>1048576</v>
      </c>
      <c r="AE43" t="s">
        <v>439</v>
      </c>
      <c r="AF43">
        <v>10</v>
      </c>
      <c r="AG43" t="s">
        <v>440</v>
      </c>
      <c r="AH43">
        <v>1000</v>
      </c>
      <c r="AI43" t="s">
        <v>441</v>
      </c>
      <c r="AJ43">
        <v>512</v>
      </c>
      <c r="AK43" t="s">
        <v>442</v>
      </c>
      <c r="AL43">
        <v>512</v>
      </c>
      <c r="AM43" t="s">
        <v>443</v>
      </c>
      <c r="AN43">
        <v>1</v>
      </c>
      <c r="AO43" t="s">
        <v>444</v>
      </c>
      <c r="AP43">
        <v>0</v>
      </c>
      <c r="AQ43" t="s">
        <v>448</v>
      </c>
      <c r="AR43">
        <v>0</v>
      </c>
      <c r="AS43" t="s">
        <v>449</v>
      </c>
      <c r="AT43">
        <v>0</v>
      </c>
      <c r="AU43" t="s">
        <v>450</v>
      </c>
      <c r="AV43">
        <v>0.4</v>
      </c>
      <c r="AW43" t="s">
        <v>451</v>
      </c>
      <c r="AX43">
        <v>0</v>
      </c>
      <c r="AY43" t="s">
        <v>452</v>
      </c>
      <c r="AZ43">
        <v>0</v>
      </c>
      <c r="BA43" t="s">
        <v>453</v>
      </c>
      <c r="BB43">
        <v>0.5</v>
      </c>
      <c r="BC43" t="s">
        <v>454</v>
      </c>
      <c r="BD43">
        <v>1</v>
      </c>
      <c r="BE43" t="s">
        <v>445</v>
      </c>
      <c r="BF43">
        <v>1000000</v>
      </c>
    </row>
    <row r="44" ht="29.25" spans="1:58">
      <c r="A44" s="2">
        <v>1329</v>
      </c>
      <c r="B44" t="s">
        <v>426</v>
      </c>
      <c r="C44">
        <v>183</v>
      </c>
      <c r="D44" t="s">
        <v>427</v>
      </c>
      <c r="E44" t="s">
        <v>428</v>
      </c>
      <c r="F44">
        <v>109.103</v>
      </c>
      <c r="G44" t="s">
        <v>429</v>
      </c>
      <c r="H44">
        <v>0.002341</v>
      </c>
      <c r="I44" t="s">
        <v>71</v>
      </c>
      <c r="J44" t="s">
        <v>432</v>
      </c>
      <c r="K44" t="e">
        <f t="shared" si="0"/>
        <v>#NAME?</v>
      </c>
      <c r="L44" t="s">
        <v>71</v>
      </c>
      <c r="M44" t="s">
        <v>70</v>
      </c>
      <c r="N44">
        <v>40.052626</v>
      </c>
      <c r="O44" t="s">
        <v>71</v>
      </c>
      <c r="P44" t="s">
        <v>72</v>
      </c>
      <c r="Q44">
        <v>0</v>
      </c>
      <c r="R44" t="s">
        <v>71</v>
      </c>
      <c r="S44" t="s">
        <v>73</v>
      </c>
      <c r="T44">
        <v>0</v>
      </c>
      <c r="U44" t="s">
        <v>71</v>
      </c>
      <c r="V44" t="s">
        <v>74</v>
      </c>
      <c r="W44">
        <v>0</v>
      </c>
      <c r="X44" t="s">
        <v>71</v>
      </c>
      <c r="Y44" t="s">
        <v>435</v>
      </c>
      <c r="Z44">
        <v>1</v>
      </c>
      <c r="AA44" t="s">
        <v>437</v>
      </c>
      <c r="AB44">
        <v>1000</v>
      </c>
      <c r="AC44" t="s">
        <v>438</v>
      </c>
      <c r="AD44">
        <v>1048576</v>
      </c>
      <c r="AE44" t="s">
        <v>439</v>
      </c>
      <c r="AF44">
        <v>10</v>
      </c>
      <c r="AG44" t="s">
        <v>440</v>
      </c>
      <c r="AH44">
        <v>1000</v>
      </c>
      <c r="AI44" t="s">
        <v>441</v>
      </c>
      <c r="AJ44">
        <v>512</v>
      </c>
      <c r="AK44" t="s">
        <v>442</v>
      </c>
      <c r="AL44">
        <v>512</v>
      </c>
      <c r="AM44" t="s">
        <v>443</v>
      </c>
      <c r="AN44">
        <v>1</v>
      </c>
      <c r="AO44" t="s">
        <v>444</v>
      </c>
      <c r="AP44">
        <v>0</v>
      </c>
      <c r="AQ44" t="s">
        <v>448</v>
      </c>
      <c r="AR44">
        <v>0</v>
      </c>
      <c r="AS44" t="s">
        <v>449</v>
      </c>
      <c r="AT44">
        <v>0</v>
      </c>
      <c r="AU44" t="s">
        <v>450</v>
      </c>
      <c r="AV44">
        <v>0.4</v>
      </c>
      <c r="AW44" t="s">
        <v>451</v>
      </c>
      <c r="AX44">
        <v>0</v>
      </c>
      <c r="AY44" t="s">
        <v>452</v>
      </c>
      <c r="AZ44">
        <v>0</v>
      </c>
      <c r="BA44" t="s">
        <v>453</v>
      </c>
      <c r="BB44">
        <v>0.5</v>
      </c>
      <c r="BC44" t="s">
        <v>454</v>
      </c>
      <c r="BD44">
        <v>1</v>
      </c>
      <c r="BE44" t="s">
        <v>445</v>
      </c>
      <c r="BF44">
        <v>1000000</v>
      </c>
    </row>
    <row r="45" ht="29.25" spans="1:58">
      <c r="A45" s="2">
        <v>1326</v>
      </c>
      <c r="B45" t="s">
        <v>426</v>
      </c>
      <c r="C45">
        <v>183</v>
      </c>
      <c r="D45" t="s">
        <v>427</v>
      </c>
      <c r="E45" t="s">
        <v>428</v>
      </c>
      <c r="F45">
        <v>108.893</v>
      </c>
      <c r="G45" t="s">
        <v>429</v>
      </c>
      <c r="H45">
        <v>0.001023</v>
      </c>
      <c r="I45" t="s">
        <v>71</v>
      </c>
      <c r="J45" t="s">
        <v>432</v>
      </c>
      <c r="K45" t="e">
        <f t="shared" si="0"/>
        <v>#NAME?</v>
      </c>
      <c r="L45" t="s">
        <v>71</v>
      </c>
      <c r="M45" t="s">
        <v>70</v>
      </c>
      <c r="N45">
        <v>26.150811</v>
      </c>
      <c r="O45" t="s">
        <v>71</v>
      </c>
      <c r="P45" t="s">
        <v>72</v>
      </c>
      <c r="Q45">
        <v>0</v>
      </c>
      <c r="R45" t="s">
        <v>71</v>
      </c>
      <c r="S45" t="s">
        <v>73</v>
      </c>
      <c r="T45">
        <v>0</v>
      </c>
      <c r="U45" t="s">
        <v>71</v>
      </c>
      <c r="V45" t="s">
        <v>74</v>
      </c>
      <c r="W45">
        <v>0</v>
      </c>
      <c r="X45" t="s">
        <v>71</v>
      </c>
      <c r="Y45" t="s">
        <v>435</v>
      </c>
      <c r="Z45">
        <v>128</v>
      </c>
      <c r="AA45" t="s">
        <v>437</v>
      </c>
      <c r="AB45">
        <v>1000</v>
      </c>
      <c r="AC45" t="s">
        <v>438</v>
      </c>
      <c r="AD45">
        <v>1048576</v>
      </c>
      <c r="AE45" t="s">
        <v>439</v>
      </c>
      <c r="AF45">
        <v>10</v>
      </c>
      <c r="AG45" t="s">
        <v>440</v>
      </c>
      <c r="AH45">
        <v>1000</v>
      </c>
      <c r="AI45" t="s">
        <v>441</v>
      </c>
      <c r="AJ45">
        <v>512</v>
      </c>
      <c r="AK45" t="s">
        <v>442</v>
      </c>
      <c r="AL45">
        <v>512</v>
      </c>
      <c r="AM45" t="s">
        <v>443</v>
      </c>
      <c r="AN45">
        <v>1</v>
      </c>
      <c r="AO45" t="s">
        <v>444</v>
      </c>
      <c r="AP45">
        <v>0</v>
      </c>
      <c r="AQ45" t="s">
        <v>448</v>
      </c>
      <c r="AR45">
        <v>0</v>
      </c>
      <c r="AS45" t="s">
        <v>449</v>
      </c>
      <c r="AT45">
        <v>0</v>
      </c>
      <c r="AU45" t="s">
        <v>450</v>
      </c>
      <c r="AV45">
        <v>0.4</v>
      </c>
      <c r="AW45" t="s">
        <v>451</v>
      </c>
      <c r="AX45">
        <v>0</v>
      </c>
      <c r="AY45" t="s">
        <v>452</v>
      </c>
      <c r="AZ45">
        <v>0</v>
      </c>
      <c r="BA45" t="s">
        <v>453</v>
      </c>
      <c r="BB45">
        <v>0.5</v>
      </c>
      <c r="BC45" t="s">
        <v>454</v>
      </c>
      <c r="BD45">
        <v>1</v>
      </c>
      <c r="BE45" t="s">
        <v>445</v>
      </c>
      <c r="BF45">
        <v>1000000</v>
      </c>
    </row>
    <row r="46" ht="29.25" spans="1:58">
      <c r="A46" s="2">
        <v>1326</v>
      </c>
      <c r="B46" t="s">
        <v>426</v>
      </c>
      <c r="C46">
        <v>183</v>
      </c>
      <c r="D46" t="s">
        <v>427</v>
      </c>
      <c r="E46" t="s">
        <v>428</v>
      </c>
      <c r="F46">
        <v>109.888</v>
      </c>
      <c r="G46" t="s">
        <v>429</v>
      </c>
      <c r="H46">
        <v>0.00123</v>
      </c>
      <c r="I46" t="s">
        <v>71</v>
      </c>
      <c r="J46" t="s">
        <v>432</v>
      </c>
      <c r="K46" t="e">
        <f t="shared" si="0"/>
        <v>#NAME?</v>
      </c>
      <c r="L46" t="s">
        <v>71</v>
      </c>
      <c r="M46" t="s">
        <v>70</v>
      </c>
      <c r="N46">
        <v>26.976283</v>
      </c>
      <c r="O46" t="s">
        <v>71</v>
      </c>
      <c r="P46" t="s">
        <v>72</v>
      </c>
      <c r="Q46">
        <v>0</v>
      </c>
      <c r="R46" t="s">
        <v>71</v>
      </c>
      <c r="S46" t="s">
        <v>73</v>
      </c>
      <c r="T46">
        <v>0</v>
      </c>
      <c r="U46" t="s">
        <v>71</v>
      </c>
      <c r="V46" t="s">
        <v>74</v>
      </c>
      <c r="W46">
        <v>0</v>
      </c>
      <c r="X46" t="s">
        <v>71</v>
      </c>
      <c r="Y46" t="s">
        <v>435</v>
      </c>
      <c r="Z46">
        <v>128</v>
      </c>
      <c r="AA46" t="s">
        <v>437</v>
      </c>
      <c r="AB46">
        <v>1000</v>
      </c>
      <c r="AC46" t="s">
        <v>438</v>
      </c>
      <c r="AD46">
        <v>1048576</v>
      </c>
      <c r="AE46" t="s">
        <v>439</v>
      </c>
      <c r="AF46">
        <v>10</v>
      </c>
      <c r="AG46" t="s">
        <v>440</v>
      </c>
      <c r="AH46">
        <v>1000</v>
      </c>
      <c r="AI46" t="s">
        <v>441</v>
      </c>
      <c r="AJ46">
        <v>512</v>
      </c>
      <c r="AK46" t="s">
        <v>442</v>
      </c>
      <c r="AL46">
        <v>512</v>
      </c>
      <c r="AM46" t="s">
        <v>443</v>
      </c>
      <c r="AN46">
        <v>1</v>
      </c>
      <c r="AO46" t="s">
        <v>444</v>
      </c>
      <c r="AP46">
        <v>0</v>
      </c>
      <c r="AQ46" t="s">
        <v>448</v>
      </c>
      <c r="AR46">
        <v>0</v>
      </c>
      <c r="AS46" t="s">
        <v>449</v>
      </c>
      <c r="AT46">
        <v>0</v>
      </c>
      <c r="AU46" t="s">
        <v>450</v>
      </c>
      <c r="AV46">
        <v>0.4</v>
      </c>
      <c r="AW46" t="s">
        <v>451</v>
      </c>
      <c r="AX46">
        <v>0</v>
      </c>
      <c r="AY46" t="s">
        <v>452</v>
      </c>
      <c r="AZ46">
        <v>0</v>
      </c>
      <c r="BA46" t="s">
        <v>453</v>
      </c>
      <c r="BB46">
        <v>0.5</v>
      </c>
      <c r="BC46" t="s">
        <v>454</v>
      </c>
      <c r="BD46">
        <v>1</v>
      </c>
      <c r="BE46" t="s">
        <v>445</v>
      </c>
      <c r="BF46">
        <v>1000000</v>
      </c>
    </row>
    <row r="47" ht="29.25" spans="1:58">
      <c r="A47" s="2">
        <v>1326</v>
      </c>
      <c r="B47" t="s">
        <v>426</v>
      </c>
      <c r="C47">
        <v>183</v>
      </c>
      <c r="D47" t="s">
        <v>427</v>
      </c>
      <c r="E47" t="s">
        <v>428</v>
      </c>
      <c r="F47">
        <v>109.069</v>
      </c>
      <c r="G47" t="s">
        <v>429</v>
      </c>
      <c r="H47">
        <v>0.000959</v>
      </c>
      <c r="I47" t="s">
        <v>71</v>
      </c>
      <c r="J47" t="s">
        <v>432</v>
      </c>
      <c r="K47" t="e">
        <f t="shared" si="0"/>
        <v>#NAME?</v>
      </c>
      <c r="L47" t="s">
        <v>71</v>
      </c>
      <c r="M47" t="s">
        <v>70</v>
      </c>
      <c r="N47">
        <v>25.575488</v>
      </c>
      <c r="O47" t="s">
        <v>71</v>
      </c>
      <c r="P47" t="s">
        <v>72</v>
      </c>
      <c r="Q47">
        <v>0</v>
      </c>
      <c r="R47" t="s">
        <v>71</v>
      </c>
      <c r="S47" t="s">
        <v>435</v>
      </c>
      <c r="T47">
        <v>128</v>
      </c>
      <c r="U47" t="s">
        <v>73</v>
      </c>
      <c r="V47">
        <v>0</v>
      </c>
      <c r="W47" t="s">
        <v>71</v>
      </c>
      <c r="X47" t="s">
        <v>74</v>
      </c>
      <c r="Y47">
        <v>0</v>
      </c>
      <c r="Z47" t="s">
        <v>71</v>
      </c>
      <c r="AA47" t="s">
        <v>437</v>
      </c>
      <c r="AB47">
        <v>1000</v>
      </c>
      <c r="AC47" t="s">
        <v>438</v>
      </c>
      <c r="AD47">
        <v>1048576</v>
      </c>
      <c r="AE47" t="s">
        <v>439</v>
      </c>
      <c r="AF47">
        <v>10</v>
      </c>
      <c r="AG47" t="s">
        <v>440</v>
      </c>
      <c r="AH47">
        <v>1000</v>
      </c>
      <c r="AI47" t="s">
        <v>441</v>
      </c>
      <c r="AJ47">
        <v>512</v>
      </c>
      <c r="AK47" t="s">
        <v>442</v>
      </c>
      <c r="AL47">
        <v>512</v>
      </c>
      <c r="AM47" t="s">
        <v>443</v>
      </c>
      <c r="AN47">
        <v>1</v>
      </c>
      <c r="AO47" t="s">
        <v>444</v>
      </c>
      <c r="AP47">
        <v>0</v>
      </c>
      <c r="AQ47" t="s">
        <v>448</v>
      </c>
      <c r="AR47">
        <v>0</v>
      </c>
      <c r="AS47" t="s">
        <v>449</v>
      </c>
      <c r="AT47">
        <v>0</v>
      </c>
      <c r="AU47" t="s">
        <v>450</v>
      </c>
      <c r="AV47">
        <v>0.4</v>
      </c>
      <c r="AW47" t="s">
        <v>451</v>
      </c>
      <c r="AX47">
        <v>0</v>
      </c>
      <c r="AY47" t="s">
        <v>452</v>
      </c>
      <c r="AZ47">
        <v>0</v>
      </c>
      <c r="BA47" t="s">
        <v>453</v>
      </c>
      <c r="BB47">
        <v>0.5</v>
      </c>
      <c r="BC47" t="s">
        <v>454</v>
      </c>
      <c r="BD47">
        <v>1</v>
      </c>
      <c r="BE47" t="s">
        <v>445</v>
      </c>
      <c r="BF47">
        <v>1000000</v>
      </c>
    </row>
    <row r="48" ht="29.25" spans="1:58">
      <c r="A48" s="2">
        <v>1326</v>
      </c>
      <c r="B48" t="s">
        <v>426</v>
      </c>
      <c r="C48">
        <v>160</v>
      </c>
      <c r="D48" t="s">
        <v>427</v>
      </c>
      <c r="E48" t="s">
        <v>428</v>
      </c>
      <c r="F48">
        <v>119.1</v>
      </c>
      <c r="G48" t="s">
        <v>429</v>
      </c>
      <c r="H48">
        <v>0.000264</v>
      </c>
      <c r="I48" t="s">
        <v>71</v>
      </c>
      <c r="J48" t="s">
        <v>432</v>
      </c>
      <c r="K48" t="e">
        <f t="shared" si="0"/>
        <v>#NAME?</v>
      </c>
      <c r="L48" t="s">
        <v>71</v>
      </c>
      <c r="M48" t="s">
        <v>70</v>
      </c>
      <c r="N48">
        <v>6.767303</v>
      </c>
      <c r="O48" t="s">
        <v>71</v>
      </c>
      <c r="P48" t="s">
        <v>72</v>
      </c>
      <c r="Q48">
        <v>0</v>
      </c>
      <c r="R48" t="s">
        <v>71</v>
      </c>
      <c r="S48" t="s">
        <v>435</v>
      </c>
      <c r="T48">
        <v>128</v>
      </c>
      <c r="U48" t="s">
        <v>73</v>
      </c>
      <c r="V48">
        <v>0</v>
      </c>
      <c r="W48" t="s">
        <v>71</v>
      </c>
      <c r="X48" t="s">
        <v>74</v>
      </c>
      <c r="Y48">
        <v>0</v>
      </c>
      <c r="Z48" t="s">
        <v>71</v>
      </c>
      <c r="AA48" t="s">
        <v>437</v>
      </c>
      <c r="AB48">
        <v>1000</v>
      </c>
      <c r="AC48" t="s">
        <v>438</v>
      </c>
      <c r="AD48">
        <v>1048576</v>
      </c>
      <c r="AE48" t="s">
        <v>439</v>
      </c>
      <c r="AF48">
        <v>10</v>
      </c>
      <c r="AG48" t="s">
        <v>440</v>
      </c>
      <c r="AH48">
        <v>1000</v>
      </c>
      <c r="AI48" t="s">
        <v>441</v>
      </c>
      <c r="AJ48">
        <v>20</v>
      </c>
      <c r="AK48" t="s">
        <v>442</v>
      </c>
      <c r="AL48">
        <v>20</v>
      </c>
      <c r="AM48" t="s">
        <v>443</v>
      </c>
      <c r="AN48">
        <v>1</v>
      </c>
      <c r="AO48" t="s">
        <v>444</v>
      </c>
      <c r="AP48">
        <v>0</v>
      </c>
      <c r="AQ48" t="s">
        <v>448</v>
      </c>
      <c r="AR48">
        <v>0</v>
      </c>
      <c r="AS48" t="s">
        <v>449</v>
      </c>
      <c r="AT48">
        <v>0</v>
      </c>
      <c r="AU48" t="s">
        <v>450</v>
      </c>
      <c r="AV48">
        <v>0.4</v>
      </c>
      <c r="AW48" t="s">
        <v>451</v>
      </c>
      <c r="AX48">
        <v>0</v>
      </c>
      <c r="AY48" t="s">
        <v>452</v>
      </c>
      <c r="AZ48">
        <v>0</v>
      </c>
      <c r="BA48" t="s">
        <v>453</v>
      </c>
      <c r="BB48">
        <v>0.5</v>
      </c>
      <c r="BC48" t="s">
        <v>454</v>
      </c>
      <c r="BD48">
        <v>1</v>
      </c>
      <c r="BE48" t="s">
        <v>445</v>
      </c>
      <c r="BF48">
        <v>1000000</v>
      </c>
    </row>
    <row r="49" ht="29.25" spans="1:58">
      <c r="A49" s="2">
        <v>1325</v>
      </c>
      <c r="B49" t="s">
        <v>426</v>
      </c>
      <c r="C49">
        <v>183</v>
      </c>
      <c r="D49" t="s">
        <v>427</v>
      </c>
      <c r="E49" t="s">
        <v>428</v>
      </c>
      <c r="F49">
        <v>107.487</v>
      </c>
      <c r="G49" t="s">
        <v>429</v>
      </c>
      <c r="H49">
        <v>0.000918</v>
      </c>
      <c r="I49" t="s">
        <v>71</v>
      </c>
      <c r="J49" t="s">
        <v>432</v>
      </c>
      <c r="K49" t="e">
        <f t="shared" si="0"/>
        <v>#NAME?</v>
      </c>
      <c r="L49" t="s">
        <v>71</v>
      </c>
      <c r="M49" t="s">
        <v>70</v>
      </c>
      <c r="N49">
        <v>25.128773</v>
      </c>
      <c r="O49" t="s">
        <v>71</v>
      </c>
      <c r="P49" t="s">
        <v>72</v>
      </c>
      <c r="Q49">
        <v>0</v>
      </c>
      <c r="R49" t="s">
        <v>71</v>
      </c>
      <c r="S49" t="s">
        <v>435</v>
      </c>
      <c r="T49">
        <v>64</v>
      </c>
      <c r="U49" t="s">
        <v>73</v>
      </c>
      <c r="V49">
        <v>0</v>
      </c>
      <c r="W49" t="s">
        <v>71</v>
      </c>
      <c r="X49" t="s">
        <v>74</v>
      </c>
      <c r="Y49">
        <v>0</v>
      </c>
      <c r="Z49" t="s">
        <v>71</v>
      </c>
      <c r="AA49" t="s">
        <v>437</v>
      </c>
      <c r="AB49">
        <v>1000</v>
      </c>
      <c r="AC49" t="s">
        <v>438</v>
      </c>
      <c r="AD49">
        <v>1048576</v>
      </c>
      <c r="AE49" t="s">
        <v>439</v>
      </c>
      <c r="AF49">
        <v>10</v>
      </c>
      <c r="AG49" t="s">
        <v>440</v>
      </c>
      <c r="AH49">
        <v>1000</v>
      </c>
      <c r="AI49" t="s">
        <v>441</v>
      </c>
      <c r="AJ49">
        <v>512</v>
      </c>
      <c r="AK49" t="s">
        <v>442</v>
      </c>
      <c r="AL49">
        <v>512</v>
      </c>
      <c r="AM49" t="s">
        <v>443</v>
      </c>
      <c r="AN49">
        <v>1</v>
      </c>
      <c r="AO49" t="s">
        <v>444</v>
      </c>
      <c r="AP49">
        <v>0</v>
      </c>
      <c r="AQ49" t="s">
        <v>448</v>
      </c>
      <c r="AR49">
        <v>0</v>
      </c>
      <c r="AS49" t="s">
        <v>449</v>
      </c>
      <c r="AT49">
        <v>0</v>
      </c>
      <c r="AU49" t="s">
        <v>450</v>
      </c>
      <c r="AV49">
        <v>0.4</v>
      </c>
      <c r="AW49" t="s">
        <v>451</v>
      </c>
      <c r="AX49">
        <v>0</v>
      </c>
      <c r="AY49" t="s">
        <v>452</v>
      </c>
      <c r="AZ49">
        <v>0</v>
      </c>
      <c r="BA49" t="s">
        <v>453</v>
      </c>
      <c r="BB49">
        <v>0.5</v>
      </c>
      <c r="BC49" t="s">
        <v>454</v>
      </c>
      <c r="BD49">
        <v>1</v>
      </c>
      <c r="BE49" t="s">
        <v>445</v>
      </c>
      <c r="BF49">
        <v>1000000</v>
      </c>
    </row>
    <row r="50" ht="29.25" spans="1:58">
      <c r="A50" s="2">
        <v>1324</v>
      </c>
      <c r="B50" t="s">
        <v>426</v>
      </c>
      <c r="C50">
        <v>183</v>
      </c>
      <c r="D50" t="s">
        <v>427</v>
      </c>
      <c r="E50" t="s">
        <v>428</v>
      </c>
      <c r="F50">
        <v>109.959</v>
      </c>
      <c r="G50" t="s">
        <v>429</v>
      </c>
      <c r="H50">
        <v>0.000908</v>
      </c>
      <c r="I50" t="s">
        <v>71</v>
      </c>
      <c r="J50" t="s">
        <v>432</v>
      </c>
      <c r="K50" t="e">
        <f t="shared" si="0"/>
        <v>#NAME?</v>
      </c>
      <c r="L50" t="s">
        <v>71</v>
      </c>
      <c r="M50" t="s">
        <v>70</v>
      </c>
      <c r="N50">
        <v>25.512986</v>
      </c>
      <c r="O50" t="s">
        <v>71</v>
      </c>
      <c r="P50" t="s">
        <v>72</v>
      </c>
      <c r="Q50">
        <v>0</v>
      </c>
      <c r="R50" t="s">
        <v>71</v>
      </c>
      <c r="S50" t="s">
        <v>435</v>
      </c>
      <c r="T50">
        <v>32</v>
      </c>
      <c r="U50" t="s">
        <v>73</v>
      </c>
      <c r="V50">
        <v>0</v>
      </c>
      <c r="W50" t="s">
        <v>71</v>
      </c>
      <c r="X50" t="s">
        <v>74</v>
      </c>
      <c r="Y50">
        <v>0</v>
      </c>
      <c r="Z50" t="s">
        <v>71</v>
      </c>
      <c r="AA50" t="s">
        <v>437</v>
      </c>
      <c r="AB50">
        <v>1000</v>
      </c>
      <c r="AC50" t="s">
        <v>438</v>
      </c>
      <c r="AD50">
        <v>1048576</v>
      </c>
      <c r="AE50" t="s">
        <v>439</v>
      </c>
      <c r="AF50">
        <v>10</v>
      </c>
      <c r="AG50" t="s">
        <v>440</v>
      </c>
      <c r="AH50">
        <v>1000</v>
      </c>
      <c r="AI50" t="s">
        <v>441</v>
      </c>
      <c r="AJ50">
        <v>512</v>
      </c>
      <c r="AK50" t="s">
        <v>442</v>
      </c>
      <c r="AL50">
        <v>512</v>
      </c>
      <c r="AM50" t="s">
        <v>443</v>
      </c>
      <c r="AN50">
        <v>1</v>
      </c>
      <c r="AO50" t="s">
        <v>444</v>
      </c>
      <c r="AP50">
        <v>0</v>
      </c>
      <c r="AQ50" t="s">
        <v>448</v>
      </c>
      <c r="AR50">
        <v>0</v>
      </c>
      <c r="AS50" t="s">
        <v>449</v>
      </c>
      <c r="AT50">
        <v>0</v>
      </c>
      <c r="AU50" t="s">
        <v>450</v>
      </c>
      <c r="AV50">
        <v>0.4</v>
      </c>
      <c r="AW50" t="s">
        <v>451</v>
      </c>
      <c r="AX50">
        <v>0</v>
      </c>
      <c r="AY50" t="s">
        <v>452</v>
      </c>
      <c r="AZ50">
        <v>0</v>
      </c>
      <c r="BA50" t="s">
        <v>453</v>
      </c>
      <c r="BB50">
        <v>0.5</v>
      </c>
      <c r="BC50" t="s">
        <v>454</v>
      </c>
      <c r="BD50">
        <v>1</v>
      </c>
      <c r="BE50" t="s">
        <v>445</v>
      </c>
      <c r="BF50">
        <v>1000000</v>
      </c>
    </row>
    <row r="51" ht="29.25" spans="1:58">
      <c r="A51" s="2">
        <v>1323</v>
      </c>
      <c r="B51" t="s">
        <v>426</v>
      </c>
      <c r="C51">
        <v>183</v>
      </c>
      <c r="D51" t="s">
        <v>427</v>
      </c>
      <c r="E51" t="s">
        <v>428</v>
      </c>
      <c r="F51">
        <v>108.83</v>
      </c>
      <c r="G51" t="s">
        <v>429</v>
      </c>
      <c r="H51">
        <v>0.000905</v>
      </c>
      <c r="I51" t="s">
        <v>71</v>
      </c>
      <c r="J51" t="s">
        <v>432</v>
      </c>
      <c r="K51" t="e">
        <f t="shared" si="0"/>
        <v>#NAME?</v>
      </c>
      <c r="L51" t="s">
        <v>71</v>
      </c>
      <c r="M51" t="s">
        <v>70</v>
      </c>
      <c r="N51">
        <v>25.521926</v>
      </c>
      <c r="O51" t="s">
        <v>71</v>
      </c>
      <c r="P51" t="s">
        <v>72</v>
      </c>
      <c r="Q51">
        <v>0</v>
      </c>
      <c r="R51" t="s">
        <v>71</v>
      </c>
      <c r="S51" t="s">
        <v>435</v>
      </c>
      <c r="T51">
        <v>16</v>
      </c>
      <c r="U51" t="s">
        <v>73</v>
      </c>
      <c r="V51">
        <v>0</v>
      </c>
      <c r="W51" t="s">
        <v>71</v>
      </c>
      <c r="X51" t="s">
        <v>74</v>
      </c>
      <c r="Y51">
        <v>0</v>
      </c>
      <c r="Z51" t="s">
        <v>71</v>
      </c>
      <c r="AA51" t="s">
        <v>437</v>
      </c>
      <c r="AB51">
        <v>1000</v>
      </c>
      <c r="AC51" t="s">
        <v>438</v>
      </c>
      <c r="AD51">
        <v>1048576</v>
      </c>
      <c r="AE51" t="s">
        <v>439</v>
      </c>
      <c r="AF51">
        <v>10</v>
      </c>
      <c r="AG51" t="s">
        <v>440</v>
      </c>
      <c r="AH51">
        <v>1000</v>
      </c>
      <c r="AI51" t="s">
        <v>441</v>
      </c>
      <c r="AJ51">
        <v>512</v>
      </c>
      <c r="AK51" t="s">
        <v>442</v>
      </c>
      <c r="AL51">
        <v>512</v>
      </c>
      <c r="AM51" t="s">
        <v>443</v>
      </c>
      <c r="AN51">
        <v>1</v>
      </c>
      <c r="AO51" t="s">
        <v>444</v>
      </c>
      <c r="AP51">
        <v>0</v>
      </c>
      <c r="AQ51" t="s">
        <v>448</v>
      </c>
      <c r="AR51">
        <v>0</v>
      </c>
      <c r="AS51" t="s">
        <v>449</v>
      </c>
      <c r="AT51">
        <v>0</v>
      </c>
      <c r="AU51" t="s">
        <v>450</v>
      </c>
      <c r="AV51">
        <v>0.4</v>
      </c>
      <c r="AW51" t="s">
        <v>451</v>
      </c>
      <c r="AX51">
        <v>0</v>
      </c>
      <c r="AY51" t="s">
        <v>452</v>
      </c>
      <c r="AZ51">
        <v>0</v>
      </c>
      <c r="BA51" t="s">
        <v>453</v>
      </c>
      <c r="BB51">
        <v>0.5</v>
      </c>
      <c r="BC51" t="s">
        <v>454</v>
      </c>
      <c r="BD51">
        <v>1</v>
      </c>
      <c r="BE51" t="s">
        <v>445</v>
      </c>
      <c r="BF51">
        <v>1000000</v>
      </c>
    </row>
    <row r="52" ht="29.25" spans="1:58">
      <c r="A52" s="2">
        <v>1322</v>
      </c>
      <c r="B52" t="s">
        <v>426</v>
      </c>
      <c r="C52">
        <v>183</v>
      </c>
      <c r="D52" t="s">
        <v>427</v>
      </c>
      <c r="E52" t="s">
        <v>428</v>
      </c>
      <c r="F52">
        <v>108.238</v>
      </c>
      <c r="G52" t="s">
        <v>429</v>
      </c>
      <c r="H52">
        <v>0.000912</v>
      </c>
      <c r="I52" t="s">
        <v>71</v>
      </c>
      <c r="J52" t="s">
        <v>432</v>
      </c>
      <c r="K52" t="e">
        <f t="shared" si="0"/>
        <v>#NAME?</v>
      </c>
      <c r="L52" t="s">
        <v>71</v>
      </c>
      <c r="M52" t="s">
        <v>70</v>
      </c>
      <c r="N52">
        <v>25.506371</v>
      </c>
      <c r="O52" t="s">
        <v>71</v>
      </c>
      <c r="P52" t="s">
        <v>72</v>
      </c>
      <c r="Q52">
        <v>0</v>
      </c>
      <c r="R52" t="s">
        <v>71</v>
      </c>
      <c r="S52" t="s">
        <v>435</v>
      </c>
      <c r="T52">
        <v>8</v>
      </c>
      <c r="U52" t="s">
        <v>73</v>
      </c>
      <c r="V52">
        <v>0</v>
      </c>
      <c r="W52" t="s">
        <v>71</v>
      </c>
      <c r="X52" t="s">
        <v>74</v>
      </c>
      <c r="Y52">
        <v>0</v>
      </c>
      <c r="Z52" t="s">
        <v>71</v>
      </c>
      <c r="AA52" t="s">
        <v>437</v>
      </c>
      <c r="AB52">
        <v>1000</v>
      </c>
      <c r="AC52" t="s">
        <v>438</v>
      </c>
      <c r="AD52">
        <v>1048576</v>
      </c>
      <c r="AE52" t="s">
        <v>439</v>
      </c>
      <c r="AF52">
        <v>10</v>
      </c>
      <c r="AG52" t="s">
        <v>440</v>
      </c>
      <c r="AH52">
        <v>1000</v>
      </c>
      <c r="AI52" t="s">
        <v>441</v>
      </c>
      <c r="AJ52">
        <v>512</v>
      </c>
      <c r="AK52" t="s">
        <v>442</v>
      </c>
      <c r="AL52">
        <v>512</v>
      </c>
      <c r="AM52" t="s">
        <v>443</v>
      </c>
      <c r="AN52">
        <v>1</v>
      </c>
      <c r="AO52" t="s">
        <v>444</v>
      </c>
      <c r="AP52">
        <v>0</v>
      </c>
      <c r="AQ52" t="s">
        <v>448</v>
      </c>
      <c r="AR52">
        <v>0</v>
      </c>
      <c r="AS52" t="s">
        <v>449</v>
      </c>
      <c r="AT52">
        <v>0</v>
      </c>
      <c r="AU52" t="s">
        <v>450</v>
      </c>
      <c r="AV52">
        <v>0.4</v>
      </c>
      <c r="AW52" t="s">
        <v>451</v>
      </c>
      <c r="AX52">
        <v>0</v>
      </c>
      <c r="AY52" t="s">
        <v>452</v>
      </c>
      <c r="AZ52">
        <v>0</v>
      </c>
      <c r="BA52" t="s">
        <v>453</v>
      </c>
      <c r="BB52">
        <v>0.5</v>
      </c>
      <c r="BC52" t="s">
        <v>454</v>
      </c>
      <c r="BD52">
        <v>1</v>
      </c>
      <c r="BE52" t="s">
        <v>445</v>
      </c>
      <c r="BF52">
        <v>1000000</v>
      </c>
    </row>
    <row r="53" ht="29.25" spans="1:58">
      <c r="A53" s="2">
        <v>1321</v>
      </c>
      <c r="B53" t="s">
        <v>426</v>
      </c>
      <c r="C53">
        <v>183</v>
      </c>
      <c r="D53" t="s">
        <v>427</v>
      </c>
      <c r="E53" t="s">
        <v>428</v>
      </c>
      <c r="F53">
        <v>110.441</v>
      </c>
      <c r="G53" t="s">
        <v>429</v>
      </c>
      <c r="H53">
        <v>0.000921</v>
      </c>
      <c r="I53" t="s">
        <v>71</v>
      </c>
      <c r="J53" t="s">
        <v>432</v>
      </c>
      <c r="K53" t="e">
        <f t="shared" si="0"/>
        <v>#NAME?</v>
      </c>
      <c r="L53" t="s">
        <v>71</v>
      </c>
      <c r="M53" t="s">
        <v>70</v>
      </c>
      <c r="N53">
        <v>25.587021</v>
      </c>
      <c r="O53" t="s">
        <v>71</v>
      </c>
      <c r="P53" t="s">
        <v>72</v>
      </c>
      <c r="Q53">
        <v>0</v>
      </c>
      <c r="R53" t="s">
        <v>71</v>
      </c>
      <c r="S53" t="s">
        <v>435</v>
      </c>
      <c r="T53">
        <v>4</v>
      </c>
      <c r="U53" t="s">
        <v>73</v>
      </c>
      <c r="V53">
        <v>0</v>
      </c>
      <c r="W53" t="s">
        <v>71</v>
      </c>
      <c r="X53" t="s">
        <v>74</v>
      </c>
      <c r="Y53">
        <v>0</v>
      </c>
      <c r="Z53" t="s">
        <v>71</v>
      </c>
      <c r="AA53" t="s">
        <v>437</v>
      </c>
      <c r="AB53">
        <v>1000</v>
      </c>
      <c r="AC53" t="s">
        <v>438</v>
      </c>
      <c r="AD53">
        <v>1048576</v>
      </c>
      <c r="AE53" t="s">
        <v>439</v>
      </c>
      <c r="AF53">
        <v>10</v>
      </c>
      <c r="AG53" t="s">
        <v>440</v>
      </c>
      <c r="AH53">
        <v>1000</v>
      </c>
      <c r="AI53" t="s">
        <v>441</v>
      </c>
      <c r="AJ53">
        <v>512</v>
      </c>
      <c r="AK53" t="s">
        <v>442</v>
      </c>
      <c r="AL53">
        <v>512</v>
      </c>
      <c r="AM53" t="s">
        <v>443</v>
      </c>
      <c r="AN53">
        <v>1</v>
      </c>
      <c r="AO53" t="s">
        <v>444</v>
      </c>
      <c r="AP53">
        <v>0</v>
      </c>
      <c r="AQ53" t="s">
        <v>448</v>
      </c>
      <c r="AR53">
        <v>0</v>
      </c>
      <c r="AS53" t="s">
        <v>449</v>
      </c>
      <c r="AT53">
        <v>0</v>
      </c>
      <c r="AU53" t="s">
        <v>450</v>
      </c>
      <c r="AV53">
        <v>0.4</v>
      </c>
      <c r="AW53" t="s">
        <v>451</v>
      </c>
      <c r="AX53">
        <v>0</v>
      </c>
      <c r="AY53" t="s">
        <v>452</v>
      </c>
      <c r="AZ53">
        <v>0</v>
      </c>
      <c r="BA53" t="s">
        <v>453</v>
      </c>
      <c r="BB53">
        <v>0.5</v>
      </c>
      <c r="BC53" t="s">
        <v>454</v>
      </c>
      <c r="BD53">
        <v>1</v>
      </c>
      <c r="BE53" t="s">
        <v>445</v>
      </c>
      <c r="BF53">
        <v>1000000</v>
      </c>
    </row>
    <row r="54" ht="29.25" spans="1:58">
      <c r="A54" s="2">
        <v>1320</v>
      </c>
      <c r="B54" t="s">
        <v>426</v>
      </c>
      <c r="C54">
        <v>183</v>
      </c>
      <c r="D54" t="s">
        <v>427</v>
      </c>
      <c r="E54" t="s">
        <v>428</v>
      </c>
      <c r="F54">
        <v>110.376</v>
      </c>
      <c r="G54" t="s">
        <v>429</v>
      </c>
      <c r="H54">
        <v>0.000925</v>
      </c>
      <c r="I54" t="s">
        <v>71</v>
      </c>
      <c r="J54" t="s">
        <v>432</v>
      </c>
      <c r="K54" t="e">
        <f t="shared" si="0"/>
        <v>#NAME?</v>
      </c>
      <c r="L54" t="s">
        <v>71</v>
      </c>
      <c r="M54" t="s">
        <v>70</v>
      </c>
      <c r="N54">
        <v>25.970179</v>
      </c>
      <c r="O54" t="s">
        <v>71</v>
      </c>
      <c r="P54" t="s">
        <v>72</v>
      </c>
      <c r="Q54">
        <v>0</v>
      </c>
      <c r="R54" t="s">
        <v>71</v>
      </c>
      <c r="S54" t="s">
        <v>435</v>
      </c>
      <c r="T54">
        <v>2</v>
      </c>
      <c r="U54" t="s">
        <v>73</v>
      </c>
      <c r="V54">
        <v>0</v>
      </c>
      <c r="W54" t="s">
        <v>71</v>
      </c>
      <c r="X54" t="s">
        <v>74</v>
      </c>
      <c r="Y54">
        <v>0</v>
      </c>
      <c r="Z54" t="s">
        <v>71</v>
      </c>
      <c r="AA54" t="s">
        <v>437</v>
      </c>
      <c r="AB54">
        <v>1000</v>
      </c>
      <c r="AC54" t="s">
        <v>438</v>
      </c>
      <c r="AD54">
        <v>1048576</v>
      </c>
      <c r="AE54" t="s">
        <v>439</v>
      </c>
      <c r="AF54">
        <v>10</v>
      </c>
      <c r="AG54" t="s">
        <v>440</v>
      </c>
      <c r="AH54">
        <v>1000</v>
      </c>
      <c r="AI54" t="s">
        <v>441</v>
      </c>
      <c r="AJ54">
        <v>512</v>
      </c>
      <c r="AK54" t="s">
        <v>442</v>
      </c>
      <c r="AL54">
        <v>512</v>
      </c>
      <c r="AM54" t="s">
        <v>443</v>
      </c>
      <c r="AN54">
        <v>1</v>
      </c>
      <c r="AO54" t="s">
        <v>444</v>
      </c>
      <c r="AP54">
        <v>0</v>
      </c>
      <c r="AQ54" t="s">
        <v>448</v>
      </c>
      <c r="AR54">
        <v>0</v>
      </c>
      <c r="AS54" t="s">
        <v>449</v>
      </c>
      <c r="AT54">
        <v>0</v>
      </c>
      <c r="AU54" t="s">
        <v>450</v>
      </c>
      <c r="AV54">
        <v>0.4</v>
      </c>
      <c r="AW54" t="s">
        <v>451</v>
      </c>
      <c r="AX54">
        <v>0</v>
      </c>
      <c r="AY54" t="s">
        <v>452</v>
      </c>
      <c r="AZ54">
        <v>0</v>
      </c>
      <c r="BA54" t="s">
        <v>453</v>
      </c>
      <c r="BB54">
        <v>0.5</v>
      </c>
      <c r="BC54" t="s">
        <v>454</v>
      </c>
      <c r="BD54">
        <v>1</v>
      </c>
      <c r="BE54" t="s">
        <v>445</v>
      </c>
      <c r="BF54">
        <v>1000000</v>
      </c>
    </row>
    <row r="55" ht="29.25" spans="1:58">
      <c r="A55" s="2">
        <v>1319</v>
      </c>
      <c r="B55" t="s">
        <v>426</v>
      </c>
      <c r="C55">
        <v>183</v>
      </c>
      <c r="D55" t="s">
        <v>427</v>
      </c>
      <c r="E55" t="s">
        <v>428</v>
      </c>
      <c r="F55">
        <v>109.951</v>
      </c>
      <c r="G55" t="s">
        <v>429</v>
      </c>
      <c r="H55">
        <v>0.000909</v>
      </c>
      <c r="I55" t="s">
        <v>71</v>
      </c>
      <c r="J55" t="s">
        <v>432</v>
      </c>
      <c r="K55" t="e">
        <f t="shared" si="0"/>
        <v>#NAME?</v>
      </c>
      <c r="L55" t="s">
        <v>71</v>
      </c>
      <c r="M55" t="s">
        <v>70</v>
      </c>
      <c r="N55">
        <v>25.377748</v>
      </c>
      <c r="O55" t="s">
        <v>71</v>
      </c>
      <c r="P55" t="s">
        <v>72</v>
      </c>
      <c r="Q55">
        <v>0</v>
      </c>
      <c r="R55" t="s">
        <v>71</v>
      </c>
      <c r="S55" t="s">
        <v>435</v>
      </c>
      <c r="T55">
        <v>1</v>
      </c>
      <c r="U55" t="s">
        <v>73</v>
      </c>
      <c r="V55">
        <v>0</v>
      </c>
      <c r="W55" t="s">
        <v>71</v>
      </c>
      <c r="X55" t="s">
        <v>74</v>
      </c>
      <c r="Y55">
        <v>0</v>
      </c>
      <c r="Z55" t="s">
        <v>71</v>
      </c>
      <c r="AA55" t="s">
        <v>437</v>
      </c>
      <c r="AB55">
        <v>1000</v>
      </c>
      <c r="AC55" t="s">
        <v>438</v>
      </c>
      <c r="AD55">
        <v>1048576</v>
      </c>
      <c r="AE55" t="s">
        <v>439</v>
      </c>
      <c r="AF55">
        <v>10</v>
      </c>
      <c r="AG55" t="s">
        <v>440</v>
      </c>
      <c r="AH55">
        <v>1000</v>
      </c>
      <c r="AI55" t="s">
        <v>441</v>
      </c>
      <c r="AJ55">
        <v>512</v>
      </c>
      <c r="AK55" t="s">
        <v>442</v>
      </c>
      <c r="AL55">
        <v>512</v>
      </c>
      <c r="AM55" t="s">
        <v>443</v>
      </c>
      <c r="AN55">
        <v>1</v>
      </c>
      <c r="AO55" t="s">
        <v>444</v>
      </c>
      <c r="AP55">
        <v>0</v>
      </c>
      <c r="AQ55" t="s">
        <v>448</v>
      </c>
      <c r="AR55">
        <v>0</v>
      </c>
      <c r="AS55" t="s">
        <v>449</v>
      </c>
      <c r="AT55">
        <v>0</v>
      </c>
      <c r="AU55" t="s">
        <v>450</v>
      </c>
      <c r="AV55">
        <v>0.4</v>
      </c>
      <c r="AW55" t="s">
        <v>451</v>
      </c>
      <c r="AX55">
        <v>0</v>
      </c>
      <c r="AY55" t="s">
        <v>452</v>
      </c>
      <c r="AZ55">
        <v>0</v>
      </c>
      <c r="BA55" t="s">
        <v>453</v>
      </c>
      <c r="BB55">
        <v>0.5</v>
      </c>
      <c r="BC55" t="s">
        <v>454</v>
      </c>
      <c r="BD55">
        <v>1</v>
      </c>
      <c r="BE55" t="s">
        <v>445</v>
      </c>
      <c r="BF55">
        <v>1000000</v>
      </c>
    </row>
    <row r="56" ht="29.25" spans="1:58">
      <c r="A56" s="2">
        <v>1317</v>
      </c>
      <c r="B56" t="s">
        <v>426</v>
      </c>
      <c r="C56">
        <v>160</v>
      </c>
      <c r="D56" t="s">
        <v>427</v>
      </c>
      <c r="E56" t="s">
        <v>428</v>
      </c>
      <c r="F56">
        <v>110.736</v>
      </c>
      <c r="G56" t="s">
        <v>429</v>
      </c>
      <c r="H56">
        <v>0.000276</v>
      </c>
      <c r="I56" t="s">
        <v>71</v>
      </c>
      <c r="J56" t="s">
        <v>432</v>
      </c>
      <c r="K56" t="e">
        <f t="shared" si="0"/>
        <v>#NAME?</v>
      </c>
      <c r="L56" t="s">
        <v>71</v>
      </c>
      <c r="M56" t="s">
        <v>70</v>
      </c>
      <c r="N56">
        <v>6.93546</v>
      </c>
      <c r="O56" t="s">
        <v>71</v>
      </c>
      <c r="P56" t="s">
        <v>72</v>
      </c>
      <c r="Q56">
        <v>0</v>
      </c>
      <c r="R56" t="s">
        <v>71</v>
      </c>
      <c r="S56" t="s">
        <v>435</v>
      </c>
      <c r="T56">
        <v>10</v>
      </c>
      <c r="U56" t="s">
        <v>73</v>
      </c>
      <c r="V56">
        <v>0</v>
      </c>
      <c r="W56" t="s">
        <v>71</v>
      </c>
      <c r="X56" t="s">
        <v>74</v>
      </c>
      <c r="Y56">
        <v>0</v>
      </c>
      <c r="Z56" t="s">
        <v>71</v>
      </c>
      <c r="AA56" t="s">
        <v>437</v>
      </c>
      <c r="AB56">
        <v>1000</v>
      </c>
      <c r="AC56" t="s">
        <v>438</v>
      </c>
      <c r="AD56">
        <v>1048576</v>
      </c>
      <c r="AE56" t="s">
        <v>439</v>
      </c>
      <c r="AF56">
        <v>10</v>
      </c>
      <c r="AG56" t="s">
        <v>440</v>
      </c>
      <c r="AH56">
        <v>1000</v>
      </c>
      <c r="AI56" t="s">
        <v>441</v>
      </c>
      <c r="AJ56">
        <v>20</v>
      </c>
      <c r="AK56" t="s">
        <v>442</v>
      </c>
      <c r="AL56">
        <v>20</v>
      </c>
      <c r="AM56" t="s">
        <v>443</v>
      </c>
      <c r="AN56">
        <v>1</v>
      </c>
      <c r="AO56" t="s">
        <v>444</v>
      </c>
      <c r="AP56">
        <v>0</v>
      </c>
      <c r="AQ56" t="s">
        <v>448</v>
      </c>
      <c r="AR56">
        <v>0</v>
      </c>
      <c r="AS56" t="s">
        <v>449</v>
      </c>
      <c r="AT56">
        <v>0</v>
      </c>
      <c r="AU56" t="s">
        <v>450</v>
      </c>
      <c r="AV56">
        <v>0.4</v>
      </c>
      <c r="AW56" t="s">
        <v>451</v>
      </c>
      <c r="AX56">
        <v>0</v>
      </c>
      <c r="AY56" t="s">
        <v>452</v>
      </c>
      <c r="AZ56">
        <v>0</v>
      </c>
      <c r="BA56" t="s">
        <v>453</v>
      </c>
      <c r="BB56">
        <v>0.5</v>
      </c>
      <c r="BC56" t="s">
        <v>454</v>
      </c>
      <c r="BD56">
        <v>1</v>
      </c>
      <c r="BE56" t="s">
        <v>445</v>
      </c>
      <c r="BF56">
        <v>1000000</v>
      </c>
    </row>
    <row r="57" ht="29.25" spans="1:58">
      <c r="A57" s="2">
        <v>1318</v>
      </c>
      <c r="B57" t="s">
        <v>426</v>
      </c>
      <c r="C57">
        <v>160</v>
      </c>
      <c r="D57" t="s">
        <v>427</v>
      </c>
      <c r="E57" t="s">
        <v>428</v>
      </c>
      <c r="F57">
        <v>113.613</v>
      </c>
      <c r="G57" t="s">
        <v>429</v>
      </c>
      <c r="H57">
        <v>0.000264</v>
      </c>
      <c r="I57" t="s">
        <v>71</v>
      </c>
      <c r="J57" t="s">
        <v>432</v>
      </c>
      <c r="K57" t="e">
        <f t="shared" si="0"/>
        <v>#NAME?</v>
      </c>
      <c r="L57" t="s">
        <v>71</v>
      </c>
      <c r="M57" t="s">
        <v>70</v>
      </c>
      <c r="N57">
        <v>6.211215</v>
      </c>
      <c r="O57" t="s">
        <v>71</v>
      </c>
      <c r="P57" t="s">
        <v>72</v>
      </c>
      <c r="Q57">
        <v>0</v>
      </c>
      <c r="R57" t="s">
        <v>71</v>
      </c>
      <c r="S57" t="s">
        <v>435</v>
      </c>
      <c r="T57">
        <v>20</v>
      </c>
      <c r="U57" t="s">
        <v>73</v>
      </c>
      <c r="V57">
        <v>0</v>
      </c>
      <c r="W57" t="s">
        <v>71</v>
      </c>
      <c r="X57" t="s">
        <v>74</v>
      </c>
      <c r="Y57">
        <v>0</v>
      </c>
      <c r="Z57" t="s">
        <v>71</v>
      </c>
      <c r="AA57" t="s">
        <v>437</v>
      </c>
      <c r="AB57">
        <v>1000</v>
      </c>
      <c r="AC57" t="s">
        <v>438</v>
      </c>
      <c r="AD57">
        <v>1048576</v>
      </c>
      <c r="AE57" t="s">
        <v>439</v>
      </c>
      <c r="AF57">
        <v>10</v>
      </c>
      <c r="AG57" t="s">
        <v>440</v>
      </c>
      <c r="AH57">
        <v>1000</v>
      </c>
      <c r="AI57" t="s">
        <v>441</v>
      </c>
      <c r="AJ57">
        <v>20</v>
      </c>
      <c r="AK57" t="s">
        <v>442</v>
      </c>
      <c r="AL57">
        <v>20</v>
      </c>
      <c r="AM57" t="s">
        <v>443</v>
      </c>
      <c r="AN57">
        <v>1</v>
      </c>
      <c r="AO57" t="s">
        <v>444</v>
      </c>
      <c r="AP57">
        <v>0</v>
      </c>
      <c r="AQ57" t="s">
        <v>448</v>
      </c>
      <c r="AR57">
        <v>0</v>
      </c>
      <c r="AS57" t="s">
        <v>449</v>
      </c>
      <c r="AT57">
        <v>0</v>
      </c>
      <c r="AU57" t="s">
        <v>450</v>
      </c>
      <c r="AV57">
        <v>0.4</v>
      </c>
      <c r="AW57" t="s">
        <v>451</v>
      </c>
      <c r="AX57">
        <v>0</v>
      </c>
      <c r="AY57" t="s">
        <v>452</v>
      </c>
      <c r="AZ57">
        <v>0</v>
      </c>
      <c r="BA57" t="s">
        <v>453</v>
      </c>
      <c r="BB57">
        <v>0.5</v>
      </c>
      <c r="BC57" t="s">
        <v>454</v>
      </c>
      <c r="BD57">
        <v>1</v>
      </c>
      <c r="BE57" t="s">
        <v>445</v>
      </c>
      <c r="BF57">
        <v>1000000</v>
      </c>
    </row>
    <row r="58" ht="29.25" spans="1:58">
      <c r="A58" s="2">
        <v>1317</v>
      </c>
      <c r="B58" t="s">
        <v>426</v>
      </c>
      <c r="C58">
        <v>160</v>
      </c>
      <c r="D58" t="s">
        <v>427</v>
      </c>
      <c r="E58" t="s">
        <v>428</v>
      </c>
      <c r="F58">
        <v>113.546</v>
      </c>
      <c r="G58" t="s">
        <v>429</v>
      </c>
      <c r="H58">
        <v>0.000272</v>
      </c>
      <c r="I58" t="s">
        <v>71</v>
      </c>
      <c r="J58" t="s">
        <v>432</v>
      </c>
      <c r="K58" t="e">
        <f t="shared" si="0"/>
        <v>#NAME?</v>
      </c>
      <c r="L58" t="s">
        <v>71</v>
      </c>
      <c r="M58" t="s">
        <v>70</v>
      </c>
      <c r="N58">
        <v>6.767082</v>
      </c>
      <c r="O58" t="s">
        <v>71</v>
      </c>
      <c r="P58" t="s">
        <v>72</v>
      </c>
      <c r="Q58">
        <v>0</v>
      </c>
      <c r="R58" t="s">
        <v>71</v>
      </c>
      <c r="S58" t="s">
        <v>435</v>
      </c>
      <c r="T58">
        <v>10</v>
      </c>
      <c r="U58" t="s">
        <v>73</v>
      </c>
      <c r="V58">
        <v>0</v>
      </c>
      <c r="W58" t="s">
        <v>71</v>
      </c>
      <c r="X58" t="s">
        <v>74</v>
      </c>
      <c r="Y58">
        <v>0</v>
      </c>
      <c r="Z58" t="s">
        <v>71</v>
      </c>
      <c r="AA58" t="s">
        <v>437</v>
      </c>
      <c r="AB58">
        <v>1000</v>
      </c>
      <c r="AC58" t="s">
        <v>438</v>
      </c>
      <c r="AD58">
        <v>1048576</v>
      </c>
      <c r="AE58" t="s">
        <v>439</v>
      </c>
      <c r="AF58">
        <v>10</v>
      </c>
      <c r="AG58" t="s">
        <v>440</v>
      </c>
      <c r="AH58">
        <v>1000</v>
      </c>
      <c r="AI58" t="s">
        <v>441</v>
      </c>
      <c r="AJ58">
        <v>20</v>
      </c>
      <c r="AK58" t="s">
        <v>442</v>
      </c>
      <c r="AL58">
        <v>20</v>
      </c>
      <c r="AM58" t="s">
        <v>443</v>
      </c>
      <c r="AN58">
        <v>1</v>
      </c>
      <c r="AO58" t="s">
        <v>444</v>
      </c>
      <c r="AP58">
        <v>0</v>
      </c>
      <c r="AQ58" t="s">
        <v>448</v>
      </c>
      <c r="AR58">
        <v>0</v>
      </c>
      <c r="AS58" t="s">
        <v>449</v>
      </c>
      <c r="AT58">
        <v>0</v>
      </c>
      <c r="AU58" t="s">
        <v>450</v>
      </c>
      <c r="AV58">
        <v>0.4</v>
      </c>
      <c r="AW58" t="s">
        <v>451</v>
      </c>
      <c r="AX58">
        <v>0</v>
      </c>
      <c r="AY58" t="s">
        <v>452</v>
      </c>
      <c r="AZ58">
        <v>0</v>
      </c>
      <c r="BA58" t="s">
        <v>453</v>
      </c>
      <c r="BB58">
        <v>0.5</v>
      </c>
      <c r="BC58" t="s">
        <v>454</v>
      </c>
      <c r="BD58">
        <v>1</v>
      </c>
      <c r="BE58" t="s">
        <v>445</v>
      </c>
      <c r="BF58">
        <v>1000000</v>
      </c>
    </row>
    <row r="59" ht="29.25" spans="1:58">
      <c r="A59" s="2">
        <v>1316</v>
      </c>
      <c r="B59" t="s">
        <v>426</v>
      </c>
      <c r="C59">
        <v>160</v>
      </c>
      <c r="D59" t="s">
        <v>427</v>
      </c>
      <c r="E59" t="s">
        <v>428</v>
      </c>
      <c r="F59">
        <v>111.472</v>
      </c>
      <c r="G59" t="s">
        <v>429</v>
      </c>
      <c r="H59">
        <v>0.000274</v>
      </c>
      <c r="I59" t="s">
        <v>71</v>
      </c>
      <c r="J59" t="s">
        <v>432</v>
      </c>
      <c r="K59" t="e">
        <f t="shared" si="0"/>
        <v>#NAME?</v>
      </c>
      <c r="L59" t="s">
        <v>71</v>
      </c>
      <c r="M59" t="s">
        <v>70</v>
      </c>
      <c r="N59">
        <v>6.452102</v>
      </c>
      <c r="O59" t="s">
        <v>71</v>
      </c>
      <c r="P59" t="s">
        <v>72</v>
      </c>
      <c r="Q59">
        <v>0</v>
      </c>
      <c r="R59" t="s">
        <v>71</v>
      </c>
      <c r="S59" t="s">
        <v>435</v>
      </c>
      <c r="T59">
        <v>8</v>
      </c>
      <c r="U59" t="s">
        <v>73</v>
      </c>
      <c r="V59">
        <v>0</v>
      </c>
      <c r="W59" t="s">
        <v>71</v>
      </c>
      <c r="X59" t="s">
        <v>74</v>
      </c>
      <c r="Y59">
        <v>0</v>
      </c>
      <c r="Z59" t="s">
        <v>71</v>
      </c>
      <c r="AA59" t="s">
        <v>437</v>
      </c>
      <c r="AB59">
        <v>1000</v>
      </c>
      <c r="AC59" t="s">
        <v>438</v>
      </c>
      <c r="AD59">
        <v>1048576</v>
      </c>
      <c r="AE59" t="s">
        <v>439</v>
      </c>
      <c r="AF59">
        <v>10</v>
      </c>
      <c r="AG59" t="s">
        <v>440</v>
      </c>
      <c r="AH59">
        <v>1000</v>
      </c>
      <c r="AI59" t="s">
        <v>441</v>
      </c>
      <c r="AJ59">
        <v>20</v>
      </c>
      <c r="AK59" t="s">
        <v>442</v>
      </c>
      <c r="AL59">
        <v>20</v>
      </c>
      <c r="AM59" t="s">
        <v>443</v>
      </c>
      <c r="AN59">
        <v>1</v>
      </c>
      <c r="AO59" t="s">
        <v>444</v>
      </c>
      <c r="AP59">
        <v>0</v>
      </c>
      <c r="AQ59" t="s">
        <v>448</v>
      </c>
      <c r="AR59">
        <v>0</v>
      </c>
      <c r="AS59" t="s">
        <v>449</v>
      </c>
      <c r="AT59">
        <v>0</v>
      </c>
      <c r="AU59" t="s">
        <v>450</v>
      </c>
      <c r="AV59">
        <v>0.4</v>
      </c>
      <c r="AW59" t="s">
        <v>451</v>
      </c>
      <c r="AX59">
        <v>0</v>
      </c>
      <c r="AY59" t="s">
        <v>452</v>
      </c>
      <c r="AZ59">
        <v>0</v>
      </c>
      <c r="BA59" t="s">
        <v>453</v>
      </c>
      <c r="BB59">
        <v>0.5</v>
      </c>
      <c r="BC59" t="s">
        <v>454</v>
      </c>
      <c r="BD59">
        <v>1</v>
      </c>
      <c r="BE59" t="s">
        <v>445</v>
      </c>
      <c r="BF59">
        <v>1000000</v>
      </c>
    </row>
    <row r="60" ht="29.25" spans="1:58">
      <c r="A60" s="2">
        <v>1316</v>
      </c>
      <c r="B60" t="s">
        <v>426</v>
      </c>
      <c r="C60">
        <v>160</v>
      </c>
      <c r="D60" t="s">
        <v>427</v>
      </c>
      <c r="E60" t="s">
        <v>428</v>
      </c>
      <c r="F60">
        <v>110.476</v>
      </c>
      <c r="G60" t="s">
        <v>429</v>
      </c>
      <c r="H60">
        <v>0.000269</v>
      </c>
      <c r="I60" t="s">
        <v>71</v>
      </c>
      <c r="J60" t="s">
        <v>432</v>
      </c>
      <c r="K60" t="e">
        <f t="shared" si="0"/>
        <v>#NAME?</v>
      </c>
      <c r="L60" t="s">
        <v>71</v>
      </c>
      <c r="M60" t="s">
        <v>70</v>
      </c>
      <c r="N60">
        <v>6.618777</v>
      </c>
      <c r="O60" t="s">
        <v>71</v>
      </c>
      <c r="P60" t="s">
        <v>72</v>
      </c>
      <c r="Q60">
        <v>0</v>
      </c>
      <c r="R60" t="s">
        <v>71</v>
      </c>
      <c r="S60" t="s">
        <v>435</v>
      </c>
      <c r="T60">
        <v>8</v>
      </c>
      <c r="U60" t="s">
        <v>73</v>
      </c>
      <c r="V60">
        <v>0</v>
      </c>
      <c r="W60" t="s">
        <v>71</v>
      </c>
      <c r="X60" t="s">
        <v>74</v>
      </c>
      <c r="Y60">
        <v>0</v>
      </c>
      <c r="Z60" t="s">
        <v>71</v>
      </c>
      <c r="AA60" t="s">
        <v>437</v>
      </c>
      <c r="AB60">
        <v>1000</v>
      </c>
      <c r="AC60" t="s">
        <v>438</v>
      </c>
      <c r="AD60">
        <v>1048576</v>
      </c>
      <c r="AE60" t="s">
        <v>439</v>
      </c>
      <c r="AF60">
        <v>10</v>
      </c>
      <c r="AG60" t="s">
        <v>440</v>
      </c>
      <c r="AH60">
        <v>1000</v>
      </c>
      <c r="AI60" t="s">
        <v>441</v>
      </c>
      <c r="AJ60">
        <v>20</v>
      </c>
      <c r="AK60" t="s">
        <v>442</v>
      </c>
      <c r="AL60">
        <v>20</v>
      </c>
      <c r="AM60" t="s">
        <v>443</v>
      </c>
      <c r="AN60">
        <v>1</v>
      </c>
      <c r="AO60" t="s">
        <v>444</v>
      </c>
      <c r="AP60">
        <v>0</v>
      </c>
      <c r="AQ60" t="s">
        <v>448</v>
      </c>
      <c r="AR60">
        <v>0</v>
      </c>
      <c r="AS60" t="s">
        <v>449</v>
      </c>
      <c r="AT60">
        <v>0</v>
      </c>
      <c r="AU60" t="s">
        <v>450</v>
      </c>
      <c r="AV60">
        <v>0.4</v>
      </c>
      <c r="AW60" t="s">
        <v>451</v>
      </c>
      <c r="AX60">
        <v>0</v>
      </c>
      <c r="AY60" t="s">
        <v>452</v>
      </c>
      <c r="AZ60">
        <v>0</v>
      </c>
      <c r="BA60" t="s">
        <v>453</v>
      </c>
      <c r="BB60">
        <v>0.5</v>
      </c>
      <c r="BC60" t="s">
        <v>454</v>
      </c>
      <c r="BD60">
        <v>1</v>
      </c>
      <c r="BE60" t="s">
        <v>445</v>
      </c>
      <c r="BF60">
        <v>1000000</v>
      </c>
    </row>
    <row r="61" ht="29.25" spans="1:58">
      <c r="A61" s="2">
        <v>1315</v>
      </c>
      <c r="B61" t="s">
        <v>426</v>
      </c>
      <c r="C61">
        <v>160</v>
      </c>
      <c r="D61" t="s">
        <v>427</v>
      </c>
      <c r="E61" t="s">
        <v>428</v>
      </c>
      <c r="F61">
        <v>102.296</v>
      </c>
      <c r="G61" t="s">
        <v>429</v>
      </c>
      <c r="H61">
        <v>0.000267</v>
      </c>
      <c r="I61" t="s">
        <v>71</v>
      </c>
      <c r="J61" t="s">
        <v>432</v>
      </c>
      <c r="K61" t="e">
        <f t="shared" si="0"/>
        <v>#NAME?</v>
      </c>
      <c r="L61" t="s">
        <v>71</v>
      </c>
      <c r="M61" t="s">
        <v>70</v>
      </c>
      <c r="N61">
        <v>6.144718</v>
      </c>
      <c r="O61" t="s">
        <v>71</v>
      </c>
      <c r="P61" t="s">
        <v>72</v>
      </c>
      <c r="Q61">
        <v>0</v>
      </c>
      <c r="R61" t="s">
        <v>71</v>
      </c>
      <c r="S61" t="s">
        <v>435</v>
      </c>
      <c r="T61">
        <v>8</v>
      </c>
      <c r="U61" t="s">
        <v>73</v>
      </c>
      <c r="V61">
        <v>0</v>
      </c>
      <c r="W61" t="s">
        <v>71</v>
      </c>
      <c r="X61" t="s">
        <v>74</v>
      </c>
      <c r="Y61">
        <v>0</v>
      </c>
      <c r="Z61" t="s">
        <v>71</v>
      </c>
      <c r="AA61" t="s">
        <v>437</v>
      </c>
      <c r="AB61">
        <v>1000</v>
      </c>
      <c r="AC61" t="s">
        <v>438</v>
      </c>
      <c r="AD61">
        <v>1048576</v>
      </c>
      <c r="AE61" t="s">
        <v>439</v>
      </c>
      <c r="AF61">
        <v>10</v>
      </c>
      <c r="AG61" t="s">
        <v>440</v>
      </c>
      <c r="AH61">
        <v>1000</v>
      </c>
      <c r="AI61" t="s">
        <v>441</v>
      </c>
      <c r="AJ61">
        <v>20</v>
      </c>
      <c r="AK61" t="s">
        <v>442</v>
      </c>
      <c r="AL61">
        <v>20</v>
      </c>
      <c r="AM61" t="s">
        <v>443</v>
      </c>
      <c r="AN61">
        <v>1</v>
      </c>
      <c r="AO61" t="s">
        <v>444</v>
      </c>
      <c r="AP61">
        <v>0</v>
      </c>
      <c r="AQ61" t="s">
        <v>448</v>
      </c>
      <c r="AR61">
        <v>0</v>
      </c>
      <c r="AS61" t="s">
        <v>449</v>
      </c>
      <c r="AT61">
        <v>0</v>
      </c>
      <c r="AU61" t="s">
        <v>450</v>
      </c>
      <c r="AV61">
        <v>0.4</v>
      </c>
      <c r="AW61" t="s">
        <v>451</v>
      </c>
      <c r="AX61">
        <v>0</v>
      </c>
      <c r="AY61" t="s">
        <v>452</v>
      </c>
      <c r="AZ61">
        <v>0</v>
      </c>
      <c r="BA61" t="s">
        <v>453</v>
      </c>
      <c r="BB61">
        <v>0.5</v>
      </c>
      <c r="BC61" t="s">
        <v>454</v>
      </c>
      <c r="BD61">
        <v>1</v>
      </c>
      <c r="BE61" t="s">
        <v>445</v>
      </c>
      <c r="BF61">
        <v>1000000</v>
      </c>
    </row>
    <row r="62" ht="29.25" spans="1:58">
      <c r="A62" s="2">
        <v>1314</v>
      </c>
      <c r="B62" t="s">
        <v>426</v>
      </c>
      <c r="C62">
        <v>160</v>
      </c>
      <c r="D62" t="s">
        <v>427</v>
      </c>
      <c r="E62" t="s">
        <v>428</v>
      </c>
      <c r="F62">
        <v>109.723</v>
      </c>
      <c r="G62" t="s">
        <v>429</v>
      </c>
      <c r="H62">
        <v>0.000262</v>
      </c>
      <c r="I62" t="s">
        <v>71</v>
      </c>
      <c r="J62" t="s">
        <v>432</v>
      </c>
      <c r="K62" t="e">
        <f t="shared" si="0"/>
        <v>#NAME?</v>
      </c>
      <c r="L62" t="s">
        <v>71</v>
      </c>
      <c r="M62" t="s">
        <v>70</v>
      </c>
      <c r="N62">
        <v>6.166298</v>
      </c>
      <c r="O62" t="s">
        <v>71</v>
      </c>
      <c r="P62" t="s">
        <v>72</v>
      </c>
      <c r="Q62">
        <v>0</v>
      </c>
      <c r="R62" t="s">
        <v>71</v>
      </c>
      <c r="S62" t="s">
        <v>435</v>
      </c>
      <c r="T62">
        <v>5</v>
      </c>
      <c r="U62" t="s">
        <v>73</v>
      </c>
      <c r="V62">
        <v>0</v>
      </c>
      <c r="W62" t="s">
        <v>71</v>
      </c>
      <c r="X62" t="s">
        <v>74</v>
      </c>
      <c r="Y62">
        <v>0</v>
      </c>
      <c r="Z62" t="s">
        <v>71</v>
      </c>
      <c r="AA62" t="s">
        <v>437</v>
      </c>
      <c r="AB62">
        <v>1000</v>
      </c>
      <c r="AC62" t="s">
        <v>438</v>
      </c>
      <c r="AD62">
        <v>1048576</v>
      </c>
      <c r="AE62" t="s">
        <v>439</v>
      </c>
      <c r="AF62">
        <v>10</v>
      </c>
      <c r="AG62" t="s">
        <v>440</v>
      </c>
      <c r="AH62">
        <v>1000</v>
      </c>
      <c r="AI62" t="s">
        <v>441</v>
      </c>
      <c r="AJ62">
        <v>20</v>
      </c>
      <c r="AK62" t="s">
        <v>442</v>
      </c>
      <c r="AL62">
        <v>20</v>
      </c>
      <c r="AM62" t="s">
        <v>443</v>
      </c>
      <c r="AN62">
        <v>1</v>
      </c>
      <c r="AO62" t="s">
        <v>444</v>
      </c>
      <c r="AP62">
        <v>0</v>
      </c>
      <c r="AQ62" t="s">
        <v>448</v>
      </c>
      <c r="AR62">
        <v>0</v>
      </c>
      <c r="AS62" t="s">
        <v>449</v>
      </c>
      <c r="AT62">
        <v>0</v>
      </c>
      <c r="AU62" t="s">
        <v>450</v>
      </c>
      <c r="AV62">
        <v>0.4</v>
      </c>
      <c r="AW62" t="s">
        <v>451</v>
      </c>
      <c r="AX62">
        <v>0</v>
      </c>
      <c r="AY62" t="s">
        <v>452</v>
      </c>
      <c r="AZ62">
        <v>0</v>
      </c>
      <c r="BA62" t="s">
        <v>453</v>
      </c>
      <c r="BB62">
        <v>0.5</v>
      </c>
      <c r="BC62" t="s">
        <v>454</v>
      </c>
      <c r="BD62">
        <v>1</v>
      </c>
      <c r="BE62" t="s">
        <v>445</v>
      </c>
      <c r="BF62">
        <v>1000000</v>
      </c>
    </row>
    <row r="63" ht="29.25" spans="1:58">
      <c r="A63" s="2">
        <v>1313</v>
      </c>
      <c r="B63" t="s">
        <v>426</v>
      </c>
      <c r="C63">
        <v>160</v>
      </c>
      <c r="D63" t="s">
        <v>427</v>
      </c>
      <c r="E63" t="s">
        <v>428</v>
      </c>
      <c r="F63">
        <v>115.225</v>
      </c>
      <c r="G63" t="s">
        <v>429</v>
      </c>
      <c r="H63">
        <v>0.000276</v>
      </c>
      <c r="I63" t="s">
        <v>71</v>
      </c>
      <c r="J63" t="s">
        <v>432</v>
      </c>
      <c r="K63" t="e">
        <f t="shared" si="0"/>
        <v>#NAME?</v>
      </c>
      <c r="L63" t="s">
        <v>71</v>
      </c>
      <c r="M63" t="s">
        <v>70</v>
      </c>
      <c r="N63">
        <v>6.60139</v>
      </c>
      <c r="O63" t="s">
        <v>71</v>
      </c>
      <c r="P63" t="s">
        <v>72</v>
      </c>
      <c r="Q63">
        <v>0</v>
      </c>
      <c r="R63" t="s">
        <v>71</v>
      </c>
      <c r="S63" t="s">
        <v>435</v>
      </c>
      <c r="T63">
        <v>3</v>
      </c>
      <c r="U63" t="s">
        <v>73</v>
      </c>
      <c r="V63">
        <v>0</v>
      </c>
      <c r="W63" t="s">
        <v>71</v>
      </c>
      <c r="X63" t="s">
        <v>74</v>
      </c>
      <c r="Y63">
        <v>0</v>
      </c>
      <c r="Z63" t="s">
        <v>71</v>
      </c>
      <c r="AA63" t="s">
        <v>437</v>
      </c>
      <c r="AB63">
        <v>1000</v>
      </c>
      <c r="AC63" t="s">
        <v>438</v>
      </c>
      <c r="AD63">
        <v>1048576</v>
      </c>
      <c r="AE63" t="s">
        <v>439</v>
      </c>
      <c r="AF63">
        <v>10</v>
      </c>
      <c r="AG63" t="s">
        <v>440</v>
      </c>
      <c r="AH63">
        <v>1000</v>
      </c>
      <c r="AI63" t="s">
        <v>441</v>
      </c>
      <c r="AJ63">
        <v>20</v>
      </c>
      <c r="AK63" t="s">
        <v>442</v>
      </c>
      <c r="AL63">
        <v>20</v>
      </c>
      <c r="AM63" t="s">
        <v>443</v>
      </c>
      <c r="AN63">
        <v>1</v>
      </c>
      <c r="AO63" t="s">
        <v>444</v>
      </c>
      <c r="AP63">
        <v>0</v>
      </c>
      <c r="AQ63" t="s">
        <v>448</v>
      </c>
      <c r="AR63">
        <v>0</v>
      </c>
      <c r="AS63" t="s">
        <v>449</v>
      </c>
      <c r="AT63">
        <v>0</v>
      </c>
      <c r="AU63" t="s">
        <v>450</v>
      </c>
      <c r="AV63">
        <v>0.4</v>
      </c>
      <c r="AW63" t="s">
        <v>451</v>
      </c>
      <c r="AX63">
        <v>0</v>
      </c>
      <c r="AY63" t="s">
        <v>452</v>
      </c>
      <c r="AZ63">
        <v>0</v>
      </c>
      <c r="BA63" t="s">
        <v>453</v>
      </c>
      <c r="BB63">
        <v>0.5</v>
      </c>
      <c r="BC63" t="s">
        <v>454</v>
      </c>
      <c r="BD63">
        <v>1</v>
      </c>
      <c r="BE63" t="s">
        <v>445</v>
      </c>
      <c r="BF63">
        <v>1000000</v>
      </c>
    </row>
    <row r="64" ht="29.25" spans="1:58">
      <c r="A64" s="2">
        <v>1312</v>
      </c>
      <c r="B64" t="s">
        <v>426</v>
      </c>
      <c r="C64">
        <v>160</v>
      </c>
      <c r="D64" t="s">
        <v>427</v>
      </c>
      <c r="E64" t="s">
        <v>428</v>
      </c>
      <c r="F64">
        <v>112.83</v>
      </c>
      <c r="G64" t="s">
        <v>429</v>
      </c>
      <c r="H64">
        <v>0.000263</v>
      </c>
      <c r="I64" t="s">
        <v>71</v>
      </c>
      <c r="J64" t="s">
        <v>432</v>
      </c>
      <c r="K64" t="e">
        <f t="shared" si="0"/>
        <v>#NAME?</v>
      </c>
      <c r="L64" t="s">
        <v>71</v>
      </c>
      <c r="M64" t="s">
        <v>70</v>
      </c>
      <c r="N64">
        <v>6.669161</v>
      </c>
      <c r="O64" t="s">
        <v>71</v>
      </c>
      <c r="P64" t="s">
        <v>72</v>
      </c>
      <c r="Q64">
        <v>0</v>
      </c>
      <c r="R64" t="s">
        <v>71</v>
      </c>
      <c r="S64" t="s">
        <v>435</v>
      </c>
      <c r="T64">
        <v>5</v>
      </c>
      <c r="U64" t="s">
        <v>73</v>
      </c>
      <c r="V64">
        <v>0</v>
      </c>
      <c r="W64" t="s">
        <v>71</v>
      </c>
      <c r="X64" t="s">
        <v>74</v>
      </c>
      <c r="Y64">
        <v>0</v>
      </c>
      <c r="Z64" t="s">
        <v>71</v>
      </c>
      <c r="AA64" t="s">
        <v>437</v>
      </c>
      <c r="AB64">
        <v>1000</v>
      </c>
      <c r="AC64" t="s">
        <v>438</v>
      </c>
      <c r="AD64">
        <v>1048576</v>
      </c>
      <c r="AE64" t="s">
        <v>439</v>
      </c>
      <c r="AF64">
        <v>10</v>
      </c>
      <c r="AG64" t="s">
        <v>440</v>
      </c>
      <c r="AH64">
        <v>1000</v>
      </c>
      <c r="AI64" t="s">
        <v>441</v>
      </c>
      <c r="AJ64">
        <v>20</v>
      </c>
      <c r="AK64" t="s">
        <v>442</v>
      </c>
      <c r="AL64">
        <v>20</v>
      </c>
      <c r="AM64" t="s">
        <v>443</v>
      </c>
      <c r="AN64">
        <v>1</v>
      </c>
      <c r="AO64" t="s">
        <v>444</v>
      </c>
      <c r="AP64">
        <v>0</v>
      </c>
      <c r="AQ64" t="s">
        <v>448</v>
      </c>
      <c r="AR64">
        <v>0</v>
      </c>
      <c r="AS64" t="s">
        <v>449</v>
      </c>
      <c r="AT64">
        <v>0</v>
      </c>
      <c r="AU64" t="s">
        <v>450</v>
      </c>
      <c r="AV64">
        <v>0.4</v>
      </c>
      <c r="AW64" t="s">
        <v>451</v>
      </c>
      <c r="AX64">
        <v>0</v>
      </c>
      <c r="AY64" t="s">
        <v>452</v>
      </c>
      <c r="AZ64">
        <v>0</v>
      </c>
      <c r="BA64" t="s">
        <v>453</v>
      </c>
      <c r="BB64">
        <v>0.5</v>
      </c>
      <c r="BC64" t="s">
        <v>454</v>
      </c>
      <c r="BD64">
        <v>1</v>
      </c>
      <c r="BE64" t="s">
        <v>445</v>
      </c>
      <c r="BF64">
        <v>1000000</v>
      </c>
    </row>
    <row r="65" ht="29.25" spans="1:58">
      <c r="A65" s="2">
        <v>1311</v>
      </c>
      <c r="B65" t="s">
        <v>426</v>
      </c>
      <c r="C65">
        <v>160</v>
      </c>
      <c r="D65" t="s">
        <v>427</v>
      </c>
      <c r="E65" t="s">
        <v>428</v>
      </c>
      <c r="F65">
        <v>121.091</v>
      </c>
      <c r="G65" t="s">
        <v>429</v>
      </c>
      <c r="H65">
        <v>0.000265</v>
      </c>
      <c r="I65" t="s">
        <v>71</v>
      </c>
      <c r="J65" t="s">
        <v>432</v>
      </c>
      <c r="K65" t="e">
        <f t="shared" ref="K65:K128" si="1">-nan</f>
        <v>#NAME?</v>
      </c>
      <c r="L65" t="s">
        <v>71</v>
      </c>
      <c r="M65" t="s">
        <v>70</v>
      </c>
      <c r="N65">
        <v>6.123656</v>
      </c>
      <c r="O65" t="s">
        <v>71</v>
      </c>
      <c r="P65" t="s">
        <v>72</v>
      </c>
      <c r="Q65">
        <v>0</v>
      </c>
      <c r="R65" t="s">
        <v>71</v>
      </c>
      <c r="S65" t="s">
        <v>435</v>
      </c>
      <c r="T65">
        <v>4</v>
      </c>
      <c r="U65" t="s">
        <v>73</v>
      </c>
      <c r="V65">
        <v>0</v>
      </c>
      <c r="W65" t="s">
        <v>71</v>
      </c>
      <c r="X65" t="s">
        <v>74</v>
      </c>
      <c r="Y65">
        <v>0</v>
      </c>
      <c r="Z65" t="s">
        <v>71</v>
      </c>
      <c r="AA65" t="s">
        <v>437</v>
      </c>
      <c r="AB65">
        <v>1000</v>
      </c>
      <c r="AC65" t="s">
        <v>438</v>
      </c>
      <c r="AD65">
        <v>1048576</v>
      </c>
      <c r="AE65" t="s">
        <v>439</v>
      </c>
      <c r="AF65">
        <v>10</v>
      </c>
      <c r="AG65" t="s">
        <v>440</v>
      </c>
      <c r="AH65">
        <v>1000</v>
      </c>
      <c r="AI65" t="s">
        <v>441</v>
      </c>
      <c r="AJ65">
        <v>20</v>
      </c>
      <c r="AK65" t="s">
        <v>442</v>
      </c>
      <c r="AL65">
        <v>20</v>
      </c>
      <c r="AM65" t="s">
        <v>443</v>
      </c>
      <c r="AN65">
        <v>1</v>
      </c>
      <c r="AO65" t="s">
        <v>444</v>
      </c>
      <c r="AP65">
        <v>0</v>
      </c>
      <c r="AQ65" t="s">
        <v>448</v>
      </c>
      <c r="AR65">
        <v>0</v>
      </c>
      <c r="AS65" t="s">
        <v>449</v>
      </c>
      <c r="AT65">
        <v>0</v>
      </c>
      <c r="AU65" t="s">
        <v>450</v>
      </c>
      <c r="AV65">
        <v>0.4</v>
      </c>
      <c r="AW65" t="s">
        <v>451</v>
      </c>
      <c r="AX65">
        <v>0</v>
      </c>
      <c r="AY65" t="s">
        <v>452</v>
      </c>
      <c r="AZ65">
        <v>0</v>
      </c>
      <c r="BA65" t="s">
        <v>453</v>
      </c>
      <c r="BB65">
        <v>0.5</v>
      </c>
      <c r="BC65" t="s">
        <v>454</v>
      </c>
      <c r="BD65">
        <v>1</v>
      </c>
      <c r="BE65" t="s">
        <v>445</v>
      </c>
      <c r="BF65">
        <v>1000000</v>
      </c>
    </row>
    <row r="66" ht="29.25" spans="1:58">
      <c r="A66" s="2">
        <v>1310</v>
      </c>
      <c r="B66" t="s">
        <v>426</v>
      </c>
      <c r="C66">
        <v>160</v>
      </c>
      <c r="D66" t="s">
        <v>427</v>
      </c>
      <c r="E66" t="s">
        <v>428</v>
      </c>
      <c r="F66">
        <v>114.117</v>
      </c>
      <c r="G66" t="s">
        <v>429</v>
      </c>
      <c r="H66">
        <v>0.000274</v>
      </c>
      <c r="I66" t="s">
        <v>71</v>
      </c>
      <c r="J66" t="s">
        <v>432</v>
      </c>
      <c r="K66" t="e">
        <f t="shared" si="1"/>
        <v>#NAME?</v>
      </c>
      <c r="L66" t="s">
        <v>71</v>
      </c>
      <c r="M66" t="s">
        <v>70</v>
      </c>
      <c r="N66">
        <v>7.315493</v>
      </c>
      <c r="O66" t="s">
        <v>71</v>
      </c>
      <c r="P66" t="s">
        <v>72</v>
      </c>
      <c r="Q66">
        <v>0</v>
      </c>
      <c r="R66" t="s">
        <v>71</v>
      </c>
      <c r="S66" t="s">
        <v>435</v>
      </c>
      <c r="T66">
        <v>2</v>
      </c>
      <c r="U66" t="s">
        <v>73</v>
      </c>
      <c r="V66">
        <v>0</v>
      </c>
      <c r="W66" t="s">
        <v>71</v>
      </c>
      <c r="X66" t="s">
        <v>74</v>
      </c>
      <c r="Y66">
        <v>0</v>
      </c>
      <c r="Z66" t="s">
        <v>71</v>
      </c>
      <c r="AA66" t="s">
        <v>437</v>
      </c>
      <c r="AB66">
        <v>1000</v>
      </c>
      <c r="AC66" t="s">
        <v>438</v>
      </c>
      <c r="AD66">
        <v>1048576</v>
      </c>
      <c r="AE66" t="s">
        <v>439</v>
      </c>
      <c r="AF66">
        <v>10</v>
      </c>
      <c r="AG66" t="s">
        <v>440</v>
      </c>
      <c r="AH66">
        <v>1000</v>
      </c>
      <c r="AI66" t="s">
        <v>441</v>
      </c>
      <c r="AJ66">
        <v>20</v>
      </c>
      <c r="AK66" t="s">
        <v>442</v>
      </c>
      <c r="AL66">
        <v>20</v>
      </c>
      <c r="AM66" t="s">
        <v>443</v>
      </c>
      <c r="AN66">
        <v>1</v>
      </c>
      <c r="AO66" t="s">
        <v>444</v>
      </c>
      <c r="AP66">
        <v>0</v>
      </c>
      <c r="AQ66" t="s">
        <v>448</v>
      </c>
      <c r="AR66">
        <v>0</v>
      </c>
      <c r="AS66" t="s">
        <v>449</v>
      </c>
      <c r="AT66">
        <v>0</v>
      </c>
      <c r="AU66" t="s">
        <v>450</v>
      </c>
      <c r="AV66">
        <v>0.4</v>
      </c>
      <c r="AW66" t="s">
        <v>451</v>
      </c>
      <c r="AX66">
        <v>0</v>
      </c>
      <c r="AY66" t="s">
        <v>452</v>
      </c>
      <c r="AZ66">
        <v>0</v>
      </c>
      <c r="BA66" t="s">
        <v>453</v>
      </c>
      <c r="BB66">
        <v>0.5</v>
      </c>
      <c r="BC66" t="s">
        <v>454</v>
      </c>
      <c r="BD66">
        <v>1</v>
      </c>
      <c r="BE66" t="s">
        <v>445</v>
      </c>
      <c r="BF66">
        <v>1000000</v>
      </c>
    </row>
    <row r="67" ht="29.25" spans="1:58">
      <c r="A67" s="2">
        <v>1309</v>
      </c>
      <c r="B67" t="s">
        <v>426</v>
      </c>
      <c r="C67">
        <v>160</v>
      </c>
      <c r="D67" t="s">
        <v>427</v>
      </c>
      <c r="E67" t="s">
        <v>428</v>
      </c>
      <c r="F67">
        <v>113.142</v>
      </c>
      <c r="G67" t="s">
        <v>429</v>
      </c>
      <c r="H67">
        <v>0.00029</v>
      </c>
      <c r="I67" t="s">
        <v>71</v>
      </c>
      <c r="J67" t="s">
        <v>432</v>
      </c>
      <c r="K67" t="e">
        <f t="shared" si="1"/>
        <v>#NAME?</v>
      </c>
      <c r="L67" t="s">
        <v>71</v>
      </c>
      <c r="M67" t="s">
        <v>70</v>
      </c>
      <c r="N67">
        <v>7.478529</v>
      </c>
      <c r="O67" t="s">
        <v>71</v>
      </c>
      <c r="P67" t="s">
        <v>72</v>
      </c>
      <c r="Q67">
        <v>0</v>
      </c>
      <c r="R67" t="s">
        <v>71</v>
      </c>
      <c r="S67" t="s">
        <v>435</v>
      </c>
      <c r="T67">
        <v>1</v>
      </c>
      <c r="U67" t="s">
        <v>73</v>
      </c>
      <c r="V67">
        <v>0</v>
      </c>
      <c r="W67" t="s">
        <v>71</v>
      </c>
      <c r="X67" t="s">
        <v>74</v>
      </c>
      <c r="Y67">
        <v>0</v>
      </c>
      <c r="Z67" t="s">
        <v>71</v>
      </c>
      <c r="AA67" t="s">
        <v>437</v>
      </c>
      <c r="AB67">
        <v>1000</v>
      </c>
      <c r="AC67" t="s">
        <v>438</v>
      </c>
      <c r="AD67">
        <v>1048576</v>
      </c>
      <c r="AE67" t="s">
        <v>439</v>
      </c>
      <c r="AF67">
        <v>10</v>
      </c>
      <c r="AG67" t="s">
        <v>440</v>
      </c>
      <c r="AH67">
        <v>1000</v>
      </c>
      <c r="AI67" t="s">
        <v>441</v>
      </c>
      <c r="AJ67">
        <v>20</v>
      </c>
      <c r="AK67" t="s">
        <v>442</v>
      </c>
      <c r="AL67">
        <v>20</v>
      </c>
      <c r="AM67" t="s">
        <v>443</v>
      </c>
      <c r="AN67">
        <v>1</v>
      </c>
      <c r="AO67" t="s">
        <v>444</v>
      </c>
      <c r="AP67">
        <v>0</v>
      </c>
      <c r="AQ67" t="s">
        <v>448</v>
      </c>
      <c r="AR67">
        <v>0</v>
      </c>
      <c r="AS67" t="s">
        <v>449</v>
      </c>
      <c r="AT67">
        <v>0</v>
      </c>
      <c r="AU67" t="s">
        <v>450</v>
      </c>
      <c r="AV67">
        <v>0.4</v>
      </c>
      <c r="AW67" t="s">
        <v>451</v>
      </c>
      <c r="AX67">
        <v>0</v>
      </c>
      <c r="AY67" t="s">
        <v>452</v>
      </c>
      <c r="AZ67">
        <v>0</v>
      </c>
      <c r="BA67" t="s">
        <v>453</v>
      </c>
      <c r="BB67">
        <v>0.5</v>
      </c>
      <c r="BC67" t="s">
        <v>454</v>
      </c>
      <c r="BD67">
        <v>1</v>
      </c>
      <c r="BE67" t="s">
        <v>445</v>
      </c>
      <c r="BF67">
        <v>1000000</v>
      </c>
    </row>
    <row r="68" ht="29.25" spans="1:58">
      <c r="A68" s="2">
        <v>1309</v>
      </c>
      <c r="B68" t="s">
        <v>426</v>
      </c>
      <c r="C68">
        <v>160</v>
      </c>
      <c r="D68" t="s">
        <v>427</v>
      </c>
      <c r="E68" t="s">
        <v>428</v>
      </c>
      <c r="F68">
        <v>112.65</v>
      </c>
      <c r="G68" t="s">
        <v>429</v>
      </c>
      <c r="H68">
        <v>0.000272</v>
      </c>
      <c r="I68" t="s">
        <v>71</v>
      </c>
      <c r="J68" t="s">
        <v>432</v>
      </c>
      <c r="K68" t="e">
        <f t="shared" si="1"/>
        <v>#NAME?</v>
      </c>
      <c r="L68" t="s">
        <v>71</v>
      </c>
      <c r="M68" t="s">
        <v>70</v>
      </c>
      <c r="N68">
        <v>7.034052</v>
      </c>
      <c r="O68" t="s">
        <v>71</v>
      </c>
      <c r="P68" t="s">
        <v>72</v>
      </c>
      <c r="Q68">
        <v>0</v>
      </c>
      <c r="R68" t="s">
        <v>71</v>
      </c>
      <c r="S68" t="s">
        <v>435</v>
      </c>
      <c r="T68">
        <v>1</v>
      </c>
      <c r="U68" t="s">
        <v>73</v>
      </c>
      <c r="V68">
        <v>0</v>
      </c>
      <c r="W68" t="s">
        <v>71</v>
      </c>
      <c r="X68" t="s">
        <v>74</v>
      </c>
      <c r="Y68">
        <v>0</v>
      </c>
      <c r="Z68" t="s">
        <v>71</v>
      </c>
      <c r="AA68" t="s">
        <v>437</v>
      </c>
      <c r="AB68">
        <v>1000</v>
      </c>
      <c r="AC68" t="s">
        <v>438</v>
      </c>
      <c r="AD68">
        <v>1048576</v>
      </c>
      <c r="AE68" t="s">
        <v>439</v>
      </c>
      <c r="AF68">
        <v>10</v>
      </c>
      <c r="AG68" t="s">
        <v>440</v>
      </c>
      <c r="AH68">
        <v>1000</v>
      </c>
      <c r="AI68" t="s">
        <v>441</v>
      </c>
      <c r="AJ68">
        <v>20</v>
      </c>
      <c r="AK68" t="s">
        <v>442</v>
      </c>
      <c r="AL68">
        <v>20</v>
      </c>
      <c r="AM68" t="s">
        <v>443</v>
      </c>
      <c r="AN68">
        <v>1</v>
      </c>
      <c r="AO68" t="s">
        <v>444</v>
      </c>
      <c r="AP68">
        <v>0</v>
      </c>
      <c r="AQ68" t="s">
        <v>448</v>
      </c>
      <c r="AR68">
        <v>0</v>
      </c>
      <c r="AS68" t="s">
        <v>449</v>
      </c>
      <c r="AT68">
        <v>0</v>
      </c>
      <c r="AU68" t="s">
        <v>450</v>
      </c>
      <c r="AV68">
        <v>0.4</v>
      </c>
      <c r="AW68" t="s">
        <v>451</v>
      </c>
      <c r="AX68">
        <v>0</v>
      </c>
      <c r="AY68" t="s">
        <v>452</v>
      </c>
      <c r="AZ68">
        <v>0</v>
      </c>
      <c r="BA68" t="s">
        <v>453</v>
      </c>
      <c r="BB68">
        <v>0.5</v>
      </c>
      <c r="BC68" t="s">
        <v>454</v>
      </c>
      <c r="BD68">
        <v>1</v>
      </c>
      <c r="BE68" t="s">
        <v>445</v>
      </c>
      <c r="BF68">
        <v>1000000</v>
      </c>
    </row>
    <row r="69" ht="29.25" spans="1:58">
      <c r="A69" s="2">
        <v>1309</v>
      </c>
      <c r="B69" t="s">
        <v>426</v>
      </c>
      <c r="C69">
        <v>160</v>
      </c>
      <c r="D69" t="s">
        <v>427</v>
      </c>
      <c r="E69" t="s">
        <v>428</v>
      </c>
      <c r="F69">
        <v>116.04</v>
      </c>
      <c r="G69" t="s">
        <v>429</v>
      </c>
      <c r="H69">
        <v>0.000265</v>
      </c>
      <c r="I69" t="s">
        <v>71</v>
      </c>
      <c r="J69" t="s">
        <v>432</v>
      </c>
      <c r="K69" t="e">
        <f t="shared" si="1"/>
        <v>#NAME?</v>
      </c>
      <c r="L69" t="s">
        <v>71</v>
      </c>
      <c r="M69" t="s">
        <v>70</v>
      </c>
      <c r="N69">
        <v>7.496247</v>
      </c>
      <c r="O69" t="s">
        <v>71</v>
      </c>
      <c r="P69" t="s">
        <v>72</v>
      </c>
      <c r="Q69">
        <v>0</v>
      </c>
      <c r="R69" t="s">
        <v>71</v>
      </c>
      <c r="S69" t="s">
        <v>435</v>
      </c>
      <c r="T69">
        <v>1</v>
      </c>
      <c r="U69" t="s">
        <v>73</v>
      </c>
      <c r="V69">
        <v>0</v>
      </c>
      <c r="W69" t="s">
        <v>71</v>
      </c>
      <c r="X69" t="s">
        <v>74</v>
      </c>
      <c r="Y69">
        <v>0</v>
      </c>
      <c r="Z69" t="s">
        <v>71</v>
      </c>
      <c r="AA69" t="s">
        <v>437</v>
      </c>
      <c r="AB69">
        <v>1000</v>
      </c>
      <c r="AC69" t="s">
        <v>438</v>
      </c>
      <c r="AD69">
        <v>1048576</v>
      </c>
      <c r="AE69" t="s">
        <v>439</v>
      </c>
      <c r="AF69">
        <v>10</v>
      </c>
      <c r="AG69" t="s">
        <v>440</v>
      </c>
      <c r="AH69">
        <v>1000</v>
      </c>
      <c r="AI69" t="s">
        <v>441</v>
      </c>
      <c r="AJ69">
        <v>20</v>
      </c>
      <c r="AK69" t="s">
        <v>442</v>
      </c>
      <c r="AL69">
        <v>20</v>
      </c>
      <c r="AM69" t="s">
        <v>443</v>
      </c>
      <c r="AN69">
        <v>1</v>
      </c>
      <c r="AO69" t="s">
        <v>444</v>
      </c>
      <c r="AP69">
        <v>0</v>
      </c>
      <c r="AQ69" t="s">
        <v>448</v>
      </c>
      <c r="AR69">
        <v>0</v>
      </c>
      <c r="AS69" t="s">
        <v>449</v>
      </c>
      <c r="AT69">
        <v>0</v>
      </c>
      <c r="AU69" t="s">
        <v>450</v>
      </c>
      <c r="AV69">
        <v>0.4</v>
      </c>
      <c r="AW69" t="s">
        <v>451</v>
      </c>
      <c r="AX69">
        <v>0</v>
      </c>
      <c r="AY69" t="s">
        <v>452</v>
      </c>
      <c r="AZ69">
        <v>0</v>
      </c>
      <c r="BA69" t="s">
        <v>453</v>
      </c>
      <c r="BB69">
        <v>0.5</v>
      </c>
      <c r="BC69" t="s">
        <v>454</v>
      </c>
      <c r="BD69">
        <v>1</v>
      </c>
      <c r="BE69" t="s">
        <v>445</v>
      </c>
      <c r="BF69">
        <v>1000000</v>
      </c>
    </row>
    <row r="70" ht="29.25" spans="1:58">
      <c r="A70" s="2">
        <v>1309</v>
      </c>
      <c r="B70" t="s">
        <v>426</v>
      </c>
      <c r="C70">
        <v>160</v>
      </c>
      <c r="D70" t="s">
        <v>427</v>
      </c>
      <c r="E70" t="s">
        <v>428</v>
      </c>
      <c r="F70">
        <v>117.415</v>
      </c>
      <c r="G70" t="s">
        <v>429</v>
      </c>
      <c r="H70">
        <v>0.000265</v>
      </c>
      <c r="I70" t="s">
        <v>71</v>
      </c>
      <c r="J70" t="s">
        <v>432</v>
      </c>
      <c r="K70" t="e">
        <f t="shared" si="1"/>
        <v>#NAME?</v>
      </c>
      <c r="L70" t="s">
        <v>71</v>
      </c>
      <c r="M70" t="s">
        <v>70</v>
      </c>
      <c r="N70">
        <v>6.922279</v>
      </c>
      <c r="O70" t="s">
        <v>71</v>
      </c>
      <c r="P70" t="s">
        <v>72</v>
      </c>
      <c r="Q70">
        <v>0</v>
      </c>
      <c r="R70" t="s">
        <v>71</v>
      </c>
      <c r="S70" t="s">
        <v>435</v>
      </c>
      <c r="T70">
        <v>1</v>
      </c>
      <c r="U70" t="s">
        <v>73</v>
      </c>
      <c r="V70">
        <v>0</v>
      </c>
      <c r="W70" t="s">
        <v>71</v>
      </c>
      <c r="X70" t="s">
        <v>74</v>
      </c>
      <c r="Y70">
        <v>0</v>
      </c>
      <c r="Z70" t="s">
        <v>71</v>
      </c>
      <c r="AA70" t="s">
        <v>437</v>
      </c>
      <c r="AB70">
        <v>1000</v>
      </c>
      <c r="AC70" t="s">
        <v>438</v>
      </c>
      <c r="AD70">
        <v>1048576</v>
      </c>
      <c r="AE70" t="s">
        <v>439</v>
      </c>
      <c r="AF70">
        <v>10</v>
      </c>
      <c r="AG70" t="s">
        <v>440</v>
      </c>
      <c r="AH70">
        <v>1000</v>
      </c>
      <c r="AI70" t="s">
        <v>441</v>
      </c>
      <c r="AJ70">
        <v>20</v>
      </c>
      <c r="AK70" t="s">
        <v>442</v>
      </c>
      <c r="AL70">
        <v>20</v>
      </c>
      <c r="AM70" t="s">
        <v>443</v>
      </c>
      <c r="AN70">
        <v>1</v>
      </c>
      <c r="AO70" t="s">
        <v>444</v>
      </c>
      <c r="AP70">
        <v>0</v>
      </c>
      <c r="AQ70" t="s">
        <v>448</v>
      </c>
      <c r="AR70">
        <v>0</v>
      </c>
      <c r="AS70" t="s">
        <v>449</v>
      </c>
      <c r="AT70">
        <v>0</v>
      </c>
      <c r="AU70" t="s">
        <v>450</v>
      </c>
      <c r="AV70">
        <v>0.4</v>
      </c>
      <c r="AW70" t="s">
        <v>451</v>
      </c>
      <c r="AX70">
        <v>0</v>
      </c>
      <c r="AY70" t="s">
        <v>452</v>
      </c>
      <c r="AZ70">
        <v>0</v>
      </c>
      <c r="BA70" t="s">
        <v>453</v>
      </c>
      <c r="BB70">
        <v>0.5</v>
      </c>
      <c r="BC70" t="s">
        <v>454</v>
      </c>
      <c r="BD70">
        <v>1</v>
      </c>
      <c r="BE70" t="s">
        <v>445</v>
      </c>
      <c r="BF70">
        <v>1000000</v>
      </c>
    </row>
    <row r="71" ht="29.25" spans="1:58">
      <c r="A71" s="2">
        <v>1309</v>
      </c>
      <c r="B71" t="s">
        <v>426</v>
      </c>
      <c r="C71">
        <v>160</v>
      </c>
      <c r="D71" t="s">
        <v>427</v>
      </c>
      <c r="E71" t="s">
        <v>428</v>
      </c>
      <c r="F71">
        <v>104.483</v>
      </c>
      <c r="G71" t="s">
        <v>429</v>
      </c>
      <c r="H71">
        <v>0.000271</v>
      </c>
      <c r="I71" t="s">
        <v>71</v>
      </c>
      <c r="J71" t="s">
        <v>432</v>
      </c>
      <c r="K71" t="e">
        <f t="shared" si="1"/>
        <v>#NAME?</v>
      </c>
      <c r="L71" t="s">
        <v>71</v>
      </c>
      <c r="M71" t="s">
        <v>70</v>
      </c>
      <c r="N71">
        <v>6.23742</v>
      </c>
      <c r="O71" t="s">
        <v>71</v>
      </c>
      <c r="P71" t="s">
        <v>72</v>
      </c>
      <c r="Q71">
        <v>0</v>
      </c>
      <c r="R71" t="s">
        <v>71</v>
      </c>
      <c r="S71" t="s">
        <v>435</v>
      </c>
      <c r="T71">
        <v>1</v>
      </c>
      <c r="U71" t="s">
        <v>73</v>
      </c>
      <c r="V71">
        <v>0</v>
      </c>
      <c r="W71" t="s">
        <v>71</v>
      </c>
      <c r="X71" t="s">
        <v>74</v>
      </c>
      <c r="Y71">
        <v>0</v>
      </c>
      <c r="Z71" t="s">
        <v>71</v>
      </c>
      <c r="AA71" t="s">
        <v>437</v>
      </c>
      <c r="AB71">
        <v>1000</v>
      </c>
      <c r="AC71" t="s">
        <v>438</v>
      </c>
      <c r="AD71">
        <v>1048576</v>
      </c>
      <c r="AE71" t="s">
        <v>439</v>
      </c>
      <c r="AF71">
        <v>10</v>
      </c>
      <c r="AG71" t="s">
        <v>440</v>
      </c>
      <c r="AH71">
        <v>1000</v>
      </c>
      <c r="AI71" t="s">
        <v>441</v>
      </c>
      <c r="AJ71">
        <v>20</v>
      </c>
      <c r="AK71" t="s">
        <v>442</v>
      </c>
      <c r="AL71">
        <v>20</v>
      </c>
      <c r="AM71" t="s">
        <v>443</v>
      </c>
      <c r="AN71">
        <v>1</v>
      </c>
      <c r="AO71" t="s">
        <v>444</v>
      </c>
      <c r="AP71">
        <v>0</v>
      </c>
      <c r="AQ71" t="s">
        <v>448</v>
      </c>
      <c r="AR71">
        <v>0</v>
      </c>
      <c r="AS71" t="s">
        <v>449</v>
      </c>
      <c r="AT71">
        <v>0</v>
      </c>
      <c r="AU71" t="s">
        <v>450</v>
      </c>
      <c r="AV71">
        <v>0.4</v>
      </c>
      <c r="AW71" t="s">
        <v>451</v>
      </c>
      <c r="AX71">
        <v>0</v>
      </c>
      <c r="AY71" t="s">
        <v>452</v>
      </c>
      <c r="AZ71">
        <v>0</v>
      </c>
      <c r="BA71" t="s">
        <v>453</v>
      </c>
      <c r="BB71">
        <v>0.5</v>
      </c>
      <c r="BC71" t="s">
        <v>454</v>
      </c>
      <c r="BD71">
        <v>1</v>
      </c>
      <c r="BE71" t="s">
        <v>445</v>
      </c>
      <c r="BF71">
        <v>1000000</v>
      </c>
    </row>
    <row r="72" ht="29.25" spans="1:58">
      <c r="A72" s="2">
        <v>1309</v>
      </c>
      <c r="B72" t="s">
        <v>426</v>
      </c>
      <c r="C72">
        <v>153</v>
      </c>
      <c r="D72" t="s">
        <v>427</v>
      </c>
      <c r="E72" t="s">
        <v>428</v>
      </c>
      <c r="F72">
        <v>100.502</v>
      </c>
      <c r="G72" t="s">
        <v>429</v>
      </c>
      <c r="H72">
        <v>0.000276</v>
      </c>
      <c r="I72" t="s">
        <v>71</v>
      </c>
      <c r="J72" t="s">
        <v>432</v>
      </c>
      <c r="K72" t="e">
        <f t="shared" si="1"/>
        <v>#NAME?</v>
      </c>
      <c r="L72" t="s">
        <v>71</v>
      </c>
      <c r="M72" t="s">
        <v>70</v>
      </c>
      <c r="N72">
        <v>6.482053</v>
      </c>
      <c r="O72" t="s">
        <v>71</v>
      </c>
      <c r="P72" t="s">
        <v>72</v>
      </c>
      <c r="Q72">
        <v>0</v>
      </c>
      <c r="R72" t="s">
        <v>71</v>
      </c>
      <c r="S72" t="s">
        <v>435</v>
      </c>
      <c r="T72">
        <v>1</v>
      </c>
      <c r="U72" t="s">
        <v>73</v>
      </c>
      <c r="V72">
        <v>0</v>
      </c>
      <c r="W72" t="s">
        <v>71</v>
      </c>
      <c r="X72" t="s">
        <v>74</v>
      </c>
      <c r="Y72">
        <v>0</v>
      </c>
      <c r="Z72" t="s">
        <v>71</v>
      </c>
      <c r="AA72" t="s">
        <v>437</v>
      </c>
      <c r="AB72">
        <v>1000</v>
      </c>
      <c r="AC72" t="s">
        <v>438</v>
      </c>
      <c r="AD72">
        <v>1000000</v>
      </c>
      <c r="AE72" t="s">
        <v>439</v>
      </c>
      <c r="AF72">
        <v>10</v>
      </c>
      <c r="AG72" t="s">
        <v>440</v>
      </c>
      <c r="AH72">
        <v>1000</v>
      </c>
      <c r="AI72" t="s">
        <v>441</v>
      </c>
      <c r="AJ72">
        <v>20</v>
      </c>
      <c r="AK72" t="s">
        <v>442</v>
      </c>
      <c r="AL72">
        <v>20</v>
      </c>
      <c r="AM72" t="s">
        <v>443</v>
      </c>
      <c r="AN72">
        <v>1</v>
      </c>
      <c r="AO72" t="s">
        <v>444</v>
      </c>
      <c r="AP72">
        <v>0</v>
      </c>
      <c r="AQ72" t="s">
        <v>448</v>
      </c>
      <c r="AR72">
        <v>0</v>
      </c>
      <c r="AS72" t="s">
        <v>449</v>
      </c>
      <c r="AT72">
        <v>0</v>
      </c>
      <c r="AU72" t="s">
        <v>450</v>
      </c>
      <c r="AV72">
        <v>0.4</v>
      </c>
      <c r="AW72" t="s">
        <v>451</v>
      </c>
      <c r="AX72">
        <v>0</v>
      </c>
      <c r="AY72" t="s">
        <v>452</v>
      </c>
      <c r="AZ72">
        <v>0</v>
      </c>
      <c r="BA72" t="s">
        <v>453</v>
      </c>
      <c r="BB72">
        <v>0.5</v>
      </c>
      <c r="BC72" t="s">
        <v>454</v>
      </c>
      <c r="BD72">
        <v>1</v>
      </c>
      <c r="BE72" t="s">
        <v>445</v>
      </c>
      <c r="BF72">
        <v>1000000</v>
      </c>
    </row>
    <row r="73" ht="29.25" spans="1:58">
      <c r="A73" s="2">
        <v>1309</v>
      </c>
      <c r="B73" t="s">
        <v>426</v>
      </c>
      <c r="C73">
        <v>153</v>
      </c>
      <c r="D73" t="s">
        <v>427</v>
      </c>
      <c r="E73" t="s">
        <v>428</v>
      </c>
      <c r="F73">
        <v>33.484</v>
      </c>
      <c r="G73" t="s">
        <v>429</v>
      </c>
      <c r="H73">
        <v>0.000279</v>
      </c>
      <c r="I73" t="s">
        <v>71</v>
      </c>
      <c r="J73" t="s">
        <v>432</v>
      </c>
      <c r="K73" t="e">
        <f t="shared" si="1"/>
        <v>#NAME?</v>
      </c>
      <c r="L73" t="s">
        <v>71</v>
      </c>
      <c r="M73" t="s">
        <v>70</v>
      </c>
      <c r="N73">
        <v>6.836098</v>
      </c>
      <c r="O73" t="s">
        <v>71</v>
      </c>
      <c r="P73" t="s">
        <v>72</v>
      </c>
      <c r="Q73">
        <v>0</v>
      </c>
      <c r="R73" t="s">
        <v>71</v>
      </c>
      <c r="S73" t="s">
        <v>435</v>
      </c>
      <c r="T73">
        <v>1</v>
      </c>
      <c r="U73" t="s">
        <v>73</v>
      </c>
      <c r="V73">
        <v>0</v>
      </c>
      <c r="W73" t="s">
        <v>71</v>
      </c>
      <c r="X73" t="s">
        <v>74</v>
      </c>
      <c r="Y73">
        <v>0</v>
      </c>
      <c r="Z73" t="s">
        <v>71</v>
      </c>
      <c r="AA73" t="s">
        <v>437</v>
      </c>
      <c r="AB73">
        <v>1000</v>
      </c>
      <c r="AC73" t="s">
        <v>438</v>
      </c>
      <c r="AD73">
        <v>1000000</v>
      </c>
      <c r="AE73" t="s">
        <v>439</v>
      </c>
      <c r="AF73">
        <v>10</v>
      </c>
      <c r="AG73" t="s">
        <v>440</v>
      </c>
      <c r="AH73">
        <v>1000</v>
      </c>
      <c r="AI73" t="s">
        <v>441</v>
      </c>
      <c r="AJ73">
        <v>20</v>
      </c>
      <c r="AK73" t="s">
        <v>442</v>
      </c>
      <c r="AL73">
        <v>20</v>
      </c>
      <c r="AM73" t="s">
        <v>443</v>
      </c>
      <c r="AN73">
        <v>1</v>
      </c>
      <c r="AO73" t="s">
        <v>444</v>
      </c>
      <c r="AP73">
        <v>0</v>
      </c>
      <c r="AQ73" t="s">
        <v>448</v>
      </c>
      <c r="AR73">
        <v>0</v>
      </c>
      <c r="AS73" t="s">
        <v>449</v>
      </c>
      <c r="AT73">
        <v>0</v>
      </c>
      <c r="AU73" t="s">
        <v>450</v>
      </c>
      <c r="AV73">
        <v>0.4</v>
      </c>
      <c r="AW73" t="s">
        <v>451</v>
      </c>
      <c r="AX73">
        <v>0</v>
      </c>
      <c r="AY73" t="s">
        <v>452</v>
      </c>
      <c r="AZ73">
        <v>0</v>
      </c>
      <c r="BA73" t="s">
        <v>453</v>
      </c>
      <c r="BB73">
        <v>0.5</v>
      </c>
      <c r="BC73" t="s">
        <v>454</v>
      </c>
      <c r="BD73">
        <v>1</v>
      </c>
      <c r="BE73" t="s">
        <v>445</v>
      </c>
      <c r="BF73">
        <v>1000000</v>
      </c>
    </row>
    <row r="74" ht="29.25" spans="1:58">
      <c r="A74" s="2">
        <v>1309</v>
      </c>
      <c r="B74" t="s">
        <v>426</v>
      </c>
      <c r="C74">
        <v>160</v>
      </c>
      <c r="D74" t="s">
        <v>427</v>
      </c>
      <c r="E74" t="s">
        <v>428</v>
      </c>
      <c r="F74">
        <v>0.133</v>
      </c>
      <c r="G74" t="s">
        <v>429</v>
      </c>
      <c r="H74">
        <v>0.000221</v>
      </c>
      <c r="I74" t="s">
        <v>71</v>
      </c>
      <c r="J74" t="s">
        <v>432</v>
      </c>
      <c r="K74" t="e">
        <f t="shared" si="1"/>
        <v>#NAME?</v>
      </c>
      <c r="L74" t="s">
        <v>71</v>
      </c>
      <c r="M74" t="s">
        <v>70</v>
      </c>
      <c r="N74">
        <v>7.399938</v>
      </c>
      <c r="O74" t="s">
        <v>71</v>
      </c>
      <c r="P74" t="s">
        <v>72</v>
      </c>
      <c r="Q74">
        <v>0</v>
      </c>
      <c r="R74" t="s">
        <v>71</v>
      </c>
      <c r="S74" t="s">
        <v>435</v>
      </c>
      <c r="T74">
        <v>1</v>
      </c>
      <c r="U74" t="s">
        <v>73</v>
      </c>
      <c r="V74">
        <v>0</v>
      </c>
      <c r="W74" t="s">
        <v>71</v>
      </c>
      <c r="X74" t="s">
        <v>74</v>
      </c>
      <c r="Y74">
        <v>0</v>
      </c>
      <c r="Z74" t="s">
        <v>71</v>
      </c>
      <c r="AA74" t="s">
        <v>437</v>
      </c>
      <c r="AB74">
        <v>1000</v>
      </c>
      <c r="AC74" t="s">
        <v>438</v>
      </c>
      <c r="AD74">
        <v>1048576</v>
      </c>
      <c r="AE74" t="s">
        <v>439</v>
      </c>
      <c r="AF74">
        <v>10</v>
      </c>
      <c r="AG74" t="s">
        <v>440</v>
      </c>
      <c r="AH74">
        <v>1000</v>
      </c>
      <c r="AI74" t="s">
        <v>441</v>
      </c>
      <c r="AJ74">
        <v>20</v>
      </c>
      <c r="AK74" t="s">
        <v>442</v>
      </c>
      <c r="AL74">
        <v>20</v>
      </c>
      <c r="AM74" t="s">
        <v>443</v>
      </c>
      <c r="AN74">
        <v>1</v>
      </c>
      <c r="AO74" t="s">
        <v>444</v>
      </c>
      <c r="AP74">
        <v>0</v>
      </c>
      <c r="AQ74" t="s">
        <v>448</v>
      </c>
      <c r="AR74">
        <v>0</v>
      </c>
      <c r="AS74" t="s">
        <v>449</v>
      </c>
      <c r="AT74">
        <v>0</v>
      </c>
      <c r="AU74" t="s">
        <v>450</v>
      </c>
      <c r="AV74">
        <v>0.4</v>
      </c>
      <c r="AW74" t="s">
        <v>451</v>
      </c>
      <c r="AX74">
        <v>0</v>
      </c>
      <c r="AY74" t="s">
        <v>452</v>
      </c>
      <c r="AZ74">
        <v>0</v>
      </c>
      <c r="BA74" t="s">
        <v>453</v>
      </c>
      <c r="BB74">
        <v>0.5</v>
      </c>
      <c r="BC74" t="s">
        <v>454</v>
      </c>
      <c r="BD74">
        <v>1</v>
      </c>
      <c r="BE74" t="s">
        <v>445</v>
      </c>
      <c r="BF74">
        <v>1000000</v>
      </c>
    </row>
    <row r="75" ht="29.25" spans="1:58">
      <c r="A75" s="2">
        <v>1308</v>
      </c>
      <c r="B75" t="s">
        <v>426</v>
      </c>
      <c r="C75">
        <v>160</v>
      </c>
      <c r="D75" t="s">
        <v>427</v>
      </c>
      <c r="E75" t="s">
        <v>428</v>
      </c>
      <c r="F75">
        <v>111.516</v>
      </c>
      <c r="G75" t="s">
        <v>429</v>
      </c>
      <c r="H75">
        <v>0.000259</v>
      </c>
      <c r="I75" t="s">
        <v>71</v>
      </c>
      <c r="J75" t="s">
        <v>432</v>
      </c>
      <c r="K75" t="e">
        <f t="shared" si="1"/>
        <v>#NAME?</v>
      </c>
      <c r="L75" t="s">
        <v>71</v>
      </c>
      <c r="M75" t="s">
        <v>70</v>
      </c>
      <c r="N75">
        <v>6.086213</v>
      </c>
      <c r="O75" t="s">
        <v>71</v>
      </c>
      <c r="P75" t="s">
        <v>72</v>
      </c>
      <c r="Q75">
        <v>0</v>
      </c>
      <c r="R75" t="s">
        <v>71</v>
      </c>
      <c r="S75" t="s">
        <v>435</v>
      </c>
      <c r="T75">
        <v>1</v>
      </c>
      <c r="U75" t="s">
        <v>73</v>
      </c>
      <c r="V75">
        <v>0</v>
      </c>
      <c r="W75" t="s">
        <v>71</v>
      </c>
      <c r="X75" t="s">
        <v>74</v>
      </c>
      <c r="Y75">
        <v>0</v>
      </c>
      <c r="Z75" t="s">
        <v>71</v>
      </c>
      <c r="AA75" t="s">
        <v>437</v>
      </c>
      <c r="AB75">
        <v>1000</v>
      </c>
      <c r="AC75" t="s">
        <v>438</v>
      </c>
      <c r="AD75">
        <v>1048576</v>
      </c>
      <c r="AE75" t="s">
        <v>439</v>
      </c>
      <c r="AF75">
        <v>10</v>
      </c>
      <c r="AG75" t="s">
        <v>440</v>
      </c>
      <c r="AH75">
        <v>1000</v>
      </c>
      <c r="AI75" t="s">
        <v>441</v>
      </c>
      <c r="AJ75">
        <v>20</v>
      </c>
      <c r="AK75" t="s">
        <v>442</v>
      </c>
      <c r="AL75">
        <v>20</v>
      </c>
      <c r="AM75" t="s">
        <v>443</v>
      </c>
      <c r="AN75">
        <v>1</v>
      </c>
      <c r="AO75" t="s">
        <v>444</v>
      </c>
      <c r="AP75">
        <v>0</v>
      </c>
      <c r="AQ75" t="s">
        <v>448</v>
      </c>
      <c r="AR75">
        <v>0</v>
      </c>
      <c r="AS75" t="s">
        <v>449</v>
      </c>
      <c r="AT75">
        <v>0</v>
      </c>
      <c r="AU75" t="s">
        <v>450</v>
      </c>
      <c r="AV75">
        <v>0.4</v>
      </c>
      <c r="AW75" t="s">
        <v>451</v>
      </c>
      <c r="AX75">
        <v>0</v>
      </c>
      <c r="AY75" t="s">
        <v>452</v>
      </c>
      <c r="AZ75">
        <v>0</v>
      </c>
      <c r="BA75" t="s">
        <v>453</v>
      </c>
      <c r="BB75">
        <v>0.5</v>
      </c>
      <c r="BC75" t="s">
        <v>454</v>
      </c>
      <c r="BD75">
        <v>1</v>
      </c>
      <c r="BE75" t="s">
        <v>445</v>
      </c>
      <c r="BF75">
        <v>1000000</v>
      </c>
    </row>
    <row r="76" ht="29.25" spans="1:58">
      <c r="A76" s="2">
        <v>1307</v>
      </c>
      <c r="B76" t="s">
        <v>426</v>
      </c>
      <c r="C76">
        <v>160</v>
      </c>
      <c r="D76" t="s">
        <v>427</v>
      </c>
      <c r="E76" t="s">
        <v>428</v>
      </c>
      <c r="F76">
        <v>115.029</v>
      </c>
      <c r="G76" t="s">
        <v>429</v>
      </c>
      <c r="H76">
        <v>0.000269</v>
      </c>
      <c r="I76" t="s">
        <v>71</v>
      </c>
      <c r="J76" t="s">
        <v>432</v>
      </c>
      <c r="K76" t="e">
        <f t="shared" si="1"/>
        <v>#NAME?</v>
      </c>
      <c r="L76" t="s">
        <v>71</v>
      </c>
      <c r="M76" t="s">
        <v>70</v>
      </c>
      <c r="N76">
        <v>6.734271</v>
      </c>
      <c r="O76" t="s">
        <v>71</v>
      </c>
      <c r="P76" t="s">
        <v>72</v>
      </c>
      <c r="Q76">
        <v>0</v>
      </c>
      <c r="R76" t="s">
        <v>71</v>
      </c>
      <c r="S76" t="s">
        <v>435</v>
      </c>
      <c r="T76">
        <v>64</v>
      </c>
      <c r="U76" t="s">
        <v>73</v>
      </c>
      <c r="V76">
        <v>0</v>
      </c>
      <c r="W76" t="s">
        <v>71</v>
      </c>
      <c r="X76" t="s">
        <v>74</v>
      </c>
      <c r="Y76">
        <v>0</v>
      </c>
      <c r="Z76" t="s">
        <v>71</v>
      </c>
      <c r="AA76" t="s">
        <v>437</v>
      </c>
      <c r="AB76">
        <v>1000</v>
      </c>
      <c r="AC76" t="s">
        <v>438</v>
      </c>
      <c r="AD76">
        <v>1048576</v>
      </c>
      <c r="AE76" t="s">
        <v>439</v>
      </c>
      <c r="AF76">
        <v>10</v>
      </c>
      <c r="AG76" t="s">
        <v>440</v>
      </c>
      <c r="AH76">
        <v>1000</v>
      </c>
      <c r="AI76" t="s">
        <v>441</v>
      </c>
      <c r="AJ76">
        <v>20</v>
      </c>
      <c r="AK76" t="s">
        <v>442</v>
      </c>
      <c r="AL76">
        <v>20</v>
      </c>
      <c r="AM76" t="s">
        <v>443</v>
      </c>
      <c r="AN76">
        <v>1</v>
      </c>
      <c r="AO76" t="s">
        <v>444</v>
      </c>
      <c r="AP76">
        <v>0</v>
      </c>
      <c r="AQ76" t="s">
        <v>448</v>
      </c>
      <c r="AR76">
        <v>0</v>
      </c>
      <c r="AS76" t="s">
        <v>449</v>
      </c>
      <c r="AT76">
        <v>0</v>
      </c>
      <c r="AU76" t="s">
        <v>450</v>
      </c>
      <c r="AV76">
        <v>0.4</v>
      </c>
      <c r="AW76" t="s">
        <v>451</v>
      </c>
      <c r="AX76">
        <v>0</v>
      </c>
      <c r="AY76" t="s">
        <v>452</v>
      </c>
      <c r="AZ76">
        <v>0</v>
      </c>
      <c r="BA76" t="s">
        <v>453</v>
      </c>
      <c r="BB76">
        <v>0.5</v>
      </c>
      <c r="BC76" t="s">
        <v>454</v>
      </c>
      <c r="BD76">
        <v>1</v>
      </c>
      <c r="BE76" t="s">
        <v>445</v>
      </c>
      <c r="BF76">
        <v>1000000</v>
      </c>
    </row>
    <row r="77" ht="29.25" spans="1:56">
      <c r="A77" s="2">
        <v>1306</v>
      </c>
      <c r="B77" t="s">
        <v>426</v>
      </c>
      <c r="C77">
        <v>183</v>
      </c>
      <c r="D77" t="s">
        <v>427</v>
      </c>
      <c r="E77" t="s">
        <v>428</v>
      </c>
      <c r="F77">
        <v>109.939</v>
      </c>
      <c r="G77" t="s">
        <v>429</v>
      </c>
      <c r="H77">
        <v>0.002361</v>
      </c>
      <c r="I77" t="s">
        <v>71</v>
      </c>
      <c r="J77" t="s">
        <v>432</v>
      </c>
      <c r="K77" t="e">
        <f t="shared" si="1"/>
        <v>#NAME?</v>
      </c>
      <c r="L77" t="s">
        <v>71</v>
      </c>
      <c r="M77" t="s">
        <v>70</v>
      </c>
      <c r="N77">
        <v>40.272873</v>
      </c>
      <c r="O77" t="s">
        <v>71</v>
      </c>
      <c r="P77" t="s">
        <v>72</v>
      </c>
      <c r="Q77">
        <v>0</v>
      </c>
      <c r="R77" t="s">
        <v>71</v>
      </c>
      <c r="S77" t="s">
        <v>73</v>
      </c>
      <c r="T77">
        <v>0</v>
      </c>
      <c r="U77" t="s">
        <v>71</v>
      </c>
      <c r="V77" t="s">
        <v>74</v>
      </c>
      <c r="W77">
        <v>0</v>
      </c>
      <c r="X77" t="s">
        <v>71</v>
      </c>
      <c r="Y77" t="s">
        <v>437</v>
      </c>
      <c r="Z77">
        <v>1000</v>
      </c>
      <c r="AA77" t="s">
        <v>438</v>
      </c>
      <c r="AB77">
        <v>1048576</v>
      </c>
      <c r="AC77" t="s">
        <v>439</v>
      </c>
      <c r="AD77">
        <v>10</v>
      </c>
      <c r="AE77" t="s">
        <v>440</v>
      </c>
      <c r="AF77">
        <v>1000</v>
      </c>
      <c r="AG77" t="s">
        <v>441</v>
      </c>
      <c r="AH77">
        <v>512</v>
      </c>
      <c r="AI77" t="s">
        <v>442</v>
      </c>
      <c r="AJ77">
        <v>512</v>
      </c>
      <c r="AK77" t="s">
        <v>443</v>
      </c>
      <c r="AL77">
        <v>1</v>
      </c>
      <c r="AM77" t="s">
        <v>444</v>
      </c>
      <c r="AN77">
        <v>0</v>
      </c>
      <c r="AO77" t="s">
        <v>448</v>
      </c>
      <c r="AP77">
        <v>0</v>
      </c>
      <c r="AQ77" t="s">
        <v>449</v>
      </c>
      <c r="AR77">
        <v>0</v>
      </c>
      <c r="AS77" t="s">
        <v>450</v>
      </c>
      <c r="AT77">
        <v>0.4</v>
      </c>
      <c r="AU77" t="s">
        <v>451</v>
      </c>
      <c r="AV77">
        <v>0</v>
      </c>
      <c r="AW77" t="s">
        <v>452</v>
      </c>
      <c r="AX77">
        <v>0</v>
      </c>
      <c r="AY77" t="s">
        <v>453</v>
      </c>
      <c r="AZ77">
        <v>0.5</v>
      </c>
      <c r="BA77" t="s">
        <v>454</v>
      </c>
      <c r="BB77">
        <v>1</v>
      </c>
      <c r="BC77" t="s">
        <v>445</v>
      </c>
      <c r="BD77">
        <v>1000000</v>
      </c>
    </row>
    <row r="78" ht="29.25" spans="1:56">
      <c r="A78" s="2">
        <v>1305</v>
      </c>
      <c r="B78" t="s">
        <v>426</v>
      </c>
      <c r="C78">
        <v>160</v>
      </c>
      <c r="D78" t="s">
        <v>427</v>
      </c>
      <c r="E78" t="s">
        <v>428</v>
      </c>
      <c r="F78">
        <v>108.914</v>
      </c>
      <c r="G78" t="s">
        <v>429</v>
      </c>
      <c r="H78">
        <v>0.00067</v>
      </c>
      <c r="I78" t="s">
        <v>71</v>
      </c>
      <c r="J78" t="s">
        <v>432</v>
      </c>
      <c r="K78" t="e">
        <f t="shared" si="1"/>
        <v>#NAME?</v>
      </c>
      <c r="L78" t="s">
        <v>71</v>
      </c>
      <c r="M78" t="s">
        <v>70</v>
      </c>
      <c r="N78">
        <v>9.636151</v>
      </c>
      <c r="O78" t="s">
        <v>71</v>
      </c>
      <c r="P78" t="s">
        <v>72</v>
      </c>
      <c r="Q78">
        <v>0</v>
      </c>
      <c r="R78" t="s">
        <v>71</v>
      </c>
      <c r="S78" t="s">
        <v>73</v>
      </c>
      <c r="T78">
        <v>0</v>
      </c>
      <c r="U78" t="s">
        <v>71</v>
      </c>
      <c r="V78" t="s">
        <v>74</v>
      </c>
      <c r="W78">
        <v>0</v>
      </c>
      <c r="X78" t="s">
        <v>71</v>
      </c>
      <c r="Y78" t="s">
        <v>437</v>
      </c>
      <c r="Z78">
        <v>1000</v>
      </c>
      <c r="AA78" t="s">
        <v>438</v>
      </c>
      <c r="AB78">
        <v>1048576</v>
      </c>
      <c r="AC78" t="s">
        <v>439</v>
      </c>
      <c r="AD78">
        <v>10</v>
      </c>
      <c r="AE78" t="s">
        <v>440</v>
      </c>
      <c r="AF78">
        <v>1000</v>
      </c>
      <c r="AG78" t="s">
        <v>441</v>
      </c>
      <c r="AH78">
        <v>20</v>
      </c>
      <c r="AI78" t="s">
        <v>442</v>
      </c>
      <c r="AJ78">
        <v>20</v>
      </c>
      <c r="AK78" t="s">
        <v>443</v>
      </c>
      <c r="AL78">
        <v>1</v>
      </c>
      <c r="AM78" t="s">
        <v>444</v>
      </c>
      <c r="AN78">
        <v>0</v>
      </c>
      <c r="AO78" t="s">
        <v>448</v>
      </c>
      <c r="AP78">
        <v>0</v>
      </c>
      <c r="AQ78" t="s">
        <v>449</v>
      </c>
      <c r="AR78">
        <v>0</v>
      </c>
      <c r="AS78" t="s">
        <v>450</v>
      </c>
      <c r="AT78">
        <v>0.4</v>
      </c>
      <c r="AU78" t="s">
        <v>451</v>
      </c>
      <c r="AV78">
        <v>0</v>
      </c>
      <c r="AW78" t="s">
        <v>452</v>
      </c>
      <c r="AX78">
        <v>0</v>
      </c>
      <c r="AY78" t="s">
        <v>453</v>
      </c>
      <c r="AZ78">
        <v>0.5</v>
      </c>
      <c r="BA78" t="s">
        <v>454</v>
      </c>
      <c r="BB78">
        <v>1</v>
      </c>
      <c r="BC78" t="s">
        <v>445</v>
      </c>
      <c r="BD78">
        <v>1000000</v>
      </c>
    </row>
    <row r="79" ht="29.25" spans="1:56">
      <c r="A79" s="2">
        <v>1305</v>
      </c>
      <c r="B79" t="s">
        <v>426</v>
      </c>
      <c r="C79">
        <v>183</v>
      </c>
      <c r="D79" t="s">
        <v>427</v>
      </c>
      <c r="E79" t="s">
        <v>428</v>
      </c>
      <c r="F79">
        <v>108.121</v>
      </c>
      <c r="G79" t="s">
        <v>429</v>
      </c>
      <c r="H79">
        <v>0.002355</v>
      </c>
      <c r="I79" t="s">
        <v>71</v>
      </c>
      <c r="J79" t="s">
        <v>432</v>
      </c>
      <c r="K79" t="e">
        <f t="shared" si="1"/>
        <v>#NAME?</v>
      </c>
      <c r="L79" t="s">
        <v>71</v>
      </c>
      <c r="M79" t="s">
        <v>70</v>
      </c>
      <c r="N79">
        <v>40.356788</v>
      </c>
      <c r="O79" t="s">
        <v>71</v>
      </c>
      <c r="P79" t="s">
        <v>72</v>
      </c>
      <c r="Q79">
        <v>0</v>
      </c>
      <c r="R79" t="s">
        <v>71</v>
      </c>
      <c r="S79" t="s">
        <v>73</v>
      </c>
      <c r="T79">
        <v>0</v>
      </c>
      <c r="U79" t="s">
        <v>71</v>
      </c>
      <c r="V79" t="s">
        <v>74</v>
      </c>
      <c r="W79">
        <v>0</v>
      </c>
      <c r="X79" t="s">
        <v>71</v>
      </c>
      <c r="Y79" t="s">
        <v>437</v>
      </c>
      <c r="Z79">
        <v>1000</v>
      </c>
      <c r="AA79" t="s">
        <v>438</v>
      </c>
      <c r="AB79">
        <v>1048576</v>
      </c>
      <c r="AC79" t="s">
        <v>439</v>
      </c>
      <c r="AD79">
        <v>10</v>
      </c>
      <c r="AE79" t="s">
        <v>440</v>
      </c>
      <c r="AF79">
        <v>1000</v>
      </c>
      <c r="AG79" t="s">
        <v>441</v>
      </c>
      <c r="AH79">
        <v>512</v>
      </c>
      <c r="AI79" t="s">
        <v>442</v>
      </c>
      <c r="AJ79">
        <v>512</v>
      </c>
      <c r="AK79" t="s">
        <v>443</v>
      </c>
      <c r="AL79">
        <v>1</v>
      </c>
      <c r="AM79" t="s">
        <v>444</v>
      </c>
      <c r="AN79">
        <v>0</v>
      </c>
      <c r="AO79" t="s">
        <v>448</v>
      </c>
      <c r="AP79">
        <v>0</v>
      </c>
      <c r="AQ79" t="s">
        <v>449</v>
      </c>
      <c r="AR79">
        <v>0</v>
      </c>
      <c r="AS79" t="s">
        <v>450</v>
      </c>
      <c r="AT79">
        <v>0.4</v>
      </c>
      <c r="AU79" t="s">
        <v>451</v>
      </c>
      <c r="AV79">
        <v>0</v>
      </c>
      <c r="AW79" t="s">
        <v>452</v>
      </c>
      <c r="AX79">
        <v>0</v>
      </c>
      <c r="AY79" t="s">
        <v>453</v>
      </c>
      <c r="AZ79">
        <v>0.5</v>
      </c>
      <c r="BA79" t="s">
        <v>454</v>
      </c>
      <c r="BB79">
        <v>1</v>
      </c>
      <c r="BC79" t="s">
        <v>445</v>
      </c>
      <c r="BD79">
        <v>1000000</v>
      </c>
    </row>
    <row r="80" ht="29.25" spans="1:56">
      <c r="A80" s="2">
        <v>1304</v>
      </c>
      <c r="B80" t="s">
        <v>426</v>
      </c>
      <c r="C80">
        <v>183</v>
      </c>
      <c r="D80" t="s">
        <v>427</v>
      </c>
      <c r="E80" t="s">
        <v>428</v>
      </c>
      <c r="F80">
        <v>108.732</v>
      </c>
      <c r="G80" t="s">
        <v>429</v>
      </c>
      <c r="H80">
        <v>0.002337</v>
      </c>
      <c r="I80" t="s">
        <v>71</v>
      </c>
      <c r="J80" t="s">
        <v>432</v>
      </c>
      <c r="K80" t="e">
        <f t="shared" si="1"/>
        <v>#NAME?</v>
      </c>
      <c r="L80" t="s">
        <v>71</v>
      </c>
      <c r="M80" t="s">
        <v>70</v>
      </c>
      <c r="N80">
        <v>40.75735</v>
      </c>
      <c r="O80" t="s">
        <v>71</v>
      </c>
      <c r="P80" t="s">
        <v>72</v>
      </c>
      <c r="Q80">
        <v>0</v>
      </c>
      <c r="R80" t="s">
        <v>71</v>
      </c>
      <c r="S80" t="s">
        <v>73</v>
      </c>
      <c r="T80">
        <v>0</v>
      </c>
      <c r="U80" t="s">
        <v>71</v>
      </c>
      <c r="V80" t="s">
        <v>74</v>
      </c>
      <c r="W80">
        <v>0</v>
      </c>
      <c r="X80" t="s">
        <v>71</v>
      </c>
      <c r="Y80" t="s">
        <v>437</v>
      </c>
      <c r="Z80">
        <v>1000</v>
      </c>
      <c r="AA80" t="s">
        <v>438</v>
      </c>
      <c r="AB80">
        <v>1048576</v>
      </c>
      <c r="AC80" t="s">
        <v>439</v>
      </c>
      <c r="AD80">
        <v>10</v>
      </c>
      <c r="AE80" t="s">
        <v>440</v>
      </c>
      <c r="AF80">
        <v>1000</v>
      </c>
      <c r="AG80" t="s">
        <v>441</v>
      </c>
      <c r="AH80">
        <v>512</v>
      </c>
      <c r="AI80" t="s">
        <v>442</v>
      </c>
      <c r="AJ80">
        <v>512</v>
      </c>
      <c r="AK80" t="s">
        <v>443</v>
      </c>
      <c r="AL80">
        <v>1</v>
      </c>
      <c r="AM80" t="s">
        <v>444</v>
      </c>
      <c r="AN80">
        <v>0</v>
      </c>
      <c r="AO80" t="s">
        <v>448</v>
      </c>
      <c r="AP80">
        <v>0</v>
      </c>
      <c r="AQ80" t="s">
        <v>449</v>
      </c>
      <c r="AR80">
        <v>0</v>
      </c>
      <c r="AS80" t="s">
        <v>450</v>
      </c>
      <c r="AT80">
        <v>0.4</v>
      </c>
      <c r="AU80" t="s">
        <v>451</v>
      </c>
      <c r="AV80">
        <v>0</v>
      </c>
      <c r="AW80" t="s">
        <v>452</v>
      </c>
      <c r="AX80">
        <v>0</v>
      </c>
      <c r="AY80" t="s">
        <v>453</v>
      </c>
      <c r="AZ80">
        <v>0.5</v>
      </c>
      <c r="BA80" t="s">
        <v>454</v>
      </c>
      <c r="BB80">
        <v>1</v>
      </c>
      <c r="BC80" t="s">
        <v>445</v>
      </c>
      <c r="BD80">
        <v>1000000</v>
      </c>
    </row>
    <row r="81" ht="29.25" spans="1:56">
      <c r="A81" s="2">
        <v>1304</v>
      </c>
      <c r="B81" t="s">
        <v>426</v>
      </c>
      <c r="C81">
        <v>160</v>
      </c>
      <c r="D81" t="s">
        <v>427</v>
      </c>
      <c r="E81" t="s">
        <v>428</v>
      </c>
      <c r="F81">
        <v>108.2</v>
      </c>
      <c r="G81" t="s">
        <v>429</v>
      </c>
      <c r="H81">
        <v>0.000675</v>
      </c>
      <c r="I81" t="s">
        <v>71</v>
      </c>
      <c r="J81" t="s">
        <v>432</v>
      </c>
      <c r="K81" t="e">
        <f t="shared" si="1"/>
        <v>#NAME?</v>
      </c>
      <c r="L81" t="s">
        <v>71</v>
      </c>
      <c r="M81" t="s">
        <v>70</v>
      </c>
      <c r="N81">
        <v>9.968577</v>
      </c>
      <c r="O81" t="s">
        <v>71</v>
      </c>
      <c r="P81" t="s">
        <v>72</v>
      </c>
      <c r="Q81">
        <v>0</v>
      </c>
      <c r="R81" t="s">
        <v>71</v>
      </c>
      <c r="S81" t="s">
        <v>73</v>
      </c>
      <c r="T81">
        <v>0</v>
      </c>
      <c r="U81" t="s">
        <v>71</v>
      </c>
      <c r="V81" t="s">
        <v>74</v>
      </c>
      <c r="W81">
        <v>0</v>
      </c>
      <c r="X81" t="s">
        <v>71</v>
      </c>
      <c r="Y81" t="s">
        <v>437</v>
      </c>
      <c r="Z81">
        <v>1000</v>
      </c>
      <c r="AA81" t="s">
        <v>438</v>
      </c>
      <c r="AB81">
        <v>1048576</v>
      </c>
      <c r="AC81" t="s">
        <v>439</v>
      </c>
      <c r="AD81">
        <v>10</v>
      </c>
      <c r="AE81" t="s">
        <v>440</v>
      </c>
      <c r="AF81">
        <v>1000</v>
      </c>
      <c r="AG81" t="s">
        <v>441</v>
      </c>
      <c r="AH81">
        <v>20</v>
      </c>
      <c r="AI81" t="s">
        <v>442</v>
      </c>
      <c r="AJ81">
        <v>20</v>
      </c>
      <c r="AK81" t="s">
        <v>443</v>
      </c>
      <c r="AL81">
        <v>1</v>
      </c>
      <c r="AM81" t="s">
        <v>444</v>
      </c>
      <c r="AN81">
        <v>0</v>
      </c>
      <c r="AO81" t="s">
        <v>448</v>
      </c>
      <c r="AP81">
        <v>0</v>
      </c>
      <c r="AQ81" t="s">
        <v>449</v>
      </c>
      <c r="AR81">
        <v>0</v>
      </c>
      <c r="AS81" t="s">
        <v>450</v>
      </c>
      <c r="AT81">
        <v>0.4</v>
      </c>
      <c r="AU81" t="s">
        <v>451</v>
      </c>
      <c r="AV81">
        <v>0</v>
      </c>
      <c r="AW81" t="s">
        <v>452</v>
      </c>
      <c r="AX81">
        <v>0</v>
      </c>
      <c r="AY81" t="s">
        <v>453</v>
      </c>
      <c r="AZ81">
        <v>0.5</v>
      </c>
      <c r="BA81" t="s">
        <v>454</v>
      </c>
      <c r="BB81">
        <v>1</v>
      </c>
      <c r="BC81" t="s">
        <v>445</v>
      </c>
      <c r="BD81">
        <v>1000000</v>
      </c>
    </row>
    <row r="82" ht="29.25" spans="1:56">
      <c r="A82" s="2">
        <v>1303</v>
      </c>
      <c r="B82" t="s">
        <v>426</v>
      </c>
      <c r="C82">
        <v>160</v>
      </c>
      <c r="D82" t="s">
        <v>427</v>
      </c>
      <c r="E82" t="s">
        <v>428</v>
      </c>
      <c r="F82">
        <v>112.341</v>
      </c>
      <c r="G82" t="s">
        <v>429</v>
      </c>
      <c r="H82">
        <v>0.000669</v>
      </c>
      <c r="I82" t="s">
        <v>71</v>
      </c>
      <c r="J82" t="s">
        <v>432</v>
      </c>
      <c r="K82" t="e">
        <f t="shared" si="1"/>
        <v>#NAME?</v>
      </c>
      <c r="L82" t="s">
        <v>71</v>
      </c>
      <c r="M82" t="s">
        <v>70</v>
      </c>
      <c r="N82">
        <v>9.673237</v>
      </c>
      <c r="O82" t="s">
        <v>71</v>
      </c>
      <c r="P82" t="s">
        <v>72</v>
      </c>
      <c r="Q82">
        <v>0.074553</v>
      </c>
      <c r="R82" t="s">
        <v>71</v>
      </c>
      <c r="S82" t="s">
        <v>73</v>
      </c>
      <c r="T82">
        <v>8.923939</v>
      </c>
      <c r="U82" t="s">
        <v>71</v>
      </c>
      <c r="V82" t="s">
        <v>74</v>
      </c>
      <c r="W82">
        <v>0.666249</v>
      </c>
      <c r="X82" t="s">
        <v>71</v>
      </c>
      <c r="Y82" t="s">
        <v>437</v>
      </c>
      <c r="Z82">
        <v>1000</v>
      </c>
      <c r="AA82" t="s">
        <v>438</v>
      </c>
      <c r="AB82">
        <v>1048576</v>
      </c>
      <c r="AC82" t="s">
        <v>439</v>
      </c>
      <c r="AD82">
        <v>10</v>
      </c>
      <c r="AE82" t="s">
        <v>440</v>
      </c>
      <c r="AF82">
        <v>1000</v>
      </c>
      <c r="AG82" t="s">
        <v>441</v>
      </c>
      <c r="AH82">
        <v>20</v>
      </c>
      <c r="AI82" t="s">
        <v>442</v>
      </c>
      <c r="AJ82">
        <v>20</v>
      </c>
      <c r="AK82" t="s">
        <v>443</v>
      </c>
      <c r="AL82">
        <v>1</v>
      </c>
      <c r="AM82" t="s">
        <v>444</v>
      </c>
      <c r="AN82">
        <v>0</v>
      </c>
      <c r="AO82" t="s">
        <v>448</v>
      </c>
      <c r="AP82">
        <v>0</v>
      </c>
      <c r="AQ82" t="s">
        <v>449</v>
      </c>
      <c r="AR82">
        <v>0</v>
      </c>
      <c r="AS82" t="s">
        <v>450</v>
      </c>
      <c r="AT82">
        <v>0.4</v>
      </c>
      <c r="AU82" t="s">
        <v>451</v>
      </c>
      <c r="AV82">
        <v>0</v>
      </c>
      <c r="AW82" t="s">
        <v>452</v>
      </c>
      <c r="AX82">
        <v>0</v>
      </c>
      <c r="AY82" t="s">
        <v>453</v>
      </c>
      <c r="AZ82">
        <v>0.5</v>
      </c>
      <c r="BA82" t="s">
        <v>454</v>
      </c>
      <c r="BB82">
        <v>1</v>
      </c>
      <c r="BC82" t="s">
        <v>445</v>
      </c>
      <c r="BD82">
        <v>1000000</v>
      </c>
    </row>
    <row r="83" ht="29.25" spans="1:56">
      <c r="A83" s="2">
        <v>1302</v>
      </c>
      <c r="B83" t="s">
        <v>426</v>
      </c>
      <c r="C83">
        <v>183</v>
      </c>
      <c r="D83" t="s">
        <v>427</v>
      </c>
      <c r="E83" t="s">
        <v>428</v>
      </c>
      <c r="F83">
        <v>109.171</v>
      </c>
      <c r="G83" t="s">
        <v>429</v>
      </c>
      <c r="H83">
        <v>0.002348</v>
      </c>
      <c r="I83" t="s">
        <v>71</v>
      </c>
      <c r="J83" t="s">
        <v>432</v>
      </c>
      <c r="K83" t="e">
        <f t="shared" si="1"/>
        <v>#NAME?</v>
      </c>
      <c r="L83" t="s">
        <v>71</v>
      </c>
      <c r="M83" t="s">
        <v>70</v>
      </c>
      <c r="N83">
        <v>42.319822</v>
      </c>
      <c r="O83" t="s">
        <v>71</v>
      </c>
      <c r="P83" t="s">
        <v>72</v>
      </c>
      <c r="Q83">
        <v>0.278148</v>
      </c>
      <c r="R83" t="s">
        <v>71</v>
      </c>
      <c r="S83" t="s">
        <v>73</v>
      </c>
      <c r="T83">
        <v>39.523321</v>
      </c>
      <c r="U83" t="s">
        <v>71</v>
      </c>
      <c r="V83" t="s">
        <v>74</v>
      </c>
      <c r="W83">
        <v>2.480082</v>
      </c>
      <c r="X83" t="s">
        <v>71</v>
      </c>
      <c r="Y83" t="s">
        <v>437</v>
      </c>
      <c r="Z83">
        <v>1000</v>
      </c>
      <c r="AA83" t="s">
        <v>438</v>
      </c>
      <c r="AB83">
        <v>1048576</v>
      </c>
      <c r="AC83" t="s">
        <v>439</v>
      </c>
      <c r="AD83">
        <v>10</v>
      </c>
      <c r="AE83" t="s">
        <v>440</v>
      </c>
      <c r="AF83">
        <v>1000</v>
      </c>
      <c r="AG83" t="s">
        <v>441</v>
      </c>
      <c r="AH83">
        <v>512</v>
      </c>
      <c r="AI83" t="s">
        <v>442</v>
      </c>
      <c r="AJ83">
        <v>512</v>
      </c>
      <c r="AK83" t="s">
        <v>443</v>
      </c>
      <c r="AL83">
        <v>1</v>
      </c>
      <c r="AM83" t="s">
        <v>444</v>
      </c>
      <c r="AN83">
        <v>0</v>
      </c>
      <c r="AO83" t="s">
        <v>448</v>
      </c>
      <c r="AP83">
        <v>0</v>
      </c>
      <c r="AQ83" t="s">
        <v>449</v>
      </c>
      <c r="AR83">
        <v>0</v>
      </c>
      <c r="AS83" t="s">
        <v>450</v>
      </c>
      <c r="AT83">
        <v>0.4</v>
      </c>
      <c r="AU83" t="s">
        <v>451</v>
      </c>
      <c r="AV83">
        <v>0</v>
      </c>
      <c r="AW83" t="s">
        <v>452</v>
      </c>
      <c r="AX83">
        <v>0</v>
      </c>
      <c r="AY83" t="s">
        <v>453</v>
      </c>
      <c r="AZ83">
        <v>0.5</v>
      </c>
      <c r="BA83" t="s">
        <v>454</v>
      </c>
      <c r="BB83">
        <v>1</v>
      </c>
      <c r="BC83" t="s">
        <v>445</v>
      </c>
      <c r="BD83">
        <v>1000000</v>
      </c>
    </row>
    <row r="84" ht="29.25" spans="1:56">
      <c r="A84" s="2">
        <v>1301</v>
      </c>
      <c r="B84" t="s">
        <v>426</v>
      </c>
      <c r="C84">
        <v>183</v>
      </c>
      <c r="D84" t="s">
        <v>427</v>
      </c>
      <c r="E84" t="s">
        <v>428</v>
      </c>
      <c r="F84">
        <v>109.069</v>
      </c>
      <c r="G84" t="s">
        <v>429</v>
      </c>
      <c r="H84">
        <v>0.002417</v>
      </c>
      <c r="I84" t="s">
        <v>71</v>
      </c>
      <c r="J84" t="s">
        <v>432</v>
      </c>
      <c r="K84" t="e">
        <f t="shared" si="1"/>
        <v>#NAME?</v>
      </c>
      <c r="L84" t="s">
        <v>71</v>
      </c>
      <c r="M84" t="s">
        <v>70</v>
      </c>
      <c r="N84">
        <v>41.174588</v>
      </c>
      <c r="O84" t="s">
        <v>71</v>
      </c>
      <c r="P84" t="s">
        <v>72</v>
      </c>
      <c r="Q84">
        <v>0.278598</v>
      </c>
      <c r="R84" t="s">
        <v>71</v>
      </c>
      <c r="S84" t="s">
        <v>73</v>
      </c>
      <c r="T84">
        <v>40.19963</v>
      </c>
      <c r="U84" t="s">
        <v>71</v>
      </c>
      <c r="V84" t="s">
        <v>74</v>
      </c>
      <c r="W84">
        <v>0.66391</v>
      </c>
      <c r="X84" t="s">
        <v>71</v>
      </c>
      <c r="Y84" t="s">
        <v>437</v>
      </c>
      <c r="Z84">
        <v>1000</v>
      </c>
      <c r="AA84" t="s">
        <v>438</v>
      </c>
      <c r="AB84">
        <v>1048576</v>
      </c>
      <c r="AC84" t="s">
        <v>439</v>
      </c>
      <c r="AD84">
        <v>10</v>
      </c>
      <c r="AE84" t="s">
        <v>440</v>
      </c>
      <c r="AF84">
        <v>1000</v>
      </c>
      <c r="AG84" t="s">
        <v>441</v>
      </c>
      <c r="AH84">
        <v>512</v>
      </c>
      <c r="AI84" t="s">
        <v>442</v>
      </c>
      <c r="AJ84">
        <v>512</v>
      </c>
      <c r="AK84" t="s">
        <v>443</v>
      </c>
      <c r="AL84">
        <v>1</v>
      </c>
      <c r="AM84" t="s">
        <v>444</v>
      </c>
      <c r="AN84">
        <v>0</v>
      </c>
      <c r="AO84" t="s">
        <v>448</v>
      </c>
      <c r="AP84">
        <v>0</v>
      </c>
      <c r="AQ84" t="s">
        <v>449</v>
      </c>
      <c r="AR84">
        <v>0</v>
      </c>
      <c r="AS84" t="s">
        <v>450</v>
      </c>
      <c r="AT84">
        <v>0.4</v>
      </c>
      <c r="AU84" t="s">
        <v>451</v>
      </c>
      <c r="AV84">
        <v>0</v>
      </c>
      <c r="AW84" t="s">
        <v>452</v>
      </c>
      <c r="AX84">
        <v>0</v>
      </c>
      <c r="AY84" t="s">
        <v>453</v>
      </c>
      <c r="AZ84">
        <v>0.5</v>
      </c>
      <c r="BA84" t="s">
        <v>454</v>
      </c>
      <c r="BB84">
        <v>1</v>
      </c>
      <c r="BC84" t="s">
        <v>445</v>
      </c>
      <c r="BD84">
        <v>1000000</v>
      </c>
    </row>
    <row r="85" ht="29.25" spans="1:56">
      <c r="A85" s="2">
        <v>1300</v>
      </c>
      <c r="B85" t="s">
        <v>426</v>
      </c>
      <c r="C85">
        <v>160</v>
      </c>
      <c r="D85" t="s">
        <v>427</v>
      </c>
      <c r="E85" t="s">
        <v>428</v>
      </c>
      <c r="F85">
        <v>105.76</v>
      </c>
      <c r="G85" t="s">
        <v>429</v>
      </c>
      <c r="H85">
        <v>0.000695</v>
      </c>
      <c r="I85" t="s">
        <v>71</v>
      </c>
      <c r="J85" t="s">
        <v>432</v>
      </c>
      <c r="K85" t="e">
        <f t="shared" si="1"/>
        <v>#NAME?</v>
      </c>
      <c r="L85" t="s">
        <v>71</v>
      </c>
      <c r="M85" t="s">
        <v>70</v>
      </c>
      <c r="N85">
        <v>9.742591</v>
      </c>
      <c r="O85" t="s">
        <v>71</v>
      </c>
      <c r="P85" t="s">
        <v>72</v>
      </c>
      <c r="Q85">
        <v>0.074678</v>
      </c>
      <c r="R85" t="s">
        <v>71</v>
      </c>
      <c r="S85" t="s">
        <v>73</v>
      </c>
      <c r="T85">
        <v>8.996662</v>
      </c>
      <c r="U85" t="s">
        <v>71</v>
      </c>
      <c r="V85" t="s">
        <v>74</v>
      </c>
      <c r="W85">
        <v>0.662634</v>
      </c>
      <c r="X85" t="s">
        <v>71</v>
      </c>
      <c r="Y85" t="s">
        <v>437</v>
      </c>
      <c r="Z85">
        <v>1000</v>
      </c>
      <c r="AA85" t="s">
        <v>438</v>
      </c>
      <c r="AB85">
        <v>1048576</v>
      </c>
      <c r="AC85" t="s">
        <v>439</v>
      </c>
      <c r="AD85">
        <v>10</v>
      </c>
      <c r="AE85" t="s">
        <v>440</v>
      </c>
      <c r="AF85">
        <v>1000</v>
      </c>
      <c r="AG85" t="s">
        <v>441</v>
      </c>
      <c r="AH85">
        <v>20</v>
      </c>
      <c r="AI85" t="s">
        <v>442</v>
      </c>
      <c r="AJ85">
        <v>20</v>
      </c>
      <c r="AK85" t="s">
        <v>443</v>
      </c>
      <c r="AL85">
        <v>1</v>
      </c>
      <c r="AM85" t="s">
        <v>444</v>
      </c>
      <c r="AN85">
        <v>0</v>
      </c>
      <c r="AO85" t="s">
        <v>448</v>
      </c>
      <c r="AP85">
        <v>0</v>
      </c>
      <c r="AQ85" t="s">
        <v>449</v>
      </c>
      <c r="AR85">
        <v>0</v>
      </c>
      <c r="AS85" t="s">
        <v>450</v>
      </c>
      <c r="AT85">
        <v>0.4</v>
      </c>
      <c r="AU85" t="s">
        <v>451</v>
      </c>
      <c r="AV85">
        <v>0</v>
      </c>
      <c r="AW85" t="s">
        <v>452</v>
      </c>
      <c r="AX85">
        <v>0</v>
      </c>
      <c r="AY85" t="s">
        <v>453</v>
      </c>
      <c r="AZ85">
        <v>0.5</v>
      </c>
      <c r="BA85" t="s">
        <v>454</v>
      </c>
      <c r="BB85">
        <v>1</v>
      </c>
      <c r="BC85" t="s">
        <v>445</v>
      </c>
      <c r="BD85">
        <v>1000000</v>
      </c>
    </row>
    <row r="86" ht="29.25" spans="1:56">
      <c r="A86" s="2">
        <v>1300</v>
      </c>
      <c r="B86" t="s">
        <v>426</v>
      </c>
      <c r="C86">
        <v>160</v>
      </c>
      <c r="D86" t="s">
        <v>427</v>
      </c>
      <c r="E86" t="s">
        <v>428</v>
      </c>
      <c r="F86">
        <v>108.775</v>
      </c>
      <c r="G86" t="s">
        <v>429</v>
      </c>
      <c r="H86">
        <v>0.000692</v>
      </c>
      <c r="I86" t="s">
        <v>71</v>
      </c>
      <c r="J86" t="s">
        <v>432</v>
      </c>
      <c r="K86" t="e">
        <f t="shared" si="1"/>
        <v>#NAME?</v>
      </c>
      <c r="L86" t="s">
        <v>71</v>
      </c>
      <c r="M86" t="s">
        <v>70</v>
      </c>
      <c r="N86">
        <v>9.744076</v>
      </c>
      <c r="O86" t="s">
        <v>71</v>
      </c>
      <c r="P86" t="s">
        <v>72</v>
      </c>
      <c r="Q86">
        <v>0</v>
      </c>
      <c r="R86" t="s">
        <v>71</v>
      </c>
      <c r="S86" t="s">
        <v>73</v>
      </c>
      <c r="T86">
        <v>0</v>
      </c>
      <c r="U86" t="s">
        <v>71</v>
      </c>
      <c r="V86" t="s">
        <v>74</v>
      </c>
      <c r="W86">
        <v>0</v>
      </c>
      <c r="X86" t="s">
        <v>71</v>
      </c>
      <c r="Y86" t="s">
        <v>437</v>
      </c>
      <c r="Z86">
        <v>1000</v>
      </c>
      <c r="AA86" t="s">
        <v>438</v>
      </c>
      <c r="AB86">
        <v>1048576</v>
      </c>
      <c r="AC86" t="s">
        <v>439</v>
      </c>
      <c r="AD86">
        <v>10</v>
      </c>
      <c r="AE86" t="s">
        <v>440</v>
      </c>
      <c r="AF86">
        <v>1000</v>
      </c>
      <c r="AG86" t="s">
        <v>441</v>
      </c>
      <c r="AH86">
        <v>20</v>
      </c>
      <c r="AI86" t="s">
        <v>442</v>
      </c>
      <c r="AJ86">
        <v>20</v>
      </c>
      <c r="AK86" t="s">
        <v>443</v>
      </c>
      <c r="AL86">
        <v>1</v>
      </c>
      <c r="AM86" t="s">
        <v>444</v>
      </c>
      <c r="AN86">
        <v>0</v>
      </c>
      <c r="AO86" t="s">
        <v>448</v>
      </c>
      <c r="AP86">
        <v>0</v>
      </c>
      <c r="AQ86" t="s">
        <v>449</v>
      </c>
      <c r="AR86">
        <v>0</v>
      </c>
      <c r="AS86" t="s">
        <v>450</v>
      </c>
      <c r="AT86">
        <v>0.4</v>
      </c>
      <c r="AU86" t="s">
        <v>451</v>
      </c>
      <c r="AV86">
        <v>0</v>
      </c>
      <c r="AW86" t="s">
        <v>452</v>
      </c>
      <c r="AX86">
        <v>0</v>
      </c>
      <c r="AY86" t="s">
        <v>453</v>
      </c>
      <c r="AZ86">
        <v>0.5</v>
      </c>
      <c r="BA86" t="s">
        <v>454</v>
      </c>
      <c r="BB86">
        <v>1</v>
      </c>
      <c r="BC86" t="s">
        <v>445</v>
      </c>
      <c r="BD86">
        <v>1000000</v>
      </c>
    </row>
    <row r="87" ht="29.25" spans="1:56">
      <c r="A87" s="2">
        <v>1299</v>
      </c>
      <c r="B87" t="s">
        <v>426</v>
      </c>
      <c r="C87">
        <v>183</v>
      </c>
      <c r="D87" t="s">
        <v>427</v>
      </c>
      <c r="E87" t="s">
        <v>428</v>
      </c>
      <c r="F87">
        <v>110.139</v>
      </c>
      <c r="G87" t="s">
        <v>429</v>
      </c>
      <c r="H87">
        <v>0.002413</v>
      </c>
      <c r="I87" t="s">
        <v>71</v>
      </c>
      <c r="J87" t="s">
        <v>432</v>
      </c>
      <c r="K87" t="e">
        <f t="shared" si="1"/>
        <v>#NAME?</v>
      </c>
      <c r="L87" t="s">
        <v>71</v>
      </c>
      <c r="M87" t="s">
        <v>70</v>
      </c>
      <c r="N87">
        <v>41.029999</v>
      </c>
      <c r="O87" t="s">
        <v>71</v>
      </c>
      <c r="P87" t="s">
        <v>72</v>
      </c>
      <c r="Q87">
        <v>0</v>
      </c>
      <c r="R87" t="s">
        <v>71</v>
      </c>
      <c r="S87" t="s">
        <v>73</v>
      </c>
      <c r="T87">
        <v>0</v>
      </c>
      <c r="U87" t="s">
        <v>71</v>
      </c>
      <c r="V87" t="s">
        <v>74</v>
      </c>
      <c r="W87">
        <v>0</v>
      </c>
      <c r="X87" t="s">
        <v>71</v>
      </c>
      <c r="Y87" t="s">
        <v>437</v>
      </c>
      <c r="Z87">
        <v>1000</v>
      </c>
      <c r="AA87" t="s">
        <v>438</v>
      </c>
      <c r="AB87">
        <v>1048576</v>
      </c>
      <c r="AC87" t="s">
        <v>439</v>
      </c>
      <c r="AD87">
        <v>10</v>
      </c>
      <c r="AE87" t="s">
        <v>440</v>
      </c>
      <c r="AF87">
        <v>1000</v>
      </c>
      <c r="AG87" t="s">
        <v>441</v>
      </c>
      <c r="AH87">
        <v>512</v>
      </c>
      <c r="AI87" t="s">
        <v>442</v>
      </c>
      <c r="AJ87">
        <v>512</v>
      </c>
      <c r="AK87" t="s">
        <v>443</v>
      </c>
      <c r="AL87">
        <v>1</v>
      </c>
      <c r="AM87" t="s">
        <v>444</v>
      </c>
      <c r="AN87">
        <v>0</v>
      </c>
      <c r="AO87" t="s">
        <v>448</v>
      </c>
      <c r="AP87">
        <v>0</v>
      </c>
      <c r="AQ87" t="s">
        <v>449</v>
      </c>
      <c r="AR87">
        <v>0</v>
      </c>
      <c r="AS87" t="s">
        <v>450</v>
      </c>
      <c r="AT87">
        <v>0.4</v>
      </c>
      <c r="AU87" t="s">
        <v>451</v>
      </c>
      <c r="AV87">
        <v>0</v>
      </c>
      <c r="AW87" t="s">
        <v>452</v>
      </c>
      <c r="AX87">
        <v>0</v>
      </c>
      <c r="AY87" t="s">
        <v>453</v>
      </c>
      <c r="AZ87">
        <v>0.5</v>
      </c>
      <c r="BA87" t="s">
        <v>454</v>
      </c>
      <c r="BB87">
        <v>1</v>
      </c>
      <c r="BC87" t="s">
        <v>445</v>
      </c>
      <c r="BD87">
        <v>1000000</v>
      </c>
    </row>
    <row r="88" ht="29.25" spans="1:56">
      <c r="A88" s="2">
        <v>1297</v>
      </c>
      <c r="B88" t="s">
        <v>426</v>
      </c>
      <c r="C88">
        <v>176</v>
      </c>
      <c r="D88" t="s">
        <v>427</v>
      </c>
      <c r="E88" t="s">
        <v>428</v>
      </c>
      <c r="F88">
        <v>104.061</v>
      </c>
      <c r="G88" t="s">
        <v>429</v>
      </c>
      <c r="H88">
        <v>0.002341</v>
      </c>
      <c r="I88" t="s">
        <v>71</v>
      </c>
      <c r="J88" t="s">
        <v>432</v>
      </c>
      <c r="K88" t="e">
        <f t="shared" si="1"/>
        <v>#NAME?</v>
      </c>
      <c r="L88" t="s">
        <v>71</v>
      </c>
      <c r="M88" t="s">
        <v>70</v>
      </c>
      <c r="N88">
        <v>40.621792</v>
      </c>
      <c r="O88" t="s">
        <v>71</v>
      </c>
      <c r="P88" t="s">
        <v>72</v>
      </c>
      <c r="Q88">
        <v>0</v>
      </c>
      <c r="R88" t="s">
        <v>71</v>
      </c>
      <c r="S88" t="s">
        <v>73</v>
      </c>
      <c r="T88">
        <v>0</v>
      </c>
      <c r="U88" t="s">
        <v>71</v>
      </c>
      <c r="V88" t="s">
        <v>74</v>
      </c>
      <c r="W88">
        <v>0</v>
      </c>
      <c r="X88" t="s">
        <v>71</v>
      </c>
      <c r="Y88" t="s">
        <v>437</v>
      </c>
      <c r="Z88">
        <v>1000</v>
      </c>
      <c r="AA88" t="s">
        <v>438</v>
      </c>
      <c r="AB88">
        <v>1000000</v>
      </c>
      <c r="AC88" t="s">
        <v>439</v>
      </c>
      <c r="AD88">
        <v>10</v>
      </c>
      <c r="AE88" t="s">
        <v>440</v>
      </c>
      <c r="AF88">
        <v>1000</v>
      </c>
      <c r="AG88" t="s">
        <v>441</v>
      </c>
      <c r="AH88">
        <v>512</v>
      </c>
      <c r="AI88" t="s">
        <v>442</v>
      </c>
      <c r="AJ88">
        <v>512</v>
      </c>
      <c r="AK88" t="s">
        <v>443</v>
      </c>
      <c r="AL88">
        <v>1</v>
      </c>
      <c r="AM88" t="s">
        <v>444</v>
      </c>
      <c r="AN88">
        <v>0</v>
      </c>
      <c r="AO88" t="s">
        <v>448</v>
      </c>
      <c r="AP88">
        <v>0</v>
      </c>
      <c r="AQ88" t="s">
        <v>449</v>
      </c>
      <c r="AR88">
        <v>0</v>
      </c>
      <c r="AS88" t="s">
        <v>450</v>
      </c>
      <c r="AT88">
        <v>0.4</v>
      </c>
      <c r="AU88" t="s">
        <v>451</v>
      </c>
      <c r="AV88">
        <v>0</v>
      </c>
      <c r="AW88" t="s">
        <v>452</v>
      </c>
      <c r="AX88">
        <v>0</v>
      </c>
      <c r="AY88" t="s">
        <v>453</v>
      </c>
      <c r="AZ88">
        <v>0.5</v>
      </c>
      <c r="BA88" t="s">
        <v>454</v>
      </c>
      <c r="BB88">
        <v>1</v>
      </c>
      <c r="BC88" t="s">
        <v>445</v>
      </c>
      <c r="BD88">
        <v>1000000</v>
      </c>
    </row>
    <row r="89" ht="29.25" spans="1:56">
      <c r="A89" s="2">
        <v>1297</v>
      </c>
      <c r="B89" t="s">
        <v>426</v>
      </c>
      <c r="C89">
        <v>176</v>
      </c>
      <c r="D89" t="s">
        <v>427</v>
      </c>
      <c r="E89" t="s">
        <v>428</v>
      </c>
      <c r="F89">
        <v>104.173</v>
      </c>
      <c r="G89" t="s">
        <v>429</v>
      </c>
      <c r="H89">
        <v>0.002382</v>
      </c>
      <c r="I89" t="s">
        <v>71</v>
      </c>
      <c r="J89" t="s">
        <v>432</v>
      </c>
      <c r="K89" t="e">
        <f t="shared" si="1"/>
        <v>#NAME?</v>
      </c>
      <c r="L89" t="s">
        <v>71</v>
      </c>
      <c r="M89" t="s">
        <v>70</v>
      </c>
      <c r="N89">
        <v>38.705072</v>
      </c>
      <c r="O89" t="s">
        <v>71</v>
      </c>
      <c r="P89" t="s">
        <v>72</v>
      </c>
      <c r="Q89">
        <v>0</v>
      </c>
      <c r="R89" t="s">
        <v>71</v>
      </c>
      <c r="S89" t="s">
        <v>73</v>
      </c>
      <c r="T89">
        <v>0</v>
      </c>
      <c r="U89" t="s">
        <v>71</v>
      </c>
      <c r="V89" t="s">
        <v>74</v>
      </c>
      <c r="W89">
        <v>0</v>
      </c>
      <c r="X89" t="s">
        <v>71</v>
      </c>
      <c r="Y89" t="s">
        <v>437</v>
      </c>
      <c r="Z89">
        <v>1000</v>
      </c>
      <c r="AA89" t="s">
        <v>438</v>
      </c>
      <c r="AB89">
        <v>1000000</v>
      </c>
      <c r="AC89" t="s">
        <v>439</v>
      </c>
      <c r="AD89">
        <v>10</v>
      </c>
      <c r="AE89" t="s">
        <v>440</v>
      </c>
      <c r="AF89">
        <v>1000</v>
      </c>
      <c r="AG89" t="s">
        <v>441</v>
      </c>
      <c r="AH89">
        <v>512</v>
      </c>
      <c r="AI89" t="s">
        <v>442</v>
      </c>
      <c r="AJ89">
        <v>512</v>
      </c>
      <c r="AK89" t="s">
        <v>443</v>
      </c>
      <c r="AL89">
        <v>1</v>
      </c>
      <c r="AM89" t="s">
        <v>444</v>
      </c>
      <c r="AN89">
        <v>0</v>
      </c>
      <c r="AO89" t="s">
        <v>448</v>
      </c>
      <c r="AP89">
        <v>0</v>
      </c>
      <c r="AQ89" t="s">
        <v>449</v>
      </c>
      <c r="AR89">
        <v>0</v>
      </c>
      <c r="AS89" t="s">
        <v>450</v>
      </c>
      <c r="AT89">
        <v>0.4</v>
      </c>
      <c r="AU89" t="s">
        <v>451</v>
      </c>
      <c r="AV89">
        <v>0</v>
      </c>
      <c r="AW89" t="s">
        <v>452</v>
      </c>
      <c r="AX89">
        <v>0</v>
      </c>
      <c r="AY89" t="s">
        <v>453</v>
      </c>
      <c r="AZ89">
        <v>0.5</v>
      </c>
      <c r="BA89" t="s">
        <v>454</v>
      </c>
      <c r="BB89">
        <v>1</v>
      </c>
      <c r="BC89" t="s">
        <v>445</v>
      </c>
      <c r="BD89">
        <v>1000000</v>
      </c>
    </row>
    <row r="90" ht="29.25" spans="1:56">
      <c r="A90" s="2">
        <v>1296</v>
      </c>
      <c r="B90" t="s">
        <v>426</v>
      </c>
      <c r="C90">
        <v>176</v>
      </c>
      <c r="D90" t="s">
        <v>427</v>
      </c>
      <c r="E90" t="s">
        <v>428</v>
      </c>
      <c r="F90">
        <v>104.583</v>
      </c>
      <c r="G90" t="s">
        <v>429</v>
      </c>
      <c r="H90">
        <v>0.002342</v>
      </c>
      <c r="I90" t="s">
        <v>71</v>
      </c>
      <c r="J90" t="s">
        <v>432</v>
      </c>
      <c r="K90" t="e">
        <f t="shared" si="1"/>
        <v>#NAME?</v>
      </c>
      <c r="L90" t="s">
        <v>71</v>
      </c>
      <c r="M90" t="s">
        <v>70</v>
      </c>
      <c r="N90">
        <v>38.49633</v>
      </c>
      <c r="O90" t="s">
        <v>71</v>
      </c>
      <c r="P90" t="s">
        <v>72</v>
      </c>
      <c r="Q90">
        <v>0</v>
      </c>
      <c r="R90" t="s">
        <v>71</v>
      </c>
      <c r="S90" t="s">
        <v>73</v>
      </c>
      <c r="T90">
        <v>0</v>
      </c>
      <c r="U90" t="s">
        <v>71</v>
      </c>
      <c r="V90" t="s">
        <v>74</v>
      </c>
      <c r="W90">
        <v>0</v>
      </c>
      <c r="X90" t="s">
        <v>71</v>
      </c>
      <c r="Y90" t="s">
        <v>437</v>
      </c>
      <c r="Z90">
        <v>1000</v>
      </c>
      <c r="AA90" t="s">
        <v>438</v>
      </c>
      <c r="AB90">
        <v>1000000</v>
      </c>
      <c r="AC90" t="s">
        <v>439</v>
      </c>
      <c r="AD90">
        <v>10</v>
      </c>
      <c r="AE90" t="s">
        <v>440</v>
      </c>
      <c r="AF90">
        <v>1000</v>
      </c>
      <c r="AG90" t="s">
        <v>441</v>
      </c>
      <c r="AH90">
        <v>512</v>
      </c>
      <c r="AI90" t="s">
        <v>442</v>
      </c>
      <c r="AJ90">
        <v>512</v>
      </c>
      <c r="AK90" t="s">
        <v>443</v>
      </c>
      <c r="AL90">
        <v>1</v>
      </c>
      <c r="AM90" t="s">
        <v>444</v>
      </c>
      <c r="AN90">
        <v>0</v>
      </c>
      <c r="AO90" t="s">
        <v>448</v>
      </c>
      <c r="AP90">
        <v>0</v>
      </c>
      <c r="AQ90" t="s">
        <v>449</v>
      </c>
      <c r="AR90">
        <v>0</v>
      </c>
      <c r="AS90" t="s">
        <v>450</v>
      </c>
      <c r="AT90">
        <v>0.4</v>
      </c>
      <c r="AU90" t="s">
        <v>451</v>
      </c>
      <c r="AV90">
        <v>0</v>
      </c>
      <c r="AW90" t="s">
        <v>452</v>
      </c>
      <c r="AX90">
        <v>0</v>
      </c>
      <c r="AY90" t="s">
        <v>453</v>
      </c>
      <c r="AZ90">
        <v>0.5</v>
      </c>
      <c r="BA90" t="s">
        <v>454</v>
      </c>
      <c r="BB90">
        <v>1</v>
      </c>
      <c r="BC90" t="s">
        <v>445</v>
      </c>
      <c r="BD90">
        <v>1000000</v>
      </c>
    </row>
    <row r="91" ht="29.25" spans="1:56">
      <c r="A91" s="2">
        <v>1295</v>
      </c>
      <c r="B91" t="s">
        <v>426</v>
      </c>
      <c r="C91">
        <v>176</v>
      </c>
      <c r="D91" t="s">
        <v>427</v>
      </c>
      <c r="E91" t="s">
        <v>428</v>
      </c>
      <c r="F91">
        <v>104.487</v>
      </c>
      <c r="G91" t="s">
        <v>429</v>
      </c>
      <c r="H91">
        <v>0.002344</v>
      </c>
      <c r="I91" t="s">
        <v>71</v>
      </c>
      <c r="J91" t="s">
        <v>432</v>
      </c>
      <c r="K91" t="e">
        <f t="shared" si="1"/>
        <v>#NAME?</v>
      </c>
      <c r="L91" t="s">
        <v>71</v>
      </c>
      <c r="M91" t="s">
        <v>70</v>
      </c>
      <c r="N91">
        <v>38.89894</v>
      </c>
      <c r="O91" t="s">
        <v>71</v>
      </c>
      <c r="P91" t="s">
        <v>72</v>
      </c>
      <c r="Q91">
        <v>0</v>
      </c>
      <c r="R91" t="s">
        <v>71</v>
      </c>
      <c r="S91" t="s">
        <v>73</v>
      </c>
      <c r="T91">
        <v>0</v>
      </c>
      <c r="U91" t="s">
        <v>71</v>
      </c>
      <c r="V91" t="s">
        <v>74</v>
      </c>
      <c r="W91">
        <v>0</v>
      </c>
      <c r="X91" t="s">
        <v>71</v>
      </c>
      <c r="Y91" t="s">
        <v>437</v>
      </c>
      <c r="Z91">
        <v>1000</v>
      </c>
      <c r="AA91" t="s">
        <v>438</v>
      </c>
      <c r="AB91">
        <v>1000000</v>
      </c>
      <c r="AC91" t="s">
        <v>439</v>
      </c>
      <c r="AD91">
        <v>10</v>
      </c>
      <c r="AE91" t="s">
        <v>440</v>
      </c>
      <c r="AF91">
        <v>1000</v>
      </c>
      <c r="AG91" t="s">
        <v>441</v>
      </c>
      <c r="AH91">
        <v>512</v>
      </c>
      <c r="AI91" t="s">
        <v>442</v>
      </c>
      <c r="AJ91">
        <v>512</v>
      </c>
      <c r="AK91" t="s">
        <v>443</v>
      </c>
      <c r="AL91">
        <v>1</v>
      </c>
      <c r="AM91" t="s">
        <v>444</v>
      </c>
      <c r="AN91">
        <v>0</v>
      </c>
      <c r="AO91" t="s">
        <v>448</v>
      </c>
      <c r="AP91">
        <v>0</v>
      </c>
      <c r="AQ91" t="s">
        <v>449</v>
      </c>
      <c r="AR91">
        <v>0</v>
      </c>
      <c r="AS91" t="s">
        <v>450</v>
      </c>
      <c r="AT91">
        <v>0.4</v>
      </c>
      <c r="AU91" t="s">
        <v>451</v>
      </c>
      <c r="AV91">
        <v>0</v>
      </c>
      <c r="AW91" t="s">
        <v>452</v>
      </c>
      <c r="AX91">
        <v>0</v>
      </c>
      <c r="AY91" t="s">
        <v>453</v>
      </c>
      <c r="AZ91">
        <v>0.5</v>
      </c>
      <c r="BA91" t="s">
        <v>454</v>
      </c>
      <c r="BB91">
        <v>1</v>
      </c>
      <c r="BC91" t="s">
        <v>445</v>
      </c>
      <c r="BD91">
        <v>1000000</v>
      </c>
    </row>
    <row r="92" ht="29.25" spans="1:56">
      <c r="A92" s="2">
        <v>1293</v>
      </c>
      <c r="B92" t="s">
        <v>426</v>
      </c>
      <c r="C92">
        <v>176</v>
      </c>
      <c r="D92" t="s">
        <v>427</v>
      </c>
      <c r="E92" t="s">
        <v>428</v>
      </c>
      <c r="F92">
        <v>104.143</v>
      </c>
      <c r="G92" t="s">
        <v>429</v>
      </c>
      <c r="H92">
        <v>0.002338</v>
      </c>
      <c r="I92" t="s">
        <v>71</v>
      </c>
      <c r="J92" t="s">
        <v>432</v>
      </c>
      <c r="K92" t="e">
        <f t="shared" si="1"/>
        <v>#NAME?</v>
      </c>
      <c r="L92" t="s">
        <v>71</v>
      </c>
      <c r="M92" t="s">
        <v>70</v>
      </c>
      <c r="N92">
        <v>38.420087</v>
      </c>
      <c r="O92" t="s">
        <v>71</v>
      </c>
      <c r="P92" t="s">
        <v>72</v>
      </c>
      <c r="Q92">
        <v>0</v>
      </c>
      <c r="R92" t="s">
        <v>71</v>
      </c>
      <c r="S92" t="s">
        <v>73</v>
      </c>
      <c r="T92">
        <v>0</v>
      </c>
      <c r="U92" t="s">
        <v>71</v>
      </c>
      <c r="V92" t="s">
        <v>74</v>
      </c>
      <c r="W92">
        <v>0</v>
      </c>
      <c r="X92" t="s">
        <v>71</v>
      </c>
      <c r="Y92" t="s">
        <v>437</v>
      </c>
      <c r="Z92">
        <v>1000</v>
      </c>
      <c r="AA92" t="s">
        <v>438</v>
      </c>
      <c r="AB92">
        <v>1000000</v>
      </c>
      <c r="AC92" t="s">
        <v>439</v>
      </c>
      <c r="AD92">
        <v>10</v>
      </c>
      <c r="AE92" t="s">
        <v>440</v>
      </c>
      <c r="AF92">
        <v>1000</v>
      </c>
      <c r="AG92" t="s">
        <v>441</v>
      </c>
      <c r="AH92">
        <v>512</v>
      </c>
      <c r="AI92" t="s">
        <v>442</v>
      </c>
      <c r="AJ92">
        <v>512</v>
      </c>
      <c r="AK92" t="s">
        <v>443</v>
      </c>
      <c r="AL92">
        <v>1</v>
      </c>
      <c r="AM92" t="s">
        <v>444</v>
      </c>
      <c r="AN92">
        <v>0</v>
      </c>
      <c r="AO92" t="s">
        <v>448</v>
      </c>
      <c r="AP92">
        <v>0</v>
      </c>
      <c r="AQ92" t="s">
        <v>449</v>
      </c>
      <c r="AR92">
        <v>0</v>
      </c>
      <c r="AS92" t="s">
        <v>450</v>
      </c>
      <c r="AT92">
        <v>0.4</v>
      </c>
      <c r="AU92" t="s">
        <v>451</v>
      </c>
      <c r="AV92">
        <v>0</v>
      </c>
      <c r="AW92" t="s">
        <v>452</v>
      </c>
      <c r="AX92">
        <v>0</v>
      </c>
      <c r="AY92" t="s">
        <v>453</v>
      </c>
      <c r="AZ92">
        <v>0.5</v>
      </c>
      <c r="BA92" t="s">
        <v>454</v>
      </c>
      <c r="BB92">
        <v>1</v>
      </c>
      <c r="BC92" t="s">
        <v>445</v>
      </c>
      <c r="BD92">
        <v>1000000</v>
      </c>
    </row>
    <row r="93" ht="29.25" spans="1:56">
      <c r="A93" s="2">
        <v>1293</v>
      </c>
      <c r="B93" t="s">
        <v>426</v>
      </c>
      <c r="C93">
        <v>176</v>
      </c>
      <c r="D93" t="s">
        <v>427</v>
      </c>
      <c r="E93" t="s">
        <v>428</v>
      </c>
      <c r="F93">
        <v>104.665</v>
      </c>
      <c r="G93" t="s">
        <v>429</v>
      </c>
      <c r="H93">
        <v>0.002345</v>
      </c>
      <c r="I93" t="s">
        <v>71</v>
      </c>
      <c r="J93" t="s">
        <v>432</v>
      </c>
      <c r="K93" t="e">
        <f t="shared" si="1"/>
        <v>#NAME?</v>
      </c>
      <c r="L93" t="s">
        <v>71</v>
      </c>
      <c r="M93" t="s">
        <v>70</v>
      </c>
      <c r="N93">
        <v>38.473873</v>
      </c>
      <c r="O93" t="s">
        <v>71</v>
      </c>
      <c r="P93" t="s">
        <v>72</v>
      </c>
      <c r="Q93">
        <v>0</v>
      </c>
      <c r="R93" t="s">
        <v>71</v>
      </c>
      <c r="S93" t="s">
        <v>73</v>
      </c>
      <c r="T93">
        <v>0</v>
      </c>
      <c r="U93" t="s">
        <v>71</v>
      </c>
      <c r="V93" t="s">
        <v>74</v>
      </c>
      <c r="W93">
        <v>0</v>
      </c>
      <c r="X93" t="s">
        <v>71</v>
      </c>
      <c r="Y93" t="s">
        <v>437</v>
      </c>
      <c r="Z93">
        <v>1000</v>
      </c>
      <c r="AA93" t="s">
        <v>438</v>
      </c>
      <c r="AB93">
        <v>1000000</v>
      </c>
      <c r="AC93" t="s">
        <v>439</v>
      </c>
      <c r="AD93">
        <v>10</v>
      </c>
      <c r="AE93" t="s">
        <v>440</v>
      </c>
      <c r="AF93">
        <v>1000</v>
      </c>
      <c r="AG93" t="s">
        <v>441</v>
      </c>
      <c r="AH93">
        <v>512</v>
      </c>
      <c r="AI93" t="s">
        <v>442</v>
      </c>
      <c r="AJ93">
        <v>512</v>
      </c>
      <c r="AK93" t="s">
        <v>443</v>
      </c>
      <c r="AL93">
        <v>1</v>
      </c>
      <c r="AM93" t="s">
        <v>444</v>
      </c>
      <c r="AN93">
        <v>0</v>
      </c>
      <c r="AO93" t="s">
        <v>448</v>
      </c>
      <c r="AP93">
        <v>0</v>
      </c>
      <c r="AQ93" t="s">
        <v>449</v>
      </c>
      <c r="AR93">
        <v>0</v>
      </c>
      <c r="AS93" t="s">
        <v>450</v>
      </c>
      <c r="AT93">
        <v>0.4</v>
      </c>
      <c r="AU93" t="s">
        <v>451</v>
      </c>
      <c r="AV93">
        <v>0</v>
      </c>
      <c r="AW93" t="s">
        <v>452</v>
      </c>
      <c r="AX93">
        <v>0</v>
      </c>
      <c r="AY93" t="s">
        <v>453</v>
      </c>
      <c r="AZ93">
        <v>0.5</v>
      </c>
      <c r="BA93" t="s">
        <v>454</v>
      </c>
      <c r="BB93">
        <v>1</v>
      </c>
      <c r="BC93" t="s">
        <v>445</v>
      </c>
      <c r="BD93">
        <v>1000000</v>
      </c>
    </row>
    <row r="94" ht="29.25" spans="1:56">
      <c r="A94" s="2">
        <v>1292</v>
      </c>
      <c r="B94" t="s">
        <v>426</v>
      </c>
      <c r="C94">
        <v>176</v>
      </c>
      <c r="D94" t="s">
        <v>427</v>
      </c>
      <c r="E94" t="s">
        <v>428</v>
      </c>
      <c r="F94">
        <v>104.073</v>
      </c>
      <c r="G94" t="s">
        <v>429</v>
      </c>
      <c r="H94">
        <v>0.002344</v>
      </c>
      <c r="I94" t="s">
        <v>71</v>
      </c>
      <c r="J94" t="s">
        <v>432</v>
      </c>
      <c r="K94" t="e">
        <f t="shared" si="1"/>
        <v>#NAME?</v>
      </c>
      <c r="L94" t="s">
        <v>71</v>
      </c>
      <c r="M94" t="s">
        <v>70</v>
      </c>
      <c r="N94">
        <v>38.464235</v>
      </c>
      <c r="O94" t="s">
        <v>71</v>
      </c>
      <c r="P94" t="s">
        <v>72</v>
      </c>
      <c r="Q94">
        <v>0</v>
      </c>
      <c r="R94" t="s">
        <v>71</v>
      </c>
      <c r="S94" t="s">
        <v>73</v>
      </c>
      <c r="T94">
        <v>0</v>
      </c>
      <c r="U94" t="s">
        <v>71</v>
      </c>
      <c r="V94" t="s">
        <v>74</v>
      </c>
      <c r="W94">
        <v>0</v>
      </c>
      <c r="X94" t="s">
        <v>71</v>
      </c>
      <c r="Y94" t="s">
        <v>437</v>
      </c>
      <c r="Z94">
        <v>1000</v>
      </c>
      <c r="AA94" t="s">
        <v>438</v>
      </c>
      <c r="AB94">
        <v>1000000</v>
      </c>
      <c r="AC94" t="s">
        <v>439</v>
      </c>
      <c r="AD94">
        <v>10</v>
      </c>
      <c r="AE94" t="s">
        <v>440</v>
      </c>
      <c r="AF94">
        <v>1000</v>
      </c>
      <c r="AG94" t="s">
        <v>441</v>
      </c>
      <c r="AH94">
        <v>512</v>
      </c>
      <c r="AI94" t="s">
        <v>442</v>
      </c>
      <c r="AJ94">
        <v>512</v>
      </c>
      <c r="AK94" t="s">
        <v>443</v>
      </c>
      <c r="AL94">
        <v>1</v>
      </c>
      <c r="AM94" t="s">
        <v>444</v>
      </c>
      <c r="AN94">
        <v>0</v>
      </c>
      <c r="AO94" t="s">
        <v>448</v>
      </c>
      <c r="AP94">
        <v>0</v>
      </c>
      <c r="AQ94" t="s">
        <v>449</v>
      </c>
      <c r="AR94">
        <v>0</v>
      </c>
      <c r="AS94" t="s">
        <v>450</v>
      </c>
      <c r="AT94">
        <v>0.4</v>
      </c>
      <c r="AU94" t="s">
        <v>451</v>
      </c>
      <c r="AV94">
        <v>0</v>
      </c>
      <c r="AW94" t="s">
        <v>452</v>
      </c>
      <c r="AX94">
        <v>0</v>
      </c>
      <c r="AY94" t="s">
        <v>453</v>
      </c>
      <c r="AZ94">
        <v>0.5</v>
      </c>
      <c r="BA94" t="s">
        <v>454</v>
      </c>
      <c r="BB94">
        <v>1</v>
      </c>
      <c r="BC94" t="s">
        <v>445</v>
      </c>
      <c r="BD94">
        <v>1000000</v>
      </c>
    </row>
    <row r="95" ht="29.25" spans="1:56">
      <c r="A95" s="2">
        <v>1291</v>
      </c>
      <c r="B95" t="s">
        <v>426</v>
      </c>
      <c r="C95">
        <v>1549</v>
      </c>
      <c r="D95" t="s">
        <v>427</v>
      </c>
      <c r="E95" t="s">
        <v>428</v>
      </c>
      <c r="F95">
        <v>1051.584</v>
      </c>
      <c r="G95" t="s">
        <v>429</v>
      </c>
      <c r="H95">
        <v>0.002467</v>
      </c>
      <c r="I95" t="s">
        <v>71</v>
      </c>
      <c r="J95" t="s">
        <v>432</v>
      </c>
      <c r="K95" t="e">
        <f t="shared" si="1"/>
        <v>#NAME?</v>
      </c>
      <c r="L95" t="s">
        <v>71</v>
      </c>
      <c r="M95" t="s">
        <v>70</v>
      </c>
      <c r="N95">
        <v>230.30386</v>
      </c>
      <c r="O95" t="s">
        <v>71</v>
      </c>
      <c r="P95" t="s">
        <v>72</v>
      </c>
      <c r="Q95">
        <v>0</v>
      </c>
      <c r="R95" t="s">
        <v>71</v>
      </c>
      <c r="S95" t="s">
        <v>73</v>
      </c>
      <c r="T95">
        <v>0</v>
      </c>
      <c r="U95" t="s">
        <v>71</v>
      </c>
      <c r="V95" t="s">
        <v>74</v>
      </c>
      <c r="W95">
        <v>0</v>
      </c>
      <c r="X95" t="s">
        <v>71</v>
      </c>
      <c r="Y95" t="s">
        <v>437</v>
      </c>
      <c r="Z95">
        <v>1000</v>
      </c>
      <c r="AA95" t="s">
        <v>438</v>
      </c>
      <c r="AB95">
        <v>10000000</v>
      </c>
      <c r="AC95" t="s">
        <v>439</v>
      </c>
      <c r="AD95">
        <v>10</v>
      </c>
      <c r="AE95" t="s">
        <v>440</v>
      </c>
      <c r="AF95">
        <v>1000</v>
      </c>
      <c r="AG95" t="s">
        <v>441</v>
      </c>
      <c r="AH95">
        <v>512</v>
      </c>
      <c r="AI95" t="s">
        <v>442</v>
      </c>
      <c r="AJ95">
        <v>512</v>
      </c>
      <c r="AK95" t="s">
        <v>443</v>
      </c>
      <c r="AL95">
        <v>1</v>
      </c>
      <c r="AM95" t="s">
        <v>444</v>
      </c>
      <c r="AN95">
        <v>0</v>
      </c>
      <c r="AO95" t="s">
        <v>448</v>
      </c>
      <c r="AP95">
        <v>0</v>
      </c>
      <c r="AQ95" t="s">
        <v>449</v>
      </c>
      <c r="AR95">
        <v>0</v>
      </c>
      <c r="AS95" t="s">
        <v>450</v>
      </c>
      <c r="AT95">
        <v>0.4</v>
      </c>
      <c r="AU95" t="s">
        <v>451</v>
      </c>
      <c r="AV95">
        <v>0</v>
      </c>
      <c r="AW95" t="s">
        <v>452</v>
      </c>
      <c r="AX95">
        <v>0</v>
      </c>
      <c r="AY95" t="s">
        <v>453</v>
      </c>
      <c r="AZ95">
        <v>0.5</v>
      </c>
      <c r="BA95" t="s">
        <v>454</v>
      </c>
      <c r="BB95">
        <v>1</v>
      </c>
      <c r="BC95" t="s">
        <v>445</v>
      </c>
      <c r="BD95">
        <v>1000000</v>
      </c>
    </row>
    <row r="96" ht="29.25" spans="1:56">
      <c r="A96" s="2">
        <v>1290</v>
      </c>
      <c r="B96" t="s">
        <v>426</v>
      </c>
      <c r="C96">
        <v>176</v>
      </c>
      <c r="D96" t="s">
        <v>427</v>
      </c>
      <c r="E96" t="s">
        <v>428</v>
      </c>
      <c r="F96">
        <v>104.735</v>
      </c>
      <c r="G96" t="s">
        <v>429</v>
      </c>
      <c r="H96">
        <v>0.002222</v>
      </c>
      <c r="I96" t="s">
        <v>71</v>
      </c>
      <c r="J96" t="s">
        <v>432</v>
      </c>
      <c r="K96" t="e">
        <f t="shared" si="1"/>
        <v>#NAME?</v>
      </c>
      <c r="L96" t="s">
        <v>71</v>
      </c>
      <c r="M96" t="s">
        <v>70</v>
      </c>
      <c r="N96">
        <v>38.931755</v>
      </c>
      <c r="O96" t="s">
        <v>71</v>
      </c>
      <c r="P96" t="s">
        <v>72</v>
      </c>
      <c r="Q96">
        <v>0</v>
      </c>
      <c r="R96" t="s">
        <v>71</v>
      </c>
      <c r="S96" t="s">
        <v>73</v>
      </c>
      <c r="T96">
        <v>0</v>
      </c>
      <c r="U96" t="s">
        <v>71</v>
      </c>
      <c r="V96" t="s">
        <v>74</v>
      </c>
      <c r="W96">
        <v>0</v>
      </c>
      <c r="X96" t="s">
        <v>71</v>
      </c>
      <c r="Y96" t="s">
        <v>437</v>
      </c>
      <c r="Z96">
        <v>1000</v>
      </c>
      <c r="AA96" t="s">
        <v>438</v>
      </c>
      <c r="AB96">
        <v>1000000</v>
      </c>
      <c r="AC96" t="s">
        <v>439</v>
      </c>
      <c r="AD96">
        <v>10</v>
      </c>
      <c r="AE96" t="s">
        <v>440</v>
      </c>
      <c r="AF96">
        <v>1000</v>
      </c>
      <c r="AG96" t="s">
        <v>441</v>
      </c>
      <c r="AH96">
        <v>512</v>
      </c>
      <c r="AI96" t="s">
        <v>442</v>
      </c>
      <c r="AJ96">
        <v>512</v>
      </c>
      <c r="AK96" t="s">
        <v>443</v>
      </c>
      <c r="AL96">
        <v>1</v>
      </c>
      <c r="AM96" t="s">
        <v>444</v>
      </c>
      <c r="AN96">
        <v>0</v>
      </c>
      <c r="AO96" t="s">
        <v>448</v>
      </c>
      <c r="AP96">
        <v>0</v>
      </c>
      <c r="AQ96" t="s">
        <v>449</v>
      </c>
      <c r="AR96">
        <v>0</v>
      </c>
      <c r="AS96" t="s">
        <v>450</v>
      </c>
      <c r="AT96">
        <v>0.4</v>
      </c>
      <c r="AU96" t="s">
        <v>451</v>
      </c>
      <c r="AV96">
        <v>0</v>
      </c>
      <c r="AW96" t="s">
        <v>452</v>
      </c>
      <c r="AX96">
        <v>0</v>
      </c>
      <c r="AY96" t="s">
        <v>453</v>
      </c>
      <c r="AZ96">
        <v>0.5</v>
      </c>
      <c r="BA96" t="s">
        <v>454</v>
      </c>
      <c r="BB96">
        <v>1</v>
      </c>
      <c r="BC96" t="s">
        <v>445</v>
      </c>
      <c r="BD96">
        <v>1000000</v>
      </c>
    </row>
    <row r="97" ht="29.25" spans="1:56">
      <c r="A97" s="2">
        <v>1289</v>
      </c>
      <c r="B97" t="s">
        <v>426</v>
      </c>
      <c r="C97">
        <v>1549</v>
      </c>
      <c r="D97" t="s">
        <v>427</v>
      </c>
      <c r="E97" t="s">
        <v>428</v>
      </c>
      <c r="F97">
        <v>1051.709</v>
      </c>
      <c r="G97" t="s">
        <v>429</v>
      </c>
      <c r="H97">
        <v>0.000654</v>
      </c>
      <c r="I97" t="s">
        <v>71</v>
      </c>
      <c r="J97" t="s">
        <v>432</v>
      </c>
      <c r="K97" t="e">
        <f t="shared" si="1"/>
        <v>#NAME?</v>
      </c>
      <c r="L97" t="s">
        <v>71</v>
      </c>
      <c r="M97" t="s">
        <v>70</v>
      </c>
      <c r="N97">
        <v>107.428013</v>
      </c>
      <c r="O97" t="s">
        <v>71</v>
      </c>
      <c r="P97" t="s">
        <v>72</v>
      </c>
      <c r="Q97">
        <v>0</v>
      </c>
      <c r="R97" t="s">
        <v>71</v>
      </c>
      <c r="S97" t="s">
        <v>73</v>
      </c>
      <c r="T97">
        <v>0</v>
      </c>
      <c r="U97" t="s">
        <v>71</v>
      </c>
      <c r="V97" t="s">
        <v>74</v>
      </c>
      <c r="W97">
        <v>0</v>
      </c>
      <c r="X97" t="s">
        <v>71</v>
      </c>
      <c r="Y97" t="s">
        <v>437</v>
      </c>
      <c r="Z97">
        <v>1000</v>
      </c>
      <c r="AA97" t="s">
        <v>438</v>
      </c>
      <c r="AB97">
        <v>10000000</v>
      </c>
      <c r="AC97" t="s">
        <v>439</v>
      </c>
      <c r="AD97">
        <v>10</v>
      </c>
      <c r="AE97" t="s">
        <v>440</v>
      </c>
      <c r="AF97">
        <v>1000</v>
      </c>
      <c r="AG97" t="s">
        <v>441</v>
      </c>
      <c r="AH97">
        <v>512</v>
      </c>
      <c r="AI97" t="s">
        <v>442</v>
      </c>
      <c r="AJ97">
        <v>512</v>
      </c>
      <c r="AK97" t="s">
        <v>443</v>
      </c>
      <c r="AL97">
        <v>1</v>
      </c>
      <c r="AM97" t="s">
        <v>444</v>
      </c>
      <c r="AN97">
        <v>0</v>
      </c>
      <c r="AO97" t="s">
        <v>448</v>
      </c>
      <c r="AP97">
        <v>0</v>
      </c>
      <c r="AQ97" t="s">
        <v>449</v>
      </c>
      <c r="AR97">
        <v>0</v>
      </c>
      <c r="AS97" t="s">
        <v>450</v>
      </c>
      <c r="AT97">
        <v>0.4</v>
      </c>
      <c r="AU97" t="s">
        <v>451</v>
      </c>
      <c r="AV97">
        <v>0</v>
      </c>
      <c r="AW97" t="s">
        <v>452</v>
      </c>
      <c r="AX97">
        <v>0</v>
      </c>
      <c r="AY97" t="s">
        <v>453</v>
      </c>
      <c r="AZ97">
        <v>0.5</v>
      </c>
      <c r="BA97" t="s">
        <v>454</v>
      </c>
      <c r="BB97">
        <v>1</v>
      </c>
      <c r="BC97" t="s">
        <v>445</v>
      </c>
      <c r="BD97">
        <v>1000000</v>
      </c>
    </row>
    <row r="98" ht="29.25" spans="1:56">
      <c r="A98" s="2">
        <v>1289</v>
      </c>
      <c r="B98" t="s">
        <v>426</v>
      </c>
      <c r="C98">
        <v>1549</v>
      </c>
      <c r="D98" t="s">
        <v>427</v>
      </c>
      <c r="E98" t="s">
        <v>428</v>
      </c>
      <c r="F98">
        <v>1049.777</v>
      </c>
      <c r="G98" t="s">
        <v>429</v>
      </c>
      <c r="H98">
        <v>0.000701</v>
      </c>
      <c r="I98" t="s">
        <v>71</v>
      </c>
      <c r="J98" t="s">
        <v>432</v>
      </c>
      <c r="K98" t="e">
        <f t="shared" si="1"/>
        <v>#NAME?</v>
      </c>
      <c r="L98" t="s">
        <v>71</v>
      </c>
      <c r="M98" t="s">
        <v>70</v>
      </c>
      <c r="N98">
        <v>106.621395</v>
      </c>
      <c r="O98" t="s">
        <v>71</v>
      </c>
      <c r="P98" t="s">
        <v>72</v>
      </c>
      <c r="Q98">
        <v>0</v>
      </c>
      <c r="R98" t="s">
        <v>71</v>
      </c>
      <c r="S98" t="s">
        <v>73</v>
      </c>
      <c r="T98">
        <v>0</v>
      </c>
      <c r="U98" t="s">
        <v>71</v>
      </c>
      <c r="V98" t="s">
        <v>74</v>
      </c>
      <c r="W98">
        <v>0</v>
      </c>
      <c r="X98" t="s">
        <v>71</v>
      </c>
      <c r="Y98" t="s">
        <v>437</v>
      </c>
      <c r="Z98">
        <v>1000</v>
      </c>
      <c r="AA98" t="s">
        <v>438</v>
      </c>
      <c r="AB98">
        <v>10000000</v>
      </c>
      <c r="AC98" t="s">
        <v>439</v>
      </c>
      <c r="AD98">
        <v>10</v>
      </c>
      <c r="AE98" t="s">
        <v>440</v>
      </c>
      <c r="AF98">
        <v>1000</v>
      </c>
      <c r="AG98" t="s">
        <v>441</v>
      </c>
      <c r="AH98">
        <v>512</v>
      </c>
      <c r="AI98" t="s">
        <v>442</v>
      </c>
      <c r="AJ98">
        <v>512</v>
      </c>
      <c r="AK98" t="s">
        <v>443</v>
      </c>
      <c r="AL98">
        <v>1</v>
      </c>
      <c r="AM98" t="s">
        <v>444</v>
      </c>
      <c r="AN98">
        <v>0</v>
      </c>
      <c r="AO98" t="s">
        <v>448</v>
      </c>
      <c r="AP98">
        <v>0</v>
      </c>
      <c r="AQ98" t="s">
        <v>449</v>
      </c>
      <c r="AR98">
        <v>0</v>
      </c>
      <c r="AS98" t="s">
        <v>450</v>
      </c>
      <c r="AT98">
        <v>0.4</v>
      </c>
      <c r="AU98" t="s">
        <v>451</v>
      </c>
      <c r="AV98">
        <v>0</v>
      </c>
      <c r="AW98" t="s">
        <v>452</v>
      </c>
      <c r="AX98">
        <v>0</v>
      </c>
      <c r="AY98" t="s">
        <v>453</v>
      </c>
      <c r="AZ98">
        <v>0.5</v>
      </c>
      <c r="BA98" t="s">
        <v>454</v>
      </c>
      <c r="BB98">
        <v>1</v>
      </c>
      <c r="BC98" t="s">
        <v>445</v>
      </c>
      <c r="BD98">
        <v>1000000</v>
      </c>
    </row>
    <row r="99" ht="29.25" spans="1:56">
      <c r="A99" s="2">
        <v>1288</v>
      </c>
      <c r="B99" t="s">
        <v>426</v>
      </c>
      <c r="C99">
        <v>176</v>
      </c>
      <c r="D99" t="s">
        <v>427</v>
      </c>
      <c r="E99" t="s">
        <v>428</v>
      </c>
      <c r="F99">
        <v>103.972</v>
      </c>
      <c r="G99" t="s">
        <v>429</v>
      </c>
      <c r="H99">
        <v>0.000975</v>
      </c>
      <c r="I99" t="s">
        <v>71</v>
      </c>
      <c r="J99" t="s">
        <v>432</v>
      </c>
      <c r="K99" t="e">
        <f t="shared" si="1"/>
        <v>#NAME?</v>
      </c>
      <c r="L99" t="s">
        <v>71</v>
      </c>
      <c r="M99" t="s">
        <v>70</v>
      </c>
      <c r="N99">
        <v>24.873743</v>
      </c>
      <c r="O99" t="s">
        <v>71</v>
      </c>
      <c r="P99" t="s">
        <v>72</v>
      </c>
      <c r="Q99">
        <v>0</v>
      </c>
      <c r="R99" t="s">
        <v>71</v>
      </c>
      <c r="S99" t="s">
        <v>73</v>
      </c>
      <c r="T99">
        <v>0</v>
      </c>
      <c r="U99" t="s">
        <v>71</v>
      </c>
      <c r="V99" t="s">
        <v>74</v>
      </c>
      <c r="W99">
        <v>0</v>
      </c>
      <c r="X99" t="s">
        <v>71</v>
      </c>
      <c r="Y99" t="s">
        <v>437</v>
      </c>
      <c r="Z99">
        <v>1000</v>
      </c>
      <c r="AA99" t="s">
        <v>438</v>
      </c>
      <c r="AB99">
        <v>1000000</v>
      </c>
      <c r="AC99" t="s">
        <v>439</v>
      </c>
      <c r="AD99">
        <v>10</v>
      </c>
      <c r="AE99" t="s">
        <v>440</v>
      </c>
      <c r="AF99">
        <v>1000</v>
      </c>
      <c r="AG99" t="s">
        <v>441</v>
      </c>
      <c r="AH99">
        <v>512</v>
      </c>
      <c r="AI99" t="s">
        <v>442</v>
      </c>
      <c r="AJ99">
        <v>512</v>
      </c>
      <c r="AK99" t="s">
        <v>443</v>
      </c>
      <c r="AL99">
        <v>1</v>
      </c>
      <c r="AM99" t="s">
        <v>444</v>
      </c>
      <c r="AN99">
        <v>0</v>
      </c>
      <c r="AO99" t="s">
        <v>448</v>
      </c>
      <c r="AP99">
        <v>0</v>
      </c>
      <c r="AQ99" t="s">
        <v>449</v>
      </c>
      <c r="AR99">
        <v>0</v>
      </c>
      <c r="AS99" t="s">
        <v>450</v>
      </c>
      <c r="AT99">
        <v>0.4</v>
      </c>
      <c r="AU99" t="s">
        <v>451</v>
      </c>
      <c r="AV99">
        <v>0</v>
      </c>
      <c r="AW99" t="s">
        <v>452</v>
      </c>
      <c r="AX99">
        <v>0</v>
      </c>
      <c r="AY99" t="s">
        <v>453</v>
      </c>
      <c r="AZ99">
        <v>0.5</v>
      </c>
      <c r="BA99" t="s">
        <v>454</v>
      </c>
      <c r="BB99">
        <v>1</v>
      </c>
      <c r="BC99" t="s">
        <v>445</v>
      </c>
      <c r="BD99">
        <v>1000000</v>
      </c>
    </row>
    <row r="100" ht="29.25" spans="1:56">
      <c r="A100" s="2">
        <v>1287</v>
      </c>
      <c r="B100" t="s">
        <v>426</v>
      </c>
      <c r="C100">
        <v>176</v>
      </c>
      <c r="D100" t="s">
        <v>427</v>
      </c>
      <c r="E100" t="s">
        <v>428</v>
      </c>
      <c r="F100">
        <v>104.134</v>
      </c>
      <c r="G100" t="s">
        <v>429</v>
      </c>
      <c r="H100">
        <v>0.000908</v>
      </c>
      <c r="I100" t="s">
        <v>71</v>
      </c>
      <c r="J100" t="s">
        <v>432</v>
      </c>
      <c r="K100" t="e">
        <f t="shared" si="1"/>
        <v>#NAME?</v>
      </c>
      <c r="L100" t="s">
        <v>71</v>
      </c>
      <c r="M100" t="s">
        <v>70</v>
      </c>
      <c r="N100">
        <v>24.907377</v>
      </c>
      <c r="O100" t="s">
        <v>71</v>
      </c>
      <c r="P100" t="s">
        <v>72</v>
      </c>
      <c r="Q100">
        <v>0</v>
      </c>
      <c r="R100" t="s">
        <v>71</v>
      </c>
      <c r="S100" t="s">
        <v>73</v>
      </c>
      <c r="T100">
        <v>0</v>
      </c>
      <c r="U100" t="s">
        <v>71</v>
      </c>
      <c r="V100" t="s">
        <v>74</v>
      </c>
      <c r="W100">
        <v>0</v>
      </c>
      <c r="X100" t="s">
        <v>71</v>
      </c>
      <c r="Y100" t="s">
        <v>437</v>
      </c>
      <c r="Z100">
        <v>1000</v>
      </c>
      <c r="AA100" t="s">
        <v>438</v>
      </c>
      <c r="AB100">
        <v>1000000</v>
      </c>
      <c r="AC100" t="s">
        <v>439</v>
      </c>
      <c r="AD100">
        <v>10</v>
      </c>
      <c r="AE100" t="s">
        <v>440</v>
      </c>
      <c r="AF100">
        <v>1000</v>
      </c>
      <c r="AG100" t="s">
        <v>441</v>
      </c>
      <c r="AH100">
        <v>512</v>
      </c>
      <c r="AI100" t="s">
        <v>442</v>
      </c>
      <c r="AJ100">
        <v>512</v>
      </c>
      <c r="AK100" t="s">
        <v>443</v>
      </c>
      <c r="AL100">
        <v>1</v>
      </c>
      <c r="AM100" t="s">
        <v>444</v>
      </c>
      <c r="AN100">
        <v>0</v>
      </c>
      <c r="AO100" t="s">
        <v>448</v>
      </c>
      <c r="AP100">
        <v>0</v>
      </c>
      <c r="AQ100" t="s">
        <v>449</v>
      </c>
      <c r="AR100">
        <v>0</v>
      </c>
      <c r="AS100" t="s">
        <v>450</v>
      </c>
      <c r="AT100">
        <v>0.4</v>
      </c>
      <c r="AU100" t="s">
        <v>451</v>
      </c>
      <c r="AV100">
        <v>0</v>
      </c>
      <c r="AW100" t="s">
        <v>452</v>
      </c>
      <c r="AX100">
        <v>0</v>
      </c>
      <c r="AY100" t="s">
        <v>453</v>
      </c>
      <c r="AZ100">
        <v>0.5</v>
      </c>
      <c r="BA100" t="s">
        <v>454</v>
      </c>
      <c r="BB100">
        <v>1</v>
      </c>
      <c r="BC100" t="s">
        <v>445</v>
      </c>
      <c r="BD100">
        <v>1000000</v>
      </c>
    </row>
    <row r="101" ht="29.25" spans="1:56">
      <c r="A101" s="2">
        <v>1286</v>
      </c>
      <c r="B101" t="s">
        <v>426</v>
      </c>
      <c r="C101">
        <v>176</v>
      </c>
      <c r="D101" t="s">
        <v>427</v>
      </c>
      <c r="E101" t="s">
        <v>428</v>
      </c>
      <c r="F101">
        <v>105.028</v>
      </c>
      <c r="G101" t="s">
        <v>429</v>
      </c>
      <c r="H101">
        <v>0.000922</v>
      </c>
      <c r="I101" t="s">
        <v>71</v>
      </c>
      <c r="J101" t="s">
        <v>432</v>
      </c>
      <c r="K101" t="e">
        <f t="shared" si="1"/>
        <v>#NAME?</v>
      </c>
      <c r="L101" t="s">
        <v>71</v>
      </c>
      <c r="M101" t="s">
        <v>70</v>
      </c>
      <c r="N101">
        <v>24.731281</v>
      </c>
      <c r="O101" t="s">
        <v>71</v>
      </c>
      <c r="P101" t="s">
        <v>72</v>
      </c>
      <c r="Q101">
        <v>0</v>
      </c>
      <c r="R101" t="s">
        <v>71</v>
      </c>
      <c r="S101" t="s">
        <v>73</v>
      </c>
      <c r="T101">
        <v>0</v>
      </c>
      <c r="U101" t="s">
        <v>71</v>
      </c>
      <c r="V101" t="s">
        <v>74</v>
      </c>
      <c r="W101">
        <v>0</v>
      </c>
      <c r="X101" t="s">
        <v>71</v>
      </c>
      <c r="Y101" t="s">
        <v>437</v>
      </c>
      <c r="Z101">
        <v>1000</v>
      </c>
      <c r="AA101" t="s">
        <v>438</v>
      </c>
      <c r="AB101">
        <v>1000000</v>
      </c>
      <c r="AC101" t="s">
        <v>439</v>
      </c>
      <c r="AD101">
        <v>10</v>
      </c>
      <c r="AE101" t="s">
        <v>440</v>
      </c>
      <c r="AF101">
        <v>1000</v>
      </c>
      <c r="AG101" t="s">
        <v>441</v>
      </c>
      <c r="AH101">
        <v>512</v>
      </c>
      <c r="AI101" t="s">
        <v>442</v>
      </c>
      <c r="AJ101">
        <v>512</v>
      </c>
      <c r="AK101" t="s">
        <v>443</v>
      </c>
      <c r="AL101">
        <v>1</v>
      </c>
      <c r="AM101" t="s">
        <v>444</v>
      </c>
      <c r="AN101">
        <v>0</v>
      </c>
      <c r="AO101" t="s">
        <v>448</v>
      </c>
      <c r="AP101">
        <v>0</v>
      </c>
      <c r="AQ101" t="s">
        <v>449</v>
      </c>
      <c r="AR101">
        <v>0</v>
      </c>
      <c r="AS101" t="s">
        <v>450</v>
      </c>
      <c r="AT101">
        <v>0.4</v>
      </c>
      <c r="AU101" t="s">
        <v>451</v>
      </c>
      <c r="AV101">
        <v>0</v>
      </c>
      <c r="AW101" t="s">
        <v>452</v>
      </c>
      <c r="AX101">
        <v>0</v>
      </c>
      <c r="AY101" t="s">
        <v>453</v>
      </c>
      <c r="AZ101">
        <v>0.5</v>
      </c>
      <c r="BA101" t="s">
        <v>454</v>
      </c>
      <c r="BB101">
        <v>1</v>
      </c>
      <c r="BC101" t="s">
        <v>445</v>
      </c>
      <c r="BD101">
        <v>1000000</v>
      </c>
    </row>
    <row r="102" ht="29.25" spans="1:56">
      <c r="A102" s="2">
        <v>1285</v>
      </c>
      <c r="B102" t="s">
        <v>426</v>
      </c>
      <c r="C102">
        <v>176</v>
      </c>
      <c r="D102" t="s">
        <v>427</v>
      </c>
      <c r="E102" t="s">
        <v>428</v>
      </c>
      <c r="F102">
        <v>105.398</v>
      </c>
      <c r="G102" t="s">
        <v>429</v>
      </c>
      <c r="H102">
        <v>0.000927</v>
      </c>
      <c r="I102" t="s">
        <v>71</v>
      </c>
      <c r="J102" t="s">
        <v>432</v>
      </c>
      <c r="K102" t="e">
        <f t="shared" si="1"/>
        <v>#NAME?</v>
      </c>
      <c r="L102" t="s">
        <v>71</v>
      </c>
      <c r="M102" t="s">
        <v>70</v>
      </c>
      <c r="N102">
        <v>24.780801</v>
      </c>
      <c r="O102" t="s">
        <v>71</v>
      </c>
      <c r="P102" t="s">
        <v>72</v>
      </c>
      <c r="Q102">
        <v>0</v>
      </c>
      <c r="R102" t="s">
        <v>71</v>
      </c>
      <c r="S102" t="s">
        <v>73</v>
      </c>
      <c r="T102">
        <v>0</v>
      </c>
      <c r="U102" t="s">
        <v>71</v>
      </c>
      <c r="V102" t="s">
        <v>74</v>
      </c>
      <c r="W102">
        <v>0</v>
      </c>
      <c r="X102" t="s">
        <v>71</v>
      </c>
      <c r="Y102" t="s">
        <v>437</v>
      </c>
      <c r="Z102">
        <v>1000</v>
      </c>
      <c r="AA102" t="s">
        <v>438</v>
      </c>
      <c r="AB102">
        <v>1000000</v>
      </c>
      <c r="AC102" t="s">
        <v>439</v>
      </c>
      <c r="AD102">
        <v>10</v>
      </c>
      <c r="AE102" t="s">
        <v>440</v>
      </c>
      <c r="AF102">
        <v>1000</v>
      </c>
      <c r="AG102" t="s">
        <v>441</v>
      </c>
      <c r="AH102">
        <v>512</v>
      </c>
      <c r="AI102" t="s">
        <v>442</v>
      </c>
      <c r="AJ102">
        <v>512</v>
      </c>
      <c r="AK102" t="s">
        <v>443</v>
      </c>
      <c r="AL102">
        <v>1</v>
      </c>
      <c r="AM102" t="s">
        <v>444</v>
      </c>
      <c r="AN102">
        <v>0</v>
      </c>
      <c r="AO102" t="s">
        <v>448</v>
      </c>
      <c r="AP102">
        <v>0</v>
      </c>
      <c r="AQ102" t="s">
        <v>449</v>
      </c>
      <c r="AR102">
        <v>0</v>
      </c>
      <c r="AS102" t="s">
        <v>450</v>
      </c>
      <c r="AT102">
        <v>0.4</v>
      </c>
      <c r="AU102" t="s">
        <v>451</v>
      </c>
      <c r="AV102">
        <v>0</v>
      </c>
      <c r="AW102" t="s">
        <v>452</v>
      </c>
      <c r="AX102">
        <v>0</v>
      </c>
      <c r="AY102" t="s">
        <v>453</v>
      </c>
      <c r="AZ102">
        <v>0.5</v>
      </c>
      <c r="BA102" t="s">
        <v>454</v>
      </c>
      <c r="BB102">
        <v>1</v>
      </c>
      <c r="BC102" t="s">
        <v>445</v>
      </c>
      <c r="BD102">
        <v>1000000</v>
      </c>
    </row>
    <row r="103" ht="29.25" spans="1:56">
      <c r="A103" s="2">
        <v>1284</v>
      </c>
      <c r="B103" t="s">
        <v>426</v>
      </c>
      <c r="C103">
        <v>176</v>
      </c>
      <c r="D103" t="s">
        <v>427</v>
      </c>
      <c r="E103" t="s">
        <v>428</v>
      </c>
      <c r="F103">
        <v>106.867</v>
      </c>
      <c r="G103" t="s">
        <v>429</v>
      </c>
      <c r="H103">
        <v>0.000911</v>
      </c>
      <c r="I103" t="s">
        <v>71</v>
      </c>
      <c r="J103" t="s">
        <v>432</v>
      </c>
      <c r="K103" t="e">
        <f t="shared" si="1"/>
        <v>#NAME?</v>
      </c>
      <c r="L103" t="s">
        <v>71</v>
      </c>
      <c r="M103" t="s">
        <v>70</v>
      </c>
      <c r="N103">
        <v>24.636646</v>
      </c>
      <c r="O103" t="s">
        <v>71</v>
      </c>
      <c r="P103" t="s">
        <v>72</v>
      </c>
      <c r="Q103">
        <v>0</v>
      </c>
      <c r="R103" t="s">
        <v>71</v>
      </c>
      <c r="S103" t="s">
        <v>73</v>
      </c>
      <c r="T103">
        <v>0</v>
      </c>
      <c r="U103" t="s">
        <v>71</v>
      </c>
      <c r="V103" t="s">
        <v>74</v>
      </c>
      <c r="W103">
        <v>0</v>
      </c>
      <c r="X103" t="s">
        <v>71</v>
      </c>
      <c r="Y103" t="s">
        <v>437</v>
      </c>
      <c r="Z103">
        <v>1000</v>
      </c>
      <c r="AA103" t="s">
        <v>438</v>
      </c>
      <c r="AB103">
        <v>1000000</v>
      </c>
      <c r="AC103" t="s">
        <v>439</v>
      </c>
      <c r="AD103">
        <v>10</v>
      </c>
      <c r="AE103" t="s">
        <v>440</v>
      </c>
      <c r="AF103">
        <v>1000</v>
      </c>
      <c r="AG103" t="s">
        <v>441</v>
      </c>
      <c r="AH103">
        <v>512</v>
      </c>
      <c r="AI103" t="s">
        <v>442</v>
      </c>
      <c r="AJ103">
        <v>512</v>
      </c>
      <c r="AK103" t="s">
        <v>443</v>
      </c>
      <c r="AL103">
        <v>1</v>
      </c>
      <c r="AM103" t="s">
        <v>444</v>
      </c>
      <c r="AN103">
        <v>0</v>
      </c>
      <c r="AO103" t="s">
        <v>448</v>
      </c>
      <c r="AP103">
        <v>0</v>
      </c>
      <c r="AQ103" t="s">
        <v>449</v>
      </c>
      <c r="AR103">
        <v>0</v>
      </c>
      <c r="AS103" t="s">
        <v>450</v>
      </c>
      <c r="AT103">
        <v>0.4</v>
      </c>
      <c r="AU103" t="s">
        <v>451</v>
      </c>
      <c r="AV103">
        <v>0</v>
      </c>
      <c r="AW103" t="s">
        <v>452</v>
      </c>
      <c r="AX103">
        <v>0</v>
      </c>
      <c r="AY103" t="s">
        <v>453</v>
      </c>
      <c r="AZ103">
        <v>0.5</v>
      </c>
      <c r="BA103" t="s">
        <v>454</v>
      </c>
      <c r="BB103">
        <v>1</v>
      </c>
      <c r="BC103" t="s">
        <v>445</v>
      </c>
      <c r="BD103">
        <v>1000000</v>
      </c>
    </row>
    <row r="104" ht="29.25" spans="1:56">
      <c r="A104" s="2">
        <v>1283</v>
      </c>
      <c r="B104" t="s">
        <v>426</v>
      </c>
      <c r="C104">
        <v>176</v>
      </c>
      <c r="D104" t="s">
        <v>427</v>
      </c>
      <c r="E104" t="s">
        <v>428</v>
      </c>
      <c r="F104">
        <v>105.111</v>
      </c>
      <c r="G104" t="s">
        <v>429</v>
      </c>
      <c r="H104">
        <v>0.000906</v>
      </c>
      <c r="I104" t="s">
        <v>71</v>
      </c>
      <c r="J104" t="s">
        <v>432</v>
      </c>
      <c r="K104" t="e">
        <f t="shared" si="1"/>
        <v>#NAME?</v>
      </c>
      <c r="L104" t="s">
        <v>71</v>
      </c>
      <c r="M104" t="s">
        <v>70</v>
      </c>
      <c r="N104">
        <v>25.060196</v>
      </c>
      <c r="O104" t="s">
        <v>71</v>
      </c>
      <c r="P104" t="s">
        <v>72</v>
      </c>
      <c r="Q104">
        <v>0</v>
      </c>
      <c r="R104" t="s">
        <v>71</v>
      </c>
      <c r="S104" t="s">
        <v>73</v>
      </c>
      <c r="T104">
        <v>0</v>
      </c>
      <c r="U104" t="s">
        <v>71</v>
      </c>
      <c r="V104" t="s">
        <v>74</v>
      </c>
      <c r="W104">
        <v>0</v>
      </c>
      <c r="X104" t="s">
        <v>71</v>
      </c>
      <c r="Y104" t="s">
        <v>437</v>
      </c>
      <c r="Z104">
        <v>1000</v>
      </c>
      <c r="AA104" t="s">
        <v>438</v>
      </c>
      <c r="AB104">
        <v>1000000</v>
      </c>
      <c r="AC104" t="s">
        <v>439</v>
      </c>
      <c r="AD104">
        <v>10</v>
      </c>
      <c r="AE104" t="s">
        <v>440</v>
      </c>
      <c r="AF104">
        <v>1000</v>
      </c>
      <c r="AG104" t="s">
        <v>441</v>
      </c>
      <c r="AH104">
        <v>512</v>
      </c>
      <c r="AI104" t="s">
        <v>442</v>
      </c>
      <c r="AJ104">
        <v>512</v>
      </c>
      <c r="AK104" t="s">
        <v>443</v>
      </c>
      <c r="AL104">
        <v>1</v>
      </c>
      <c r="AM104" t="s">
        <v>444</v>
      </c>
      <c r="AN104">
        <v>0</v>
      </c>
      <c r="AO104" t="s">
        <v>448</v>
      </c>
      <c r="AP104">
        <v>0</v>
      </c>
      <c r="AQ104" t="s">
        <v>449</v>
      </c>
      <c r="AR104">
        <v>0</v>
      </c>
      <c r="AS104" t="s">
        <v>450</v>
      </c>
      <c r="AT104">
        <v>0.4</v>
      </c>
      <c r="AU104" t="s">
        <v>451</v>
      </c>
      <c r="AV104">
        <v>0</v>
      </c>
      <c r="AW104" t="s">
        <v>452</v>
      </c>
      <c r="AX104">
        <v>0</v>
      </c>
      <c r="AY104" t="s">
        <v>453</v>
      </c>
      <c r="AZ104">
        <v>0.5</v>
      </c>
      <c r="BA104" t="s">
        <v>454</v>
      </c>
      <c r="BB104">
        <v>1</v>
      </c>
      <c r="BC104" t="s">
        <v>445</v>
      </c>
      <c r="BD104">
        <v>1000000</v>
      </c>
    </row>
    <row r="105" ht="29.25" spans="1:56">
      <c r="A105" s="2">
        <v>1282</v>
      </c>
      <c r="B105" t="s">
        <v>426</v>
      </c>
      <c r="C105">
        <v>176</v>
      </c>
      <c r="D105" t="s">
        <v>427</v>
      </c>
      <c r="E105" t="s">
        <v>428</v>
      </c>
      <c r="F105">
        <v>103.332</v>
      </c>
      <c r="G105" t="s">
        <v>429</v>
      </c>
      <c r="H105">
        <v>0.000919</v>
      </c>
      <c r="I105" t="s">
        <v>71</v>
      </c>
      <c r="J105" t="s">
        <v>432</v>
      </c>
      <c r="K105" t="e">
        <f t="shared" si="1"/>
        <v>#NAME?</v>
      </c>
      <c r="L105" t="s">
        <v>71</v>
      </c>
      <c r="M105" t="s">
        <v>70</v>
      </c>
      <c r="N105">
        <v>24.724414</v>
      </c>
      <c r="O105" t="s">
        <v>71</v>
      </c>
      <c r="P105" t="s">
        <v>72</v>
      </c>
      <c r="Q105">
        <v>0</v>
      </c>
      <c r="R105" t="s">
        <v>71</v>
      </c>
      <c r="S105" t="s">
        <v>73</v>
      </c>
      <c r="T105">
        <v>0</v>
      </c>
      <c r="U105" t="s">
        <v>71</v>
      </c>
      <c r="V105" t="s">
        <v>74</v>
      </c>
      <c r="W105">
        <v>0</v>
      </c>
      <c r="X105" t="s">
        <v>71</v>
      </c>
      <c r="Y105" t="s">
        <v>437</v>
      </c>
      <c r="Z105">
        <v>1000</v>
      </c>
      <c r="AA105" t="s">
        <v>438</v>
      </c>
      <c r="AB105">
        <v>1000000</v>
      </c>
      <c r="AC105" t="s">
        <v>439</v>
      </c>
      <c r="AD105">
        <v>10</v>
      </c>
      <c r="AE105" t="s">
        <v>440</v>
      </c>
      <c r="AF105">
        <v>1000</v>
      </c>
      <c r="AG105" t="s">
        <v>441</v>
      </c>
      <c r="AH105">
        <v>512</v>
      </c>
      <c r="AI105" t="s">
        <v>442</v>
      </c>
      <c r="AJ105">
        <v>512</v>
      </c>
      <c r="AK105" t="s">
        <v>443</v>
      </c>
      <c r="AL105">
        <v>1</v>
      </c>
      <c r="AM105" t="s">
        <v>444</v>
      </c>
      <c r="AN105">
        <v>0</v>
      </c>
      <c r="AO105" t="s">
        <v>448</v>
      </c>
      <c r="AP105">
        <v>0</v>
      </c>
      <c r="AQ105" t="s">
        <v>449</v>
      </c>
      <c r="AR105">
        <v>0</v>
      </c>
      <c r="AS105" t="s">
        <v>450</v>
      </c>
      <c r="AT105">
        <v>0.4</v>
      </c>
      <c r="AU105" t="s">
        <v>451</v>
      </c>
      <c r="AV105">
        <v>0</v>
      </c>
      <c r="AW105" t="s">
        <v>452</v>
      </c>
      <c r="AX105">
        <v>0</v>
      </c>
      <c r="AY105" t="s">
        <v>453</v>
      </c>
      <c r="AZ105">
        <v>0.5</v>
      </c>
      <c r="BA105" t="s">
        <v>454</v>
      </c>
      <c r="BB105">
        <v>1</v>
      </c>
      <c r="BC105" t="s">
        <v>445</v>
      </c>
      <c r="BD105">
        <v>1000000</v>
      </c>
    </row>
    <row r="106" ht="29.25" spans="1:56">
      <c r="A106" s="2">
        <v>1281</v>
      </c>
      <c r="B106" t="s">
        <v>426</v>
      </c>
      <c r="C106">
        <v>176</v>
      </c>
      <c r="D106" t="s">
        <v>427</v>
      </c>
      <c r="E106" t="s">
        <v>428</v>
      </c>
      <c r="F106">
        <v>105.207</v>
      </c>
      <c r="G106" t="s">
        <v>429</v>
      </c>
      <c r="H106">
        <v>0.001248</v>
      </c>
      <c r="I106" t="s">
        <v>71</v>
      </c>
      <c r="J106" t="s">
        <v>432</v>
      </c>
      <c r="K106" t="e">
        <f t="shared" si="1"/>
        <v>#NAME?</v>
      </c>
      <c r="L106" t="s">
        <v>71</v>
      </c>
      <c r="M106" t="s">
        <v>70</v>
      </c>
      <c r="N106">
        <v>24.868558</v>
      </c>
      <c r="O106" t="s">
        <v>71</v>
      </c>
      <c r="P106" t="s">
        <v>72</v>
      </c>
      <c r="Q106">
        <v>0</v>
      </c>
      <c r="R106" t="s">
        <v>71</v>
      </c>
      <c r="S106" t="s">
        <v>73</v>
      </c>
      <c r="T106">
        <v>0</v>
      </c>
      <c r="U106" t="s">
        <v>71</v>
      </c>
      <c r="V106" t="s">
        <v>74</v>
      </c>
      <c r="W106">
        <v>0</v>
      </c>
      <c r="X106" t="s">
        <v>71</v>
      </c>
      <c r="Y106" t="s">
        <v>437</v>
      </c>
      <c r="Z106">
        <v>1000</v>
      </c>
      <c r="AA106" t="s">
        <v>438</v>
      </c>
      <c r="AB106">
        <v>1000000</v>
      </c>
      <c r="AC106" t="s">
        <v>439</v>
      </c>
      <c r="AD106">
        <v>10</v>
      </c>
      <c r="AE106" t="s">
        <v>440</v>
      </c>
      <c r="AF106">
        <v>1000</v>
      </c>
      <c r="AG106" t="s">
        <v>441</v>
      </c>
      <c r="AH106">
        <v>512</v>
      </c>
      <c r="AI106" t="s">
        <v>442</v>
      </c>
      <c r="AJ106">
        <v>512</v>
      </c>
      <c r="AK106" t="s">
        <v>443</v>
      </c>
      <c r="AL106">
        <v>1</v>
      </c>
      <c r="AM106" t="s">
        <v>444</v>
      </c>
      <c r="AN106">
        <v>0</v>
      </c>
      <c r="AO106" t="s">
        <v>448</v>
      </c>
      <c r="AP106">
        <v>0</v>
      </c>
      <c r="AQ106" t="s">
        <v>449</v>
      </c>
      <c r="AR106">
        <v>0</v>
      </c>
      <c r="AS106" t="s">
        <v>450</v>
      </c>
      <c r="AT106">
        <v>0.4</v>
      </c>
      <c r="AU106" t="s">
        <v>451</v>
      </c>
      <c r="AV106">
        <v>0</v>
      </c>
      <c r="AW106" t="s">
        <v>452</v>
      </c>
      <c r="AX106">
        <v>0</v>
      </c>
      <c r="AY106" t="s">
        <v>453</v>
      </c>
      <c r="AZ106">
        <v>0.5</v>
      </c>
      <c r="BA106" t="s">
        <v>454</v>
      </c>
      <c r="BB106">
        <v>1</v>
      </c>
      <c r="BC106" t="s">
        <v>445</v>
      </c>
      <c r="BD106">
        <v>1000000</v>
      </c>
    </row>
    <row r="107" ht="29.25" spans="1:56">
      <c r="A107" s="2">
        <v>1280</v>
      </c>
      <c r="B107" t="s">
        <v>426</v>
      </c>
      <c r="C107">
        <v>176</v>
      </c>
      <c r="D107" t="s">
        <v>427</v>
      </c>
      <c r="E107" t="s">
        <v>428</v>
      </c>
      <c r="F107">
        <v>104.8</v>
      </c>
      <c r="G107" t="s">
        <v>429</v>
      </c>
      <c r="H107">
        <v>0.000887</v>
      </c>
      <c r="I107" t="s">
        <v>71</v>
      </c>
      <c r="J107" t="s">
        <v>432</v>
      </c>
      <c r="K107" t="e">
        <f t="shared" si="1"/>
        <v>#NAME?</v>
      </c>
      <c r="L107" t="s">
        <v>71</v>
      </c>
      <c r="M107" t="s">
        <v>70</v>
      </c>
      <c r="N107">
        <v>24.853375</v>
      </c>
      <c r="O107" t="s">
        <v>71</v>
      </c>
      <c r="P107" t="s">
        <v>72</v>
      </c>
      <c r="Q107">
        <v>0</v>
      </c>
      <c r="R107" t="s">
        <v>71</v>
      </c>
      <c r="S107" t="s">
        <v>73</v>
      </c>
      <c r="T107">
        <v>0</v>
      </c>
      <c r="U107" t="s">
        <v>71</v>
      </c>
      <c r="V107" t="s">
        <v>74</v>
      </c>
      <c r="W107">
        <v>0</v>
      </c>
      <c r="X107" t="s">
        <v>71</v>
      </c>
      <c r="Y107" t="s">
        <v>437</v>
      </c>
      <c r="Z107">
        <v>1000</v>
      </c>
      <c r="AA107" t="s">
        <v>438</v>
      </c>
      <c r="AB107">
        <v>1000000</v>
      </c>
      <c r="AC107" t="s">
        <v>439</v>
      </c>
      <c r="AD107">
        <v>10</v>
      </c>
      <c r="AE107" t="s">
        <v>440</v>
      </c>
      <c r="AF107">
        <v>1000</v>
      </c>
      <c r="AG107" t="s">
        <v>441</v>
      </c>
      <c r="AH107">
        <v>512</v>
      </c>
      <c r="AI107" t="s">
        <v>442</v>
      </c>
      <c r="AJ107">
        <v>512</v>
      </c>
      <c r="AK107" t="s">
        <v>443</v>
      </c>
      <c r="AL107">
        <v>1</v>
      </c>
      <c r="AM107" t="s">
        <v>444</v>
      </c>
      <c r="AN107">
        <v>0</v>
      </c>
      <c r="AO107" t="s">
        <v>448</v>
      </c>
      <c r="AP107">
        <v>0</v>
      </c>
      <c r="AQ107" t="s">
        <v>449</v>
      </c>
      <c r="AR107">
        <v>0</v>
      </c>
      <c r="AS107" t="s">
        <v>450</v>
      </c>
      <c r="AT107">
        <v>0.4</v>
      </c>
      <c r="AU107" t="s">
        <v>451</v>
      </c>
      <c r="AV107">
        <v>0</v>
      </c>
      <c r="AW107" t="s">
        <v>452</v>
      </c>
      <c r="AX107">
        <v>0</v>
      </c>
      <c r="AY107" t="s">
        <v>453</v>
      </c>
      <c r="AZ107">
        <v>0.5</v>
      </c>
      <c r="BA107" t="s">
        <v>454</v>
      </c>
      <c r="BB107">
        <v>1</v>
      </c>
      <c r="BC107" t="s">
        <v>445</v>
      </c>
      <c r="BD107">
        <v>1000000</v>
      </c>
    </row>
    <row r="108" ht="29.25" spans="1:56">
      <c r="A108" s="2">
        <v>1279</v>
      </c>
      <c r="B108" t="s">
        <v>426</v>
      </c>
      <c r="C108">
        <v>176</v>
      </c>
      <c r="D108" t="s">
        <v>427</v>
      </c>
      <c r="E108" t="s">
        <v>428</v>
      </c>
      <c r="F108">
        <v>104.403</v>
      </c>
      <c r="G108" t="s">
        <v>429</v>
      </c>
      <c r="H108">
        <v>0.00091</v>
      </c>
      <c r="I108" t="s">
        <v>71</v>
      </c>
      <c r="J108" t="s">
        <v>432</v>
      </c>
      <c r="K108" t="e">
        <f t="shared" si="1"/>
        <v>#NAME?</v>
      </c>
      <c r="L108" t="s">
        <v>71</v>
      </c>
      <c r="M108" t="s">
        <v>70</v>
      </c>
      <c r="N108">
        <v>25.393674</v>
      </c>
      <c r="O108" t="s">
        <v>71</v>
      </c>
      <c r="P108" t="s">
        <v>72</v>
      </c>
      <c r="Q108">
        <v>0</v>
      </c>
      <c r="R108" t="s">
        <v>71</v>
      </c>
      <c r="S108" t="s">
        <v>73</v>
      </c>
      <c r="T108">
        <v>0</v>
      </c>
      <c r="U108" t="s">
        <v>71</v>
      </c>
      <c r="V108" t="s">
        <v>74</v>
      </c>
      <c r="W108">
        <v>0</v>
      </c>
      <c r="X108" t="s">
        <v>71</v>
      </c>
      <c r="Y108" t="s">
        <v>437</v>
      </c>
      <c r="Z108">
        <v>1000</v>
      </c>
      <c r="AA108" t="s">
        <v>438</v>
      </c>
      <c r="AB108">
        <v>1000000</v>
      </c>
      <c r="AC108" t="s">
        <v>439</v>
      </c>
      <c r="AD108">
        <v>10</v>
      </c>
      <c r="AE108" t="s">
        <v>440</v>
      </c>
      <c r="AF108">
        <v>1000</v>
      </c>
      <c r="AG108" t="s">
        <v>441</v>
      </c>
      <c r="AH108">
        <v>512</v>
      </c>
      <c r="AI108" t="s">
        <v>442</v>
      </c>
      <c r="AJ108">
        <v>512</v>
      </c>
      <c r="AK108" t="s">
        <v>443</v>
      </c>
      <c r="AL108">
        <v>1</v>
      </c>
      <c r="AM108" t="s">
        <v>444</v>
      </c>
      <c r="AN108">
        <v>0</v>
      </c>
      <c r="AO108" t="s">
        <v>448</v>
      </c>
      <c r="AP108">
        <v>0</v>
      </c>
      <c r="AQ108" t="s">
        <v>449</v>
      </c>
      <c r="AR108">
        <v>0</v>
      </c>
      <c r="AS108" t="s">
        <v>450</v>
      </c>
      <c r="AT108">
        <v>0.4</v>
      </c>
      <c r="AU108" t="s">
        <v>451</v>
      </c>
      <c r="AV108">
        <v>0</v>
      </c>
      <c r="AW108" t="s">
        <v>452</v>
      </c>
      <c r="AX108">
        <v>0</v>
      </c>
      <c r="AY108" t="s">
        <v>453</v>
      </c>
      <c r="AZ108">
        <v>0.5</v>
      </c>
      <c r="BA108" t="s">
        <v>454</v>
      </c>
      <c r="BB108">
        <v>1</v>
      </c>
      <c r="BC108" t="s">
        <v>445</v>
      </c>
      <c r="BD108">
        <v>1000000</v>
      </c>
    </row>
    <row r="109" ht="29.25" spans="1:56">
      <c r="A109" s="2">
        <v>1278</v>
      </c>
      <c r="B109" t="s">
        <v>426</v>
      </c>
      <c r="C109">
        <v>176</v>
      </c>
      <c r="D109" t="s">
        <v>427</v>
      </c>
      <c r="E109" t="s">
        <v>428</v>
      </c>
      <c r="F109">
        <v>105.804</v>
      </c>
      <c r="G109" t="s">
        <v>429</v>
      </c>
      <c r="H109">
        <v>0.000905</v>
      </c>
      <c r="I109" t="s">
        <v>71</v>
      </c>
      <c r="J109" t="s">
        <v>432</v>
      </c>
      <c r="K109" t="e">
        <f t="shared" si="1"/>
        <v>#NAME?</v>
      </c>
      <c r="L109" t="s">
        <v>71</v>
      </c>
      <c r="M109" t="s">
        <v>70</v>
      </c>
      <c r="N109">
        <v>25.086831</v>
      </c>
      <c r="O109" t="s">
        <v>71</v>
      </c>
      <c r="P109" t="s">
        <v>72</v>
      </c>
      <c r="Q109">
        <v>0</v>
      </c>
      <c r="R109" t="s">
        <v>71</v>
      </c>
      <c r="S109" t="s">
        <v>73</v>
      </c>
      <c r="T109">
        <v>0</v>
      </c>
      <c r="U109" t="s">
        <v>71</v>
      </c>
      <c r="V109" t="s">
        <v>74</v>
      </c>
      <c r="W109">
        <v>0</v>
      </c>
      <c r="X109" t="s">
        <v>71</v>
      </c>
      <c r="Y109" t="s">
        <v>437</v>
      </c>
      <c r="Z109">
        <v>1000</v>
      </c>
      <c r="AA109" t="s">
        <v>438</v>
      </c>
      <c r="AB109">
        <v>1000000</v>
      </c>
      <c r="AC109" t="s">
        <v>439</v>
      </c>
      <c r="AD109">
        <v>10</v>
      </c>
      <c r="AE109" t="s">
        <v>440</v>
      </c>
      <c r="AF109">
        <v>1000</v>
      </c>
      <c r="AG109" t="s">
        <v>441</v>
      </c>
      <c r="AH109">
        <v>512</v>
      </c>
      <c r="AI109" t="s">
        <v>442</v>
      </c>
      <c r="AJ109">
        <v>512</v>
      </c>
      <c r="AK109" t="s">
        <v>443</v>
      </c>
      <c r="AL109">
        <v>1</v>
      </c>
      <c r="AM109" t="s">
        <v>444</v>
      </c>
      <c r="AN109">
        <v>0</v>
      </c>
      <c r="AO109" t="s">
        <v>448</v>
      </c>
      <c r="AP109">
        <v>0</v>
      </c>
      <c r="AQ109" t="s">
        <v>449</v>
      </c>
      <c r="AR109">
        <v>0</v>
      </c>
      <c r="AS109" t="s">
        <v>450</v>
      </c>
      <c r="AT109">
        <v>0.4</v>
      </c>
      <c r="AU109" t="s">
        <v>451</v>
      </c>
      <c r="AV109">
        <v>0</v>
      </c>
      <c r="AW109" t="s">
        <v>452</v>
      </c>
      <c r="AX109">
        <v>0</v>
      </c>
      <c r="AY109" t="s">
        <v>453</v>
      </c>
      <c r="AZ109">
        <v>0.5</v>
      </c>
      <c r="BA109" t="s">
        <v>454</v>
      </c>
      <c r="BB109">
        <v>1</v>
      </c>
      <c r="BC109" t="s">
        <v>445</v>
      </c>
      <c r="BD109">
        <v>1000000</v>
      </c>
    </row>
    <row r="110" ht="29.25" spans="1:56">
      <c r="A110" s="2">
        <v>1277</v>
      </c>
      <c r="B110" t="s">
        <v>426</v>
      </c>
      <c r="C110">
        <v>176</v>
      </c>
      <c r="D110" t="s">
        <v>427</v>
      </c>
      <c r="E110" t="s">
        <v>428</v>
      </c>
      <c r="F110">
        <v>103.933</v>
      </c>
      <c r="G110" t="s">
        <v>429</v>
      </c>
      <c r="H110">
        <v>0.001466</v>
      </c>
      <c r="I110" t="s">
        <v>71</v>
      </c>
      <c r="J110" t="s">
        <v>432</v>
      </c>
      <c r="K110" t="e">
        <f t="shared" si="1"/>
        <v>#NAME?</v>
      </c>
      <c r="L110" t="s">
        <v>71</v>
      </c>
      <c r="M110" t="s">
        <v>70</v>
      </c>
      <c r="N110">
        <v>25.837342</v>
      </c>
      <c r="O110" t="s">
        <v>71</v>
      </c>
      <c r="P110" t="s">
        <v>72</v>
      </c>
      <c r="Q110">
        <v>0</v>
      </c>
      <c r="R110" t="s">
        <v>71</v>
      </c>
      <c r="S110" t="s">
        <v>73</v>
      </c>
      <c r="T110">
        <v>0</v>
      </c>
      <c r="U110" t="s">
        <v>71</v>
      </c>
      <c r="V110" t="s">
        <v>74</v>
      </c>
      <c r="W110">
        <v>0</v>
      </c>
      <c r="X110" t="s">
        <v>71</v>
      </c>
      <c r="Y110" t="s">
        <v>437</v>
      </c>
      <c r="Z110">
        <v>1000</v>
      </c>
      <c r="AA110" t="s">
        <v>438</v>
      </c>
      <c r="AB110">
        <v>1000000</v>
      </c>
      <c r="AC110" t="s">
        <v>439</v>
      </c>
      <c r="AD110">
        <v>10</v>
      </c>
      <c r="AE110" t="s">
        <v>440</v>
      </c>
      <c r="AF110">
        <v>1000</v>
      </c>
      <c r="AG110" t="s">
        <v>441</v>
      </c>
      <c r="AH110">
        <v>512</v>
      </c>
      <c r="AI110" t="s">
        <v>442</v>
      </c>
      <c r="AJ110">
        <v>512</v>
      </c>
      <c r="AK110" t="s">
        <v>443</v>
      </c>
      <c r="AL110">
        <v>1</v>
      </c>
      <c r="AM110" t="s">
        <v>444</v>
      </c>
      <c r="AN110">
        <v>0</v>
      </c>
      <c r="AO110" t="s">
        <v>448</v>
      </c>
      <c r="AP110">
        <v>0</v>
      </c>
      <c r="AQ110" t="s">
        <v>449</v>
      </c>
      <c r="AR110">
        <v>0</v>
      </c>
      <c r="AS110" t="s">
        <v>450</v>
      </c>
      <c r="AT110">
        <v>0.4</v>
      </c>
      <c r="AU110" t="s">
        <v>451</v>
      </c>
      <c r="AV110">
        <v>0</v>
      </c>
      <c r="AW110" t="s">
        <v>452</v>
      </c>
      <c r="AX110">
        <v>0</v>
      </c>
      <c r="AY110" t="s">
        <v>453</v>
      </c>
      <c r="AZ110">
        <v>0.5</v>
      </c>
      <c r="BA110" t="s">
        <v>454</v>
      </c>
      <c r="BB110">
        <v>1</v>
      </c>
      <c r="BC110" t="s">
        <v>445</v>
      </c>
      <c r="BD110">
        <v>1000000</v>
      </c>
    </row>
    <row r="111" ht="29.25" spans="1:56">
      <c r="A111" s="2">
        <v>1276</v>
      </c>
      <c r="B111" t="s">
        <v>426</v>
      </c>
      <c r="C111">
        <v>176</v>
      </c>
      <c r="D111" t="s">
        <v>427</v>
      </c>
      <c r="E111" t="s">
        <v>428</v>
      </c>
      <c r="F111">
        <v>104.921</v>
      </c>
      <c r="G111" t="s">
        <v>429</v>
      </c>
      <c r="H111">
        <v>0.000889</v>
      </c>
      <c r="I111" t="s">
        <v>71</v>
      </c>
      <c r="J111" t="s">
        <v>432</v>
      </c>
      <c r="K111" t="e">
        <f t="shared" si="1"/>
        <v>#NAME?</v>
      </c>
      <c r="L111" t="s">
        <v>71</v>
      </c>
      <c r="M111" t="s">
        <v>70</v>
      </c>
      <c r="N111">
        <v>26.920846</v>
      </c>
      <c r="O111" t="s">
        <v>71</v>
      </c>
      <c r="P111" t="s">
        <v>72</v>
      </c>
      <c r="Q111">
        <v>0</v>
      </c>
      <c r="R111" t="s">
        <v>71</v>
      </c>
      <c r="S111" t="s">
        <v>73</v>
      </c>
      <c r="T111">
        <v>0</v>
      </c>
      <c r="U111" t="s">
        <v>71</v>
      </c>
      <c r="V111" t="s">
        <v>74</v>
      </c>
      <c r="W111">
        <v>0</v>
      </c>
      <c r="X111" t="s">
        <v>71</v>
      </c>
      <c r="Y111" t="s">
        <v>437</v>
      </c>
      <c r="Z111">
        <v>1000</v>
      </c>
      <c r="AA111" t="s">
        <v>438</v>
      </c>
      <c r="AB111">
        <v>1000000</v>
      </c>
      <c r="AC111" t="s">
        <v>439</v>
      </c>
      <c r="AD111">
        <v>10</v>
      </c>
      <c r="AE111" t="s">
        <v>440</v>
      </c>
      <c r="AF111">
        <v>1000</v>
      </c>
      <c r="AG111" t="s">
        <v>441</v>
      </c>
      <c r="AH111">
        <v>512</v>
      </c>
      <c r="AI111" t="s">
        <v>442</v>
      </c>
      <c r="AJ111">
        <v>512</v>
      </c>
      <c r="AK111" t="s">
        <v>443</v>
      </c>
      <c r="AL111">
        <v>1</v>
      </c>
      <c r="AM111" t="s">
        <v>444</v>
      </c>
      <c r="AN111">
        <v>0</v>
      </c>
      <c r="AO111" t="s">
        <v>448</v>
      </c>
      <c r="AP111">
        <v>0</v>
      </c>
      <c r="AQ111" t="s">
        <v>449</v>
      </c>
      <c r="AR111">
        <v>0</v>
      </c>
      <c r="AS111" t="s">
        <v>450</v>
      </c>
      <c r="AT111">
        <v>0.4</v>
      </c>
      <c r="AU111" t="s">
        <v>451</v>
      </c>
      <c r="AV111">
        <v>0</v>
      </c>
      <c r="AW111" t="s">
        <v>452</v>
      </c>
      <c r="AX111">
        <v>0</v>
      </c>
      <c r="AY111" t="s">
        <v>453</v>
      </c>
      <c r="AZ111">
        <v>0.5</v>
      </c>
      <c r="BA111" t="s">
        <v>454</v>
      </c>
      <c r="BB111">
        <v>1</v>
      </c>
      <c r="BC111" t="s">
        <v>445</v>
      </c>
      <c r="BD111">
        <v>1000000</v>
      </c>
    </row>
    <row r="112" ht="29.25" spans="1:56">
      <c r="A112" s="2">
        <v>1275</v>
      </c>
      <c r="B112" t="s">
        <v>426</v>
      </c>
      <c r="C112">
        <v>176</v>
      </c>
      <c r="D112" t="s">
        <v>427</v>
      </c>
      <c r="E112" t="s">
        <v>428</v>
      </c>
      <c r="F112">
        <v>103.635</v>
      </c>
      <c r="G112" t="s">
        <v>429</v>
      </c>
      <c r="H112">
        <v>0.000891</v>
      </c>
      <c r="I112" t="s">
        <v>71</v>
      </c>
      <c r="J112" t="s">
        <v>432</v>
      </c>
      <c r="K112" t="e">
        <f t="shared" si="1"/>
        <v>#NAME?</v>
      </c>
      <c r="L112" t="s">
        <v>71</v>
      </c>
      <c r="M112" t="s">
        <v>70</v>
      </c>
      <c r="N112">
        <v>24.956786</v>
      </c>
      <c r="O112" t="s">
        <v>71</v>
      </c>
      <c r="P112" t="s">
        <v>72</v>
      </c>
      <c r="Q112">
        <v>0</v>
      </c>
      <c r="R112" t="s">
        <v>71</v>
      </c>
      <c r="S112" t="s">
        <v>73</v>
      </c>
      <c r="T112">
        <v>0</v>
      </c>
      <c r="U112" t="s">
        <v>71</v>
      </c>
      <c r="V112" t="s">
        <v>74</v>
      </c>
      <c r="W112">
        <v>0</v>
      </c>
      <c r="X112" t="s">
        <v>71</v>
      </c>
      <c r="Y112" t="s">
        <v>437</v>
      </c>
      <c r="Z112">
        <v>1000</v>
      </c>
      <c r="AA112" t="s">
        <v>438</v>
      </c>
      <c r="AB112">
        <v>1000000</v>
      </c>
      <c r="AC112" t="s">
        <v>439</v>
      </c>
      <c r="AD112">
        <v>10</v>
      </c>
      <c r="AE112" t="s">
        <v>440</v>
      </c>
      <c r="AF112">
        <v>1000</v>
      </c>
      <c r="AG112" t="s">
        <v>441</v>
      </c>
      <c r="AH112">
        <v>512</v>
      </c>
      <c r="AI112" t="s">
        <v>442</v>
      </c>
      <c r="AJ112">
        <v>512</v>
      </c>
      <c r="AK112" t="s">
        <v>443</v>
      </c>
      <c r="AL112">
        <v>1</v>
      </c>
      <c r="AM112" t="s">
        <v>444</v>
      </c>
      <c r="AN112">
        <v>0</v>
      </c>
      <c r="AO112" t="s">
        <v>448</v>
      </c>
      <c r="AP112">
        <v>0</v>
      </c>
      <c r="AQ112" t="s">
        <v>449</v>
      </c>
      <c r="AR112">
        <v>0</v>
      </c>
      <c r="AS112" t="s">
        <v>450</v>
      </c>
      <c r="AT112">
        <v>0.4</v>
      </c>
      <c r="AU112" t="s">
        <v>451</v>
      </c>
      <c r="AV112">
        <v>0</v>
      </c>
      <c r="AW112" t="s">
        <v>452</v>
      </c>
      <c r="AX112">
        <v>0</v>
      </c>
      <c r="AY112" t="s">
        <v>453</v>
      </c>
      <c r="AZ112">
        <v>0.5</v>
      </c>
      <c r="BA112" t="s">
        <v>454</v>
      </c>
      <c r="BB112">
        <v>1</v>
      </c>
      <c r="BC112" t="s">
        <v>445</v>
      </c>
      <c r="BD112">
        <v>1000000</v>
      </c>
    </row>
    <row r="113" ht="29.25" spans="1:56">
      <c r="A113" s="2">
        <v>1274</v>
      </c>
      <c r="B113" t="s">
        <v>426</v>
      </c>
      <c r="C113">
        <v>176</v>
      </c>
      <c r="D113" t="s">
        <v>427</v>
      </c>
      <c r="E113" t="s">
        <v>428</v>
      </c>
      <c r="F113">
        <v>104.246</v>
      </c>
      <c r="G113" t="s">
        <v>429</v>
      </c>
      <c r="H113">
        <v>0.000932</v>
      </c>
      <c r="I113" t="s">
        <v>71</v>
      </c>
      <c r="J113" t="s">
        <v>432</v>
      </c>
      <c r="K113" t="e">
        <f t="shared" si="1"/>
        <v>#NAME?</v>
      </c>
      <c r="L113" t="s">
        <v>71</v>
      </c>
      <c r="M113" t="s">
        <v>70</v>
      </c>
      <c r="N113">
        <v>25.243579</v>
      </c>
      <c r="O113" t="s">
        <v>71</v>
      </c>
      <c r="P113" t="s">
        <v>72</v>
      </c>
      <c r="Q113">
        <v>0</v>
      </c>
      <c r="R113" t="s">
        <v>71</v>
      </c>
      <c r="S113" t="s">
        <v>73</v>
      </c>
      <c r="T113">
        <v>0</v>
      </c>
      <c r="U113" t="s">
        <v>71</v>
      </c>
      <c r="V113" t="s">
        <v>74</v>
      </c>
      <c r="W113">
        <v>0</v>
      </c>
      <c r="X113" t="s">
        <v>71</v>
      </c>
      <c r="Y113" t="s">
        <v>437</v>
      </c>
      <c r="Z113">
        <v>1000</v>
      </c>
      <c r="AA113" t="s">
        <v>438</v>
      </c>
      <c r="AB113">
        <v>1000000</v>
      </c>
      <c r="AC113" t="s">
        <v>439</v>
      </c>
      <c r="AD113">
        <v>10</v>
      </c>
      <c r="AE113" t="s">
        <v>440</v>
      </c>
      <c r="AF113">
        <v>1000</v>
      </c>
      <c r="AG113" t="s">
        <v>441</v>
      </c>
      <c r="AH113">
        <v>512</v>
      </c>
      <c r="AI113" t="s">
        <v>442</v>
      </c>
      <c r="AJ113">
        <v>512</v>
      </c>
      <c r="AK113" t="s">
        <v>443</v>
      </c>
      <c r="AL113">
        <v>1</v>
      </c>
      <c r="AM113" t="s">
        <v>444</v>
      </c>
      <c r="AN113">
        <v>0</v>
      </c>
      <c r="AO113" t="s">
        <v>448</v>
      </c>
      <c r="AP113">
        <v>0</v>
      </c>
      <c r="AQ113" t="s">
        <v>449</v>
      </c>
      <c r="AR113">
        <v>0</v>
      </c>
      <c r="AS113" t="s">
        <v>450</v>
      </c>
      <c r="AT113">
        <v>0.4</v>
      </c>
      <c r="AU113" t="s">
        <v>451</v>
      </c>
      <c r="AV113">
        <v>0</v>
      </c>
      <c r="AW113" t="s">
        <v>452</v>
      </c>
      <c r="AX113">
        <v>0</v>
      </c>
      <c r="AY113" t="s">
        <v>453</v>
      </c>
      <c r="AZ113">
        <v>0.5</v>
      </c>
      <c r="BA113" t="s">
        <v>454</v>
      </c>
      <c r="BB113">
        <v>1</v>
      </c>
      <c r="BC113" t="s">
        <v>445</v>
      </c>
      <c r="BD113">
        <v>1000000</v>
      </c>
    </row>
    <row r="114" ht="29.25" spans="1:56">
      <c r="A114" s="2">
        <v>1273</v>
      </c>
      <c r="B114" t="s">
        <v>426</v>
      </c>
      <c r="C114">
        <v>176</v>
      </c>
      <c r="D114" t="s">
        <v>427</v>
      </c>
      <c r="E114" t="s">
        <v>428</v>
      </c>
      <c r="F114">
        <v>105.495</v>
      </c>
      <c r="G114" t="s">
        <v>429</v>
      </c>
      <c r="H114">
        <v>0.000902</v>
      </c>
      <c r="I114" t="s">
        <v>71</v>
      </c>
      <c r="J114" t="s">
        <v>432</v>
      </c>
      <c r="K114" t="e">
        <f t="shared" si="1"/>
        <v>#NAME?</v>
      </c>
      <c r="L114" t="s">
        <v>71</v>
      </c>
      <c r="M114" t="s">
        <v>70</v>
      </c>
      <c r="N114">
        <v>24.974245</v>
      </c>
      <c r="O114" t="s">
        <v>71</v>
      </c>
      <c r="P114" t="s">
        <v>72</v>
      </c>
      <c r="Q114">
        <v>0</v>
      </c>
      <c r="R114" t="s">
        <v>71</v>
      </c>
      <c r="S114" t="s">
        <v>73</v>
      </c>
      <c r="T114">
        <v>0</v>
      </c>
      <c r="U114" t="s">
        <v>71</v>
      </c>
      <c r="V114" t="s">
        <v>74</v>
      </c>
      <c r="W114">
        <v>0</v>
      </c>
      <c r="X114" t="s">
        <v>71</v>
      </c>
      <c r="Y114" t="s">
        <v>437</v>
      </c>
      <c r="Z114">
        <v>1000</v>
      </c>
      <c r="AA114" t="s">
        <v>438</v>
      </c>
      <c r="AB114">
        <v>1000000</v>
      </c>
      <c r="AC114" t="s">
        <v>439</v>
      </c>
      <c r="AD114">
        <v>10</v>
      </c>
      <c r="AE114" t="s">
        <v>440</v>
      </c>
      <c r="AF114">
        <v>1000</v>
      </c>
      <c r="AG114" t="s">
        <v>441</v>
      </c>
      <c r="AH114">
        <v>512</v>
      </c>
      <c r="AI114" t="s">
        <v>442</v>
      </c>
      <c r="AJ114">
        <v>512</v>
      </c>
      <c r="AK114" t="s">
        <v>443</v>
      </c>
      <c r="AL114">
        <v>1</v>
      </c>
      <c r="AM114" t="s">
        <v>444</v>
      </c>
      <c r="AN114">
        <v>0</v>
      </c>
      <c r="AO114" t="s">
        <v>448</v>
      </c>
      <c r="AP114">
        <v>0</v>
      </c>
      <c r="AQ114" t="s">
        <v>449</v>
      </c>
      <c r="AR114">
        <v>0</v>
      </c>
      <c r="AS114" t="s">
        <v>450</v>
      </c>
      <c r="AT114">
        <v>0.4</v>
      </c>
      <c r="AU114" t="s">
        <v>451</v>
      </c>
      <c r="AV114">
        <v>0</v>
      </c>
      <c r="AW114" t="s">
        <v>452</v>
      </c>
      <c r="AX114">
        <v>0</v>
      </c>
      <c r="AY114" t="s">
        <v>453</v>
      </c>
      <c r="AZ114">
        <v>0.5</v>
      </c>
      <c r="BA114" t="s">
        <v>454</v>
      </c>
      <c r="BB114">
        <v>1</v>
      </c>
      <c r="BC114" t="s">
        <v>445</v>
      </c>
      <c r="BD114">
        <v>1000000</v>
      </c>
    </row>
    <row r="115" ht="29.25" spans="1:56">
      <c r="A115" s="2">
        <v>1271</v>
      </c>
      <c r="B115" t="s">
        <v>426</v>
      </c>
      <c r="C115">
        <v>176</v>
      </c>
      <c r="D115" t="s">
        <v>427</v>
      </c>
      <c r="E115" t="s">
        <v>428</v>
      </c>
      <c r="F115">
        <v>103.04</v>
      </c>
      <c r="G115" t="s">
        <v>429</v>
      </c>
      <c r="H115">
        <v>0.000934</v>
      </c>
      <c r="I115" t="s">
        <v>71</v>
      </c>
      <c r="J115" t="s">
        <v>432</v>
      </c>
      <c r="K115" t="e">
        <f t="shared" si="1"/>
        <v>#NAME?</v>
      </c>
      <c r="L115" t="s">
        <v>71</v>
      </c>
      <c r="M115" t="s">
        <v>70</v>
      </c>
      <c r="N115">
        <v>24.949757</v>
      </c>
      <c r="O115" t="s">
        <v>71</v>
      </c>
      <c r="P115" t="s">
        <v>72</v>
      </c>
      <c r="Q115">
        <v>0.226767</v>
      </c>
      <c r="R115" t="s">
        <v>71</v>
      </c>
      <c r="S115" t="s">
        <v>73</v>
      </c>
      <c r="T115">
        <v>24.050522</v>
      </c>
      <c r="U115" t="s">
        <v>71</v>
      </c>
      <c r="V115" t="s">
        <v>74</v>
      </c>
      <c r="W115">
        <v>0.647232</v>
      </c>
      <c r="X115" t="s">
        <v>71</v>
      </c>
      <c r="Y115" t="s">
        <v>437</v>
      </c>
      <c r="Z115">
        <v>1000</v>
      </c>
      <c r="AA115" t="s">
        <v>438</v>
      </c>
      <c r="AB115">
        <v>1000000</v>
      </c>
      <c r="AC115" t="s">
        <v>439</v>
      </c>
      <c r="AD115">
        <v>10</v>
      </c>
      <c r="AE115" t="s">
        <v>440</v>
      </c>
      <c r="AF115">
        <v>1000</v>
      </c>
      <c r="AG115" t="s">
        <v>441</v>
      </c>
      <c r="AH115">
        <v>512</v>
      </c>
      <c r="AI115" t="s">
        <v>442</v>
      </c>
      <c r="AJ115">
        <v>512</v>
      </c>
      <c r="AK115" t="s">
        <v>443</v>
      </c>
      <c r="AL115">
        <v>1</v>
      </c>
      <c r="AM115" t="s">
        <v>444</v>
      </c>
      <c r="AN115">
        <v>0</v>
      </c>
      <c r="AO115" t="s">
        <v>448</v>
      </c>
      <c r="AP115">
        <v>0</v>
      </c>
      <c r="AQ115" t="s">
        <v>449</v>
      </c>
      <c r="AR115">
        <v>0</v>
      </c>
      <c r="AS115" t="s">
        <v>450</v>
      </c>
      <c r="AT115">
        <v>0.4</v>
      </c>
      <c r="AU115" t="s">
        <v>451</v>
      </c>
      <c r="AV115">
        <v>0</v>
      </c>
      <c r="AW115" t="s">
        <v>452</v>
      </c>
      <c r="AX115">
        <v>0</v>
      </c>
      <c r="AY115" t="s">
        <v>453</v>
      </c>
      <c r="AZ115">
        <v>0.5</v>
      </c>
      <c r="BA115" t="s">
        <v>454</v>
      </c>
      <c r="BB115">
        <v>1</v>
      </c>
      <c r="BC115" t="s">
        <v>445</v>
      </c>
      <c r="BD115">
        <v>1000000</v>
      </c>
    </row>
    <row r="116" ht="29.25" spans="1:56">
      <c r="A116" s="2">
        <v>1271</v>
      </c>
      <c r="B116" t="s">
        <v>426</v>
      </c>
      <c r="C116">
        <v>176</v>
      </c>
      <c r="D116" t="s">
        <v>427</v>
      </c>
      <c r="E116" t="s">
        <v>428</v>
      </c>
      <c r="F116">
        <v>103.442</v>
      </c>
      <c r="G116" t="s">
        <v>429</v>
      </c>
      <c r="H116">
        <v>0.000927</v>
      </c>
      <c r="I116" t="s">
        <v>71</v>
      </c>
      <c r="J116" t="s">
        <v>432</v>
      </c>
      <c r="K116" t="e">
        <f t="shared" si="1"/>
        <v>#NAME?</v>
      </c>
      <c r="L116" t="s">
        <v>71</v>
      </c>
      <c r="M116" t="s">
        <v>70</v>
      </c>
      <c r="N116">
        <v>25.096116</v>
      </c>
      <c r="O116" t="s">
        <v>71</v>
      </c>
      <c r="P116" t="s">
        <v>72</v>
      </c>
      <c r="Q116">
        <v>0.241358</v>
      </c>
      <c r="R116" t="s">
        <v>71</v>
      </c>
      <c r="S116" t="s">
        <v>73</v>
      </c>
      <c r="T116">
        <v>24.395973</v>
      </c>
      <c r="U116" t="s">
        <v>71</v>
      </c>
      <c r="V116" t="s">
        <v>74</v>
      </c>
      <c r="W116">
        <v>0.432516</v>
      </c>
      <c r="X116" t="s">
        <v>71</v>
      </c>
      <c r="Y116" t="s">
        <v>437</v>
      </c>
      <c r="Z116">
        <v>1000</v>
      </c>
      <c r="AA116" t="s">
        <v>438</v>
      </c>
      <c r="AB116">
        <v>1000000</v>
      </c>
      <c r="AC116" t="s">
        <v>439</v>
      </c>
      <c r="AD116">
        <v>10</v>
      </c>
      <c r="AE116" t="s">
        <v>440</v>
      </c>
      <c r="AF116">
        <v>1000</v>
      </c>
      <c r="AG116" t="s">
        <v>441</v>
      </c>
      <c r="AH116">
        <v>512</v>
      </c>
      <c r="AI116" t="s">
        <v>442</v>
      </c>
      <c r="AJ116">
        <v>512</v>
      </c>
      <c r="AK116" t="s">
        <v>443</v>
      </c>
      <c r="AL116">
        <v>1</v>
      </c>
      <c r="AM116" t="s">
        <v>444</v>
      </c>
      <c r="AN116">
        <v>0</v>
      </c>
      <c r="AO116" t="s">
        <v>448</v>
      </c>
      <c r="AP116">
        <v>0</v>
      </c>
      <c r="AQ116" t="s">
        <v>449</v>
      </c>
      <c r="AR116">
        <v>0</v>
      </c>
      <c r="AS116" t="s">
        <v>450</v>
      </c>
      <c r="AT116">
        <v>0.4</v>
      </c>
      <c r="AU116" t="s">
        <v>451</v>
      </c>
      <c r="AV116">
        <v>0</v>
      </c>
      <c r="AW116" t="s">
        <v>452</v>
      </c>
      <c r="AX116">
        <v>0</v>
      </c>
      <c r="AY116" t="s">
        <v>453</v>
      </c>
      <c r="AZ116">
        <v>0.5</v>
      </c>
      <c r="BA116" t="s">
        <v>454</v>
      </c>
      <c r="BB116">
        <v>1</v>
      </c>
      <c r="BC116" t="s">
        <v>445</v>
      </c>
      <c r="BD116">
        <v>1000000</v>
      </c>
    </row>
    <row r="117" ht="29.25" spans="1:56">
      <c r="A117" s="2">
        <v>1270</v>
      </c>
      <c r="B117" t="s">
        <v>426</v>
      </c>
      <c r="C117">
        <v>176</v>
      </c>
      <c r="D117" t="s">
        <v>427</v>
      </c>
      <c r="E117" t="s">
        <v>428</v>
      </c>
      <c r="F117">
        <v>105.37</v>
      </c>
      <c r="G117" t="s">
        <v>429</v>
      </c>
      <c r="H117">
        <v>0.002379</v>
      </c>
      <c r="I117" t="s">
        <v>71</v>
      </c>
      <c r="J117" t="s">
        <v>432</v>
      </c>
      <c r="K117" t="e">
        <f t="shared" si="1"/>
        <v>#NAME?</v>
      </c>
      <c r="L117" t="s">
        <v>71</v>
      </c>
      <c r="M117" t="s">
        <v>70</v>
      </c>
      <c r="N117">
        <v>38.870585</v>
      </c>
      <c r="O117" t="s">
        <v>71</v>
      </c>
      <c r="P117" t="s">
        <v>72</v>
      </c>
      <c r="Q117">
        <v>0.271547</v>
      </c>
      <c r="R117" t="s">
        <v>71</v>
      </c>
      <c r="S117" t="s">
        <v>73</v>
      </c>
      <c r="T117">
        <v>37.901095</v>
      </c>
      <c r="U117" t="s">
        <v>71</v>
      </c>
      <c r="V117" t="s">
        <v>74</v>
      </c>
      <c r="W117">
        <v>0.665552</v>
      </c>
      <c r="X117" t="s">
        <v>71</v>
      </c>
      <c r="Y117" t="s">
        <v>437</v>
      </c>
      <c r="Z117">
        <v>1000</v>
      </c>
      <c r="AA117" t="s">
        <v>438</v>
      </c>
      <c r="AB117">
        <v>1000000</v>
      </c>
      <c r="AC117" t="s">
        <v>439</v>
      </c>
      <c r="AD117">
        <v>10</v>
      </c>
      <c r="AE117" t="s">
        <v>440</v>
      </c>
      <c r="AF117">
        <v>1000</v>
      </c>
      <c r="AG117" t="s">
        <v>441</v>
      </c>
      <c r="AH117">
        <v>512</v>
      </c>
      <c r="AI117" t="s">
        <v>442</v>
      </c>
      <c r="AJ117">
        <v>512</v>
      </c>
      <c r="AK117" t="s">
        <v>443</v>
      </c>
      <c r="AL117">
        <v>1</v>
      </c>
      <c r="AM117" t="s">
        <v>444</v>
      </c>
      <c r="AN117">
        <v>0</v>
      </c>
      <c r="AO117" t="s">
        <v>448</v>
      </c>
      <c r="AP117">
        <v>0</v>
      </c>
      <c r="AQ117" t="s">
        <v>449</v>
      </c>
      <c r="AR117">
        <v>0</v>
      </c>
      <c r="AS117" t="s">
        <v>450</v>
      </c>
      <c r="AT117">
        <v>0.4</v>
      </c>
      <c r="AU117" t="s">
        <v>451</v>
      </c>
      <c r="AV117">
        <v>0</v>
      </c>
      <c r="AW117" t="s">
        <v>452</v>
      </c>
      <c r="AX117">
        <v>0</v>
      </c>
      <c r="AY117" t="s">
        <v>453</v>
      </c>
      <c r="AZ117">
        <v>0.5</v>
      </c>
      <c r="BA117" t="s">
        <v>454</v>
      </c>
      <c r="BB117">
        <v>1</v>
      </c>
      <c r="BC117" t="s">
        <v>445</v>
      </c>
      <c r="BD117">
        <v>1000000</v>
      </c>
    </row>
    <row r="118" ht="29.25" spans="1:56">
      <c r="A118" s="2">
        <v>1269</v>
      </c>
      <c r="B118" t="s">
        <v>426</v>
      </c>
      <c r="C118">
        <v>153</v>
      </c>
      <c r="D118" t="s">
        <v>427</v>
      </c>
      <c r="E118" t="s">
        <v>428</v>
      </c>
      <c r="F118">
        <v>111.389</v>
      </c>
      <c r="G118" t="s">
        <v>429</v>
      </c>
      <c r="H118">
        <v>0.000687</v>
      </c>
      <c r="I118" t="s">
        <v>71</v>
      </c>
      <c r="J118" t="s">
        <v>432</v>
      </c>
      <c r="K118" t="e">
        <f t="shared" si="1"/>
        <v>#NAME?</v>
      </c>
      <c r="L118" t="s">
        <v>71</v>
      </c>
      <c r="M118" t="s">
        <v>70</v>
      </c>
      <c r="N118">
        <v>9.312799</v>
      </c>
      <c r="O118" t="s">
        <v>71</v>
      </c>
      <c r="P118" t="s">
        <v>72</v>
      </c>
      <c r="Q118">
        <v>0.0705</v>
      </c>
      <c r="R118" t="s">
        <v>71</v>
      </c>
      <c r="S118" t="s">
        <v>73</v>
      </c>
      <c r="T118">
        <v>8.550268</v>
      </c>
      <c r="U118" t="s">
        <v>71</v>
      </c>
      <c r="V118" t="s">
        <v>74</v>
      </c>
      <c r="W118">
        <v>0.683577</v>
      </c>
      <c r="X118" t="s">
        <v>71</v>
      </c>
      <c r="Y118" t="s">
        <v>437</v>
      </c>
      <c r="Z118">
        <v>1000</v>
      </c>
      <c r="AA118" t="s">
        <v>438</v>
      </c>
      <c r="AB118">
        <v>1000000</v>
      </c>
      <c r="AC118" t="s">
        <v>439</v>
      </c>
      <c r="AD118">
        <v>10</v>
      </c>
      <c r="AE118" t="s">
        <v>440</v>
      </c>
      <c r="AF118">
        <v>1000</v>
      </c>
      <c r="AG118" t="s">
        <v>441</v>
      </c>
      <c r="AH118">
        <v>20</v>
      </c>
      <c r="AI118" t="s">
        <v>442</v>
      </c>
      <c r="AJ118">
        <v>20</v>
      </c>
      <c r="AK118" t="s">
        <v>443</v>
      </c>
      <c r="AL118">
        <v>1</v>
      </c>
      <c r="AM118" t="s">
        <v>444</v>
      </c>
      <c r="AN118">
        <v>0</v>
      </c>
      <c r="AO118" t="s">
        <v>448</v>
      </c>
      <c r="AP118">
        <v>0</v>
      </c>
      <c r="AQ118" t="s">
        <v>449</v>
      </c>
      <c r="AR118">
        <v>0</v>
      </c>
      <c r="AS118" t="s">
        <v>450</v>
      </c>
      <c r="AT118">
        <v>0.4</v>
      </c>
      <c r="AU118" t="s">
        <v>451</v>
      </c>
      <c r="AV118">
        <v>0</v>
      </c>
      <c r="AW118" t="s">
        <v>452</v>
      </c>
      <c r="AX118">
        <v>0</v>
      </c>
      <c r="AY118" t="s">
        <v>453</v>
      </c>
      <c r="AZ118">
        <v>0.5</v>
      </c>
      <c r="BA118" t="s">
        <v>454</v>
      </c>
      <c r="BB118">
        <v>1</v>
      </c>
      <c r="BC118" t="s">
        <v>445</v>
      </c>
      <c r="BD118">
        <v>1000000</v>
      </c>
    </row>
    <row r="119" ht="29.25" spans="1:56">
      <c r="A119" s="2">
        <v>1268</v>
      </c>
      <c r="B119" t="s">
        <v>426</v>
      </c>
      <c r="C119">
        <v>176</v>
      </c>
      <c r="D119" t="s">
        <v>427</v>
      </c>
      <c r="E119" t="s">
        <v>428</v>
      </c>
      <c r="F119">
        <v>104.818</v>
      </c>
      <c r="G119" t="s">
        <v>429</v>
      </c>
      <c r="H119">
        <v>0.002379</v>
      </c>
      <c r="I119" t="s">
        <v>71</v>
      </c>
      <c r="J119" t="s">
        <v>432</v>
      </c>
      <c r="K119" t="e">
        <f t="shared" si="1"/>
        <v>#NAME?</v>
      </c>
      <c r="L119" t="s">
        <v>71</v>
      </c>
      <c r="M119" t="s">
        <v>70</v>
      </c>
      <c r="N119">
        <v>38.900321</v>
      </c>
      <c r="O119" t="s">
        <v>71</v>
      </c>
      <c r="P119" t="s">
        <v>72</v>
      </c>
      <c r="Q119">
        <v>0.271695</v>
      </c>
      <c r="R119" t="s">
        <v>71</v>
      </c>
      <c r="S119" t="s">
        <v>73</v>
      </c>
      <c r="T119">
        <v>37.926682</v>
      </c>
      <c r="U119" t="s">
        <v>71</v>
      </c>
      <c r="V119" t="s">
        <v>74</v>
      </c>
      <c r="W119">
        <v>0.669723</v>
      </c>
      <c r="X119" t="s">
        <v>71</v>
      </c>
      <c r="Y119" t="s">
        <v>437</v>
      </c>
      <c r="Z119">
        <v>1000</v>
      </c>
      <c r="AA119" t="s">
        <v>438</v>
      </c>
      <c r="AB119">
        <v>1000000</v>
      </c>
      <c r="AC119" t="s">
        <v>439</v>
      </c>
      <c r="AD119">
        <v>10</v>
      </c>
      <c r="AE119" t="s">
        <v>440</v>
      </c>
      <c r="AF119">
        <v>1000</v>
      </c>
      <c r="AG119" t="s">
        <v>441</v>
      </c>
      <c r="AH119">
        <v>512</v>
      </c>
      <c r="AI119" t="s">
        <v>442</v>
      </c>
      <c r="AJ119">
        <v>512</v>
      </c>
      <c r="AK119" t="s">
        <v>443</v>
      </c>
      <c r="AL119">
        <v>1</v>
      </c>
      <c r="AM119" t="s">
        <v>444</v>
      </c>
      <c r="AN119">
        <v>0</v>
      </c>
      <c r="AO119" t="s">
        <v>448</v>
      </c>
      <c r="AP119">
        <v>0</v>
      </c>
      <c r="AQ119" t="s">
        <v>449</v>
      </c>
      <c r="AR119">
        <v>0</v>
      </c>
      <c r="AS119" t="s">
        <v>450</v>
      </c>
      <c r="AT119">
        <v>0.4</v>
      </c>
      <c r="AU119" t="s">
        <v>451</v>
      </c>
      <c r="AV119">
        <v>0</v>
      </c>
      <c r="AW119" t="s">
        <v>452</v>
      </c>
      <c r="AX119">
        <v>0</v>
      </c>
      <c r="AY119" t="s">
        <v>453</v>
      </c>
      <c r="AZ119">
        <v>0.5</v>
      </c>
      <c r="BA119" t="s">
        <v>454</v>
      </c>
      <c r="BB119">
        <v>1</v>
      </c>
      <c r="BC119" t="s">
        <v>445</v>
      </c>
      <c r="BD119">
        <v>1000000</v>
      </c>
    </row>
    <row r="120" ht="29.25" spans="1:56">
      <c r="A120" s="2">
        <v>1267</v>
      </c>
      <c r="B120" t="s">
        <v>426</v>
      </c>
      <c r="C120">
        <v>176</v>
      </c>
      <c r="D120" t="s">
        <v>427</v>
      </c>
      <c r="E120" t="s">
        <v>428</v>
      </c>
      <c r="F120">
        <v>104.68</v>
      </c>
      <c r="G120" t="s">
        <v>429</v>
      </c>
      <c r="H120">
        <v>0.00238</v>
      </c>
      <c r="I120" t="s">
        <v>71</v>
      </c>
      <c r="J120" t="s">
        <v>432</v>
      </c>
      <c r="K120" t="e">
        <f t="shared" si="1"/>
        <v>#NAME?</v>
      </c>
      <c r="L120" t="s">
        <v>71</v>
      </c>
      <c r="M120" t="s">
        <v>70</v>
      </c>
      <c r="N120">
        <v>39.154872</v>
      </c>
      <c r="O120" t="s">
        <v>71</v>
      </c>
      <c r="P120" t="s">
        <v>72</v>
      </c>
      <c r="Q120">
        <v>0</v>
      </c>
      <c r="R120" t="s">
        <v>71</v>
      </c>
      <c r="S120" t="s">
        <v>73</v>
      </c>
      <c r="T120">
        <v>0</v>
      </c>
      <c r="U120" t="s">
        <v>71</v>
      </c>
      <c r="V120" t="s">
        <v>74</v>
      </c>
      <c r="W120">
        <v>0</v>
      </c>
      <c r="X120" t="s">
        <v>71</v>
      </c>
      <c r="Y120" t="s">
        <v>437</v>
      </c>
      <c r="Z120">
        <v>1000</v>
      </c>
      <c r="AA120" t="s">
        <v>438</v>
      </c>
      <c r="AB120">
        <v>1000000</v>
      </c>
      <c r="AC120" t="s">
        <v>439</v>
      </c>
      <c r="AD120">
        <v>10</v>
      </c>
      <c r="AE120" t="s">
        <v>440</v>
      </c>
      <c r="AF120">
        <v>1000</v>
      </c>
      <c r="AG120" t="s">
        <v>441</v>
      </c>
      <c r="AH120">
        <v>512</v>
      </c>
      <c r="AI120" t="s">
        <v>442</v>
      </c>
      <c r="AJ120">
        <v>512</v>
      </c>
      <c r="AK120" t="s">
        <v>443</v>
      </c>
      <c r="AL120">
        <v>1</v>
      </c>
      <c r="AM120" t="s">
        <v>444</v>
      </c>
      <c r="AN120">
        <v>0</v>
      </c>
      <c r="AO120" t="s">
        <v>448</v>
      </c>
      <c r="AP120">
        <v>0</v>
      </c>
      <c r="AQ120" t="s">
        <v>449</v>
      </c>
      <c r="AR120">
        <v>0</v>
      </c>
      <c r="AS120" t="s">
        <v>450</v>
      </c>
      <c r="AT120">
        <v>0.4</v>
      </c>
      <c r="AU120" t="s">
        <v>451</v>
      </c>
      <c r="AV120">
        <v>0</v>
      </c>
      <c r="AW120" t="s">
        <v>452</v>
      </c>
      <c r="AX120">
        <v>0</v>
      </c>
      <c r="AY120" t="s">
        <v>453</v>
      </c>
      <c r="AZ120">
        <v>0.5</v>
      </c>
      <c r="BA120" t="s">
        <v>454</v>
      </c>
      <c r="BB120">
        <v>1</v>
      </c>
      <c r="BC120" t="s">
        <v>445</v>
      </c>
      <c r="BD120">
        <v>1000000</v>
      </c>
    </row>
    <row r="121" ht="29.25" spans="1:56">
      <c r="A121" s="2">
        <v>1266</v>
      </c>
      <c r="B121" t="s">
        <v>426</v>
      </c>
      <c r="C121">
        <v>153</v>
      </c>
      <c r="D121" t="s">
        <v>427</v>
      </c>
      <c r="E121" t="s">
        <v>428</v>
      </c>
      <c r="F121">
        <v>107.023</v>
      </c>
      <c r="G121" t="s">
        <v>429</v>
      </c>
      <c r="H121">
        <v>0.000686</v>
      </c>
      <c r="I121" t="s">
        <v>71</v>
      </c>
      <c r="J121" t="s">
        <v>432</v>
      </c>
      <c r="K121" t="e">
        <f t="shared" si="1"/>
        <v>#NAME?</v>
      </c>
      <c r="L121" t="s">
        <v>71</v>
      </c>
      <c r="M121" t="s">
        <v>70</v>
      </c>
      <c r="N121">
        <v>9.578323</v>
      </c>
      <c r="O121" t="s">
        <v>71</v>
      </c>
      <c r="P121" t="s">
        <v>72</v>
      </c>
      <c r="Q121">
        <v>0</v>
      </c>
      <c r="R121" t="s">
        <v>71</v>
      </c>
      <c r="S121" t="s">
        <v>73</v>
      </c>
      <c r="T121">
        <v>0</v>
      </c>
      <c r="U121" t="s">
        <v>71</v>
      </c>
      <c r="V121" t="s">
        <v>74</v>
      </c>
      <c r="W121">
        <v>0</v>
      </c>
      <c r="X121" t="s">
        <v>71</v>
      </c>
      <c r="Y121" t="s">
        <v>437</v>
      </c>
      <c r="Z121">
        <v>1000</v>
      </c>
      <c r="AA121" t="s">
        <v>438</v>
      </c>
      <c r="AB121">
        <v>1000000</v>
      </c>
      <c r="AC121" t="s">
        <v>439</v>
      </c>
      <c r="AD121">
        <v>10</v>
      </c>
      <c r="AE121" t="s">
        <v>440</v>
      </c>
      <c r="AF121">
        <v>1000</v>
      </c>
      <c r="AG121" t="s">
        <v>441</v>
      </c>
      <c r="AH121">
        <v>20</v>
      </c>
      <c r="AI121" t="s">
        <v>442</v>
      </c>
      <c r="AJ121">
        <v>20</v>
      </c>
      <c r="AK121" t="s">
        <v>443</v>
      </c>
      <c r="AL121">
        <v>1</v>
      </c>
      <c r="AM121" t="s">
        <v>444</v>
      </c>
      <c r="AN121">
        <v>0</v>
      </c>
      <c r="AO121" t="s">
        <v>448</v>
      </c>
      <c r="AP121">
        <v>0</v>
      </c>
      <c r="AQ121" t="s">
        <v>449</v>
      </c>
      <c r="AR121">
        <v>0</v>
      </c>
      <c r="AS121" t="s">
        <v>450</v>
      </c>
      <c r="AT121">
        <v>0.4</v>
      </c>
      <c r="AU121" t="s">
        <v>451</v>
      </c>
      <c r="AV121">
        <v>0</v>
      </c>
      <c r="AW121" t="s">
        <v>452</v>
      </c>
      <c r="AX121">
        <v>0</v>
      </c>
      <c r="AY121" t="s">
        <v>453</v>
      </c>
      <c r="AZ121">
        <v>0.5</v>
      </c>
      <c r="BA121" t="s">
        <v>454</v>
      </c>
      <c r="BB121">
        <v>1</v>
      </c>
      <c r="BC121" t="s">
        <v>445</v>
      </c>
      <c r="BD121">
        <v>1000000</v>
      </c>
    </row>
    <row r="122" ht="29.25" spans="1:56">
      <c r="A122" s="2">
        <v>1265</v>
      </c>
      <c r="B122" t="s">
        <v>426</v>
      </c>
      <c r="C122">
        <v>176</v>
      </c>
      <c r="D122" t="s">
        <v>427</v>
      </c>
      <c r="E122" t="s">
        <v>428</v>
      </c>
      <c r="F122">
        <v>107.57</v>
      </c>
      <c r="G122" t="s">
        <v>429</v>
      </c>
      <c r="H122">
        <v>0.002371</v>
      </c>
      <c r="I122" t="s">
        <v>71</v>
      </c>
      <c r="J122" t="s">
        <v>432</v>
      </c>
      <c r="K122" t="e">
        <f t="shared" si="1"/>
        <v>#NAME?</v>
      </c>
      <c r="L122" t="s">
        <v>71</v>
      </c>
      <c r="M122" t="s">
        <v>70</v>
      </c>
      <c r="N122">
        <v>39.54914</v>
      </c>
      <c r="O122" t="s">
        <v>71</v>
      </c>
      <c r="P122" t="s">
        <v>72</v>
      </c>
      <c r="Q122">
        <v>0</v>
      </c>
      <c r="R122" t="s">
        <v>71</v>
      </c>
      <c r="S122" t="s">
        <v>73</v>
      </c>
      <c r="T122">
        <v>0</v>
      </c>
      <c r="U122" t="s">
        <v>71</v>
      </c>
      <c r="V122" t="s">
        <v>74</v>
      </c>
      <c r="W122">
        <v>0</v>
      </c>
      <c r="X122" t="s">
        <v>71</v>
      </c>
      <c r="Y122" t="s">
        <v>437</v>
      </c>
      <c r="Z122">
        <v>1000</v>
      </c>
      <c r="AA122" t="s">
        <v>438</v>
      </c>
      <c r="AB122">
        <v>1000000</v>
      </c>
      <c r="AC122" t="s">
        <v>439</v>
      </c>
      <c r="AD122">
        <v>10</v>
      </c>
      <c r="AE122" t="s">
        <v>440</v>
      </c>
      <c r="AF122">
        <v>1000</v>
      </c>
      <c r="AG122" t="s">
        <v>441</v>
      </c>
      <c r="AH122">
        <v>512</v>
      </c>
      <c r="AI122" t="s">
        <v>442</v>
      </c>
      <c r="AJ122">
        <v>512</v>
      </c>
      <c r="AK122" t="s">
        <v>443</v>
      </c>
      <c r="AL122">
        <v>1</v>
      </c>
      <c r="AM122" t="s">
        <v>444</v>
      </c>
      <c r="AN122">
        <v>0</v>
      </c>
      <c r="AO122" t="s">
        <v>448</v>
      </c>
      <c r="AP122">
        <v>0</v>
      </c>
      <c r="AQ122" t="s">
        <v>449</v>
      </c>
      <c r="AR122">
        <v>0</v>
      </c>
      <c r="AS122" t="s">
        <v>450</v>
      </c>
      <c r="AT122">
        <v>0.4</v>
      </c>
      <c r="AU122" t="s">
        <v>451</v>
      </c>
      <c r="AV122">
        <v>0</v>
      </c>
      <c r="AW122" t="s">
        <v>452</v>
      </c>
      <c r="AX122">
        <v>0</v>
      </c>
      <c r="AY122" t="s">
        <v>453</v>
      </c>
      <c r="AZ122">
        <v>0.5</v>
      </c>
      <c r="BA122" t="s">
        <v>454</v>
      </c>
      <c r="BB122">
        <v>1</v>
      </c>
      <c r="BC122" t="s">
        <v>445</v>
      </c>
      <c r="BD122">
        <v>1000000</v>
      </c>
    </row>
    <row r="123" ht="29.25" spans="1:56">
      <c r="A123" s="2">
        <v>1264</v>
      </c>
      <c r="B123" t="s">
        <v>426</v>
      </c>
      <c r="C123">
        <v>176</v>
      </c>
      <c r="D123" t="s">
        <v>427</v>
      </c>
      <c r="E123" t="s">
        <v>428</v>
      </c>
      <c r="F123">
        <v>105.942</v>
      </c>
      <c r="G123" t="s">
        <v>429</v>
      </c>
      <c r="H123">
        <v>0.00235</v>
      </c>
      <c r="I123" t="s">
        <v>71</v>
      </c>
      <c r="J123" t="s">
        <v>432</v>
      </c>
      <c r="K123" t="e">
        <f t="shared" si="1"/>
        <v>#NAME?</v>
      </c>
      <c r="L123" t="s">
        <v>71</v>
      </c>
      <c r="M123" t="s">
        <v>70</v>
      </c>
      <c r="N123">
        <v>38.899266</v>
      </c>
      <c r="O123" t="s">
        <v>71</v>
      </c>
      <c r="P123" t="s">
        <v>72</v>
      </c>
      <c r="Q123">
        <v>0</v>
      </c>
      <c r="R123" t="s">
        <v>71</v>
      </c>
      <c r="S123" t="s">
        <v>73</v>
      </c>
      <c r="T123">
        <v>0</v>
      </c>
      <c r="U123" t="s">
        <v>71</v>
      </c>
      <c r="V123" t="s">
        <v>74</v>
      </c>
      <c r="W123">
        <v>0</v>
      </c>
      <c r="X123" t="s">
        <v>71</v>
      </c>
      <c r="Y123" t="s">
        <v>437</v>
      </c>
      <c r="Z123">
        <v>1000</v>
      </c>
      <c r="AA123" t="s">
        <v>438</v>
      </c>
      <c r="AB123">
        <v>1000000</v>
      </c>
      <c r="AC123" t="s">
        <v>439</v>
      </c>
      <c r="AD123">
        <v>10</v>
      </c>
      <c r="AE123" t="s">
        <v>440</v>
      </c>
      <c r="AF123">
        <v>1000</v>
      </c>
      <c r="AG123" t="s">
        <v>441</v>
      </c>
      <c r="AH123">
        <v>512</v>
      </c>
      <c r="AI123" t="s">
        <v>442</v>
      </c>
      <c r="AJ123">
        <v>512</v>
      </c>
      <c r="AK123" t="s">
        <v>443</v>
      </c>
      <c r="AL123">
        <v>1</v>
      </c>
      <c r="AM123" t="s">
        <v>444</v>
      </c>
      <c r="AN123">
        <v>0</v>
      </c>
      <c r="AO123" t="s">
        <v>448</v>
      </c>
      <c r="AP123">
        <v>0</v>
      </c>
      <c r="AQ123" t="s">
        <v>449</v>
      </c>
      <c r="AR123">
        <v>0</v>
      </c>
      <c r="AS123" t="s">
        <v>450</v>
      </c>
      <c r="AT123">
        <v>0.4</v>
      </c>
      <c r="AU123" t="s">
        <v>451</v>
      </c>
      <c r="AV123">
        <v>0</v>
      </c>
      <c r="AW123" t="s">
        <v>452</v>
      </c>
      <c r="AX123">
        <v>0</v>
      </c>
      <c r="AY123" t="s">
        <v>453</v>
      </c>
      <c r="AZ123">
        <v>0.5</v>
      </c>
      <c r="BA123" t="s">
        <v>454</v>
      </c>
      <c r="BB123">
        <v>1</v>
      </c>
      <c r="BC123" t="s">
        <v>445</v>
      </c>
      <c r="BD123">
        <v>1000000</v>
      </c>
    </row>
    <row r="124" ht="29.25" spans="1:56">
      <c r="A124" s="2">
        <v>1263</v>
      </c>
      <c r="B124" t="s">
        <v>426</v>
      </c>
      <c r="C124">
        <v>176</v>
      </c>
      <c r="D124" t="s">
        <v>427</v>
      </c>
      <c r="E124" t="s">
        <v>428</v>
      </c>
      <c r="F124">
        <v>105.405</v>
      </c>
      <c r="G124" t="s">
        <v>429</v>
      </c>
      <c r="H124">
        <v>0.002355</v>
      </c>
      <c r="I124" t="s">
        <v>71</v>
      </c>
      <c r="J124" t="s">
        <v>432</v>
      </c>
      <c r="K124" t="e">
        <f t="shared" si="1"/>
        <v>#NAME?</v>
      </c>
      <c r="L124" t="s">
        <v>71</v>
      </c>
      <c r="M124" t="s">
        <v>70</v>
      </c>
      <c r="N124">
        <v>38.915034</v>
      </c>
      <c r="O124" t="s">
        <v>71</v>
      </c>
      <c r="P124" t="s">
        <v>72</v>
      </c>
      <c r="Q124">
        <v>0</v>
      </c>
      <c r="R124" t="s">
        <v>71</v>
      </c>
      <c r="S124" t="s">
        <v>73</v>
      </c>
      <c r="T124">
        <v>0</v>
      </c>
      <c r="U124" t="s">
        <v>71</v>
      </c>
      <c r="V124" t="s">
        <v>74</v>
      </c>
      <c r="W124">
        <v>0</v>
      </c>
      <c r="X124" t="s">
        <v>71</v>
      </c>
      <c r="Y124" t="s">
        <v>437</v>
      </c>
      <c r="Z124">
        <v>1000</v>
      </c>
      <c r="AA124" t="s">
        <v>438</v>
      </c>
      <c r="AB124">
        <v>1000000</v>
      </c>
      <c r="AC124" t="s">
        <v>439</v>
      </c>
      <c r="AD124">
        <v>10</v>
      </c>
      <c r="AE124" t="s">
        <v>440</v>
      </c>
      <c r="AF124">
        <v>1000</v>
      </c>
      <c r="AG124" t="s">
        <v>441</v>
      </c>
      <c r="AH124">
        <v>512</v>
      </c>
      <c r="AI124" t="s">
        <v>442</v>
      </c>
      <c r="AJ124">
        <v>512</v>
      </c>
      <c r="AK124" t="s">
        <v>443</v>
      </c>
      <c r="AL124">
        <v>1</v>
      </c>
      <c r="AM124" t="s">
        <v>444</v>
      </c>
      <c r="AN124">
        <v>0</v>
      </c>
      <c r="AO124" t="s">
        <v>448</v>
      </c>
      <c r="AP124">
        <v>0</v>
      </c>
      <c r="AQ124" t="s">
        <v>449</v>
      </c>
      <c r="AR124">
        <v>0</v>
      </c>
      <c r="AS124" t="s">
        <v>450</v>
      </c>
      <c r="AT124">
        <v>0.4</v>
      </c>
      <c r="AU124" t="s">
        <v>451</v>
      </c>
      <c r="AV124">
        <v>0</v>
      </c>
      <c r="AW124" t="s">
        <v>452</v>
      </c>
      <c r="AX124">
        <v>0</v>
      </c>
      <c r="AY124" t="s">
        <v>453</v>
      </c>
      <c r="AZ124">
        <v>0.5</v>
      </c>
      <c r="BA124" t="s">
        <v>454</v>
      </c>
      <c r="BB124">
        <v>1</v>
      </c>
      <c r="BC124" t="s">
        <v>445</v>
      </c>
      <c r="BD124">
        <v>1000000</v>
      </c>
    </row>
    <row r="125" ht="29.25" spans="1:56">
      <c r="A125" s="2">
        <v>1263</v>
      </c>
      <c r="B125" t="s">
        <v>426</v>
      </c>
      <c r="C125">
        <v>153</v>
      </c>
      <c r="D125" t="s">
        <v>427</v>
      </c>
      <c r="E125" t="s">
        <v>428</v>
      </c>
      <c r="F125">
        <v>111.049</v>
      </c>
      <c r="G125" t="s">
        <v>429</v>
      </c>
      <c r="H125">
        <v>0.000675</v>
      </c>
      <c r="I125" t="s">
        <v>71</v>
      </c>
      <c r="J125" t="s">
        <v>432</v>
      </c>
      <c r="K125" t="e">
        <f t="shared" si="1"/>
        <v>#NAME?</v>
      </c>
      <c r="L125" t="s">
        <v>71</v>
      </c>
      <c r="M125" t="s">
        <v>70</v>
      </c>
      <c r="N125">
        <v>9.586686</v>
      </c>
      <c r="O125" t="s">
        <v>71</v>
      </c>
      <c r="P125" t="s">
        <v>72</v>
      </c>
      <c r="Q125">
        <v>0</v>
      </c>
      <c r="R125" t="s">
        <v>71</v>
      </c>
      <c r="S125" t="s">
        <v>73</v>
      </c>
      <c r="T125">
        <v>0</v>
      </c>
      <c r="U125" t="s">
        <v>71</v>
      </c>
      <c r="V125" t="s">
        <v>74</v>
      </c>
      <c r="W125">
        <v>0</v>
      </c>
      <c r="X125" t="s">
        <v>71</v>
      </c>
      <c r="Y125" t="s">
        <v>437</v>
      </c>
      <c r="Z125">
        <v>1000</v>
      </c>
      <c r="AA125" t="s">
        <v>438</v>
      </c>
      <c r="AB125">
        <v>1000000</v>
      </c>
      <c r="AC125" t="s">
        <v>439</v>
      </c>
      <c r="AD125">
        <v>10</v>
      </c>
      <c r="AE125" t="s">
        <v>440</v>
      </c>
      <c r="AF125">
        <v>1000</v>
      </c>
      <c r="AG125" t="s">
        <v>441</v>
      </c>
      <c r="AH125">
        <v>20</v>
      </c>
      <c r="AI125" t="s">
        <v>442</v>
      </c>
      <c r="AJ125">
        <v>20</v>
      </c>
      <c r="AK125" t="s">
        <v>443</v>
      </c>
      <c r="AL125">
        <v>1</v>
      </c>
      <c r="AM125" t="s">
        <v>444</v>
      </c>
      <c r="AN125">
        <v>0</v>
      </c>
      <c r="AO125" t="s">
        <v>448</v>
      </c>
      <c r="AP125">
        <v>0</v>
      </c>
      <c r="AQ125" t="s">
        <v>449</v>
      </c>
      <c r="AR125">
        <v>0</v>
      </c>
      <c r="AS125" t="s">
        <v>450</v>
      </c>
      <c r="AT125">
        <v>0.4</v>
      </c>
      <c r="AU125" t="s">
        <v>451</v>
      </c>
      <c r="AV125">
        <v>0</v>
      </c>
      <c r="AW125" t="s">
        <v>452</v>
      </c>
      <c r="AX125">
        <v>0</v>
      </c>
      <c r="AY125" t="s">
        <v>453</v>
      </c>
      <c r="AZ125">
        <v>0.5</v>
      </c>
      <c r="BA125" t="s">
        <v>454</v>
      </c>
      <c r="BB125">
        <v>1</v>
      </c>
      <c r="BC125" t="s">
        <v>445</v>
      </c>
      <c r="BD125">
        <v>1000000</v>
      </c>
    </row>
    <row r="126" ht="29.25" spans="1:56">
      <c r="A126" s="2">
        <v>1262</v>
      </c>
      <c r="B126" t="s">
        <v>426</v>
      </c>
      <c r="C126">
        <v>153</v>
      </c>
      <c r="D126" t="s">
        <v>427</v>
      </c>
      <c r="E126" t="s">
        <v>428</v>
      </c>
      <c r="F126">
        <v>101.547</v>
      </c>
      <c r="G126" t="s">
        <v>429</v>
      </c>
      <c r="H126">
        <v>0.000694</v>
      </c>
      <c r="I126" t="s">
        <v>71</v>
      </c>
      <c r="J126" t="s">
        <v>432</v>
      </c>
      <c r="K126" t="e">
        <f t="shared" si="1"/>
        <v>#NAME?</v>
      </c>
      <c r="L126" t="s">
        <v>71</v>
      </c>
      <c r="M126" t="s">
        <v>70</v>
      </c>
      <c r="N126">
        <v>9.599294</v>
      </c>
      <c r="O126" t="s">
        <v>71</v>
      </c>
      <c r="P126" t="s">
        <v>72</v>
      </c>
      <c r="Q126">
        <v>0</v>
      </c>
      <c r="R126" t="s">
        <v>71</v>
      </c>
      <c r="S126" t="s">
        <v>73</v>
      </c>
      <c r="T126">
        <v>0</v>
      </c>
      <c r="U126" t="s">
        <v>71</v>
      </c>
      <c r="V126" t="s">
        <v>74</v>
      </c>
      <c r="W126">
        <v>0</v>
      </c>
      <c r="X126" t="s">
        <v>71</v>
      </c>
      <c r="Y126" t="s">
        <v>437</v>
      </c>
      <c r="Z126">
        <v>1000</v>
      </c>
      <c r="AA126" t="s">
        <v>438</v>
      </c>
      <c r="AB126">
        <v>1000000</v>
      </c>
      <c r="AC126" t="s">
        <v>439</v>
      </c>
      <c r="AD126">
        <v>10</v>
      </c>
      <c r="AE126" t="s">
        <v>440</v>
      </c>
      <c r="AF126">
        <v>1000</v>
      </c>
      <c r="AG126" t="s">
        <v>441</v>
      </c>
      <c r="AH126">
        <v>20</v>
      </c>
      <c r="AI126" t="s">
        <v>442</v>
      </c>
      <c r="AJ126">
        <v>20</v>
      </c>
      <c r="AK126" t="s">
        <v>443</v>
      </c>
      <c r="AL126">
        <v>1</v>
      </c>
      <c r="AM126" t="s">
        <v>444</v>
      </c>
      <c r="AN126">
        <v>0</v>
      </c>
      <c r="AO126" t="s">
        <v>448</v>
      </c>
      <c r="AP126">
        <v>0</v>
      </c>
      <c r="AQ126" t="s">
        <v>449</v>
      </c>
      <c r="AR126">
        <v>0</v>
      </c>
      <c r="AS126" t="s">
        <v>450</v>
      </c>
      <c r="AT126">
        <v>0.4</v>
      </c>
      <c r="AU126" t="s">
        <v>451</v>
      </c>
      <c r="AV126">
        <v>0</v>
      </c>
      <c r="AW126" t="s">
        <v>452</v>
      </c>
      <c r="AX126">
        <v>0</v>
      </c>
      <c r="AY126" t="s">
        <v>453</v>
      </c>
      <c r="AZ126">
        <v>0.5</v>
      </c>
      <c r="BA126" t="s">
        <v>454</v>
      </c>
      <c r="BB126">
        <v>1</v>
      </c>
      <c r="BC126" t="s">
        <v>445</v>
      </c>
      <c r="BD126">
        <v>1000000</v>
      </c>
    </row>
    <row r="127" ht="29.25" spans="1:56">
      <c r="A127" s="2">
        <v>1262</v>
      </c>
      <c r="B127" t="s">
        <v>426</v>
      </c>
      <c r="C127">
        <v>153</v>
      </c>
      <c r="D127" t="s">
        <v>427</v>
      </c>
      <c r="E127" t="s">
        <v>428</v>
      </c>
      <c r="F127">
        <v>102.375</v>
      </c>
      <c r="G127" t="s">
        <v>429</v>
      </c>
      <c r="H127">
        <v>0.000684</v>
      </c>
      <c r="I127" t="s">
        <v>71</v>
      </c>
      <c r="J127" t="s">
        <v>432</v>
      </c>
      <c r="K127" t="e">
        <f t="shared" si="1"/>
        <v>#NAME?</v>
      </c>
      <c r="L127" t="s">
        <v>71</v>
      </c>
      <c r="M127" t="s">
        <v>70</v>
      </c>
      <c r="N127">
        <v>9.605807</v>
      </c>
      <c r="O127" t="s">
        <v>71</v>
      </c>
      <c r="P127" t="s">
        <v>72</v>
      </c>
      <c r="Q127">
        <v>0</v>
      </c>
      <c r="R127" t="s">
        <v>71</v>
      </c>
      <c r="S127" t="s">
        <v>73</v>
      </c>
      <c r="T127">
        <v>0</v>
      </c>
      <c r="U127" t="s">
        <v>71</v>
      </c>
      <c r="V127" t="s">
        <v>74</v>
      </c>
      <c r="W127">
        <v>0</v>
      </c>
      <c r="X127" t="s">
        <v>71</v>
      </c>
      <c r="Y127" t="s">
        <v>437</v>
      </c>
      <c r="Z127">
        <v>1000</v>
      </c>
      <c r="AA127" t="s">
        <v>438</v>
      </c>
      <c r="AB127">
        <v>1000000</v>
      </c>
      <c r="AC127" t="s">
        <v>439</v>
      </c>
      <c r="AD127">
        <v>10</v>
      </c>
      <c r="AE127" t="s">
        <v>440</v>
      </c>
      <c r="AF127">
        <v>1000</v>
      </c>
      <c r="AG127" t="s">
        <v>441</v>
      </c>
      <c r="AH127">
        <v>20</v>
      </c>
      <c r="AI127" t="s">
        <v>442</v>
      </c>
      <c r="AJ127">
        <v>20</v>
      </c>
      <c r="AK127" t="s">
        <v>443</v>
      </c>
      <c r="AL127">
        <v>1</v>
      </c>
      <c r="AM127" t="s">
        <v>444</v>
      </c>
      <c r="AN127">
        <v>0</v>
      </c>
      <c r="AO127" t="s">
        <v>448</v>
      </c>
      <c r="AP127">
        <v>0</v>
      </c>
      <c r="AQ127" t="s">
        <v>449</v>
      </c>
      <c r="AR127">
        <v>0</v>
      </c>
      <c r="AS127" t="s">
        <v>450</v>
      </c>
      <c r="AT127">
        <v>0.4</v>
      </c>
      <c r="AU127" t="s">
        <v>451</v>
      </c>
      <c r="AV127">
        <v>0</v>
      </c>
      <c r="AW127" t="s">
        <v>452</v>
      </c>
      <c r="AX127">
        <v>0</v>
      </c>
      <c r="AY127" t="s">
        <v>453</v>
      </c>
      <c r="AZ127">
        <v>0.5</v>
      </c>
      <c r="BA127" t="s">
        <v>454</v>
      </c>
      <c r="BB127">
        <v>1</v>
      </c>
      <c r="BC127" t="s">
        <v>445</v>
      </c>
      <c r="BD127">
        <v>1000000</v>
      </c>
    </row>
    <row r="128" ht="29.25" spans="1:56">
      <c r="A128" s="2">
        <v>1261</v>
      </c>
      <c r="B128" t="s">
        <v>426</v>
      </c>
      <c r="C128">
        <v>176</v>
      </c>
      <c r="D128" t="s">
        <v>427</v>
      </c>
      <c r="E128" t="s">
        <v>428</v>
      </c>
      <c r="F128">
        <v>105.241</v>
      </c>
      <c r="G128" t="s">
        <v>429</v>
      </c>
      <c r="H128">
        <v>0.002362</v>
      </c>
      <c r="I128" t="s">
        <v>71</v>
      </c>
      <c r="J128" t="s">
        <v>432</v>
      </c>
      <c r="K128" t="e">
        <f t="shared" si="1"/>
        <v>#NAME?</v>
      </c>
      <c r="L128" t="s">
        <v>71</v>
      </c>
      <c r="M128" t="s">
        <v>70</v>
      </c>
      <c r="N128">
        <v>38.944349</v>
      </c>
      <c r="O128" t="s">
        <v>71</v>
      </c>
      <c r="P128" t="s">
        <v>72</v>
      </c>
      <c r="Q128">
        <v>0</v>
      </c>
      <c r="R128" t="s">
        <v>71</v>
      </c>
      <c r="S128" t="s">
        <v>73</v>
      </c>
      <c r="T128">
        <v>0</v>
      </c>
      <c r="U128" t="s">
        <v>71</v>
      </c>
      <c r="V128" t="s">
        <v>74</v>
      </c>
      <c r="W128">
        <v>0</v>
      </c>
      <c r="X128" t="s">
        <v>71</v>
      </c>
      <c r="Y128" t="s">
        <v>437</v>
      </c>
      <c r="Z128">
        <v>1000</v>
      </c>
      <c r="AA128" t="s">
        <v>438</v>
      </c>
      <c r="AB128">
        <v>1000000</v>
      </c>
      <c r="AC128" t="s">
        <v>439</v>
      </c>
      <c r="AD128">
        <v>10</v>
      </c>
      <c r="AE128" t="s">
        <v>440</v>
      </c>
      <c r="AF128">
        <v>1000</v>
      </c>
      <c r="AG128" t="s">
        <v>441</v>
      </c>
      <c r="AH128">
        <v>512</v>
      </c>
      <c r="AI128" t="s">
        <v>442</v>
      </c>
      <c r="AJ128">
        <v>512</v>
      </c>
      <c r="AK128" t="s">
        <v>443</v>
      </c>
      <c r="AL128">
        <v>1</v>
      </c>
      <c r="AM128" t="s">
        <v>444</v>
      </c>
      <c r="AN128">
        <v>0</v>
      </c>
      <c r="AO128" t="s">
        <v>448</v>
      </c>
      <c r="AP128">
        <v>0</v>
      </c>
      <c r="AQ128" t="s">
        <v>449</v>
      </c>
      <c r="AR128">
        <v>0</v>
      </c>
      <c r="AS128" t="s">
        <v>450</v>
      </c>
      <c r="AT128">
        <v>0.4</v>
      </c>
      <c r="AU128" t="s">
        <v>451</v>
      </c>
      <c r="AV128">
        <v>0</v>
      </c>
      <c r="AW128" t="s">
        <v>452</v>
      </c>
      <c r="AX128">
        <v>0</v>
      </c>
      <c r="AY128" t="s">
        <v>453</v>
      </c>
      <c r="AZ128">
        <v>0.5</v>
      </c>
      <c r="BA128" t="s">
        <v>454</v>
      </c>
      <c r="BB128">
        <v>1</v>
      </c>
      <c r="BC128" t="s">
        <v>445</v>
      </c>
      <c r="BD128">
        <v>1000000</v>
      </c>
    </row>
    <row r="129" ht="29.25" spans="1:56">
      <c r="A129" s="2">
        <v>1261</v>
      </c>
      <c r="B129" t="s">
        <v>426</v>
      </c>
      <c r="C129">
        <v>176</v>
      </c>
      <c r="D129" t="s">
        <v>427</v>
      </c>
      <c r="E129" t="s">
        <v>428</v>
      </c>
      <c r="F129">
        <v>105.264</v>
      </c>
      <c r="G129" t="s">
        <v>429</v>
      </c>
      <c r="H129">
        <v>0.002349</v>
      </c>
      <c r="I129" t="s">
        <v>71</v>
      </c>
      <c r="J129" t="s">
        <v>432</v>
      </c>
      <c r="K129" t="e">
        <f t="shared" ref="K129:K192" si="2">-nan</f>
        <v>#NAME?</v>
      </c>
      <c r="L129" t="s">
        <v>71</v>
      </c>
      <c r="M129" t="s">
        <v>70</v>
      </c>
      <c r="N129">
        <v>38.663362</v>
      </c>
      <c r="O129" t="s">
        <v>71</v>
      </c>
      <c r="P129" t="s">
        <v>72</v>
      </c>
      <c r="Q129">
        <v>0</v>
      </c>
      <c r="R129" t="s">
        <v>71</v>
      </c>
      <c r="S129" t="s">
        <v>73</v>
      </c>
      <c r="T129">
        <v>0</v>
      </c>
      <c r="U129" t="s">
        <v>71</v>
      </c>
      <c r="V129" t="s">
        <v>74</v>
      </c>
      <c r="W129">
        <v>0</v>
      </c>
      <c r="X129" t="s">
        <v>71</v>
      </c>
      <c r="Y129" t="s">
        <v>437</v>
      </c>
      <c r="Z129">
        <v>1000</v>
      </c>
      <c r="AA129" t="s">
        <v>438</v>
      </c>
      <c r="AB129">
        <v>1000000</v>
      </c>
      <c r="AC129" t="s">
        <v>439</v>
      </c>
      <c r="AD129">
        <v>10</v>
      </c>
      <c r="AE129" t="s">
        <v>440</v>
      </c>
      <c r="AF129">
        <v>1000</v>
      </c>
      <c r="AG129" t="s">
        <v>441</v>
      </c>
      <c r="AH129">
        <v>512</v>
      </c>
      <c r="AI129" t="s">
        <v>442</v>
      </c>
      <c r="AJ129">
        <v>512</v>
      </c>
      <c r="AK129" t="s">
        <v>443</v>
      </c>
      <c r="AL129">
        <v>1</v>
      </c>
      <c r="AM129" t="s">
        <v>444</v>
      </c>
      <c r="AN129">
        <v>0</v>
      </c>
      <c r="AO129" t="s">
        <v>448</v>
      </c>
      <c r="AP129">
        <v>0</v>
      </c>
      <c r="AQ129" t="s">
        <v>449</v>
      </c>
      <c r="AR129">
        <v>0</v>
      </c>
      <c r="AS129" t="s">
        <v>450</v>
      </c>
      <c r="AT129">
        <v>0.4</v>
      </c>
      <c r="AU129" t="s">
        <v>451</v>
      </c>
      <c r="AV129">
        <v>0</v>
      </c>
      <c r="AW129" t="s">
        <v>452</v>
      </c>
      <c r="AX129">
        <v>0</v>
      </c>
      <c r="AY129" t="s">
        <v>453</v>
      </c>
      <c r="AZ129">
        <v>0.5</v>
      </c>
      <c r="BA129" t="s">
        <v>454</v>
      </c>
      <c r="BB129">
        <v>1</v>
      </c>
      <c r="BC129" t="s">
        <v>445</v>
      </c>
      <c r="BD129">
        <v>1000000</v>
      </c>
    </row>
    <row r="130" ht="29.25" spans="1:56">
      <c r="A130" s="2">
        <v>1261</v>
      </c>
      <c r="B130" t="s">
        <v>426</v>
      </c>
      <c r="C130">
        <v>176</v>
      </c>
      <c r="D130" t="s">
        <v>427</v>
      </c>
      <c r="E130" t="s">
        <v>428</v>
      </c>
      <c r="F130">
        <v>104.442</v>
      </c>
      <c r="G130" t="s">
        <v>429</v>
      </c>
      <c r="H130">
        <v>0.002355</v>
      </c>
      <c r="I130" t="s">
        <v>71</v>
      </c>
      <c r="J130" t="s">
        <v>432</v>
      </c>
      <c r="K130" t="e">
        <f t="shared" si="2"/>
        <v>#NAME?</v>
      </c>
      <c r="L130" t="s">
        <v>71</v>
      </c>
      <c r="M130" t="s">
        <v>70</v>
      </c>
      <c r="N130">
        <v>38.725297</v>
      </c>
      <c r="O130" t="s">
        <v>71</v>
      </c>
      <c r="P130" t="s">
        <v>72</v>
      </c>
      <c r="Q130">
        <v>0</v>
      </c>
      <c r="R130" t="s">
        <v>71</v>
      </c>
      <c r="S130" t="s">
        <v>73</v>
      </c>
      <c r="T130">
        <v>0</v>
      </c>
      <c r="U130" t="s">
        <v>71</v>
      </c>
      <c r="V130" t="s">
        <v>74</v>
      </c>
      <c r="W130">
        <v>0</v>
      </c>
      <c r="X130" t="s">
        <v>71</v>
      </c>
      <c r="Y130" t="s">
        <v>437</v>
      </c>
      <c r="Z130">
        <v>1000</v>
      </c>
      <c r="AA130" t="s">
        <v>438</v>
      </c>
      <c r="AB130">
        <v>1000000</v>
      </c>
      <c r="AC130" t="s">
        <v>439</v>
      </c>
      <c r="AD130">
        <v>10</v>
      </c>
      <c r="AE130" t="s">
        <v>440</v>
      </c>
      <c r="AF130">
        <v>1000</v>
      </c>
      <c r="AG130" t="s">
        <v>441</v>
      </c>
      <c r="AH130">
        <v>512</v>
      </c>
      <c r="AI130" t="s">
        <v>442</v>
      </c>
      <c r="AJ130">
        <v>512</v>
      </c>
      <c r="AK130" t="s">
        <v>443</v>
      </c>
      <c r="AL130">
        <v>1</v>
      </c>
      <c r="AM130" t="s">
        <v>444</v>
      </c>
      <c r="AN130">
        <v>0</v>
      </c>
      <c r="AO130" t="s">
        <v>448</v>
      </c>
      <c r="AP130">
        <v>0</v>
      </c>
      <c r="AQ130" t="s">
        <v>449</v>
      </c>
      <c r="AR130">
        <v>0</v>
      </c>
      <c r="AS130" t="s">
        <v>450</v>
      </c>
      <c r="AT130">
        <v>0.4</v>
      </c>
      <c r="AU130" t="s">
        <v>451</v>
      </c>
      <c r="AV130">
        <v>0</v>
      </c>
      <c r="AW130" t="s">
        <v>452</v>
      </c>
      <c r="AX130">
        <v>0</v>
      </c>
      <c r="AY130" t="s">
        <v>453</v>
      </c>
      <c r="AZ130">
        <v>0.5</v>
      </c>
      <c r="BA130" t="s">
        <v>454</v>
      </c>
      <c r="BB130">
        <v>1</v>
      </c>
      <c r="BC130" t="s">
        <v>445</v>
      </c>
      <c r="BD130">
        <v>1000000</v>
      </c>
    </row>
    <row r="131" ht="29.25" spans="1:56">
      <c r="A131" s="2">
        <v>1260</v>
      </c>
      <c r="B131" t="s">
        <v>426</v>
      </c>
      <c r="C131">
        <v>176</v>
      </c>
      <c r="D131" t="s">
        <v>427</v>
      </c>
      <c r="E131" t="s">
        <v>428</v>
      </c>
      <c r="F131">
        <v>104.066</v>
      </c>
      <c r="G131" t="s">
        <v>429</v>
      </c>
      <c r="H131">
        <v>0.00234</v>
      </c>
      <c r="I131" t="s">
        <v>71</v>
      </c>
      <c r="J131" t="s">
        <v>432</v>
      </c>
      <c r="K131" t="e">
        <f t="shared" si="2"/>
        <v>#NAME?</v>
      </c>
      <c r="L131" t="s">
        <v>71</v>
      </c>
      <c r="M131" t="s">
        <v>70</v>
      </c>
      <c r="N131">
        <v>38.313956</v>
      </c>
      <c r="O131" t="s">
        <v>71</v>
      </c>
      <c r="P131" t="s">
        <v>72</v>
      </c>
      <c r="Q131">
        <v>0</v>
      </c>
      <c r="R131" t="s">
        <v>71</v>
      </c>
      <c r="S131" t="s">
        <v>73</v>
      </c>
      <c r="T131">
        <v>0</v>
      </c>
      <c r="U131" t="s">
        <v>71</v>
      </c>
      <c r="V131" t="s">
        <v>74</v>
      </c>
      <c r="W131">
        <v>0</v>
      </c>
      <c r="X131" t="s">
        <v>71</v>
      </c>
      <c r="Y131" t="s">
        <v>437</v>
      </c>
      <c r="Z131">
        <v>1000</v>
      </c>
      <c r="AA131" t="s">
        <v>438</v>
      </c>
      <c r="AB131">
        <v>1000000</v>
      </c>
      <c r="AC131" t="s">
        <v>439</v>
      </c>
      <c r="AD131">
        <v>10</v>
      </c>
      <c r="AE131" t="s">
        <v>440</v>
      </c>
      <c r="AF131">
        <v>1000</v>
      </c>
      <c r="AG131" t="s">
        <v>441</v>
      </c>
      <c r="AH131">
        <v>512</v>
      </c>
      <c r="AI131" t="s">
        <v>442</v>
      </c>
      <c r="AJ131">
        <v>512</v>
      </c>
      <c r="AK131" t="s">
        <v>443</v>
      </c>
      <c r="AL131">
        <v>1</v>
      </c>
      <c r="AM131" t="s">
        <v>444</v>
      </c>
      <c r="AN131">
        <v>0</v>
      </c>
      <c r="AO131" t="s">
        <v>448</v>
      </c>
      <c r="AP131">
        <v>0</v>
      </c>
      <c r="AQ131" t="s">
        <v>449</v>
      </c>
      <c r="AR131">
        <v>0</v>
      </c>
      <c r="AS131" t="s">
        <v>450</v>
      </c>
      <c r="AT131">
        <v>0.4</v>
      </c>
      <c r="AU131" t="s">
        <v>451</v>
      </c>
      <c r="AV131">
        <v>0</v>
      </c>
      <c r="AW131" t="s">
        <v>452</v>
      </c>
      <c r="AX131">
        <v>0</v>
      </c>
      <c r="AY131" t="s">
        <v>453</v>
      </c>
      <c r="AZ131">
        <v>0.5</v>
      </c>
      <c r="BA131" t="s">
        <v>454</v>
      </c>
      <c r="BB131">
        <v>1</v>
      </c>
      <c r="BC131" t="s">
        <v>445</v>
      </c>
      <c r="BD131">
        <v>1000000</v>
      </c>
    </row>
    <row r="132" ht="29.25" spans="1:56">
      <c r="A132" s="2">
        <v>1259</v>
      </c>
      <c r="B132" t="s">
        <v>426</v>
      </c>
      <c r="C132">
        <v>176</v>
      </c>
      <c r="D132" t="s">
        <v>427</v>
      </c>
      <c r="E132" t="s">
        <v>428</v>
      </c>
      <c r="F132">
        <v>105.219</v>
      </c>
      <c r="G132" t="s">
        <v>429</v>
      </c>
      <c r="H132">
        <v>0.002358</v>
      </c>
      <c r="I132" t="s">
        <v>71</v>
      </c>
      <c r="J132" t="s">
        <v>432</v>
      </c>
      <c r="K132" t="e">
        <f t="shared" si="2"/>
        <v>#NAME?</v>
      </c>
      <c r="L132" t="s">
        <v>71</v>
      </c>
      <c r="M132" t="s">
        <v>70</v>
      </c>
      <c r="N132">
        <v>38.543779</v>
      </c>
      <c r="O132" t="s">
        <v>71</v>
      </c>
      <c r="P132" t="s">
        <v>72</v>
      </c>
      <c r="Q132">
        <v>0</v>
      </c>
      <c r="R132" t="s">
        <v>71</v>
      </c>
      <c r="S132" t="s">
        <v>73</v>
      </c>
      <c r="T132">
        <v>0</v>
      </c>
      <c r="U132" t="s">
        <v>71</v>
      </c>
      <c r="V132" t="s">
        <v>74</v>
      </c>
      <c r="W132">
        <v>0</v>
      </c>
      <c r="X132" t="s">
        <v>71</v>
      </c>
      <c r="Y132" t="s">
        <v>437</v>
      </c>
      <c r="Z132">
        <v>1000</v>
      </c>
      <c r="AA132" t="s">
        <v>438</v>
      </c>
      <c r="AB132">
        <v>1000000</v>
      </c>
      <c r="AC132" t="s">
        <v>439</v>
      </c>
      <c r="AD132">
        <v>10</v>
      </c>
      <c r="AE132" t="s">
        <v>440</v>
      </c>
      <c r="AF132">
        <v>1000</v>
      </c>
      <c r="AG132" t="s">
        <v>441</v>
      </c>
      <c r="AH132">
        <v>512</v>
      </c>
      <c r="AI132" t="s">
        <v>442</v>
      </c>
      <c r="AJ132">
        <v>512</v>
      </c>
      <c r="AK132" t="s">
        <v>443</v>
      </c>
      <c r="AL132">
        <v>1</v>
      </c>
      <c r="AM132" t="s">
        <v>444</v>
      </c>
      <c r="AN132">
        <v>0</v>
      </c>
      <c r="AO132" t="s">
        <v>448</v>
      </c>
      <c r="AP132">
        <v>0</v>
      </c>
      <c r="AQ132" t="s">
        <v>449</v>
      </c>
      <c r="AR132">
        <v>0</v>
      </c>
      <c r="AS132" t="s">
        <v>450</v>
      </c>
      <c r="AT132">
        <v>0.4</v>
      </c>
      <c r="AU132" t="s">
        <v>451</v>
      </c>
      <c r="AV132">
        <v>0</v>
      </c>
      <c r="AW132" t="s">
        <v>452</v>
      </c>
      <c r="AX132">
        <v>0</v>
      </c>
      <c r="AY132" t="s">
        <v>453</v>
      </c>
      <c r="AZ132">
        <v>0.5</v>
      </c>
      <c r="BA132" t="s">
        <v>454</v>
      </c>
      <c r="BB132">
        <v>1</v>
      </c>
      <c r="BC132" t="s">
        <v>445</v>
      </c>
      <c r="BD132">
        <v>1000000</v>
      </c>
    </row>
    <row r="133" ht="29.25" spans="1:56">
      <c r="A133" s="2">
        <v>1258</v>
      </c>
      <c r="B133" t="s">
        <v>426</v>
      </c>
      <c r="C133">
        <v>176</v>
      </c>
      <c r="D133" t="s">
        <v>427</v>
      </c>
      <c r="E133" t="s">
        <v>428</v>
      </c>
      <c r="F133">
        <v>104.378</v>
      </c>
      <c r="G133" t="s">
        <v>429</v>
      </c>
      <c r="H133">
        <v>0.002325</v>
      </c>
      <c r="I133" t="s">
        <v>71</v>
      </c>
      <c r="J133" t="s">
        <v>432</v>
      </c>
      <c r="K133" t="e">
        <f t="shared" si="2"/>
        <v>#NAME?</v>
      </c>
      <c r="L133" t="s">
        <v>71</v>
      </c>
      <c r="M133" t="s">
        <v>70</v>
      </c>
      <c r="N133">
        <v>38.294879</v>
      </c>
      <c r="O133" t="s">
        <v>71</v>
      </c>
      <c r="P133" t="s">
        <v>72</v>
      </c>
      <c r="Q133">
        <v>0</v>
      </c>
      <c r="R133" t="s">
        <v>71</v>
      </c>
      <c r="S133" t="s">
        <v>73</v>
      </c>
      <c r="T133">
        <v>0</v>
      </c>
      <c r="U133" t="s">
        <v>71</v>
      </c>
      <c r="V133" t="s">
        <v>74</v>
      </c>
      <c r="W133">
        <v>0</v>
      </c>
      <c r="X133" t="s">
        <v>71</v>
      </c>
      <c r="Y133" t="s">
        <v>437</v>
      </c>
      <c r="Z133">
        <v>1000</v>
      </c>
      <c r="AA133" t="s">
        <v>438</v>
      </c>
      <c r="AB133">
        <v>1000000</v>
      </c>
      <c r="AC133" t="s">
        <v>439</v>
      </c>
      <c r="AD133">
        <v>10</v>
      </c>
      <c r="AE133" t="s">
        <v>440</v>
      </c>
      <c r="AF133">
        <v>1000</v>
      </c>
      <c r="AG133" t="s">
        <v>441</v>
      </c>
      <c r="AH133">
        <v>512</v>
      </c>
      <c r="AI133" t="s">
        <v>442</v>
      </c>
      <c r="AJ133">
        <v>512</v>
      </c>
      <c r="AK133" t="s">
        <v>443</v>
      </c>
      <c r="AL133">
        <v>1</v>
      </c>
      <c r="AM133" t="s">
        <v>444</v>
      </c>
      <c r="AN133">
        <v>0</v>
      </c>
      <c r="AO133" t="s">
        <v>448</v>
      </c>
      <c r="AP133">
        <v>0</v>
      </c>
      <c r="AQ133" t="s">
        <v>449</v>
      </c>
      <c r="AR133">
        <v>0</v>
      </c>
      <c r="AS133" t="s">
        <v>450</v>
      </c>
      <c r="AT133">
        <v>0.4</v>
      </c>
      <c r="AU133" t="s">
        <v>451</v>
      </c>
      <c r="AV133">
        <v>0</v>
      </c>
      <c r="AW133" t="s">
        <v>452</v>
      </c>
      <c r="AX133">
        <v>0</v>
      </c>
      <c r="AY133" t="s">
        <v>453</v>
      </c>
      <c r="AZ133">
        <v>0.5</v>
      </c>
      <c r="BA133" t="s">
        <v>454</v>
      </c>
      <c r="BB133">
        <v>1</v>
      </c>
      <c r="BC133" t="s">
        <v>445</v>
      </c>
      <c r="BD133">
        <v>1000000</v>
      </c>
    </row>
    <row r="134" ht="29.25" spans="1:56">
      <c r="A134" s="2">
        <v>1257</v>
      </c>
      <c r="B134" t="s">
        <v>426</v>
      </c>
      <c r="C134">
        <v>176</v>
      </c>
      <c r="D134" t="s">
        <v>427</v>
      </c>
      <c r="E134" t="s">
        <v>428</v>
      </c>
      <c r="F134">
        <v>105.782</v>
      </c>
      <c r="G134" t="s">
        <v>429</v>
      </c>
      <c r="H134">
        <v>0.002357</v>
      </c>
      <c r="I134" t="s">
        <v>71</v>
      </c>
      <c r="J134" t="s">
        <v>432</v>
      </c>
      <c r="K134" t="e">
        <f t="shared" si="2"/>
        <v>#NAME?</v>
      </c>
      <c r="L134" t="s">
        <v>71</v>
      </c>
      <c r="M134" t="s">
        <v>70</v>
      </c>
      <c r="N134">
        <v>38.560841</v>
      </c>
      <c r="O134" t="s">
        <v>71</v>
      </c>
      <c r="P134" t="s">
        <v>72</v>
      </c>
      <c r="Q134">
        <v>0</v>
      </c>
      <c r="R134" t="s">
        <v>71</v>
      </c>
      <c r="S134" t="s">
        <v>73</v>
      </c>
      <c r="T134">
        <v>0</v>
      </c>
      <c r="U134" t="s">
        <v>71</v>
      </c>
      <c r="V134" t="s">
        <v>74</v>
      </c>
      <c r="W134">
        <v>0</v>
      </c>
      <c r="X134" t="s">
        <v>71</v>
      </c>
      <c r="Y134" t="s">
        <v>437</v>
      </c>
      <c r="Z134">
        <v>1000</v>
      </c>
      <c r="AA134" t="s">
        <v>438</v>
      </c>
      <c r="AB134">
        <v>1000000</v>
      </c>
      <c r="AC134" t="s">
        <v>439</v>
      </c>
      <c r="AD134">
        <v>10</v>
      </c>
      <c r="AE134" t="s">
        <v>440</v>
      </c>
      <c r="AF134">
        <v>1000</v>
      </c>
      <c r="AG134" t="s">
        <v>441</v>
      </c>
      <c r="AH134">
        <v>512</v>
      </c>
      <c r="AI134" t="s">
        <v>442</v>
      </c>
      <c r="AJ134">
        <v>512</v>
      </c>
      <c r="AK134" t="s">
        <v>443</v>
      </c>
      <c r="AL134">
        <v>1</v>
      </c>
      <c r="AM134" t="s">
        <v>444</v>
      </c>
      <c r="AN134">
        <v>0</v>
      </c>
      <c r="AO134" t="s">
        <v>448</v>
      </c>
      <c r="AP134">
        <v>0</v>
      </c>
      <c r="AQ134" t="s">
        <v>449</v>
      </c>
      <c r="AR134">
        <v>0</v>
      </c>
      <c r="AS134" t="s">
        <v>450</v>
      </c>
      <c r="AT134">
        <v>0.4</v>
      </c>
      <c r="AU134" t="s">
        <v>451</v>
      </c>
      <c r="AV134">
        <v>0</v>
      </c>
      <c r="AW134" t="s">
        <v>452</v>
      </c>
      <c r="AX134">
        <v>0</v>
      </c>
      <c r="AY134" t="s">
        <v>453</v>
      </c>
      <c r="AZ134">
        <v>0.5</v>
      </c>
      <c r="BA134" t="s">
        <v>454</v>
      </c>
      <c r="BB134">
        <v>1</v>
      </c>
      <c r="BC134" t="s">
        <v>445</v>
      </c>
      <c r="BD134">
        <v>1000000</v>
      </c>
    </row>
    <row r="135" ht="29.25" spans="1:56">
      <c r="A135" s="2">
        <v>1256</v>
      </c>
      <c r="B135" t="s">
        <v>426</v>
      </c>
      <c r="C135">
        <v>176</v>
      </c>
      <c r="D135" t="s">
        <v>427</v>
      </c>
      <c r="E135" t="s">
        <v>428</v>
      </c>
      <c r="F135">
        <v>105.208</v>
      </c>
      <c r="G135" t="s">
        <v>429</v>
      </c>
      <c r="H135">
        <v>0.002327</v>
      </c>
      <c r="I135" t="s">
        <v>71</v>
      </c>
      <c r="J135" t="s">
        <v>432</v>
      </c>
      <c r="K135" t="e">
        <f t="shared" si="2"/>
        <v>#NAME?</v>
      </c>
      <c r="L135" t="s">
        <v>71</v>
      </c>
      <c r="M135" t="s">
        <v>70</v>
      </c>
      <c r="N135">
        <v>38.277499</v>
      </c>
      <c r="O135" t="s">
        <v>71</v>
      </c>
      <c r="P135" t="s">
        <v>72</v>
      </c>
      <c r="Q135">
        <v>0</v>
      </c>
      <c r="R135" t="s">
        <v>71</v>
      </c>
      <c r="S135" t="s">
        <v>73</v>
      </c>
      <c r="T135">
        <v>0</v>
      </c>
      <c r="U135" t="s">
        <v>71</v>
      </c>
      <c r="V135" t="s">
        <v>74</v>
      </c>
      <c r="W135">
        <v>0</v>
      </c>
      <c r="X135" t="s">
        <v>71</v>
      </c>
      <c r="Y135" t="s">
        <v>437</v>
      </c>
      <c r="Z135">
        <v>1000</v>
      </c>
      <c r="AA135" t="s">
        <v>438</v>
      </c>
      <c r="AB135">
        <v>1000000</v>
      </c>
      <c r="AC135" t="s">
        <v>439</v>
      </c>
      <c r="AD135">
        <v>10</v>
      </c>
      <c r="AE135" t="s">
        <v>440</v>
      </c>
      <c r="AF135">
        <v>1000</v>
      </c>
      <c r="AG135" t="s">
        <v>441</v>
      </c>
      <c r="AH135">
        <v>512</v>
      </c>
      <c r="AI135" t="s">
        <v>442</v>
      </c>
      <c r="AJ135">
        <v>512</v>
      </c>
      <c r="AK135" t="s">
        <v>443</v>
      </c>
      <c r="AL135">
        <v>1</v>
      </c>
      <c r="AM135" t="s">
        <v>444</v>
      </c>
      <c r="AN135">
        <v>0</v>
      </c>
      <c r="AO135" t="s">
        <v>448</v>
      </c>
      <c r="AP135">
        <v>0</v>
      </c>
      <c r="AQ135" t="s">
        <v>449</v>
      </c>
      <c r="AR135">
        <v>0</v>
      </c>
      <c r="AS135" t="s">
        <v>450</v>
      </c>
      <c r="AT135">
        <v>0.4</v>
      </c>
      <c r="AU135" t="s">
        <v>451</v>
      </c>
      <c r="AV135">
        <v>0</v>
      </c>
      <c r="AW135" t="s">
        <v>452</v>
      </c>
      <c r="AX135">
        <v>0</v>
      </c>
      <c r="AY135" t="s">
        <v>453</v>
      </c>
      <c r="AZ135">
        <v>0.5</v>
      </c>
      <c r="BA135" t="s">
        <v>454</v>
      </c>
      <c r="BB135">
        <v>1</v>
      </c>
      <c r="BC135" t="s">
        <v>445</v>
      </c>
      <c r="BD135">
        <v>1000000</v>
      </c>
    </row>
    <row r="136" ht="29.25" spans="1:56">
      <c r="A136" s="2">
        <v>1255</v>
      </c>
      <c r="B136" t="s">
        <v>426</v>
      </c>
      <c r="C136">
        <v>176</v>
      </c>
      <c r="D136" t="s">
        <v>427</v>
      </c>
      <c r="E136" t="s">
        <v>428</v>
      </c>
      <c r="F136">
        <v>105.94</v>
      </c>
      <c r="G136" t="s">
        <v>429</v>
      </c>
      <c r="H136">
        <v>0.00236</v>
      </c>
      <c r="I136" t="s">
        <v>71</v>
      </c>
      <c r="J136" t="s">
        <v>432</v>
      </c>
      <c r="K136" t="e">
        <f t="shared" si="2"/>
        <v>#NAME?</v>
      </c>
      <c r="L136" t="s">
        <v>71</v>
      </c>
      <c r="M136" t="s">
        <v>70</v>
      </c>
      <c r="N136">
        <v>38.549139</v>
      </c>
      <c r="O136" t="s">
        <v>71</v>
      </c>
      <c r="P136" t="s">
        <v>72</v>
      </c>
      <c r="Q136">
        <v>0</v>
      </c>
      <c r="R136" t="s">
        <v>71</v>
      </c>
      <c r="S136" t="s">
        <v>73</v>
      </c>
      <c r="T136">
        <v>0</v>
      </c>
      <c r="U136" t="s">
        <v>71</v>
      </c>
      <c r="V136" t="s">
        <v>74</v>
      </c>
      <c r="W136">
        <v>0</v>
      </c>
      <c r="X136" t="s">
        <v>71</v>
      </c>
      <c r="Y136" t="s">
        <v>437</v>
      </c>
      <c r="Z136">
        <v>1000</v>
      </c>
      <c r="AA136" t="s">
        <v>438</v>
      </c>
      <c r="AB136">
        <v>1000000</v>
      </c>
      <c r="AC136" t="s">
        <v>439</v>
      </c>
      <c r="AD136">
        <v>10</v>
      </c>
      <c r="AE136" t="s">
        <v>440</v>
      </c>
      <c r="AF136">
        <v>1000</v>
      </c>
      <c r="AG136" t="s">
        <v>441</v>
      </c>
      <c r="AH136">
        <v>512</v>
      </c>
      <c r="AI136" t="s">
        <v>442</v>
      </c>
      <c r="AJ136">
        <v>512</v>
      </c>
      <c r="AK136" t="s">
        <v>443</v>
      </c>
      <c r="AL136">
        <v>1</v>
      </c>
      <c r="AM136" t="s">
        <v>444</v>
      </c>
      <c r="AN136">
        <v>0</v>
      </c>
      <c r="AO136" t="s">
        <v>448</v>
      </c>
      <c r="AP136">
        <v>0</v>
      </c>
      <c r="AQ136" t="s">
        <v>449</v>
      </c>
      <c r="AR136">
        <v>0</v>
      </c>
      <c r="AS136" t="s">
        <v>450</v>
      </c>
      <c r="AT136">
        <v>0.4</v>
      </c>
      <c r="AU136" t="s">
        <v>451</v>
      </c>
      <c r="AV136">
        <v>0</v>
      </c>
      <c r="AW136" t="s">
        <v>452</v>
      </c>
      <c r="AX136">
        <v>0</v>
      </c>
      <c r="AY136" t="s">
        <v>453</v>
      </c>
      <c r="AZ136">
        <v>0.5</v>
      </c>
      <c r="BA136" t="s">
        <v>454</v>
      </c>
      <c r="BB136">
        <v>1</v>
      </c>
      <c r="BC136" t="s">
        <v>445</v>
      </c>
      <c r="BD136">
        <v>1000000</v>
      </c>
    </row>
    <row r="137" ht="29.25" spans="1:56">
      <c r="A137" s="2">
        <v>1254</v>
      </c>
      <c r="B137" t="s">
        <v>426</v>
      </c>
      <c r="C137">
        <v>176</v>
      </c>
      <c r="D137" t="s">
        <v>427</v>
      </c>
      <c r="E137" t="s">
        <v>428</v>
      </c>
      <c r="F137">
        <v>104.523</v>
      </c>
      <c r="G137" t="s">
        <v>429</v>
      </c>
      <c r="H137">
        <v>0.002334</v>
      </c>
      <c r="I137" t="s">
        <v>71</v>
      </c>
      <c r="J137" t="s">
        <v>432</v>
      </c>
      <c r="K137" t="e">
        <f t="shared" si="2"/>
        <v>#NAME?</v>
      </c>
      <c r="L137" t="s">
        <v>71</v>
      </c>
      <c r="M137" t="s">
        <v>70</v>
      </c>
      <c r="N137">
        <v>38.280917</v>
      </c>
      <c r="O137" t="s">
        <v>71</v>
      </c>
      <c r="P137" t="s">
        <v>72</v>
      </c>
      <c r="Q137">
        <v>0</v>
      </c>
      <c r="R137" t="s">
        <v>71</v>
      </c>
      <c r="S137" t="s">
        <v>73</v>
      </c>
      <c r="T137">
        <v>0</v>
      </c>
      <c r="U137" t="s">
        <v>71</v>
      </c>
      <c r="V137" t="s">
        <v>74</v>
      </c>
      <c r="W137">
        <v>0</v>
      </c>
      <c r="X137" t="s">
        <v>71</v>
      </c>
      <c r="Y137" t="s">
        <v>437</v>
      </c>
      <c r="Z137">
        <v>1000</v>
      </c>
      <c r="AA137" t="s">
        <v>438</v>
      </c>
      <c r="AB137">
        <v>1000000</v>
      </c>
      <c r="AC137" t="s">
        <v>439</v>
      </c>
      <c r="AD137">
        <v>10</v>
      </c>
      <c r="AE137" t="s">
        <v>440</v>
      </c>
      <c r="AF137">
        <v>1000</v>
      </c>
      <c r="AG137" t="s">
        <v>441</v>
      </c>
      <c r="AH137">
        <v>512</v>
      </c>
      <c r="AI137" t="s">
        <v>442</v>
      </c>
      <c r="AJ137">
        <v>512</v>
      </c>
      <c r="AK137" t="s">
        <v>443</v>
      </c>
      <c r="AL137">
        <v>1</v>
      </c>
      <c r="AM137" t="s">
        <v>444</v>
      </c>
      <c r="AN137">
        <v>0</v>
      </c>
      <c r="AO137" t="s">
        <v>448</v>
      </c>
      <c r="AP137">
        <v>0</v>
      </c>
      <c r="AQ137" t="s">
        <v>449</v>
      </c>
      <c r="AR137">
        <v>0</v>
      </c>
      <c r="AS137" t="s">
        <v>450</v>
      </c>
      <c r="AT137">
        <v>0.4</v>
      </c>
      <c r="AU137" t="s">
        <v>451</v>
      </c>
      <c r="AV137">
        <v>0</v>
      </c>
      <c r="AW137" t="s">
        <v>452</v>
      </c>
      <c r="AX137">
        <v>0</v>
      </c>
      <c r="AY137" t="s">
        <v>453</v>
      </c>
      <c r="AZ137">
        <v>0.5</v>
      </c>
      <c r="BA137" t="s">
        <v>454</v>
      </c>
      <c r="BB137">
        <v>1</v>
      </c>
      <c r="BC137" t="s">
        <v>445</v>
      </c>
      <c r="BD137">
        <v>1000000</v>
      </c>
    </row>
    <row r="138" ht="29.25" spans="1:56">
      <c r="A138" s="2">
        <v>1253</v>
      </c>
      <c r="B138" t="s">
        <v>426</v>
      </c>
      <c r="C138">
        <v>176</v>
      </c>
      <c r="D138" t="s">
        <v>427</v>
      </c>
      <c r="E138" t="s">
        <v>428</v>
      </c>
      <c r="F138">
        <v>28341.602</v>
      </c>
      <c r="G138" t="s">
        <v>429</v>
      </c>
      <c r="H138">
        <v>0.002143</v>
      </c>
      <c r="I138" t="s">
        <v>71</v>
      </c>
      <c r="J138" t="s">
        <v>432</v>
      </c>
      <c r="K138" t="e">
        <f t="shared" si="2"/>
        <v>#NAME?</v>
      </c>
      <c r="L138" t="s">
        <v>71</v>
      </c>
      <c r="M138" t="s">
        <v>70</v>
      </c>
      <c r="N138">
        <v>30.997404</v>
      </c>
      <c r="O138" t="s">
        <v>71</v>
      </c>
      <c r="P138" t="s">
        <v>72</v>
      </c>
      <c r="Q138">
        <v>0</v>
      </c>
      <c r="R138" t="s">
        <v>71</v>
      </c>
      <c r="S138" t="s">
        <v>73</v>
      </c>
      <c r="T138">
        <v>0</v>
      </c>
      <c r="U138" t="s">
        <v>71</v>
      </c>
      <c r="V138" t="s">
        <v>74</v>
      </c>
      <c r="W138">
        <v>0</v>
      </c>
      <c r="X138" t="s">
        <v>71</v>
      </c>
      <c r="Y138" t="s">
        <v>437</v>
      </c>
      <c r="Z138">
        <v>1000</v>
      </c>
      <c r="AA138" t="s">
        <v>438</v>
      </c>
      <c r="AB138">
        <v>1000000</v>
      </c>
      <c r="AC138" t="s">
        <v>439</v>
      </c>
      <c r="AD138">
        <v>10</v>
      </c>
      <c r="AE138" t="s">
        <v>440</v>
      </c>
      <c r="AF138">
        <v>1000</v>
      </c>
      <c r="AG138" t="s">
        <v>441</v>
      </c>
      <c r="AH138">
        <v>512</v>
      </c>
      <c r="AI138" t="s">
        <v>442</v>
      </c>
      <c r="AJ138">
        <v>512</v>
      </c>
      <c r="AK138" t="s">
        <v>443</v>
      </c>
      <c r="AL138">
        <v>1</v>
      </c>
      <c r="AM138" t="s">
        <v>444</v>
      </c>
      <c r="AN138">
        <v>0</v>
      </c>
      <c r="AO138" t="s">
        <v>448</v>
      </c>
      <c r="AP138">
        <v>0</v>
      </c>
      <c r="AQ138" t="s">
        <v>449</v>
      </c>
      <c r="AR138">
        <v>1</v>
      </c>
      <c r="AS138" t="s">
        <v>450</v>
      </c>
      <c r="AT138">
        <v>0.4</v>
      </c>
      <c r="AU138" t="s">
        <v>451</v>
      </c>
      <c r="AV138">
        <v>0</v>
      </c>
      <c r="AW138" t="s">
        <v>452</v>
      </c>
      <c r="AX138">
        <v>0</v>
      </c>
      <c r="AY138" t="s">
        <v>453</v>
      </c>
      <c r="AZ138">
        <v>0.5</v>
      </c>
      <c r="BA138" t="s">
        <v>454</v>
      </c>
      <c r="BB138">
        <v>1</v>
      </c>
      <c r="BC138" t="s">
        <v>445</v>
      </c>
      <c r="BD138">
        <v>1000000</v>
      </c>
    </row>
    <row r="139" ht="29.25" spans="1:56">
      <c r="A139" s="2">
        <v>1252</v>
      </c>
      <c r="B139" t="s">
        <v>426</v>
      </c>
      <c r="C139">
        <v>176</v>
      </c>
      <c r="D139" t="s">
        <v>427</v>
      </c>
      <c r="E139" t="s">
        <v>428</v>
      </c>
      <c r="F139">
        <v>28254.691</v>
      </c>
      <c r="G139" t="s">
        <v>429</v>
      </c>
      <c r="H139">
        <v>0.002118</v>
      </c>
      <c r="I139" t="s">
        <v>71</v>
      </c>
      <c r="J139" t="s">
        <v>432</v>
      </c>
      <c r="K139" t="e">
        <f t="shared" si="2"/>
        <v>#NAME?</v>
      </c>
      <c r="L139" t="s">
        <v>71</v>
      </c>
      <c r="M139" t="s">
        <v>70</v>
      </c>
      <c r="N139">
        <v>30.847873</v>
      </c>
      <c r="O139" t="s">
        <v>71</v>
      </c>
      <c r="P139" t="s">
        <v>72</v>
      </c>
      <c r="Q139">
        <v>0</v>
      </c>
      <c r="R139" t="s">
        <v>71</v>
      </c>
      <c r="S139" t="s">
        <v>73</v>
      </c>
      <c r="T139">
        <v>0</v>
      </c>
      <c r="U139" t="s">
        <v>71</v>
      </c>
      <c r="V139" t="s">
        <v>74</v>
      </c>
      <c r="W139">
        <v>0</v>
      </c>
      <c r="X139" t="s">
        <v>71</v>
      </c>
      <c r="Y139" t="s">
        <v>437</v>
      </c>
      <c r="Z139">
        <v>1000</v>
      </c>
      <c r="AA139" t="s">
        <v>438</v>
      </c>
      <c r="AB139">
        <v>1000000</v>
      </c>
      <c r="AC139" t="s">
        <v>439</v>
      </c>
      <c r="AD139">
        <v>10</v>
      </c>
      <c r="AE139" t="s">
        <v>440</v>
      </c>
      <c r="AF139">
        <v>1000</v>
      </c>
      <c r="AG139" t="s">
        <v>441</v>
      </c>
      <c r="AH139">
        <v>512</v>
      </c>
      <c r="AI139" t="s">
        <v>442</v>
      </c>
      <c r="AJ139">
        <v>512</v>
      </c>
      <c r="AK139" t="s">
        <v>443</v>
      </c>
      <c r="AL139">
        <v>1</v>
      </c>
      <c r="AM139" t="s">
        <v>444</v>
      </c>
      <c r="AN139">
        <v>0</v>
      </c>
      <c r="AO139" t="s">
        <v>448</v>
      </c>
      <c r="AP139">
        <v>0</v>
      </c>
      <c r="AQ139" t="s">
        <v>449</v>
      </c>
      <c r="AR139">
        <v>1</v>
      </c>
      <c r="AS139" t="s">
        <v>450</v>
      </c>
      <c r="AT139">
        <v>0.4</v>
      </c>
      <c r="AU139" t="s">
        <v>451</v>
      </c>
      <c r="AV139">
        <v>0</v>
      </c>
      <c r="AW139" t="s">
        <v>452</v>
      </c>
      <c r="AX139">
        <v>0</v>
      </c>
      <c r="AY139" t="s">
        <v>453</v>
      </c>
      <c r="AZ139">
        <v>0.5</v>
      </c>
      <c r="BA139" t="s">
        <v>454</v>
      </c>
      <c r="BB139">
        <v>1</v>
      </c>
      <c r="BC139" t="s">
        <v>445</v>
      </c>
      <c r="BD139">
        <v>1000000</v>
      </c>
    </row>
    <row r="140" ht="29.25" spans="1:56">
      <c r="A140" s="2">
        <v>1251</v>
      </c>
      <c r="B140" t="s">
        <v>426</v>
      </c>
      <c r="C140">
        <v>176</v>
      </c>
      <c r="D140" t="s">
        <v>427</v>
      </c>
      <c r="E140" t="s">
        <v>428</v>
      </c>
      <c r="F140">
        <v>28338.443</v>
      </c>
      <c r="G140" t="s">
        <v>429</v>
      </c>
      <c r="H140">
        <v>0.002129</v>
      </c>
      <c r="I140" t="s">
        <v>71</v>
      </c>
      <c r="J140" t="s">
        <v>432</v>
      </c>
      <c r="K140" t="e">
        <f t="shared" si="2"/>
        <v>#NAME?</v>
      </c>
      <c r="L140" t="s">
        <v>71</v>
      </c>
      <c r="M140" t="s">
        <v>70</v>
      </c>
      <c r="N140">
        <v>30.845088</v>
      </c>
      <c r="O140" t="s">
        <v>71</v>
      </c>
      <c r="P140" t="s">
        <v>72</v>
      </c>
      <c r="Q140">
        <v>0</v>
      </c>
      <c r="R140" t="s">
        <v>71</v>
      </c>
      <c r="S140" t="s">
        <v>73</v>
      </c>
      <c r="T140">
        <v>0</v>
      </c>
      <c r="U140" t="s">
        <v>71</v>
      </c>
      <c r="V140" t="s">
        <v>74</v>
      </c>
      <c r="W140">
        <v>0</v>
      </c>
      <c r="X140" t="s">
        <v>71</v>
      </c>
      <c r="Y140" t="s">
        <v>437</v>
      </c>
      <c r="Z140">
        <v>1000</v>
      </c>
      <c r="AA140" t="s">
        <v>438</v>
      </c>
      <c r="AB140">
        <v>1000000</v>
      </c>
      <c r="AC140" t="s">
        <v>439</v>
      </c>
      <c r="AD140">
        <v>10</v>
      </c>
      <c r="AE140" t="s">
        <v>440</v>
      </c>
      <c r="AF140">
        <v>1000</v>
      </c>
      <c r="AG140" t="s">
        <v>441</v>
      </c>
      <c r="AH140">
        <v>512</v>
      </c>
      <c r="AI140" t="s">
        <v>442</v>
      </c>
      <c r="AJ140">
        <v>512</v>
      </c>
      <c r="AK140" t="s">
        <v>443</v>
      </c>
      <c r="AL140">
        <v>1</v>
      </c>
      <c r="AM140" t="s">
        <v>444</v>
      </c>
      <c r="AN140">
        <v>0</v>
      </c>
      <c r="AO140" t="s">
        <v>448</v>
      </c>
      <c r="AP140">
        <v>0</v>
      </c>
      <c r="AQ140" t="s">
        <v>449</v>
      </c>
      <c r="AR140">
        <v>1</v>
      </c>
      <c r="AS140" t="s">
        <v>450</v>
      </c>
      <c r="AT140">
        <v>0.4</v>
      </c>
      <c r="AU140" t="s">
        <v>451</v>
      </c>
      <c r="AV140">
        <v>0</v>
      </c>
      <c r="AW140" t="s">
        <v>452</v>
      </c>
      <c r="AX140">
        <v>0</v>
      </c>
      <c r="AY140" t="s">
        <v>453</v>
      </c>
      <c r="AZ140">
        <v>0.5</v>
      </c>
      <c r="BA140" t="s">
        <v>454</v>
      </c>
      <c r="BB140">
        <v>1</v>
      </c>
      <c r="BC140" t="s">
        <v>445</v>
      </c>
      <c r="BD140">
        <v>1000000</v>
      </c>
    </row>
    <row r="141" ht="29.25" spans="1:56">
      <c r="A141" s="2">
        <v>1250</v>
      </c>
      <c r="B141" t="s">
        <v>426</v>
      </c>
      <c r="C141">
        <v>1530</v>
      </c>
      <c r="D141" t="s">
        <v>427</v>
      </c>
      <c r="E141" t="s">
        <v>428</v>
      </c>
      <c r="F141">
        <v>9713.204</v>
      </c>
      <c r="G141" t="s">
        <v>429</v>
      </c>
      <c r="H141">
        <v>0.001528</v>
      </c>
      <c r="I141" t="s">
        <v>71</v>
      </c>
      <c r="J141" t="s">
        <v>432</v>
      </c>
      <c r="K141" t="e">
        <f t="shared" si="2"/>
        <v>#NAME?</v>
      </c>
      <c r="L141" t="s">
        <v>71</v>
      </c>
      <c r="M141" t="s">
        <v>70</v>
      </c>
      <c r="N141">
        <v>175.750985</v>
      </c>
      <c r="O141" t="s">
        <v>71</v>
      </c>
      <c r="P141" t="s">
        <v>72</v>
      </c>
      <c r="Q141">
        <v>0</v>
      </c>
      <c r="R141" t="s">
        <v>71</v>
      </c>
      <c r="S141" t="s">
        <v>73</v>
      </c>
      <c r="T141">
        <v>0</v>
      </c>
      <c r="U141" t="s">
        <v>71</v>
      </c>
      <c r="V141" t="s">
        <v>74</v>
      </c>
      <c r="W141">
        <v>0</v>
      </c>
      <c r="X141" t="s">
        <v>71</v>
      </c>
      <c r="Y141" t="s">
        <v>437</v>
      </c>
      <c r="Z141">
        <v>1000</v>
      </c>
      <c r="AA141" t="s">
        <v>438</v>
      </c>
      <c r="AB141">
        <v>10000000</v>
      </c>
      <c r="AC141" t="s">
        <v>439</v>
      </c>
      <c r="AD141">
        <v>10</v>
      </c>
      <c r="AE141" t="s">
        <v>440</v>
      </c>
      <c r="AF141">
        <v>1000</v>
      </c>
      <c r="AG141" t="s">
        <v>441</v>
      </c>
      <c r="AH141">
        <v>100</v>
      </c>
      <c r="AI141" t="s">
        <v>442</v>
      </c>
      <c r="AJ141">
        <v>100</v>
      </c>
      <c r="AK141" t="s">
        <v>443</v>
      </c>
      <c r="AL141">
        <v>1</v>
      </c>
      <c r="AM141" t="s">
        <v>444</v>
      </c>
      <c r="AN141">
        <v>0</v>
      </c>
      <c r="AO141" t="s">
        <v>448</v>
      </c>
      <c r="AP141">
        <v>0</v>
      </c>
      <c r="AQ141" t="s">
        <v>449</v>
      </c>
      <c r="AR141">
        <v>1</v>
      </c>
      <c r="AS141" t="s">
        <v>450</v>
      </c>
      <c r="AT141">
        <v>0</v>
      </c>
      <c r="AU141" t="s">
        <v>451</v>
      </c>
      <c r="AV141">
        <v>0</v>
      </c>
      <c r="AW141" t="s">
        <v>452</v>
      </c>
      <c r="AX141">
        <v>0</v>
      </c>
      <c r="AY141" t="s">
        <v>453</v>
      </c>
      <c r="AZ141">
        <v>0.5</v>
      </c>
      <c r="BA141" t="s">
        <v>454</v>
      </c>
      <c r="BB141">
        <v>1</v>
      </c>
      <c r="BC141" t="s">
        <v>445</v>
      </c>
      <c r="BD141">
        <v>1000000</v>
      </c>
    </row>
    <row r="142" ht="29.25" spans="1:56">
      <c r="A142" s="2">
        <v>1249</v>
      </c>
      <c r="B142" t="s">
        <v>426</v>
      </c>
      <c r="C142">
        <v>1530</v>
      </c>
      <c r="D142" t="s">
        <v>427</v>
      </c>
      <c r="E142" t="s">
        <v>428</v>
      </c>
      <c r="F142">
        <v>9626.256</v>
      </c>
      <c r="G142" t="s">
        <v>429</v>
      </c>
      <c r="H142">
        <v>0.001495</v>
      </c>
      <c r="I142" t="s">
        <v>71</v>
      </c>
      <c r="J142" t="s">
        <v>432</v>
      </c>
      <c r="K142" t="e">
        <f t="shared" si="2"/>
        <v>#NAME?</v>
      </c>
      <c r="L142" t="s">
        <v>71</v>
      </c>
      <c r="M142" t="s">
        <v>70</v>
      </c>
      <c r="N142">
        <v>173.009941</v>
      </c>
      <c r="O142" t="s">
        <v>71</v>
      </c>
      <c r="P142" t="s">
        <v>72</v>
      </c>
      <c r="Q142">
        <v>0</v>
      </c>
      <c r="R142" t="s">
        <v>71</v>
      </c>
      <c r="S142" t="s">
        <v>73</v>
      </c>
      <c r="T142">
        <v>0</v>
      </c>
      <c r="U142" t="s">
        <v>71</v>
      </c>
      <c r="V142" t="s">
        <v>74</v>
      </c>
      <c r="W142">
        <v>0</v>
      </c>
      <c r="X142" t="s">
        <v>71</v>
      </c>
      <c r="Y142" t="s">
        <v>437</v>
      </c>
      <c r="Z142">
        <v>1000</v>
      </c>
      <c r="AA142" t="s">
        <v>438</v>
      </c>
      <c r="AB142">
        <v>10000000</v>
      </c>
      <c r="AC142" t="s">
        <v>439</v>
      </c>
      <c r="AD142">
        <v>10</v>
      </c>
      <c r="AE142" t="s">
        <v>440</v>
      </c>
      <c r="AF142">
        <v>1000</v>
      </c>
      <c r="AG142" t="s">
        <v>441</v>
      </c>
      <c r="AH142">
        <v>100</v>
      </c>
      <c r="AI142" t="s">
        <v>442</v>
      </c>
      <c r="AJ142">
        <v>100</v>
      </c>
      <c r="AK142" t="s">
        <v>443</v>
      </c>
      <c r="AL142">
        <v>1</v>
      </c>
      <c r="AM142" t="s">
        <v>444</v>
      </c>
      <c r="AN142">
        <v>0</v>
      </c>
      <c r="AO142" t="s">
        <v>448</v>
      </c>
      <c r="AP142">
        <v>0</v>
      </c>
      <c r="AQ142" t="s">
        <v>449</v>
      </c>
      <c r="AR142">
        <v>1</v>
      </c>
      <c r="AS142" t="s">
        <v>450</v>
      </c>
      <c r="AT142">
        <v>0</v>
      </c>
      <c r="AU142" t="s">
        <v>451</v>
      </c>
      <c r="AV142">
        <v>0</v>
      </c>
      <c r="AW142" t="s">
        <v>452</v>
      </c>
      <c r="AX142">
        <v>0</v>
      </c>
      <c r="AY142" t="s">
        <v>453</v>
      </c>
      <c r="AZ142">
        <v>0.5</v>
      </c>
      <c r="BA142" t="s">
        <v>454</v>
      </c>
      <c r="BB142">
        <v>1</v>
      </c>
      <c r="BC142" t="s">
        <v>445</v>
      </c>
      <c r="BD142">
        <v>1000000</v>
      </c>
    </row>
    <row r="143" ht="29.25" spans="1:56">
      <c r="A143" s="2">
        <v>1248</v>
      </c>
      <c r="B143" t="s">
        <v>426</v>
      </c>
      <c r="C143">
        <v>1530</v>
      </c>
      <c r="D143" t="s">
        <v>427</v>
      </c>
      <c r="E143" t="s">
        <v>428</v>
      </c>
      <c r="F143">
        <v>10077.755</v>
      </c>
      <c r="G143" t="s">
        <v>429</v>
      </c>
      <c r="H143">
        <v>0.001481</v>
      </c>
      <c r="I143" t="s">
        <v>71</v>
      </c>
      <c r="J143" t="s">
        <v>432</v>
      </c>
      <c r="K143" t="e">
        <f t="shared" si="2"/>
        <v>#NAME?</v>
      </c>
      <c r="L143" t="s">
        <v>71</v>
      </c>
      <c r="M143" t="s">
        <v>70</v>
      </c>
      <c r="N143">
        <v>160.367671</v>
      </c>
      <c r="O143" t="s">
        <v>71</v>
      </c>
      <c r="P143" t="s">
        <v>72</v>
      </c>
      <c r="Q143">
        <v>0</v>
      </c>
      <c r="R143" t="s">
        <v>71</v>
      </c>
      <c r="S143" t="s">
        <v>73</v>
      </c>
      <c r="T143">
        <v>0</v>
      </c>
      <c r="U143" t="s">
        <v>71</v>
      </c>
      <c r="V143" t="s">
        <v>74</v>
      </c>
      <c r="W143">
        <v>0</v>
      </c>
      <c r="X143" t="s">
        <v>71</v>
      </c>
      <c r="Y143" t="s">
        <v>437</v>
      </c>
      <c r="Z143">
        <v>1000</v>
      </c>
      <c r="AA143" t="s">
        <v>438</v>
      </c>
      <c r="AB143">
        <v>10000000</v>
      </c>
      <c r="AC143" t="s">
        <v>439</v>
      </c>
      <c r="AD143">
        <v>10</v>
      </c>
      <c r="AE143" t="s">
        <v>440</v>
      </c>
      <c r="AF143">
        <v>1000</v>
      </c>
      <c r="AG143" t="s">
        <v>441</v>
      </c>
      <c r="AH143">
        <v>100</v>
      </c>
      <c r="AI143" t="s">
        <v>442</v>
      </c>
      <c r="AJ143">
        <v>100</v>
      </c>
      <c r="AK143" t="s">
        <v>443</v>
      </c>
      <c r="AL143">
        <v>1</v>
      </c>
      <c r="AM143" t="s">
        <v>444</v>
      </c>
      <c r="AN143">
        <v>0</v>
      </c>
      <c r="AO143" t="s">
        <v>448</v>
      </c>
      <c r="AP143">
        <v>0</v>
      </c>
      <c r="AQ143" t="s">
        <v>449</v>
      </c>
      <c r="AR143">
        <v>1</v>
      </c>
      <c r="AS143" t="s">
        <v>450</v>
      </c>
      <c r="AT143">
        <v>0</v>
      </c>
      <c r="AU143" t="s">
        <v>451</v>
      </c>
      <c r="AV143">
        <v>0</v>
      </c>
      <c r="AW143" t="s">
        <v>452</v>
      </c>
      <c r="AX143">
        <v>0</v>
      </c>
      <c r="AY143" t="s">
        <v>453</v>
      </c>
      <c r="AZ143">
        <v>0.5</v>
      </c>
      <c r="BA143" t="s">
        <v>454</v>
      </c>
      <c r="BB143">
        <v>1</v>
      </c>
      <c r="BC143" t="s">
        <v>445</v>
      </c>
      <c r="BD143">
        <v>1000000</v>
      </c>
    </row>
    <row r="144" ht="29.25" spans="1:56">
      <c r="A144" s="2">
        <v>1247</v>
      </c>
      <c r="B144" t="s">
        <v>426</v>
      </c>
      <c r="C144">
        <v>1530</v>
      </c>
      <c r="D144" t="s">
        <v>427</v>
      </c>
      <c r="E144" t="s">
        <v>428</v>
      </c>
      <c r="F144">
        <v>9947.65</v>
      </c>
      <c r="G144" t="s">
        <v>429</v>
      </c>
      <c r="H144">
        <v>0.001478</v>
      </c>
      <c r="I144" t="s">
        <v>71</v>
      </c>
      <c r="J144" t="s">
        <v>432</v>
      </c>
      <c r="K144" t="e">
        <f t="shared" si="2"/>
        <v>#NAME?</v>
      </c>
      <c r="L144" t="s">
        <v>71</v>
      </c>
      <c r="M144" t="s">
        <v>70</v>
      </c>
      <c r="N144">
        <v>167.979658</v>
      </c>
      <c r="O144" t="s">
        <v>71</v>
      </c>
      <c r="P144" t="s">
        <v>72</v>
      </c>
      <c r="Q144">
        <v>0</v>
      </c>
      <c r="R144" t="s">
        <v>71</v>
      </c>
      <c r="S144" t="s">
        <v>73</v>
      </c>
      <c r="T144">
        <v>0</v>
      </c>
      <c r="U144" t="s">
        <v>71</v>
      </c>
      <c r="V144" t="s">
        <v>74</v>
      </c>
      <c r="W144">
        <v>0</v>
      </c>
      <c r="X144" t="s">
        <v>71</v>
      </c>
      <c r="Y144" t="s">
        <v>437</v>
      </c>
      <c r="Z144">
        <v>1000</v>
      </c>
      <c r="AA144" t="s">
        <v>438</v>
      </c>
      <c r="AB144">
        <v>10000000</v>
      </c>
      <c r="AC144" t="s">
        <v>439</v>
      </c>
      <c r="AD144">
        <v>10</v>
      </c>
      <c r="AE144" t="s">
        <v>440</v>
      </c>
      <c r="AF144">
        <v>1000</v>
      </c>
      <c r="AG144" t="s">
        <v>441</v>
      </c>
      <c r="AH144">
        <v>100</v>
      </c>
      <c r="AI144" t="s">
        <v>442</v>
      </c>
      <c r="AJ144">
        <v>100</v>
      </c>
      <c r="AK144" t="s">
        <v>443</v>
      </c>
      <c r="AL144">
        <v>1</v>
      </c>
      <c r="AM144" t="s">
        <v>444</v>
      </c>
      <c r="AN144">
        <v>0</v>
      </c>
      <c r="AO144" t="s">
        <v>448</v>
      </c>
      <c r="AP144">
        <v>0</v>
      </c>
      <c r="AQ144" t="s">
        <v>449</v>
      </c>
      <c r="AR144">
        <v>1</v>
      </c>
      <c r="AS144" t="s">
        <v>450</v>
      </c>
      <c r="AT144">
        <v>0</v>
      </c>
      <c r="AU144" t="s">
        <v>451</v>
      </c>
      <c r="AV144">
        <v>0</v>
      </c>
      <c r="AW144" t="s">
        <v>452</v>
      </c>
      <c r="AX144">
        <v>0</v>
      </c>
      <c r="AY144" t="s">
        <v>453</v>
      </c>
      <c r="AZ144">
        <v>0.5</v>
      </c>
      <c r="BA144" t="s">
        <v>454</v>
      </c>
      <c r="BB144">
        <v>1</v>
      </c>
      <c r="BC144" t="s">
        <v>445</v>
      </c>
      <c r="BD144">
        <v>1000000</v>
      </c>
    </row>
    <row r="145" ht="29.25" spans="1:56">
      <c r="A145" s="2">
        <v>1246</v>
      </c>
      <c r="B145" t="s">
        <v>426</v>
      </c>
      <c r="C145">
        <v>1530</v>
      </c>
      <c r="D145" t="s">
        <v>427</v>
      </c>
      <c r="E145" t="s">
        <v>428</v>
      </c>
      <c r="F145">
        <v>9615.866</v>
      </c>
      <c r="G145" t="s">
        <v>429</v>
      </c>
      <c r="H145">
        <v>0.001513</v>
      </c>
      <c r="I145" t="s">
        <v>71</v>
      </c>
      <c r="J145" t="s">
        <v>432</v>
      </c>
      <c r="K145" t="e">
        <f t="shared" si="2"/>
        <v>#NAME?</v>
      </c>
      <c r="L145" t="s">
        <v>71</v>
      </c>
      <c r="M145" t="s">
        <v>70</v>
      </c>
      <c r="N145">
        <v>163.306187</v>
      </c>
      <c r="O145" t="s">
        <v>71</v>
      </c>
      <c r="P145" t="s">
        <v>72</v>
      </c>
      <c r="Q145">
        <v>0</v>
      </c>
      <c r="R145" t="s">
        <v>71</v>
      </c>
      <c r="S145" t="s">
        <v>73</v>
      </c>
      <c r="T145">
        <v>0</v>
      </c>
      <c r="U145" t="s">
        <v>71</v>
      </c>
      <c r="V145" t="s">
        <v>74</v>
      </c>
      <c r="W145">
        <v>0</v>
      </c>
      <c r="X145" t="s">
        <v>71</v>
      </c>
      <c r="Y145" t="s">
        <v>437</v>
      </c>
      <c r="Z145">
        <v>1000</v>
      </c>
      <c r="AA145" t="s">
        <v>438</v>
      </c>
      <c r="AB145">
        <v>10000000</v>
      </c>
      <c r="AC145" t="s">
        <v>439</v>
      </c>
      <c r="AD145">
        <v>10</v>
      </c>
      <c r="AE145" t="s">
        <v>440</v>
      </c>
      <c r="AF145">
        <v>1000</v>
      </c>
      <c r="AG145" t="s">
        <v>441</v>
      </c>
      <c r="AH145">
        <v>100</v>
      </c>
      <c r="AI145" t="s">
        <v>442</v>
      </c>
      <c r="AJ145">
        <v>100</v>
      </c>
      <c r="AK145" t="s">
        <v>443</v>
      </c>
      <c r="AL145">
        <v>1</v>
      </c>
      <c r="AM145" t="s">
        <v>444</v>
      </c>
      <c r="AN145">
        <v>0</v>
      </c>
      <c r="AO145" t="s">
        <v>448</v>
      </c>
      <c r="AP145">
        <v>0</v>
      </c>
      <c r="AQ145" t="s">
        <v>449</v>
      </c>
      <c r="AR145">
        <v>1</v>
      </c>
      <c r="AS145" t="s">
        <v>450</v>
      </c>
      <c r="AT145">
        <v>0</v>
      </c>
      <c r="AU145" t="s">
        <v>451</v>
      </c>
      <c r="AV145">
        <v>0</v>
      </c>
      <c r="AW145" t="s">
        <v>452</v>
      </c>
      <c r="AX145">
        <v>0</v>
      </c>
      <c r="AY145" t="s">
        <v>453</v>
      </c>
      <c r="AZ145">
        <v>0.5</v>
      </c>
      <c r="BA145" t="s">
        <v>454</v>
      </c>
      <c r="BB145">
        <v>1</v>
      </c>
      <c r="BC145" t="s">
        <v>445</v>
      </c>
      <c r="BD145">
        <v>1000000</v>
      </c>
    </row>
    <row r="146" ht="29.25" spans="1:56">
      <c r="A146" s="2">
        <v>1245</v>
      </c>
      <c r="B146" t="s">
        <v>426</v>
      </c>
      <c r="C146">
        <v>1530</v>
      </c>
      <c r="D146" t="s">
        <v>427</v>
      </c>
      <c r="E146" t="s">
        <v>428</v>
      </c>
      <c r="F146">
        <v>10009.444</v>
      </c>
      <c r="G146" t="s">
        <v>429</v>
      </c>
      <c r="H146">
        <v>0.001515</v>
      </c>
      <c r="I146" t="s">
        <v>71</v>
      </c>
      <c r="J146" t="s">
        <v>432</v>
      </c>
      <c r="K146" t="e">
        <f t="shared" si="2"/>
        <v>#NAME?</v>
      </c>
      <c r="L146" t="s">
        <v>71</v>
      </c>
      <c r="M146" t="s">
        <v>70</v>
      </c>
      <c r="N146">
        <v>162.036598</v>
      </c>
      <c r="O146" t="s">
        <v>71</v>
      </c>
      <c r="P146" t="s">
        <v>72</v>
      </c>
      <c r="Q146">
        <v>0</v>
      </c>
      <c r="R146" t="s">
        <v>71</v>
      </c>
      <c r="S146" t="s">
        <v>73</v>
      </c>
      <c r="T146">
        <v>0</v>
      </c>
      <c r="U146" t="s">
        <v>71</v>
      </c>
      <c r="V146" t="s">
        <v>74</v>
      </c>
      <c r="W146">
        <v>0</v>
      </c>
      <c r="X146" t="s">
        <v>71</v>
      </c>
      <c r="Y146" t="s">
        <v>437</v>
      </c>
      <c r="Z146">
        <v>1000</v>
      </c>
      <c r="AA146" t="s">
        <v>438</v>
      </c>
      <c r="AB146">
        <v>10000000</v>
      </c>
      <c r="AC146" t="s">
        <v>439</v>
      </c>
      <c r="AD146">
        <v>10</v>
      </c>
      <c r="AE146" t="s">
        <v>440</v>
      </c>
      <c r="AF146">
        <v>1000</v>
      </c>
      <c r="AG146" t="s">
        <v>441</v>
      </c>
      <c r="AH146">
        <v>100</v>
      </c>
      <c r="AI146" t="s">
        <v>442</v>
      </c>
      <c r="AJ146">
        <v>100</v>
      </c>
      <c r="AK146" t="s">
        <v>443</v>
      </c>
      <c r="AL146">
        <v>1</v>
      </c>
      <c r="AM146" t="s">
        <v>444</v>
      </c>
      <c r="AN146">
        <v>0</v>
      </c>
      <c r="AO146" t="s">
        <v>448</v>
      </c>
      <c r="AP146">
        <v>0</v>
      </c>
      <c r="AQ146" t="s">
        <v>449</v>
      </c>
      <c r="AR146">
        <v>1</v>
      </c>
      <c r="AS146" t="s">
        <v>450</v>
      </c>
      <c r="AT146">
        <v>0</v>
      </c>
      <c r="AU146" t="s">
        <v>451</v>
      </c>
      <c r="AV146">
        <v>0</v>
      </c>
      <c r="AW146" t="s">
        <v>452</v>
      </c>
      <c r="AX146">
        <v>0</v>
      </c>
      <c r="AY146" t="s">
        <v>453</v>
      </c>
      <c r="AZ146">
        <v>0.5</v>
      </c>
      <c r="BA146" t="s">
        <v>454</v>
      </c>
      <c r="BB146">
        <v>1</v>
      </c>
      <c r="BC146" t="s">
        <v>445</v>
      </c>
      <c r="BD146">
        <v>1000000</v>
      </c>
    </row>
    <row r="147" ht="29.25" spans="1:56">
      <c r="A147" s="2">
        <v>1244</v>
      </c>
      <c r="B147" t="s">
        <v>426</v>
      </c>
      <c r="C147">
        <v>1530</v>
      </c>
      <c r="D147" t="s">
        <v>427</v>
      </c>
      <c r="E147" t="s">
        <v>428</v>
      </c>
      <c r="F147">
        <v>9644.984</v>
      </c>
      <c r="G147" t="s">
        <v>429</v>
      </c>
      <c r="H147">
        <v>0.001531</v>
      </c>
      <c r="I147" t="s">
        <v>71</v>
      </c>
      <c r="J147" t="s">
        <v>432</v>
      </c>
      <c r="K147" t="e">
        <f t="shared" si="2"/>
        <v>#NAME?</v>
      </c>
      <c r="L147" t="s">
        <v>71</v>
      </c>
      <c r="M147" t="s">
        <v>70</v>
      </c>
      <c r="N147">
        <v>163.260442</v>
      </c>
      <c r="O147" t="s">
        <v>71</v>
      </c>
      <c r="P147" t="s">
        <v>72</v>
      </c>
      <c r="Q147">
        <v>0</v>
      </c>
      <c r="R147" t="s">
        <v>71</v>
      </c>
      <c r="S147" t="s">
        <v>73</v>
      </c>
      <c r="T147">
        <v>0</v>
      </c>
      <c r="U147" t="s">
        <v>71</v>
      </c>
      <c r="V147" t="s">
        <v>74</v>
      </c>
      <c r="W147">
        <v>0</v>
      </c>
      <c r="X147" t="s">
        <v>71</v>
      </c>
      <c r="Y147" t="s">
        <v>437</v>
      </c>
      <c r="Z147">
        <v>1000</v>
      </c>
      <c r="AA147" t="s">
        <v>438</v>
      </c>
      <c r="AB147">
        <v>10000000</v>
      </c>
      <c r="AC147" t="s">
        <v>439</v>
      </c>
      <c r="AD147">
        <v>10</v>
      </c>
      <c r="AE147" t="s">
        <v>440</v>
      </c>
      <c r="AF147">
        <v>1000</v>
      </c>
      <c r="AG147" t="s">
        <v>441</v>
      </c>
      <c r="AH147">
        <v>100</v>
      </c>
      <c r="AI147" t="s">
        <v>442</v>
      </c>
      <c r="AJ147">
        <v>100</v>
      </c>
      <c r="AK147" t="s">
        <v>443</v>
      </c>
      <c r="AL147">
        <v>1</v>
      </c>
      <c r="AM147" t="s">
        <v>444</v>
      </c>
      <c r="AN147">
        <v>0</v>
      </c>
      <c r="AO147" t="s">
        <v>448</v>
      </c>
      <c r="AP147">
        <v>0</v>
      </c>
      <c r="AQ147" t="s">
        <v>449</v>
      </c>
      <c r="AR147">
        <v>1</v>
      </c>
      <c r="AS147" t="s">
        <v>450</v>
      </c>
      <c r="AT147">
        <v>0</v>
      </c>
      <c r="AU147" t="s">
        <v>451</v>
      </c>
      <c r="AV147">
        <v>0</v>
      </c>
      <c r="AW147" t="s">
        <v>452</v>
      </c>
      <c r="AX147">
        <v>0</v>
      </c>
      <c r="AY147" t="s">
        <v>453</v>
      </c>
      <c r="AZ147">
        <v>0.5</v>
      </c>
      <c r="BA147" t="s">
        <v>454</v>
      </c>
      <c r="BB147">
        <v>1</v>
      </c>
      <c r="BC147" t="s">
        <v>445</v>
      </c>
      <c r="BD147">
        <v>1000000</v>
      </c>
    </row>
    <row r="148" ht="29.25" spans="1:56">
      <c r="A148" s="2">
        <v>1243</v>
      </c>
      <c r="B148" t="s">
        <v>426</v>
      </c>
      <c r="C148">
        <v>1530</v>
      </c>
      <c r="D148" t="s">
        <v>427</v>
      </c>
      <c r="E148" t="s">
        <v>428</v>
      </c>
      <c r="F148">
        <v>9760.151</v>
      </c>
      <c r="G148" t="s">
        <v>429</v>
      </c>
      <c r="H148">
        <v>0.001545</v>
      </c>
      <c r="I148" t="s">
        <v>71</v>
      </c>
      <c r="J148" t="s">
        <v>432</v>
      </c>
      <c r="K148" t="e">
        <f t="shared" si="2"/>
        <v>#NAME?</v>
      </c>
      <c r="L148" t="s">
        <v>71</v>
      </c>
      <c r="M148" t="s">
        <v>70</v>
      </c>
      <c r="N148">
        <v>164.273485</v>
      </c>
      <c r="O148" t="s">
        <v>71</v>
      </c>
      <c r="P148" t="s">
        <v>72</v>
      </c>
      <c r="Q148">
        <v>0</v>
      </c>
      <c r="R148" t="s">
        <v>71</v>
      </c>
      <c r="S148" t="s">
        <v>73</v>
      </c>
      <c r="T148">
        <v>0</v>
      </c>
      <c r="U148" t="s">
        <v>71</v>
      </c>
      <c r="V148" t="s">
        <v>74</v>
      </c>
      <c r="W148">
        <v>0</v>
      </c>
      <c r="X148" t="s">
        <v>71</v>
      </c>
      <c r="Y148" t="s">
        <v>437</v>
      </c>
      <c r="Z148">
        <v>1000</v>
      </c>
      <c r="AA148" t="s">
        <v>438</v>
      </c>
      <c r="AB148">
        <v>10000000</v>
      </c>
      <c r="AC148" t="s">
        <v>439</v>
      </c>
      <c r="AD148">
        <v>10</v>
      </c>
      <c r="AE148" t="s">
        <v>440</v>
      </c>
      <c r="AF148">
        <v>1000</v>
      </c>
      <c r="AG148" t="s">
        <v>441</v>
      </c>
      <c r="AH148">
        <v>100</v>
      </c>
      <c r="AI148" t="s">
        <v>442</v>
      </c>
      <c r="AJ148">
        <v>100</v>
      </c>
      <c r="AK148" t="s">
        <v>443</v>
      </c>
      <c r="AL148">
        <v>1</v>
      </c>
      <c r="AM148" t="s">
        <v>444</v>
      </c>
      <c r="AN148">
        <v>0</v>
      </c>
      <c r="AO148" t="s">
        <v>448</v>
      </c>
      <c r="AP148">
        <v>0</v>
      </c>
      <c r="AQ148" t="s">
        <v>449</v>
      </c>
      <c r="AR148">
        <v>1</v>
      </c>
      <c r="AS148" t="s">
        <v>450</v>
      </c>
      <c r="AT148">
        <v>0</v>
      </c>
      <c r="AU148" t="s">
        <v>451</v>
      </c>
      <c r="AV148">
        <v>0</v>
      </c>
      <c r="AW148" t="s">
        <v>452</v>
      </c>
      <c r="AX148">
        <v>0</v>
      </c>
      <c r="AY148" t="s">
        <v>453</v>
      </c>
      <c r="AZ148">
        <v>0.5</v>
      </c>
      <c r="BA148" t="s">
        <v>454</v>
      </c>
      <c r="BB148">
        <v>1</v>
      </c>
      <c r="BC148" t="s">
        <v>445</v>
      </c>
      <c r="BD148">
        <v>1000000</v>
      </c>
    </row>
    <row r="149" ht="29.25" spans="1:56">
      <c r="A149" s="2">
        <v>1242</v>
      </c>
      <c r="B149" t="s">
        <v>426</v>
      </c>
      <c r="C149">
        <v>1530</v>
      </c>
      <c r="D149" t="s">
        <v>427</v>
      </c>
      <c r="E149" t="s">
        <v>428</v>
      </c>
      <c r="F149">
        <v>9803.343</v>
      </c>
      <c r="G149" t="s">
        <v>429</v>
      </c>
      <c r="H149">
        <v>0.001525</v>
      </c>
      <c r="I149" t="s">
        <v>71</v>
      </c>
      <c r="J149" t="s">
        <v>432</v>
      </c>
      <c r="K149" t="e">
        <f t="shared" si="2"/>
        <v>#NAME?</v>
      </c>
      <c r="L149" t="s">
        <v>71</v>
      </c>
      <c r="M149" t="s">
        <v>70</v>
      </c>
      <c r="N149">
        <v>164.208329</v>
      </c>
      <c r="O149" t="s">
        <v>71</v>
      </c>
      <c r="P149" t="s">
        <v>72</v>
      </c>
      <c r="Q149">
        <v>0</v>
      </c>
      <c r="R149" t="s">
        <v>71</v>
      </c>
      <c r="S149" t="s">
        <v>73</v>
      </c>
      <c r="T149">
        <v>0</v>
      </c>
      <c r="U149" t="s">
        <v>71</v>
      </c>
      <c r="V149" t="s">
        <v>74</v>
      </c>
      <c r="W149">
        <v>0</v>
      </c>
      <c r="X149" t="s">
        <v>71</v>
      </c>
      <c r="Y149" t="s">
        <v>437</v>
      </c>
      <c r="Z149">
        <v>1000</v>
      </c>
      <c r="AA149" t="s">
        <v>438</v>
      </c>
      <c r="AB149">
        <v>10000000</v>
      </c>
      <c r="AC149" t="s">
        <v>439</v>
      </c>
      <c r="AD149">
        <v>10</v>
      </c>
      <c r="AE149" t="s">
        <v>440</v>
      </c>
      <c r="AF149">
        <v>1000</v>
      </c>
      <c r="AG149" t="s">
        <v>441</v>
      </c>
      <c r="AH149">
        <v>100</v>
      </c>
      <c r="AI149" t="s">
        <v>442</v>
      </c>
      <c r="AJ149">
        <v>100</v>
      </c>
      <c r="AK149" t="s">
        <v>443</v>
      </c>
      <c r="AL149">
        <v>1</v>
      </c>
      <c r="AM149" t="s">
        <v>444</v>
      </c>
      <c r="AN149">
        <v>0</v>
      </c>
      <c r="AO149" t="s">
        <v>448</v>
      </c>
      <c r="AP149">
        <v>0</v>
      </c>
      <c r="AQ149" t="s">
        <v>449</v>
      </c>
      <c r="AR149">
        <v>1</v>
      </c>
      <c r="AS149" t="s">
        <v>450</v>
      </c>
      <c r="AT149">
        <v>0</v>
      </c>
      <c r="AU149" t="s">
        <v>451</v>
      </c>
      <c r="AV149">
        <v>0</v>
      </c>
      <c r="AW149" t="s">
        <v>452</v>
      </c>
      <c r="AX149">
        <v>0</v>
      </c>
      <c r="AY149" t="s">
        <v>453</v>
      </c>
      <c r="AZ149">
        <v>0.5</v>
      </c>
      <c r="BA149" t="s">
        <v>454</v>
      </c>
      <c r="BB149">
        <v>1</v>
      </c>
      <c r="BC149" t="s">
        <v>445</v>
      </c>
      <c r="BD149">
        <v>1000000</v>
      </c>
    </row>
    <row r="150" ht="29.25" spans="1:56">
      <c r="A150" s="2">
        <v>1241</v>
      </c>
      <c r="B150" t="s">
        <v>426</v>
      </c>
      <c r="C150">
        <v>1530</v>
      </c>
      <c r="D150" t="s">
        <v>427</v>
      </c>
      <c r="E150" t="s">
        <v>428</v>
      </c>
      <c r="F150">
        <v>9811.148</v>
      </c>
      <c r="G150" t="s">
        <v>429</v>
      </c>
      <c r="H150">
        <v>0.000378</v>
      </c>
      <c r="I150" t="s">
        <v>71</v>
      </c>
      <c r="J150" t="s">
        <v>432</v>
      </c>
      <c r="K150" t="e">
        <f t="shared" si="2"/>
        <v>#NAME?</v>
      </c>
      <c r="L150" t="s">
        <v>71</v>
      </c>
      <c r="M150" t="s">
        <v>70</v>
      </c>
      <c r="N150">
        <v>68.460532</v>
      </c>
      <c r="O150" t="s">
        <v>71</v>
      </c>
      <c r="P150" t="s">
        <v>72</v>
      </c>
      <c r="Q150">
        <v>0</v>
      </c>
      <c r="R150" t="s">
        <v>71</v>
      </c>
      <c r="S150" t="s">
        <v>73</v>
      </c>
      <c r="T150">
        <v>0</v>
      </c>
      <c r="U150" t="s">
        <v>71</v>
      </c>
      <c r="V150" t="s">
        <v>74</v>
      </c>
      <c r="W150">
        <v>0</v>
      </c>
      <c r="X150" t="s">
        <v>71</v>
      </c>
      <c r="Y150" t="s">
        <v>437</v>
      </c>
      <c r="Z150">
        <v>1000</v>
      </c>
      <c r="AA150" t="s">
        <v>438</v>
      </c>
      <c r="AB150">
        <v>10000000</v>
      </c>
      <c r="AC150" t="s">
        <v>439</v>
      </c>
      <c r="AD150">
        <v>10</v>
      </c>
      <c r="AE150" t="s">
        <v>440</v>
      </c>
      <c r="AF150">
        <v>1000</v>
      </c>
      <c r="AG150" t="s">
        <v>441</v>
      </c>
      <c r="AH150">
        <v>100</v>
      </c>
      <c r="AI150" t="s">
        <v>442</v>
      </c>
      <c r="AJ150">
        <v>100</v>
      </c>
      <c r="AK150" t="s">
        <v>443</v>
      </c>
      <c r="AL150">
        <v>1</v>
      </c>
      <c r="AM150" t="s">
        <v>444</v>
      </c>
      <c r="AN150">
        <v>0</v>
      </c>
      <c r="AO150" t="s">
        <v>448</v>
      </c>
      <c r="AP150">
        <v>0</v>
      </c>
      <c r="AQ150" t="s">
        <v>449</v>
      </c>
      <c r="AR150">
        <v>1</v>
      </c>
      <c r="AS150" t="s">
        <v>450</v>
      </c>
      <c r="AT150">
        <v>0</v>
      </c>
      <c r="AU150" t="s">
        <v>451</v>
      </c>
      <c r="AV150">
        <v>0</v>
      </c>
      <c r="AW150" t="s">
        <v>452</v>
      </c>
      <c r="AX150">
        <v>0</v>
      </c>
      <c r="AY150" t="s">
        <v>453</v>
      </c>
      <c r="AZ150">
        <v>0.5</v>
      </c>
      <c r="BA150" t="s">
        <v>454</v>
      </c>
      <c r="BB150">
        <v>1</v>
      </c>
      <c r="BC150" t="s">
        <v>445</v>
      </c>
      <c r="BD150">
        <v>1000000</v>
      </c>
    </row>
    <row r="151" ht="29.25" spans="1:56">
      <c r="A151" s="2">
        <v>1240</v>
      </c>
      <c r="B151" t="s">
        <v>426</v>
      </c>
      <c r="C151">
        <v>1530</v>
      </c>
      <c r="D151" t="s">
        <v>427</v>
      </c>
      <c r="E151" t="s">
        <v>428</v>
      </c>
      <c r="F151">
        <v>9881.848</v>
      </c>
      <c r="G151" t="s">
        <v>429</v>
      </c>
      <c r="H151">
        <v>0.000382</v>
      </c>
      <c r="I151" t="s">
        <v>71</v>
      </c>
      <c r="J151" t="s">
        <v>432</v>
      </c>
      <c r="K151" t="e">
        <f t="shared" si="2"/>
        <v>#NAME?</v>
      </c>
      <c r="L151" t="s">
        <v>71</v>
      </c>
      <c r="M151" t="s">
        <v>70</v>
      </c>
      <c r="N151">
        <v>70.697098</v>
      </c>
      <c r="O151" t="s">
        <v>71</v>
      </c>
      <c r="P151" t="s">
        <v>72</v>
      </c>
      <c r="Q151">
        <v>0</v>
      </c>
      <c r="R151" t="s">
        <v>71</v>
      </c>
      <c r="S151" t="s">
        <v>73</v>
      </c>
      <c r="T151">
        <v>0</v>
      </c>
      <c r="U151" t="s">
        <v>71</v>
      </c>
      <c r="V151" t="s">
        <v>74</v>
      </c>
      <c r="W151">
        <v>0</v>
      </c>
      <c r="X151" t="s">
        <v>71</v>
      </c>
      <c r="Y151" t="s">
        <v>437</v>
      </c>
      <c r="Z151">
        <v>1000</v>
      </c>
      <c r="AA151" t="s">
        <v>438</v>
      </c>
      <c r="AB151">
        <v>10000000</v>
      </c>
      <c r="AC151" t="s">
        <v>439</v>
      </c>
      <c r="AD151">
        <v>10</v>
      </c>
      <c r="AE151" t="s">
        <v>440</v>
      </c>
      <c r="AF151">
        <v>1000</v>
      </c>
      <c r="AG151" t="s">
        <v>441</v>
      </c>
      <c r="AH151">
        <v>100</v>
      </c>
      <c r="AI151" t="s">
        <v>442</v>
      </c>
      <c r="AJ151">
        <v>100</v>
      </c>
      <c r="AK151" t="s">
        <v>443</v>
      </c>
      <c r="AL151">
        <v>1</v>
      </c>
      <c r="AM151" t="s">
        <v>444</v>
      </c>
      <c r="AN151">
        <v>0</v>
      </c>
      <c r="AO151" t="s">
        <v>448</v>
      </c>
      <c r="AP151">
        <v>0</v>
      </c>
      <c r="AQ151" t="s">
        <v>449</v>
      </c>
      <c r="AR151">
        <v>1</v>
      </c>
      <c r="AS151" t="s">
        <v>450</v>
      </c>
      <c r="AT151">
        <v>0</v>
      </c>
      <c r="AU151" t="s">
        <v>451</v>
      </c>
      <c r="AV151">
        <v>0</v>
      </c>
      <c r="AW151" t="s">
        <v>452</v>
      </c>
      <c r="AX151">
        <v>0</v>
      </c>
      <c r="AY151" t="s">
        <v>453</v>
      </c>
      <c r="AZ151">
        <v>0.5</v>
      </c>
      <c r="BA151" t="s">
        <v>454</v>
      </c>
      <c r="BB151">
        <v>1</v>
      </c>
      <c r="BC151" t="s">
        <v>445</v>
      </c>
      <c r="BD151">
        <v>1000000</v>
      </c>
    </row>
    <row r="152" ht="29.25" spans="1:56">
      <c r="A152" s="2">
        <v>1239</v>
      </c>
      <c r="B152" t="s">
        <v>426</v>
      </c>
      <c r="C152">
        <v>1530</v>
      </c>
      <c r="D152" t="s">
        <v>427</v>
      </c>
      <c r="E152" t="s">
        <v>428</v>
      </c>
      <c r="F152">
        <v>10035.549</v>
      </c>
      <c r="G152" t="s">
        <v>429</v>
      </c>
      <c r="H152">
        <v>0.000404</v>
      </c>
      <c r="I152" t="s">
        <v>71</v>
      </c>
      <c r="J152" t="s">
        <v>432</v>
      </c>
      <c r="K152" t="e">
        <f t="shared" si="2"/>
        <v>#NAME?</v>
      </c>
      <c r="L152" t="s">
        <v>71</v>
      </c>
      <c r="M152" t="s">
        <v>70</v>
      </c>
      <c r="N152">
        <v>72.072254</v>
      </c>
      <c r="O152" t="s">
        <v>71</v>
      </c>
      <c r="P152" t="s">
        <v>72</v>
      </c>
      <c r="Q152">
        <v>0</v>
      </c>
      <c r="R152" t="s">
        <v>71</v>
      </c>
      <c r="S152" t="s">
        <v>73</v>
      </c>
      <c r="T152">
        <v>0</v>
      </c>
      <c r="U152" t="s">
        <v>71</v>
      </c>
      <c r="V152" t="s">
        <v>74</v>
      </c>
      <c r="W152">
        <v>0</v>
      </c>
      <c r="X152" t="s">
        <v>71</v>
      </c>
      <c r="Y152" t="s">
        <v>437</v>
      </c>
      <c r="Z152">
        <v>1000</v>
      </c>
      <c r="AA152" t="s">
        <v>438</v>
      </c>
      <c r="AB152">
        <v>10000000</v>
      </c>
      <c r="AC152" t="s">
        <v>439</v>
      </c>
      <c r="AD152">
        <v>10</v>
      </c>
      <c r="AE152" t="s">
        <v>440</v>
      </c>
      <c r="AF152">
        <v>1000</v>
      </c>
      <c r="AG152" t="s">
        <v>441</v>
      </c>
      <c r="AH152">
        <v>100</v>
      </c>
      <c r="AI152" t="s">
        <v>442</v>
      </c>
      <c r="AJ152">
        <v>100</v>
      </c>
      <c r="AK152" t="s">
        <v>443</v>
      </c>
      <c r="AL152">
        <v>1</v>
      </c>
      <c r="AM152" t="s">
        <v>444</v>
      </c>
      <c r="AN152">
        <v>0</v>
      </c>
      <c r="AO152" t="s">
        <v>448</v>
      </c>
      <c r="AP152">
        <v>0</v>
      </c>
      <c r="AQ152" t="s">
        <v>449</v>
      </c>
      <c r="AR152">
        <v>1</v>
      </c>
      <c r="AS152" t="s">
        <v>450</v>
      </c>
      <c r="AT152">
        <v>0</v>
      </c>
      <c r="AU152" t="s">
        <v>451</v>
      </c>
      <c r="AV152">
        <v>0</v>
      </c>
      <c r="AW152" t="s">
        <v>452</v>
      </c>
      <c r="AX152">
        <v>0</v>
      </c>
      <c r="AY152" t="s">
        <v>453</v>
      </c>
      <c r="AZ152">
        <v>0.5</v>
      </c>
      <c r="BA152" t="s">
        <v>454</v>
      </c>
      <c r="BB152">
        <v>1</v>
      </c>
      <c r="BC152" t="s">
        <v>445</v>
      </c>
      <c r="BD152">
        <v>1000000</v>
      </c>
    </row>
    <row r="153" ht="29.25" spans="1:56">
      <c r="A153" s="2">
        <v>1238</v>
      </c>
      <c r="B153" t="s">
        <v>426</v>
      </c>
      <c r="C153">
        <v>1530</v>
      </c>
      <c r="D153" t="s">
        <v>427</v>
      </c>
      <c r="E153" t="s">
        <v>428</v>
      </c>
      <c r="F153">
        <v>9658.926</v>
      </c>
      <c r="G153" t="s">
        <v>429</v>
      </c>
      <c r="H153">
        <v>0.000579</v>
      </c>
      <c r="I153" t="s">
        <v>71</v>
      </c>
      <c r="J153" t="s">
        <v>432</v>
      </c>
      <c r="K153" t="e">
        <f t="shared" si="2"/>
        <v>#NAME?</v>
      </c>
      <c r="L153" t="s">
        <v>71</v>
      </c>
      <c r="M153" t="s">
        <v>70</v>
      </c>
      <c r="N153">
        <v>69.495812</v>
      </c>
      <c r="O153" t="s">
        <v>71</v>
      </c>
      <c r="P153" t="s">
        <v>72</v>
      </c>
      <c r="Q153">
        <v>0</v>
      </c>
      <c r="R153" t="s">
        <v>71</v>
      </c>
      <c r="S153" t="s">
        <v>73</v>
      </c>
      <c r="T153">
        <v>0</v>
      </c>
      <c r="U153" t="s">
        <v>71</v>
      </c>
      <c r="V153" t="s">
        <v>74</v>
      </c>
      <c r="W153">
        <v>0</v>
      </c>
      <c r="X153" t="s">
        <v>71</v>
      </c>
      <c r="Y153" t="s">
        <v>437</v>
      </c>
      <c r="Z153">
        <v>1000</v>
      </c>
      <c r="AA153" t="s">
        <v>438</v>
      </c>
      <c r="AB153">
        <v>10000000</v>
      </c>
      <c r="AC153" t="s">
        <v>439</v>
      </c>
      <c r="AD153">
        <v>10</v>
      </c>
      <c r="AE153" t="s">
        <v>440</v>
      </c>
      <c r="AF153">
        <v>1000</v>
      </c>
      <c r="AG153" t="s">
        <v>441</v>
      </c>
      <c r="AH153">
        <v>100</v>
      </c>
      <c r="AI153" t="s">
        <v>442</v>
      </c>
      <c r="AJ153">
        <v>100</v>
      </c>
      <c r="AK153" t="s">
        <v>443</v>
      </c>
      <c r="AL153">
        <v>1</v>
      </c>
      <c r="AM153" t="s">
        <v>444</v>
      </c>
      <c r="AN153">
        <v>0</v>
      </c>
      <c r="AO153" t="s">
        <v>448</v>
      </c>
      <c r="AP153">
        <v>0</v>
      </c>
      <c r="AQ153" t="s">
        <v>449</v>
      </c>
      <c r="AR153">
        <v>1</v>
      </c>
      <c r="AS153" t="s">
        <v>450</v>
      </c>
      <c r="AT153">
        <v>0</v>
      </c>
      <c r="AU153" t="s">
        <v>451</v>
      </c>
      <c r="AV153">
        <v>0</v>
      </c>
      <c r="AW153" t="s">
        <v>452</v>
      </c>
      <c r="AX153">
        <v>0</v>
      </c>
      <c r="AY153" t="s">
        <v>453</v>
      </c>
      <c r="AZ153">
        <v>0.5</v>
      </c>
      <c r="BA153" t="s">
        <v>454</v>
      </c>
      <c r="BB153">
        <v>1</v>
      </c>
      <c r="BC153" t="s">
        <v>445</v>
      </c>
      <c r="BD153">
        <v>1000000</v>
      </c>
    </row>
    <row r="154" ht="29.25" spans="1:56">
      <c r="A154" s="2">
        <v>1237</v>
      </c>
      <c r="B154" t="s">
        <v>426</v>
      </c>
      <c r="C154">
        <v>1530</v>
      </c>
      <c r="D154" t="s">
        <v>427</v>
      </c>
      <c r="E154" t="s">
        <v>428</v>
      </c>
      <c r="F154">
        <v>10047.634</v>
      </c>
      <c r="G154" t="s">
        <v>429</v>
      </c>
      <c r="H154">
        <v>0.000398</v>
      </c>
      <c r="I154" t="s">
        <v>71</v>
      </c>
      <c r="J154" t="s">
        <v>432</v>
      </c>
      <c r="K154" t="e">
        <f t="shared" si="2"/>
        <v>#NAME?</v>
      </c>
      <c r="L154" t="s">
        <v>71</v>
      </c>
      <c r="M154" t="s">
        <v>70</v>
      </c>
      <c r="N154">
        <v>69.572604</v>
      </c>
      <c r="O154" t="s">
        <v>71</v>
      </c>
      <c r="P154" t="s">
        <v>72</v>
      </c>
      <c r="Q154">
        <v>0</v>
      </c>
      <c r="R154" t="s">
        <v>71</v>
      </c>
      <c r="S154" t="s">
        <v>73</v>
      </c>
      <c r="T154">
        <v>0</v>
      </c>
      <c r="U154" t="s">
        <v>71</v>
      </c>
      <c r="V154" t="s">
        <v>74</v>
      </c>
      <c r="W154">
        <v>0</v>
      </c>
      <c r="X154" t="s">
        <v>71</v>
      </c>
      <c r="Y154" t="s">
        <v>437</v>
      </c>
      <c r="Z154">
        <v>1000</v>
      </c>
      <c r="AA154" t="s">
        <v>438</v>
      </c>
      <c r="AB154">
        <v>10000000</v>
      </c>
      <c r="AC154" t="s">
        <v>439</v>
      </c>
      <c r="AD154">
        <v>10</v>
      </c>
      <c r="AE154" t="s">
        <v>440</v>
      </c>
      <c r="AF154">
        <v>1000</v>
      </c>
      <c r="AG154" t="s">
        <v>441</v>
      </c>
      <c r="AH154">
        <v>100</v>
      </c>
      <c r="AI154" t="s">
        <v>442</v>
      </c>
      <c r="AJ154">
        <v>100</v>
      </c>
      <c r="AK154" t="s">
        <v>443</v>
      </c>
      <c r="AL154">
        <v>1</v>
      </c>
      <c r="AM154" t="s">
        <v>444</v>
      </c>
      <c r="AN154">
        <v>0</v>
      </c>
      <c r="AO154" t="s">
        <v>448</v>
      </c>
      <c r="AP154">
        <v>0</v>
      </c>
      <c r="AQ154" t="s">
        <v>449</v>
      </c>
      <c r="AR154">
        <v>1</v>
      </c>
      <c r="AS154" t="s">
        <v>450</v>
      </c>
      <c r="AT154">
        <v>0</v>
      </c>
      <c r="AU154" t="s">
        <v>451</v>
      </c>
      <c r="AV154">
        <v>0</v>
      </c>
      <c r="AW154" t="s">
        <v>452</v>
      </c>
      <c r="AX154">
        <v>0</v>
      </c>
      <c r="AY154" t="s">
        <v>453</v>
      </c>
      <c r="AZ154">
        <v>0.5</v>
      </c>
      <c r="BA154" t="s">
        <v>454</v>
      </c>
      <c r="BB154">
        <v>1</v>
      </c>
      <c r="BC154" t="s">
        <v>445</v>
      </c>
      <c r="BD154">
        <v>1000000</v>
      </c>
    </row>
    <row r="155" ht="29.25" spans="1:56">
      <c r="A155" s="2">
        <v>1236</v>
      </c>
      <c r="B155" t="s">
        <v>426</v>
      </c>
      <c r="C155">
        <v>1530</v>
      </c>
      <c r="D155" t="s">
        <v>427</v>
      </c>
      <c r="E155" t="s">
        <v>428</v>
      </c>
      <c r="F155">
        <v>9640.183</v>
      </c>
      <c r="G155" t="s">
        <v>429</v>
      </c>
      <c r="H155">
        <v>0.000385</v>
      </c>
      <c r="I155" t="s">
        <v>71</v>
      </c>
      <c r="J155" t="s">
        <v>432</v>
      </c>
      <c r="K155" t="e">
        <f t="shared" si="2"/>
        <v>#NAME?</v>
      </c>
      <c r="L155" t="s">
        <v>71</v>
      </c>
      <c r="M155" t="s">
        <v>70</v>
      </c>
      <c r="N155">
        <v>70.635033</v>
      </c>
      <c r="O155" t="s">
        <v>71</v>
      </c>
      <c r="P155" t="s">
        <v>72</v>
      </c>
      <c r="Q155">
        <v>0</v>
      </c>
      <c r="R155" t="s">
        <v>71</v>
      </c>
      <c r="S155" t="s">
        <v>73</v>
      </c>
      <c r="T155">
        <v>0</v>
      </c>
      <c r="U155" t="s">
        <v>71</v>
      </c>
      <c r="V155" t="s">
        <v>74</v>
      </c>
      <c r="W155">
        <v>0</v>
      </c>
      <c r="X155" t="s">
        <v>71</v>
      </c>
      <c r="Y155" t="s">
        <v>437</v>
      </c>
      <c r="Z155">
        <v>1000</v>
      </c>
      <c r="AA155" t="s">
        <v>438</v>
      </c>
      <c r="AB155">
        <v>10000000</v>
      </c>
      <c r="AC155" t="s">
        <v>439</v>
      </c>
      <c r="AD155">
        <v>10</v>
      </c>
      <c r="AE155" t="s">
        <v>440</v>
      </c>
      <c r="AF155">
        <v>1000</v>
      </c>
      <c r="AG155" t="s">
        <v>441</v>
      </c>
      <c r="AH155">
        <v>100</v>
      </c>
      <c r="AI155" t="s">
        <v>442</v>
      </c>
      <c r="AJ155">
        <v>100</v>
      </c>
      <c r="AK155" t="s">
        <v>443</v>
      </c>
      <c r="AL155">
        <v>1</v>
      </c>
      <c r="AM155" t="s">
        <v>444</v>
      </c>
      <c r="AN155">
        <v>0</v>
      </c>
      <c r="AO155" t="s">
        <v>448</v>
      </c>
      <c r="AP155">
        <v>0</v>
      </c>
      <c r="AQ155" t="s">
        <v>449</v>
      </c>
      <c r="AR155">
        <v>1</v>
      </c>
      <c r="AS155" t="s">
        <v>450</v>
      </c>
      <c r="AT155">
        <v>0</v>
      </c>
      <c r="AU155" t="s">
        <v>451</v>
      </c>
      <c r="AV155">
        <v>0</v>
      </c>
      <c r="AW155" t="s">
        <v>452</v>
      </c>
      <c r="AX155">
        <v>0</v>
      </c>
      <c r="AY155" t="s">
        <v>453</v>
      </c>
      <c r="AZ155">
        <v>0.5</v>
      </c>
      <c r="BA155" t="s">
        <v>454</v>
      </c>
      <c r="BB155">
        <v>1</v>
      </c>
      <c r="BC155" t="s">
        <v>445</v>
      </c>
      <c r="BD155">
        <v>1000000</v>
      </c>
    </row>
    <row r="156" ht="29.25" spans="1:56">
      <c r="A156" s="2">
        <v>1235</v>
      </c>
      <c r="B156" t="s">
        <v>426</v>
      </c>
      <c r="C156">
        <v>1530</v>
      </c>
      <c r="D156" t="s">
        <v>427</v>
      </c>
      <c r="E156" t="s">
        <v>428</v>
      </c>
      <c r="F156">
        <v>9811.641</v>
      </c>
      <c r="G156" t="s">
        <v>429</v>
      </c>
      <c r="H156">
        <v>0.000489</v>
      </c>
      <c r="I156" t="s">
        <v>71</v>
      </c>
      <c r="J156" t="s">
        <v>432</v>
      </c>
      <c r="K156" t="e">
        <f t="shared" si="2"/>
        <v>#NAME?</v>
      </c>
      <c r="L156" t="s">
        <v>71</v>
      </c>
      <c r="M156" t="s">
        <v>70</v>
      </c>
      <c r="N156">
        <v>72.116379</v>
      </c>
      <c r="O156" t="s">
        <v>71</v>
      </c>
      <c r="P156" t="s">
        <v>72</v>
      </c>
      <c r="Q156">
        <v>0</v>
      </c>
      <c r="R156" t="s">
        <v>71</v>
      </c>
      <c r="S156" t="s">
        <v>73</v>
      </c>
      <c r="T156">
        <v>0</v>
      </c>
      <c r="U156" t="s">
        <v>71</v>
      </c>
      <c r="V156" t="s">
        <v>74</v>
      </c>
      <c r="W156">
        <v>0</v>
      </c>
      <c r="X156" t="s">
        <v>71</v>
      </c>
      <c r="Y156" t="s">
        <v>437</v>
      </c>
      <c r="Z156">
        <v>1000</v>
      </c>
      <c r="AA156" t="s">
        <v>438</v>
      </c>
      <c r="AB156">
        <v>10000000</v>
      </c>
      <c r="AC156" t="s">
        <v>439</v>
      </c>
      <c r="AD156">
        <v>10</v>
      </c>
      <c r="AE156" t="s">
        <v>440</v>
      </c>
      <c r="AF156">
        <v>1000</v>
      </c>
      <c r="AG156" t="s">
        <v>441</v>
      </c>
      <c r="AH156">
        <v>100</v>
      </c>
      <c r="AI156" t="s">
        <v>442</v>
      </c>
      <c r="AJ156">
        <v>100</v>
      </c>
      <c r="AK156" t="s">
        <v>443</v>
      </c>
      <c r="AL156">
        <v>1</v>
      </c>
      <c r="AM156" t="s">
        <v>444</v>
      </c>
      <c r="AN156">
        <v>0</v>
      </c>
      <c r="AO156" t="s">
        <v>448</v>
      </c>
      <c r="AP156">
        <v>0</v>
      </c>
      <c r="AQ156" t="s">
        <v>449</v>
      </c>
      <c r="AR156">
        <v>1</v>
      </c>
      <c r="AS156" t="s">
        <v>450</v>
      </c>
      <c r="AT156">
        <v>0</v>
      </c>
      <c r="AU156" t="s">
        <v>451</v>
      </c>
      <c r="AV156">
        <v>0</v>
      </c>
      <c r="AW156" t="s">
        <v>452</v>
      </c>
      <c r="AX156">
        <v>0</v>
      </c>
      <c r="AY156" t="s">
        <v>453</v>
      </c>
      <c r="AZ156">
        <v>0.5</v>
      </c>
      <c r="BA156" t="s">
        <v>454</v>
      </c>
      <c r="BB156">
        <v>1</v>
      </c>
      <c r="BC156" t="s">
        <v>445</v>
      </c>
      <c r="BD156">
        <v>1000000</v>
      </c>
    </row>
    <row r="157" ht="29.25" spans="1:56">
      <c r="A157" s="2">
        <v>1234</v>
      </c>
      <c r="B157" t="s">
        <v>426</v>
      </c>
      <c r="C157">
        <v>1530</v>
      </c>
      <c r="D157" t="s">
        <v>427</v>
      </c>
      <c r="E157" t="s">
        <v>428</v>
      </c>
      <c r="F157">
        <v>9751.309</v>
      </c>
      <c r="G157" t="s">
        <v>429</v>
      </c>
      <c r="H157">
        <v>0.000378</v>
      </c>
      <c r="I157" t="s">
        <v>71</v>
      </c>
      <c r="J157" t="s">
        <v>432</v>
      </c>
      <c r="K157" t="e">
        <f t="shared" si="2"/>
        <v>#NAME?</v>
      </c>
      <c r="L157" t="s">
        <v>71</v>
      </c>
      <c r="M157" t="s">
        <v>70</v>
      </c>
      <c r="N157">
        <v>70.071875</v>
      </c>
      <c r="O157" t="s">
        <v>71</v>
      </c>
      <c r="P157" t="s">
        <v>72</v>
      </c>
      <c r="Q157">
        <v>0</v>
      </c>
      <c r="R157" t="s">
        <v>71</v>
      </c>
      <c r="S157" t="s">
        <v>73</v>
      </c>
      <c r="T157">
        <v>0</v>
      </c>
      <c r="U157" t="s">
        <v>71</v>
      </c>
      <c r="V157" t="s">
        <v>74</v>
      </c>
      <c r="W157">
        <v>0</v>
      </c>
      <c r="X157" t="s">
        <v>71</v>
      </c>
      <c r="Y157" t="s">
        <v>437</v>
      </c>
      <c r="Z157">
        <v>1000</v>
      </c>
      <c r="AA157" t="s">
        <v>438</v>
      </c>
      <c r="AB157">
        <v>10000000</v>
      </c>
      <c r="AC157" t="s">
        <v>439</v>
      </c>
      <c r="AD157">
        <v>10</v>
      </c>
      <c r="AE157" t="s">
        <v>440</v>
      </c>
      <c r="AF157">
        <v>1000</v>
      </c>
      <c r="AG157" t="s">
        <v>441</v>
      </c>
      <c r="AH157">
        <v>100</v>
      </c>
      <c r="AI157" t="s">
        <v>442</v>
      </c>
      <c r="AJ157">
        <v>100</v>
      </c>
      <c r="AK157" t="s">
        <v>443</v>
      </c>
      <c r="AL157">
        <v>1</v>
      </c>
      <c r="AM157" t="s">
        <v>444</v>
      </c>
      <c r="AN157">
        <v>0</v>
      </c>
      <c r="AO157" t="s">
        <v>448</v>
      </c>
      <c r="AP157">
        <v>0</v>
      </c>
      <c r="AQ157" t="s">
        <v>449</v>
      </c>
      <c r="AR157">
        <v>1</v>
      </c>
      <c r="AS157" t="s">
        <v>450</v>
      </c>
      <c r="AT157">
        <v>0</v>
      </c>
      <c r="AU157" t="s">
        <v>451</v>
      </c>
      <c r="AV157">
        <v>0</v>
      </c>
      <c r="AW157" t="s">
        <v>452</v>
      </c>
      <c r="AX157">
        <v>0</v>
      </c>
      <c r="AY157" t="s">
        <v>453</v>
      </c>
      <c r="AZ157">
        <v>0.5</v>
      </c>
      <c r="BA157" t="s">
        <v>454</v>
      </c>
      <c r="BB157">
        <v>1</v>
      </c>
      <c r="BC157" t="s">
        <v>445</v>
      </c>
      <c r="BD157">
        <v>1000000</v>
      </c>
    </row>
    <row r="158" ht="29.25" spans="1:56">
      <c r="A158" s="2">
        <v>1233</v>
      </c>
      <c r="B158" t="s">
        <v>426</v>
      </c>
      <c r="C158">
        <v>1530</v>
      </c>
      <c r="D158" t="s">
        <v>427</v>
      </c>
      <c r="E158" t="s">
        <v>428</v>
      </c>
      <c r="F158">
        <v>9609.897</v>
      </c>
      <c r="G158" t="s">
        <v>429</v>
      </c>
      <c r="H158">
        <v>0.000376</v>
      </c>
      <c r="I158" t="s">
        <v>71</v>
      </c>
      <c r="J158" t="s">
        <v>432</v>
      </c>
      <c r="K158" t="e">
        <f t="shared" si="2"/>
        <v>#NAME?</v>
      </c>
      <c r="L158" t="s">
        <v>71</v>
      </c>
      <c r="M158" t="s">
        <v>70</v>
      </c>
      <c r="N158">
        <v>68.278364</v>
      </c>
      <c r="O158" t="s">
        <v>71</v>
      </c>
      <c r="P158" t="s">
        <v>72</v>
      </c>
      <c r="Q158">
        <v>0</v>
      </c>
      <c r="R158" t="s">
        <v>71</v>
      </c>
      <c r="S158" t="s">
        <v>73</v>
      </c>
      <c r="T158">
        <v>0</v>
      </c>
      <c r="U158" t="s">
        <v>71</v>
      </c>
      <c r="V158" t="s">
        <v>74</v>
      </c>
      <c r="W158">
        <v>0</v>
      </c>
      <c r="X158" t="s">
        <v>71</v>
      </c>
      <c r="Y158" t="s">
        <v>437</v>
      </c>
      <c r="Z158">
        <v>1000</v>
      </c>
      <c r="AA158" t="s">
        <v>438</v>
      </c>
      <c r="AB158">
        <v>10000000</v>
      </c>
      <c r="AC158" t="s">
        <v>439</v>
      </c>
      <c r="AD158">
        <v>10</v>
      </c>
      <c r="AE158" t="s">
        <v>440</v>
      </c>
      <c r="AF158">
        <v>1000</v>
      </c>
      <c r="AG158" t="s">
        <v>441</v>
      </c>
      <c r="AH158">
        <v>100</v>
      </c>
      <c r="AI158" t="s">
        <v>442</v>
      </c>
      <c r="AJ158">
        <v>100</v>
      </c>
      <c r="AK158" t="s">
        <v>443</v>
      </c>
      <c r="AL158">
        <v>1</v>
      </c>
      <c r="AM158" t="s">
        <v>444</v>
      </c>
      <c r="AN158">
        <v>0</v>
      </c>
      <c r="AO158" t="s">
        <v>448</v>
      </c>
      <c r="AP158">
        <v>0</v>
      </c>
      <c r="AQ158" t="s">
        <v>449</v>
      </c>
      <c r="AR158">
        <v>1</v>
      </c>
      <c r="AS158" t="s">
        <v>450</v>
      </c>
      <c r="AT158">
        <v>0</v>
      </c>
      <c r="AU158" t="s">
        <v>451</v>
      </c>
      <c r="AV158">
        <v>0</v>
      </c>
      <c r="AW158" t="s">
        <v>452</v>
      </c>
      <c r="AX158">
        <v>0</v>
      </c>
      <c r="AY158" t="s">
        <v>453</v>
      </c>
      <c r="AZ158">
        <v>0.5</v>
      </c>
      <c r="BA158" t="s">
        <v>454</v>
      </c>
      <c r="BB158">
        <v>1</v>
      </c>
      <c r="BC158" t="s">
        <v>445</v>
      </c>
      <c r="BD158">
        <v>1000000</v>
      </c>
    </row>
    <row r="159" ht="29.25" spans="1:56">
      <c r="A159" s="2">
        <v>1232</v>
      </c>
      <c r="B159" t="s">
        <v>426</v>
      </c>
      <c r="C159">
        <v>1530</v>
      </c>
      <c r="D159" t="s">
        <v>427</v>
      </c>
      <c r="E159" t="s">
        <v>428</v>
      </c>
      <c r="F159">
        <v>9720.1</v>
      </c>
      <c r="G159" t="s">
        <v>429</v>
      </c>
      <c r="H159">
        <v>0.000382</v>
      </c>
      <c r="I159" t="s">
        <v>71</v>
      </c>
      <c r="J159" t="s">
        <v>432</v>
      </c>
      <c r="K159" t="e">
        <f t="shared" si="2"/>
        <v>#NAME?</v>
      </c>
      <c r="L159" t="s">
        <v>71</v>
      </c>
      <c r="M159" t="s">
        <v>70</v>
      </c>
      <c r="N159">
        <v>69.57634</v>
      </c>
      <c r="O159" t="s">
        <v>71</v>
      </c>
      <c r="P159" t="s">
        <v>72</v>
      </c>
      <c r="Q159">
        <v>0</v>
      </c>
      <c r="R159" t="s">
        <v>71</v>
      </c>
      <c r="S159" t="s">
        <v>73</v>
      </c>
      <c r="T159">
        <v>0</v>
      </c>
      <c r="U159" t="s">
        <v>71</v>
      </c>
      <c r="V159" t="s">
        <v>74</v>
      </c>
      <c r="W159">
        <v>0</v>
      </c>
      <c r="X159" t="s">
        <v>71</v>
      </c>
      <c r="Y159" t="s">
        <v>437</v>
      </c>
      <c r="Z159">
        <v>1000</v>
      </c>
      <c r="AA159" t="s">
        <v>438</v>
      </c>
      <c r="AB159">
        <v>10000000</v>
      </c>
      <c r="AC159" t="s">
        <v>439</v>
      </c>
      <c r="AD159">
        <v>10</v>
      </c>
      <c r="AE159" t="s">
        <v>440</v>
      </c>
      <c r="AF159">
        <v>1000</v>
      </c>
      <c r="AG159" t="s">
        <v>441</v>
      </c>
      <c r="AH159">
        <v>100</v>
      </c>
      <c r="AI159" t="s">
        <v>442</v>
      </c>
      <c r="AJ159">
        <v>100</v>
      </c>
      <c r="AK159" t="s">
        <v>443</v>
      </c>
      <c r="AL159">
        <v>1</v>
      </c>
      <c r="AM159" t="s">
        <v>444</v>
      </c>
      <c r="AN159">
        <v>0</v>
      </c>
      <c r="AO159" t="s">
        <v>448</v>
      </c>
      <c r="AP159">
        <v>0</v>
      </c>
      <c r="AQ159" t="s">
        <v>449</v>
      </c>
      <c r="AR159">
        <v>1</v>
      </c>
      <c r="AS159" t="s">
        <v>450</v>
      </c>
      <c r="AT159">
        <v>0</v>
      </c>
      <c r="AU159" t="s">
        <v>451</v>
      </c>
      <c r="AV159">
        <v>0</v>
      </c>
      <c r="AW159" t="s">
        <v>452</v>
      </c>
      <c r="AX159">
        <v>0</v>
      </c>
      <c r="AY159" t="s">
        <v>453</v>
      </c>
      <c r="AZ159">
        <v>0.5</v>
      </c>
      <c r="BA159" t="s">
        <v>454</v>
      </c>
      <c r="BB159">
        <v>1</v>
      </c>
      <c r="BC159" t="s">
        <v>445</v>
      </c>
      <c r="BD159">
        <v>1000000</v>
      </c>
    </row>
    <row r="160" ht="29.25" spans="1:56">
      <c r="A160" s="2">
        <v>1231</v>
      </c>
      <c r="B160" t="s">
        <v>426</v>
      </c>
      <c r="C160">
        <v>153</v>
      </c>
      <c r="D160" t="s">
        <v>427</v>
      </c>
      <c r="E160" t="s">
        <v>428</v>
      </c>
      <c r="F160">
        <v>971.553</v>
      </c>
      <c r="G160" t="s">
        <v>429</v>
      </c>
      <c r="H160">
        <v>0.000286</v>
      </c>
      <c r="I160" t="s">
        <v>71</v>
      </c>
      <c r="J160" t="s">
        <v>432</v>
      </c>
      <c r="K160" t="e">
        <f t="shared" si="2"/>
        <v>#NAME?</v>
      </c>
      <c r="L160" t="s">
        <v>71</v>
      </c>
      <c r="M160" t="s">
        <v>70</v>
      </c>
      <c r="N160">
        <v>6.497766</v>
      </c>
      <c r="O160" t="s">
        <v>71</v>
      </c>
      <c r="P160" t="s">
        <v>72</v>
      </c>
      <c r="Q160">
        <v>0</v>
      </c>
      <c r="R160" t="s">
        <v>71</v>
      </c>
      <c r="S160" t="s">
        <v>73</v>
      </c>
      <c r="T160">
        <v>0</v>
      </c>
      <c r="U160" t="s">
        <v>71</v>
      </c>
      <c r="V160" t="s">
        <v>74</v>
      </c>
      <c r="W160">
        <v>0</v>
      </c>
      <c r="X160" t="s">
        <v>71</v>
      </c>
      <c r="Y160" t="s">
        <v>437</v>
      </c>
      <c r="Z160">
        <v>1000</v>
      </c>
      <c r="AA160" t="s">
        <v>438</v>
      </c>
      <c r="AB160">
        <v>1000000</v>
      </c>
      <c r="AC160" t="s">
        <v>439</v>
      </c>
      <c r="AD160">
        <v>10</v>
      </c>
      <c r="AE160" t="s">
        <v>440</v>
      </c>
      <c r="AF160">
        <v>1000</v>
      </c>
      <c r="AG160" t="s">
        <v>441</v>
      </c>
      <c r="AH160">
        <v>20</v>
      </c>
      <c r="AI160" t="s">
        <v>442</v>
      </c>
      <c r="AJ160">
        <v>20</v>
      </c>
      <c r="AK160" t="s">
        <v>443</v>
      </c>
      <c r="AL160">
        <v>1</v>
      </c>
      <c r="AM160" t="s">
        <v>444</v>
      </c>
      <c r="AN160">
        <v>0</v>
      </c>
      <c r="AO160" t="s">
        <v>448</v>
      </c>
      <c r="AP160">
        <v>0</v>
      </c>
      <c r="AQ160" t="s">
        <v>449</v>
      </c>
      <c r="AR160">
        <v>1</v>
      </c>
      <c r="AS160" t="s">
        <v>450</v>
      </c>
      <c r="AT160">
        <v>0</v>
      </c>
      <c r="AU160" t="s">
        <v>451</v>
      </c>
      <c r="AV160">
        <v>0</v>
      </c>
      <c r="AW160" t="s">
        <v>452</v>
      </c>
      <c r="AX160">
        <v>0</v>
      </c>
      <c r="AY160" t="s">
        <v>453</v>
      </c>
      <c r="AZ160">
        <v>0.5</v>
      </c>
      <c r="BA160" t="s">
        <v>454</v>
      </c>
      <c r="BB160">
        <v>1</v>
      </c>
      <c r="BC160" t="s">
        <v>445</v>
      </c>
      <c r="BD160">
        <v>1000000</v>
      </c>
    </row>
    <row r="161" ht="29.25" spans="1:56">
      <c r="A161" s="2">
        <v>1230</v>
      </c>
      <c r="B161" t="s">
        <v>426</v>
      </c>
      <c r="C161">
        <v>153</v>
      </c>
      <c r="D161" t="s">
        <v>427</v>
      </c>
      <c r="E161" t="s">
        <v>428</v>
      </c>
      <c r="F161">
        <v>1001.462</v>
      </c>
      <c r="G161" t="s">
        <v>429</v>
      </c>
      <c r="H161">
        <v>0.000287</v>
      </c>
      <c r="I161" t="s">
        <v>71</v>
      </c>
      <c r="J161" t="s">
        <v>432</v>
      </c>
      <c r="K161" t="e">
        <f t="shared" si="2"/>
        <v>#NAME?</v>
      </c>
      <c r="L161" t="s">
        <v>71</v>
      </c>
      <c r="M161" t="s">
        <v>70</v>
      </c>
      <c r="N161">
        <v>6.54533</v>
      </c>
      <c r="O161" t="s">
        <v>71</v>
      </c>
      <c r="P161" t="s">
        <v>72</v>
      </c>
      <c r="Q161">
        <v>0</v>
      </c>
      <c r="R161" t="s">
        <v>71</v>
      </c>
      <c r="S161" t="s">
        <v>73</v>
      </c>
      <c r="T161">
        <v>0</v>
      </c>
      <c r="U161" t="s">
        <v>71</v>
      </c>
      <c r="V161" t="s">
        <v>74</v>
      </c>
      <c r="W161">
        <v>0</v>
      </c>
      <c r="X161" t="s">
        <v>71</v>
      </c>
      <c r="Y161" t="s">
        <v>437</v>
      </c>
      <c r="Z161">
        <v>1000</v>
      </c>
      <c r="AA161" t="s">
        <v>438</v>
      </c>
      <c r="AB161">
        <v>1000000</v>
      </c>
      <c r="AC161" t="s">
        <v>439</v>
      </c>
      <c r="AD161">
        <v>10</v>
      </c>
      <c r="AE161" t="s">
        <v>440</v>
      </c>
      <c r="AF161">
        <v>1000</v>
      </c>
      <c r="AG161" t="s">
        <v>441</v>
      </c>
      <c r="AH161">
        <v>20</v>
      </c>
      <c r="AI161" t="s">
        <v>442</v>
      </c>
      <c r="AJ161">
        <v>20</v>
      </c>
      <c r="AK161" t="s">
        <v>443</v>
      </c>
      <c r="AL161">
        <v>1</v>
      </c>
      <c r="AM161" t="s">
        <v>444</v>
      </c>
      <c r="AN161">
        <v>0</v>
      </c>
      <c r="AO161" t="s">
        <v>448</v>
      </c>
      <c r="AP161">
        <v>0</v>
      </c>
      <c r="AQ161" t="s">
        <v>449</v>
      </c>
      <c r="AR161">
        <v>1</v>
      </c>
      <c r="AS161" t="s">
        <v>450</v>
      </c>
      <c r="AT161">
        <v>0</v>
      </c>
      <c r="AU161" t="s">
        <v>451</v>
      </c>
      <c r="AV161">
        <v>0</v>
      </c>
      <c r="AW161" t="s">
        <v>452</v>
      </c>
      <c r="AX161">
        <v>0</v>
      </c>
      <c r="AY161" t="s">
        <v>453</v>
      </c>
      <c r="AZ161">
        <v>0.5</v>
      </c>
      <c r="BA161" t="s">
        <v>454</v>
      </c>
      <c r="BB161">
        <v>1</v>
      </c>
      <c r="BC161" t="s">
        <v>445</v>
      </c>
      <c r="BD161">
        <v>1000000</v>
      </c>
    </row>
    <row r="162" ht="29.25" spans="1:56">
      <c r="A162" s="2">
        <v>1229</v>
      </c>
      <c r="B162" t="s">
        <v>426</v>
      </c>
      <c r="C162">
        <v>153</v>
      </c>
      <c r="D162" t="s">
        <v>427</v>
      </c>
      <c r="E162" t="s">
        <v>428</v>
      </c>
      <c r="F162">
        <v>986.007</v>
      </c>
      <c r="G162" t="s">
        <v>429</v>
      </c>
      <c r="H162">
        <v>0.000302</v>
      </c>
      <c r="I162" t="s">
        <v>71</v>
      </c>
      <c r="J162" t="s">
        <v>432</v>
      </c>
      <c r="K162" t="e">
        <f t="shared" si="2"/>
        <v>#NAME?</v>
      </c>
      <c r="L162" t="s">
        <v>71</v>
      </c>
      <c r="M162" t="s">
        <v>70</v>
      </c>
      <c r="N162">
        <v>6.51784</v>
      </c>
      <c r="O162" t="s">
        <v>71</v>
      </c>
      <c r="P162" t="s">
        <v>72</v>
      </c>
      <c r="Q162">
        <v>0</v>
      </c>
      <c r="R162" t="s">
        <v>71</v>
      </c>
      <c r="S162" t="s">
        <v>73</v>
      </c>
      <c r="T162">
        <v>0</v>
      </c>
      <c r="U162" t="s">
        <v>71</v>
      </c>
      <c r="V162" t="s">
        <v>74</v>
      </c>
      <c r="W162">
        <v>0</v>
      </c>
      <c r="X162" t="s">
        <v>71</v>
      </c>
      <c r="Y162" t="s">
        <v>437</v>
      </c>
      <c r="Z162">
        <v>1000</v>
      </c>
      <c r="AA162" t="s">
        <v>438</v>
      </c>
      <c r="AB162">
        <v>1000000</v>
      </c>
      <c r="AC162" t="s">
        <v>439</v>
      </c>
      <c r="AD162">
        <v>10</v>
      </c>
      <c r="AE162" t="s">
        <v>440</v>
      </c>
      <c r="AF162">
        <v>1000</v>
      </c>
      <c r="AG162" t="s">
        <v>441</v>
      </c>
      <c r="AH162">
        <v>20</v>
      </c>
      <c r="AI162" t="s">
        <v>442</v>
      </c>
      <c r="AJ162">
        <v>20</v>
      </c>
      <c r="AK162" t="s">
        <v>443</v>
      </c>
      <c r="AL162">
        <v>1</v>
      </c>
      <c r="AM162" t="s">
        <v>444</v>
      </c>
      <c r="AN162">
        <v>0</v>
      </c>
      <c r="AO162" t="s">
        <v>448</v>
      </c>
      <c r="AP162">
        <v>0</v>
      </c>
      <c r="AQ162" t="s">
        <v>449</v>
      </c>
      <c r="AR162">
        <v>1</v>
      </c>
      <c r="AS162" t="s">
        <v>450</v>
      </c>
      <c r="AT162">
        <v>0</v>
      </c>
      <c r="AU162" t="s">
        <v>451</v>
      </c>
      <c r="AV162">
        <v>0</v>
      </c>
      <c r="AW162" t="s">
        <v>452</v>
      </c>
      <c r="AX162">
        <v>0</v>
      </c>
      <c r="AY162" t="s">
        <v>453</v>
      </c>
      <c r="AZ162">
        <v>0.5</v>
      </c>
      <c r="BA162" t="s">
        <v>454</v>
      </c>
      <c r="BB162">
        <v>1</v>
      </c>
      <c r="BC162" t="s">
        <v>445</v>
      </c>
      <c r="BD162">
        <v>1000000</v>
      </c>
    </row>
    <row r="163" ht="29.25" spans="1:56">
      <c r="A163" s="2">
        <v>1229</v>
      </c>
      <c r="B163" t="s">
        <v>426</v>
      </c>
      <c r="C163">
        <v>153</v>
      </c>
      <c r="D163" t="s">
        <v>427</v>
      </c>
      <c r="E163" t="s">
        <v>428</v>
      </c>
      <c r="F163">
        <v>933.124</v>
      </c>
      <c r="G163" t="s">
        <v>429</v>
      </c>
      <c r="H163">
        <v>0.000283</v>
      </c>
      <c r="I163" t="s">
        <v>71</v>
      </c>
      <c r="J163" t="s">
        <v>432</v>
      </c>
      <c r="K163" t="e">
        <f t="shared" si="2"/>
        <v>#NAME?</v>
      </c>
      <c r="L163" t="s">
        <v>71</v>
      </c>
      <c r="M163" t="s">
        <v>70</v>
      </c>
      <c r="N163">
        <v>7.171661</v>
      </c>
      <c r="O163" t="s">
        <v>71</v>
      </c>
      <c r="P163" t="s">
        <v>72</v>
      </c>
      <c r="Q163">
        <v>0</v>
      </c>
      <c r="R163" t="s">
        <v>71</v>
      </c>
      <c r="S163" t="s">
        <v>73</v>
      </c>
      <c r="T163">
        <v>0</v>
      </c>
      <c r="U163" t="s">
        <v>71</v>
      </c>
      <c r="V163" t="s">
        <v>74</v>
      </c>
      <c r="W163">
        <v>0</v>
      </c>
      <c r="X163" t="s">
        <v>71</v>
      </c>
      <c r="Y163" t="s">
        <v>437</v>
      </c>
      <c r="Z163">
        <v>1000</v>
      </c>
      <c r="AA163" t="s">
        <v>438</v>
      </c>
      <c r="AB163">
        <v>1000000</v>
      </c>
      <c r="AC163" t="s">
        <v>439</v>
      </c>
      <c r="AD163">
        <v>10</v>
      </c>
      <c r="AE163" t="s">
        <v>440</v>
      </c>
      <c r="AF163">
        <v>1000</v>
      </c>
      <c r="AG163" t="s">
        <v>441</v>
      </c>
      <c r="AH163">
        <v>20</v>
      </c>
      <c r="AI163" t="s">
        <v>442</v>
      </c>
      <c r="AJ163">
        <v>20</v>
      </c>
      <c r="AK163" t="s">
        <v>443</v>
      </c>
      <c r="AL163">
        <v>1</v>
      </c>
      <c r="AM163" t="s">
        <v>444</v>
      </c>
      <c r="AN163">
        <v>0</v>
      </c>
      <c r="AO163" t="s">
        <v>448</v>
      </c>
      <c r="AP163">
        <v>0</v>
      </c>
      <c r="AQ163" t="s">
        <v>449</v>
      </c>
      <c r="AR163">
        <v>1</v>
      </c>
      <c r="AS163" t="s">
        <v>450</v>
      </c>
      <c r="AT163">
        <v>0</v>
      </c>
      <c r="AU163" t="s">
        <v>451</v>
      </c>
      <c r="AV163">
        <v>0</v>
      </c>
      <c r="AW163" t="s">
        <v>452</v>
      </c>
      <c r="AX163">
        <v>0</v>
      </c>
      <c r="AY163" t="s">
        <v>453</v>
      </c>
      <c r="AZ163">
        <v>0.5</v>
      </c>
      <c r="BA163" t="s">
        <v>454</v>
      </c>
      <c r="BB163">
        <v>1</v>
      </c>
      <c r="BC163" t="s">
        <v>445</v>
      </c>
      <c r="BD163">
        <v>1000000</v>
      </c>
    </row>
    <row r="164" ht="29.25" spans="1:56">
      <c r="A164" s="2">
        <v>1227</v>
      </c>
      <c r="B164" t="s">
        <v>426</v>
      </c>
      <c r="C164">
        <v>153</v>
      </c>
      <c r="D164" t="s">
        <v>427</v>
      </c>
      <c r="E164" t="s">
        <v>428</v>
      </c>
      <c r="F164">
        <v>970.263</v>
      </c>
      <c r="G164" t="s">
        <v>429</v>
      </c>
      <c r="H164">
        <v>0.000281</v>
      </c>
      <c r="I164" t="s">
        <v>71</v>
      </c>
      <c r="J164" t="s">
        <v>432</v>
      </c>
      <c r="K164" t="e">
        <f t="shared" si="2"/>
        <v>#NAME?</v>
      </c>
      <c r="L164" t="s">
        <v>71</v>
      </c>
      <c r="M164" t="s">
        <v>70</v>
      </c>
      <c r="N164">
        <v>6.400589</v>
      </c>
      <c r="O164" t="s">
        <v>71</v>
      </c>
      <c r="P164" t="s">
        <v>72</v>
      </c>
      <c r="Q164">
        <v>0</v>
      </c>
      <c r="R164" t="s">
        <v>71</v>
      </c>
      <c r="S164" t="s">
        <v>73</v>
      </c>
      <c r="T164">
        <v>0</v>
      </c>
      <c r="U164" t="s">
        <v>71</v>
      </c>
      <c r="V164" t="s">
        <v>74</v>
      </c>
      <c r="W164">
        <v>0</v>
      </c>
      <c r="X164" t="s">
        <v>71</v>
      </c>
      <c r="Y164" t="s">
        <v>437</v>
      </c>
      <c r="Z164">
        <v>1000</v>
      </c>
      <c r="AA164" t="s">
        <v>438</v>
      </c>
      <c r="AB164">
        <v>1000000</v>
      </c>
      <c r="AC164" t="s">
        <v>439</v>
      </c>
      <c r="AD164">
        <v>10</v>
      </c>
      <c r="AE164" t="s">
        <v>440</v>
      </c>
      <c r="AF164">
        <v>1000</v>
      </c>
      <c r="AG164" t="s">
        <v>441</v>
      </c>
      <c r="AH164">
        <v>20</v>
      </c>
      <c r="AI164" t="s">
        <v>442</v>
      </c>
      <c r="AJ164">
        <v>20</v>
      </c>
      <c r="AK164" t="s">
        <v>443</v>
      </c>
      <c r="AL164">
        <v>1</v>
      </c>
      <c r="AM164" t="s">
        <v>444</v>
      </c>
      <c r="AN164">
        <v>0</v>
      </c>
      <c r="AO164" t="s">
        <v>448</v>
      </c>
      <c r="AP164">
        <v>0</v>
      </c>
      <c r="AQ164" t="s">
        <v>449</v>
      </c>
      <c r="AR164">
        <v>1</v>
      </c>
      <c r="AS164" t="s">
        <v>450</v>
      </c>
      <c r="AT164">
        <v>0</v>
      </c>
      <c r="AU164" t="s">
        <v>451</v>
      </c>
      <c r="AV164">
        <v>0</v>
      </c>
      <c r="AW164" t="s">
        <v>452</v>
      </c>
      <c r="AX164">
        <v>0</v>
      </c>
      <c r="AY164" t="s">
        <v>453</v>
      </c>
      <c r="AZ164">
        <v>0.5</v>
      </c>
      <c r="BA164" t="s">
        <v>454</v>
      </c>
      <c r="BB164">
        <v>1</v>
      </c>
      <c r="BC164" t="s">
        <v>445</v>
      </c>
      <c r="BD164">
        <v>1000000</v>
      </c>
    </row>
    <row r="165" ht="29.25" spans="1:56">
      <c r="A165" s="2">
        <v>1228</v>
      </c>
      <c r="B165" t="s">
        <v>426</v>
      </c>
      <c r="C165">
        <v>153</v>
      </c>
      <c r="D165" t="s">
        <v>427</v>
      </c>
      <c r="E165" t="s">
        <v>428</v>
      </c>
      <c r="F165">
        <v>1014.764</v>
      </c>
      <c r="G165" t="s">
        <v>429</v>
      </c>
      <c r="H165">
        <v>0.000286</v>
      </c>
      <c r="I165" t="s">
        <v>71</v>
      </c>
      <c r="J165" t="s">
        <v>432</v>
      </c>
      <c r="K165" t="e">
        <f t="shared" si="2"/>
        <v>#NAME?</v>
      </c>
      <c r="L165" t="s">
        <v>71</v>
      </c>
      <c r="M165" t="s">
        <v>70</v>
      </c>
      <c r="N165">
        <v>6.420925</v>
      </c>
      <c r="O165" t="s">
        <v>71</v>
      </c>
      <c r="P165" t="s">
        <v>72</v>
      </c>
      <c r="Q165">
        <v>0</v>
      </c>
      <c r="R165" t="s">
        <v>71</v>
      </c>
      <c r="S165" t="s">
        <v>73</v>
      </c>
      <c r="T165">
        <v>0</v>
      </c>
      <c r="U165" t="s">
        <v>71</v>
      </c>
      <c r="V165" t="s">
        <v>74</v>
      </c>
      <c r="W165">
        <v>0</v>
      </c>
      <c r="X165" t="s">
        <v>71</v>
      </c>
      <c r="Y165" t="s">
        <v>437</v>
      </c>
      <c r="Z165">
        <v>1000</v>
      </c>
      <c r="AA165" t="s">
        <v>438</v>
      </c>
      <c r="AB165">
        <v>1000000</v>
      </c>
      <c r="AC165" t="s">
        <v>439</v>
      </c>
      <c r="AD165">
        <v>10</v>
      </c>
      <c r="AE165" t="s">
        <v>440</v>
      </c>
      <c r="AF165">
        <v>1000</v>
      </c>
      <c r="AG165" t="s">
        <v>441</v>
      </c>
      <c r="AH165">
        <v>20</v>
      </c>
      <c r="AI165" t="s">
        <v>442</v>
      </c>
      <c r="AJ165">
        <v>20</v>
      </c>
      <c r="AK165" t="s">
        <v>443</v>
      </c>
      <c r="AL165">
        <v>1</v>
      </c>
      <c r="AM165" t="s">
        <v>444</v>
      </c>
      <c r="AN165">
        <v>0</v>
      </c>
      <c r="AO165" t="s">
        <v>448</v>
      </c>
      <c r="AP165">
        <v>0</v>
      </c>
      <c r="AQ165" t="s">
        <v>449</v>
      </c>
      <c r="AR165">
        <v>1</v>
      </c>
      <c r="AS165" t="s">
        <v>450</v>
      </c>
      <c r="AT165">
        <v>0</v>
      </c>
      <c r="AU165" t="s">
        <v>451</v>
      </c>
      <c r="AV165">
        <v>0</v>
      </c>
      <c r="AW165" t="s">
        <v>452</v>
      </c>
      <c r="AX165">
        <v>0</v>
      </c>
      <c r="AY165" t="s">
        <v>453</v>
      </c>
      <c r="AZ165">
        <v>0.5</v>
      </c>
      <c r="BA165" t="s">
        <v>454</v>
      </c>
      <c r="BB165">
        <v>1</v>
      </c>
      <c r="BC165" t="s">
        <v>445</v>
      </c>
      <c r="BD165">
        <v>1000000</v>
      </c>
    </row>
    <row r="166" ht="29.25" spans="1:56">
      <c r="A166" s="2">
        <v>1227</v>
      </c>
      <c r="B166" t="s">
        <v>426</v>
      </c>
      <c r="C166">
        <v>153</v>
      </c>
      <c r="D166" t="s">
        <v>427</v>
      </c>
      <c r="E166" t="s">
        <v>428</v>
      </c>
      <c r="F166">
        <v>939.23</v>
      </c>
      <c r="G166" t="s">
        <v>429</v>
      </c>
      <c r="H166">
        <v>0.000291</v>
      </c>
      <c r="I166" t="s">
        <v>71</v>
      </c>
      <c r="J166" t="s">
        <v>432</v>
      </c>
      <c r="K166" t="e">
        <f t="shared" si="2"/>
        <v>#NAME?</v>
      </c>
      <c r="L166" t="s">
        <v>71</v>
      </c>
      <c r="M166" t="s">
        <v>70</v>
      </c>
      <c r="N166">
        <v>7.717549</v>
      </c>
      <c r="O166" t="s">
        <v>71</v>
      </c>
      <c r="P166" t="s">
        <v>72</v>
      </c>
      <c r="Q166">
        <v>0</v>
      </c>
      <c r="R166" t="s">
        <v>71</v>
      </c>
      <c r="S166" t="s">
        <v>73</v>
      </c>
      <c r="T166">
        <v>0</v>
      </c>
      <c r="U166" t="s">
        <v>71</v>
      </c>
      <c r="V166" t="s">
        <v>74</v>
      </c>
      <c r="W166">
        <v>0</v>
      </c>
      <c r="X166" t="s">
        <v>71</v>
      </c>
      <c r="Y166" t="s">
        <v>437</v>
      </c>
      <c r="Z166">
        <v>1000</v>
      </c>
      <c r="AA166" t="s">
        <v>438</v>
      </c>
      <c r="AB166">
        <v>1000000</v>
      </c>
      <c r="AC166" t="s">
        <v>439</v>
      </c>
      <c r="AD166">
        <v>10</v>
      </c>
      <c r="AE166" t="s">
        <v>440</v>
      </c>
      <c r="AF166">
        <v>1000</v>
      </c>
      <c r="AG166" t="s">
        <v>441</v>
      </c>
      <c r="AH166">
        <v>20</v>
      </c>
      <c r="AI166" t="s">
        <v>442</v>
      </c>
      <c r="AJ166">
        <v>20</v>
      </c>
      <c r="AK166" t="s">
        <v>443</v>
      </c>
      <c r="AL166">
        <v>1</v>
      </c>
      <c r="AM166" t="s">
        <v>444</v>
      </c>
      <c r="AN166">
        <v>0</v>
      </c>
      <c r="AO166" t="s">
        <v>448</v>
      </c>
      <c r="AP166">
        <v>0</v>
      </c>
      <c r="AQ166" t="s">
        <v>449</v>
      </c>
      <c r="AR166">
        <v>1</v>
      </c>
      <c r="AS166" t="s">
        <v>450</v>
      </c>
      <c r="AT166">
        <v>0</v>
      </c>
      <c r="AU166" t="s">
        <v>451</v>
      </c>
      <c r="AV166">
        <v>0</v>
      </c>
      <c r="AW166" t="s">
        <v>452</v>
      </c>
      <c r="AX166">
        <v>0</v>
      </c>
      <c r="AY166" t="s">
        <v>453</v>
      </c>
      <c r="AZ166">
        <v>0.5</v>
      </c>
      <c r="BA166" t="s">
        <v>454</v>
      </c>
      <c r="BB166">
        <v>1</v>
      </c>
      <c r="BC166" t="s">
        <v>445</v>
      </c>
      <c r="BD166">
        <v>1000000</v>
      </c>
    </row>
    <row r="167" ht="29.25" spans="1:56">
      <c r="A167" s="2">
        <v>1226</v>
      </c>
      <c r="B167" t="s">
        <v>426</v>
      </c>
      <c r="C167">
        <v>153</v>
      </c>
      <c r="D167" t="s">
        <v>427</v>
      </c>
      <c r="E167" t="s">
        <v>428</v>
      </c>
      <c r="F167">
        <v>1002.704</v>
      </c>
      <c r="G167" t="s">
        <v>429</v>
      </c>
      <c r="H167">
        <v>0.000295</v>
      </c>
      <c r="I167" t="s">
        <v>71</v>
      </c>
      <c r="J167" t="s">
        <v>432</v>
      </c>
      <c r="K167" t="e">
        <f t="shared" si="2"/>
        <v>#NAME?</v>
      </c>
      <c r="L167" t="s">
        <v>71</v>
      </c>
      <c r="M167" t="s">
        <v>70</v>
      </c>
      <c r="N167">
        <v>6.499999</v>
      </c>
      <c r="O167" t="s">
        <v>71</v>
      </c>
      <c r="P167" t="s">
        <v>72</v>
      </c>
      <c r="Q167">
        <v>0</v>
      </c>
      <c r="R167" t="s">
        <v>71</v>
      </c>
      <c r="S167" t="s">
        <v>73</v>
      </c>
      <c r="T167">
        <v>0</v>
      </c>
      <c r="U167" t="s">
        <v>71</v>
      </c>
      <c r="V167" t="s">
        <v>74</v>
      </c>
      <c r="W167">
        <v>0</v>
      </c>
      <c r="X167" t="s">
        <v>71</v>
      </c>
      <c r="Y167" t="s">
        <v>437</v>
      </c>
      <c r="Z167">
        <v>1000</v>
      </c>
      <c r="AA167" t="s">
        <v>438</v>
      </c>
      <c r="AB167">
        <v>1000000</v>
      </c>
      <c r="AC167" t="s">
        <v>439</v>
      </c>
      <c r="AD167">
        <v>10</v>
      </c>
      <c r="AE167" t="s">
        <v>440</v>
      </c>
      <c r="AF167">
        <v>1000</v>
      </c>
      <c r="AG167" t="s">
        <v>441</v>
      </c>
      <c r="AH167">
        <v>20</v>
      </c>
      <c r="AI167" t="s">
        <v>442</v>
      </c>
      <c r="AJ167">
        <v>20</v>
      </c>
      <c r="AK167" t="s">
        <v>443</v>
      </c>
      <c r="AL167">
        <v>1</v>
      </c>
      <c r="AM167" t="s">
        <v>444</v>
      </c>
      <c r="AN167">
        <v>0</v>
      </c>
      <c r="AO167" t="s">
        <v>448</v>
      </c>
      <c r="AP167">
        <v>0</v>
      </c>
      <c r="AQ167" t="s">
        <v>449</v>
      </c>
      <c r="AR167">
        <v>1</v>
      </c>
      <c r="AS167" t="s">
        <v>450</v>
      </c>
      <c r="AT167">
        <v>0</v>
      </c>
      <c r="AU167" t="s">
        <v>451</v>
      </c>
      <c r="AV167">
        <v>0</v>
      </c>
      <c r="AW167" t="s">
        <v>452</v>
      </c>
      <c r="AX167">
        <v>0</v>
      </c>
      <c r="AY167" t="s">
        <v>453</v>
      </c>
      <c r="AZ167">
        <v>0.5</v>
      </c>
      <c r="BA167" t="s">
        <v>454</v>
      </c>
      <c r="BB167">
        <v>1</v>
      </c>
      <c r="BC167" t="s">
        <v>445</v>
      </c>
      <c r="BD167">
        <v>1000000</v>
      </c>
    </row>
    <row r="168" ht="29.25" spans="1:56">
      <c r="A168" s="2">
        <v>1225</v>
      </c>
      <c r="B168" t="s">
        <v>426</v>
      </c>
      <c r="C168">
        <v>153</v>
      </c>
      <c r="D168" t="s">
        <v>427</v>
      </c>
      <c r="E168" t="s">
        <v>428</v>
      </c>
      <c r="F168">
        <v>1001.897</v>
      </c>
      <c r="G168" t="s">
        <v>429</v>
      </c>
      <c r="H168">
        <v>0.000294</v>
      </c>
      <c r="I168" t="s">
        <v>71</v>
      </c>
      <c r="J168" t="s">
        <v>432</v>
      </c>
      <c r="K168" t="e">
        <f t="shared" si="2"/>
        <v>#NAME?</v>
      </c>
      <c r="L168" t="s">
        <v>71</v>
      </c>
      <c r="M168" t="s">
        <v>70</v>
      </c>
      <c r="N168">
        <v>7.997322</v>
      </c>
      <c r="O168" t="s">
        <v>71</v>
      </c>
      <c r="P168" t="s">
        <v>72</v>
      </c>
      <c r="Q168">
        <v>0</v>
      </c>
      <c r="R168" t="s">
        <v>71</v>
      </c>
      <c r="S168" t="s">
        <v>73</v>
      </c>
      <c r="T168">
        <v>0</v>
      </c>
      <c r="U168" t="s">
        <v>71</v>
      </c>
      <c r="V168" t="s">
        <v>74</v>
      </c>
      <c r="W168">
        <v>0</v>
      </c>
      <c r="X168" t="s">
        <v>71</v>
      </c>
      <c r="Y168" t="s">
        <v>437</v>
      </c>
      <c r="Z168">
        <v>1000</v>
      </c>
      <c r="AA168" t="s">
        <v>438</v>
      </c>
      <c r="AB168">
        <v>1000000</v>
      </c>
      <c r="AC168" t="s">
        <v>439</v>
      </c>
      <c r="AD168">
        <v>10</v>
      </c>
      <c r="AE168" t="s">
        <v>440</v>
      </c>
      <c r="AF168">
        <v>1000</v>
      </c>
      <c r="AG168" t="s">
        <v>441</v>
      </c>
      <c r="AH168">
        <v>20</v>
      </c>
      <c r="AI168" t="s">
        <v>442</v>
      </c>
      <c r="AJ168">
        <v>20</v>
      </c>
      <c r="AK168" t="s">
        <v>443</v>
      </c>
      <c r="AL168">
        <v>1</v>
      </c>
      <c r="AM168" t="s">
        <v>444</v>
      </c>
      <c r="AN168">
        <v>0</v>
      </c>
      <c r="AO168" t="s">
        <v>448</v>
      </c>
      <c r="AP168">
        <v>0</v>
      </c>
      <c r="AQ168" t="s">
        <v>449</v>
      </c>
      <c r="AR168">
        <v>1</v>
      </c>
      <c r="AS168" t="s">
        <v>450</v>
      </c>
      <c r="AT168">
        <v>0</v>
      </c>
      <c r="AU168" t="s">
        <v>451</v>
      </c>
      <c r="AV168">
        <v>0</v>
      </c>
      <c r="AW168" t="s">
        <v>452</v>
      </c>
      <c r="AX168">
        <v>0</v>
      </c>
      <c r="AY168" t="s">
        <v>453</v>
      </c>
      <c r="AZ168">
        <v>0.5</v>
      </c>
      <c r="BA168" t="s">
        <v>454</v>
      </c>
      <c r="BB168">
        <v>1</v>
      </c>
      <c r="BC168" t="s">
        <v>445</v>
      </c>
      <c r="BD168">
        <v>1000000</v>
      </c>
    </row>
    <row r="169" ht="29.25" spans="1:56">
      <c r="A169" s="2">
        <v>1224</v>
      </c>
      <c r="B169" t="s">
        <v>426</v>
      </c>
      <c r="C169">
        <v>153</v>
      </c>
      <c r="D169" t="s">
        <v>427</v>
      </c>
      <c r="E169" t="s">
        <v>428</v>
      </c>
      <c r="F169">
        <v>958.117</v>
      </c>
      <c r="G169" t="s">
        <v>429</v>
      </c>
      <c r="H169">
        <v>0.000296</v>
      </c>
      <c r="I169" t="s">
        <v>71</v>
      </c>
      <c r="J169" t="s">
        <v>432</v>
      </c>
      <c r="K169" t="e">
        <f t="shared" si="2"/>
        <v>#NAME?</v>
      </c>
      <c r="L169" t="s">
        <v>71</v>
      </c>
      <c r="M169" t="s">
        <v>70</v>
      </c>
      <c r="N169">
        <v>6.630069</v>
      </c>
      <c r="O169" t="s">
        <v>71</v>
      </c>
      <c r="P169" t="s">
        <v>72</v>
      </c>
      <c r="Q169">
        <v>0</v>
      </c>
      <c r="R169" t="s">
        <v>71</v>
      </c>
      <c r="S169" t="s">
        <v>73</v>
      </c>
      <c r="T169">
        <v>0</v>
      </c>
      <c r="U169" t="s">
        <v>71</v>
      </c>
      <c r="V169" t="s">
        <v>74</v>
      </c>
      <c r="W169">
        <v>0</v>
      </c>
      <c r="X169" t="s">
        <v>71</v>
      </c>
      <c r="Y169" t="s">
        <v>437</v>
      </c>
      <c r="Z169">
        <v>1000</v>
      </c>
      <c r="AA169" t="s">
        <v>438</v>
      </c>
      <c r="AB169">
        <v>1000000</v>
      </c>
      <c r="AC169" t="s">
        <v>439</v>
      </c>
      <c r="AD169">
        <v>10</v>
      </c>
      <c r="AE169" t="s">
        <v>440</v>
      </c>
      <c r="AF169">
        <v>1000</v>
      </c>
      <c r="AG169" t="s">
        <v>441</v>
      </c>
      <c r="AH169">
        <v>20</v>
      </c>
      <c r="AI169" t="s">
        <v>442</v>
      </c>
      <c r="AJ169">
        <v>20</v>
      </c>
      <c r="AK169" t="s">
        <v>443</v>
      </c>
      <c r="AL169">
        <v>1</v>
      </c>
      <c r="AM169" t="s">
        <v>444</v>
      </c>
      <c r="AN169">
        <v>0</v>
      </c>
      <c r="AO169" t="s">
        <v>448</v>
      </c>
      <c r="AP169">
        <v>0</v>
      </c>
      <c r="AQ169" t="s">
        <v>449</v>
      </c>
      <c r="AR169">
        <v>1</v>
      </c>
      <c r="AS169" t="s">
        <v>450</v>
      </c>
      <c r="AT169">
        <v>0</v>
      </c>
      <c r="AU169" t="s">
        <v>451</v>
      </c>
      <c r="AV169">
        <v>0</v>
      </c>
      <c r="AW169" t="s">
        <v>452</v>
      </c>
      <c r="AX169">
        <v>0</v>
      </c>
      <c r="AY169" t="s">
        <v>453</v>
      </c>
      <c r="AZ169">
        <v>0.5</v>
      </c>
      <c r="BA169" t="s">
        <v>454</v>
      </c>
      <c r="BB169">
        <v>1</v>
      </c>
      <c r="BC169" t="s">
        <v>445</v>
      </c>
      <c r="BD169">
        <v>1000000</v>
      </c>
    </row>
    <row r="170" ht="29.25" spans="1:56">
      <c r="A170" s="2">
        <v>1223</v>
      </c>
      <c r="B170" t="s">
        <v>426</v>
      </c>
      <c r="C170">
        <v>153</v>
      </c>
      <c r="D170" t="s">
        <v>427</v>
      </c>
      <c r="E170" t="s">
        <v>428</v>
      </c>
      <c r="F170">
        <v>1024.643</v>
      </c>
      <c r="G170" t="s">
        <v>429</v>
      </c>
      <c r="H170">
        <v>0.000283</v>
      </c>
      <c r="I170" t="s">
        <v>71</v>
      </c>
      <c r="J170" t="s">
        <v>432</v>
      </c>
      <c r="K170" t="e">
        <f t="shared" si="2"/>
        <v>#NAME?</v>
      </c>
      <c r="L170" t="s">
        <v>71</v>
      </c>
      <c r="M170" t="s">
        <v>70</v>
      </c>
      <c r="N170">
        <v>6.464985</v>
      </c>
      <c r="O170" t="s">
        <v>71</v>
      </c>
      <c r="P170" t="s">
        <v>72</v>
      </c>
      <c r="Q170">
        <v>0</v>
      </c>
      <c r="R170" t="s">
        <v>71</v>
      </c>
      <c r="S170" t="s">
        <v>73</v>
      </c>
      <c r="T170">
        <v>0</v>
      </c>
      <c r="U170" t="s">
        <v>71</v>
      </c>
      <c r="V170" t="s">
        <v>74</v>
      </c>
      <c r="W170">
        <v>0</v>
      </c>
      <c r="X170" t="s">
        <v>71</v>
      </c>
      <c r="Y170" t="s">
        <v>437</v>
      </c>
      <c r="Z170">
        <v>1000</v>
      </c>
      <c r="AA170" t="s">
        <v>438</v>
      </c>
      <c r="AB170">
        <v>1000000</v>
      </c>
      <c r="AC170" t="s">
        <v>439</v>
      </c>
      <c r="AD170">
        <v>10</v>
      </c>
      <c r="AE170" t="s">
        <v>440</v>
      </c>
      <c r="AF170">
        <v>1000</v>
      </c>
      <c r="AG170" t="s">
        <v>441</v>
      </c>
      <c r="AH170">
        <v>20</v>
      </c>
      <c r="AI170" t="s">
        <v>442</v>
      </c>
      <c r="AJ170">
        <v>20</v>
      </c>
      <c r="AK170" t="s">
        <v>443</v>
      </c>
      <c r="AL170">
        <v>1</v>
      </c>
      <c r="AM170" t="s">
        <v>444</v>
      </c>
      <c r="AN170">
        <v>0</v>
      </c>
      <c r="AO170" t="s">
        <v>448</v>
      </c>
      <c r="AP170">
        <v>0</v>
      </c>
      <c r="AQ170" t="s">
        <v>449</v>
      </c>
      <c r="AR170">
        <v>1</v>
      </c>
      <c r="AS170" t="s">
        <v>450</v>
      </c>
      <c r="AT170">
        <v>0</v>
      </c>
      <c r="AU170" t="s">
        <v>451</v>
      </c>
      <c r="AV170">
        <v>0</v>
      </c>
      <c r="AW170" t="s">
        <v>452</v>
      </c>
      <c r="AX170">
        <v>0</v>
      </c>
      <c r="AY170" t="s">
        <v>453</v>
      </c>
      <c r="AZ170">
        <v>0.5</v>
      </c>
      <c r="BA170" t="s">
        <v>454</v>
      </c>
      <c r="BB170">
        <v>1</v>
      </c>
      <c r="BC170" t="s">
        <v>445</v>
      </c>
      <c r="BD170">
        <v>1000000</v>
      </c>
    </row>
    <row r="171" ht="29.25" spans="1:56">
      <c r="A171" s="2">
        <v>1222</v>
      </c>
      <c r="B171" t="s">
        <v>426</v>
      </c>
      <c r="C171">
        <v>153</v>
      </c>
      <c r="D171" t="s">
        <v>427</v>
      </c>
      <c r="E171" t="s">
        <v>428</v>
      </c>
      <c r="F171">
        <v>974.989</v>
      </c>
      <c r="G171" t="s">
        <v>429</v>
      </c>
      <c r="H171">
        <v>0.000298</v>
      </c>
      <c r="I171" t="s">
        <v>71</v>
      </c>
      <c r="J171" t="s">
        <v>432</v>
      </c>
      <c r="K171" t="e">
        <f t="shared" si="2"/>
        <v>#NAME?</v>
      </c>
      <c r="L171" t="s">
        <v>71</v>
      </c>
      <c r="M171" t="s">
        <v>70</v>
      </c>
      <c r="N171">
        <v>6.573848</v>
      </c>
      <c r="O171" t="s">
        <v>71</v>
      </c>
      <c r="P171" t="s">
        <v>72</v>
      </c>
      <c r="Q171">
        <v>0</v>
      </c>
      <c r="R171" t="s">
        <v>71</v>
      </c>
      <c r="S171" t="s">
        <v>73</v>
      </c>
      <c r="T171">
        <v>0</v>
      </c>
      <c r="U171" t="s">
        <v>71</v>
      </c>
      <c r="V171" t="s">
        <v>74</v>
      </c>
      <c r="W171">
        <v>0</v>
      </c>
      <c r="X171" t="s">
        <v>71</v>
      </c>
      <c r="Y171" t="s">
        <v>437</v>
      </c>
      <c r="Z171">
        <v>1000</v>
      </c>
      <c r="AA171" t="s">
        <v>438</v>
      </c>
      <c r="AB171">
        <v>1000000</v>
      </c>
      <c r="AC171" t="s">
        <v>439</v>
      </c>
      <c r="AD171">
        <v>10</v>
      </c>
      <c r="AE171" t="s">
        <v>440</v>
      </c>
      <c r="AF171">
        <v>1000</v>
      </c>
      <c r="AG171" t="s">
        <v>441</v>
      </c>
      <c r="AH171">
        <v>20</v>
      </c>
      <c r="AI171" t="s">
        <v>442</v>
      </c>
      <c r="AJ171">
        <v>20</v>
      </c>
      <c r="AK171" t="s">
        <v>443</v>
      </c>
      <c r="AL171">
        <v>1</v>
      </c>
      <c r="AM171" t="s">
        <v>444</v>
      </c>
      <c r="AN171">
        <v>0</v>
      </c>
      <c r="AO171" t="s">
        <v>448</v>
      </c>
      <c r="AP171">
        <v>0</v>
      </c>
      <c r="AQ171" t="s">
        <v>449</v>
      </c>
      <c r="AR171">
        <v>1</v>
      </c>
      <c r="AS171" t="s">
        <v>450</v>
      </c>
      <c r="AT171">
        <v>0</v>
      </c>
      <c r="AU171" t="s">
        <v>451</v>
      </c>
      <c r="AV171">
        <v>0</v>
      </c>
      <c r="AW171" t="s">
        <v>452</v>
      </c>
      <c r="AX171">
        <v>0</v>
      </c>
      <c r="AY171" t="s">
        <v>453</v>
      </c>
      <c r="AZ171">
        <v>0.5</v>
      </c>
      <c r="BA171" t="s">
        <v>454</v>
      </c>
      <c r="BB171">
        <v>1</v>
      </c>
      <c r="BC171" t="s">
        <v>445</v>
      </c>
      <c r="BD171">
        <v>1000000</v>
      </c>
    </row>
    <row r="172" ht="29.25" spans="1:56">
      <c r="A172" s="2">
        <v>1221</v>
      </c>
      <c r="B172" t="s">
        <v>426</v>
      </c>
      <c r="C172">
        <v>153</v>
      </c>
      <c r="D172" t="s">
        <v>427</v>
      </c>
      <c r="E172" t="s">
        <v>428</v>
      </c>
      <c r="F172">
        <v>956.364</v>
      </c>
      <c r="G172" t="s">
        <v>429</v>
      </c>
      <c r="H172">
        <v>0.000291</v>
      </c>
      <c r="I172" t="s">
        <v>71</v>
      </c>
      <c r="J172" t="s">
        <v>432</v>
      </c>
      <c r="K172" t="e">
        <f t="shared" si="2"/>
        <v>#NAME?</v>
      </c>
      <c r="L172" t="s">
        <v>71</v>
      </c>
      <c r="M172" t="s">
        <v>70</v>
      </c>
      <c r="N172">
        <v>7.547311</v>
      </c>
      <c r="O172" t="s">
        <v>71</v>
      </c>
      <c r="P172" t="s">
        <v>72</v>
      </c>
      <c r="Q172">
        <v>0</v>
      </c>
      <c r="R172" t="s">
        <v>71</v>
      </c>
      <c r="S172" t="s">
        <v>73</v>
      </c>
      <c r="T172">
        <v>0</v>
      </c>
      <c r="U172" t="s">
        <v>71</v>
      </c>
      <c r="V172" t="s">
        <v>74</v>
      </c>
      <c r="W172">
        <v>0</v>
      </c>
      <c r="X172" t="s">
        <v>71</v>
      </c>
      <c r="Y172" t="s">
        <v>437</v>
      </c>
      <c r="Z172">
        <v>1000</v>
      </c>
      <c r="AA172" t="s">
        <v>438</v>
      </c>
      <c r="AB172">
        <v>1000000</v>
      </c>
      <c r="AC172" t="s">
        <v>439</v>
      </c>
      <c r="AD172">
        <v>10</v>
      </c>
      <c r="AE172" t="s">
        <v>440</v>
      </c>
      <c r="AF172">
        <v>1000</v>
      </c>
      <c r="AG172" t="s">
        <v>441</v>
      </c>
      <c r="AH172">
        <v>20</v>
      </c>
      <c r="AI172" t="s">
        <v>442</v>
      </c>
      <c r="AJ172">
        <v>20</v>
      </c>
      <c r="AK172" t="s">
        <v>443</v>
      </c>
      <c r="AL172">
        <v>1</v>
      </c>
      <c r="AM172" t="s">
        <v>444</v>
      </c>
      <c r="AN172">
        <v>0</v>
      </c>
      <c r="AO172" t="s">
        <v>448</v>
      </c>
      <c r="AP172">
        <v>0</v>
      </c>
      <c r="AQ172" t="s">
        <v>449</v>
      </c>
      <c r="AR172">
        <v>1</v>
      </c>
      <c r="AS172" t="s">
        <v>450</v>
      </c>
      <c r="AT172">
        <v>0</v>
      </c>
      <c r="AU172" t="s">
        <v>451</v>
      </c>
      <c r="AV172">
        <v>0</v>
      </c>
      <c r="AW172" t="s">
        <v>452</v>
      </c>
      <c r="AX172">
        <v>0</v>
      </c>
      <c r="AY172" t="s">
        <v>453</v>
      </c>
      <c r="AZ172">
        <v>0.5</v>
      </c>
      <c r="BA172" t="s">
        <v>454</v>
      </c>
      <c r="BB172">
        <v>1</v>
      </c>
      <c r="BC172" t="s">
        <v>445</v>
      </c>
      <c r="BD172">
        <v>1000000</v>
      </c>
    </row>
    <row r="173" ht="29.25" spans="1:56">
      <c r="A173" s="2">
        <v>1220</v>
      </c>
      <c r="B173" t="s">
        <v>426</v>
      </c>
      <c r="C173">
        <v>153</v>
      </c>
      <c r="D173" t="s">
        <v>427</v>
      </c>
      <c r="E173" t="s">
        <v>428</v>
      </c>
      <c r="F173">
        <v>938.643</v>
      </c>
      <c r="G173" t="s">
        <v>429</v>
      </c>
      <c r="H173">
        <v>0.000282</v>
      </c>
      <c r="I173" t="s">
        <v>71</v>
      </c>
      <c r="J173" t="s">
        <v>432</v>
      </c>
      <c r="K173" t="e">
        <f t="shared" si="2"/>
        <v>#NAME?</v>
      </c>
      <c r="L173" t="s">
        <v>71</v>
      </c>
      <c r="M173" t="s">
        <v>70</v>
      </c>
      <c r="N173">
        <v>6.417734</v>
      </c>
      <c r="O173" t="s">
        <v>71</v>
      </c>
      <c r="P173" t="s">
        <v>72</v>
      </c>
      <c r="Q173">
        <v>0</v>
      </c>
      <c r="R173" t="s">
        <v>71</v>
      </c>
      <c r="S173" t="s">
        <v>73</v>
      </c>
      <c r="T173">
        <v>0</v>
      </c>
      <c r="U173" t="s">
        <v>71</v>
      </c>
      <c r="V173" t="s">
        <v>74</v>
      </c>
      <c r="W173">
        <v>0</v>
      </c>
      <c r="X173" t="s">
        <v>71</v>
      </c>
      <c r="Y173" t="s">
        <v>437</v>
      </c>
      <c r="Z173">
        <v>1000</v>
      </c>
      <c r="AA173" t="s">
        <v>438</v>
      </c>
      <c r="AB173">
        <v>1000000</v>
      </c>
      <c r="AC173" t="s">
        <v>439</v>
      </c>
      <c r="AD173">
        <v>10</v>
      </c>
      <c r="AE173" t="s">
        <v>440</v>
      </c>
      <c r="AF173">
        <v>1000</v>
      </c>
      <c r="AG173" t="s">
        <v>441</v>
      </c>
      <c r="AH173">
        <v>20</v>
      </c>
      <c r="AI173" t="s">
        <v>442</v>
      </c>
      <c r="AJ173">
        <v>20</v>
      </c>
      <c r="AK173" t="s">
        <v>443</v>
      </c>
      <c r="AL173">
        <v>1</v>
      </c>
      <c r="AM173" t="s">
        <v>444</v>
      </c>
      <c r="AN173">
        <v>0</v>
      </c>
      <c r="AO173" t="s">
        <v>448</v>
      </c>
      <c r="AP173">
        <v>0</v>
      </c>
      <c r="AQ173" t="s">
        <v>449</v>
      </c>
      <c r="AR173">
        <v>1</v>
      </c>
      <c r="AS173" t="s">
        <v>450</v>
      </c>
      <c r="AT173">
        <v>0</v>
      </c>
      <c r="AU173" t="s">
        <v>451</v>
      </c>
      <c r="AV173">
        <v>0</v>
      </c>
      <c r="AW173" t="s">
        <v>452</v>
      </c>
      <c r="AX173">
        <v>0</v>
      </c>
      <c r="AY173" t="s">
        <v>453</v>
      </c>
      <c r="AZ173">
        <v>0.5</v>
      </c>
      <c r="BA173" t="s">
        <v>454</v>
      </c>
      <c r="BB173">
        <v>1</v>
      </c>
      <c r="BC173" t="s">
        <v>445</v>
      </c>
      <c r="BD173">
        <v>1000000</v>
      </c>
    </row>
    <row r="174" ht="29.25" spans="1:56">
      <c r="A174" s="2">
        <v>1219</v>
      </c>
      <c r="B174" t="s">
        <v>426</v>
      </c>
      <c r="C174">
        <v>153</v>
      </c>
      <c r="D174" t="s">
        <v>427</v>
      </c>
      <c r="E174" t="s">
        <v>428</v>
      </c>
      <c r="F174">
        <v>993.838</v>
      </c>
      <c r="G174" t="s">
        <v>429</v>
      </c>
      <c r="H174">
        <v>0.000318</v>
      </c>
      <c r="I174" t="s">
        <v>71</v>
      </c>
      <c r="J174" t="s">
        <v>432</v>
      </c>
      <c r="K174" t="e">
        <f t="shared" si="2"/>
        <v>#NAME?</v>
      </c>
      <c r="L174" t="s">
        <v>71</v>
      </c>
      <c r="M174" t="s">
        <v>70</v>
      </c>
      <c r="N174">
        <v>6.406249</v>
      </c>
      <c r="O174" t="s">
        <v>71</v>
      </c>
      <c r="P174" t="s">
        <v>72</v>
      </c>
      <c r="Q174">
        <v>0</v>
      </c>
      <c r="R174" t="s">
        <v>71</v>
      </c>
      <c r="S174" t="s">
        <v>73</v>
      </c>
      <c r="T174">
        <v>0</v>
      </c>
      <c r="U174" t="s">
        <v>71</v>
      </c>
      <c r="V174" t="s">
        <v>74</v>
      </c>
      <c r="W174">
        <v>0</v>
      </c>
      <c r="X174" t="s">
        <v>71</v>
      </c>
      <c r="Y174" t="s">
        <v>437</v>
      </c>
      <c r="Z174">
        <v>1000</v>
      </c>
      <c r="AA174" t="s">
        <v>438</v>
      </c>
      <c r="AB174">
        <v>1000000</v>
      </c>
      <c r="AC174" t="s">
        <v>439</v>
      </c>
      <c r="AD174">
        <v>10</v>
      </c>
      <c r="AE174" t="s">
        <v>440</v>
      </c>
      <c r="AF174">
        <v>1000</v>
      </c>
      <c r="AG174" t="s">
        <v>441</v>
      </c>
      <c r="AH174">
        <v>20</v>
      </c>
      <c r="AI174" t="s">
        <v>442</v>
      </c>
      <c r="AJ174">
        <v>20</v>
      </c>
      <c r="AK174" t="s">
        <v>443</v>
      </c>
      <c r="AL174">
        <v>1</v>
      </c>
      <c r="AM174" t="s">
        <v>444</v>
      </c>
      <c r="AN174">
        <v>0</v>
      </c>
      <c r="AO174" t="s">
        <v>448</v>
      </c>
      <c r="AP174">
        <v>0</v>
      </c>
      <c r="AQ174" t="s">
        <v>449</v>
      </c>
      <c r="AR174">
        <v>1</v>
      </c>
      <c r="AS174" t="s">
        <v>450</v>
      </c>
      <c r="AT174">
        <v>0</v>
      </c>
      <c r="AU174" t="s">
        <v>451</v>
      </c>
      <c r="AV174">
        <v>0</v>
      </c>
      <c r="AW174" t="s">
        <v>452</v>
      </c>
      <c r="AX174">
        <v>0</v>
      </c>
      <c r="AY174" t="s">
        <v>453</v>
      </c>
      <c r="AZ174">
        <v>0.5</v>
      </c>
      <c r="BA174" t="s">
        <v>454</v>
      </c>
      <c r="BB174">
        <v>1</v>
      </c>
      <c r="BC174" t="s">
        <v>445</v>
      </c>
      <c r="BD174">
        <v>1000000</v>
      </c>
    </row>
    <row r="175" ht="29.25" spans="1:56">
      <c r="A175" s="2">
        <v>1218</v>
      </c>
      <c r="B175" t="s">
        <v>426</v>
      </c>
      <c r="C175">
        <v>153</v>
      </c>
      <c r="D175" t="s">
        <v>427</v>
      </c>
      <c r="E175" t="s">
        <v>428</v>
      </c>
      <c r="F175">
        <v>960.713</v>
      </c>
      <c r="G175" t="s">
        <v>429</v>
      </c>
      <c r="H175">
        <v>0.000293</v>
      </c>
      <c r="I175" t="s">
        <v>71</v>
      </c>
      <c r="J175" t="s">
        <v>432</v>
      </c>
      <c r="K175" t="e">
        <f t="shared" si="2"/>
        <v>#NAME?</v>
      </c>
      <c r="L175" t="s">
        <v>71</v>
      </c>
      <c r="M175" t="s">
        <v>70</v>
      </c>
      <c r="N175">
        <v>6.573526</v>
      </c>
      <c r="O175" t="s">
        <v>71</v>
      </c>
      <c r="P175" t="s">
        <v>72</v>
      </c>
      <c r="Q175">
        <v>0</v>
      </c>
      <c r="R175" t="s">
        <v>71</v>
      </c>
      <c r="S175" t="s">
        <v>73</v>
      </c>
      <c r="T175">
        <v>0</v>
      </c>
      <c r="U175" t="s">
        <v>71</v>
      </c>
      <c r="V175" t="s">
        <v>74</v>
      </c>
      <c r="W175">
        <v>0</v>
      </c>
      <c r="X175" t="s">
        <v>71</v>
      </c>
      <c r="Y175" t="s">
        <v>437</v>
      </c>
      <c r="Z175">
        <v>1000</v>
      </c>
      <c r="AA175" t="s">
        <v>438</v>
      </c>
      <c r="AB175">
        <v>1000000</v>
      </c>
      <c r="AC175" t="s">
        <v>439</v>
      </c>
      <c r="AD175">
        <v>10</v>
      </c>
      <c r="AE175" t="s">
        <v>440</v>
      </c>
      <c r="AF175">
        <v>1000</v>
      </c>
      <c r="AG175" t="s">
        <v>441</v>
      </c>
      <c r="AH175">
        <v>20</v>
      </c>
      <c r="AI175" t="s">
        <v>442</v>
      </c>
      <c r="AJ175">
        <v>20</v>
      </c>
      <c r="AK175" t="s">
        <v>443</v>
      </c>
      <c r="AL175">
        <v>1</v>
      </c>
      <c r="AM175" t="s">
        <v>444</v>
      </c>
      <c r="AN175">
        <v>0</v>
      </c>
      <c r="AO175" t="s">
        <v>448</v>
      </c>
      <c r="AP175">
        <v>0</v>
      </c>
      <c r="AQ175" t="s">
        <v>449</v>
      </c>
      <c r="AR175">
        <v>1</v>
      </c>
      <c r="AS175" t="s">
        <v>450</v>
      </c>
      <c r="AT175">
        <v>0</v>
      </c>
      <c r="AU175" t="s">
        <v>451</v>
      </c>
      <c r="AV175">
        <v>0</v>
      </c>
      <c r="AW175" t="s">
        <v>452</v>
      </c>
      <c r="AX175">
        <v>0</v>
      </c>
      <c r="AY175" t="s">
        <v>453</v>
      </c>
      <c r="AZ175">
        <v>0.5</v>
      </c>
      <c r="BA175" t="s">
        <v>454</v>
      </c>
      <c r="BB175">
        <v>1</v>
      </c>
      <c r="BC175" t="s">
        <v>445</v>
      </c>
      <c r="BD175">
        <v>1000000</v>
      </c>
    </row>
    <row r="176" ht="29.25" spans="1:56">
      <c r="A176" s="2">
        <v>1217</v>
      </c>
      <c r="B176" t="s">
        <v>426</v>
      </c>
      <c r="C176">
        <v>153</v>
      </c>
      <c r="D176" t="s">
        <v>427</v>
      </c>
      <c r="E176" t="s">
        <v>428</v>
      </c>
      <c r="F176">
        <v>926.223</v>
      </c>
      <c r="G176" t="s">
        <v>429</v>
      </c>
      <c r="H176">
        <v>0.000323</v>
      </c>
      <c r="I176" t="s">
        <v>71</v>
      </c>
      <c r="J176" t="s">
        <v>432</v>
      </c>
      <c r="K176" t="e">
        <f t="shared" si="2"/>
        <v>#NAME?</v>
      </c>
      <c r="L176" t="s">
        <v>71</v>
      </c>
      <c r="M176" t="s">
        <v>70</v>
      </c>
      <c r="N176">
        <v>7.422246</v>
      </c>
      <c r="O176" t="s">
        <v>71</v>
      </c>
      <c r="P176" t="s">
        <v>72</v>
      </c>
      <c r="Q176">
        <v>0</v>
      </c>
      <c r="R176" t="s">
        <v>71</v>
      </c>
      <c r="S176" t="s">
        <v>73</v>
      </c>
      <c r="T176">
        <v>0</v>
      </c>
      <c r="U176" t="s">
        <v>71</v>
      </c>
      <c r="V176" t="s">
        <v>74</v>
      </c>
      <c r="W176">
        <v>0</v>
      </c>
      <c r="X176" t="s">
        <v>71</v>
      </c>
      <c r="Y176" t="s">
        <v>437</v>
      </c>
      <c r="Z176">
        <v>1000</v>
      </c>
      <c r="AA176" t="s">
        <v>438</v>
      </c>
      <c r="AB176">
        <v>1000000</v>
      </c>
      <c r="AC176" t="s">
        <v>439</v>
      </c>
      <c r="AD176">
        <v>10</v>
      </c>
      <c r="AE176" t="s">
        <v>440</v>
      </c>
      <c r="AF176">
        <v>1000</v>
      </c>
      <c r="AG176" t="s">
        <v>441</v>
      </c>
      <c r="AH176">
        <v>20</v>
      </c>
      <c r="AI176" t="s">
        <v>442</v>
      </c>
      <c r="AJ176">
        <v>20</v>
      </c>
      <c r="AK176" t="s">
        <v>443</v>
      </c>
      <c r="AL176">
        <v>1</v>
      </c>
      <c r="AM176" t="s">
        <v>444</v>
      </c>
      <c r="AN176">
        <v>0</v>
      </c>
      <c r="AO176" t="s">
        <v>448</v>
      </c>
      <c r="AP176">
        <v>0</v>
      </c>
      <c r="AQ176" t="s">
        <v>449</v>
      </c>
      <c r="AR176">
        <v>1</v>
      </c>
      <c r="AS176" t="s">
        <v>450</v>
      </c>
      <c r="AT176">
        <v>0</v>
      </c>
      <c r="AU176" t="s">
        <v>451</v>
      </c>
      <c r="AV176">
        <v>0</v>
      </c>
      <c r="AW176" t="s">
        <v>452</v>
      </c>
      <c r="AX176">
        <v>0</v>
      </c>
      <c r="AY176" t="s">
        <v>453</v>
      </c>
      <c r="AZ176">
        <v>0.5</v>
      </c>
      <c r="BA176" t="s">
        <v>454</v>
      </c>
      <c r="BB176">
        <v>1</v>
      </c>
      <c r="BC176" t="s">
        <v>445</v>
      </c>
      <c r="BD176">
        <v>1000000</v>
      </c>
    </row>
    <row r="177" ht="29.25" spans="1:56">
      <c r="A177" s="2">
        <v>1216</v>
      </c>
      <c r="B177" t="s">
        <v>426</v>
      </c>
      <c r="C177">
        <v>153</v>
      </c>
      <c r="D177" t="s">
        <v>427</v>
      </c>
      <c r="E177" t="s">
        <v>428</v>
      </c>
      <c r="F177">
        <v>1012.032</v>
      </c>
      <c r="G177" t="s">
        <v>429</v>
      </c>
      <c r="H177">
        <v>0.000294</v>
      </c>
      <c r="I177" t="s">
        <v>71</v>
      </c>
      <c r="J177" t="s">
        <v>432</v>
      </c>
      <c r="K177" t="e">
        <f t="shared" si="2"/>
        <v>#NAME?</v>
      </c>
      <c r="L177" t="s">
        <v>71</v>
      </c>
      <c r="M177" t="s">
        <v>70</v>
      </c>
      <c r="N177">
        <v>8.216116</v>
      </c>
      <c r="O177" t="s">
        <v>71</v>
      </c>
      <c r="P177" t="s">
        <v>72</v>
      </c>
      <c r="Q177">
        <v>0</v>
      </c>
      <c r="R177" t="s">
        <v>71</v>
      </c>
      <c r="S177" t="s">
        <v>73</v>
      </c>
      <c r="T177">
        <v>0</v>
      </c>
      <c r="U177" t="s">
        <v>71</v>
      </c>
      <c r="V177" t="s">
        <v>74</v>
      </c>
      <c r="W177">
        <v>0</v>
      </c>
      <c r="X177" t="s">
        <v>71</v>
      </c>
      <c r="Y177" t="s">
        <v>437</v>
      </c>
      <c r="Z177">
        <v>1000</v>
      </c>
      <c r="AA177" t="s">
        <v>438</v>
      </c>
      <c r="AB177">
        <v>1000000</v>
      </c>
      <c r="AC177" t="s">
        <v>439</v>
      </c>
      <c r="AD177">
        <v>10</v>
      </c>
      <c r="AE177" t="s">
        <v>440</v>
      </c>
      <c r="AF177">
        <v>1000</v>
      </c>
      <c r="AG177" t="s">
        <v>441</v>
      </c>
      <c r="AH177">
        <v>20</v>
      </c>
      <c r="AI177" t="s">
        <v>442</v>
      </c>
      <c r="AJ177">
        <v>20</v>
      </c>
      <c r="AK177" t="s">
        <v>443</v>
      </c>
      <c r="AL177">
        <v>1</v>
      </c>
      <c r="AM177" t="s">
        <v>444</v>
      </c>
      <c r="AN177">
        <v>0</v>
      </c>
      <c r="AO177" t="s">
        <v>448</v>
      </c>
      <c r="AP177">
        <v>0</v>
      </c>
      <c r="AQ177" t="s">
        <v>449</v>
      </c>
      <c r="AR177">
        <v>1</v>
      </c>
      <c r="AS177" t="s">
        <v>450</v>
      </c>
      <c r="AT177">
        <v>0</v>
      </c>
      <c r="AU177" t="s">
        <v>451</v>
      </c>
      <c r="AV177">
        <v>0</v>
      </c>
      <c r="AW177" t="s">
        <v>452</v>
      </c>
      <c r="AX177">
        <v>0</v>
      </c>
      <c r="AY177" t="s">
        <v>453</v>
      </c>
      <c r="AZ177">
        <v>0.5</v>
      </c>
      <c r="BA177" t="s">
        <v>454</v>
      </c>
      <c r="BB177">
        <v>1</v>
      </c>
      <c r="BC177" t="s">
        <v>445</v>
      </c>
      <c r="BD177">
        <v>1000000</v>
      </c>
    </row>
    <row r="178" ht="29.25" spans="1:56">
      <c r="A178" s="2">
        <v>1215</v>
      </c>
      <c r="B178" t="s">
        <v>426</v>
      </c>
      <c r="C178">
        <v>153</v>
      </c>
      <c r="D178" t="s">
        <v>427</v>
      </c>
      <c r="E178" t="s">
        <v>428</v>
      </c>
      <c r="F178">
        <v>1019.62</v>
      </c>
      <c r="G178" t="s">
        <v>429</v>
      </c>
      <c r="H178">
        <v>0.000287</v>
      </c>
      <c r="I178" t="s">
        <v>71</v>
      </c>
      <c r="J178" t="s">
        <v>432</v>
      </c>
      <c r="K178" t="e">
        <f t="shared" si="2"/>
        <v>#NAME?</v>
      </c>
      <c r="L178" t="s">
        <v>71</v>
      </c>
      <c r="M178" t="s">
        <v>70</v>
      </c>
      <c r="N178">
        <v>7.825119</v>
      </c>
      <c r="O178" t="s">
        <v>71</v>
      </c>
      <c r="P178" t="s">
        <v>72</v>
      </c>
      <c r="Q178">
        <v>0</v>
      </c>
      <c r="R178" t="s">
        <v>71</v>
      </c>
      <c r="S178" t="s">
        <v>73</v>
      </c>
      <c r="T178">
        <v>0</v>
      </c>
      <c r="U178" t="s">
        <v>71</v>
      </c>
      <c r="V178" t="s">
        <v>74</v>
      </c>
      <c r="W178">
        <v>0</v>
      </c>
      <c r="X178" t="s">
        <v>71</v>
      </c>
      <c r="Y178" t="s">
        <v>437</v>
      </c>
      <c r="Z178">
        <v>1000</v>
      </c>
      <c r="AA178" t="s">
        <v>438</v>
      </c>
      <c r="AB178">
        <v>1000000</v>
      </c>
      <c r="AC178" t="s">
        <v>439</v>
      </c>
      <c r="AD178">
        <v>10</v>
      </c>
      <c r="AE178" t="s">
        <v>440</v>
      </c>
      <c r="AF178">
        <v>1000</v>
      </c>
      <c r="AG178" t="s">
        <v>441</v>
      </c>
      <c r="AH178">
        <v>20</v>
      </c>
      <c r="AI178" t="s">
        <v>442</v>
      </c>
      <c r="AJ178">
        <v>20</v>
      </c>
      <c r="AK178" t="s">
        <v>443</v>
      </c>
      <c r="AL178">
        <v>1</v>
      </c>
      <c r="AM178" t="s">
        <v>444</v>
      </c>
      <c r="AN178">
        <v>0</v>
      </c>
      <c r="AO178" t="s">
        <v>448</v>
      </c>
      <c r="AP178">
        <v>0</v>
      </c>
      <c r="AQ178" t="s">
        <v>449</v>
      </c>
      <c r="AR178">
        <v>1</v>
      </c>
      <c r="AS178" t="s">
        <v>450</v>
      </c>
      <c r="AT178">
        <v>0</v>
      </c>
      <c r="AU178" t="s">
        <v>451</v>
      </c>
      <c r="AV178">
        <v>0</v>
      </c>
      <c r="AW178" t="s">
        <v>452</v>
      </c>
      <c r="AX178">
        <v>0</v>
      </c>
      <c r="AY178" t="s">
        <v>453</v>
      </c>
      <c r="AZ178">
        <v>0.5</v>
      </c>
      <c r="BA178" t="s">
        <v>454</v>
      </c>
      <c r="BB178">
        <v>1</v>
      </c>
      <c r="BC178" t="s">
        <v>445</v>
      </c>
      <c r="BD178">
        <v>1000000</v>
      </c>
    </row>
    <row r="179" ht="29.25" spans="1:56">
      <c r="A179" s="2">
        <v>1214</v>
      </c>
      <c r="B179" t="s">
        <v>426</v>
      </c>
      <c r="C179">
        <v>153</v>
      </c>
      <c r="D179" t="s">
        <v>427</v>
      </c>
      <c r="E179" t="s">
        <v>428</v>
      </c>
      <c r="F179">
        <v>919.891</v>
      </c>
      <c r="G179" t="s">
        <v>429</v>
      </c>
      <c r="H179">
        <v>0.000311</v>
      </c>
      <c r="I179" t="s">
        <v>71</v>
      </c>
      <c r="J179" t="s">
        <v>432</v>
      </c>
      <c r="K179" t="e">
        <f t="shared" si="2"/>
        <v>#NAME?</v>
      </c>
      <c r="L179" t="s">
        <v>71</v>
      </c>
      <c r="M179" t="s">
        <v>70</v>
      </c>
      <c r="N179">
        <v>7.955164</v>
      </c>
      <c r="O179" t="s">
        <v>71</v>
      </c>
      <c r="P179" t="s">
        <v>72</v>
      </c>
      <c r="Q179">
        <v>0</v>
      </c>
      <c r="R179" t="s">
        <v>71</v>
      </c>
      <c r="S179" t="s">
        <v>73</v>
      </c>
      <c r="T179">
        <v>0</v>
      </c>
      <c r="U179" t="s">
        <v>71</v>
      </c>
      <c r="V179" t="s">
        <v>74</v>
      </c>
      <c r="W179">
        <v>0</v>
      </c>
      <c r="X179" t="s">
        <v>71</v>
      </c>
      <c r="Y179" t="s">
        <v>437</v>
      </c>
      <c r="Z179">
        <v>1000</v>
      </c>
      <c r="AA179" t="s">
        <v>438</v>
      </c>
      <c r="AB179">
        <v>1000000</v>
      </c>
      <c r="AC179" t="s">
        <v>439</v>
      </c>
      <c r="AD179">
        <v>10</v>
      </c>
      <c r="AE179" t="s">
        <v>440</v>
      </c>
      <c r="AF179">
        <v>1000</v>
      </c>
      <c r="AG179" t="s">
        <v>441</v>
      </c>
      <c r="AH179">
        <v>20</v>
      </c>
      <c r="AI179" t="s">
        <v>442</v>
      </c>
      <c r="AJ179">
        <v>20</v>
      </c>
      <c r="AK179" t="s">
        <v>443</v>
      </c>
      <c r="AL179">
        <v>1</v>
      </c>
      <c r="AM179" t="s">
        <v>444</v>
      </c>
      <c r="AN179">
        <v>0</v>
      </c>
      <c r="AO179" t="s">
        <v>448</v>
      </c>
      <c r="AP179">
        <v>0</v>
      </c>
      <c r="AQ179" t="s">
        <v>449</v>
      </c>
      <c r="AR179">
        <v>1</v>
      </c>
      <c r="AS179" t="s">
        <v>450</v>
      </c>
      <c r="AT179">
        <v>0</v>
      </c>
      <c r="AU179" t="s">
        <v>451</v>
      </c>
      <c r="AV179">
        <v>0</v>
      </c>
      <c r="AW179" t="s">
        <v>452</v>
      </c>
      <c r="AX179">
        <v>0</v>
      </c>
      <c r="AY179" t="s">
        <v>453</v>
      </c>
      <c r="AZ179">
        <v>0.5</v>
      </c>
      <c r="BA179" t="s">
        <v>454</v>
      </c>
      <c r="BB179">
        <v>1</v>
      </c>
      <c r="BC179" t="s">
        <v>445</v>
      </c>
      <c r="BD179">
        <v>1000000</v>
      </c>
    </row>
    <row r="180" ht="29.25" spans="1:56">
      <c r="A180" s="2">
        <v>1213</v>
      </c>
      <c r="B180" t="s">
        <v>426</v>
      </c>
      <c r="C180">
        <v>153</v>
      </c>
      <c r="D180" t="s">
        <v>427</v>
      </c>
      <c r="E180" t="s">
        <v>428</v>
      </c>
      <c r="F180">
        <v>1011.443</v>
      </c>
      <c r="G180" t="s">
        <v>429</v>
      </c>
      <c r="H180">
        <v>0.000284</v>
      </c>
      <c r="I180" t="s">
        <v>71</v>
      </c>
      <c r="J180" t="s">
        <v>432</v>
      </c>
      <c r="K180" t="e">
        <f t="shared" si="2"/>
        <v>#NAME?</v>
      </c>
      <c r="L180" t="s">
        <v>71</v>
      </c>
      <c r="M180" t="s">
        <v>70</v>
      </c>
      <c r="N180">
        <v>6.278249</v>
      </c>
      <c r="O180" t="s">
        <v>71</v>
      </c>
      <c r="P180" t="s">
        <v>72</v>
      </c>
      <c r="Q180">
        <v>0.048594</v>
      </c>
      <c r="R180" t="s">
        <v>71</v>
      </c>
      <c r="S180" t="s">
        <v>73</v>
      </c>
      <c r="T180">
        <v>5.785857</v>
      </c>
      <c r="U180" t="s">
        <v>71</v>
      </c>
      <c r="V180" t="s">
        <v>74</v>
      </c>
      <c r="W180">
        <v>0.44139</v>
      </c>
      <c r="X180" t="s">
        <v>71</v>
      </c>
      <c r="Y180" t="s">
        <v>437</v>
      </c>
      <c r="Z180">
        <v>1000</v>
      </c>
      <c r="AA180" t="s">
        <v>438</v>
      </c>
      <c r="AB180">
        <v>1000000</v>
      </c>
      <c r="AC180" t="s">
        <v>439</v>
      </c>
      <c r="AD180">
        <v>10</v>
      </c>
      <c r="AE180" t="s">
        <v>440</v>
      </c>
      <c r="AF180">
        <v>1000</v>
      </c>
      <c r="AG180" t="s">
        <v>441</v>
      </c>
      <c r="AH180">
        <v>20</v>
      </c>
      <c r="AI180" t="s">
        <v>442</v>
      </c>
      <c r="AJ180">
        <v>20</v>
      </c>
      <c r="AK180" t="s">
        <v>443</v>
      </c>
      <c r="AL180">
        <v>1</v>
      </c>
      <c r="AM180" t="s">
        <v>444</v>
      </c>
      <c r="AN180">
        <v>0</v>
      </c>
      <c r="AO180" t="s">
        <v>448</v>
      </c>
      <c r="AP180">
        <v>0</v>
      </c>
      <c r="AQ180" t="s">
        <v>449</v>
      </c>
      <c r="AR180">
        <v>1</v>
      </c>
      <c r="AS180" t="s">
        <v>450</v>
      </c>
      <c r="AT180">
        <v>0</v>
      </c>
      <c r="AU180" t="s">
        <v>451</v>
      </c>
      <c r="AV180">
        <v>0</v>
      </c>
      <c r="AW180" t="s">
        <v>452</v>
      </c>
      <c r="AX180">
        <v>0</v>
      </c>
      <c r="AY180" t="s">
        <v>453</v>
      </c>
      <c r="AZ180">
        <v>0.5</v>
      </c>
      <c r="BA180" t="s">
        <v>454</v>
      </c>
      <c r="BB180">
        <v>1</v>
      </c>
      <c r="BC180" t="s">
        <v>445</v>
      </c>
      <c r="BD180">
        <v>1000000</v>
      </c>
    </row>
    <row r="181" ht="29.25" spans="1:56">
      <c r="A181" s="2">
        <v>1212</v>
      </c>
      <c r="B181" t="s">
        <v>426</v>
      </c>
      <c r="C181">
        <v>153</v>
      </c>
      <c r="D181" t="s">
        <v>427</v>
      </c>
      <c r="E181" t="s">
        <v>428</v>
      </c>
      <c r="F181">
        <v>971.963</v>
      </c>
      <c r="G181" t="s">
        <v>429</v>
      </c>
      <c r="H181">
        <v>0.000287</v>
      </c>
      <c r="I181" t="s">
        <v>71</v>
      </c>
      <c r="J181" t="s">
        <v>432</v>
      </c>
      <c r="K181" t="e">
        <f t="shared" si="2"/>
        <v>#NAME?</v>
      </c>
      <c r="L181" t="s">
        <v>71</v>
      </c>
      <c r="M181" t="s">
        <v>70</v>
      </c>
      <c r="N181">
        <v>6.542169</v>
      </c>
      <c r="O181" t="s">
        <v>71</v>
      </c>
      <c r="P181" t="s">
        <v>72</v>
      </c>
      <c r="Q181">
        <v>0.050246</v>
      </c>
      <c r="R181" t="s">
        <v>71</v>
      </c>
      <c r="S181" t="s">
        <v>73</v>
      </c>
      <c r="T181">
        <v>6.047274</v>
      </c>
      <c r="U181" t="s">
        <v>71</v>
      </c>
      <c r="V181" t="s">
        <v>74</v>
      </c>
      <c r="W181">
        <v>0.442255</v>
      </c>
      <c r="X181" t="s">
        <v>71</v>
      </c>
      <c r="Y181" t="s">
        <v>437</v>
      </c>
      <c r="Z181">
        <v>1000</v>
      </c>
      <c r="AA181" t="s">
        <v>438</v>
      </c>
      <c r="AB181">
        <v>1000000</v>
      </c>
      <c r="AC181" t="s">
        <v>439</v>
      </c>
      <c r="AD181">
        <v>10</v>
      </c>
      <c r="AE181" t="s">
        <v>440</v>
      </c>
      <c r="AF181">
        <v>1000</v>
      </c>
      <c r="AG181" t="s">
        <v>441</v>
      </c>
      <c r="AH181">
        <v>20</v>
      </c>
      <c r="AI181" t="s">
        <v>442</v>
      </c>
      <c r="AJ181">
        <v>20</v>
      </c>
      <c r="AK181" t="s">
        <v>443</v>
      </c>
      <c r="AL181">
        <v>1</v>
      </c>
      <c r="AM181" t="s">
        <v>444</v>
      </c>
      <c r="AN181">
        <v>0</v>
      </c>
      <c r="AO181" t="s">
        <v>448</v>
      </c>
      <c r="AP181">
        <v>0</v>
      </c>
      <c r="AQ181" t="s">
        <v>449</v>
      </c>
      <c r="AR181">
        <v>1</v>
      </c>
      <c r="AS181" t="s">
        <v>450</v>
      </c>
      <c r="AT181">
        <v>0</v>
      </c>
      <c r="AU181" t="s">
        <v>451</v>
      </c>
      <c r="AV181">
        <v>0</v>
      </c>
      <c r="AW181" t="s">
        <v>452</v>
      </c>
      <c r="AX181">
        <v>0</v>
      </c>
      <c r="AY181" t="s">
        <v>453</v>
      </c>
      <c r="AZ181">
        <v>0.5</v>
      </c>
      <c r="BA181" t="s">
        <v>454</v>
      </c>
      <c r="BB181">
        <v>1</v>
      </c>
      <c r="BC181" t="s">
        <v>445</v>
      </c>
      <c r="BD181">
        <v>1000000</v>
      </c>
    </row>
    <row r="182" ht="29.25" spans="1:56">
      <c r="A182" s="2">
        <v>1211</v>
      </c>
      <c r="B182" t="s">
        <v>426</v>
      </c>
      <c r="C182">
        <v>153</v>
      </c>
      <c r="D182" t="s">
        <v>427</v>
      </c>
      <c r="E182" t="s">
        <v>428</v>
      </c>
      <c r="F182">
        <v>980.565</v>
      </c>
      <c r="G182" t="s">
        <v>429</v>
      </c>
      <c r="H182">
        <v>0.000276</v>
      </c>
      <c r="I182" t="s">
        <v>71</v>
      </c>
      <c r="J182" t="s">
        <v>432</v>
      </c>
      <c r="K182" t="e">
        <f t="shared" si="2"/>
        <v>#NAME?</v>
      </c>
      <c r="L182" t="s">
        <v>71</v>
      </c>
      <c r="M182" t="s">
        <v>70</v>
      </c>
      <c r="N182">
        <v>6.511569</v>
      </c>
      <c r="O182" t="s">
        <v>71</v>
      </c>
      <c r="P182" t="s">
        <v>72</v>
      </c>
      <c r="Q182">
        <v>0.050566</v>
      </c>
      <c r="R182" t="s">
        <v>71</v>
      </c>
      <c r="S182" t="s">
        <v>73</v>
      </c>
      <c r="T182">
        <v>6.018307</v>
      </c>
      <c r="U182" t="s">
        <v>71</v>
      </c>
      <c r="V182" t="s">
        <v>74</v>
      </c>
      <c r="W182">
        <v>0.440287</v>
      </c>
      <c r="X182" t="s">
        <v>71</v>
      </c>
      <c r="Y182" t="s">
        <v>437</v>
      </c>
      <c r="Z182">
        <v>1000</v>
      </c>
      <c r="AA182" t="s">
        <v>438</v>
      </c>
      <c r="AB182">
        <v>1000000</v>
      </c>
      <c r="AC182" t="s">
        <v>439</v>
      </c>
      <c r="AD182">
        <v>10</v>
      </c>
      <c r="AE182" t="s">
        <v>440</v>
      </c>
      <c r="AF182">
        <v>1000</v>
      </c>
      <c r="AG182" t="s">
        <v>441</v>
      </c>
      <c r="AH182">
        <v>20</v>
      </c>
      <c r="AI182" t="s">
        <v>442</v>
      </c>
      <c r="AJ182">
        <v>20</v>
      </c>
      <c r="AK182" t="s">
        <v>443</v>
      </c>
      <c r="AL182">
        <v>1</v>
      </c>
      <c r="AM182" t="s">
        <v>444</v>
      </c>
      <c r="AN182">
        <v>0</v>
      </c>
      <c r="AO182" t="s">
        <v>448</v>
      </c>
      <c r="AP182">
        <v>0</v>
      </c>
      <c r="AQ182" t="s">
        <v>449</v>
      </c>
      <c r="AR182">
        <v>1</v>
      </c>
      <c r="AS182" t="s">
        <v>450</v>
      </c>
      <c r="AT182">
        <v>0</v>
      </c>
      <c r="AU182" t="s">
        <v>451</v>
      </c>
      <c r="AV182">
        <v>0</v>
      </c>
      <c r="AW182" t="s">
        <v>452</v>
      </c>
      <c r="AX182">
        <v>0</v>
      </c>
      <c r="AY182" t="s">
        <v>453</v>
      </c>
      <c r="AZ182">
        <v>0.5</v>
      </c>
      <c r="BA182" t="s">
        <v>454</v>
      </c>
      <c r="BB182">
        <v>1</v>
      </c>
      <c r="BC182" t="s">
        <v>445</v>
      </c>
      <c r="BD182">
        <v>1000000</v>
      </c>
    </row>
    <row r="183" ht="29.25" spans="1:56">
      <c r="A183" s="2">
        <v>1211</v>
      </c>
      <c r="B183" t="s">
        <v>426</v>
      </c>
      <c r="C183">
        <v>153</v>
      </c>
      <c r="D183" t="s">
        <v>427</v>
      </c>
      <c r="E183" t="s">
        <v>428</v>
      </c>
      <c r="F183">
        <v>979.056</v>
      </c>
      <c r="G183" t="s">
        <v>429</v>
      </c>
      <c r="H183">
        <v>0.000278</v>
      </c>
      <c r="I183" t="s">
        <v>71</v>
      </c>
      <c r="J183" t="s">
        <v>432</v>
      </c>
      <c r="K183" t="e">
        <f t="shared" si="2"/>
        <v>#NAME?</v>
      </c>
      <c r="L183" t="s">
        <v>71</v>
      </c>
      <c r="M183" t="s">
        <v>70</v>
      </c>
      <c r="N183">
        <v>6.236451</v>
      </c>
      <c r="O183" t="s">
        <v>71</v>
      </c>
      <c r="P183" t="s">
        <v>72</v>
      </c>
      <c r="Q183">
        <v>0.048379</v>
      </c>
      <c r="R183" t="s">
        <v>71</v>
      </c>
      <c r="S183" t="s">
        <v>73</v>
      </c>
      <c r="T183">
        <v>5.745409</v>
      </c>
      <c r="U183" t="s">
        <v>71</v>
      </c>
      <c r="V183" t="s">
        <v>74</v>
      </c>
      <c r="W183">
        <v>0.440245</v>
      </c>
      <c r="X183" t="s">
        <v>71</v>
      </c>
      <c r="Y183" t="s">
        <v>437</v>
      </c>
      <c r="Z183">
        <v>1000</v>
      </c>
      <c r="AA183" t="s">
        <v>438</v>
      </c>
      <c r="AB183">
        <v>1000000</v>
      </c>
      <c r="AC183" t="s">
        <v>439</v>
      </c>
      <c r="AD183">
        <v>10</v>
      </c>
      <c r="AE183" t="s">
        <v>440</v>
      </c>
      <c r="AF183">
        <v>1000</v>
      </c>
      <c r="AG183" t="s">
        <v>441</v>
      </c>
      <c r="AH183">
        <v>20</v>
      </c>
      <c r="AI183" t="s">
        <v>442</v>
      </c>
      <c r="AJ183">
        <v>20</v>
      </c>
      <c r="AK183" t="s">
        <v>443</v>
      </c>
      <c r="AL183">
        <v>1</v>
      </c>
      <c r="AM183" t="s">
        <v>444</v>
      </c>
      <c r="AN183">
        <v>0</v>
      </c>
      <c r="AO183" t="s">
        <v>448</v>
      </c>
      <c r="AP183">
        <v>0</v>
      </c>
      <c r="AQ183" t="s">
        <v>449</v>
      </c>
      <c r="AR183">
        <v>1</v>
      </c>
      <c r="AS183" t="s">
        <v>450</v>
      </c>
      <c r="AT183">
        <v>0</v>
      </c>
      <c r="AU183" t="s">
        <v>451</v>
      </c>
      <c r="AV183">
        <v>0</v>
      </c>
      <c r="AW183" t="s">
        <v>452</v>
      </c>
      <c r="AX183">
        <v>0</v>
      </c>
      <c r="AY183" t="s">
        <v>453</v>
      </c>
      <c r="AZ183">
        <v>0.5</v>
      </c>
      <c r="BA183" t="s">
        <v>454</v>
      </c>
      <c r="BB183">
        <v>1</v>
      </c>
      <c r="BC183" t="s">
        <v>445</v>
      </c>
      <c r="BD183">
        <v>1000000</v>
      </c>
    </row>
    <row r="184" ht="29.25" spans="1:56">
      <c r="A184" s="2">
        <v>1210</v>
      </c>
      <c r="B184" t="s">
        <v>426</v>
      </c>
      <c r="C184">
        <v>153</v>
      </c>
      <c r="D184" t="s">
        <v>427</v>
      </c>
      <c r="E184" t="s">
        <v>428</v>
      </c>
      <c r="F184">
        <v>996.338</v>
      </c>
      <c r="G184" t="s">
        <v>429</v>
      </c>
      <c r="H184">
        <v>0.000291</v>
      </c>
      <c r="I184" t="s">
        <v>71</v>
      </c>
      <c r="J184" t="s">
        <v>432</v>
      </c>
      <c r="K184" t="e">
        <f t="shared" si="2"/>
        <v>#NAME?</v>
      </c>
      <c r="L184" t="s">
        <v>71</v>
      </c>
      <c r="M184" t="s">
        <v>70</v>
      </c>
      <c r="N184">
        <v>6.288799</v>
      </c>
      <c r="O184" t="s">
        <v>71</v>
      </c>
      <c r="P184" t="s">
        <v>72</v>
      </c>
      <c r="Q184">
        <v>0.048611</v>
      </c>
      <c r="R184" t="s">
        <v>71</v>
      </c>
      <c r="S184" t="s">
        <v>73</v>
      </c>
      <c r="T184">
        <v>5.796636</v>
      </c>
      <c r="U184" t="s">
        <v>71</v>
      </c>
      <c r="V184" t="s">
        <v>74</v>
      </c>
      <c r="W184">
        <v>0.441193</v>
      </c>
      <c r="X184" t="s">
        <v>71</v>
      </c>
      <c r="Y184" t="s">
        <v>437</v>
      </c>
      <c r="Z184">
        <v>1000</v>
      </c>
      <c r="AA184" t="s">
        <v>438</v>
      </c>
      <c r="AB184">
        <v>1000000</v>
      </c>
      <c r="AC184" t="s">
        <v>439</v>
      </c>
      <c r="AD184">
        <v>10</v>
      </c>
      <c r="AE184" t="s">
        <v>440</v>
      </c>
      <c r="AF184">
        <v>1000</v>
      </c>
      <c r="AG184" t="s">
        <v>441</v>
      </c>
      <c r="AH184">
        <v>20</v>
      </c>
      <c r="AI184" t="s">
        <v>442</v>
      </c>
      <c r="AJ184">
        <v>20</v>
      </c>
      <c r="AK184" t="s">
        <v>443</v>
      </c>
      <c r="AL184">
        <v>1</v>
      </c>
      <c r="AM184" t="s">
        <v>444</v>
      </c>
      <c r="AN184">
        <v>0</v>
      </c>
      <c r="AO184" t="s">
        <v>448</v>
      </c>
      <c r="AP184">
        <v>0</v>
      </c>
      <c r="AQ184" t="s">
        <v>449</v>
      </c>
      <c r="AR184">
        <v>1</v>
      </c>
      <c r="AS184" t="s">
        <v>450</v>
      </c>
      <c r="AT184">
        <v>0</v>
      </c>
      <c r="AU184" t="s">
        <v>451</v>
      </c>
      <c r="AV184">
        <v>0</v>
      </c>
      <c r="AW184" t="s">
        <v>452</v>
      </c>
      <c r="AX184">
        <v>0</v>
      </c>
      <c r="AY184" t="s">
        <v>453</v>
      </c>
      <c r="AZ184">
        <v>0.5</v>
      </c>
      <c r="BA184" t="s">
        <v>454</v>
      </c>
      <c r="BB184">
        <v>1</v>
      </c>
      <c r="BC184" t="s">
        <v>445</v>
      </c>
      <c r="BD184">
        <v>1000000</v>
      </c>
    </row>
    <row r="185" ht="29.25" spans="1:56">
      <c r="A185" s="2">
        <v>1209</v>
      </c>
      <c r="B185" t="s">
        <v>426</v>
      </c>
      <c r="C185">
        <v>153</v>
      </c>
      <c r="D185" t="s">
        <v>427</v>
      </c>
      <c r="E185" t="s">
        <v>428</v>
      </c>
      <c r="F185">
        <v>983.098</v>
      </c>
      <c r="G185" t="s">
        <v>429</v>
      </c>
      <c r="H185">
        <v>0.000282</v>
      </c>
      <c r="I185" t="s">
        <v>71</v>
      </c>
      <c r="J185" t="s">
        <v>432</v>
      </c>
      <c r="K185" t="e">
        <f t="shared" si="2"/>
        <v>#NAME?</v>
      </c>
      <c r="L185" t="s">
        <v>71</v>
      </c>
      <c r="M185" t="s">
        <v>70</v>
      </c>
      <c r="N185">
        <v>6.26242</v>
      </c>
      <c r="O185" t="s">
        <v>71</v>
      </c>
      <c r="P185" t="s">
        <v>72</v>
      </c>
      <c r="Q185">
        <v>0.048203</v>
      </c>
      <c r="R185" t="s">
        <v>71</v>
      </c>
      <c r="S185" t="s">
        <v>73</v>
      </c>
      <c r="T185">
        <v>5.769659</v>
      </c>
      <c r="U185" t="s">
        <v>71</v>
      </c>
      <c r="V185" t="s">
        <v>74</v>
      </c>
      <c r="W185">
        <v>0.442228</v>
      </c>
      <c r="X185" t="s">
        <v>71</v>
      </c>
      <c r="Y185" t="s">
        <v>437</v>
      </c>
      <c r="Z185">
        <v>1000</v>
      </c>
      <c r="AA185" t="s">
        <v>438</v>
      </c>
      <c r="AB185">
        <v>1000000</v>
      </c>
      <c r="AC185" t="s">
        <v>439</v>
      </c>
      <c r="AD185">
        <v>10</v>
      </c>
      <c r="AE185" t="s">
        <v>440</v>
      </c>
      <c r="AF185">
        <v>1000</v>
      </c>
      <c r="AG185" t="s">
        <v>441</v>
      </c>
      <c r="AH185">
        <v>20</v>
      </c>
      <c r="AI185" t="s">
        <v>442</v>
      </c>
      <c r="AJ185">
        <v>20</v>
      </c>
      <c r="AK185" t="s">
        <v>443</v>
      </c>
      <c r="AL185">
        <v>1</v>
      </c>
      <c r="AM185" t="s">
        <v>444</v>
      </c>
      <c r="AN185">
        <v>0</v>
      </c>
      <c r="AO185" t="s">
        <v>448</v>
      </c>
      <c r="AP185">
        <v>0</v>
      </c>
      <c r="AQ185" t="s">
        <v>449</v>
      </c>
      <c r="AR185">
        <v>1</v>
      </c>
      <c r="AS185" t="s">
        <v>450</v>
      </c>
      <c r="AT185">
        <v>0</v>
      </c>
      <c r="AU185" t="s">
        <v>451</v>
      </c>
      <c r="AV185">
        <v>0</v>
      </c>
      <c r="AW185" t="s">
        <v>452</v>
      </c>
      <c r="AX185">
        <v>0</v>
      </c>
      <c r="AY185" t="s">
        <v>453</v>
      </c>
      <c r="AZ185">
        <v>0.5</v>
      </c>
      <c r="BA185" t="s">
        <v>454</v>
      </c>
      <c r="BB185">
        <v>1</v>
      </c>
      <c r="BC185" t="s">
        <v>445</v>
      </c>
      <c r="BD185">
        <v>1000000</v>
      </c>
    </row>
    <row r="186" ht="29.25" spans="1:56">
      <c r="A186" s="2">
        <v>1208</v>
      </c>
      <c r="B186" t="s">
        <v>426</v>
      </c>
      <c r="C186">
        <v>153</v>
      </c>
      <c r="D186" t="s">
        <v>427</v>
      </c>
      <c r="E186" t="s">
        <v>428</v>
      </c>
      <c r="F186">
        <v>952.989</v>
      </c>
      <c r="G186" t="s">
        <v>429</v>
      </c>
      <c r="H186">
        <v>0.000285</v>
      </c>
      <c r="I186" t="s">
        <v>71</v>
      </c>
      <c r="J186" t="s">
        <v>432</v>
      </c>
      <c r="K186" t="e">
        <f t="shared" si="2"/>
        <v>#NAME?</v>
      </c>
      <c r="L186" t="s">
        <v>71</v>
      </c>
      <c r="M186" t="s">
        <v>70</v>
      </c>
      <c r="N186">
        <v>6.494663</v>
      </c>
      <c r="O186" t="s">
        <v>71</v>
      </c>
      <c r="P186" t="s">
        <v>72</v>
      </c>
      <c r="Q186">
        <v>0.047286</v>
      </c>
      <c r="R186" t="s">
        <v>71</v>
      </c>
      <c r="S186" t="s">
        <v>73</v>
      </c>
      <c r="T186">
        <v>5.787457</v>
      </c>
      <c r="U186" t="s">
        <v>71</v>
      </c>
      <c r="V186" t="s">
        <v>74</v>
      </c>
      <c r="W186">
        <v>0.657464</v>
      </c>
      <c r="X186" t="s">
        <v>71</v>
      </c>
      <c r="Y186" t="s">
        <v>437</v>
      </c>
      <c r="Z186">
        <v>1000</v>
      </c>
      <c r="AA186" t="s">
        <v>438</v>
      </c>
      <c r="AB186">
        <v>1000000</v>
      </c>
      <c r="AC186" t="s">
        <v>439</v>
      </c>
      <c r="AD186">
        <v>10</v>
      </c>
      <c r="AE186" t="s">
        <v>440</v>
      </c>
      <c r="AF186">
        <v>1000</v>
      </c>
      <c r="AG186" t="s">
        <v>441</v>
      </c>
      <c r="AH186">
        <v>20</v>
      </c>
      <c r="AI186" t="s">
        <v>442</v>
      </c>
      <c r="AJ186">
        <v>20</v>
      </c>
      <c r="AK186" t="s">
        <v>443</v>
      </c>
      <c r="AL186">
        <v>1</v>
      </c>
      <c r="AM186" t="s">
        <v>444</v>
      </c>
      <c r="AN186">
        <v>0</v>
      </c>
      <c r="AO186" t="s">
        <v>448</v>
      </c>
      <c r="AP186">
        <v>0</v>
      </c>
      <c r="AQ186" t="s">
        <v>449</v>
      </c>
      <c r="AR186">
        <v>1</v>
      </c>
      <c r="AS186" t="s">
        <v>450</v>
      </c>
      <c r="AT186">
        <v>0</v>
      </c>
      <c r="AU186" t="s">
        <v>451</v>
      </c>
      <c r="AV186">
        <v>0</v>
      </c>
      <c r="AW186" t="s">
        <v>452</v>
      </c>
      <c r="AX186">
        <v>0</v>
      </c>
      <c r="AY186" t="s">
        <v>453</v>
      </c>
      <c r="AZ186">
        <v>0.5</v>
      </c>
      <c r="BA186" t="s">
        <v>454</v>
      </c>
      <c r="BB186">
        <v>1</v>
      </c>
      <c r="BC186" t="s">
        <v>445</v>
      </c>
      <c r="BD186">
        <v>1000000</v>
      </c>
    </row>
    <row r="187" ht="29.25" spans="1:56">
      <c r="A187" s="2">
        <v>1207</v>
      </c>
      <c r="B187" t="s">
        <v>426</v>
      </c>
      <c r="C187">
        <v>153</v>
      </c>
      <c r="D187" t="s">
        <v>427</v>
      </c>
      <c r="E187" t="s">
        <v>428</v>
      </c>
      <c r="F187">
        <v>985.069</v>
      </c>
      <c r="G187" t="s">
        <v>429</v>
      </c>
      <c r="H187">
        <v>0.000282</v>
      </c>
      <c r="I187" t="s">
        <v>71</v>
      </c>
      <c r="J187" t="s">
        <v>432</v>
      </c>
      <c r="K187" t="e">
        <f t="shared" si="2"/>
        <v>#NAME?</v>
      </c>
      <c r="L187" t="s">
        <v>71</v>
      </c>
      <c r="M187" t="s">
        <v>70</v>
      </c>
      <c r="N187">
        <v>6.477195</v>
      </c>
      <c r="O187" t="s">
        <v>71</v>
      </c>
      <c r="P187" t="s">
        <v>72</v>
      </c>
      <c r="Q187">
        <v>0.047121</v>
      </c>
      <c r="R187" t="s">
        <v>71</v>
      </c>
      <c r="S187" t="s">
        <v>73</v>
      </c>
      <c r="T187">
        <v>5.768883</v>
      </c>
      <c r="U187" t="s">
        <v>71</v>
      </c>
      <c r="V187" t="s">
        <v>74</v>
      </c>
      <c r="W187">
        <v>0.658824</v>
      </c>
      <c r="X187" t="s">
        <v>71</v>
      </c>
      <c r="Y187" t="s">
        <v>437</v>
      </c>
      <c r="Z187">
        <v>1000</v>
      </c>
      <c r="AA187" t="s">
        <v>438</v>
      </c>
      <c r="AB187">
        <v>1000000</v>
      </c>
      <c r="AC187" t="s">
        <v>439</v>
      </c>
      <c r="AD187">
        <v>10</v>
      </c>
      <c r="AE187" t="s">
        <v>440</v>
      </c>
      <c r="AF187">
        <v>1000</v>
      </c>
      <c r="AG187" t="s">
        <v>441</v>
      </c>
      <c r="AH187">
        <v>20</v>
      </c>
      <c r="AI187" t="s">
        <v>442</v>
      </c>
      <c r="AJ187">
        <v>20</v>
      </c>
      <c r="AK187" t="s">
        <v>443</v>
      </c>
      <c r="AL187">
        <v>1</v>
      </c>
      <c r="AM187" t="s">
        <v>444</v>
      </c>
      <c r="AN187">
        <v>0</v>
      </c>
      <c r="AO187" t="s">
        <v>448</v>
      </c>
      <c r="AP187">
        <v>0</v>
      </c>
      <c r="AQ187" t="s">
        <v>449</v>
      </c>
      <c r="AR187">
        <v>1</v>
      </c>
      <c r="AS187" t="s">
        <v>450</v>
      </c>
      <c r="AT187">
        <v>0</v>
      </c>
      <c r="AU187" t="s">
        <v>451</v>
      </c>
      <c r="AV187">
        <v>0</v>
      </c>
      <c r="AW187" t="s">
        <v>452</v>
      </c>
      <c r="AX187">
        <v>0</v>
      </c>
      <c r="AY187" t="s">
        <v>453</v>
      </c>
      <c r="AZ187">
        <v>0.5</v>
      </c>
      <c r="BA187" t="s">
        <v>454</v>
      </c>
      <c r="BB187">
        <v>1</v>
      </c>
      <c r="BC187" t="s">
        <v>445</v>
      </c>
      <c r="BD187">
        <v>1000000</v>
      </c>
    </row>
    <row r="188" ht="29.25" spans="1:56">
      <c r="A188" s="2">
        <v>1206</v>
      </c>
      <c r="B188" t="s">
        <v>426</v>
      </c>
      <c r="C188">
        <v>153</v>
      </c>
      <c r="D188" t="s">
        <v>427</v>
      </c>
      <c r="E188" t="s">
        <v>428</v>
      </c>
      <c r="F188">
        <v>938.263</v>
      </c>
      <c r="G188" t="s">
        <v>429</v>
      </c>
      <c r="H188">
        <v>0.000286</v>
      </c>
      <c r="I188" t="s">
        <v>71</v>
      </c>
      <c r="J188" t="s">
        <v>432</v>
      </c>
      <c r="K188" t="e">
        <f t="shared" si="2"/>
        <v>#NAME?</v>
      </c>
      <c r="L188" t="s">
        <v>71</v>
      </c>
      <c r="M188" t="s">
        <v>70</v>
      </c>
      <c r="N188">
        <v>6.523192</v>
      </c>
      <c r="O188" t="s">
        <v>71</v>
      </c>
      <c r="P188" t="s">
        <v>72</v>
      </c>
      <c r="Q188">
        <v>0.047154</v>
      </c>
      <c r="R188" t="s">
        <v>71</v>
      </c>
      <c r="S188" t="s">
        <v>73</v>
      </c>
      <c r="T188">
        <v>5.816467</v>
      </c>
      <c r="U188" t="s">
        <v>71</v>
      </c>
      <c r="V188" t="s">
        <v>74</v>
      </c>
      <c r="W188">
        <v>0.657162</v>
      </c>
      <c r="X188" t="s">
        <v>71</v>
      </c>
      <c r="Y188" t="s">
        <v>437</v>
      </c>
      <c r="Z188">
        <v>1000</v>
      </c>
      <c r="AA188" t="s">
        <v>438</v>
      </c>
      <c r="AB188">
        <v>1000000</v>
      </c>
      <c r="AC188" t="s">
        <v>439</v>
      </c>
      <c r="AD188">
        <v>10</v>
      </c>
      <c r="AE188" t="s">
        <v>440</v>
      </c>
      <c r="AF188">
        <v>1000</v>
      </c>
      <c r="AG188" t="s">
        <v>441</v>
      </c>
      <c r="AH188">
        <v>20</v>
      </c>
      <c r="AI188" t="s">
        <v>442</v>
      </c>
      <c r="AJ188">
        <v>20</v>
      </c>
      <c r="AK188" t="s">
        <v>443</v>
      </c>
      <c r="AL188">
        <v>1</v>
      </c>
      <c r="AM188" t="s">
        <v>444</v>
      </c>
      <c r="AN188">
        <v>0</v>
      </c>
      <c r="AO188" t="s">
        <v>448</v>
      </c>
      <c r="AP188">
        <v>0</v>
      </c>
      <c r="AQ188" t="s">
        <v>449</v>
      </c>
      <c r="AR188">
        <v>1</v>
      </c>
      <c r="AS188" t="s">
        <v>450</v>
      </c>
      <c r="AT188">
        <v>0</v>
      </c>
      <c r="AU188" t="s">
        <v>451</v>
      </c>
      <c r="AV188">
        <v>0</v>
      </c>
      <c r="AW188" t="s">
        <v>452</v>
      </c>
      <c r="AX188">
        <v>0</v>
      </c>
      <c r="AY188" t="s">
        <v>453</v>
      </c>
      <c r="AZ188">
        <v>0.5</v>
      </c>
      <c r="BA188" t="s">
        <v>454</v>
      </c>
      <c r="BB188">
        <v>1</v>
      </c>
      <c r="BC188" t="s">
        <v>445</v>
      </c>
      <c r="BD188">
        <v>1000000</v>
      </c>
    </row>
    <row r="189" ht="29.25" spans="1:56">
      <c r="A189" s="2">
        <v>1206</v>
      </c>
      <c r="B189" t="s">
        <v>426</v>
      </c>
      <c r="C189">
        <v>153</v>
      </c>
      <c r="D189" t="s">
        <v>427</v>
      </c>
      <c r="E189" t="s">
        <v>428</v>
      </c>
      <c r="F189">
        <v>959.079</v>
      </c>
      <c r="G189" t="s">
        <v>429</v>
      </c>
      <c r="H189">
        <v>0.000286</v>
      </c>
      <c r="I189" t="s">
        <v>71</v>
      </c>
      <c r="J189" t="s">
        <v>432</v>
      </c>
      <c r="K189" t="e">
        <f t="shared" si="2"/>
        <v>#NAME?</v>
      </c>
      <c r="L189" t="s">
        <v>71</v>
      </c>
      <c r="M189" t="s">
        <v>70</v>
      </c>
      <c r="N189">
        <v>6.494168</v>
      </c>
      <c r="O189" t="s">
        <v>71</v>
      </c>
      <c r="P189" t="s">
        <v>72</v>
      </c>
      <c r="Q189">
        <v>0.046736</v>
      </c>
      <c r="R189" t="s">
        <v>71</v>
      </c>
      <c r="S189" t="s">
        <v>73</v>
      </c>
      <c r="T189">
        <v>5.786883</v>
      </c>
      <c r="U189" t="s">
        <v>71</v>
      </c>
      <c r="V189" t="s">
        <v>74</v>
      </c>
      <c r="W189">
        <v>0.658126</v>
      </c>
      <c r="X189" t="s">
        <v>71</v>
      </c>
      <c r="Y189" t="s">
        <v>437</v>
      </c>
      <c r="Z189">
        <v>1000</v>
      </c>
      <c r="AA189" t="s">
        <v>438</v>
      </c>
      <c r="AB189">
        <v>1000000</v>
      </c>
      <c r="AC189" t="s">
        <v>439</v>
      </c>
      <c r="AD189">
        <v>10</v>
      </c>
      <c r="AE189" t="s">
        <v>440</v>
      </c>
      <c r="AF189">
        <v>1000</v>
      </c>
      <c r="AG189" t="s">
        <v>441</v>
      </c>
      <c r="AH189">
        <v>20</v>
      </c>
      <c r="AI189" t="s">
        <v>442</v>
      </c>
      <c r="AJ189">
        <v>20</v>
      </c>
      <c r="AK189" t="s">
        <v>443</v>
      </c>
      <c r="AL189">
        <v>1</v>
      </c>
      <c r="AM189" t="s">
        <v>444</v>
      </c>
      <c r="AN189">
        <v>0</v>
      </c>
      <c r="AO189" t="s">
        <v>448</v>
      </c>
      <c r="AP189">
        <v>0</v>
      </c>
      <c r="AQ189" t="s">
        <v>449</v>
      </c>
      <c r="AR189">
        <v>1</v>
      </c>
      <c r="AS189" t="s">
        <v>450</v>
      </c>
      <c r="AT189">
        <v>0</v>
      </c>
      <c r="AU189" t="s">
        <v>451</v>
      </c>
      <c r="AV189">
        <v>0</v>
      </c>
      <c r="AW189" t="s">
        <v>452</v>
      </c>
      <c r="AX189">
        <v>0</v>
      </c>
      <c r="AY189" t="s">
        <v>453</v>
      </c>
      <c r="AZ189">
        <v>0.5</v>
      </c>
      <c r="BA189" t="s">
        <v>454</v>
      </c>
      <c r="BB189">
        <v>1</v>
      </c>
      <c r="BC189" t="s">
        <v>445</v>
      </c>
      <c r="BD189">
        <v>1000000</v>
      </c>
    </row>
    <row r="190" ht="29.25" spans="1:56">
      <c r="A190" s="2">
        <v>1205</v>
      </c>
      <c r="B190" t="s">
        <v>426</v>
      </c>
      <c r="C190">
        <v>153</v>
      </c>
      <c r="D190" t="s">
        <v>427</v>
      </c>
      <c r="E190" t="s">
        <v>428</v>
      </c>
      <c r="F190">
        <v>1014.278</v>
      </c>
      <c r="G190" t="s">
        <v>429</v>
      </c>
      <c r="H190">
        <v>0.000282</v>
      </c>
      <c r="I190" t="s">
        <v>71</v>
      </c>
      <c r="J190" t="s">
        <v>432</v>
      </c>
      <c r="K190" t="e">
        <f t="shared" si="2"/>
        <v>#NAME?</v>
      </c>
      <c r="L190" t="s">
        <v>71</v>
      </c>
      <c r="M190" t="s">
        <v>70</v>
      </c>
      <c r="N190">
        <v>6.459082</v>
      </c>
      <c r="O190" t="s">
        <v>71</v>
      </c>
      <c r="P190" t="s">
        <v>72</v>
      </c>
      <c r="Q190">
        <v>0.046754</v>
      </c>
      <c r="R190" t="s">
        <v>71</v>
      </c>
      <c r="S190" t="s">
        <v>73</v>
      </c>
      <c r="T190">
        <v>5.751609</v>
      </c>
      <c r="U190" t="s">
        <v>71</v>
      </c>
      <c r="V190" t="s">
        <v>74</v>
      </c>
      <c r="W190">
        <v>0.658267</v>
      </c>
      <c r="X190" t="s">
        <v>71</v>
      </c>
      <c r="Y190" t="s">
        <v>437</v>
      </c>
      <c r="Z190">
        <v>1000</v>
      </c>
      <c r="AA190" t="s">
        <v>438</v>
      </c>
      <c r="AB190">
        <v>1000000</v>
      </c>
      <c r="AC190" t="s">
        <v>439</v>
      </c>
      <c r="AD190">
        <v>10</v>
      </c>
      <c r="AE190" t="s">
        <v>440</v>
      </c>
      <c r="AF190">
        <v>1000</v>
      </c>
      <c r="AG190" t="s">
        <v>441</v>
      </c>
      <c r="AH190">
        <v>20</v>
      </c>
      <c r="AI190" t="s">
        <v>442</v>
      </c>
      <c r="AJ190">
        <v>20</v>
      </c>
      <c r="AK190" t="s">
        <v>443</v>
      </c>
      <c r="AL190">
        <v>1</v>
      </c>
      <c r="AM190" t="s">
        <v>444</v>
      </c>
      <c r="AN190">
        <v>0</v>
      </c>
      <c r="AO190" t="s">
        <v>448</v>
      </c>
      <c r="AP190">
        <v>0</v>
      </c>
      <c r="AQ190" t="s">
        <v>449</v>
      </c>
      <c r="AR190">
        <v>1</v>
      </c>
      <c r="AS190" t="s">
        <v>450</v>
      </c>
      <c r="AT190">
        <v>0</v>
      </c>
      <c r="AU190" t="s">
        <v>451</v>
      </c>
      <c r="AV190">
        <v>0</v>
      </c>
      <c r="AW190" t="s">
        <v>452</v>
      </c>
      <c r="AX190">
        <v>0</v>
      </c>
      <c r="AY190" t="s">
        <v>453</v>
      </c>
      <c r="AZ190">
        <v>0.5</v>
      </c>
      <c r="BA190" t="s">
        <v>454</v>
      </c>
      <c r="BB190">
        <v>1</v>
      </c>
      <c r="BC190" t="s">
        <v>445</v>
      </c>
      <c r="BD190">
        <v>1000000</v>
      </c>
    </row>
    <row r="191" ht="29.25" spans="1:56">
      <c r="A191" s="2">
        <v>1204</v>
      </c>
      <c r="B191" t="s">
        <v>426</v>
      </c>
      <c r="C191">
        <v>153</v>
      </c>
      <c r="D191" t="s">
        <v>427</v>
      </c>
      <c r="E191" t="s">
        <v>428</v>
      </c>
      <c r="F191">
        <v>1005.175</v>
      </c>
      <c r="G191" t="s">
        <v>429</v>
      </c>
      <c r="H191">
        <v>0.000283</v>
      </c>
      <c r="I191" t="s">
        <v>71</v>
      </c>
      <c r="J191" t="s">
        <v>432</v>
      </c>
      <c r="K191" t="e">
        <f t="shared" si="2"/>
        <v>#NAME?</v>
      </c>
      <c r="L191" t="s">
        <v>71</v>
      </c>
      <c r="M191" t="s">
        <v>70</v>
      </c>
      <c r="N191">
        <v>6.476052</v>
      </c>
      <c r="O191" t="s">
        <v>71</v>
      </c>
      <c r="P191" t="s">
        <v>72</v>
      </c>
      <c r="Q191">
        <v>0.046815</v>
      </c>
      <c r="R191" t="s">
        <v>71</v>
      </c>
      <c r="S191" t="s">
        <v>73</v>
      </c>
      <c r="T191">
        <v>5.76871</v>
      </c>
      <c r="U191" t="s">
        <v>71</v>
      </c>
      <c r="V191" t="s">
        <v>74</v>
      </c>
      <c r="W191">
        <v>0.658012</v>
      </c>
      <c r="X191" t="s">
        <v>71</v>
      </c>
      <c r="Y191" t="s">
        <v>437</v>
      </c>
      <c r="Z191">
        <v>1000</v>
      </c>
      <c r="AA191" t="s">
        <v>438</v>
      </c>
      <c r="AB191">
        <v>1000000</v>
      </c>
      <c r="AC191" t="s">
        <v>439</v>
      </c>
      <c r="AD191">
        <v>10</v>
      </c>
      <c r="AE191" t="s">
        <v>440</v>
      </c>
      <c r="AF191">
        <v>1000</v>
      </c>
      <c r="AG191" t="s">
        <v>441</v>
      </c>
      <c r="AH191">
        <v>20</v>
      </c>
      <c r="AI191" t="s">
        <v>442</v>
      </c>
      <c r="AJ191">
        <v>20</v>
      </c>
      <c r="AK191" t="s">
        <v>443</v>
      </c>
      <c r="AL191">
        <v>1</v>
      </c>
      <c r="AM191" t="s">
        <v>444</v>
      </c>
      <c r="AN191">
        <v>0</v>
      </c>
      <c r="AO191" t="s">
        <v>448</v>
      </c>
      <c r="AP191">
        <v>0</v>
      </c>
      <c r="AQ191" t="s">
        <v>449</v>
      </c>
      <c r="AR191">
        <v>1</v>
      </c>
      <c r="AS191" t="s">
        <v>450</v>
      </c>
      <c r="AT191">
        <v>0</v>
      </c>
      <c r="AU191" t="s">
        <v>451</v>
      </c>
      <c r="AV191">
        <v>0</v>
      </c>
      <c r="AW191" t="s">
        <v>452</v>
      </c>
      <c r="AX191">
        <v>0</v>
      </c>
      <c r="AY191" t="s">
        <v>453</v>
      </c>
      <c r="AZ191">
        <v>0.5</v>
      </c>
      <c r="BA191" t="s">
        <v>454</v>
      </c>
      <c r="BB191">
        <v>1</v>
      </c>
      <c r="BC191" t="s">
        <v>445</v>
      </c>
      <c r="BD191">
        <v>1000000</v>
      </c>
    </row>
    <row r="192" ht="29.25" spans="1:56">
      <c r="A192" s="2">
        <v>1203</v>
      </c>
      <c r="B192" t="s">
        <v>426</v>
      </c>
      <c r="C192">
        <v>153</v>
      </c>
      <c r="D192" t="s">
        <v>427</v>
      </c>
      <c r="E192" t="s">
        <v>428</v>
      </c>
      <c r="F192">
        <v>939.558</v>
      </c>
      <c r="G192" t="s">
        <v>429</v>
      </c>
      <c r="H192">
        <v>0.000282</v>
      </c>
      <c r="I192" t="s">
        <v>71</v>
      </c>
      <c r="J192" t="s">
        <v>432</v>
      </c>
      <c r="K192" t="e">
        <f t="shared" si="2"/>
        <v>#NAME?</v>
      </c>
      <c r="L192" t="s">
        <v>71</v>
      </c>
      <c r="M192" t="s">
        <v>70</v>
      </c>
      <c r="N192">
        <v>6.489021</v>
      </c>
      <c r="O192" t="s">
        <v>71</v>
      </c>
      <c r="P192" t="s">
        <v>72</v>
      </c>
      <c r="Q192">
        <v>0.046834</v>
      </c>
      <c r="R192" t="s">
        <v>71</v>
      </c>
      <c r="S192" t="s">
        <v>73</v>
      </c>
      <c r="T192">
        <v>5.780347</v>
      </c>
      <c r="U192" t="s">
        <v>71</v>
      </c>
      <c r="V192" t="s">
        <v>74</v>
      </c>
      <c r="W192">
        <v>0.659226</v>
      </c>
      <c r="X192" t="s">
        <v>71</v>
      </c>
      <c r="Y192" t="s">
        <v>437</v>
      </c>
      <c r="Z192">
        <v>1000</v>
      </c>
      <c r="AA192" t="s">
        <v>438</v>
      </c>
      <c r="AB192">
        <v>1000000</v>
      </c>
      <c r="AC192" t="s">
        <v>439</v>
      </c>
      <c r="AD192">
        <v>10</v>
      </c>
      <c r="AE192" t="s">
        <v>440</v>
      </c>
      <c r="AF192">
        <v>1000</v>
      </c>
      <c r="AG192" t="s">
        <v>441</v>
      </c>
      <c r="AH192">
        <v>20</v>
      </c>
      <c r="AI192" t="s">
        <v>442</v>
      </c>
      <c r="AJ192">
        <v>20</v>
      </c>
      <c r="AK192" t="s">
        <v>443</v>
      </c>
      <c r="AL192">
        <v>1</v>
      </c>
      <c r="AM192" t="s">
        <v>444</v>
      </c>
      <c r="AN192">
        <v>0</v>
      </c>
      <c r="AO192" t="s">
        <v>448</v>
      </c>
      <c r="AP192">
        <v>0</v>
      </c>
      <c r="AQ192" t="s">
        <v>449</v>
      </c>
      <c r="AR192">
        <v>1</v>
      </c>
      <c r="AS192" t="s">
        <v>450</v>
      </c>
      <c r="AT192">
        <v>0</v>
      </c>
      <c r="AU192" t="s">
        <v>451</v>
      </c>
      <c r="AV192">
        <v>0</v>
      </c>
      <c r="AW192" t="s">
        <v>452</v>
      </c>
      <c r="AX192">
        <v>0</v>
      </c>
      <c r="AY192" t="s">
        <v>453</v>
      </c>
      <c r="AZ192">
        <v>0.5</v>
      </c>
      <c r="BA192" t="s">
        <v>454</v>
      </c>
      <c r="BB192">
        <v>1</v>
      </c>
      <c r="BC192" t="s">
        <v>445</v>
      </c>
      <c r="BD192">
        <v>1000000</v>
      </c>
    </row>
    <row r="193" ht="29.25" spans="1:56">
      <c r="A193" s="2">
        <v>1202</v>
      </c>
      <c r="B193" t="s">
        <v>426</v>
      </c>
      <c r="C193">
        <v>153</v>
      </c>
      <c r="D193" t="s">
        <v>427</v>
      </c>
      <c r="E193" t="s">
        <v>428</v>
      </c>
      <c r="F193">
        <v>1017.814</v>
      </c>
      <c r="G193" t="s">
        <v>429</v>
      </c>
      <c r="H193">
        <v>0.000305</v>
      </c>
      <c r="I193" t="s">
        <v>71</v>
      </c>
      <c r="J193" t="s">
        <v>432</v>
      </c>
      <c r="K193" t="e">
        <f t="shared" ref="K193:K256" si="3">-nan</f>
        <v>#NAME?</v>
      </c>
      <c r="L193" t="s">
        <v>71</v>
      </c>
      <c r="M193" t="s">
        <v>70</v>
      </c>
      <c r="N193">
        <v>6.541359</v>
      </c>
      <c r="O193" t="s">
        <v>71</v>
      </c>
      <c r="P193" t="s">
        <v>72</v>
      </c>
      <c r="Q193">
        <v>0.047279</v>
      </c>
      <c r="R193" t="s">
        <v>71</v>
      </c>
      <c r="S193" t="s">
        <v>73</v>
      </c>
      <c r="T193">
        <v>5.835403</v>
      </c>
      <c r="U193" t="s">
        <v>71</v>
      </c>
      <c r="V193" t="s">
        <v>74</v>
      </c>
      <c r="W193">
        <v>0.656258</v>
      </c>
      <c r="X193" t="s">
        <v>71</v>
      </c>
      <c r="Y193" t="s">
        <v>437</v>
      </c>
      <c r="Z193">
        <v>1000</v>
      </c>
      <c r="AA193" t="s">
        <v>438</v>
      </c>
      <c r="AB193">
        <v>1000000</v>
      </c>
      <c r="AC193" t="s">
        <v>439</v>
      </c>
      <c r="AD193">
        <v>10</v>
      </c>
      <c r="AE193" t="s">
        <v>440</v>
      </c>
      <c r="AF193">
        <v>1000</v>
      </c>
      <c r="AG193" t="s">
        <v>441</v>
      </c>
      <c r="AH193">
        <v>20</v>
      </c>
      <c r="AI193" t="s">
        <v>442</v>
      </c>
      <c r="AJ193">
        <v>20</v>
      </c>
      <c r="AK193" t="s">
        <v>443</v>
      </c>
      <c r="AL193">
        <v>1</v>
      </c>
      <c r="AM193" t="s">
        <v>444</v>
      </c>
      <c r="AN193">
        <v>0</v>
      </c>
      <c r="AO193" t="s">
        <v>448</v>
      </c>
      <c r="AP193">
        <v>0</v>
      </c>
      <c r="AQ193" t="s">
        <v>449</v>
      </c>
      <c r="AR193">
        <v>1</v>
      </c>
      <c r="AS193" t="s">
        <v>450</v>
      </c>
      <c r="AT193">
        <v>0</v>
      </c>
      <c r="AU193" t="s">
        <v>451</v>
      </c>
      <c r="AV193">
        <v>0</v>
      </c>
      <c r="AW193" t="s">
        <v>452</v>
      </c>
      <c r="AX193">
        <v>0</v>
      </c>
      <c r="AY193" t="s">
        <v>453</v>
      </c>
      <c r="AZ193">
        <v>0.5</v>
      </c>
      <c r="BA193" t="s">
        <v>454</v>
      </c>
      <c r="BB193">
        <v>1</v>
      </c>
      <c r="BC193" t="s">
        <v>445</v>
      </c>
      <c r="BD193">
        <v>1000000</v>
      </c>
    </row>
    <row r="194" ht="29.25" spans="1:56">
      <c r="A194" s="2">
        <v>1202</v>
      </c>
      <c r="B194" t="s">
        <v>426</v>
      </c>
      <c r="C194">
        <v>153</v>
      </c>
      <c r="D194" t="s">
        <v>427</v>
      </c>
      <c r="E194" t="s">
        <v>428</v>
      </c>
      <c r="F194">
        <v>1030.637</v>
      </c>
      <c r="G194" t="s">
        <v>429</v>
      </c>
      <c r="H194">
        <v>0.000282</v>
      </c>
      <c r="I194" t="s">
        <v>71</v>
      </c>
      <c r="J194" t="s">
        <v>432</v>
      </c>
      <c r="K194" t="e">
        <f t="shared" si="3"/>
        <v>#NAME?</v>
      </c>
      <c r="L194" t="s">
        <v>71</v>
      </c>
      <c r="M194" t="s">
        <v>70</v>
      </c>
      <c r="N194">
        <v>6.451293</v>
      </c>
      <c r="O194" t="s">
        <v>71</v>
      </c>
      <c r="P194" t="s">
        <v>72</v>
      </c>
      <c r="Q194">
        <v>0.046441</v>
      </c>
      <c r="R194" t="s">
        <v>71</v>
      </c>
      <c r="S194" t="s">
        <v>73</v>
      </c>
      <c r="T194">
        <v>5.744766</v>
      </c>
      <c r="U194" t="s">
        <v>71</v>
      </c>
      <c r="V194" t="s">
        <v>74</v>
      </c>
      <c r="W194">
        <v>0.657762</v>
      </c>
      <c r="X194" t="s">
        <v>71</v>
      </c>
      <c r="Y194" t="s">
        <v>437</v>
      </c>
      <c r="Z194">
        <v>1000</v>
      </c>
      <c r="AA194" t="s">
        <v>438</v>
      </c>
      <c r="AB194">
        <v>1000000</v>
      </c>
      <c r="AC194" t="s">
        <v>439</v>
      </c>
      <c r="AD194">
        <v>10</v>
      </c>
      <c r="AE194" t="s">
        <v>440</v>
      </c>
      <c r="AF194">
        <v>1000</v>
      </c>
      <c r="AG194" t="s">
        <v>441</v>
      </c>
      <c r="AH194">
        <v>20</v>
      </c>
      <c r="AI194" t="s">
        <v>442</v>
      </c>
      <c r="AJ194">
        <v>20</v>
      </c>
      <c r="AK194" t="s">
        <v>443</v>
      </c>
      <c r="AL194">
        <v>1</v>
      </c>
      <c r="AM194" t="s">
        <v>444</v>
      </c>
      <c r="AN194">
        <v>0</v>
      </c>
      <c r="AO194" t="s">
        <v>448</v>
      </c>
      <c r="AP194">
        <v>0</v>
      </c>
      <c r="AQ194" t="s">
        <v>449</v>
      </c>
      <c r="AR194">
        <v>1</v>
      </c>
      <c r="AS194" t="s">
        <v>450</v>
      </c>
      <c r="AT194">
        <v>0</v>
      </c>
      <c r="AU194" t="s">
        <v>451</v>
      </c>
      <c r="AV194">
        <v>0</v>
      </c>
      <c r="AW194" t="s">
        <v>452</v>
      </c>
      <c r="AX194">
        <v>0</v>
      </c>
      <c r="AY194" t="s">
        <v>453</v>
      </c>
      <c r="AZ194">
        <v>0.5</v>
      </c>
      <c r="BA194" t="s">
        <v>454</v>
      </c>
      <c r="BB194">
        <v>1</v>
      </c>
      <c r="BC194" t="s">
        <v>445</v>
      </c>
      <c r="BD194">
        <v>1000000</v>
      </c>
    </row>
    <row r="195" ht="29.25" spans="1:56">
      <c r="A195" s="2">
        <v>1201</v>
      </c>
      <c r="B195" t="s">
        <v>426</v>
      </c>
      <c r="C195">
        <v>153</v>
      </c>
      <c r="D195" t="s">
        <v>427</v>
      </c>
      <c r="E195" t="s">
        <v>428</v>
      </c>
      <c r="F195">
        <v>960.491</v>
      </c>
      <c r="G195" t="s">
        <v>429</v>
      </c>
      <c r="H195">
        <v>0.000295</v>
      </c>
      <c r="I195" t="s">
        <v>71</v>
      </c>
      <c r="J195" t="s">
        <v>432</v>
      </c>
      <c r="K195" t="e">
        <f t="shared" si="3"/>
        <v>#NAME?</v>
      </c>
      <c r="L195" t="s">
        <v>71</v>
      </c>
      <c r="M195" t="s">
        <v>70</v>
      </c>
      <c r="N195">
        <v>6.566303</v>
      </c>
      <c r="O195" t="s">
        <v>71</v>
      </c>
      <c r="P195" t="s">
        <v>72</v>
      </c>
      <c r="Q195">
        <v>0.047126</v>
      </c>
      <c r="R195" t="s">
        <v>71</v>
      </c>
      <c r="S195" t="s">
        <v>73</v>
      </c>
      <c r="T195">
        <v>5.861152</v>
      </c>
      <c r="U195" t="s">
        <v>71</v>
      </c>
      <c r="V195" t="s">
        <v>74</v>
      </c>
      <c r="W195">
        <v>0.655686</v>
      </c>
      <c r="X195" t="s">
        <v>71</v>
      </c>
      <c r="Y195" t="s">
        <v>437</v>
      </c>
      <c r="Z195">
        <v>1000</v>
      </c>
      <c r="AA195" t="s">
        <v>438</v>
      </c>
      <c r="AB195">
        <v>1000000</v>
      </c>
      <c r="AC195" t="s">
        <v>439</v>
      </c>
      <c r="AD195">
        <v>10</v>
      </c>
      <c r="AE195" t="s">
        <v>440</v>
      </c>
      <c r="AF195">
        <v>1000</v>
      </c>
      <c r="AG195" t="s">
        <v>441</v>
      </c>
      <c r="AH195">
        <v>20</v>
      </c>
      <c r="AI195" t="s">
        <v>442</v>
      </c>
      <c r="AJ195">
        <v>20</v>
      </c>
      <c r="AK195" t="s">
        <v>443</v>
      </c>
      <c r="AL195">
        <v>1</v>
      </c>
      <c r="AM195" t="s">
        <v>444</v>
      </c>
      <c r="AN195">
        <v>0</v>
      </c>
      <c r="AO195" t="s">
        <v>448</v>
      </c>
      <c r="AP195">
        <v>0</v>
      </c>
      <c r="AQ195" t="s">
        <v>449</v>
      </c>
      <c r="AR195">
        <v>1</v>
      </c>
      <c r="AS195" t="s">
        <v>450</v>
      </c>
      <c r="AT195">
        <v>0</v>
      </c>
      <c r="AU195" t="s">
        <v>451</v>
      </c>
      <c r="AV195">
        <v>0</v>
      </c>
      <c r="AW195" t="s">
        <v>452</v>
      </c>
      <c r="AX195">
        <v>0</v>
      </c>
      <c r="AY195" t="s">
        <v>453</v>
      </c>
      <c r="AZ195">
        <v>0.5</v>
      </c>
      <c r="BA195" t="s">
        <v>454</v>
      </c>
      <c r="BB195">
        <v>1</v>
      </c>
      <c r="BC195" t="s">
        <v>445</v>
      </c>
      <c r="BD195">
        <v>1000000</v>
      </c>
    </row>
    <row r="196" ht="29.25" spans="1:56">
      <c r="A196" s="2">
        <v>1201</v>
      </c>
      <c r="B196" t="s">
        <v>426</v>
      </c>
      <c r="C196">
        <v>153</v>
      </c>
      <c r="D196" t="s">
        <v>427</v>
      </c>
      <c r="E196" t="s">
        <v>428</v>
      </c>
      <c r="F196">
        <v>1005.005</v>
      </c>
      <c r="G196" t="s">
        <v>429</v>
      </c>
      <c r="H196">
        <v>0.000286</v>
      </c>
      <c r="I196" t="s">
        <v>71</v>
      </c>
      <c r="J196" t="s">
        <v>432</v>
      </c>
      <c r="K196" t="e">
        <f t="shared" si="3"/>
        <v>#NAME?</v>
      </c>
      <c r="L196" t="s">
        <v>71</v>
      </c>
      <c r="M196" t="s">
        <v>70</v>
      </c>
      <c r="N196">
        <v>6.268818</v>
      </c>
      <c r="O196" t="s">
        <v>71</v>
      </c>
      <c r="P196" t="s">
        <v>72</v>
      </c>
      <c r="Q196">
        <v>0.048381</v>
      </c>
      <c r="R196" t="s">
        <v>71</v>
      </c>
      <c r="S196" t="s">
        <v>73</v>
      </c>
      <c r="T196">
        <v>5.777428</v>
      </c>
      <c r="U196" t="s">
        <v>71</v>
      </c>
      <c r="V196" t="s">
        <v>74</v>
      </c>
      <c r="W196">
        <v>0.440655</v>
      </c>
      <c r="X196" t="s">
        <v>71</v>
      </c>
      <c r="Y196" t="s">
        <v>437</v>
      </c>
      <c r="Z196">
        <v>1000</v>
      </c>
      <c r="AA196" t="s">
        <v>438</v>
      </c>
      <c r="AB196">
        <v>1000000</v>
      </c>
      <c r="AC196" t="s">
        <v>439</v>
      </c>
      <c r="AD196">
        <v>10</v>
      </c>
      <c r="AE196" t="s">
        <v>440</v>
      </c>
      <c r="AF196">
        <v>1000</v>
      </c>
      <c r="AG196" t="s">
        <v>441</v>
      </c>
      <c r="AH196">
        <v>20</v>
      </c>
      <c r="AI196" t="s">
        <v>442</v>
      </c>
      <c r="AJ196">
        <v>20</v>
      </c>
      <c r="AK196" t="s">
        <v>443</v>
      </c>
      <c r="AL196">
        <v>1</v>
      </c>
      <c r="AM196" t="s">
        <v>444</v>
      </c>
      <c r="AN196">
        <v>0</v>
      </c>
      <c r="AO196" t="s">
        <v>448</v>
      </c>
      <c r="AP196">
        <v>0</v>
      </c>
      <c r="AQ196" t="s">
        <v>449</v>
      </c>
      <c r="AR196">
        <v>1</v>
      </c>
      <c r="AS196" t="s">
        <v>450</v>
      </c>
      <c r="AT196">
        <v>0</v>
      </c>
      <c r="AU196" t="s">
        <v>451</v>
      </c>
      <c r="AV196">
        <v>0</v>
      </c>
      <c r="AW196" t="s">
        <v>452</v>
      </c>
      <c r="AX196">
        <v>0</v>
      </c>
      <c r="AY196" t="s">
        <v>453</v>
      </c>
      <c r="AZ196">
        <v>0.5</v>
      </c>
      <c r="BA196" t="s">
        <v>454</v>
      </c>
      <c r="BB196">
        <v>1</v>
      </c>
      <c r="BC196" t="s">
        <v>445</v>
      </c>
      <c r="BD196">
        <v>1000000</v>
      </c>
    </row>
    <row r="197" ht="29.25" spans="1:56">
      <c r="A197" s="2">
        <v>1200</v>
      </c>
      <c r="B197" t="s">
        <v>426</v>
      </c>
      <c r="C197">
        <v>153</v>
      </c>
      <c r="D197" t="s">
        <v>427</v>
      </c>
      <c r="E197" t="s">
        <v>428</v>
      </c>
      <c r="F197">
        <v>986.455</v>
      </c>
      <c r="G197" t="s">
        <v>429</v>
      </c>
      <c r="H197">
        <v>0.000294</v>
      </c>
      <c r="I197" t="s">
        <v>71</v>
      </c>
      <c r="J197" t="s">
        <v>432</v>
      </c>
      <c r="K197" t="e">
        <f t="shared" si="3"/>
        <v>#NAME?</v>
      </c>
      <c r="L197" t="s">
        <v>71</v>
      </c>
      <c r="M197" t="s">
        <v>70</v>
      </c>
      <c r="N197">
        <v>6.303964</v>
      </c>
      <c r="O197" t="s">
        <v>71</v>
      </c>
      <c r="P197" t="s">
        <v>72</v>
      </c>
      <c r="Q197">
        <v>0.048848</v>
      </c>
      <c r="R197" t="s">
        <v>71</v>
      </c>
      <c r="S197" t="s">
        <v>73</v>
      </c>
      <c r="T197">
        <v>5.811947</v>
      </c>
      <c r="U197" t="s">
        <v>71</v>
      </c>
      <c r="V197" t="s">
        <v>74</v>
      </c>
      <c r="W197">
        <v>0.44074</v>
      </c>
      <c r="X197" t="s">
        <v>71</v>
      </c>
      <c r="Y197" t="s">
        <v>437</v>
      </c>
      <c r="Z197">
        <v>1000</v>
      </c>
      <c r="AA197" t="s">
        <v>438</v>
      </c>
      <c r="AB197">
        <v>1000000</v>
      </c>
      <c r="AC197" t="s">
        <v>439</v>
      </c>
      <c r="AD197">
        <v>10</v>
      </c>
      <c r="AE197" t="s">
        <v>440</v>
      </c>
      <c r="AF197">
        <v>1000</v>
      </c>
      <c r="AG197" t="s">
        <v>441</v>
      </c>
      <c r="AH197">
        <v>20</v>
      </c>
      <c r="AI197" t="s">
        <v>442</v>
      </c>
      <c r="AJ197">
        <v>20</v>
      </c>
      <c r="AK197" t="s">
        <v>443</v>
      </c>
      <c r="AL197">
        <v>1</v>
      </c>
      <c r="AM197" t="s">
        <v>444</v>
      </c>
      <c r="AN197">
        <v>0</v>
      </c>
      <c r="AO197" t="s">
        <v>448</v>
      </c>
      <c r="AP197">
        <v>0</v>
      </c>
      <c r="AQ197" t="s">
        <v>449</v>
      </c>
      <c r="AR197">
        <v>1</v>
      </c>
      <c r="AS197" t="s">
        <v>450</v>
      </c>
      <c r="AT197">
        <v>0</v>
      </c>
      <c r="AU197" t="s">
        <v>451</v>
      </c>
      <c r="AV197">
        <v>0</v>
      </c>
      <c r="AW197" t="s">
        <v>452</v>
      </c>
      <c r="AX197">
        <v>0</v>
      </c>
      <c r="AY197" t="s">
        <v>453</v>
      </c>
      <c r="AZ197">
        <v>0.5</v>
      </c>
      <c r="BA197" t="s">
        <v>454</v>
      </c>
      <c r="BB197">
        <v>1</v>
      </c>
      <c r="BC197" t="s">
        <v>445</v>
      </c>
      <c r="BD197">
        <v>1000000</v>
      </c>
    </row>
    <row r="198" ht="29.25" spans="1:56">
      <c r="A198" s="2">
        <v>1199</v>
      </c>
      <c r="B198" t="s">
        <v>426</v>
      </c>
      <c r="C198">
        <v>153</v>
      </c>
      <c r="D198" t="s">
        <v>427</v>
      </c>
      <c r="E198" t="s">
        <v>428</v>
      </c>
      <c r="F198">
        <v>996.27</v>
      </c>
      <c r="G198" t="s">
        <v>429</v>
      </c>
      <c r="H198">
        <v>0.000282</v>
      </c>
      <c r="I198" t="s">
        <v>71</v>
      </c>
      <c r="J198" t="s">
        <v>432</v>
      </c>
      <c r="K198" t="e">
        <f t="shared" si="3"/>
        <v>#NAME?</v>
      </c>
      <c r="L198" t="s">
        <v>71</v>
      </c>
      <c r="M198" t="s">
        <v>70</v>
      </c>
      <c r="N198">
        <v>6.26665</v>
      </c>
      <c r="O198" t="s">
        <v>71</v>
      </c>
      <c r="P198" t="s">
        <v>72</v>
      </c>
      <c r="Q198">
        <v>0.048585</v>
      </c>
      <c r="R198" t="s">
        <v>71</v>
      </c>
      <c r="S198" t="s">
        <v>73</v>
      </c>
      <c r="T198">
        <v>5.773887</v>
      </c>
      <c r="U198" t="s">
        <v>71</v>
      </c>
      <c r="V198" t="s">
        <v>74</v>
      </c>
      <c r="W198">
        <v>0.441794</v>
      </c>
      <c r="X198" t="s">
        <v>71</v>
      </c>
      <c r="Y198" t="s">
        <v>437</v>
      </c>
      <c r="Z198">
        <v>1000</v>
      </c>
      <c r="AA198" t="s">
        <v>438</v>
      </c>
      <c r="AB198">
        <v>1000000</v>
      </c>
      <c r="AC198" t="s">
        <v>439</v>
      </c>
      <c r="AD198">
        <v>10</v>
      </c>
      <c r="AE198" t="s">
        <v>440</v>
      </c>
      <c r="AF198">
        <v>1000</v>
      </c>
      <c r="AG198" t="s">
        <v>441</v>
      </c>
      <c r="AH198">
        <v>20</v>
      </c>
      <c r="AI198" t="s">
        <v>442</v>
      </c>
      <c r="AJ198">
        <v>20</v>
      </c>
      <c r="AK198" t="s">
        <v>443</v>
      </c>
      <c r="AL198">
        <v>1</v>
      </c>
      <c r="AM198" t="s">
        <v>444</v>
      </c>
      <c r="AN198">
        <v>0</v>
      </c>
      <c r="AO198" t="s">
        <v>448</v>
      </c>
      <c r="AP198">
        <v>0</v>
      </c>
      <c r="AQ198" t="s">
        <v>449</v>
      </c>
      <c r="AR198">
        <v>1</v>
      </c>
      <c r="AS198" t="s">
        <v>450</v>
      </c>
      <c r="AT198">
        <v>0</v>
      </c>
      <c r="AU198" t="s">
        <v>451</v>
      </c>
      <c r="AV198">
        <v>0</v>
      </c>
      <c r="AW198" t="s">
        <v>452</v>
      </c>
      <c r="AX198">
        <v>0</v>
      </c>
      <c r="AY198" t="s">
        <v>453</v>
      </c>
      <c r="AZ198">
        <v>0.5</v>
      </c>
      <c r="BA198" t="s">
        <v>454</v>
      </c>
      <c r="BB198">
        <v>1</v>
      </c>
      <c r="BC198" t="s">
        <v>445</v>
      </c>
      <c r="BD198">
        <v>1000000</v>
      </c>
    </row>
    <row r="199" ht="29.25" spans="1:56">
      <c r="A199" s="2">
        <v>1198</v>
      </c>
      <c r="B199" t="s">
        <v>426</v>
      </c>
      <c r="C199">
        <v>153</v>
      </c>
      <c r="D199" t="s">
        <v>427</v>
      </c>
      <c r="E199" t="s">
        <v>428</v>
      </c>
      <c r="F199">
        <v>964.253</v>
      </c>
      <c r="G199" t="s">
        <v>429</v>
      </c>
      <c r="H199">
        <v>0.000314</v>
      </c>
      <c r="I199" t="s">
        <v>71</v>
      </c>
      <c r="J199" t="s">
        <v>432</v>
      </c>
      <c r="K199" t="e">
        <f t="shared" si="3"/>
        <v>#NAME?</v>
      </c>
      <c r="L199" t="s">
        <v>71</v>
      </c>
      <c r="M199" t="s">
        <v>70</v>
      </c>
      <c r="N199">
        <v>6.596929</v>
      </c>
      <c r="O199" t="s">
        <v>71</v>
      </c>
      <c r="P199" t="s">
        <v>72</v>
      </c>
      <c r="Q199">
        <v>0.047081</v>
      </c>
      <c r="R199" t="s">
        <v>71</v>
      </c>
      <c r="S199" t="s">
        <v>73</v>
      </c>
      <c r="T199">
        <v>5.890014</v>
      </c>
      <c r="U199" t="s">
        <v>71</v>
      </c>
      <c r="V199" t="s">
        <v>74</v>
      </c>
      <c r="W199">
        <v>0.657351</v>
      </c>
      <c r="X199" t="s">
        <v>71</v>
      </c>
      <c r="Y199" t="s">
        <v>437</v>
      </c>
      <c r="Z199">
        <v>1000</v>
      </c>
      <c r="AA199" t="s">
        <v>438</v>
      </c>
      <c r="AB199">
        <v>1000000</v>
      </c>
      <c r="AC199" t="s">
        <v>439</v>
      </c>
      <c r="AD199">
        <v>10</v>
      </c>
      <c r="AE199" t="s">
        <v>440</v>
      </c>
      <c r="AF199">
        <v>1000</v>
      </c>
      <c r="AG199" t="s">
        <v>441</v>
      </c>
      <c r="AH199">
        <v>20</v>
      </c>
      <c r="AI199" t="s">
        <v>442</v>
      </c>
      <c r="AJ199">
        <v>20</v>
      </c>
      <c r="AK199" t="s">
        <v>443</v>
      </c>
      <c r="AL199">
        <v>1</v>
      </c>
      <c r="AM199" t="s">
        <v>444</v>
      </c>
      <c r="AN199">
        <v>0</v>
      </c>
      <c r="AO199" t="s">
        <v>448</v>
      </c>
      <c r="AP199">
        <v>0</v>
      </c>
      <c r="AQ199" t="s">
        <v>449</v>
      </c>
      <c r="AR199">
        <v>1</v>
      </c>
      <c r="AS199" t="s">
        <v>450</v>
      </c>
      <c r="AT199">
        <v>0</v>
      </c>
      <c r="AU199" t="s">
        <v>451</v>
      </c>
      <c r="AV199">
        <v>0</v>
      </c>
      <c r="AW199" t="s">
        <v>452</v>
      </c>
      <c r="AX199">
        <v>0</v>
      </c>
      <c r="AY199" t="s">
        <v>453</v>
      </c>
      <c r="AZ199">
        <v>0.5</v>
      </c>
      <c r="BA199" t="s">
        <v>454</v>
      </c>
      <c r="BB199">
        <v>1</v>
      </c>
      <c r="BC199" t="s">
        <v>445</v>
      </c>
      <c r="BD199">
        <v>1000000</v>
      </c>
    </row>
    <row r="200" ht="29.25" spans="1:56">
      <c r="A200" s="2">
        <v>1197</v>
      </c>
      <c r="B200" t="s">
        <v>426</v>
      </c>
      <c r="C200">
        <v>153</v>
      </c>
      <c r="D200" t="s">
        <v>427</v>
      </c>
      <c r="E200" t="s">
        <v>428</v>
      </c>
      <c r="F200">
        <v>930.121</v>
      </c>
      <c r="G200" t="s">
        <v>429</v>
      </c>
      <c r="H200">
        <v>0.000307</v>
      </c>
      <c r="I200" t="s">
        <v>71</v>
      </c>
      <c r="J200" t="s">
        <v>432</v>
      </c>
      <c r="K200" t="e">
        <f t="shared" si="3"/>
        <v>#NAME?</v>
      </c>
      <c r="L200" t="s">
        <v>71</v>
      </c>
      <c r="M200" t="s">
        <v>70</v>
      </c>
      <c r="N200">
        <v>7.362213</v>
      </c>
      <c r="O200" t="s">
        <v>71</v>
      </c>
      <c r="P200" t="s">
        <v>72</v>
      </c>
      <c r="Q200">
        <v>0.05006</v>
      </c>
      <c r="R200" t="s">
        <v>71</v>
      </c>
      <c r="S200" t="s">
        <v>73</v>
      </c>
      <c r="T200">
        <v>6.649885</v>
      </c>
      <c r="U200" t="s">
        <v>71</v>
      </c>
      <c r="V200" t="s">
        <v>74</v>
      </c>
      <c r="W200">
        <v>0.659655</v>
      </c>
      <c r="X200" t="s">
        <v>71</v>
      </c>
      <c r="Y200" t="s">
        <v>437</v>
      </c>
      <c r="Z200">
        <v>1000</v>
      </c>
      <c r="AA200" t="s">
        <v>438</v>
      </c>
      <c r="AB200">
        <v>1000000</v>
      </c>
      <c r="AC200" t="s">
        <v>439</v>
      </c>
      <c r="AD200">
        <v>10</v>
      </c>
      <c r="AE200" t="s">
        <v>440</v>
      </c>
      <c r="AF200">
        <v>1000</v>
      </c>
      <c r="AG200" t="s">
        <v>441</v>
      </c>
      <c r="AH200">
        <v>20</v>
      </c>
      <c r="AI200" t="s">
        <v>442</v>
      </c>
      <c r="AJ200">
        <v>20</v>
      </c>
      <c r="AK200" t="s">
        <v>443</v>
      </c>
      <c r="AL200">
        <v>1</v>
      </c>
      <c r="AM200" t="s">
        <v>444</v>
      </c>
      <c r="AN200">
        <v>0</v>
      </c>
      <c r="AO200" t="s">
        <v>448</v>
      </c>
      <c r="AP200">
        <v>0</v>
      </c>
      <c r="AQ200" t="s">
        <v>449</v>
      </c>
      <c r="AR200">
        <v>1</v>
      </c>
      <c r="AS200" t="s">
        <v>450</v>
      </c>
      <c r="AT200">
        <v>0</v>
      </c>
      <c r="AU200" t="s">
        <v>451</v>
      </c>
      <c r="AV200">
        <v>0</v>
      </c>
      <c r="AW200" t="s">
        <v>452</v>
      </c>
      <c r="AX200">
        <v>0</v>
      </c>
      <c r="AY200" t="s">
        <v>453</v>
      </c>
      <c r="AZ200">
        <v>0.5</v>
      </c>
      <c r="BA200" t="s">
        <v>454</v>
      </c>
      <c r="BB200">
        <v>1</v>
      </c>
      <c r="BC200" t="s">
        <v>445</v>
      </c>
      <c r="BD200">
        <v>1000000</v>
      </c>
    </row>
    <row r="201" ht="29.25" spans="1:56">
      <c r="A201" s="2">
        <v>1196</v>
      </c>
      <c r="B201" t="s">
        <v>426</v>
      </c>
      <c r="C201">
        <v>153</v>
      </c>
      <c r="D201" t="s">
        <v>427</v>
      </c>
      <c r="E201" t="s">
        <v>428</v>
      </c>
      <c r="F201">
        <v>980.12</v>
      </c>
      <c r="G201" t="s">
        <v>429</v>
      </c>
      <c r="H201">
        <v>0.000289</v>
      </c>
      <c r="I201" t="s">
        <v>71</v>
      </c>
      <c r="J201" t="s">
        <v>432</v>
      </c>
      <c r="K201" t="e">
        <f t="shared" si="3"/>
        <v>#NAME?</v>
      </c>
      <c r="L201" t="s">
        <v>71</v>
      </c>
      <c r="M201" t="s">
        <v>70</v>
      </c>
      <c r="N201">
        <v>7.23568</v>
      </c>
      <c r="O201" t="s">
        <v>71</v>
      </c>
      <c r="P201" t="s">
        <v>72</v>
      </c>
      <c r="Q201">
        <v>0.052106</v>
      </c>
      <c r="R201" t="s">
        <v>71</v>
      </c>
      <c r="S201" t="s">
        <v>73</v>
      </c>
      <c r="T201">
        <v>6.737326</v>
      </c>
      <c r="U201" t="s">
        <v>71</v>
      </c>
      <c r="V201" t="s">
        <v>74</v>
      </c>
      <c r="W201">
        <v>0.443661</v>
      </c>
      <c r="X201" t="s">
        <v>71</v>
      </c>
      <c r="Y201" t="s">
        <v>437</v>
      </c>
      <c r="Z201">
        <v>1000</v>
      </c>
      <c r="AA201" t="s">
        <v>438</v>
      </c>
      <c r="AB201">
        <v>1000000</v>
      </c>
      <c r="AC201" t="s">
        <v>439</v>
      </c>
      <c r="AD201">
        <v>10</v>
      </c>
      <c r="AE201" t="s">
        <v>440</v>
      </c>
      <c r="AF201">
        <v>1000</v>
      </c>
      <c r="AG201" t="s">
        <v>441</v>
      </c>
      <c r="AH201">
        <v>20</v>
      </c>
      <c r="AI201" t="s">
        <v>442</v>
      </c>
      <c r="AJ201">
        <v>20</v>
      </c>
      <c r="AK201" t="s">
        <v>443</v>
      </c>
      <c r="AL201">
        <v>1</v>
      </c>
      <c r="AM201" t="s">
        <v>444</v>
      </c>
      <c r="AN201">
        <v>0</v>
      </c>
      <c r="AO201" t="s">
        <v>448</v>
      </c>
      <c r="AP201">
        <v>0</v>
      </c>
      <c r="AQ201" t="s">
        <v>449</v>
      </c>
      <c r="AR201">
        <v>1</v>
      </c>
      <c r="AS201" t="s">
        <v>450</v>
      </c>
      <c r="AT201">
        <v>0</v>
      </c>
      <c r="AU201" t="s">
        <v>451</v>
      </c>
      <c r="AV201">
        <v>0</v>
      </c>
      <c r="AW201" t="s">
        <v>452</v>
      </c>
      <c r="AX201">
        <v>0</v>
      </c>
      <c r="AY201" t="s">
        <v>453</v>
      </c>
      <c r="AZ201">
        <v>0.5</v>
      </c>
      <c r="BA201" t="s">
        <v>454</v>
      </c>
      <c r="BB201">
        <v>1</v>
      </c>
      <c r="BC201" t="s">
        <v>445</v>
      </c>
      <c r="BD201">
        <v>1000000</v>
      </c>
    </row>
    <row r="202" ht="29.25" spans="1:56">
      <c r="A202" s="2">
        <v>1195</v>
      </c>
      <c r="B202" t="s">
        <v>426</v>
      </c>
      <c r="C202">
        <v>153</v>
      </c>
      <c r="D202" t="s">
        <v>427</v>
      </c>
      <c r="E202" t="s">
        <v>428</v>
      </c>
      <c r="F202">
        <v>943.146</v>
      </c>
      <c r="G202" t="s">
        <v>429</v>
      </c>
      <c r="H202">
        <v>0.000282</v>
      </c>
      <c r="I202" t="s">
        <v>71</v>
      </c>
      <c r="J202" t="s">
        <v>432</v>
      </c>
      <c r="K202" t="e">
        <f t="shared" si="3"/>
        <v>#NAME?</v>
      </c>
      <c r="L202" t="s">
        <v>71</v>
      </c>
      <c r="M202" t="s">
        <v>70</v>
      </c>
      <c r="N202">
        <v>6.615938</v>
      </c>
      <c r="O202" t="s">
        <v>71</v>
      </c>
      <c r="P202" t="s">
        <v>72</v>
      </c>
      <c r="Q202">
        <v>0.050471</v>
      </c>
      <c r="R202" t="s">
        <v>71</v>
      </c>
      <c r="S202" t="s">
        <v>73</v>
      </c>
      <c r="T202">
        <v>6.124058</v>
      </c>
      <c r="U202" t="s">
        <v>71</v>
      </c>
      <c r="V202" t="s">
        <v>74</v>
      </c>
      <c r="W202">
        <v>0.438927</v>
      </c>
      <c r="X202" t="s">
        <v>71</v>
      </c>
      <c r="Y202" t="s">
        <v>437</v>
      </c>
      <c r="Z202">
        <v>1000</v>
      </c>
      <c r="AA202" t="s">
        <v>438</v>
      </c>
      <c r="AB202">
        <v>1000000</v>
      </c>
      <c r="AC202" t="s">
        <v>439</v>
      </c>
      <c r="AD202">
        <v>10</v>
      </c>
      <c r="AE202" t="s">
        <v>440</v>
      </c>
      <c r="AF202">
        <v>1000</v>
      </c>
      <c r="AG202" t="s">
        <v>441</v>
      </c>
      <c r="AH202">
        <v>20</v>
      </c>
      <c r="AI202" t="s">
        <v>442</v>
      </c>
      <c r="AJ202">
        <v>20</v>
      </c>
      <c r="AK202" t="s">
        <v>443</v>
      </c>
      <c r="AL202">
        <v>1</v>
      </c>
      <c r="AM202" t="s">
        <v>444</v>
      </c>
      <c r="AN202">
        <v>0</v>
      </c>
      <c r="AO202" t="s">
        <v>448</v>
      </c>
      <c r="AP202">
        <v>0</v>
      </c>
      <c r="AQ202" t="s">
        <v>449</v>
      </c>
      <c r="AR202">
        <v>1</v>
      </c>
      <c r="AS202" t="s">
        <v>450</v>
      </c>
      <c r="AT202">
        <v>0</v>
      </c>
      <c r="AU202" t="s">
        <v>451</v>
      </c>
      <c r="AV202">
        <v>0</v>
      </c>
      <c r="AW202" t="s">
        <v>452</v>
      </c>
      <c r="AX202">
        <v>0</v>
      </c>
      <c r="AY202" t="s">
        <v>453</v>
      </c>
      <c r="AZ202">
        <v>0.5</v>
      </c>
      <c r="BA202" t="s">
        <v>454</v>
      </c>
      <c r="BB202">
        <v>1</v>
      </c>
      <c r="BC202" t="s">
        <v>445</v>
      </c>
      <c r="BD202">
        <v>1000000</v>
      </c>
    </row>
    <row r="203" ht="29.25" spans="1:56">
      <c r="A203" s="2">
        <v>1195</v>
      </c>
      <c r="B203" t="s">
        <v>426</v>
      </c>
      <c r="C203">
        <v>153</v>
      </c>
      <c r="D203" t="s">
        <v>427</v>
      </c>
      <c r="E203" t="s">
        <v>428</v>
      </c>
      <c r="F203">
        <v>929.406</v>
      </c>
      <c r="G203" t="s">
        <v>429</v>
      </c>
      <c r="H203">
        <v>0.000295</v>
      </c>
      <c r="I203" t="s">
        <v>71</v>
      </c>
      <c r="J203" t="s">
        <v>432</v>
      </c>
      <c r="K203" t="e">
        <f t="shared" si="3"/>
        <v>#NAME?</v>
      </c>
      <c r="L203" t="s">
        <v>71</v>
      </c>
      <c r="M203" t="s">
        <v>70</v>
      </c>
      <c r="N203">
        <v>6.279203</v>
      </c>
      <c r="O203" t="s">
        <v>71</v>
      </c>
      <c r="P203" t="s">
        <v>72</v>
      </c>
      <c r="Q203">
        <v>0.047591</v>
      </c>
      <c r="R203" t="s">
        <v>71</v>
      </c>
      <c r="S203" t="s">
        <v>73</v>
      </c>
      <c r="T203">
        <v>5.791029</v>
      </c>
      <c r="U203" t="s">
        <v>71</v>
      </c>
      <c r="V203" t="s">
        <v>74</v>
      </c>
      <c r="W203">
        <v>0.438161</v>
      </c>
      <c r="X203" t="s">
        <v>71</v>
      </c>
      <c r="Y203" t="s">
        <v>437</v>
      </c>
      <c r="Z203">
        <v>1000</v>
      </c>
      <c r="AA203" t="s">
        <v>438</v>
      </c>
      <c r="AB203">
        <v>1000000</v>
      </c>
      <c r="AC203" t="s">
        <v>439</v>
      </c>
      <c r="AD203">
        <v>10</v>
      </c>
      <c r="AE203" t="s">
        <v>440</v>
      </c>
      <c r="AF203">
        <v>1000</v>
      </c>
      <c r="AG203" t="s">
        <v>441</v>
      </c>
      <c r="AH203">
        <v>20</v>
      </c>
      <c r="AI203" t="s">
        <v>442</v>
      </c>
      <c r="AJ203">
        <v>20</v>
      </c>
      <c r="AK203" t="s">
        <v>443</v>
      </c>
      <c r="AL203">
        <v>1</v>
      </c>
      <c r="AM203" t="s">
        <v>444</v>
      </c>
      <c r="AN203">
        <v>0</v>
      </c>
      <c r="AO203" t="s">
        <v>448</v>
      </c>
      <c r="AP203">
        <v>0</v>
      </c>
      <c r="AQ203" t="s">
        <v>449</v>
      </c>
      <c r="AR203">
        <v>1</v>
      </c>
      <c r="AS203" t="s">
        <v>450</v>
      </c>
      <c r="AT203">
        <v>0</v>
      </c>
      <c r="AU203" t="s">
        <v>451</v>
      </c>
      <c r="AV203">
        <v>0</v>
      </c>
      <c r="AW203" t="s">
        <v>452</v>
      </c>
      <c r="AX203">
        <v>0</v>
      </c>
      <c r="AY203" t="s">
        <v>453</v>
      </c>
      <c r="AZ203">
        <v>0.5</v>
      </c>
      <c r="BA203" t="s">
        <v>454</v>
      </c>
      <c r="BB203">
        <v>1</v>
      </c>
      <c r="BC203" t="s">
        <v>445</v>
      </c>
      <c r="BD203">
        <v>1000000</v>
      </c>
    </row>
    <row r="204" ht="29.25" spans="1:56">
      <c r="A204" s="2">
        <v>1195</v>
      </c>
      <c r="B204" t="s">
        <v>426</v>
      </c>
      <c r="C204">
        <v>153</v>
      </c>
      <c r="D204" t="s">
        <v>427</v>
      </c>
      <c r="E204" t="s">
        <v>428</v>
      </c>
      <c r="F204">
        <v>1008.391</v>
      </c>
      <c r="G204" t="s">
        <v>429</v>
      </c>
      <c r="H204">
        <v>0.000288</v>
      </c>
      <c r="I204" t="s">
        <v>71</v>
      </c>
      <c r="J204" t="s">
        <v>432</v>
      </c>
      <c r="K204" t="e">
        <f t="shared" si="3"/>
        <v>#NAME?</v>
      </c>
      <c r="L204" t="s">
        <v>71</v>
      </c>
      <c r="M204" t="s">
        <v>70</v>
      </c>
      <c r="N204">
        <v>6.212762</v>
      </c>
      <c r="O204" t="s">
        <v>71</v>
      </c>
      <c r="P204" t="s">
        <v>72</v>
      </c>
      <c r="Q204">
        <v>0.046456</v>
      </c>
      <c r="R204" t="s">
        <v>71</v>
      </c>
      <c r="S204" t="s">
        <v>73</v>
      </c>
      <c r="T204">
        <v>5.730742</v>
      </c>
      <c r="U204" t="s">
        <v>71</v>
      </c>
      <c r="V204" t="s">
        <v>74</v>
      </c>
      <c r="W204">
        <v>0.433185</v>
      </c>
      <c r="X204" t="s">
        <v>71</v>
      </c>
      <c r="Y204" t="s">
        <v>437</v>
      </c>
      <c r="Z204">
        <v>1000</v>
      </c>
      <c r="AA204" t="s">
        <v>438</v>
      </c>
      <c r="AB204">
        <v>1000000</v>
      </c>
      <c r="AC204" t="s">
        <v>439</v>
      </c>
      <c r="AD204">
        <v>10</v>
      </c>
      <c r="AE204" t="s">
        <v>440</v>
      </c>
      <c r="AF204">
        <v>1000</v>
      </c>
      <c r="AG204" t="s">
        <v>441</v>
      </c>
      <c r="AH204">
        <v>20</v>
      </c>
      <c r="AI204" t="s">
        <v>442</v>
      </c>
      <c r="AJ204">
        <v>20</v>
      </c>
      <c r="AK204" t="s">
        <v>443</v>
      </c>
      <c r="AL204">
        <v>1</v>
      </c>
      <c r="AM204" t="s">
        <v>444</v>
      </c>
      <c r="AN204">
        <v>0</v>
      </c>
      <c r="AO204" t="s">
        <v>448</v>
      </c>
      <c r="AP204">
        <v>0</v>
      </c>
      <c r="AQ204" t="s">
        <v>449</v>
      </c>
      <c r="AR204">
        <v>1</v>
      </c>
      <c r="AS204" t="s">
        <v>450</v>
      </c>
      <c r="AT204">
        <v>0</v>
      </c>
      <c r="AU204" t="s">
        <v>451</v>
      </c>
      <c r="AV204">
        <v>0</v>
      </c>
      <c r="AW204" t="s">
        <v>452</v>
      </c>
      <c r="AX204">
        <v>0</v>
      </c>
      <c r="AY204" t="s">
        <v>453</v>
      </c>
      <c r="AZ204">
        <v>0.5</v>
      </c>
      <c r="BA204" t="s">
        <v>454</v>
      </c>
      <c r="BB204">
        <v>1</v>
      </c>
      <c r="BC204" t="s">
        <v>445</v>
      </c>
      <c r="BD204">
        <v>1000000</v>
      </c>
    </row>
    <row r="205" ht="29.25" spans="1:56">
      <c r="A205" s="2">
        <v>1195</v>
      </c>
      <c r="B205" t="s">
        <v>426</v>
      </c>
      <c r="C205">
        <v>153</v>
      </c>
      <c r="D205" t="s">
        <v>427</v>
      </c>
      <c r="E205" t="s">
        <v>428</v>
      </c>
      <c r="F205">
        <v>977.593</v>
      </c>
      <c r="G205" t="s">
        <v>429</v>
      </c>
      <c r="H205">
        <v>0.000282</v>
      </c>
      <c r="I205" t="s">
        <v>71</v>
      </c>
      <c r="J205" t="s">
        <v>432</v>
      </c>
      <c r="K205" t="e">
        <f t="shared" si="3"/>
        <v>#NAME?</v>
      </c>
      <c r="L205" t="s">
        <v>71</v>
      </c>
      <c r="M205" t="s">
        <v>70</v>
      </c>
      <c r="N205">
        <v>6.208148</v>
      </c>
      <c r="O205" t="s">
        <v>71</v>
      </c>
      <c r="P205" t="s">
        <v>72</v>
      </c>
      <c r="Q205">
        <v>0.047314</v>
      </c>
      <c r="R205" t="s">
        <v>71</v>
      </c>
      <c r="S205" t="s">
        <v>73</v>
      </c>
      <c r="T205">
        <v>5.720296</v>
      </c>
      <c r="U205" t="s">
        <v>71</v>
      </c>
      <c r="V205" t="s">
        <v>74</v>
      </c>
      <c r="W205">
        <v>0.438176</v>
      </c>
      <c r="X205" t="s">
        <v>71</v>
      </c>
      <c r="Y205" t="s">
        <v>437</v>
      </c>
      <c r="Z205">
        <v>1000</v>
      </c>
      <c r="AA205" t="s">
        <v>438</v>
      </c>
      <c r="AB205">
        <v>1000000</v>
      </c>
      <c r="AC205" t="s">
        <v>439</v>
      </c>
      <c r="AD205">
        <v>10</v>
      </c>
      <c r="AE205" t="s">
        <v>440</v>
      </c>
      <c r="AF205">
        <v>1000</v>
      </c>
      <c r="AG205" t="s">
        <v>441</v>
      </c>
      <c r="AH205">
        <v>20</v>
      </c>
      <c r="AI205" t="s">
        <v>442</v>
      </c>
      <c r="AJ205">
        <v>20</v>
      </c>
      <c r="AK205" t="s">
        <v>443</v>
      </c>
      <c r="AL205">
        <v>1</v>
      </c>
      <c r="AM205" t="s">
        <v>444</v>
      </c>
      <c r="AN205">
        <v>0</v>
      </c>
      <c r="AO205" t="s">
        <v>448</v>
      </c>
      <c r="AP205">
        <v>0</v>
      </c>
      <c r="AQ205" t="s">
        <v>449</v>
      </c>
      <c r="AR205">
        <v>1</v>
      </c>
      <c r="AS205" t="s">
        <v>450</v>
      </c>
      <c r="AT205">
        <v>0</v>
      </c>
      <c r="AU205" t="s">
        <v>451</v>
      </c>
      <c r="AV205">
        <v>0</v>
      </c>
      <c r="AW205" t="s">
        <v>452</v>
      </c>
      <c r="AX205">
        <v>0</v>
      </c>
      <c r="AY205" t="s">
        <v>453</v>
      </c>
      <c r="AZ205">
        <v>0.5</v>
      </c>
      <c r="BA205" t="s">
        <v>454</v>
      </c>
      <c r="BB205">
        <v>1</v>
      </c>
      <c r="BC205" t="s">
        <v>445</v>
      </c>
      <c r="BD205">
        <v>1000000</v>
      </c>
    </row>
    <row r="206" ht="29.25" spans="1:56">
      <c r="A206" s="2">
        <v>1194</v>
      </c>
      <c r="B206" t="s">
        <v>426</v>
      </c>
      <c r="C206">
        <v>153</v>
      </c>
      <c r="D206" t="s">
        <v>427</v>
      </c>
      <c r="E206" t="s">
        <v>428</v>
      </c>
      <c r="F206">
        <v>1014.292</v>
      </c>
      <c r="G206" t="s">
        <v>429</v>
      </c>
      <c r="H206">
        <v>0.000276</v>
      </c>
      <c r="I206" t="s">
        <v>71</v>
      </c>
      <c r="J206" t="s">
        <v>432</v>
      </c>
      <c r="K206" t="e">
        <f t="shared" si="3"/>
        <v>#NAME?</v>
      </c>
      <c r="L206" t="s">
        <v>71</v>
      </c>
      <c r="M206" t="s">
        <v>70</v>
      </c>
      <c r="N206">
        <v>6.12405</v>
      </c>
      <c r="O206" t="s">
        <v>71</v>
      </c>
      <c r="P206" t="s">
        <v>72</v>
      </c>
      <c r="Q206">
        <v>0.047418</v>
      </c>
      <c r="R206" t="s">
        <v>71</v>
      </c>
      <c r="S206" t="s">
        <v>73</v>
      </c>
      <c r="T206">
        <v>5.640954</v>
      </c>
      <c r="U206" t="s">
        <v>71</v>
      </c>
      <c r="V206" t="s">
        <v>74</v>
      </c>
      <c r="W206">
        <v>0.433319</v>
      </c>
      <c r="X206" t="s">
        <v>71</v>
      </c>
      <c r="Y206" t="s">
        <v>437</v>
      </c>
      <c r="Z206">
        <v>1000</v>
      </c>
      <c r="AA206" t="s">
        <v>438</v>
      </c>
      <c r="AB206">
        <v>1000000</v>
      </c>
      <c r="AC206" t="s">
        <v>439</v>
      </c>
      <c r="AD206">
        <v>10</v>
      </c>
      <c r="AE206" t="s">
        <v>440</v>
      </c>
      <c r="AF206">
        <v>1000</v>
      </c>
      <c r="AG206" t="s">
        <v>441</v>
      </c>
      <c r="AH206">
        <v>20</v>
      </c>
      <c r="AI206" t="s">
        <v>442</v>
      </c>
      <c r="AJ206">
        <v>20</v>
      </c>
      <c r="AK206" t="s">
        <v>443</v>
      </c>
      <c r="AL206">
        <v>1</v>
      </c>
      <c r="AM206" t="s">
        <v>444</v>
      </c>
      <c r="AN206">
        <v>0</v>
      </c>
      <c r="AO206" t="s">
        <v>448</v>
      </c>
      <c r="AP206">
        <v>0</v>
      </c>
      <c r="AQ206" t="s">
        <v>449</v>
      </c>
      <c r="AR206">
        <v>1</v>
      </c>
      <c r="AS206" t="s">
        <v>450</v>
      </c>
      <c r="AT206">
        <v>0</v>
      </c>
      <c r="AU206" t="s">
        <v>451</v>
      </c>
      <c r="AV206">
        <v>0</v>
      </c>
      <c r="AW206" t="s">
        <v>452</v>
      </c>
      <c r="AX206">
        <v>0</v>
      </c>
      <c r="AY206" t="s">
        <v>453</v>
      </c>
      <c r="AZ206">
        <v>0.5</v>
      </c>
      <c r="BA206" t="s">
        <v>454</v>
      </c>
      <c r="BB206">
        <v>1</v>
      </c>
      <c r="BC206" t="s">
        <v>445</v>
      </c>
      <c r="BD206">
        <v>1000000</v>
      </c>
    </row>
    <row r="207" ht="29.25" spans="1:56">
      <c r="A207" s="2">
        <v>1193</v>
      </c>
      <c r="B207" t="s">
        <v>426</v>
      </c>
      <c r="C207">
        <v>153</v>
      </c>
      <c r="D207" t="s">
        <v>427</v>
      </c>
      <c r="E207" t="s">
        <v>428</v>
      </c>
      <c r="F207">
        <v>977.237</v>
      </c>
      <c r="G207" t="s">
        <v>429</v>
      </c>
      <c r="H207">
        <v>0.000285</v>
      </c>
      <c r="I207" t="s">
        <v>71</v>
      </c>
      <c r="J207" t="s">
        <v>432</v>
      </c>
      <c r="K207" t="e">
        <f t="shared" si="3"/>
        <v>#NAME?</v>
      </c>
      <c r="L207" t="s">
        <v>71</v>
      </c>
      <c r="M207" t="s">
        <v>70</v>
      </c>
      <c r="N207">
        <v>7.255511</v>
      </c>
      <c r="O207" t="s">
        <v>71</v>
      </c>
      <c r="P207" t="s">
        <v>72</v>
      </c>
      <c r="Q207">
        <v>0.049135</v>
      </c>
      <c r="R207" t="s">
        <v>71</v>
      </c>
      <c r="S207" t="s">
        <v>73</v>
      </c>
      <c r="T207">
        <v>6.545945</v>
      </c>
      <c r="U207" t="s">
        <v>71</v>
      </c>
      <c r="V207" t="s">
        <v>74</v>
      </c>
      <c r="W207">
        <v>0.657922</v>
      </c>
      <c r="X207" t="s">
        <v>71</v>
      </c>
      <c r="Y207" t="s">
        <v>437</v>
      </c>
      <c r="Z207">
        <v>1000</v>
      </c>
      <c r="AA207" t="s">
        <v>438</v>
      </c>
      <c r="AB207">
        <v>1000000</v>
      </c>
      <c r="AC207" t="s">
        <v>439</v>
      </c>
      <c r="AD207">
        <v>10</v>
      </c>
      <c r="AE207" t="s">
        <v>440</v>
      </c>
      <c r="AF207">
        <v>1000</v>
      </c>
      <c r="AG207" t="s">
        <v>441</v>
      </c>
      <c r="AH207">
        <v>20</v>
      </c>
      <c r="AI207" t="s">
        <v>442</v>
      </c>
      <c r="AJ207">
        <v>20</v>
      </c>
      <c r="AK207" t="s">
        <v>443</v>
      </c>
      <c r="AL207">
        <v>1</v>
      </c>
      <c r="AM207" t="s">
        <v>444</v>
      </c>
      <c r="AN207">
        <v>0</v>
      </c>
      <c r="AO207" t="s">
        <v>448</v>
      </c>
      <c r="AP207">
        <v>0</v>
      </c>
      <c r="AQ207" t="s">
        <v>449</v>
      </c>
      <c r="AR207">
        <v>1</v>
      </c>
      <c r="AS207" t="s">
        <v>450</v>
      </c>
      <c r="AT207">
        <v>0</v>
      </c>
      <c r="AU207" t="s">
        <v>451</v>
      </c>
      <c r="AV207">
        <v>0</v>
      </c>
      <c r="AW207" t="s">
        <v>452</v>
      </c>
      <c r="AX207">
        <v>0</v>
      </c>
      <c r="AY207" t="s">
        <v>453</v>
      </c>
      <c r="AZ207">
        <v>0.5</v>
      </c>
      <c r="BA207" t="s">
        <v>454</v>
      </c>
      <c r="BB207">
        <v>1</v>
      </c>
      <c r="BC207" t="s">
        <v>445</v>
      </c>
      <c r="BD207">
        <v>1000000</v>
      </c>
    </row>
    <row r="208" ht="29.25" spans="1:56">
      <c r="A208" s="2">
        <v>1193</v>
      </c>
      <c r="B208" t="s">
        <v>426</v>
      </c>
      <c r="C208">
        <v>153</v>
      </c>
      <c r="D208" t="s">
        <v>427</v>
      </c>
      <c r="E208" t="s">
        <v>428</v>
      </c>
      <c r="F208">
        <v>965.53</v>
      </c>
      <c r="G208" t="s">
        <v>429</v>
      </c>
      <c r="H208">
        <v>0.000285</v>
      </c>
      <c r="I208" t="s">
        <v>71</v>
      </c>
      <c r="J208" t="s">
        <v>432</v>
      </c>
      <c r="K208" t="e">
        <f t="shared" si="3"/>
        <v>#NAME?</v>
      </c>
      <c r="L208" t="s">
        <v>71</v>
      </c>
      <c r="M208" t="s">
        <v>70</v>
      </c>
      <c r="N208">
        <v>6.191769</v>
      </c>
      <c r="O208" t="s">
        <v>71</v>
      </c>
      <c r="P208" t="s">
        <v>72</v>
      </c>
      <c r="Q208">
        <v>0.048898</v>
      </c>
      <c r="R208" t="s">
        <v>71</v>
      </c>
      <c r="S208" t="s">
        <v>73</v>
      </c>
      <c r="T208">
        <v>5.702495</v>
      </c>
      <c r="U208" t="s">
        <v>71</v>
      </c>
      <c r="V208" t="s">
        <v>74</v>
      </c>
      <c r="W208">
        <v>0.437968</v>
      </c>
      <c r="X208" t="s">
        <v>71</v>
      </c>
      <c r="Y208" t="s">
        <v>437</v>
      </c>
      <c r="Z208">
        <v>1000</v>
      </c>
      <c r="AA208" t="s">
        <v>438</v>
      </c>
      <c r="AB208">
        <v>1000000</v>
      </c>
      <c r="AC208" t="s">
        <v>439</v>
      </c>
      <c r="AD208">
        <v>10</v>
      </c>
      <c r="AE208" t="s">
        <v>440</v>
      </c>
      <c r="AF208">
        <v>1000</v>
      </c>
      <c r="AG208" t="s">
        <v>441</v>
      </c>
      <c r="AH208">
        <v>20</v>
      </c>
      <c r="AI208" t="s">
        <v>442</v>
      </c>
      <c r="AJ208">
        <v>20</v>
      </c>
      <c r="AK208" t="s">
        <v>443</v>
      </c>
      <c r="AL208">
        <v>1</v>
      </c>
      <c r="AM208" t="s">
        <v>444</v>
      </c>
      <c r="AN208">
        <v>0</v>
      </c>
      <c r="AO208" t="s">
        <v>448</v>
      </c>
      <c r="AP208">
        <v>0</v>
      </c>
      <c r="AQ208" t="s">
        <v>449</v>
      </c>
      <c r="AR208">
        <v>1</v>
      </c>
      <c r="AS208" t="s">
        <v>450</v>
      </c>
      <c r="AT208">
        <v>0</v>
      </c>
      <c r="AU208" t="s">
        <v>451</v>
      </c>
      <c r="AV208">
        <v>0</v>
      </c>
      <c r="AW208" t="s">
        <v>452</v>
      </c>
      <c r="AX208">
        <v>0</v>
      </c>
      <c r="AY208" t="s">
        <v>453</v>
      </c>
      <c r="AZ208">
        <v>0.5</v>
      </c>
      <c r="BA208" t="s">
        <v>454</v>
      </c>
      <c r="BB208">
        <v>1</v>
      </c>
      <c r="BC208" t="s">
        <v>445</v>
      </c>
      <c r="BD208">
        <v>1000000</v>
      </c>
    </row>
    <row r="209" ht="29.25" spans="1:56">
      <c r="A209" s="2">
        <v>1192</v>
      </c>
      <c r="B209" t="s">
        <v>426</v>
      </c>
      <c r="C209">
        <v>154</v>
      </c>
      <c r="D209" t="s">
        <v>427</v>
      </c>
      <c r="E209" t="s">
        <v>428</v>
      </c>
      <c r="F209">
        <v>105.63</v>
      </c>
      <c r="G209" t="s">
        <v>429</v>
      </c>
      <c r="H209">
        <v>0.000329</v>
      </c>
      <c r="I209" t="s">
        <v>71</v>
      </c>
      <c r="J209" t="s">
        <v>432</v>
      </c>
      <c r="K209" t="e">
        <f t="shared" si="3"/>
        <v>#NAME?</v>
      </c>
      <c r="L209" t="s">
        <v>71</v>
      </c>
      <c r="M209" t="s">
        <v>70</v>
      </c>
      <c r="N209">
        <v>7.82777</v>
      </c>
      <c r="O209" t="s">
        <v>71</v>
      </c>
      <c r="P209" t="s">
        <v>72</v>
      </c>
      <c r="Q209">
        <v>0.056958</v>
      </c>
      <c r="R209" t="s">
        <v>71</v>
      </c>
      <c r="S209" t="s">
        <v>73</v>
      </c>
      <c r="T209">
        <v>7.333307</v>
      </c>
      <c r="U209" t="s">
        <v>71</v>
      </c>
      <c r="V209" t="s">
        <v>74</v>
      </c>
      <c r="W209">
        <v>0.433562</v>
      </c>
      <c r="X209" t="s">
        <v>71</v>
      </c>
      <c r="Y209" t="s">
        <v>437</v>
      </c>
      <c r="Z209">
        <v>1000</v>
      </c>
      <c r="AA209" t="s">
        <v>438</v>
      </c>
      <c r="AB209">
        <v>1000000</v>
      </c>
      <c r="AC209" t="s">
        <v>439</v>
      </c>
      <c r="AD209">
        <v>10</v>
      </c>
      <c r="AE209" t="s">
        <v>440</v>
      </c>
      <c r="AF209">
        <v>100</v>
      </c>
      <c r="AG209" t="s">
        <v>441</v>
      </c>
      <c r="AH209">
        <v>50</v>
      </c>
      <c r="AI209" t="s">
        <v>442</v>
      </c>
      <c r="AJ209">
        <v>50</v>
      </c>
      <c r="AK209" t="s">
        <v>443</v>
      </c>
      <c r="AL209">
        <v>1</v>
      </c>
      <c r="AM209" t="s">
        <v>444</v>
      </c>
      <c r="AN209">
        <v>0</v>
      </c>
      <c r="AO209" t="s">
        <v>448</v>
      </c>
      <c r="AP209">
        <v>0</v>
      </c>
      <c r="AQ209" t="s">
        <v>449</v>
      </c>
      <c r="AR209">
        <v>0</v>
      </c>
      <c r="AS209" t="s">
        <v>450</v>
      </c>
      <c r="AT209">
        <v>0.4</v>
      </c>
      <c r="AU209" t="s">
        <v>451</v>
      </c>
      <c r="AV209">
        <v>0</v>
      </c>
      <c r="AW209" t="s">
        <v>452</v>
      </c>
      <c r="AX209">
        <v>0</v>
      </c>
      <c r="AY209" t="s">
        <v>453</v>
      </c>
      <c r="AZ209">
        <v>0.5</v>
      </c>
      <c r="BA209" t="s">
        <v>454</v>
      </c>
      <c r="BB209">
        <v>1</v>
      </c>
      <c r="BC209" t="s">
        <v>445</v>
      </c>
      <c r="BD209">
        <v>1000000</v>
      </c>
    </row>
    <row r="210" ht="29.25" spans="1:56">
      <c r="A210" s="2">
        <v>1192</v>
      </c>
      <c r="B210" t="s">
        <v>426</v>
      </c>
      <c r="C210">
        <v>154</v>
      </c>
      <c r="D210" t="s">
        <v>427</v>
      </c>
      <c r="E210" t="s">
        <v>428</v>
      </c>
      <c r="F210">
        <v>88.89</v>
      </c>
      <c r="G210" t="s">
        <v>429</v>
      </c>
      <c r="H210">
        <v>0.000319</v>
      </c>
      <c r="I210" t="s">
        <v>71</v>
      </c>
      <c r="J210" t="s">
        <v>432</v>
      </c>
      <c r="K210" t="e">
        <f t="shared" si="3"/>
        <v>#NAME?</v>
      </c>
      <c r="L210" t="s">
        <v>71</v>
      </c>
      <c r="M210" t="s">
        <v>70</v>
      </c>
      <c r="N210">
        <v>7.861386</v>
      </c>
      <c r="O210" t="s">
        <v>71</v>
      </c>
      <c r="P210" t="s">
        <v>72</v>
      </c>
      <c r="Q210">
        <v>0.058271</v>
      </c>
      <c r="R210" t="s">
        <v>71</v>
      </c>
      <c r="S210" t="s">
        <v>73</v>
      </c>
      <c r="T210">
        <v>7.366404</v>
      </c>
      <c r="U210" t="s">
        <v>71</v>
      </c>
      <c r="V210" t="s">
        <v>74</v>
      </c>
      <c r="W210">
        <v>0.432637</v>
      </c>
      <c r="X210" t="s">
        <v>71</v>
      </c>
      <c r="Y210" t="s">
        <v>437</v>
      </c>
      <c r="Z210">
        <v>1000</v>
      </c>
      <c r="AA210" t="s">
        <v>438</v>
      </c>
      <c r="AB210">
        <v>1000000</v>
      </c>
      <c r="AC210" t="s">
        <v>439</v>
      </c>
      <c r="AD210">
        <v>10</v>
      </c>
      <c r="AE210" t="s">
        <v>440</v>
      </c>
      <c r="AF210">
        <v>100</v>
      </c>
      <c r="AG210" t="s">
        <v>441</v>
      </c>
      <c r="AH210">
        <v>50</v>
      </c>
      <c r="AI210" t="s">
        <v>442</v>
      </c>
      <c r="AJ210">
        <v>50</v>
      </c>
      <c r="AK210" t="s">
        <v>443</v>
      </c>
      <c r="AL210">
        <v>1</v>
      </c>
      <c r="AM210" t="s">
        <v>444</v>
      </c>
      <c r="AN210">
        <v>0</v>
      </c>
      <c r="AO210" t="s">
        <v>448</v>
      </c>
      <c r="AP210">
        <v>0</v>
      </c>
      <c r="AQ210" t="s">
        <v>449</v>
      </c>
      <c r="AR210">
        <v>0</v>
      </c>
      <c r="AS210" t="s">
        <v>450</v>
      </c>
      <c r="AT210">
        <v>0.4</v>
      </c>
      <c r="AU210" t="s">
        <v>451</v>
      </c>
      <c r="AV210">
        <v>0</v>
      </c>
      <c r="AW210" t="s">
        <v>452</v>
      </c>
      <c r="AX210">
        <v>0</v>
      </c>
      <c r="AY210" t="s">
        <v>453</v>
      </c>
      <c r="AZ210">
        <v>0.5</v>
      </c>
      <c r="BA210" t="s">
        <v>454</v>
      </c>
      <c r="BB210">
        <v>1</v>
      </c>
      <c r="BC210" t="s">
        <v>445</v>
      </c>
      <c r="BD210">
        <v>1000000</v>
      </c>
    </row>
    <row r="211" ht="29.25" spans="1:56">
      <c r="A211" s="2">
        <v>1192</v>
      </c>
      <c r="B211" t="s">
        <v>426</v>
      </c>
      <c r="C211">
        <v>154</v>
      </c>
      <c r="D211" t="s">
        <v>427</v>
      </c>
      <c r="E211" t="s">
        <v>428</v>
      </c>
      <c r="F211">
        <v>98.13</v>
      </c>
      <c r="G211" t="s">
        <v>429</v>
      </c>
      <c r="H211">
        <v>0.00086</v>
      </c>
      <c r="I211" t="s">
        <v>71</v>
      </c>
      <c r="J211" t="s">
        <v>432</v>
      </c>
      <c r="K211" t="e">
        <f t="shared" si="3"/>
        <v>#NAME?</v>
      </c>
      <c r="L211" t="s">
        <v>71</v>
      </c>
      <c r="M211" t="s">
        <v>70</v>
      </c>
      <c r="N211">
        <v>121.64216</v>
      </c>
      <c r="O211" t="s">
        <v>71</v>
      </c>
      <c r="P211" t="s">
        <v>72</v>
      </c>
      <c r="Q211">
        <v>0.498858</v>
      </c>
      <c r="R211" t="s">
        <v>71</v>
      </c>
      <c r="S211" t="s">
        <v>73</v>
      </c>
      <c r="T211">
        <v>112.831178</v>
      </c>
      <c r="U211" t="s">
        <v>71</v>
      </c>
      <c r="V211" t="s">
        <v>74</v>
      </c>
      <c r="W211">
        <v>8.304287</v>
      </c>
      <c r="X211" t="s">
        <v>71</v>
      </c>
      <c r="Y211" t="s">
        <v>437</v>
      </c>
      <c r="Z211">
        <v>1000</v>
      </c>
      <c r="AA211" t="s">
        <v>438</v>
      </c>
      <c r="AB211">
        <v>1000000</v>
      </c>
      <c r="AC211" t="s">
        <v>439</v>
      </c>
      <c r="AD211">
        <v>10</v>
      </c>
      <c r="AE211" t="s">
        <v>440</v>
      </c>
      <c r="AF211">
        <v>100</v>
      </c>
      <c r="AG211" t="s">
        <v>441</v>
      </c>
      <c r="AH211">
        <v>50</v>
      </c>
      <c r="AI211" t="s">
        <v>442</v>
      </c>
      <c r="AJ211">
        <v>50</v>
      </c>
      <c r="AK211" t="s">
        <v>443</v>
      </c>
      <c r="AL211">
        <v>1</v>
      </c>
      <c r="AM211" t="s">
        <v>444</v>
      </c>
      <c r="AN211">
        <v>0</v>
      </c>
      <c r="AO211" t="s">
        <v>448</v>
      </c>
      <c r="AP211">
        <v>0</v>
      </c>
      <c r="AQ211" t="s">
        <v>449</v>
      </c>
      <c r="AR211">
        <v>0</v>
      </c>
      <c r="AS211" t="s">
        <v>450</v>
      </c>
      <c r="AT211">
        <v>0.4</v>
      </c>
      <c r="AU211" t="s">
        <v>451</v>
      </c>
      <c r="AV211">
        <v>0</v>
      </c>
      <c r="AW211" t="s">
        <v>452</v>
      </c>
      <c r="AX211">
        <v>0</v>
      </c>
      <c r="AY211" t="s">
        <v>453</v>
      </c>
      <c r="AZ211">
        <v>0.5</v>
      </c>
      <c r="BA211" t="s">
        <v>454</v>
      </c>
      <c r="BB211">
        <v>1</v>
      </c>
      <c r="BC211" t="s">
        <v>445</v>
      </c>
      <c r="BD211">
        <v>1000000</v>
      </c>
    </row>
    <row r="212" ht="29.25" spans="1:56">
      <c r="A212" s="2">
        <v>1191</v>
      </c>
      <c r="B212" t="s">
        <v>426</v>
      </c>
      <c r="C212">
        <v>154</v>
      </c>
      <c r="D212" t="s">
        <v>427</v>
      </c>
      <c r="E212" t="s">
        <v>428</v>
      </c>
      <c r="F212">
        <v>95.85</v>
      </c>
      <c r="G212" t="s">
        <v>429</v>
      </c>
      <c r="H212">
        <v>0.000325</v>
      </c>
      <c r="I212" t="s">
        <v>71</v>
      </c>
      <c r="J212" t="s">
        <v>432</v>
      </c>
      <c r="K212" t="e">
        <f t="shared" si="3"/>
        <v>#NAME?</v>
      </c>
      <c r="L212" t="s">
        <v>71</v>
      </c>
      <c r="M212" t="s">
        <v>70</v>
      </c>
      <c r="N212">
        <v>7.808143</v>
      </c>
      <c r="O212" t="s">
        <v>71</v>
      </c>
      <c r="P212" t="s">
        <v>72</v>
      </c>
      <c r="Q212">
        <v>0.058717</v>
      </c>
      <c r="R212" t="s">
        <v>71</v>
      </c>
      <c r="S212" t="s">
        <v>73</v>
      </c>
      <c r="T212">
        <v>7.316761</v>
      </c>
      <c r="U212" t="s">
        <v>71</v>
      </c>
      <c r="V212" t="s">
        <v>74</v>
      </c>
      <c r="W212">
        <v>0.428743</v>
      </c>
      <c r="X212" t="s">
        <v>71</v>
      </c>
      <c r="Y212" t="s">
        <v>437</v>
      </c>
      <c r="Z212">
        <v>1000</v>
      </c>
      <c r="AA212" t="s">
        <v>438</v>
      </c>
      <c r="AB212">
        <v>1000000</v>
      </c>
      <c r="AC212" t="s">
        <v>439</v>
      </c>
      <c r="AD212">
        <v>10</v>
      </c>
      <c r="AE212" t="s">
        <v>440</v>
      </c>
      <c r="AF212">
        <v>100</v>
      </c>
      <c r="AG212" t="s">
        <v>441</v>
      </c>
      <c r="AH212">
        <v>50</v>
      </c>
      <c r="AI212" t="s">
        <v>442</v>
      </c>
      <c r="AJ212">
        <v>50</v>
      </c>
      <c r="AK212" t="s">
        <v>443</v>
      </c>
      <c r="AL212">
        <v>1</v>
      </c>
      <c r="AM212" t="s">
        <v>444</v>
      </c>
      <c r="AN212">
        <v>0</v>
      </c>
      <c r="AO212" t="s">
        <v>448</v>
      </c>
      <c r="AP212">
        <v>0</v>
      </c>
      <c r="AQ212" t="s">
        <v>449</v>
      </c>
      <c r="AR212">
        <v>0</v>
      </c>
      <c r="AS212" t="s">
        <v>450</v>
      </c>
      <c r="AT212">
        <v>0.4</v>
      </c>
      <c r="AU212" t="s">
        <v>451</v>
      </c>
      <c r="AV212">
        <v>0</v>
      </c>
      <c r="AW212" t="s">
        <v>452</v>
      </c>
      <c r="AX212">
        <v>0</v>
      </c>
      <c r="AY212" t="s">
        <v>453</v>
      </c>
      <c r="AZ212">
        <v>0.5</v>
      </c>
      <c r="BA212" t="s">
        <v>454</v>
      </c>
      <c r="BB212">
        <v>1</v>
      </c>
      <c r="BC212" t="s">
        <v>445</v>
      </c>
      <c r="BD212">
        <v>1000000</v>
      </c>
    </row>
    <row r="213" ht="29.25" spans="1:56">
      <c r="A213" s="2">
        <v>1191</v>
      </c>
      <c r="B213" t="s">
        <v>426</v>
      </c>
      <c r="C213">
        <v>1528</v>
      </c>
      <c r="D213" t="s">
        <v>427</v>
      </c>
      <c r="E213" t="s">
        <v>428</v>
      </c>
      <c r="F213">
        <v>1032.296</v>
      </c>
      <c r="G213" t="s">
        <v>429</v>
      </c>
      <c r="H213">
        <v>0.000287</v>
      </c>
      <c r="I213" t="s">
        <v>71</v>
      </c>
      <c r="J213" t="s">
        <v>432</v>
      </c>
      <c r="K213" t="e">
        <f t="shared" si="3"/>
        <v>#NAME?</v>
      </c>
      <c r="L213" t="s">
        <v>71</v>
      </c>
      <c r="M213" t="s">
        <v>70</v>
      </c>
      <c r="N213">
        <v>67.777938</v>
      </c>
      <c r="O213" t="s">
        <v>71</v>
      </c>
      <c r="P213" t="s">
        <v>72</v>
      </c>
      <c r="Q213">
        <v>0.412309</v>
      </c>
      <c r="R213" t="s">
        <v>71</v>
      </c>
      <c r="S213" t="s">
        <v>73</v>
      </c>
      <c r="T213">
        <v>60.789353</v>
      </c>
      <c r="U213" t="s">
        <v>71</v>
      </c>
      <c r="V213" t="s">
        <v>74</v>
      </c>
      <c r="W213">
        <v>6.510862</v>
      </c>
      <c r="X213" t="s">
        <v>71</v>
      </c>
      <c r="Y213" t="s">
        <v>437</v>
      </c>
      <c r="Z213">
        <v>1000</v>
      </c>
      <c r="AA213" t="s">
        <v>438</v>
      </c>
      <c r="AB213">
        <v>10000000</v>
      </c>
      <c r="AC213" t="s">
        <v>439</v>
      </c>
      <c r="AD213">
        <v>10</v>
      </c>
      <c r="AE213" t="s">
        <v>440</v>
      </c>
      <c r="AF213">
        <v>1000</v>
      </c>
      <c r="AG213" t="s">
        <v>441</v>
      </c>
      <c r="AH213">
        <v>50</v>
      </c>
      <c r="AI213" t="s">
        <v>442</v>
      </c>
      <c r="AJ213">
        <v>50</v>
      </c>
      <c r="AK213" t="s">
        <v>443</v>
      </c>
      <c r="AL213">
        <v>1</v>
      </c>
      <c r="AM213" t="s">
        <v>444</v>
      </c>
      <c r="AN213">
        <v>0</v>
      </c>
      <c r="AO213" t="s">
        <v>448</v>
      </c>
      <c r="AP213">
        <v>0</v>
      </c>
      <c r="AQ213" t="s">
        <v>449</v>
      </c>
      <c r="AR213">
        <v>0</v>
      </c>
      <c r="AS213" t="s">
        <v>450</v>
      </c>
      <c r="AT213">
        <v>0.4</v>
      </c>
      <c r="AU213" t="s">
        <v>451</v>
      </c>
      <c r="AV213">
        <v>0</v>
      </c>
      <c r="AW213" t="s">
        <v>452</v>
      </c>
      <c r="AX213">
        <v>0</v>
      </c>
      <c r="AY213" t="s">
        <v>453</v>
      </c>
      <c r="AZ213">
        <v>0.5</v>
      </c>
      <c r="BA213" t="s">
        <v>454</v>
      </c>
      <c r="BB213">
        <v>1</v>
      </c>
      <c r="BC213" t="s">
        <v>445</v>
      </c>
      <c r="BD213">
        <v>1000000</v>
      </c>
    </row>
    <row r="214" ht="29.25" spans="1:56">
      <c r="A214" s="2">
        <v>1190</v>
      </c>
      <c r="B214" t="s">
        <v>426</v>
      </c>
      <c r="C214">
        <v>1528</v>
      </c>
      <c r="D214" t="s">
        <v>427</v>
      </c>
      <c r="E214" t="s">
        <v>428</v>
      </c>
      <c r="F214">
        <v>1072.988</v>
      </c>
      <c r="G214" t="s">
        <v>429</v>
      </c>
      <c r="H214">
        <v>0.000323</v>
      </c>
      <c r="I214" t="s">
        <v>71</v>
      </c>
      <c r="J214" t="s">
        <v>432</v>
      </c>
      <c r="K214" t="e">
        <f t="shared" si="3"/>
        <v>#NAME?</v>
      </c>
      <c r="L214" t="s">
        <v>71</v>
      </c>
      <c r="M214" t="s">
        <v>70</v>
      </c>
      <c r="N214">
        <v>66.108471</v>
      </c>
      <c r="O214" t="s">
        <v>71</v>
      </c>
      <c r="P214" t="s">
        <v>72</v>
      </c>
      <c r="Q214">
        <v>0</v>
      </c>
      <c r="R214" t="s">
        <v>71</v>
      </c>
      <c r="S214" t="s">
        <v>73</v>
      </c>
      <c r="T214">
        <v>0</v>
      </c>
      <c r="U214" t="s">
        <v>71</v>
      </c>
      <c r="V214" t="s">
        <v>74</v>
      </c>
      <c r="W214">
        <v>0</v>
      </c>
      <c r="X214" t="s">
        <v>71</v>
      </c>
      <c r="Y214" t="s">
        <v>437</v>
      </c>
      <c r="Z214">
        <v>1000</v>
      </c>
      <c r="AA214" t="s">
        <v>438</v>
      </c>
      <c r="AB214">
        <v>10000000</v>
      </c>
      <c r="AC214" t="s">
        <v>439</v>
      </c>
      <c r="AD214">
        <v>10</v>
      </c>
      <c r="AE214" t="s">
        <v>440</v>
      </c>
      <c r="AF214">
        <v>1000</v>
      </c>
      <c r="AG214" t="s">
        <v>441</v>
      </c>
      <c r="AH214">
        <v>50</v>
      </c>
      <c r="AI214" t="s">
        <v>442</v>
      </c>
      <c r="AJ214">
        <v>50</v>
      </c>
      <c r="AK214" t="s">
        <v>443</v>
      </c>
      <c r="AL214">
        <v>1</v>
      </c>
      <c r="AM214" t="s">
        <v>444</v>
      </c>
      <c r="AN214">
        <v>0</v>
      </c>
      <c r="AO214" t="s">
        <v>448</v>
      </c>
      <c r="AP214">
        <v>0</v>
      </c>
      <c r="AQ214" t="s">
        <v>449</v>
      </c>
      <c r="AR214">
        <v>0</v>
      </c>
      <c r="AS214" t="s">
        <v>450</v>
      </c>
      <c r="AT214">
        <v>0.4</v>
      </c>
      <c r="AU214" t="s">
        <v>451</v>
      </c>
      <c r="AV214">
        <v>0</v>
      </c>
      <c r="AW214" t="s">
        <v>452</v>
      </c>
      <c r="AX214">
        <v>0</v>
      </c>
      <c r="AY214" t="s">
        <v>453</v>
      </c>
      <c r="AZ214">
        <v>0.5</v>
      </c>
      <c r="BA214" t="s">
        <v>454</v>
      </c>
      <c r="BB214">
        <v>1</v>
      </c>
      <c r="BC214" t="s">
        <v>445</v>
      </c>
      <c r="BD214">
        <v>1000000</v>
      </c>
    </row>
    <row r="215" ht="29.25" spans="1:56">
      <c r="A215" s="2">
        <v>1189</v>
      </c>
      <c r="B215" t="s">
        <v>426</v>
      </c>
      <c r="C215">
        <v>1530</v>
      </c>
      <c r="D215" t="s">
        <v>427</v>
      </c>
      <c r="E215" t="s">
        <v>428</v>
      </c>
      <c r="F215">
        <v>1035.093</v>
      </c>
      <c r="G215" t="s">
        <v>429</v>
      </c>
      <c r="H215">
        <v>0.000329</v>
      </c>
      <c r="I215" t="s">
        <v>71</v>
      </c>
      <c r="J215" t="s">
        <v>432</v>
      </c>
      <c r="K215" t="e">
        <f t="shared" si="3"/>
        <v>#NAME?</v>
      </c>
      <c r="L215" t="s">
        <v>71</v>
      </c>
      <c r="M215" t="s">
        <v>70</v>
      </c>
      <c r="N215">
        <v>69.36906</v>
      </c>
      <c r="O215" t="s">
        <v>71</v>
      </c>
      <c r="P215" t="s">
        <v>72</v>
      </c>
      <c r="Q215">
        <v>0</v>
      </c>
      <c r="R215" t="s">
        <v>71</v>
      </c>
      <c r="S215" t="s">
        <v>73</v>
      </c>
      <c r="T215">
        <v>0</v>
      </c>
      <c r="U215" t="s">
        <v>71</v>
      </c>
      <c r="V215" t="s">
        <v>74</v>
      </c>
      <c r="W215">
        <v>0</v>
      </c>
      <c r="X215" t="s">
        <v>71</v>
      </c>
      <c r="Y215" t="s">
        <v>437</v>
      </c>
      <c r="Z215">
        <v>1000</v>
      </c>
      <c r="AA215" t="s">
        <v>438</v>
      </c>
      <c r="AB215">
        <v>10000000</v>
      </c>
      <c r="AC215" t="s">
        <v>439</v>
      </c>
      <c r="AD215">
        <v>10</v>
      </c>
      <c r="AE215" t="s">
        <v>440</v>
      </c>
      <c r="AF215">
        <v>1000</v>
      </c>
      <c r="AG215" t="s">
        <v>441</v>
      </c>
      <c r="AH215">
        <v>100</v>
      </c>
      <c r="AI215" t="s">
        <v>442</v>
      </c>
      <c r="AJ215">
        <v>100</v>
      </c>
      <c r="AK215" t="s">
        <v>443</v>
      </c>
      <c r="AL215">
        <v>1</v>
      </c>
      <c r="AM215" t="s">
        <v>444</v>
      </c>
      <c r="AN215">
        <v>0</v>
      </c>
      <c r="AO215" t="s">
        <v>448</v>
      </c>
      <c r="AP215">
        <v>0</v>
      </c>
      <c r="AQ215" t="s">
        <v>449</v>
      </c>
      <c r="AR215">
        <v>0</v>
      </c>
      <c r="AS215" t="s">
        <v>450</v>
      </c>
      <c r="AT215">
        <v>0.4</v>
      </c>
      <c r="AU215" t="s">
        <v>451</v>
      </c>
      <c r="AV215">
        <v>0</v>
      </c>
      <c r="AW215" t="s">
        <v>452</v>
      </c>
      <c r="AX215">
        <v>0</v>
      </c>
      <c r="AY215" t="s">
        <v>453</v>
      </c>
      <c r="AZ215">
        <v>0.5</v>
      </c>
      <c r="BA215" t="s">
        <v>454</v>
      </c>
      <c r="BB215">
        <v>1</v>
      </c>
      <c r="BC215" t="s">
        <v>445</v>
      </c>
      <c r="BD215">
        <v>1000000</v>
      </c>
    </row>
    <row r="216" ht="29.25" spans="1:56">
      <c r="A216" s="2">
        <v>1188</v>
      </c>
      <c r="B216" t="s">
        <v>426</v>
      </c>
      <c r="C216">
        <v>157</v>
      </c>
      <c r="D216" t="s">
        <v>427</v>
      </c>
      <c r="E216" t="s">
        <v>428</v>
      </c>
      <c r="F216">
        <v>102.294</v>
      </c>
      <c r="G216" t="s">
        <v>429</v>
      </c>
      <c r="H216">
        <v>0.000388</v>
      </c>
      <c r="I216" t="s">
        <v>71</v>
      </c>
      <c r="J216" t="s">
        <v>432</v>
      </c>
      <c r="K216" t="e">
        <f t="shared" si="3"/>
        <v>#NAME?</v>
      </c>
      <c r="L216" t="s">
        <v>71</v>
      </c>
      <c r="M216" t="s">
        <v>70</v>
      </c>
      <c r="N216">
        <v>11.20877</v>
      </c>
      <c r="O216" t="s">
        <v>71</v>
      </c>
      <c r="P216" t="s">
        <v>72</v>
      </c>
      <c r="Q216">
        <v>0</v>
      </c>
      <c r="R216" t="s">
        <v>71</v>
      </c>
      <c r="S216" t="s">
        <v>73</v>
      </c>
      <c r="T216">
        <v>0</v>
      </c>
      <c r="U216" t="s">
        <v>71</v>
      </c>
      <c r="V216" t="s">
        <v>74</v>
      </c>
      <c r="W216">
        <v>0</v>
      </c>
      <c r="X216" t="s">
        <v>71</v>
      </c>
      <c r="Y216" t="s">
        <v>437</v>
      </c>
      <c r="Z216">
        <v>1000</v>
      </c>
      <c r="AA216" t="s">
        <v>438</v>
      </c>
      <c r="AB216">
        <v>1000000</v>
      </c>
      <c r="AC216" t="s">
        <v>439</v>
      </c>
      <c r="AD216">
        <v>10</v>
      </c>
      <c r="AE216" t="s">
        <v>440</v>
      </c>
      <c r="AF216">
        <v>1000</v>
      </c>
      <c r="AG216" t="s">
        <v>441</v>
      </c>
      <c r="AH216">
        <v>100</v>
      </c>
      <c r="AI216" t="s">
        <v>442</v>
      </c>
      <c r="AJ216">
        <v>100</v>
      </c>
      <c r="AK216" t="s">
        <v>443</v>
      </c>
      <c r="AL216">
        <v>1</v>
      </c>
      <c r="AM216" t="s">
        <v>444</v>
      </c>
      <c r="AN216">
        <v>0</v>
      </c>
      <c r="AO216" t="s">
        <v>448</v>
      </c>
      <c r="AP216">
        <v>0</v>
      </c>
      <c r="AQ216" t="s">
        <v>449</v>
      </c>
      <c r="AR216">
        <v>0</v>
      </c>
      <c r="AS216" t="s">
        <v>450</v>
      </c>
      <c r="AT216">
        <v>0.4</v>
      </c>
      <c r="AU216" t="s">
        <v>451</v>
      </c>
      <c r="AV216">
        <v>0</v>
      </c>
      <c r="AW216" t="s">
        <v>452</v>
      </c>
      <c r="AX216">
        <v>0</v>
      </c>
      <c r="AY216" t="s">
        <v>453</v>
      </c>
      <c r="AZ216">
        <v>0.5</v>
      </c>
      <c r="BA216" t="s">
        <v>454</v>
      </c>
      <c r="BB216">
        <v>1</v>
      </c>
      <c r="BC216" t="s">
        <v>445</v>
      </c>
      <c r="BD216">
        <v>1000000</v>
      </c>
    </row>
    <row r="217" ht="29.25" spans="1:56">
      <c r="A217" s="2">
        <v>1187</v>
      </c>
      <c r="B217" t="s">
        <v>426</v>
      </c>
      <c r="C217">
        <v>157</v>
      </c>
      <c r="D217" t="s">
        <v>427</v>
      </c>
      <c r="E217" t="s">
        <v>428</v>
      </c>
      <c r="F217">
        <v>105.35</v>
      </c>
      <c r="G217" t="s">
        <v>429</v>
      </c>
      <c r="H217">
        <v>0.000411</v>
      </c>
      <c r="I217" t="s">
        <v>71</v>
      </c>
      <c r="J217" t="s">
        <v>432</v>
      </c>
      <c r="K217" t="e">
        <f t="shared" si="3"/>
        <v>#NAME?</v>
      </c>
      <c r="L217" t="s">
        <v>71</v>
      </c>
      <c r="M217" t="s">
        <v>70</v>
      </c>
      <c r="N217">
        <v>10.635397</v>
      </c>
      <c r="O217" t="s">
        <v>71</v>
      </c>
      <c r="P217" t="s">
        <v>72</v>
      </c>
      <c r="Q217">
        <v>0</v>
      </c>
      <c r="R217" t="s">
        <v>71</v>
      </c>
      <c r="S217" t="s">
        <v>73</v>
      </c>
      <c r="T217">
        <v>0</v>
      </c>
      <c r="U217" t="s">
        <v>71</v>
      </c>
      <c r="V217" t="s">
        <v>74</v>
      </c>
      <c r="W217">
        <v>0</v>
      </c>
      <c r="X217" t="s">
        <v>71</v>
      </c>
      <c r="Y217" t="s">
        <v>437</v>
      </c>
      <c r="Z217">
        <v>1000</v>
      </c>
      <c r="AA217" t="s">
        <v>438</v>
      </c>
      <c r="AB217">
        <v>1000000</v>
      </c>
      <c r="AC217" t="s">
        <v>439</v>
      </c>
      <c r="AD217">
        <v>10</v>
      </c>
      <c r="AE217" t="s">
        <v>440</v>
      </c>
      <c r="AF217">
        <v>1000</v>
      </c>
      <c r="AG217" t="s">
        <v>441</v>
      </c>
      <c r="AH217">
        <v>100</v>
      </c>
      <c r="AI217" t="s">
        <v>442</v>
      </c>
      <c r="AJ217">
        <v>100</v>
      </c>
      <c r="AK217" t="s">
        <v>443</v>
      </c>
      <c r="AL217">
        <v>1</v>
      </c>
      <c r="AM217" t="s">
        <v>444</v>
      </c>
      <c r="AN217">
        <v>0</v>
      </c>
      <c r="AO217" t="s">
        <v>448</v>
      </c>
      <c r="AP217">
        <v>0</v>
      </c>
      <c r="AQ217" t="s">
        <v>449</v>
      </c>
      <c r="AR217">
        <v>0</v>
      </c>
      <c r="AS217" t="s">
        <v>450</v>
      </c>
      <c r="AT217">
        <v>0.4</v>
      </c>
      <c r="AU217" t="s">
        <v>451</v>
      </c>
      <c r="AV217">
        <v>0</v>
      </c>
      <c r="AW217" t="s">
        <v>452</v>
      </c>
      <c r="AX217">
        <v>0</v>
      </c>
      <c r="AY217" t="s">
        <v>453</v>
      </c>
      <c r="AZ217">
        <v>0.5</v>
      </c>
      <c r="BA217" t="s">
        <v>454</v>
      </c>
      <c r="BB217">
        <v>1</v>
      </c>
      <c r="BC217" t="s">
        <v>445</v>
      </c>
      <c r="BD217">
        <v>1000000</v>
      </c>
    </row>
    <row r="218" ht="29.25" spans="1:56">
      <c r="A218" s="2">
        <v>1186</v>
      </c>
      <c r="B218" t="s">
        <v>426</v>
      </c>
      <c r="C218">
        <v>157</v>
      </c>
      <c r="D218" t="s">
        <v>427</v>
      </c>
      <c r="E218" t="s">
        <v>428</v>
      </c>
      <c r="F218">
        <v>106.609</v>
      </c>
      <c r="G218" t="s">
        <v>429</v>
      </c>
      <c r="H218">
        <v>0.000385</v>
      </c>
      <c r="I218" t="s">
        <v>71</v>
      </c>
      <c r="J218" t="s">
        <v>432</v>
      </c>
      <c r="K218" t="e">
        <f t="shared" si="3"/>
        <v>#NAME?</v>
      </c>
      <c r="L218" t="s">
        <v>71</v>
      </c>
      <c r="M218" t="s">
        <v>70</v>
      </c>
      <c r="N218">
        <v>11.074223</v>
      </c>
      <c r="O218" t="s">
        <v>71</v>
      </c>
      <c r="P218" t="s">
        <v>72</v>
      </c>
      <c r="Q218">
        <v>0</v>
      </c>
      <c r="R218" t="s">
        <v>71</v>
      </c>
      <c r="S218" t="s">
        <v>73</v>
      </c>
      <c r="T218">
        <v>0</v>
      </c>
      <c r="U218" t="s">
        <v>71</v>
      </c>
      <c r="V218" t="s">
        <v>74</v>
      </c>
      <c r="W218">
        <v>0</v>
      </c>
      <c r="X218" t="s">
        <v>71</v>
      </c>
      <c r="Y218" t="s">
        <v>437</v>
      </c>
      <c r="Z218">
        <v>1000</v>
      </c>
      <c r="AA218" t="s">
        <v>438</v>
      </c>
      <c r="AB218">
        <v>1000000</v>
      </c>
      <c r="AC218" t="s">
        <v>439</v>
      </c>
      <c r="AD218">
        <v>10</v>
      </c>
      <c r="AE218" t="s">
        <v>440</v>
      </c>
      <c r="AF218">
        <v>1000</v>
      </c>
      <c r="AG218" t="s">
        <v>441</v>
      </c>
      <c r="AH218">
        <v>100</v>
      </c>
      <c r="AI218" t="s">
        <v>442</v>
      </c>
      <c r="AJ218">
        <v>100</v>
      </c>
      <c r="AK218" t="s">
        <v>443</v>
      </c>
      <c r="AL218">
        <v>1</v>
      </c>
      <c r="AM218" t="s">
        <v>444</v>
      </c>
      <c r="AN218">
        <v>0</v>
      </c>
      <c r="AO218" t="s">
        <v>448</v>
      </c>
      <c r="AP218">
        <v>0</v>
      </c>
      <c r="AQ218" t="s">
        <v>449</v>
      </c>
      <c r="AR218">
        <v>0</v>
      </c>
      <c r="AS218" t="s">
        <v>450</v>
      </c>
      <c r="AT218">
        <v>0.4</v>
      </c>
      <c r="AU218" t="s">
        <v>451</v>
      </c>
      <c r="AV218">
        <v>0</v>
      </c>
      <c r="AW218" t="s">
        <v>452</v>
      </c>
      <c r="AX218">
        <v>0</v>
      </c>
      <c r="AY218" t="s">
        <v>453</v>
      </c>
      <c r="AZ218">
        <v>0.5</v>
      </c>
      <c r="BA218" t="s">
        <v>454</v>
      </c>
      <c r="BB218">
        <v>1</v>
      </c>
      <c r="BC218" t="s">
        <v>445</v>
      </c>
      <c r="BD218">
        <v>1000000</v>
      </c>
    </row>
    <row r="219" ht="29.25" spans="1:56">
      <c r="A219" s="2">
        <v>1185</v>
      </c>
      <c r="B219" t="s">
        <v>426</v>
      </c>
      <c r="C219">
        <v>157</v>
      </c>
      <c r="D219" t="s">
        <v>427</v>
      </c>
      <c r="E219" t="s">
        <v>428</v>
      </c>
      <c r="F219">
        <v>103.2</v>
      </c>
      <c r="G219" t="s">
        <v>429</v>
      </c>
      <c r="H219">
        <v>0.000512</v>
      </c>
      <c r="I219" t="s">
        <v>71</v>
      </c>
      <c r="J219" t="s">
        <v>432</v>
      </c>
      <c r="K219" t="e">
        <f t="shared" si="3"/>
        <v>#NAME?</v>
      </c>
      <c r="L219" t="s">
        <v>71</v>
      </c>
      <c r="M219" t="s">
        <v>70</v>
      </c>
      <c r="N219">
        <v>13.097753</v>
      </c>
      <c r="O219" t="s">
        <v>71</v>
      </c>
      <c r="P219" t="s">
        <v>72</v>
      </c>
      <c r="Q219">
        <v>0</v>
      </c>
      <c r="R219" t="s">
        <v>71</v>
      </c>
      <c r="S219" t="s">
        <v>73</v>
      </c>
      <c r="T219">
        <v>0</v>
      </c>
      <c r="U219" t="s">
        <v>71</v>
      </c>
      <c r="V219" t="s">
        <v>74</v>
      </c>
      <c r="W219">
        <v>0</v>
      </c>
      <c r="X219" t="s">
        <v>71</v>
      </c>
      <c r="Y219" t="s">
        <v>437</v>
      </c>
      <c r="Z219">
        <v>1000</v>
      </c>
      <c r="AA219" t="s">
        <v>438</v>
      </c>
      <c r="AB219">
        <v>1000000</v>
      </c>
      <c r="AC219" t="s">
        <v>439</v>
      </c>
      <c r="AD219">
        <v>10</v>
      </c>
      <c r="AE219" t="s">
        <v>440</v>
      </c>
      <c r="AF219">
        <v>1000</v>
      </c>
      <c r="AG219" t="s">
        <v>441</v>
      </c>
      <c r="AH219">
        <v>100</v>
      </c>
      <c r="AI219" t="s">
        <v>442</v>
      </c>
      <c r="AJ219">
        <v>100</v>
      </c>
      <c r="AK219" t="s">
        <v>443</v>
      </c>
      <c r="AL219">
        <v>1</v>
      </c>
      <c r="AM219" t="s">
        <v>444</v>
      </c>
      <c r="AN219">
        <v>0</v>
      </c>
      <c r="AO219" t="s">
        <v>448</v>
      </c>
      <c r="AP219">
        <v>0</v>
      </c>
      <c r="AQ219" t="s">
        <v>449</v>
      </c>
      <c r="AR219">
        <v>0</v>
      </c>
      <c r="AS219" t="s">
        <v>450</v>
      </c>
      <c r="AT219">
        <v>0.4</v>
      </c>
      <c r="AU219" t="s">
        <v>451</v>
      </c>
      <c r="AV219">
        <v>0</v>
      </c>
      <c r="AW219" t="s">
        <v>452</v>
      </c>
      <c r="AX219">
        <v>0</v>
      </c>
      <c r="AY219" t="s">
        <v>453</v>
      </c>
      <c r="AZ219">
        <v>0.5</v>
      </c>
      <c r="BA219" t="s">
        <v>454</v>
      </c>
      <c r="BB219">
        <v>1</v>
      </c>
      <c r="BC219" t="s">
        <v>445</v>
      </c>
      <c r="BD219">
        <v>1000000</v>
      </c>
    </row>
    <row r="220" ht="29.25" spans="1:56">
      <c r="A220" s="2">
        <v>1184</v>
      </c>
      <c r="B220" t="s">
        <v>426</v>
      </c>
      <c r="C220">
        <v>157</v>
      </c>
      <c r="D220" t="s">
        <v>427</v>
      </c>
      <c r="E220" t="s">
        <v>428</v>
      </c>
      <c r="F220">
        <v>105.623</v>
      </c>
      <c r="G220" t="s">
        <v>429</v>
      </c>
      <c r="H220">
        <v>0.000507</v>
      </c>
      <c r="I220" t="s">
        <v>71</v>
      </c>
      <c r="J220" t="s">
        <v>432</v>
      </c>
      <c r="K220" t="e">
        <f t="shared" si="3"/>
        <v>#NAME?</v>
      </c>
      <c r="L220" t="s">
        <v>71</v>
      </c>
      <c r="M220" t="s">
        <v>70</v>
      </c>
      <c r="N220">
        <v>10.451457</v>
      </c>
      <c r="O220" t="s">
        <v>71</v>
      </c>
      <c r="P220" t="s">
        <v>72</v>
      </c>
      <c r="Q220">
        <v>0</v>
      </c>
      <c r="R220" t="s">
        <v>71</v>
      </c>
      <c r="S220" t="s">
        <v>73</v>
      </c>
      <c r="T220">
        <v>0</v>
      </c>
      <c r="U220" t="s">
        <v>71</v>
      </c>
      <c r="V220" t="s">
        <v>74</v>
      </c>
      <c r="W220">
        <v>0</v>
      </c>
      <c r="X220" t="s">
        <v>71</v>
      </c>
      <c r="Y220" t="s">
        <v>437</v>
      </c>
      <c r="Z220">
        <v>1000</v>
      </c>
      <c r="AA220" t="s">
        <v>438</v>
      </c>
      <c r="AB220">
        <v>1000000</v>
      </c>
      <c r="AC220" t="s">
        <v>439</v>
      </c>
      <c r="AD220">
        <v>10</v>
      </c>
      <c r="AE220" t="s">
        <v>440</v>
      </c>
      <c r="AF220">
        <v>1000</v>
      </c>
      <c r="AG220" t="s">
        <v>441</v>
      </c>
      <c r="AH220">
        <v>100</v>
      </c>
      <c r="AI220" t="s">
        <v>442</v>
      </c>
      <c r="AJ220">
        <v>100</v>
      </c>
      <c r="AK220" t="s">
        <v>443</v>
      </c>
      <c r="AL220">
        <v>1</v>
      </c>
      <c r="AM220" t="s">
        <v>444</v>
      </c>
      <c r="AN220">
        <v>0</v>
      </c>
      <c r="AO220" t="s">
        <v>448</v>
      </c>
      <c r="AP220">
        <v>0</v>
      </c>
      <c r="AQ220" t="s">
        <v>449</v>
      </c>
      <c r="AR220">
        <v>0</v>
      </c>
      <c r="AS220" t="s">
        <v>450</v>
      </c>
      <c r="AT220">
        <v>0.4</v>
      </c>
      <c r="AU220" t="s">
        <v>451</v>
      </c>
      <c r="AV220">
        <v>0</v>
      </c>
      <c r="AW220" t="s">
        <v>452</v>
      </c>
      <c r="AX220">
        <v>0</v>
      </c>
      <c r="AY220" t="s">
        <v>453</v>
      </c>
      <c r="AZ220">
        <v>0.5</v>
      </c>
      <c r="BA220" t="s">
        <v>454</v>
      </c>
      <c r="BB220">
        <v>1</v>
      </c>
      <c r="BC220" t="s">
        <v>445</v>
      </c>
      <c r="BD220">
        <v>1000000</v>
      </c>
    </row>
    <row r="221" ht="29.25" spans="1:56">
      <c r="A221" s="2">
        <v>1183</v>
      </c>
      <c r="B221" t="s">
        <v>426</v>
      </c>
      <c r="C221">
        <v>157</v>
      </c>
      <c r="D221" t="s">
        <v>427</v>
      </c>
      <c r="E221" t="s">
        <v>428</v>
      </c>
      <c r="F221">
        <v>105.775</v>
      </c>
      <c r="G221" t="s">
        <v>429</v>
      </c>
      <c r="H221">
        <v>0.000401</v>
      </c>
      <c r="I221" t="s">
        <v>71</v>
      </c>
      <c r="J221" t="s">
        <v>432</v>
      </c>
      <c r="K221" t="e">
        <f t="shared" si="3"/>
        <v>#NAME?</v>
      </c>
      <c r="L221" t="s">
        <v>71</v>
      </c>
      <c r="M221" t="s">
        <v>70</v>
      </c>
      <c r="N221">
        <v>12.024034</v>
      </c>
      <c r="O221" t="s">
        <v>71</v>
      </c>
      <c r="P221" t="s">
        <v>72</v>
      </c>
      <c r="Q221">
        <v>0</v>
      </c>
      <c r="R221" t="s">
        <v>71</v>
      </c>
      <c r="S221" t="s">
        <v>73</v>
      </c>
      <c r="T221">
        <v>0</v>
      </c>
      <c r="U221" t="s">
        <v>71</v>
      </c>
      <c r="V221" t="s">
        <v>74</v>
      </c>
      <c r="W221">
        <v>0</v>
      </c>
      <c r="X221" t="s">
        <v>71</v>
      </c>
      <c r="Y221" t="s">
        <v>437</v>
      </c>
      <c r="Z221">
        <v>1000</v>
      </c>
      <c r="AA221" t="s">
        <v>438</v>
      </c>
      <c r="AB221">
        <v>1000000</v>
      </c>
      <c r="AC221" t="s">
        <v>439</v>
      </c>
      <c r="AD221">
        <v>10</v>
      </c>
      <c r="AE221" t="s">
        <v>440</v>
      </c>
      <c r="AF221">
        <v>1000</v>
      </c>
      <c r="AG221" t="s">
        <v>441</v>
      </c>
      <c r="AH221">
        <v>100</v>
      </c>
      <c r="AI221" t="s">
        <v>442</v>
      </c>
      <c r="AJ221">
        <v>100</v>
      </c>
      <c r="AK221" t="s">
        <v>443</v>
      </c>
      <c r="AL221">
        <v>1</v>
      </c>
      <c r="AM221" t="s">
        <v>444</v>
      </c>
      <c r="AN221">
        <v>0</v>
      </c>
      <c r="AO221" t="s">
        <v>448</v>
      </c>
      <c r="AP221">
        <v>0</v>
      </c>
      <c r="AQ221" t="s">
        <v>449</v>
      </c>
      <c r="AR221">
        <v>0</v>
      </c>
      <c r="AS221" t="s">
        <v>450</v>
      </c>
      <c r="AT221">
        <v>0.4</v>
      </c>
      <c r="AU221" t="s">
        <v>451</v>
      </c>
      <c r="AV221">
        <v>0</v>
      </c>
      <c r="AW221" t="s">
        <v>452</v>
      </c>
      <c r="AX221">
        <v>0</v>
      </c>
      <c r="AY221" t="s">
        <v>453</v>
      </c>
      <c r="AZ221">
        <v>0.5</v>
      </c>
      <c r="BA221" t="s">
        <v>454</v>
      </c>
      <c r="BB221">
        <v>1</v>
      </c>
      <c r="BC221" t="s">
        <v>445</v>
      </c>
      <c r="BD221">
        <v>1000000</v>
      </c>
    </row>
    <row r="222" ht="29.25" spans="1:56">
      <c r="A222" s="2">
        <v>1183</v>
      </c>
      <c r="B222" t="s">
        <v>426</v>
      </c>
      <c r="C222">
        <v>157</v>
      </c>
      <c r="D222" t="s">
        <v>427</v>
      </c>
      <c r="E222" t="s">
        <v>428</v>
      </c>
      <c r="F222">
        <v>104.788</v>
      </c>
      <c r="G222" t="s">
        <v>429</v>
      </c>
      <c r="H222">
        <v>0.000395</v>
      </c>
      <c r="I222" t="s">
        <v>71</v>
      </c>
      <c r="J222" t="s">
        <v>432</v>
      </c>
      <c r="K222" t="e">
        <f t="shared" si="3"/>
        <v>#NAME?</v>
      </c>
      <c r="L222" t="s">
        <v>71</v>
      </c>
      <c r="M222" t="s">
        <v>70</v>
      </c>
      <c r="N222">
        <v>10.813297</v>
      </c>
      <c r="O222" t="s">
        <v>71</v>
      </c>
      <c r="P222" t="s">
        <v>72</v>
      </c>
      <c r="Q222">
        <v>0</v>
      </c>
      <c r="R222" t="s">
        <v>71</v>
      </c>
      <c r="S222" t="s">
        <v>73</v>
      </c>
      <c r="T222">
        <v>0</v>
      </c>
      <c r="U222" t="s">
        <v>71</v>
      </c>
      <c r="V222" t="s">
        <v>74</v>
      </c>
      <c r="W222">
        <v>0</v>
      </c>
      <c r="X222" t="s">
        <v>71</v>
      </c>
      <c r="Y222" t="s">
        <v>437</v>
      </c>
      <c r="Z222">
        <v>1000</v>
      </c>
      <c r="AA222" t="s">
        <v>438</v>
      </c>
      <c r="AB222">
        <v>1000000</v>
      </c>
      <c r="AC222" t="s">
        <v>439</v>
      </c>
      <c r="AD222">
        <v>10</v>
      </c>
      <c r="AE222" t="s">
        <v>440</v>
      </c>
      <c r="AF222">
        <v>1000</v>
      </c>
      <c r="AG222" t="s">
        <v>441</v>
      </c>
      <c r="AH222">
        <v>100</v>
      </c>
      <c r="AI222" t="s">
        <v>442</v>
      </c>
      <c r="AJ222">
        <v>100</v>
      </c>
      <c r="AK222" t="s">
        <v>443</v>
      </c>
      <c r="AL222">
        <v>1</v>
      </c>
      <c r="AM222" t="s">
        <v>444</v>
      </c>
      <c r="AN222">
        <v>0</v>
      </c>
      <c r="AO222" t="s">
        <v>448</v>
      </c>
      <c r="AP222">
        <v>0</v>
      </c>
      <c r="AQ222" t="s">
        <v>449</v>
      </c>
      <c r="AR222">
        <v>0</v>
      </c>
      <c r="AS222" t="s">
        <v>450</v>
      </c>
      <c r="AT222">
        <v>0.4</v>
      </c>
      <c r="AU222" t="s">
        <v>451</v>
      </c>
      <c r="AV222">
        <v>0</v>
      </c>
      <c r="AW222" t="s">
        <v>452</v>
      </c>
      <c r="AX222">
        <v>0</v>
      </c>
      <c r="AY222" t="s">
        <v>453</v>
      </c>
      <c r="AZ222">
        <v>0.5</v>
      </c>
      <c r="BA222" t="s">
        <v>454</v>
      </c>
      <c r="BB222">
        <v>1</v>
      </c>
      <c r="BC222" t="s">
        <v>445</v>
      </c>
      <c r="BD222">
        <v>1000000</v>
      </c>
    </row>
    <row r="223" ht="29.25" spans="1:56">
      <c r="A223" s="2">
        <v>1183</v>
      </c>
      <c r="B223" t="s">
        <v>426</v>
      </c>
      <c r="C223">
        <v>157</v>
      </c>
      <c r="D223" t="s">
        <v>427</v>
      </c>
      <c r="E223" t="s">
        <v>428</v>
      </c>
      <c r="F223">
        <v>104.49</v>
      </c>
      <c r="G223" t="s">
        <v>429</v>
      </c>
      <c r="H223">
        <v>0.000385</v>
      </c>
      <c r="I223" t="s">
        <v>71</v>
      </c>
      <c r="J223" t="s">
        <v>432</v>
      </c>
      <c r="K223" t="e">
        <f t="shared" si="3"/>
        <v>#NAME?</v>
      </c>
      <c r="L223" t="s">
        <v>71</v>
      </c>
      <c r="M223" t="s">
        <v>70</v>
      </c>
      <c r="N223">
        <v>10.286124</v>
      </c>
      <c r="O223" t="s">
        <v>71</v>
      </c>
      <c r="P223" t="s">
        <v>72</v>
      </c>
      <c r="Q223">
        <v>0</v>
      </c>
      <c r="R223" t="s">
        <v>71</v>
      </c>
      <c r="S223" t="s">
        <v>73</v>
      </c>
      <c r="T223">
        <v>0</v>
      </c>
      <c r="U223" t="s">
        <v>71</v>
      </c>
      <c r="V223" t="s">
        <v>74</v>
      </c>
      <c r="W223">
        <v>0</v>
      </c>
      <c r="X223" t="s">
        <v>71</v>
      </c>
      <c r="Y223" t="s">
        <v>437</v>
      </c>
      <c r="Z223">
        <v>1000</v>
      </c>
      <c r="AA223" t="s">
        <v>438</v>
      </c>
      <c r="AB223">
        <v>1000000</v>
      </c>
      <c r="AC223" t="s">
        <v>439</v>
      </c>
      <c r="AD223">
        <v>10</v>
      </c>
      <c r="AE223" t="s">
        <v>440</v>
      </c>
      <c r="AF223">
        <v>1000</v>
      </c>
      <c r="AG223" t="s">
        <v>441</v>
      </c>
      <c r="AH223">
        <v>100</v>
      </c>
      <c r="AI223" t="s">
        <v>442</v>
      </c>
      <c r="AJ223">
        <v>100</v>
      </c>
      <c r="AK223" t="s">
        <v>443</v>
      </c>
      <c r="AL223">
        <v>1</v>
      </c>
      <c r="AM223" t="s">
        <v>444</v>
      </c>
      <c r="AN223">
        <v>0</v>
      </c>
      <c r="AO223" t="s">
        <v>448</v>
      </c>
      <c r="AP223">
        <v>0</v>
      </c>
      <c r="AQ223" t="s">
        <v>449</v>
      </c>
      <c r="AR223">
        <v>0</v>
      </c>
      <c r="AS223" t="s">
        <v>450</v>
      </c>
      <c r="AT223">
        <v>0.4</v>
      </c>
      <c r="AU223" t="s">
        <v>451</v>
      </c>
      <c r="AV223">
        <v>0</v>
      </c>
      <c r="AW223" t="s">
        <v>452</v>
      </c>
      <c r="AX223">
        <v>0</v>
      </c>
      <c r="AY223" t="s">
        <v>453</v>
      </c>
      <c r="AZ223">
        <v>0.5</v>
      </c>
      <c r="BA223" t="s">
        <v>454</v>
      </c>
      <c r="BB223">
        <v>1</v>
      </c>
      <c r="BC223" t="s">
        <v>445</v>
      </c>
      <c r="BD223">
        <v>1000000</v>
      </c>
    </row>
    <row r="224" ht="29.25" spans="1:56">
      <c r="A224" s="2">
        <v>1183</v>
      </c>
      <c r="B224" t="s">
        <v>426</v>
      </c>
      <c r="C224">
        <v>157</v>
      </c>
      <c r="D224" t="s">
        <v>427</v>
      </c>
      <c r="E224" t="s">
        <v>428</v>
      </c>
      <c r="F224">
        <v>105.064</v>
      </c>
      <c r="G224" t="s">
        <v>429</v>
      </c>
      <c r="H224">
        <v>0.000496</v>
      </c>
      <c r="I224" t="s">
        <v>71</v>
      </c>
      <c r="J224" t="s">
        <v>432</v>
      </c>
      <c r="K224" t="e">
        <f t="shared" si="3"/>
        <v>#NAME?</v>
      </c>
      <c r="L224" t="s">
        <v>71</v>
      </c>
      <c r="M224" t="s">
        <v>70</v>
      </c>
      <c r="N224">
        <v>10.402672</v>
      </c>
      <c r="O224" t="s">
        <v>71</v>
      </c>
      <c r="P224" t="s">
        <v>72</v>
      </c>
      <c r="Q224">
        <v>0</v>
      </c>
      <c r="R224" t="s">
        <v>71</v>
      </c>
      <c r="S224" t="s">
        <v>73</v>
      </c>
      <c r="T224">
        <v>0</v>
      </c>
      <c r="U224" t="s">
        <v>71</v>
      </c>
      <c r="V224" t="s">
        <v>74</v>
      </c>
      <c r="W224">
        <v>0</v>
      </c>
      <c r="X224" t="s">
        <v>71</v>
      </c>
      <c r="Y224" t="s">
        <v>437</v>
      </c>
      <c r="Z224">
        <v>1000</v>
      </c>
      <c r="AA224" t="s">
        <v>438</v>
      </c>
      <c r="AB224">
        <v>1000000</v>
      </c>
      <c r="AC224" t="s">
        <v>439</v>
      </c>
      <c r="AD224">
        <v>10</v>
      </c>
      <c r="AE224" t="s">
        <v>440</v>
      </c>
      <c r="AF224">
        <v>1000</v>
      </c>
      <c r="AG224" t="s">
        <v>441</v>
      </c>
      <c r="AH224">
        <v>100</v>
      </c>
      <c r="AI224" t="s">
        <v>442</v>
      </c>
      <c r="AJ224">
        <v>100</v>
      </c>
      <c r="AK224" t="s">
        <v>443</v>
      </c>
      <c r="AL224">
        <v>1</v>
      </c>
      <c r="AM224" t="s">
        <v>444</v>
      </c>
      <c r="AN224">
        <v>0</v>
      </c>
      <c r="AO224" t="s">
        <v>448</v>
      </c>
      <c r="AP224">
        <v>0</v>
      </c>
      <c r="AQ224" t="s">
        <v>449</v>
      </c>
      <c r="AR224">
        <v>0</v>
      </c>
      <c r="AS224" t="s">
        <v>450</v>
      </c>
      <c r="AT224">
        <v>0.4</v>
      </c>
      <c r="AU224" t="s">
        <v>451</v>
      </c>
      <c r="AV224">
        <v>0</v>
      </c>
      <c r="AW224" t="s">
        <v>452</v>
      </c>
      <c r="AX224">
        <v>0</v>
      </c>
      <c r="AY224" t="s">
        <v>453</v>
      </c>
      <c r="AZ224">
        <v>0.5</v>
      </c>
      <c r="BA224" t="s">
        <v>454</v>
      </c>
      <c r="BB224">
        <v>1</v>
      </c>
      <c r="BC224" t="s">
        <v>445</v>
      </c>
      <c r="BD224">
        <v>1000000</v>
      </c>
    </row>
    <row r="225" ht="29.25" spans="1:56">
      <c r="A225" s="2">
        <v>1182</v>
      </c>
      <c r="B225" t="s">
        <v>426</v>
      </c>
      <c r="C225">
        <v>157</v>
      </c>
      <c r="D225" t="s">
        <v>427</v>
      </c>
      <c r="E225" t="s">
        <v>428</v>
      </c>
      <c r="F225">
        <v>102.356</v>
      </c>
      <c r="G225" t="s">
        <v>429</v>
      </c>
      <c r="H225">
        <v>0.000395</v>
      </c>
      <c r="I225" t="s">
        <v>71</v>
      </c>
      <c r="J225" t="s">
        <v>432</v>
      </c>
      <c r="K225" t="e">
        <f t="shared" si="3"/>
        <v>#NAME?</v>
      </c>
      <c r="L225" t="s">
        <v>71</v>
      </c>
      <c r="M225" t="s">
        <v>70</v>
      </c>
      <c r="N225">
        <v>10.395608</v>
      </c>
      <c r="O225" t="s">
        <v>71</v>
      </c>
      <c r="P225" t="s">
        <v>72</v>
      </c>
      <c r="Q225">
        <v>0</v>
      </c>
      <c r="R225" t="s">
        <v>71</v>
      </c>
      <c r="S225" t="s">
        <v>73</v>
      </c>
      <c r="T225">
        <v>0</v>
      </c>
      <c r="U225" t="s">
        <v>71</v>
      </c>
      <c r="V225" t="s">
        <v>74</v>
      </c>
      <c r="W225">
        <v>0</v>
      </c>
      <c r="X225" t="s">
        <v>71</v>
      </c>
      <c r="Y225" t="s">
        <v>437</v>
      </c>
      <c r="Z225">
        <v>1000</v>
      </c>
      <c r="AA225" t="s">
        <v>438</v>
      </c>
      <c r="AB225">
        <v>1000000</v>
      </c>
      <c r="AC225" t="s">
        <v>439</v>
      </c>
      <c r="AD225">
        <v>10</v>
      </c>
      <c r="AE225" t="s">
        <v>440</v>
      </c>
      <c r="AF225">
        <v>1000</v>
      </c>
      <c r="AG225" t="s">
        <v>441</v>
      </c>
      <c r="AH225">
        <v>100</v>
      </c>
      <c r="AI225" t="s">
        <v>442</v>
      </c>
      <c r="AJ225">
        <v>100</v>
      </c>
      <c r="AK225" t="s">
        <v>443</v>
      </c>
      <c r="AL225">
        <v>1</v>
      </c>
      <c r="AM225" t="s">
        <v>444</v>
      </c>
      <c r="AN225">
        <v>0</v>
      </c>
      <c r="AO225" t="s">
        <v>448</v>
      </c>
      <c r="AP225">
        <v>0</v>
      </c>
      <c r="AQ225" t="s">
        <v>449</v>
      </c>
      <c r="AR225">
        <v>0</v>
      </c>
      <c r="AS225" t="s">
        <v>450</v>
      </c>
      <c r="AT225">
        <v>0.4</v>
      </c>
      <c r="AU225" t="s">
        <v>451</v>
      </c>
      <c r="AV225">
        <v>0</v>
      </c>
      <c r="AW225" t="s">
        <v>452</v>
      </c>
      <c r="AX225">
        <v>0</v>
      </c>
      <c r="AY225" t="s">
        <v>453</v>
      </c>
      <c r="AZ225">
        <v>0.5</v>
      </c>
      <c r="BA225" t="s">
        <v>454</v>
      </c>
      <c r="BB225">
        <v>1</v>
      </c>
      <c r="BC225" t="s">
        <v>445</v>
      </c>
      <c r="BD225">
        <v>1000000</v>
      </c>
    </row>
    <row r="226" ht="29.25" spans="1:56">
      <c r="A226" s="2">
        <v>1182</v>
      </c>
      <c r="B226" t="s">
        <v>426</v>
      </c>
      <c r="C226">
        <v>157</v>
      </c>
      <c r="D226" t="s">
        <v>427</v>
      </c>
      <c r="E226" t="s">
        <v>428</v>
      </c>
      <c r="F226">
        <v>105.112</v>
      </c>
      <c r="G226" t="s">
        <v>429</v>
      </c>
      <c r="H226">
        <v>0.000389</v>
      </c>
      <c r="I226" t="s">
        <v>71</v>
      </c>
      <c r="J226" t="s">
        <v>432</v>
      </c>
      <c r="K226" t="e">
        <f t="shared" si="3"/>
        <v>#NAME?</v>
      </c>
      <c r="L226" t="s">
        <v>71</v>
      </c>
      <c r="M226" t="s">
        <v>70</v>
      </c>
      <c r="N226">
        <v>10.202545</v>
      </c>
      <c r="O226" t="s">
        <v>71</v>
      </c>
      <c r="P226" t="s">
        <v>72</v>
      </c>
      <c r="Q226">
        <v>0</v>
      </c>
      <c r="R226" t="s">
        <v>71</v>
      </c>
      <c r="S226" t="s">
        <v>73</v>
      </c>
      <c r="T226">
        <v>0</v>
      </c>
      <c r="U226" t="s">
        <v>71</v>
      </c>
      <c r="V226" t="s">
        <v>74</v>
      </c>
      <c r="W226">
        <v>0</v>
      </c>
      <c r="X226" t="s">
        <v>71</v>
      </c>
      <c r="Y226" t="s">
        <v>437</v>
      </c>
      <c r="Z226">
        <v>1000</v>
      </c>
      <c r="AA226" t="s">
        <v>438</v>
      </c>
      <c r="AB226">
        <v>1000000</v>
      </c>
      <c r="AC226" t="s">
        <v>439</v>
      </c>
      <c r="AD226">
        <v>10</v>
      </c>
      <c r="AE226" t="s">
        <v>440</v>
      </c>
      <c r="AF226">
        <v>1000</v>
      </c>
      <c r="AG226" t="s">
        <v>441</v>
      </c>
      <c r="AH226">
        <v>100</v>
      </c>
      <c r="AI226" t="s">
        <v>442</v>
      </c>
      <c r="AJ226">
        <v>100</v>
      </c>
      <c r="AK226" t="s">
        <v>443</v>
      </c>
      <c r="AL226">
        <v>1</v>
      </c>
      <c r="AM226" t="s">
        <v>444</v>
      </c>
      <c r="AN226">
        <v>0</v>
      </c>
      <c r="AO226" t="s">
        <v>448</v>
      </c>
      <c r="AP226">
        <v>0</v>
      </c>
      <c r="AQ226" t="s">
        <v>449</v>
      </c>
      <c r="AR226">
        <v>0</v>
      </c>
      <c r="AS226" t="s">
        <v>450</v>
      </c>
      <c r="AT226">
        <v>0.4</v>
      </c>
      <c r="AU226" t="s">
        <v>451</v>
      </c>
      <c r="AV226">
        <v>0</v>
      </c>
      <c r="AW226" t="s">
        <v>452</v>
      </c>
      <c r="AX226">
        <v>0</v>
      </c>
      <c r="AY226" t="s">
        <v>453</v>
      </c>
      <c r="AZ226">
        <v>0.5</v>
      </c>
      <c r="BA226" t="s">
        <v>454</v>
      </c>
      <c r="BB226">
        <v>1</v>
      </c>
      <c r="BC226" t="s">
        <v>445</v>
      </c>
      <c r="BD226">
        <v>1000000</v>
      </c>
    </row>
    <row r="227" ht="29.25" spans="1:56">
      <c r="A227" s="2">
        <v>1181</v>
      </c>
      <c r="B227" t="s">
        <v>426</v>
      </c>
      <c r="C227">
        <v>77</v>
      </c>
      <c r="D227" t="s">
        <v>427</v>
      </c>
      <c r="E227" t="s">
        <v>428</v>
      </c>
      <c r="F227">
        <v>35560.055</v>
      </c>
      <c r="G227" t="s">
        <v>429</v>
      </c>
      <c r="H227">
        <v>0.000164</v>
      </c>
      <c r="I227" t="s">
        <v>71</v>
      </c>
      <c r="J227" t="s">
        <v>432</v>
      </c>
      <c r="K227" t="e">
        <f t="shared" si="3"/>
        <v>#NAME?</v>
      </c>
      <c r="L227" t="s">
        <v>71</v>
      </c>
      <c r="M227" t="s">
        <v>70</v>
      </c>
      <c r="N227">
        <v>2.931841</v>
      </c>
      <c r="O227" t="s">
        <v>71</v>
      </c>
      <c r="P227" t="s">
        <v>72</v>
      </c>
      <c r="Q227">
        <v>0</v>
      </c>
      <c r="R227" t="s">
        <v>71</v>
      </c>
      <c r="S227" t="s">
        <v>73</v>
      </c>
      <c r="T227">
        <v>0</v>
      </c>
      <c r="U227" t="s">
        <v>71</v>
      </c>
      <c r="V227" t="s">
        <v>74</v>
      </c>
      <c r="W227">
        <v>0</v>
      </c>
      <c r="X227" t="s">
        <v>71</v>
      </c>
      <c r="Y227" t="s">
        <v>437</v>
      </c>
      <c r="Z227">
        <v>1000</v>
      </c>
      <c r="AA227" t="s">
        <v>438</v>
      </c>
      <c r="AB227">
        <v>1000000</v>
      </c>
      <c r="AC227" t="s">
        <v>439</v>
      </c>
      <c r="AD227">
        <v>5</v>
      </c>
      <c r="AE227" t="s">
        <v>440</v>
      </c>
      <c r="AF227">
        <v>1000</v>
      </c>
      <c r="AG227" t="s">
        <v>441</v>
      </c>
      <c r="AH227">
        <v>20</v>
      </c>
      <c r="AI227" t="s">
        <v>442</v>
      </c>
      <c r="AJ227">
        <v>30</v>
      </c>
      <c r="AK227" t="s">
        <v>443</v>
      </c>
      <c r="AL227">
        <v>1</v>
      </c>
      <c r="AM227" t="s">
        <v>444</v>
      </c>
      <c r="AN227">
        <v>0</v>
      </c>
      <c r="AO227" t="s">
        <v>448</v>
      </c>
      <c r="AP227">
        <v>0</v>
      </c>
      <c r="AQ227" t="s">
        <v>449</v>
      </c>
      <c r="AR227">
        <v>0</v>
      </c>
      <c r="AS227" t="s">
        <v>450</v>
      </c>
      <c r="AT227">
        <v>0.8</v>
      </c>
      <c r="AU227" t="s">
        <v>451</v>
      </c>
      <c r="AV227">
        <v>0</v>
      </c>
      <c r="AW227" t="s">
        <v>452</v>
      </c>
      <c r="AX227">
        <v>0</v>
      </c>
      <c r="AY227" t="s">
        <v>453</v>
      </c>
      <c r="AZ227">
        <v>0.5</v>
      </c>
      <c r="BA227" t="s">
        <v>454</v>
      </c>
      <c r="BB227">
        <v>1</v>
      </c>
      <c r="BC227" t="s">
        <v>445</v>
      </c>
      <c r="BD227">
        <v>1000000</v>
      </c>
    </row>
    <row r="228" ht="29.25" spans="1:56">
      <c r="A228" s="2">
        <v>1180</v>
      </c>
      <c r="B228" t="s">
        <v>426</v>
      </c>
      <c r="C228">
        <v>80</v>
      </c>
      <c r="D228" t="s">
        <v>427</v>
      </c>
      <c r="E228" t="s">
        <v>428</v>
      </c>
      <c r="F228">
        <v>65121.369</v>
      </c>
      <c r="G228" t="s">
        <v>429</v>
      </c>
      <c r="H228">
        <v>0.000222</v>
      </c>
      <c r="I228" t="s">
        <v>71</v>
      </c>
      <c r="J228" t="s">
        <v>432</v>
      </c>
      <c r="K228" t="e">
        <f t="shared" si="3"/>
        <v>#NAME?</v>
      </c>
      <c r="L228" t="s">
        <v>71</v>
      </c>
      <c r="M228" t="s">
        <v>70</v>
      </c>
      <c r="N228">
        <v>6.689029</v>
      </c>
      <c r="O228" t="s">
        <v>71</v>
      </c>
      <c r="P228" t="s">
        <v>72</v>
      </c>
      <c r="Q228">
        <v>0</v>
      </c>
      <c r="R228" t="s">
        <v>71</v>
      </c>
      <c r="S228" t="s">
        <v>73</v>
      </c>
      <c r="T228">
        <v>0</v>
      </c>
      <c r="U228" t="s">
        <v>71</v>
      </c>
      <c r="V228" t="s">
        <v>74</v>
      </c>
      <c r="W228">
        <v>0</v>
      </c>
      <c r="X228" t="s">
        <v>71</v>
      </c>
      <c r="Y228" t="s">
        <v>437</v>
      </c>
      <c r="Z228">
        <v>1000</v>
      </c>
      <c r="AA228" t="s">
        <v>438</v>
      </c>
      <c r="AB228">
        <v>1000000</v>
      </c>
      <c r="AC228" t="s">
        <v>439</v>
      </c>
      <c r="AD228">
        <v>5</v>
      </c>
      <c r="AE228" t="s">
        <v>440</v>
      </c>
      <c r="AF228">
        <v>1000</v>
      </c>
      <c r="AG228" t="s">
        <v>441</v>
      </c>
      <c r="AH228">
        <v>20</v>
      </c>
      <c r="AI228" t="s">
        <v>442</v>
      </c>
      <c r="AJ228">
        <v>100</v>
      </c>
      <c r="AK228" t="s">
        <v>443</v>
      </c>
      <c r="AL228">
        <v>5</v>
      </c>
      <c r="AM228" t="s">
        <v>444</v>
      </c>
      <c r="AN228">
        <v>0</v>
      </c>
      <c r="AO228" t="s">
        <v>448</v>
      </c>
      <c r="AP228">
        <v>0</v>
      </c>
      <c r="AQ228" t="s">
        <v>449</v>
      </c>
      <c r="AR228">
        <v>0</v>
      </c>
      <c r="AS228" t="s">
        <v>450</v>
      </c>
      <c r="AT228">
        <v>0.8</v>
      </c>
      <c r="AU228" t="s">
        <v>451</v>
      </c>
      <c r="AV228">
        <v>0</v>
      </c>
      <c r="AW228" t="s">
        <v>452</v>
      </c>
      <c r="AX228">
        <v>0</v>
      </c>
      <c r="AY228" t="s">
        <v>453</v>
      </c>
      <c r="AZ228">
        <v>0.5</v>
      </c>
      <c r="BA228" t="s">
        <v>454</v>
      </c>
      <c r="BB228">
        <v>1</v>
      </c>
      <c r="BC228" t="s">
        <v>445</v>
      </c>
      <c r="BD228">
        <v>1000000</v>
      </c>
    </row>
    <row r="229" ht="29.25" spans="1:56">
      <c r="A229" s="2">
        <v>1179</v>
      </c>
      <c r="B229" t="s">
        <v>426</v>
      </c>
      <c r="C229">
        <v>90</v>
      </c>
      <c r="D229" t="s">
        <v>427</v>
      </c>
      <c r="E229" t="s">
        <v>428</v>
      </c>
      <c r="F229">
        <v>22228.129</v>
      </c>
      <c r="G229" t="s">
        <v>429</v>
      </c>
      <c r="H229">
        <v>0.000293</v>
      </c>
      <c r="I229" t="s">
        <v>71</v>
      </c>
      <c r="J229" t="s">
        <v>432</v>
      </c>
      <c r="K229" t="e">
        <f t="shared" si="3"/>
        <v>#NAME?</v>
      </c>
      <c r="L229" t="s">
        <v>71</v>
      </c>
      <c r="M229" t="s">
        <v>70</v>
      </c>
      <c r="N229">
        <v>12.373126</v>
      </c>
      <c r="O229" t="s">
        <v>71</v>
      </c>
      <c r="P229" t="s">
        <v>72</v>
      </c>
      <c r="Q229">
        <v>0</v>
      </c>
      <c r="R229" t="s">
        <v>71</v>
      </c>
      <c r="S229" t="s">
        <v>73</v>
      </c>
      <c r="T229">
        <v>0</v>
      </c>
      <c r="U229" t="s">
        <v>71</v>
      </c>
      <c r="V229" t="s">
        <v>74</v>
      </c>
      <c r="W229">
        <v>0</v>
      </c>
      <c r="X229" t="s">
        <v>71</v>
      </c>
      <c r="Y229" t="s">
        <v>437</v>
      </c>
      <c r="Z229">
        <v>1000</v>
      </c>
      <c r="AA229" t="s">
        <v>438</v>
      </c>
      <c r="AB229">
        <v>1000000</v>
      </c>
      <c r="AC229" t="s">
        <v>439</v>
      </c>
      <c r="AD229">
        <v>5</v>
      </c>
      <c r="AE229" t="s">
        <v>440</v>
      </c>
      <c r="AF229">
        <v>1000</v>
      </c>
      <c r="AG229" t="s">
        <v>441</v>
      </c>
      <c r="AH229">
        <v>20</v>
      </c>
      <c r="AI229" t="s">
        <v>442</v>
      </c>
      <c r="AJ229">
        <v>300</v>
      </c>
      <c r="AK229" t="s">
        <v>443</v>
      </c>
      <c r="AL229">
        <v>15</v>
      </c>
      <c r="AM229" t="s">
        <v>444</v>
      </c>
      <c r="AN229">
        <v>0</v>
      </c>
      <c r="AO229" t="s">
        <v>448</v>
      </c>
      <c r="AP229">
        <v>0</v>
      </c>
      <c r="AQ229" t="s">
        <v>449</v>
      </c>
      <c r="AR229">
        <v>0</v>
      </c>
      <c r="AS229" t="s">
        <v>450</v>
      </c>
      <c r="AT229">
        <v>0.8</v>
      </c>
      <c r="AU229" t="s">
        <v>451</v>
      </c>
      <c r="AV229">
        <v>0</v>
      </c>
      <c r="AW229" t="s">
        <v>452</v>
      </c>
      <c r="AX229">
        <v>0</v>
      </c>
      <c r="AY229" t="s">
        <v>453</v>
      </c>
      <c r="AZ229">
        <v>0.5</v>
      </c>
      <c r="BA229" t="s">
        <v>454</v>
      </c>
      <c r="BB229">
        <v>1</v>
      </c>
      <c r="BC229" t="s">
        <v>445</v>
      </c>
      <c r="BD229">
        <v>1000000</v>
      </c>
    </row>
    <row r="230" ht="29.25" spans="1:56">
      <c r="A230" s="2">
        <v>1178</v>
      </c>
      <c r="B230" t="s">
        <v>426</v>
      </c>
      <c r="C230">
        <v>122</v>
      </c>
      <c r="D230" t="s">
        <v>427</v>
      </c>
      <c r="E230" t="s">
        <v>428</v>
      </c>
      <c r="F230">
        <v>6485.276</v>
      </c>
      <c r="G230" t="s">
        <v>429</v>
      </c>
      <c r="H230">
        <v>0.000437</v>
      </c>
      <c r="I230" t="s">
        <v>71</v>
      </c>
      <c r="J230" t="s">
        <v>432</v>
      </c>
      <c r="K230" t="e">
        <f t="shared" si="3"/>
        <v>#NAME?</v>
      </c>
      <c r="L230" t="s">
        <v>71</v>
      </c>
      <c r="M230" t="s">
        <v>70</v>
      </c>
      <c r="N230">
        <v>21.397414</v>
      </c>
      <c r="O230" t="s">
        <v>71</v>
      </c>
      <c r="P230" t="s">
        <v>72</v>
      </c>
      <c r="Q230">
        <v>0</v>
      </c>
      <c r="R230" t="s">
        <v>71</v>
      </c>
      <c r="S230" t="s">
        <v>73</v>
      </c>
      <c r="T230">
        <v>0</v>
      </c>
      <c r="U230" t="s">
        <v>71</v>
      </c>
      <c r="V230" t="s">
        <v>74</v>
      </c>
      <c r="W230">
        <v>0</v>
      </c>
      <c r="X230" t="s">
        <v>71</v>
      </c>
      <c r="Y230" t="s">
        <v>437</v>
      </c>
      <c r="Z230">
        <v>1000</v>
      </c>
      <c r="AA230" t="s">
        <v>438</v>
      </c>
      <c r="AB230">
        <v>1000000</v>
      </c>
      <c r="AC230" t="s">
        <v>439</v>
      </c>
      <c r="AD230">
        <v>5</v>
      </c>
      <c r="AE230" t="s">
        <v>440</v>
      </c>
      <c r="AF230">
        <v>1000</v>
      </c>
      <c r="AG230" t="s">
        <v>441</v>
      </c>
      <c r="AH230">
        <v>20</v>
      </c>
      <c r="AI230" t="s">
        <v>442</v>
      </c>
      <c r="AJ230">
        <v>1000</v>
      </c>
      <c r="AK230" t="s">
        <v>443</v>
      </c>
      <c r="AL230">
        <v>50</v>
      </c>
      <c r="AM230" t="s">
        <v>444</v>
      </c>
      <c r="AN230">
        <v>0</v>
      </c>
      <c r="AO230" t="s">
        <v>448</v>
      </c>
      <c r="AP230">
        <v>0</v>
      </c>
      <c r="AQ230" t="s">
        <v>449</v>
      </c>
      <c r="AR230">
        <v>0</v>
      </c>
      <c r="AS230" t="s">
        <v>450</v>
      </c>
      <c r="AT230">
        <v>0.8</v>
      </c>
      <c r="AU230" t="s">
        <v>451</v>
      </c>
      <c r="AV230">
        <v>0</v>
      </c>
      <c r="AW230" t="s">
        <v>452</v>
      </c>
      <c r="AX230">
        <v>0</v>
      </c>
      <c r="AY230" t="s">
        <v>453</v>
      </c>
      <c r="AZ230">
        <v>0.5</v>
      </c>
      <c r="BA230" t="s">
        <v>454</v>
      </c>
      <c r="BB230">
        <v>1</v>
      </c>
      <c r="BC230" t="s">
        <v>445</v>
      </c>
      <c r="BD230">
        <v>1000000</v>
      </c>
    </row>
    <row r="231" ht="29.25" spans="1:56">
      <c r="A231" s="2">
        <v>1177</v>
      </c>
      <c r="B231" t="s">
        <v>426</v>
      </c>
      <c r="C231">
        <v>213</v>
      </c>
      <c r="D231" t="s">
        <v>427</v>
      </c>
      <c r="E231" t="s">
        <v>428</v>
      </c>
      <c r="F231">
        <v>2209.782</v>
      </c>
      <c r="G231" t="s">
        <v>429</v>
      </c>
      <c r="H231">
        <v>0.000923</v>
      </c>
      <c r="I231" t="s">
        <v>71</v>
      </c>
      <c r="J231" t="s">
        <v>432</v>
      </c>
      <c r="K231" t="e">
        <f t="shared" si="3"/>
        <v>#NAME?</v>
      </c>
      <c r="L231" t="s">
        <v>71</v>
      </c>
      <c r="M231" t="s">
        <v>70</v>
      </c>
      <c r="N231">
        <v>36.845447</v>
      </c>
      <c r="O231" t="s">
        <v>71</v>
      </c>
      <c r="P231" t="s">
        <v>72</v>
      </c>
      <c r="Q231">
        <v>0</v>
      </c>
      <c r="R231" t="s">
        <v>71</v>
      </c>
      <c r="S231" t="s">
        <v>73</v>
      </c>
      <c r="T231">
        <v>0</v>
      </c>
      <c r="U231" t="s">
        <v>71</v>
      </c>
      <c r="V231" t="s">
        <v>74</v>
      </c>
      <c r="W231">
        <v>0</v>
      </c>
      <c r="X231" t="s">
        <v>71</v>
      </c>
      <c r="Y231" t="s">
        <v>437</v>
      </c>
      <c r="Z231">
        <v>1000</v>
      </c>
      <c r="AA231" t="s">
        <v>438</v>
      </c>
      <c r="AB231">
        <v>1000000</v>
      </c>
      <c r="AC231" t="s">
        <v>439</v>
      </c>
      <c r="AD231">
        <v>5</v>
      </c>
      <c r="AE231" t="s">
        <v>440</v>
      </c>
      <c r="AF231">
        <v>1000</v>
      </c>
      <c r="AG231" t="s">
        <v>441</v>
      </c>
      <c r="AH231">
        <v>20</v>
      </c>
      <c r="AI231" t="s">
        <v>442</v>
      </c>
      <c r="AJ231">
        <v>3000</v>
      </c>
      <c r="AK231" t="s">
        <v>443</v>
      </c>
      <c r="AL231">
        <v>150</v>
      </c>
      <c r="AM231" t="s">
        <v>444</v>
      </c>
      <c r="AN231">
        <v>0</v>
      </c>
      <c r="AO231" t="s">
        <v>448</v>
      </c>
      <c r="AP231">
        <v>0</v>
      </c>
      <c r="AQ231" t="s">
        <v>449</v>
      </c>
      <c r="AR231">
        <v>0</v>
      </c>
      <c r="AS231" t="s">
        <v>450</v>
      </c>
      <c r="AT231">
        <v>0.8</v>
      </c>
      <c r="AU231" t="s">
        <v>451</v>
      </c>
      <c r="AV231">
        <v>0</v>
      </c>
      <c r="AW231" t="s">
        <v>452</v>
      </c>
      <c r="AX231">
        <v>0</v>
      </c>
      <c r="AY231" t="s">
        <v>453</v>
      </c>
      <c r="AZ231">
        <v>0.5</v>
      </c>
      <c r="BA231" t="s">
        <v>454</v>
      </c>
      <c r="BB231">
        <v>1</v>
      </c>
      <c r="BC231" t="s">
        <v>445</v>
      </c>
      <c r="BD231">
        <v>1000000</v>
      </c>
    </row>
    <row r="232" ht="29.25" spans="1:56">
      <c r="A232" s="2">
        <v>1176</v>
      </c>
      <c r="B232" t="s">
        <v>426</v>
      </c>
      <c r="C232">
        <v>534</v>
      </c>
      <c r="D232" t="s">
        <v>427</v>
      </c>
      <c r="E232" t="s">
        <v>428</v>
      </c>
      <c r="F232">
        <v>641.691</v>
      </c>
      <c r="G232" t="s">
        <v>429</v>
      </c>
      <c r="H232">
        <v>0.001263</v>
      </c>
      <c r="I232" t="s">
        <v>71</v>
      </c>
      <c r="J232" t="s">
        <v>432</v>
      </c>
      <c r="K232" t="e">
        <f t="shared" si="3"/>
        <v>#NAME?</v>
      </c>
      <c r="L232" t="s">
        <v>71</v>
      </c>
      <c r="M232" t="s">
        <v>70</v>
      </c>
      <c r="N232">
        <v>51.274168</v>
      </c>
      <c r="O232" t="s">
        <v>71</v>
      </c>
      <c r="P232" t="s">
        <v>72</v>
      </c>
      <c r="Q232">
        <v>0</v>
      </c>
      <c r="R232" t="s">
        <v>71</v>
      </c>
      <c r="S232" t="s">
        <v>73</v>
      </c>
      <c r="T232">
        <v>0</v>
      </c>
      <c r="U232" t="s">
        <v>71</v>
      </c>
      <c r="V232" t="s">
        <v>74</v>
      </c>
      <c r="W232">
        <v>0</v>
      </c>
      <c r="X232" t="s">
        <v>71</v>
      </c>
      <c r="Y232" t="s">
        <v>437</v>
      </c>
      <c r="Z232">
        <v>1000</v>
      </c>
      <c r="AA232" t="s">
        <v>438</v>
      </c>
      <c r="AB232">
        <v>1000000</v>
      </c>
      <c r="AC232" t="s">
        <v>439</v>
      </c>
      <c r="AD232">
        <v>5</v>
      </c>
      <c r="AE232" t="s">
        <v>440</v>
      </c>
      <c r="AF232">
        <v>1000</v>
      </c>
      <c r="AG232" t="s">
        <v>441</v>
      </c>
      <c r="AH232">
        <v>20</v>
      </c>
      <c r="AI232" t="s">
        <v>442</v>
      </c>
      <c r="AJ232">
        <v>10000</v>
      </c>
      <c r="AK232" t="s">
        <v>443</v>
      </c>
      <c r="AL232">
        <v>500</v>
      </c>
      <c r="AM232" t="s">
        <v>444</v>
      </c>
      <c r="AN232">
        <v>0</v>
      </c>
      <c r="AO232" t="s">
        <v>448</v>
      </c>
      <c r="AP232">
        <v>0</v>
      </c>
      <c r="AQ232" t="s">
        <v>449</v>
      </c>
      <c r="AR232">
        <v>0</v>
      </c>
      <c r="AS232" t="s">
        <v>450</v>
      </c>
      <c r="AT232">
        <v>0.8</v>
      </c>
      <c r="AU232" t="s">
        <v>451</v>
      </c>
      <c r="AV232">
        <v>0</v>
      </c>
      <c r="AW232" t="s">
        <v>452</v>
      </c>
      <c r="AX232">
        <v>0</v>
      </c>
      <c r="AY232" t="s">
        <v>453</v>
      </c>
      <c r="AZ232">
        <v>0.5</v>
      </c>
      <c r="BA232" t="s">
        <v>454</v>
      </c>
      <c r="BB232">
        <v>1</v>
      </c>
      <c r="BC232" t="s">
        <v>445</v>
      </c>
      <c r="BD232">
        <v>1000000</v>
      </c>
    </row>
    <row r="233" ht="29.25" spans="1:56">
      <c r="A233" s="2">
        <v>1175</v>
      </c>
      <c r="B233" t="s">
        <v>426</v>
      </c>
      <c r="C233">
        <v>534</v>
      </c>
      <c r="D233" t="s">
        <v>427</v>
      </c>
      <c r="E233" t="s">
        <v>428</v>
      </c>
      <c r="F233">
        <v>0</v>
      </c>
      <c r="G233" t="s">
        <v>429</v>
      </c>
      <c r="H233">
        <v>0.001351</v>
      </c>
      <c r="I233" t="s">
        <v>71</v>
      </c>
      <c r="J233" t="s">
        <v>432</v>
      </c>
      <c r="K233" t="e">
        <f t="shared" si="3"/>
        <v>#NAME?</v>
      </c>
      <c r="L233" t="s">
        <v>71</v>
      </c>
      <c r="M233" t="s">
        <v>70</v>
      </c>
      <c r="N233">
        <v>53.710283</v>
      </c>
      <c r="O233" t="s">
        <v>71</v>
      </c>
      <c r="P233" t="s">
        <v>72</v>
      </c>
      <c r="Q233">
        <v>0.008721</v>
      </c>
      <c r="R233" t="s">
        <v>71</v>
      </c>
      <c r="S233" t="s">
        <v>73</v>
      </c>
      <c r="T233">
        <v>53.263722</v>
      </c>
      <c r="U233" t="s">
        <v>71</v>
      </c>
      <c r="V233" t="s">
        <v>74</v>
      </c>
      <c r="W233">
        <v>0.434845</v>
      </c>
      <c r="X233" t="s">
        <v>71</v>
      </c>
      <c r="Y233" t="s">
        <v>437</v>
      </c>
      <c r="Z233">
        <v>1000</v>
      </c>
      <c r="AA233" t="s">
        <v>438</v>
      </c>
      <c r="AB233">
        <v>1000000</v>
      </c>
      <c r="AC233" t="s">
        <v>439</v>
      </c>
      <c r="AD233">
        <v>5</v>
      </c>
      <c r="AE233" t="s">
        <v>440</v>
      </c>
      <c r="AF233">
        <v>1000</v>
      </c>
      <c r="AG233" t="s">
        <v>441</v>
      </c>
      <c r="AH233">
        <v>20</v>
      </c>
      <c r="AI233" t="s">
        <v>442</v>
      </c>
      <c r="AJ233">
        <v>10000</v>
      </c>
      <c r="AK233" t="s">
        <v>443</v>
      </c>
      <c r="AL233">
        <v>500</v>
      </c>
      <c r="AM233" t="s">
        <v>444</v>
      </c>
      <c r="AN233">
        <v>0</v>
      </c>
      <c r="AO233" t="s">
        <v>448</v>
      </c>
      <c r="AP233">
        <v>0</v>
      </c>
      <c r="AQ233" t="s">
        <v>449</v>
      </c>
      <c r="AR233">
        <v>0</v>
      </c>
      <c r="AS233" t="s">
        <v>450</v>
      </c>
      <c r="AT233">
        <v>0.8</v>
      </c>
      <c r="AU233" t="s">
        <v>451</v>
      </c>
      <c r="AV233">
        <v>0</v>
      </c>
      <c r="AW233" t="s">
        <v>452</v>
      </c>
      <c r="AX233">
        <v>0</v>
      </c>
      <c r="AY233" t="s">
        <v>453</v>
      </c>
      <c r="AZ233">
        <v>0.5</v>
      </c>
      <c r="BA233" t="s">
        <v>454</v>
      </c>
      <c r="BB233">
        <v>1</v>
      </c>
      <c r="BC233" t="s">
        <v>445</v>
      </c>
      <c r="BD233">
        <v>1000000</v>
      </c>
    </row>
    <row r="234" ht="29.25" spans="1:56">
      <c r="A234" s="2">
        <v>1174</v>
      </c>
      <c r="B234" t="s">
        <v>426</v>
      </c>
      <c r="C234">
        <v>534</v>
      </c>
      <c r="D234" t="s">
        <v>427</v>
      </c>
      <c r="E234" t="s">
        <v>428</v>
      </c>
      <c r="F234">
        <v>0</v>
      </c>
      <c r="G234" t="s">
        <v>429</v>
      </c>
      <c r="H234">
        <v>0.001367</v>
      </c>
      <c r="I234" t="s">
        <v>71</v>
      </c>
      <c r="J234" t="s">
        <v>432</v>
      </c>
      <c r="K234" t="e">
        <f t="shared" si="3"/>
        <v>#NAME?</v>
      </c>
      <c r="L234" t="s">
        <v>71</v>
      </c>
      <c r="M234" t="s">
        <v>70</v>
      </c>
      <c r="N234">
        <v>51.159365</v>
      </c>
      <c r="O234" t="s">
        <v>71</v>
      </c>
      <c r="P234" t="s">
        <v>72</v>
      </c>
      <c r="Q234">
        <v>0.008121</v>
      </c>
      <c r="R234" t="s">
        <v>71</v>
      </c>
      <c r="S234" t="s">
        <v>73</v>
      </c>
      <c r="T234">
        <v>50.714656</v>
      </c>
      <c r="U234" t="s">
        <v>71</v>
      </c>
      <c r="V234" t="s">
        <v>74</v>
      </c>
      <c r="W234">
        <v>0.433861</v>
      </c>
      <c r="X234" t="s">
        <v>71</v>
      </c>
      <c r="Y234" t="s">
        <v>437</v>
      </c>
      <c r="Z234">
        <v>1000</v>
      </c>
      <c r="AA234" t="s">
        <v>438</v>
      </c>
      <c r="AB234">
        <v>1000000</v>
      </c>
      <c r="AC234" t="s">
        <v>439</v>
      </c>
      <c r="AD234">
        <v>5</v>
      </c>
      <c r="AE234" t="s">
        <v>440</v>
      </c>
      <c r="AF234">
        <v>1000</v>
      </c>
      <c r="AG234" t="s">
        <v>441</v>
      </c>
      <c r="AH234">
        <v>20</v>
      </c>
      <c r="AI234" t="s">
        <v>442</v>
      </c>
      <c r="AJ234">
        <v>10000</v>
      </c>
      <c r="AK234" t="s">
        <v>443</v>
      </c>
      <c r="AL234">
        <v>500</v>
      </c>
      <c r="AM234" t="s">
        <v>444</v>
      </c>
      <c r="AN234">
        <v>0</v>
      </c>
      <c r="AO234" t="s">
        <v>448</v>
      </c>
      <c r="AP234">
        <v>0</v>
      </c>
      <c r="AQ234" t="s">
        <v>449</v>
      </c>
      <c r="AR234">
        <v>0</v>
      </c>
      <c r="AS234" t="s">
        <v>450</v>
      </c>
      <c r="AT234">
        <v>0.8</v>
      </c>
      <c r="AU234" t="s">
        <v>451</v>
      </c>
      <c r="AV234">
        <v>0</v>
      </c>
      <c r="AW234" t="s">
        <v>452</v>
      </c>
      <c r="AX234">
        <v>0</v>
      </c>
      <c r="AY234" t="s">
        <v>453</v>
      </c>
      <c r="AZ234">
        <v>0.5</v>
      </c>
      <c r="BA234" t="s">
        <v>454</v>
      </c>
      <c r="BB234">
        <v>1</v>
      </c>
      <c r="BC234" t="s">
        <v>445</v>
      </c>
      <c r="BD234">
        <v>1000000</v>
      </c>
    </row>
    <row r="235" ht="29.25" spans="1:56">
      <c r="A235" s="2">
        <v>1173</v>
      </c>
      <c r="B235" t="s">
        <v>426</v>
      </c>
      <c r="C235">
        <v>534</v>
      </c>
      <c r="D235" t="s">
        <v>427</v>
      </c>
      <c r="E235" t="s">
        <v>428</v>
      </c>
      <c r="F235">
        <v>0</v>
      </c>
      <c r="G235" t="s">
        <v>429</v>
      </c>
      <c r="H235">
        <v>0.001331</v>
      </c>
      <c r="I235" t="s">
        <v>71</v>
      </c>
      <c r="J235" t="s">
        <v>432</v>
      </c>
      <c r="K235" t="e">
        <f t="shared" si="3"/>
        <v>#NAME?</v>
      </c>
      <c r="L235" t="s">
        <v>71</v>
      </c>
      <c r="M235" t="s">
        <v>70</v>
      </c>
      <c r="N235">
        <v>50.876504</v>
      </c>
      <c r="O235" t="s">
        <v>71</v>
      </c>
      <c r="P235" t="s">
        <v>72</v>
      </c>
      <c r="Q235">
        <v>0.008134</v>
      </c>
      <c r="R235" t="s">
        <v>71</v>
      </c>
      <c r="S235" t="s">
        <v>73</v>
      </c>
      <c r="T235">
        <v>50.432815</v>
      </c>
      <c r="U235" t="s">
        <v>71</v>
      </c>
      <c r="V235" t="s">
        <v>74</v>
      </c>
      <c r="W235">
        <v>0.432644</v>
      </c>
      <c r="X235" t="s">
        <v>71</v>
      </c>
      <c r="Y235" t="s">
        <v>437</v>
      </c>
      <c r="Z235">
        <v>1000</v>
      </c>
      <c r="AA235" t="s">
        <v>438</v>
      </c>
      <c r="AB235">
        <v>1000000</v>
      </c>
      <c r="AC235" t="s">
        <v>439</v>
      </c>
      <c r="AD235">
        <v>5</v>
      </c>
      <c r="AE235" t="s">
        <v>440</v>
      </c>
      <c r="AF235">
        <v>1000</v>
      </c>
      <c r="AG235" t="s">
        <v>441</v>
      </c>
      <c r="AH235">
        <v>20</v>
      </c>
      <c r="AI235" t="s">
        <v>442</v>
      </c>
      <c r="AJ235">
        <v>10000</v>
      </c>
      <c r="AK235" t="s">
        <v>443</v>
      </c>
      <c r="AL235">
        <v>100</v>
      </c>
      <c r="AM235" t="s">
        <v>444</v>
      </c>
      <c r="AN235">
        <v>0</v>
      </c>
      <c r="AO235" t="s">
        <v>448</v>
      </c>
      <c r="AP235">
        <v>0</v>
      </c>
      <c r="AQ235" t="s">
        <v>449</v>
      </c>
      <c r="AR235">
        <v>0</v>
      </c>
      <c r="AS235" t="s">
        <v>450</v>
      </c>
      <c r="AT235">
        <v>0.8</v>
      </c>
      <c r="AU235" t="s">
        <v>451</v>
      </c>
      <c r="AV235">
        <v>0</v>
      </c>
      <c r="AW235" t="s">
        <v>452</v>
      </c>
      <c r="AX235">
        <v>0</v>
      </c>
      <c r="AY235" t="s">
        <v>453</v>
      </c>
      <c r="AZ235">
        <v>0.5</v>
      </c>
      <c r="BA235" t="s">
        <v>454</v>
      </c>
      <c r="BB235">
        <v>1</v>
      </c>
      <c r="BC235" t="s">
        <v>445</v>
      </c>
      <c r="BD235">
        <v>1000000</v>
      </c>
    </row>
    <row r="236" ht="29.25" spans="1:56">
      <c r="A236" s="2">
        <v>1173</v>
      </c>
      <c r="B236" t="s">
        <v>426</v>
      </c>
      <c r="C236">
        <v>534</v>
      </c>
      <c r="D236" t="s">
        <v>427</v>
      </c>
      <c r="E236" t="s">
        <v>428</v>
      </c>
      <c r="F236">
        <v>0</v>
      </c>
      <c r="G236" t="s">
        <v>429</v>
      </c>
      <c r="H236">
        <v>0.001311</v>
      </c>
      <c r="I236" t="s">
        <v>71</v>
      </c>
      <c r="J236" t="s">
        <v>432</v>
      </c>
      <c r="K236" t="e">
        <f t="shared" si="3"/>
        <v>#NAME?</v>
      </c>
      <c r="L236" t="s">
        <v>71</v>
      </c>
      <c r="M236" t="s">
        <v>70</v>
      </c>
      <c r="N236">
        <v>51.033352</v>
      </c>
      <c r="O236" t="s">
        <v>71</v>
      </c>
      <c r="P236" t="s">
        <v>72</v>
      </c>
      <c r="Q236">
        <v>0.007929</v>
      </c>
      <c r="R236" t="s">
        <v>71</v>
      </c>
      <c r="S236" t="s">
        <v>73</v>
      </c>
      <c r="T236">
        <v>50.590546</v>
      </c>
      <c r="U236" t="s">
        <v>71</v>
      </c>
      <c r="V236" t="s">
        <v>74</v>
      </c>
      <c r="W236">
        <v>0.432094</v>
      </c>
      <c r="X236" t="s">
        <v>71</v>
      </c>
      <c r="Y236" t="s">
        <v>437</v>
      </c>
      <c r="Z236">
        <v>1000</v>
      </c>
      <c r="AA236" t="s">
        <v>438</v>
      </c>
      <c r="AB236">
        <v>1000000</v>
      </c>
      <c r="AC236" t="s">
        <v>439</v>
      </c>
      <c r="AD236">
        <v>5</v>
      </c>
      <c r="AE236" t="s">
        <v>440</v>
      </c>
      <c r="AF236">
        <v>1000</v>
      </c>
      <c r="AG236" t="s">
        <v>441</v>
      </c>
      <c r="AH236">
        <v>20</v>
      </c>
      <c r="AI236" t="s">
        <v>442</v>
      </c>
      <c r="AJ236">
        <v>10000</v>
      </c>
      <c r="AK236" t="s">
        <v>443</v>
      </c>
      <c r="AL236">
        <v>100</v>
      </c>
      <c r="AM236" t="s">
        <v>444</v>
      </c>
      <c r="AN236">
        <v>0</v>
      </c>
      <c r="AO236" t="s">
        <v>448</v>
      </c>
      <c r="AP236">
        <v>0</v>
      </c>
      <c r="AQ236" t="s">
        <v>449</v>
      </c>
      <c r="AR236">
        <v>0</v>
      </c>
      <c r="AS236" t="s">
        <v>450</v>
      </c>
      <c r="AT236">
        <v>0.8</v>
      </c>
      <c r="AU236" t="s">
        <v>451</v>
      </c>
      <c r="AV236">
        <v>0</v>
      </c>
      <c r="AW236" t="s">
        <v>452</v>
      </c>
      <c r="AX236">
        <v>0</v>
      </c>
      <c r="AY236" t="s">
        <v>453</v>
      </c>
      <c r="AZ236">
        <v>0.5</v>
      </c>
      <c r="BA236" t="s">
        <v>454</v>
      </c>
      <c r="BB236">
        <v>1</v>
      </c>
      <c r="BC236" t="s">
        <v>445</v>
      </c>
      <c r="BD236">
        <v>1000000</v>
      </c>
    </row>
    <row r="237" ht="29.25" spans="1:56">
      <c r="A237" s="2">
        <v>1172</v>
      </c>
      <c r="B237" t="s">
        <v>426</v>
      </c>
      <c r="C237">
        <v>534</v>
      </c>
      <c r="D237" t="s">
        <v>427</v>
      </c>
      <c r="E237" t="s">
        <v>428</v>
      </c>
      <c r="F237">
        <v>0</v>
      </c>
      <c r="G237" t="s">
        <v>429</v>
      </c>
      <c r="H237">
        <v>0.001285</v>
      </c>
      <c r="I237" t="s">
        <v>71</v>
      </c>
      <c r="J237" t="s">
        <v>432</v>
      </c>
      <c r="K237" t="e">
        <f t="shared" si="3"/>
        <v>#NAME?</v>
      </c>
      <c r="L237" t="s">
        <v>71</v>
      </c>
      <c r="M237" t="s">
        <v>70</v>
      </c>
      <c r="N237">
        <v>53.220509</v>
      </c>
      <c r="O237" t="s">
        <v>71</v>
      </c>
      <c r="P237" t="s">
        <v>72</v>
      </c>
      <c r="Q237">
        <v>0.004515</v>
      </c>
      <c r="R237" t="s">
        <v>71</v>
      </c>
      <c r="S237" t="s">
        <v>73</v>
      </c>
      <c r="T237">
        <v>52.562177</v>
      </c>
      <c r="U237" t="s">
        <v>71</v>
      </c>
      <c r="V237" t="s">
        <v>74</v>
      </c>
      <c r="W237">
        <v>0.650643</v>
      </c>
      <c r="X237" t="s">
        <v>71</v>
      </c>
      <c r="Y237" t="s">
        <v>437</v>
      </c>
      <c r="Z237">
        <v>1000</v>
      </c>
      <c r="AA237" t="s">
        <v>438</v>
      </c>
      <c r="AB237">
        <v>1000000</v>
      </c>
      <c r="AC237" t="s">
        <v>439</v>
      </c>
      <c r="AD237">
        <v>5</v>
      </c>
      <c r="AE237" t="s">
        <v>440</v>
      </c>
      <c r="AF237">
        <v>1000</v>
      </c>
      <c r="AG237" t="s">
        <v>441</v>
      </c>
      <c r="AH237">
        <v>20</v>
      </c>
      <c r="AI237" t="s">
        <v>442</v>
      </c>
      <c r="AJ237">
        <v>10000</v>
      </c>
      <c r="AK237" t="s">
        <v>443</v>
      </c>
      <c r="AL237">
        <v>100</v>
      </c>
      <c r="AM237" t="s">
        <v>444</v>
      </c>
      <c r="AN237">
        <v>0</v>
      </c>
      <c r="AO237" t="s">
        <v>448</v>
      </c>
      <c r="AP237">
        <v>0</v>
      </c>
      <c r="AQ237" t="s">
        <v>449</v>
      </c>
      <c r="AR237">
        <v>0</v>
      </c>
      <c r="AS237" t="s">
        <v>450</v>
      </c>
      <c r="AT237">
        <v>0.8</v>
      </c>
      <c r="AU237" t="s">
        <v>451</v>
      </c>
      <c r="AV237">
        <v>0</v>
      </c>
      <c r="AW237" t="s">
        <v>452</v>
      </c>
      <c r="AX237">
        <v>0</v>
      </c>
      <c r="AY237" t="s">
        <v>453</v>
      </c>
      <c r="AZ237">
        <v>0.5</v>
      </c>
      <c r="BA237" t="s">
        <v>454</v>
      </c>
      <c r="BB237">
        <v>1</v>
      </c>
      <c r="BC237" t="s">
        <v>445</v>
      </c>
      <c r="BD237">
        <v>1000000</v>
      </c>
    </row>
    <row r="238" ht="29.25" spans="1:56">
      <c r="A238" s="2">
        <v>1171</v>
      </c>
      <c r="B238" t="s">
        <v>426</v>
      </c>
      <c r="C238">
        <v>153</v>
      </c>
      <c r="D238" t="s">
        <v>427</v>
      </c>
      <c r="E238" t="s">
        <v>428</v>
      </c>
      <c r="F238">
        <v>29.54</v>
      </c>
      <c r="G238" t="s">
        <v>429</v>
      </c>
      <c r="H238">
        <v>0.000264</v>
      </c>
      <c r="I238" t="s">
        <v>71</v>
      </c>
      <c r="J238" t="s">
        <v>432</v>
      </c>
      <c r="K238" t="e">
        <f t="shared" si="3"/>
        <v>#NAME?</v>
      </c>
      <c r="L238" t="s">
        <v>71</v>
      </c>
      <c r="M238" t="s">
        <v>70</v>
      </c>
      <c r="N238">
        <v>6.849593</v>
      </c>
      <c r="O238" t="s">
        <v>71</v>
      </c>
      <c r="P238" t="s">
        <v>72</v>
      </c>
      <c r="Q238">
        <v>0.035687</v>
      </c>
      <c r="R238" t="s">
        <v>71</v>
      </c>
      <c r="S238" t="s">
        <v>73</v>
      </c>
      <c r="T238">
        <v>6.160921</v>
      </c>
      <c r="U238" t="s">
        <v>71</v>
      </c>
      <c r="V238" t="s">
        <v>74</v>
      </c>
      <c r="W238">
        <v>0.650516</v>
      </c>
      <c r="X238" t="s">
        <v>71</v>
      </c>
      <c r="Y238" t="s">
        <v>437</v>
      </c>
      <c r="Z238">
        <v>1000</v>
      </c>
      <c r="AA238" t="s">
        <v>438</v>
      </c>
      <c r="AB238">
        <v>1000000</v>
      </c>
      <c r="AC238" t="s">
        <v>439</v>
      </c>
      <c r="AD238">
        <v>10</v>
      </c>
      <c r="AE238" t="s">
        <v>440</v>
      </c>
      <c r="AF238">
        <v>1000</v>
      </c>
      <c r="AG238" t="s">
        <v>441</v>
      </c>
      <c r="AH238">
        <v>20</v>
      </c>
      <c r="AI238" t="s">
        <v>442</v>
      </c>
      <c r="AJ238">
        <v>20</v>
      </c>
      <c r="AK238" t="s">
        <v>443</v>
      </c>
      <c r="AL238">
        <v>1</v>
      </c>
      <c r="AM238" t="s">
        <v>444</v>
      </c>
      <c r="AN238">
        <v>0</v>
      </c>
      <c r="AO238" t="s">
        <v>448</v>
      </c>
      <c r="AP238">
        <v>0</v>
      </c>
      <c r="AQ238" t="s">
        <v>449</v>
      </c>
      <c r="AR238">
        <v>0</v>
      </c>
      <c r="AS238" t="s">
        <v>450</v>
      </c>
      <c r="AT238">
        <v>0.4</v>
      </c>
      <c r="AU238" t="s">
        <v>451</v>
      </c>
      <c r="AV238">
        <v>0</v>
      </c>
      <c r="AW238" t="s">
        <v>452</v>
      </c>
      <c r="AX238">
        <v>0</v>
      </c>
      <c r="AY238" t="s">
        <v>453</v>
      </c>
      <c r="AZ238">
        <v>0.5</v>
      </c>
      <c r="BA238" t="s">
        <v>454</v>
      </c>
      <c r="BB238">
        <v>1</v>
      </c>
      <c r="BC238" t="s">
        <v>445</v>
      </c>
      <c r="BD238">
        <v>1000000</v>
      </c>
    </row>
    <row r="239" ht="29.25" spans="1:56">
      <c r="A239" s="2">
        <v>1171</v>
      </c>
      <c r="B239" t="s">
        <v>426</v>
      </c>
      <c r="C239">
        <v>153</v>
      </c>
      <c r="D239" t="s">
        <v>427</v>
      </c>
      <c r="E239" t="s">
        <v>428</v>
      </c>
      <c r="F239">
        <v>34.268</v>
      </c>
      <c r="G239" t="s">
        <v>429</v>
      </c>
      <c r="H239">
        <v>0.00027</v>
      </c>
      <c r="I239" t="s">
        <v>71</v>
      </c>
      <c r="J239" t="s">
        <v>432</v>
      </c>
      <c r="K239" t="e">
        <f t="shared" si="3"/>
        <v>#NAME?</v>
      </c>
      <c r="L239" t="s">
        <v>71</v>
      </c>
      <c r="M239" t="s">
        <v>70</v>
      </c>
      <c r="N239">
        <v>6.656205</v>
      </c>
      <c r="O239" t="s">
        <v>71</v>
      </c>
      <c r="P239" t="s">
        <v>72</v>
      </c>
      <c r="Q239">
        <v>0.037012</v>
      </c>
      <c r="R239" t="s">
        <v>71</v>
      </c>
      <c r="S239" t="s">
        <v>73</v>
      </c>
      <c r="T239">
        <v>6.183059</v>
      </c>
      <c r="U239" t="s">
        <v>71</v>
      </c>
      <c r="V239" t="s">
        <v>74</v>
      </c>
      <c r="W239">
        <v>0.433709</v>
      </c>
      <c r="X239" t="s">
        <v>71</v>
      </c>
      <c r="Y239" t="s">
        <v>437</v>
      </c>
      <c r="Z239">
        <v>1000</v>
      </c>
      <c r="AA239" t="s">
        <v>438</v>
      </c>
      <c r="AB239">
        <v>1000000</v>
      </c>
      <c r="AC239" t="s">
        <v>439</v>
      </c>
      <c r="AD239">
        <v>10</v>
      </c>
      <c r="AE239" t="s">
        <v>440</v>
      </c>
      <c r="AF239">
        <v>1000</v>
      </c>
      <c r="AG239" t="s">
        <v>441</v>
      </c>
      <c r="AH239">
        <v>20</v>
      </c>
      <c r="AI239" t="s">
        <v>442</v>
      </c>
      <c r="AJ239">
        <v>20</v>
      </c>
      <c r="AK239" t="s">
        <v>443</v>
      </c>
      <c r="AL239">
        <v>1</v>
      </c>
      <c r="AM239" t="s">
        <v>444</v>
      </c>
      <c r="AN239">
        <v>0</v>
      </c>
      <c r="AO239" t="s">
        <v>448</v>
      </c>
      <c r="AP239">
        <v>0</v>
      </c>
      <c r="AQ239" t="s">
        <v>449</v>
      </c>
      <c r="AR239">
        <v>0</v>
      </c>
      <c r="AS239" t="s">
        <v>450</v>
      </c>
      <c r="AT239">
        <v>0.4</v>
      </c>
      <c r="AU239" t="s">
        <v>451</v>
      </c>
      <c r="AV239">
        <v>0</v>
      </c>
      <c r="AW239" t="s">
        <v>452</v>
      </c>
      <c r="AX239">
        <v>0</v>
      </c>
      <c r="AY239" t="s">
        <v>453</v>
      </c>
      <c r="AZ239">
        <v>0.5</v>
      </c>
      <c r="BA239" t="s">
        <v>454</v>
      </c>
      <c r="BB239">
        <v>1</v>
      </c>
      <c r="BC239" t="s">
        <v>445</v>
      </c>
      <c r="BD239">
        <v>1000000</v>
      </c>
    </row>
    <row r="240" ht="29.25" spans="1:56">
      <c r="A240" s="2">
        <v>1170</v>
      </c>
      <c r="B240" t="s">
        <v>426</v>
      </c>
      <c r="C240">
        <v>77</v>
      </c>
      <c r="D240" t="s">
        <v>427</v>
      </c>
      <c r="E240" t="s">
        <v>428</v>
      </c>
      <c r="F240">
        <v>34773.259</v>
      </c>
      <c r="G240" t="s">
        <v>429</v>
      </c>
      <c r="H240">
        <v>0.000161</v>
      </c>
      <c r="I240" t="s">
        <v>71</v>
      </c>
      <c r="J240" t="s">
        <v>432</v>
      </c>
      <c r="K240" t="e">
        <f t="shared" si="3"/>
        <v>#NAME?</v>
      </c>
      <c r="L240" t="s">
        <v>71</v>
      </c>
      <c r="M240" t="s">
        <v>70</v>
      </c>
      <c r="N240">
        <v>2.665309</v>
      </c>
      <c r="O240" t="s">
        <v>71</v>
      </c>
      <c r="P240" t="s">
        <v>72</v>
      </c>
      <c r="Q240">
        <v>0.016298</v>
      </c>
      <c r="R240" t="s">
        <v>71</v>
      </c>
      <c r="S240" t="s">
        <v>73</v>
      </c>
      <c r="T240">
        <v>2.038718</v>
      </c>
      <c r="U240" t="s">
        <v>71</v>
      </c>
      <c r="V240" t="s">
        <v>74</v>
      </c>
      <c r="W240">
        <v>0.608161</v>
      </c>
      <c r="X240" t="s">
        <v>71</v>
      </c>
      <c r="Y240" t="s">
        <v>437</v>
      </c>
      <c r="Z240">
        <v>1000</v>
      </c>
      <c r="AA240" t="s">
        <v>438</v>
      </c>
      <c r="AB240">
        <v>1000000</v>
      </c>
      <c r="AC240" t="s">
        <v>439</v>
      </c>
      <c r="AD240">
        <v>5</v>
      </c>
      <c r="AE240" t="s">
        <v>440</v>
      </c>
      <c r="AF240">
        <v>1000</v>
      </c>
      <c r="AG240" t="s">
        <v>441</v>
      </c>
      <c r="AH240">
        <v>20</v>
      </c>
      <c r="AI240" t="s">
        <v>442</v>
      </c>
      <c r="AJ240">
        <v>30</v>
      </c>
      <c r="AK240" t="s">
        <v>443</v>
      </c>
      <c r="AL240">
        <v>1</v>
      </c>
      <c r="AM240" t="s">
        <v>444</v>
      </c>
      <c r="AN240">
        <v>0</v>
      </c>
      <c r="AO240" t="s">
        <v>448</v>
      </c>
      <c r="AP240">
        <v>0</v>
      </c>
      <c r="AQ240" t="s">
        <v>449</v>
      </c>
      <c r="AR240">
        <v>0</v>
      </c>
      <c r="AS240" t="s">
        <v>450</v>
      </c>
      <c r="AT240">
        <v>0.8</v>
      </c>
      <c r="AU240" t="s">
        <v>451</v>
      </c>
      <c r="AV240">
        <v>0</v>
      </c>
      <c r="AW240" t="s">
        <v>452</v>
      </c>
      <c r="AX240">
        <v>0</v>
      </c>
      <c r="AY240" t="s">
        <v>453</v>
      </c>
      <c r="AZ240">
        <v>0.5</v>
      </c>
      <c r="BA240" t="s">
        <v>454</v>
      </c>
      <c r="BB240">
        <v>1</v>
      </c>
      <c r="BC240" t="s">
        <v>445</v>
      </c>
      <c r="BD240">
        <v>1000000</v>
      </c>
    </row>
    <row r="241" ht="29.25" spans="1:56">
      <c r="A241" s="2">
        <v>1169</v>
      </c>
      <c r="B241" t="s">
        <v>426</v>
      </c>
      <c r="C241">
        <v>80</v>
      </c>
      <c r="D241" t="s">
        <v>427</v>
      </c>
      <c r="E241" t="s">
        <v>428</v>
      </c>
      <c r="F241">
        <v>66.806</v>
      </c>
      <c r="G241" t="s">
        <v>429</v>
      </c>
      <c r="H241">
        <v>0.000197</v>
      </c>
      <c r="I241" t="s">
        <v>71</v>
      </c>
      <c r="J241" t="s">
        <v>432</v>
      </c>
      <c r="K241" t="e">
        <f t="shared" si="3"/>
        <v>#NAME?</v>
      </c>
      <c r="L241" t="s">
        <v>71</v>
      </c>
      <c r="M241" t="s">
        <v>70</v>
      </c>
      <c r="N241">
        <v>5.594565</v>
      </c>
      <c r="O241" t="s">
        <v>71</v>
      </c>
      <c r="P241" t="s">
        <v>72</v>
      </c>
      <c r="Q241">
        <v>0.008732</v>
      </c>
      <c r="R241" t="s">
        <v>71</v>
      </c>
      <c r="S241" t="s">
        <v>73</v>
      </c>
      <c r="T241">
        <v>5.151935</v>
      </c>
      <c r="U241" t="s">
        <v>71</v>
      </c>
      <c r="V241" t="s">
        <v>74</v>
      </c>
      <c r="W241">
        <v>0.431661</v>
      </c>
      <c r="X241" t="s">
        <v>71</v>
      </c>
      <c r="Y241" t="s">
        <v>437</v>
      </c>
      <c r="Z241">
        <v>1000</v>
      </c>
      <c r="AA241" t="s">
        <v>438</v>
      </c>
      <c r="AB241">
        <v>1000000</v>
      </c>
      <c r="AC241" t="s">
        <v>439</v>
      </c>
      <c r="AD241">
        <v>5</v>
      </c>
      <c r="AE241" t="s">
        <v>440</v>
      </c>
      <c r="AF241">
        <v>1000</v>
      </c>
      <c r="AG241" t="s">
        <v>441</v>
      </c>
      <c r="AH241">
        <v>20</v>
      </c>
      <c r="AI241" t="s">
        <v>442</v>
      </c>
      <c r="AJ241">
        <v>100</v>
      </c>
      <c r="AK241" t="s">
        <v>443</v>
      </c>
      <c r="AL241">
        <v>50</v>
      </c>
      <c r="AM241" t="s">
        <v>444</v>
      </c>
      <c r="AN241">
        <v>0</v>
      </c>
      <c r="AO241" t="s">
        <v>448</v>
      </c>
      <c r="AP241">
        <v>0</v>
      </c>
      <c r="AQ241" t="s">
        <v>449</v>
      </c>
      <c r="AR241">
        <v>0</v>
      </c>
      <c r="AS241" t="s">
        <v>450</v>
      </c>
      <c r="AT241">
        <v>0.8</v>
      </c>
      <c r="AU241" t="s">
        <v>451</v>
      </c>
      <c r="AV241">
        <v>0</v>
      </c>
      <c r="AW241" t="s">
        <v>452</v>
      </c>
      <c r="AX241">
        <v>0</v>
      </c>
      <c r="AY241" t="s">
        <v>453</v>
      </c>
      <c r="AZ241">
        <v>0.5</v>
      </c>
      <c r="BA241" t="s">
        <v>454</v>
      </c>
      <c r="BB241">
        <v>1</v>
      </c>
      <c r="BC241" t="s">
        <v>445</v>
      </c>
      <c r="BD241">
        <v>1000000</v>
      </c>
    </row>
    <row r="242" ht="29.25" spans="1:56">
      <c r="A242" s="2">
        <v>1168</v>
      </c>
      <c r="B242" t="s">
        <v>426</v>
      </c>
      <c r="C242">
        <v>90</v>
      </c>
      <c r="D242" t="s">
        <v>427</v>
      </c>
      <c r="E242" t="s">
        <v>428</v>
      </c>
      <c r="F242">
        <v>0.29</v>
      </c>
      <c r="G242" t="s">
        <v>429</v>
      </c>
      <c r="H242">
        <v>0.000262</v>
      </c>
      <c r="I242" t="s">
        <v>71</v>
      </c>
      <c r="J242" t="s">
        <v>432</v>
      </c>
      <c r="K242" t="e">
        <f t="shared" si="3"/>
        <v>#NAME?</v>
      </c>
      <c r="L242" t="s">
        <v>71</v>
      </c>
      <c r="M242" t="s">
        <v>70</v>
      </c>
      <c r="N242">
        <v>10.88067</v>
      </c>
      <c r="O242" t="s">
        <v>71</v>
      </c>
      <c r="P242" t="s">
        <v>72</v>
      </c>
      <c r="Q242">
        <v>0.007697</v>
      </c>
      <c r="R242" t="s">
        <v>71</v>
      </c>
      <c r="S242" t="s">
        <v>73</v>
      </c>
      <c r="T242">
        <v>10.440914</v>
      </c>
      <c r="U242" t="s">
        <v>71</v>
      </c>
      <c r="V242" t="s">
        <v>74</v>
      </c>
      <c r="W242">
        <v>0.429639</v>
      </c>
      <c r="X242" t="s">
        <v>71</v>
      </c>
      <c r="Y242" t="s">
        <v>437</v>
      </c>
      <c r="Z242">
        <v>1000</v>
      </c>
      <c r="AA242" t="s">
        <v>438</v>
      </c>
      <c r="AB242">
        <v>1000000</v>
      </c>
      <c r="AC242" t="s">
        <v>439</v>
      </c>
      <c r="AD242">
        <v>5</v>
      </c>
      <c r="AE242" t="s">
        <v>440</v>
      </c>
      <c r="AF242">
        <v>1000</v>
      </c>
      <c r="AG242" t="s">
        <v>441</v>
      </c>
      <c r="AH242">
        <v>20</v>
      </c>
      <c r="AI242" t="s">
        <v>442</v>
      </c>
      <c r="AJ242">
        <v>300</v>
      </c>
      <c r="AK242" t="s">
        <v>443</v>
      </c>
      <c r="AL242">
        <v>60</v>
      </c>
      <c r="AM242" t="s">
        <v>444</v>
      </c>
      <c r="AN242">
        <v>0</v>
      </c>
      <c r="AO242" t="s">
        <v>448</v>
      </c>
      <c r="AP242">
        <v>0</v>
      </c>
      <c r="AQ242" t="s">
        <v>449</v>
      </c>
      <c r="AR242">
        <v>0</v>
      </c>
      <c r="AS242" t="s">
        <v>450</v>
      </c>
      <c r="AT242">
        <v>0.8</v>
      </c>
      <c r="AU242" t="s">
        <v>451</v>
      </c>
      <c r="AV242">
        <v>0</v>
      </c>
      <c r="AW242" t="s">
        <v>452</v>
      </c>
      <c r="AX242">
        <v>0</v>
      </c>
      <c r="AY242" t="s">
        <v>453</v>
      </c>
      <c r="AZ242">
        <v>0.5</v>
      </c>
      <c r="BA242" t="s">
        <v>454</v>
      </c>
      <c r="BB242">
        <v>1</v>
      </c>
      <c r="BC242" t="s">
        <v>445</v>
      </c>
      <c r="BD242">
        <v>1000000</v>
      </c>
    </row>
    <row r="243" ht="29.25" spans="1:56">
      <c r="A243" s="2">
        <v>1167</v>
      </c>
      <c r="B243" t="s">
        <v>426</v>
      </c>
      <c r="C243">
        <v>122</v>
      </c>
      <c r="D243" t="s">
        <v>427</v>
      </c>
      <c r="E243" t="s">
        <v>428</v>
      </c>
      <c r="F243">
        <v>0.001</v>
      </c>
      <c r="G243" t="s">
        <v>429</v>
      </c>
      <c r="H243">
        <v>0.000448</v>
      </c>
      <c r="I243" t="s">
        <v>71</v>
      </c>
      <c r="J243" t="s">
        <v>432</v>
      </c>
      <c r="K243" t="e">
        <f t="shared" si="3"/>
        <v>#NAME?</v>
      </c>
      <c r="L243" t="s">
        <v>71</v>
      </c>
      <c r="M243" t="s">
        <v>70</v>
      </c>
      <c r="N243">
        <v>21.513113</v>
      </c>
      <c r="O243" t="s">
        <v>71</v>
      </c>
      <c r="P243" t="s">
        <v>72</v>
      </c>
      <c r="Q243">
        <v>0.007524</v>
      </c>
      <c r="R243" t="s">
        <v>71</v>
      </c>
      <c r="S243" t="s">
        <v>73</v>
      </c>
      <c r="T243">
        <v>21.070315</v>
      </c>
      <c r="U243" t="s">
        <v>71</v>
      </c>
      <c r="V243" t="s">
        <v>74</v>
      </c>
      <c r="W243">
        <v>0.432597</v>
      </c>
      <c r="X243" t="s">
        <v>71</v>
      </c>
      <c r="Y243" t="s">
        <v>437</v>
      </c>
      <c r="Z243">
        <v>1000</v>
      </c>
      <c r="AA243" t="s">
        <v>438</v>
      </c>
      <c r="AB243">
        <v>1000000</v>
      </c>
      <c r="AC243" t="s">
        <v>439</v>
      </c>
      <c r="AD243">
        <v>5</v>
      </c>
      <c r="AE243" t="s">
        <v>440</v>
      </c>
      <c r="AF243">
        <v>1000</v>
      </c>
      <c r="AG243" t="s">
        <v>441</v>
      </c>
      <c r="AH243">
        <v>20</v>
      </c>
      <c r="AI243" t="s">
        <v>442</v>
      </c>
      <c r="AJ243">
        <v>1000</v>
      </c>
      <c r="AK243" t="s">
        <v>443</v>
      </c>
      <c r="AL243">
        <v>100</v>
      </c>
      <c r="AM243" t="s">
        <v>444</v>
      </c>
      <c r="AN243">
        <v>0</v>
      </c>
      <c r="AO243" t="s">
        <v>448</v>
      </c>
      <c r="AP243">
        <v>0</v>
      </c>
      <c r="AQ243" t="s">
        <v>449</v>
      </c>
      <c r="AR243">
        <v>0</v>
      </c>
      <c r="AS243" t="s">
        <v>450</v>
      </c>
      <c r="AT243">
        <v>0.8</v>
      </c>
      <c r="AU243" t="s">
        <v>451</v>
      </c>
      <c r="AV243">
        <v>0</v>
      </c>
      <c r="AW243" t="s">
        <v>452</v>
      </c>
      <c r="AX243">
        <v>0</v>
      </c>
      <c r="AY243" t="s">
        <v>453</v>
      </c>
      <c r="AZ243">
        <v>0.5</v>
      </c>
      <c r="BA243" t="s">
        <v>454</v>
      </c>
      <c r="BB243">
        <v>1</v>
      </c>
      <c r="BC243" t="s">
        <v>445</v>
      </c>
      <c r="BD243">
        <v>1000000</v>
      </c>
    </row>
    <row r="244" ht="29.25" spans="1:56">
      <c r="A244" s="2">
        <v>1166</v>
      </c>
      <c r="B244" t="s">
        <v>426</v>
      </c>
      <c r="C244">
        <v>213</v>
      </c>
      <c r="D244" t="s">
        <v>427</v>
      </c>
      <c r="E244" t="s">
        <v>428</v>
      </c>
      <c r="F244">
        <v>0</v>
      </c>
      <c r="G244" t="s">
        <v>429</v>
      </c>
      <c r="H244">
        <v>0.000966</v>
      </c>
      <c r="I244" t="s">
        <v>71</v>
      </c>
      <c r="J244" t="s">
        <v>432</v>
      </c>
      <c r="K244" t="e">
        <f t="shared" si="3"/>
        <v>#NAME?</v>
      </c>
      <c r="L244" t="s">
        <v>71</v>
      </c>
      <c r="M244" t="s">
        <v>70</v>
      </c>
      <c r="N244">
        <v>34.133257</v>
      </c>
      <c r="O244" t="s">
        <v>71</v>
      </c>
      <c r="P244" t="s">
        <v>72</v>
      </c>
      <c r="Q244">
        <v>0.007281</v>
      </c>
      <c r="R244" t="s">
        <v>71</v>
      </c>
      <c r="S244" t="s">
        <v>73</v>
      </c>
      <c r="T244">
        <v>33.69157</v>
      </c>
      <c r="U244" t="s">
        <v>71</v>
      </c>
      <c r="V244" t="s">
        <v>74</v>
      </c>
      <c r="W244">
        <v>0.431709</v>
      </c>
      <c r="X244" t="s">
        <v>71</v>
      </c>
      <c r="Y244" t="s">
        <v>437</v>
      </c>
      <c r="Z244">
        <v>1000</v>
      </c>
      <c r="AA244" t="s">
        <v>438</v>
      </c>
      <c r="AB244">
        <v>1000000</v>
      </c>
      <c r="AC244" t="s">
        <v>439</v>
      </c>
      <c r="AD244">
        <v>5</v>
      </c>
      <c r="AE244" t="s">
        <v>440</v>
      </c>
      <c r="AF244">
        <v>1000</v>
      </c>
      <c r="AG244" t="s">
        <v>441</v>
      </c>
      <c r="AH244">
        <v>20</v>
      </c>
      <c r="AI244" t="s">
        <v>442</v>
      </c>
      <c r="AJ244">
        <v>3000</v>
      </c>
      <c r="AK244" t="s">
        <v>443</v>
      </c>
      <c r="AL244">
        <v>200</v>
      </c>
      <c r="AM244" t="s">
        <v>444</v>
      </c>
      <c r="AN244">
        <v>0</v>
      </c>
      <c r="AO244" t="s">
        <v>448</v>
      </c>
      <c r="AP244">
        <v>0</v>
      </c>
      <c r="AQ244" t="s">
        <v>449</v>
      </c>
      <c r="AR244">
        <v>0</v>
      </c>
      <c r="AS244" t="s">
        <v>450</v>
      </c>
      <c r="AT244">
        <v>0.8</v>
      </c>
      <c r="AU244" t="s">
        <v>451</v>
      </c>
      <c r="AV244">
        <v>0</v>
      </c>
      <c r="AW244" t="s">
        <v>452</v>
      </c>
      <c r="AX244">
        <v>0</v>
      </c>
      <c r="AY244" t="s">
        <v>453</v>
      </c>
      <c r="AZ244">
        <v>0.5</v>
      </c>
      <c r="BA244" t="s">
        <v>454</v>
      </c>
      <c r="BB244">
        <v>1</v>
      </c>
      <c r="BC244" t="s">
        <v>445</v>
      </c>
      <c r="BD244">
        <v>1000000</v>
      </c>
    </row>
    <row r="245" ht="29.25" spans="1:56">
      <c r="A245" s="2">
        <v>1165</v>
      </c>
      <c r="B245" t="s">
        <v>426</v>
      </c>
      <c r="C245">
        <v>534</v>
      </c>
      <c r="D245" t="s">
        <v>427</v>
      </c>
      <c r="E245" t="s">
        <v>428</v>
      </c>
      <c r="F245">
        <v>0</v>
      </c>
      <c r="G245" t="s">
        <v>429</v>
      </c>
      <c r="H245">
        <v>0.001322</v>
      </c>
      <c r="I245" t="s">
        <v>71</v>
      </c>
      <c r="J245" t="s">
        <v>432</v>
      </c>
      <c r="K245" t="e">
        <f t="shared" si="3"/>
        <v>#NAME?</v>
      </c>
      <c r="L245" t="s">
        <v>71</v>
      </c>
      <c r="M245" t="s">
        <v>70</v>
      </c>
      <c r="N245">
        <v>53.331368</v>
      </c>
      <c r="O245" t="s">
        <v>71</v>
      </c>
      <c r="P245" t="s">
        <v>72</v>
      </c>
      <c r="Q245">
        <v>0.008601</v>
      </c>
      <c r="R245" t="s">
        <v>71</v>
      </c>
      <c r="S245" t="s">
        <v>73</v>
      </c>
      <c r="T245">
        <v>52.886488</v>
      </c>
      <c r="U245" t="s">
        <v>71</v>
      </c>
      <c r="V245" t="s">
        <v>74</v>
      </c>
      <c r="W245">
        <v>0.433263</v>
      </c>
      <c r="X245" t="s">
        <v>71</v>
      </c>
      <c r="Y245" t="s">
        <v>437</v>
      </c>
      <c r="Z245">
        <v>1000</v>
      </c>
      <c r="AA245" t="s">
        <v>438</v>
      </c>
      <c r="AB245">
        <v>1000000</v>
      </c>
      <c r="AC245" t="s">
        <v>439</v>
      </c>
      <c r="AD245">
        <v>5</v>
      </c>
      <c r="AE245" t="s">
        <v>440</v>
      </c>
      <c r="AF245">
        <v>1000</v>
      </c>
      <c r="AG245" t="s">
        <v>441</v>
      </c>
      <c r="AH245">
        <v>20</v>
      </c>
      <c r="AI245" t="s">
        <v>442</v>
      </c>
      <c r="AJ245">
        <v>10000</v>
      </c>
      <c r="AK245" t="s">
        <v>443</v>
      </c>
      <c r="AL245">
        <v>400</v>
      </c>
      <c r="AM245" t="s">
        <v>444</v>
      </c>
      <c r="AN245">
        <v>0</v>
      </c>
      <c r="AO245" t="s">
        <v>448</v>
      </c>
      <c r="AP245">
        <v>0</v>
      </c>
      <c r="AQ245" t="s">
        <v>449</v>
      </c>
      <c r="AR245">
        <v>0</v>
      </c>
      <c r="AS245" t="s">
        <v>450</v>
      </c>
      <c r="AT245">
        <v>0.8</v>
      </c>
      <c r="AU245" t="s">
        <v>451</v>
      </c>
      <c r="AV245">
        <v>0</v>
      </c>
      <c r="AW245" t="s">
        <v>452</v>
      </c>
      <c r="AX245">
        <v>0</v>
      </c>
      <c r="AY245" t="s">
        <v>453</v>
      </c>
      <c r="AZ245">
        <v>0.5</v>
      </c>
      <c r="BA245" t="s">
        <v>454</v>
      </c>
      <c r="BB245">
        <v>1</v>
      </c>
      <c r="BC245" t="s">
        <v>445</v>
      </c>
      <c r="BD245">
        <v>1000000</v>
      </c>
    </row>
    <row r="246" ht="29.25" spans="1:56">
      <c r="A246" s="2">
        <v>1164</v>
      </c>
      <c r="B246" t="s">
        <v>426</v>
      </c>
      <c r="C246">
        <v>77</v>
      </c>
      <c r="D246" t="s">
        <v>427</v>
      </c>
      <c r="E246" t="s">
        <v>428</v>
      </c>
      <c r="F246">
        <v>13557.651</v>
      </c>
      <c r="G246" t="s">
        <v>429</v>
      </c>
      <c r="H246">
        <v>0.000179</v>
      </c>
      <c r="I246" t="s">
        <v>71</v>
      </c>
      <c r="J246" t="s">
        <v>432</v>
      </c>
      <c r="K246" t="e">
        <f t="shared" si="3"/>
        <v>#NAME?</v>
      </c>
      <c r="L246" t="s">
        <v>71</v>
      </c>
      <c r="M246" t="s">
        <v>70</v>
      </c>
      <c r="N246">
        <v>3.197312</v>
      </c>
      <c r="O246" t="s">
        <v>71</v>
      </c>
      <c r="P246" t="s">
        <v>72</v>
      </c>
      <c r="Q246">
        <v>0.019707</v>
      </c>
      <c r="R246" t="s">
        <v>71</v>
      </c>
      <c r="S246" t="s">
        <v>73</v>
      </c>
      <c r="T246">
        <v>2.671074</v>
      </c>
      <c r="U246" t="s">
        <v>71</v>
      </c>
      <c r="V246" t="s">
        <v>74</v>
      </c>
      <c r="W246">
        <v>0.50428</v>
      </c>
      <c r="X246" t="s">
        <v>71</v>
      </c>
      <c r="Y246" t="s">
        <v>437</v>
      </c>
      <c r="Z246">
        <v>1000</v>
      </c>
      <c r="AA246" t="s">
        <v>438</v>
      </c>
      <c r="AB246">
        <v>1000000</v>
      </c>
      <c r="AC246" t="s">
        <v>439</v>
      </c>
      <c r="AD246">
        <v>5</v>
      </c>
      <c r="AE246" t="s">
        <v>440</v>
      </c>
      <c r="AF246">
        <v>1000</v>
      </c>
      <c r="AG246" t="s">
        <v>441</v>
      </c>
      <c r="AH246">
        <v>20</v>
      </c>
      <c r="AI246" t="s">
        <v>442</v>
      </c>
      <c r="AJ246">
        <v>20</v>
      </c>
      <c r="AK246" t="s">
        <v>443</v>
      </c>
      <c r="AL246">
        <v>1</v>
      </c>
      <c r="AM246" t="s">
        <v>444</v>
      </c>
      <c r="AN246">
        <v>0</v>
      </c>
      <c r="AO246" t="s">
        <v>448</v>
      </c>
      <c r="AP246">
        <v>0</v>
      </c>
      <c r="AQ246" t="s">
        <v>449</v>
      </c>
      <c r="AR246">
        <v>0</v>
      </c>
      <c r="AS246" t="s">
        <v>450</v>
      </c>
      <c r="AT246">
        <v>0.5</v>
      </c>
      <c r="AU246" t="s">
        <v>451</v>
      </c>
      <c r="AV246">
        <v>0</v>
      </c>
      <c r="AW246" t="s">
        <v>452</v>
      </c>
      <c r="AX246">
        <v>0</v>
      </c>
      <c r="AY246" t="s">
        <v>453</v>
      </c>
      <c r="AZ246">
        <v>0.5</v>
      </c>
      <c r="BA246" t="s">
        <v>454</v>
      </c>
      <c r="BB246">
        <v>1</v>
      </c>
      <c r="BC246" t="s">
        <v>445</v>
      </c>
      <c r="BD246">
        <v>1000000</v>
      </c>
    </row>
    <row r="247" ht="29.25" spans="1:56">
      <c r="A247" s="2">
        <v>1163</v>
      </c>
      <c r="B247" t="s">
        <v>426</v>
      </c>
      <c r="C247">
        <v>77</v>
      </c>
      <c r="D247" t="s">
        <v>427</v>
      </c>
      <c r="E247" t="s">
        <v>428</v>
      </c>
      <c r="F247">
        <v>12.284</v>
      </c>
      <c r="G247" t="s">
        <v>429</v>
      </c>
      <c r="H247">
        <v>0.000201</v>
      </c>
      <c r="I247" t="s">
        <v>71</v>
      </c>
      <c r="J247" t="s">
        <v>432</v>
      </c>
      <c r="K247" t="e">
        <f t="shared" si="3"/>
        <v>#NAME?</v>
      </c>
      <c r="L247" t="s">
        <v>71</v>
      </c>
      <c r="M247" t="s">
        <v>70</v>
      </c>
      <c r="N247">
        <v>5.738556</v>
      </c>
      <c r="O247" t="s">
        <v>71</v>
      </c>
      <c r="P247" t="s">
        <v>72</v>
      </c>
      <c r="Q247">
        <v>0.02215</v>
      </c>
      <c r="R247" t="s">
        <v>71</v>
      </c>
      <c r="S247" t="s">
        <v>73</v>
      </c>
      <c r="T247">
        <v>5.28244</v>
      </c>
      <c r="U247" t="s">
        <v>71</v>
      </c>
      <c r="V247" t="s">
        <v>74</v>
      </c>
      <c r="W247">
        <v>0.431514</v>
      </c>
      <c r="X247" t="s">
        <v>71</v>
      </c>
      <c r="Y247" t="s">
        <v>437</v>
      </c>
      <c r="Z247">
        <v>1000</v>
      </c>
      <c r="AA247" t="s">
        <v>438</v>
      </c>
      <c r="AB247">
        <v>1000000</v>
      </c>
      <c r="AC247" t="s">
        <v>439</v>
      </c>
      <c r="AD247">
        <v>5</v>
      </c>
      <c r="AE247" t="s">
        <v>440</v>
      </c>
      <c r="AF247">
        <v>1000</v>
      </c>
      <c r="AG247" t="s">
        <v>441</v>
      </c>
      <c r="AH247">
        <v>20</v>
      </c>
      <c r="AI247" t="s">
        <v>442</v>
      </c>
      <c r="AJ247">
        <v>20</v>
      </c>
      <c r="AK247" t="s">
        <v>443</v>
      </c>
      <c r="AL247">
        <v>1</v>
      </c>
      <c r="AM247" t="s">
        <v>444</v>
      </c>
      <c r="AN247">
        <v>0</v>
      </c>
      <c r="AO247" t="s">
        <v>448</v>
      </c>
      <c r="AP247">
        <v>0</v>
      </c>
      <c r="AQ247" t="s">
        <v>449</v>
      </c>
      <c r="AR247">
        <v>0</v>
      </c>
      <c r="AS247" t="s">
        <v>450</v>
      </c>
      <c r="AT247">
        <v>0.1</v>
      </c>
      <c r="AU247" t="s">
        <v>451</v>
      </c>
      <c r="AV247">
        <v>0</v>
      </c>
      <c r="AW247" t="s">
        <v>452</v>
      </c>
      <c r="AX247">
        <v>0</v>
      </c>
      <c r="AY247" t="s">
        <v>453</v>
      </c>
      <c r="AZ247">
        <v>0.5</v>
      </c>
      <c r="BA247" t="s">
        <v>454</v>
      </c>
      <c r="BB247">
        <v>1</v>
      </c>
      <c r="BC247" t="s">
        <v>445</v>
      </c>
      <c r="BD247">
        <v>1000000</v>
      </c>
    </row>
    <row r="248" ht="29.25" spans="1:56">
      <c r="A248" s="2">
        <v>1162</v>
      </c>
      <c r="B248" t="s">
        <v>426</v>
      </c>
      <c r="C248">
        <v>77</v>
      </c>
      <c r="D248" t="s">
        <v>427</v>
      </c>
      <c r="E248" t="s">
        <v>428</v>
      </c>
      <c r="F248">
        <v>246.955</v>
      </c>
      <c r="G248" t="s">
        <v>429</v>
      </c>
      <c r="H248">
        <v>0.000193</v>
      </c>
      <c r="I248" t="s">
        <v>71</v>
      </c>
      <c r="J248" t="s">
        <v>432</v>
      </c>
      <c r="K248" t="e">
        <f t="shared" si="3"/>
        <v>#NAME?</v>
      </c>
      <c r="L248" t="s">
        <v>71</v>
      </c>
      <c r="M248" t="s">
        <v>70</v>
      </c>
      <c r="N248">
        <v>5.023222</v>
      </c>
      <c r="O248" t="s">
        <v>71</v>
      </c>
      <c r="P248" t="s">
        <v>72</v>
      </c>
      <c r="Q248">
        <v>0.020049</v>
      </c>
      <c r="R248" t="s">
        <v>71</v>
      </c>
      <c r="S248" t="s">
        <v>73</v>
      </c>
      <c r="T248">
        <v>4.567637</v>
      </c>
      <c r="U248" t="s">
        <v>71</v>
      </c>
      <c r="V248" t="s">
        <v>74</v>
      </c>
      <c r="W248">
        <v>0.4331</v>
      </c>
      <c r="X248" t="s">
        <v>71</v>
      </c>
      <c r="Y248" t="s">
        <v>437</v>
      </c>
      <c r="Z248">
        <v>1000</v>
      </c>
      <c r="AA248" t="s">
        <v>438</v>
      </c>
      <c r="AB248">
        <v>1000000</v>
      </c>
      <c r="AC248" t="s">
        <v>439</v>
      </c>
      <c r="AD248">
        <v>5</v>
      </c>
      <c r="AE248" t="s">
        <v>440</v>
      </c>
      <c r="AF248">
        <v>1000</v>
      </c>
      <c r="AG248" t="s">
        <v>441</v>
      </c>
      <c r="AH248">
        <v>20</v>
      </c>
      <c r="AI248" t="s">
        <v>442</v>
      </c>
      <c r="AJ248">
        <v>20</v>
      </c>
      <c r="AK248" t="s">
        <v>443</v>
      </c>
      <c r="AL248">
        <v>1</v>
      </c>
      <c r="AM248" t="s">
        <v>444</v>
      </c>
      <c r="AN248">
        <v>0</v>
      </c>
      <c r="AO248" t="s">
        <v>448</v>
      </c>
      <c r="AP248">
        <v>0</v>
      </c>
      <c r="AQ248" t="s">
        <v>449</v>
      </c>
      <c r="AR248">
        <v>0</v>
      </c>
      <c r="AS248" t="s">
        <v>450</v>
      </c>
      <c r="AT248">
        <v>0.2</v>
      </c>
      <c r="AU248" t="s">
        <v>451</v>
      </c>
      <c r="AV248">
        <v>0</v>
      </c>
      <c r="AW248" t="s">
        <v>452</v>
      </c>
      <c r="AX248">
        <v>0</v>
      </c>
      <c r="AY248" t="s">
        <v>453</v>
      </c>
      <c r="AZ248">
        <v>0.5</v>
      </c>
      <c r="BA248" t="s">
        <v>454</v>
      </c>
      <c r="BB248">
        <v>1</v>
      </c>
      <c r="BC248" t="s">
        <v>445</v>
      </c>
      <c r="BD248">
        <v>1000000</v>
      </c>
    </row>
    <row r="249" ht="29.25" spans="1:56">
      <c r="A249" s="2">
        <v>1161</v>
      </c>
      <c r="B249" t="s">
        <v>426</v>
      </c>
      <c r="C249">
        <v>77</v>
      </c>
      <c r="D249" t="s">
        <v>427</v>
      </c>
      <c r="E249" t="s">
        <v>428</v>
      </c>
      <c r="F249">
        <v>1377.335</v>
      </c>
      <c r="G249" t="s">
        <v>429</v>
      </c>
      <c r="H249">
        <v>0.000185</v>
      </c>
      <c r="I249" t="s">
        <v>71</v>
      </c>
      <c r="J249" t="s">
        <v>432</v>
      </c>
      <c r="K249" t="e">
        <f t="shared" si="3"/>
        <v>#NAME?</v>
      </c>
      <c r="L249" t="s">
        <v>71</v>
      </c>
      <c r="M249" t="s">
        <v>70</v>
      </c>
      <c r="N249">
        <v>4.337036</v>
      </c>
      <c r="O249" t="s">
        <v>71</v>
      </c>
      <c r="P249" t="s">
        <v>72</v>
      </c>
      <c r="Q249">
        <v>0.019142</v>
      </c>
      <c r="R249" t="s">
        <v>71</v>
      </c>
      <c r="S249" t="s">
        <v>73</v>
      </c>
      <c r="T249">
        <v>3.876348</v>
      </c>
      <c r="U249" t="s">
        <v>71</v>
      </c>
      <c r="V249" t="s">
        <v>74</v>
      </c>
      <c r="W249">
        <v>0.439222</v>
      </c>
      <c r="X249" t="s">
        <v>71</v>
      </c>
      <c r="Y249" t="s">
        <v>437</v>
      </c>
      <c r="Z249">
        <v>1000</v>
      </c>
      <c r="AA249" t="s">
        <v>438</v>
      </c>
      <c r="AB249">
        <v>1000000</v>
      </c>
      <c r="AC249" t="s">
        <v>439</v>
      </c>
      <c r="AD249">
        <v>5</v>
      </c>
      <c r="AE249" t="s">
        <v>440</v>
      </c>
      <c r="AF249">
        <v>1000</v>
      </c>
      <c r="AG249" t="s">
        <v>441</v>
      </c>
      <c r="AH249">
        <v>20</v>
      </c>
      <c r="AI249" t="s">
        <v>442</v>
      </c>
      <c r="AJ249">
        <v>20</v>
      </c>
      <c r="AK249" t="s">
        <v>443</v>
      </c>
      <c r="AL249">
        <v>1</v>
      </c>
      <c r="AM249" t="s">
        <v>444</v>
      </c>
      <c r="AN249">
        <v>0</v>
      </c>
      <c r="AO249" t="s">
        <v>448</v>
      </c>
      <c r="AP249">
        <v>0</v>
      </c>
      <c r="AQ249" t="s">
        <v>449</v>
      </c>
      <c r="AR249">
        <v>0</v>
      </c>
      <c r="AS249" t="s">
        <v>450</v>
      </c>
      <c r="AT249">
        <v>0.3</v>
      </c>
      <c r="AU249" t="s">
        <v>451</v>
      </c>
      <c r="AV249">
        <v>0</v>
      </c>
      <c r="AW249" t="s">
        <v>452</v>
      </c>
      <c r="AX249">
        <v>0</v>
      </c>
      <c r="AY249" t="s">
        <v>453</v>
      </c>
      <c r="AZ249">
        <v>0.5</v>
      </c>
      <c r="BA249" t="s">
        <v>454</v>
      </c>
      <c r="BB249">
        <v>1</v>
      </c>
      <c r="BC249" t="s">
        <v>445</v>
      </c>
      <c r="BD249">
        <v>1000000</v>
      </c>
    </row>
    <row r="250" ht="29.25" spans="1:56">
      <c r="A250" s="2">
        <v>1160</v>
      </c>
      <c r="B250" t="s">
        <v>426</v>
      </c>
      <c r="C250">
        <v>77</v>
      </c>
      <c r="D250" t="s">
        <v>427</v>
      </c>
      <c r="E250" t="s">
        <v>428</v>
      </c>
      <c r="F250">
        <v>4602.952</v>
      </c>
      <c r="G250" t="s">
        <v>429</v>
      </c>
      <c r="H250">
        <v>0.000176</v>
      </c>
      <c r="I250" t="s">
        <v>71</v>
      </c>
      <c r="J250" t="s">
        <v>432</v>
      </c>
      <c r="K250" t="e">
        <f t="shared" si="3"/>
        <v>#NAME?</v>
      </c>
      <c r="L250" t="s">
        <v>71</v>
      </c>
      <c r="M250" t="s">
        <v>70</v>
      </c>
      <c r="N250">
        <v>3.678557</v>
      </c>
      <c r="O250" t="s">
        <v>71</v>
      </c>
      <c r="P250" t="s">
        <v>72</v>
      </c>
      <c r="Q250">
        <v>0.018451</v>
      </c>
      <c r="R250" t="s">
        <v>71</v>
      </c>
      <c r="S250" t="s">
        <v>73</v>
      </c>
      <c r="T250">
        <v>3.201515</v>
      </c>
      <c r="U250" t="s">
        <v>71</v>
      </c>
      <c r="V250" t="s">
        <v>74</v>
      </c>
      <c r="W250">
        <v>0.456207</v>
      </c>
      <c r="X250" t="s">
        <v>71</v>
      </c>
      <c r="Y250" t="s">
        <v>437</v>
      </c>
      <c r="Z250">
        <v>1000</v>
      </c>
      <c r="AA250" t="s">
        <v>438</v>
      </c>
      <c r="AB250">
        <v>1000000</v>
      </c>
      <c r="AC250" t="s">
        <v>439</v>
      </c>
      <c r="AD250">
        <v>5</v>
      </c>
      <c r="AE250" t="s">
        <v>440</v>
      </c>
      <c r="AF250">
        <v>1000</v>
      </c>
      <c r="AG250" t="s">
        <v>441</v>
      </c>
      <c r="AH250">
        <v>20</v>
      </c>
      <c r="AI250" t="s">
        <v>442</v>
      </c>
      <c r="AJ250">
        <v>20</v>
      </c>
      <c r="AK250" t="s">
        <v>443</v>
      </c>
      <c r="AL250">
        <v>1</v>
      </c>
      <c r="AM250" t="s">
        <v>444</v>
      </c>
      <c r="AN250">
        <v>0</v>
      </c>
      <c r="AO250" t="s">
        <v>448</v>
      </c>
      <c r="AP250">
        <v>0</v>
      </c>
      <c r="AQ250" t="s">
        <v>449</v>
      </c>
      <c r="AR250">
        <v>0</v>
      </c>
      <c r="AS250" t="s">
        <v>450</v>
      </c>
      <c r="AT250">
        <v>0.4</v>
      </c>
      <c r="AU250" t="s">
        <v>451</v>
      </c>
      <c r="AV250">
        <v>0</v>
      </c>
      <c r="AW250" t="s">
        <v>452</v>
      </c>
      <c r="AX250">
        <v>0</v>
      </c>
      <c r="AY250" t="s">
        <v>453</v>
      </c>
      <c r="AZ250">
        <v>0.5</v>
      </c>
      <c r="BA250" t="s">
        <v>454</v>
      </c>
      <c r="BB250">
        <v>1</v>
      </c>
      <c r="BC250" t="s">
        <v>445</v>
      </c>
      <c r="BD250">
        <v>1000000</v>
      </c>
    </row>
    <row r="251" ht="29.25" spans="1:56">
      <c r="A251" s="2">
        <v>1159</v>
      </c>
      <c r="B251" t="s">
        <v>426</v>
      </c>
      <c r="C251">
        <v>77</v>
      </c>
      <c r="D251" t="s">
        <v>427</v>
      </c>
      <c r="E251" t="s">
        <v>428</v>
      </c>
      <c r="F251">
        <v>13558.369</v>
      </c>
      <c r="G251" t="s">
        <v>429</v>
      </c>
      <c r="H251">
        <v>0.000176</v>
      </c>
      <c r="I251" t="s">
        <v>71</v>
      </c>
      <c r="J251" t="s">
        <v>432</v>
      </c>
      <c r="K251" t="e">
        <f t="shared" si="3"/>
        <v>#NAME?</v>
      </c>
      <c r="L251" t="s">
        <v>71</v>
      </c>
      <c r="M251" t="s">
        <v>70</v>
      </c>
      <c r="N251">
        <v>3.134799</v>
      </c>
      <c r="O251" t="s">
        <v>71</v>
      </c>
      <c r="P251" t="s">
        <v>72</v>
      </c>
      <c r="Q251">
        <v>0.019456</v>
      </c>
      <c r="R251" t="s">
        <v>71</v>
      </c>
      <c r="S251" t="s">
        <v>73</v>
      </c>
      <c r="T251">
        <v>2.612364</v>
      </c>
      <c r="U251" t="s">
        <v>71</v>
      </c>
      <c r="V251" t="s">
        <v>74</v>
      </c>
      <c r="W251">
        <v>0.500679</v>
      </c>
      <c r="X251" t="s">
        <v>71</v>
      </c>
      <c r="Y251" t="s">
        <v>437</v>
      </c>
      <c r="Z251">
        <v>1000</v>
      </c>
      <c r="AA251" t="s">
        <v>438</v>
      </c>
      <c r="AB251">
        <v>1000000</v>
      </c>
      <c r="AC251" t="s">
        <v>439</v>
      </c>
      <c r="AD251">
        <v>5</v>
      </c>
      <c r="AE251" t="s">
        <v>440</v>
      </c>
      <c r="AF251">
        <v>1000</v>
      </c>
      <c r="AG251" t="s">
        <v>441</v>
      </c>
      <c r="AH251">
        <v>20</v>
      </c>
      <c r="AI251" t="s">
        <v>442</v>
      </c>
      <c r="AJ251">
        <v>20</v>
      </c>
      <c r="AK251" t="s">
        <v>443</v>
      </c>
      <c r="AL251">
        <v>1</v>
      </c>
      <c r="AM251" t="s">
        <v>444</v>
      </c>
      <c r="AN251">
        <v>0</v>
      </c>
      <c r="AO251" t="s">
        <v>448</v>
      </c>
      <c r="AP251">
        <v>0</v>
      </c>
      <c r="AQ251" t="s">
        <v>449</v>
      </c>
      <c r="AR251">
        <v>0</v>
      </c>
      <c r="AS251" t="s">
        <v>450</v>
      </c>
      <c r="AT251">
        <v>0.5</v>
      </c>
      <c r="AU251" t="s">
        <v>451</v>
      </c>
      <c r="AV251">
        <v>0</v>
      </c>
      <c r="AW251" t="s">
        <v>452</v>
      </c>
      <c r="AX251">
        <v>0</v>
      </c>
      <c r="AY251" t="s">
        <v>453</v>
      </c>
      <c r="AZ251">
        <v>0.5</v>
      </c>
      <c r="BA251" t="s">
        <v>454</v>
      </c>
      <c r="BB251">
        <v>1</v>
      </c>
      <c r="BC251" t="s">
        <v>445</v>
      </c>
      <c r="BD251">
        <v>1000000</v>
      </c>
    </row>
    <row r="252" ht="29.25" spans="1:56">
      <c r="A252" s="2">
        <v>1158</v>
      </c>
      <c r="B252" t="s">
        <v>426</v>
      </c>
      <c r="C252">
        <v>77</v>
      </c>
      <c r="D252" t="s">
        <v>427</v>
      </c>
      <c r="E252" t="s">
        <v>428</v>
      </c>
      <c r="F252">
        <v>35845.472</v>
      </c>
      <c r="G252" t="s">
        <v>429</v>
      </c>
      <c r="H252">
        <v>0.000178</v>
      </c>
      <c r="I252" t="s">
        <v>71</v>
      </c>
      <c r="J252" t="s">
        <v>432</v>
      </c>
      <c r="K252" t="e">
        <f t="shared" si="3"/>
        <v>#NAME?</v>
      </c>
      <c r="L252" t="s">
        <v>71</v>
      </c>
      <c r="M252" t="s">
        <v>70</v>
      </c>
      <c r="N252">
        <v>2.714856</v>
      </c>
      <c r="O252" t="s">
        <v>71</v>
      </c>
      <c r="P252" t="s">
        <v>72</v>
      </c>
      <c r="Q252">
        <v>0.021624</v>
      </c>
      <c r="R252" t="s">
        <v>71</v>
      </c>
      <c r="S252" t="s">
        <v>73</v>
      </c>
      <c r="T252">
        <v>2.077435</v>
      </c>
      <c r="U252" t="s">
        <v>71</v>
      </c>
      <c r="V252" t="s">
        <v>74</v>
      </c>
      <c r="W252">
        <v>0.613598</v>
      </c>
      <c r="X252" t="s">
        <v>71</v>
      </c>
      <c r="Y252" t="s">
        <v>437</v>
      </c>
      <c r="Z252">
        <v>1000</v>
      </c>
      <c r="AA252" t="s">
        <v>438</v>
      </c>
      <c r="AB252">
        <v>1000000</v>
      </c>
      <c r="AC252" t="s">
        <v>439</v>
      </c>
      <c r="AD252">
        <v>5</v>
      </c>
      <c r="AE252" t="s">
        <v>440</v>
      </c>
      <c r="AF252">
        <v>1000</v>
      </c>
      <c r="AG252" t="s">
        <v>441</v>
      </c>
      <c r="AH252">
        <v>20</v>
      </c>
      <c r="AI252" t="s">
        <v>442</v>
      </c>
      <c r="AJ252">
        <v>20</v>
      </c>
      <c r="AK252" t="s">
        <v>443</v>
      </c>
      <c r="AL252">
        <v>1</v>
      </c>
      <c r="AM252" t="s">
        <v>444</v>
      </c>
      <c r="AN252">
        <v>0</v>
      </c>
      <c r="AO252" t="s">
        <v>448</v>
      </c>
      <c r="AP252">
        <v>0</v>
      </c>
      <c r="AQ252" t="s">
        <v>449</v>
      </c>
      <c r="AR252">
        <v>0</v>
      </c>
      <c r="AS252" t="s">
        <v>450</v>
      </c>
      <c r="AT252">
        <v>0.6</v>
      </c>
      <c r="AU252" t="s">
        <v>451</v>
      </c>
      <c r="AV252">
        <v>0</v>
      </c>
      <c r="AW252" t="s">
        <v>452</v>
      </c>
      <c r="AX252">
        <v>0</v>
      </c>
      <c r="AY252" t="s">
        <v>453</v>
      </c>
      <c r="AZ252">
        <v>0.5</v>
      </c>
      <c r="BA252" t="s">
        <v>454</v>
      </c>
      <c r="BB252">
        <v>1</v>
      </c>
      <c r="BC252" t="s">
        <v>445</v>
      </c>
      <c r="BD252">
        <v>1000000</v>
      </c>
    </row>
    <row r="253" ht="29.25" spans="1:56">
      <c r="A253" s="2">
        <v>1157</v>
      </c>
      <c r="B253" t="s">
        <v>426</v>
      </c>
      <c r="C253">
        <v>77</v>
      </c>
      <c r="D253" t="s">
        <v>427</v>
      </c>
      <c r="E253" t="s">
        <v>428</v>
      </c>
      <c r="F253">
        <v>94259.444</v>
      </c>
      <c r="G253" t="s">
        <v>429</v>
      </c>
      <c r="H253">
        <v>0.000166</v>
      </c>
      <c r="I253" t="s">
        <v>71</v>
      </c>
      <c r="J253" t="s">
        <v>432</v>
      </c>
      <c r="K253" t="e">
        <f t="shared" si="3"/>
        <v>#NAME?</v>
      </c>
      <c r="L253" t="s">
        <v>71</v>
      </c>
      <c r="M253" t="s">
        <v>70</v>
      </c>
      <c r="N253">
        <v>2.533231</v>
      </c>
      <c r="O253" t="s">
        <v>71</v>
      </c>
      <c r="P253" t="s">
        <v>72</v>
      </c>
      <c r="Q253">
        <v>0.024328</v>
      </c>
      <c r="R253" t="s">
        <v>71</v>
      </c>
      <c r="S253" t="s">
        <v>73</v>
      </c>
      <c r="T253">
        <v>1.603057</v>
      </c>
      <c r="U253" t="s">
        <v>71</v>
      </c>
      <c r="V253" t="s">
        <v>74</v>
      </c>
      <c r="W253">
        <v>0.903685</v>
      </c>
      <c r="X253" t="s">
        <v>71</v>
      </c>
      <c r="Y253" t="s">
        <v>437</v>
      </c>
      <c r="Z253">
        <v>1000</v>
      </c>
      <c r="AA253" t="s">
        <v>438</v>
      </c>
      <c r="AB253">
        <v>1000000</v>
      </c>
      <c r="AC253" t="s">
        <v>439</v>
      </c>
      <c r="AD253">
        <v>5</v>
      </c>
      <c r="AE253" t="s">
        <v>440</v>
      </c>
      <c r="AF253">
        <v>1000</v>
      </c>
      <c r="AG253" t="s">
        <v>441</v>
      </c>
      <c r="AH253">
        <v>20</v>
      </c>
      <c r="AI253" t="s">
        <v>442</v>
      </c>
      <c r="AJ253">
        <v>20</v>
      </c>
      <c r="AK253" t="s">
        <v>443</v>
      </c>
      <c r="AL253">
        <v>1</v>
      </c>
      <c r="AM253" t="s">
        <v>444</v>
      </c>
      <c r="AN253">
        <v>0</v>
      </c>
      <c r="AO253" t="s">
        <v>448</v>
      </c>
      <c r="AP253">
        <v>0</v>
      </c>
      <c r="AQ253" t="s">
        <v>449</v>
      </c>
      <c r="AR253">
        <v>0</v>
      </c>
      <c r="AS253" t="s">
        <v>450</v>
      </c>
      <c r="AT253">
        <v>0.7</v>
      </c>
      <c r="AU253" t="s">
        <v>451</v>
      </c>
      <c r="AV253">
        <v>0</v>
      </c>
      <c r="AW253" t="s">
        <v>452</v>
      </c>
      <c r="AX253">
        <v>0</v>
      </c>
      <c r="AY253" t="s">
        <v>453</v>
      </c>
      <c r="AZ253">
        <v>0.5</v>
      </c>
      <c r="BA253" t="s">
        <v>454</v>
      </c>
      <c r="BB253">
        <v>1</v>
      </c>
      <c r="BC253" t="s">
        <v>445</v>
      </c>
      <c r="BD253">
        <v>1000000</v>
      </c>
    </row>
    <row r="254" ht="29.25" spans="1:56">
      <c r="A254" s="2">
        <v>1156</v>
      </c>
      <c r="B254" t="s">
        <v>426</v>
      </c>
      <c r="C254">
        <v>77</v>
      </c>
      <c r="D254" t="s">
        <v>427</v>
      </c>
      <c r="E254" t="s">
        <v>428</v>
      </c>
      <c r="F254">
        <v>250743.518</v>
      </c>
      <c r="G254" t="s">
        <v>429</v>
      </c>
      <c r="H254">
        <v>0.000161</v>
      </c>
      <c r="I254" t="s">
        <v>71</v>
      </c>
      <c r="J254" t="s">
        <v>432</v>
      </c>
      <c r="K254" t="e">
        <f t="shared" si="3"/>
        <v>#NAME?</v>
      </c>
      <c r="L254" t="s">
        <v>71</v>
      </c>
      <c r="M254" t="s">
        <v>70</v>
      </c>
      <c r="N254">
        <v>2.63023</v>
      </c>
      <c r="O254" t="s">
        <v>71</v>
      </c>
      <c r="P254" t="s">
        <v>72</v>
      </c>
      <c r="Q254">
        <v>0.028013</v>
      </c>
      <c r="R254" t="s">
        <v>71</v>
      </c>
      <c r="S254" t="s">
        <v>73</v>
      </c>
      <c r="T254">
        <v>1.002496</v>
      </c>
      <c r="U254" t="s">
        <v>71</v>
      </c>
      <c r="V254" t="s">
        <v>74</v>
      </c>
      <c r="W254">
        <v>1.597656</v>
      </c>
      <c r="X254" t="s">
        <v>71</v>
      </c>
      <c r="Y254" t="s">
        <v>437</v>
      </c>
      <c r="Z254">
        <v>1000</v>
      </c>
      <c r="AA254" t="s">
        <v>438</v>
      </c>
      <c r="AB254">
        <v>1000000</v>
      </c>
      <c r="AC254" t="s">
        <v>439</v>
      </c>
      <c r="AD254">
        <v>5</v>
      </c>
      <c r="AE254" t="s">
        <v>440</v>
      </c>
      <c r="AF254">
        <v>1000</v>
      </c>
      <c r="AG254" t="s">
        <v>441</v>
      </c>
      <c r="AH254">
        <v>20</v>
      </c>
      <c r="AI254" t="s">
        <v>442</v>
      </c>
      <c r="AJ254">
        <v>20</v>
      </c>
      <c r="AK254" t="s">
        <v>443</v>
      </c>
      <c r="AL254">
        <v>1</v>
      </c>
      <c r="AM254" t="s">
        <v>444</v>
      </c>
      <c r="AN254">
        <v>0</v>
      </c>
      <c r="AO254" t="s">
        <v>448</v>
      </c>
      <c r="AP254">
        <v>0</v>
      </c>
      <c r="AQ254" t="s">
        <v>449</v>
      </c>
      <c r="AR254">
        <v>0</v>
      </c>
      <c r="AS254" t="s">
        <v>450</v>
      </c>
      <c r="AT254">
        <v>0.8</v>
      </c>
      <c r="AU254" t="s">
        <v>451</v>
      </c>
      <c r="AV254">
        <v>0</v>
      </c>
      <c r="AW254" t="s">
        <v>452</v>
      </c>
      <c r="AX254">
        <v>0</v>
      </c>
      <c r="AY254" t="s">
        <v>453</v>
      </c>
      <c r="AZ254">
        <v>0.5</v>
      </c>
      <c r="BA254" t="s">
        <v>454</v>
      </c>
      <c r="BB254">
        <v>1</v>
      </c>
      <c r="BC254" t="s">
        <v>445</v>
      </c>
      <c r="BD254">
        <v>1000000</v>
      </c>
    </row>
    <row r="255" ht="29.25" spans="1:56">
      <c r="A255" s="2">
        <v>1155</v>
      </c>
      <c r="B255" t="s">
        <v>426</v>
      </c>
      <c r="C255">
        <v>77</v>
      </c>
      <c r="D255" t="s">
        <v>427</v>
      </c>
      <c r="E255" t="s">
        <v>428</v>
      </c>
      <c r="F255">
        <v>611689.02</v>
      </c>
      <c r="G255" t="s">
        <v>429</v>
      </c>
      <c r="H255">
        <v>0.000143</v>
      </c>
      <c r="I255" t="s">
        <v>71</v>
      </c>
      <c r="J255" t="s">
        <v>432</v>
      </c>
      <c r="K255" t="e">
        <f t="shared" si="3"/>
        <v>#NAME?</v>
      </c>
      <c r="L255" t="s">
        <v>71</v>
      </c>
      <c r="M255" t="s">
        <v>70</v>
      </c>
      <c r="N255">
        <v>1.768198</v>
      </c>
      <c r="O255" t="s">
        <v>71</v>
      </c>
      <c r="P255" t="s">
        <v>72</v>
      </c>
      <c r="Q255">
        <v>0.029325</v>
      </c>
      <c r="R255" t="s">
        <v>71</v>
      </c>
      <c r="S255" t="s">
        <v>73</v>
      </c>
      <c r="T255">
        <v>0.403757</v>
      </c>
      <c r="U255" t="s">
        <v>71</v>
      </c>
      <c r="V255" t="s">
        <v>74</v>
      </c>
      <c r="W255">
        <v>1.333099</v>
      </c>
      <c r="X255" t="s">
        <v>71</v>
      </c>
      <c r="Y255" t="s">
        <v>437</v>
      </c>
      <c r="Z255">
        <v>1000</v>
      </c>
      <c r="AA255" t="s">
        <v>438</v>
      </c>
      <c r="AB255">
        <v>1000000</v>
      </c>
      <c r="AC255" t="s">
        <v>439</v>
      </c>
      <c r="AD255">
        <v>5</v>
      </c>
      <c r="AE255" t="s">
        <v>440</v>
      </c>
      <c r="AF255">
        <v>1000</v>
      </c>
      <c r="AG255" t="s">
        <v>441</v>
      </c>
      <c r="AH255">
        <v>20</v>
      </c>
      <c r="AI255" t="s">
        <v>442</v>
      </c>
      <c r="AJ255">
        <v>20</v>
      </c>
      <c r="AK255" t="s">
        <v>443</v>
      </c>
      <c r="AL255">
        <v>1</v>
      </c>
      <c r="AM255" t="s">
        <v>444</v>
      </c>
      <c r="AN255">
        <v>0</v>
      </c>
      <c r="AO255" t="s">
        <v>448</v>
      </c>
      <c r="AP255">
        <v>0</v>
      </c>
      <c r="AQ255" t="s">
        <v>449</v>
      </c>
      <c r="AR255">
        <v>0</v>
      </c>
      <c r="AS255" t="s">
        <v>450</v>
      </c>
      <c r="AT255">
        <v>0.9</v>
      </c>
      <c r="AU255" t="s">
        <v>451</v>
      </c>
      <c r="AV255">
        <v>0</v>
      </c>
      <c r="AW255" t="s">
        <v>452</v>
      </c>
      <c r="AX255">
        <v>0</v>
      </c>
      <c r="AY255" t="s">
        <v>453</v>
      </c>
      <c r="AZ255">
        <v>0.5</v>
      </c>
      <c r="BA255" t="s">
        <v>454</v>
      </c>
      <c r="BB255">
        <v>1</v>
      </c>
      <c r="BC255" t="s">
        <v>445</v>
      </c>
      <c r="BD255">
        <v>1000000</v>
      </c>
    </row>
    <row r="256" ht="29.25" spans="1:56">
      <c r="A256" s="2">
        <v>1154</v>
      </c>
      <c r="B256" t="s">
        <v>426</v>
      </c>
      <c r="C256">
        <v>79</v>
      </c>
      <c r="D256" t="s">
        <v>427</v>
      </c>
      <c r="E256" t="s">
        <v>428</v>
      </c>
      <c r="F256">
        <v>61.15</v>
      </c>
      <c r="G256" t="s">
        <v>429</v>
      </c>
      <c r="H256">
        <v>0.00022</v>
      </c>
      <c r="I256" t="s">
        <v>71</v>
      </c>
      <c r="J256" t="s">
        <v>432</v>
      </c>
      <c r="K256" t="e">
        <f t="shared" si="3"/>
        <v>#NAME?</v>
      </c>
      <c r="L256" t="s">
        <v>71</v>
      </c>
      <c r="M256" t="s">
        <v>70</v>
      </c>
      <c r="N256">
        <v>8.583876</v>
      </c>
      <c r="O256" t="s">
        <v>71</v>
      </c>
      <c r="P256" t="s">
        <v>72</v>
      </c>
      <c r="Q256">
        <v>0.018872</v>
      </c>
      <c r="R256" t="s">
        <v>71</v>
      </c>
      <c r="S256" t="s">
        <v>73</v>
      </c>
      <c r="T256">
        <v>8.131803</v>
      </c>
      <c r="U256" t="s">
        <v>71</v>
      </c>
      <c r="V256" t="s">
        <v>74</v>
      </c>
      <c r="W256">
        <v>0.430419</v>
      </c>
      <c r="X256" t="s">
        <v>71</v>
      </c>
      <c r="Y256" t="s">
        <v>437</v>
      </c>
      <c r="Z256">
        <v>1000</v>
      </c>
      <c r="AA256" t="s">
        <v>438</v>
      </c>
      <c r="AB256">
        <v>1000000</v>
      </c>
      <c r="AC256" t="s">
        <v>439</v>
      </c>
      <c r="AD256">
        <v>5</v>
      </c>
      <c r="AE256" t="s">
        <v>440</v>
      </c>
      <c r="AF256">
        <v>1000</v>
      </c>
      <c r="AG256" t="s">
        <v>441</v>
      </c>
      <c r="AH256">
        <v>30</v>
      </c>
      <c r="AI256" t="s">
        <v>442</v>
      </c>
      <c r="AJ256">
        <v>80</v>
      </c>
      <c r="AK256" t="s">
        <v>443</v>
      </c>
      <c r="AL256">
        <v>1</v>
      </c>
      <c r="AM256" t="s">
        <v>444</v>
      </c>
      <c r="AN256">
        <v>0</v>
      </c>
      <c r="AO256" t="s">
        <v>448</v>
      </c>
      <c r="AP256">
        <v>0</v>
      </c>
      <c r="AQ256" t="s">
        <v>449</v>
      </c>
      <c r="AR256">
        <v>0</v>
      </c>
      <c r="AS256" t="s">
        <v>450</v>
      </c>
      <c r="AT256">
        <v>0.4</v>
      </c>
      <c r="AU256" t="s">
        <v>451</v>
      </c>
      <c r="AV256">
        <v>0</v>
      </c>
      <c r="AW256" t="s">
        <v>452</v>
      </c>
      <c r="AX256">
        <v>0</v>
      </c>
      <c r="AY256" t="s">
        <v>453</v>
      </c>
      <c r="AZ256">
        <v>0.5</v>
      </c>
      <c r="BA256" t="s">
        <v>454</v>
      </c>
      <c r="BB256">
        <v>1</v>
      </c>
      <c r="BC256" t="s">
        <v>445</v>
      </c>
      <c r="BD256">
        <v>1000000</v>
      </c>
    </row>
    <row r="257" ht="29.25" spans="1:56">
      <c r="A257" s="2">
        <v>1153</v>
      </c>
      <c r="B257" t="s">
        <v>426</v>
      </c>
      <c r="C257">
        <v>79</v>
      </c>
      <c r="D257" t="s">
        <v>427</v>
      </c>
      <c r="E257" t="s">
        <v>428</v>
      </c>
      <c r="F257">
        <v>277.402</v>
      </c>
      <c r="G257" t="s">
        <v>429</v>
      </c>
      <c r="H257">
        <v>0.000222</v>
      </c>
      <c r="I257" t="s">
        <v>71</v>
      </c>
      <c r="J257" t="s">
        <v>432</v>
      </c>
      <c r="K257" t="e">
        <f t="shared" ref="K257:K288" si="4">-nan</f>
        <v>#NAME?</v>
      </c>
      <c r="L257" t="s">
        <v>71</v>
      </c>
      <c r="M257" t="s">
        <v>70</v>
      </c>
      <c r="N257">
        <v>8.182586</v>
      </c>
      <c r="O257" t="s">
        <v>71</v>
      </c>
      <c r="P257" t="s">
        <v>72</v>
      </c>
      <c r="Q257">
        <v>0.024718</v>
      </c>
      <c r="R257" t="s">
        <v>71</v>
      </c>
      <c r="S257" t="s">
        <v>73</v>
      </c>
      <c r="T257">
        <v>7.722824</v>
      </c>
      <c r="U257" t="s">
        <v>71</v>
      </c>
      <c r="V257" t="s">
        <v>74</v>
      </c>
      <c r="W257">
        <v>0.43159</v>
      </c>
      <c r="X257" t="s">
        <v>71</v>
      </c>
      <c r="Y257" t="s">
        <v>437</v>
      </c>
      <c r="Z257">
        <v>1000</v>
      </c>
      <c r="AA257" t="s">
        <v>438</v>
      </c>
      <c r="AB257">
        <v>1000000</v>
      </c>
      <c r="AC257" t="s">
        <v>439</v>
      </c>
      <c r="AD257">
        <v>5</v>
      </c>
      <c r="AE257" t="s">
        <v>440</v>
      </c>
      <c r="AF257">
        <v>1000</v>
      </c>
      <c r="AG257" t="s">
        <v>441</v>
      </c>
      <c r="AH257">
        <v>40</v>
      </c>
      <c r="AI257" t="s">
        <v>442</v>
      </c>
      <c r="AJ257">
        <v>80</v>
      </c>
      <c r="AK257" t="s">
        <v>443</v>
      </c>
      <c r="AL257">
        <v>1</v>
      </c>
      <c r="AM257" t="s">
        <v>444</v>
      </c>
      <c r="AN257">
        <v>0</v>
      </c>
      <c r="AO257" t="s">
        <v>448</v>
      </c>
      <c r="AP257">
        <v>0</v>
      </c>
      <c r="AQ257" t="s">
        <v>449</v>
      </c>
      <c r="AR257">
        <v>0</v>
      </c>
      <c r="AS257" t="s">
        <v>450</v>
      </c>
      <c r="AT257">
        <v>0.4</v>
      </c>
      <c r="AU257" t="s">
        <v>451</v>
      </c>
      <c r="AV257">
        <v>0</v>
      </c>
      <c r="AW257" t="s">
        <v>452</v>
      </c>
      <c r="AX257">
        <v>0</v>
      </c>
      <c r="AY257" t="s">
        <v>453</v>
      </c>
      <c r="AZ257">
        <v>0.5</v>
      </c>
      <c r="BA257" t="s">
        <v>454</v>
      </c>
      <c r="BB257">
        <v>1</v>
      </c>
      <c r="BC257" t="s">
        <v>445</v>
      </c>
      <c r="BD257">
        <v>1000000</v>
      </c>
    </row>
    <row r="258" ht="29.25" spans="1:56">
      <c r="A258" s="2">
        <v>1152</v>
      </c>
      <c r="B258" t="s">
        <v>426</v>
      </c>
      <c r="C258">
        <v>79</v>
      </c>
      <c r="D258" t="s">
        <v>427</v>
      </c>
      <c r="E258" t="s">
        <v>428</v>
      </c>
      <c r="F258">
        <v>884.753</v>
      </c>
      <c r="G258" t="s">
        <v>429</v>
      </c>
      <c r="H258">
        <v>0.000225</v>
      </c>
      <c r="I258" t="s">
        <v>71</v>
      </c>
      <c r="J258" t="s">
        <v>432</v>
      </c>
      <c r="K258" t="e">
        <f t="shared" si="4"/>
        <v>#NAME?</v>
      </c>
      <c r="L258" t="s">
        <v>71</v>
      </c>
      <c r="M258" t="s">
        <v>70</v>
      </c>
      <c r="N258">
        <v>7.770626</v>
      </c>
      <c r="O258" t="s">
        <v>71</v>
      </c>
      <c r="P258" t="s">
        <v>72</v>
      </c>
      <c r="Q258">
        <v>0.030434</v>
      </c>
      <c r="R258" t="s">
        <v>71</v>
      </c>
      <c r="S258" t="s">
        <v>73</v>
      </c>
      <c r="T258">
        <v>7.301735</v>
      </c>
      <c r="U258" t="s">
        <v>71</v>
      </c>
      <c r="V258" t="s">
        <v>74</v>
      </c>
      <c r="W258">
        <v>0.434719</v>
      </c>
      <c r="X258" t="s">
        <v>71</v>
      </c>
      <c r="Y258" t="s">
        <v>437</v>
      </c>
      <c r="Z258">
        <v>1000</v>
      </c>
      <c r="AA258" t="s">
        <v>438</v>
      </c>
      <c r="AB258">
        <v>1000000</v>
      </c>
      <c r="AC258" t="s">
        <v>439</v>
      </c>
      <c r="AD258">
        <v>5</v>
      </c>
      <c r="AE258" t="s">
        <v>440</v>
      </c>
      <c r="AF258">
        <v>1000</v>
      </c>
      <c r="AG258" t="s">
        <v>441</v>
      </c>
      <c r="AH258">
        <v>50</v>
      </c>
      <c r="AI258" t="s">
        <v>442</v>
      </c>
      <c r="AJ258">
        <v>80</v>
      </c>
      <c r="AK258" t="s">
        <v>443</v>
      </c>
      <c r="AL258">
        <v>1</v>
      </c>
      <c r="AM258" t="s">
        <v>444</v>
      </c>
      <c r="AN258">
        <v>0</v>
      </c>
      <c r="AO258" t="s">
        <v>448</v>
      </c>
      <c r="AP258">
        <v>0</v>
      </c>
      <c r="AQ258" t="s">
        <v>449</v>
      </c>
      <c r="AR258">
        <v>0</v>
      </c>
      <c r="AS258" t="s">
        <v>450</v>
      </c>
      <c r="AT258">
        <v>0.4</v>
      </c>
      <c r="AU258" t="s">
        <v>451</v>
      </c>
      <c r="AV258">
        <v>0</v>
      </c>
      <c r="AW258" t="s">
        <v>452</v>
      </c>
      <c r="AX258">
        <v>0</v>
      </c>
      <c r="AY258" t="s">
        <v>453</v>
      </c>
      <c r="AZ258">
        <v>0.5</v>
      </c>
      <c r="BA258" t="s">
        <v>454</v>
      </c>
      <c r="BB258">
        <v>1</v>
      </c>
      <c r="BC258" t="s">
        <v>445</v>
      </c>
      <c r="BD258">
        <v>1000000</v>
      </c>
    </row>
    <row r="259" ht="29.25" spans="1:56">
      <c r="A259" s="2">
        <v>1151</v>
      </c>
      <c r="B259" t="s">
        <v>426</v>
      </c>
      <c r="C259">
        <v>79</v>
      </c>
      <c r="D259" t="s">
        <v>427</v>
      </c>
      <c r="E259" t="s">
        <v>428</v>
      </c>
      <c r="F259">
        <v>2358.903</v>
      </c>
      <c r="G259" t="s">
        <v>429</v>
      </c>
      <c r="H259">
        <v>0.000244</v>
      </c>
      <c r="I259" t="s">
        <v>71</v>
      </c>
      <c r="J259" t="s">
        <v>432</v>
      </c>
      <c r="K259" t="e">
        <f t="shared" si="4"/>
        <v>#NAME?</v>
      </c>
      <c r="L259" t="s">
        <v>71</v>
      </c>
      <c r="M259" t="s">
        <v>70</v>
      </c>
      <c r="N259">
        <v>7.523927</v>
      </c>
      <c r="O259" t="s">
        <v>71</v>
      </c>
      <c r="P259" t="s">
        <v>72</v>
      </c>
      <c r="Q259">
        <v>0.037169</v>
      </c>
      <c r="R259" t="s">
        <v>71</v>
      </c>
      <c r="S259" t="s">
        <v>73</v>
      </c>
      <c r="T259">
        <v>7.038173</v>
      </c>
      <c r="U259" t="s">
        <v>71</v>
      </c>
      <c r="V259" t="s">
        <v>74</v>
      </c>
      <c r="W259">
        <v>0.444451</v>
      </c>
      <c r="X259" t="s">
        <v>71</v>
      </c>
      <c r="Y259" t="s">
        <v>437</v>
      </c>
      <c r="Z259">
        <v>1000</v>
      </c>
      <c r="AA259" t="s">
        <v>438</v>
      </c>
      <c r="AB259">
        <v>1000000</v>
      </c>
      <c r="AC259" t="s">
        <v>439</v>
      </c>
      <c r="AD259">
        <v>5</v>
      </c>
      <c r="AE259" t="s">
        <v>440</v>
      </c>
      <c r="AF259">
        <v>1000</v>
      </c>
      <c r="AG259" t="s">
        <v>441</v>
      </c>
      <c r="AH259">
        <v>60</v>
      </c>
      <c r="AI259" t="s">
        <v>442</v>
      </c>
      <c r="AJ259">
        <v>80</v>
      </c>
      <c r="AK259" t="s">
        <v>443</v>
      </c>
      <c r="AL259">
        <v>1</v>
      </c>
      <c r="AM259" t="s">
        <v>444</v>
      </c>
      <c r="AN259">
        <v>0</v>
      </c>
      <c r="AO259" t="s">
        <v>448</v>
      </c>
      <c r="AP259">
        <v>0</v>
      </c>
      <c r="AQ259" t="s">
        <v>449</v>
      </c>
      <c r="AR259">
        <v>0</v>
      </c>
      <c r="AS259" t="s">
        <v>450</v>
      </c>
      <c r="AT259">
        <v>0.4</v>
      </c>
      <c r="AU259" t="s">
        <v>451</v>
      </c>
      <c r="AV259">
        <v>0</v>
      </c>
      <c r="AW259" t="s">
        <v>452</v>
      </c>
      <c r="AX259">
        <v>0</v>
      </c>
      <c r="AY259" t="s">
        <v>453</v>
      </c>
      <c r="AZ259">
        <v>0.5</v>
      </c>
      <c r="BA259" t="s">
        <v>454</v>
      </c>
      <c r="BB259">
        <v>1</v>
      </c>
      <c r="BC259" t="s">
        <v>445</v>
      </c>
      <c r="BD259">
        <v>1000000</v>
      </c>
    </row>
    <row r="260" ht="29.25" spans="1:56">
      <c r="A260" s="2">
        <v>1150</v>
      </c>
      <c r="B260" t="s">
        <v>426</v>
      </c>
      <c r="C260">
        <v>79</v>
      </c>
      <c r="D260" t="s">
        <v>427</v>
      </c>
      <c r="E260" t="s">
        <v>428</v>
      </c>
      <c r="F260">
        <v>5233.74</v>
      </c>
      <c r="G260" t="s">
        <v>429</v>
      </c>
      <c r="H260">
        <v>0.000221</v>
      </c>
      <c r="I260" t="s">
        <v>71</v>
      </c>
      <c r="J260" t="s">
        <v>432</v>
      </c>
      <c r="K260" t="e">
        <f t="shared" si="4"/>
        <v>#NAME?</v>
      </c>
      <c r="L260" t="s">
        <v>71</v>
      </c>
      <c r="M260" t="s">
        <v>70</v>
      </c>
      <c r="N260">
        <v>6.868622</v>
      </c>
      <c r="O260" t="s">
        <v>71</v>
      </c>
      <c r="P260" t="s">
        <v>72</v>
      </c>
      <c r="Q260">
        <v>0.041864</v>
      </c>
      <c r="R260" t="s">
        <v>71</v>
      </c>
      <c r="S260" t="s">
        <v>73</v>
      </c>
      <c r="T260">
        <v>6.367135</v>
      </c>
      <c r="U260" t="s">
        <v>71</v>
      </c>
      <c r="V260" t="s">
        <v>74</v>
      </c>
      <c r="W260">
        <v>0.454875</v>
      </c>
      <c r="X260" t="s">
        <v>71</v>
      </c>
      <c r="Y260" t="s">
        <v>437</v>
      </c>
      <c r="Z260">
        <v>1000</v>
      </c>
      <c r="AA260" t="s">
        <v>438</v>
      </c>
      <c r="AB260">
        <v>1000000</v>
      </c>
      <c r="AC260" t="s">
        <v>439</v>
      </c>
      <c r="AD260">
        <v>5</v>
      </c>
      <c r="AE260" t="s">
        <v>440</v>
      </c>
      <c r="AF260">
        <v>1000</v>
      </c>
      <c r="AG260" t="s">
        <v>441</v>
      </c>
      <c r="AH260">
        <v>70</v>
      </c>
      <c r="AI260" t="s">
        <v>442</v>
      </c>
      <c r="AJ260">
        <v>80</v>
      </c>
      <c r="AK260" t="s">
        <v>443</v>
      </c>
      <c r="AL260">
        <v>1</v>
      </c>
      <c r="AM260" t="s">
        <v>444</v>
      </c>
      <c r="AN260">
        <v>0</v>
      </c>
      <c r="AO260" t="s">
        <v>448</v>
      </c>
      <c r="AP260">
        <v>0</v>
      </c>
      <c r="AQ260" t="s">
        <v>449</v>
      </c>
      <c r="AR260">
        <v>0</v>
      </c>
      <c r="AS260" t="s">
        <v>450</v>
      </c>
      <c r="AT260">
        <v>0.4</v>
      </c>
      <c r="AU260" t="s">
        <v>451</v>
      </c>
      <c r="AV260">
        <v>0</v>
      </c>
      <c r="AW260" t="s">
        <v>452</v>
      </c>
      <c r="AX260">
        <v>0</v>
      </c>
      <c r="AY260" t="s">
        <v>453</v>
      </c>
      <c r="AZ260">
        <v>0.5</v>
      </c>
      <c r="BA260" t="s">
        <v>454</v>
      </c>
      <c r="BB260">
        <v>1</v>
      </c>
      <c r="BC260" t="s">
        <v>445</v>
      </c>
      <c r="BD260">
        <v>1000000</v>
      </c>
    </row>
    <row r="261" ht="29.25" spans="1:56">
      <c r="A261" s="2">
        <v>1149</v>
      </c>
      <c r="B261" t="s">
        <v>426</v>
      </c>
      <c r="C261">
        <v>79</v>
      </c>
      <c r="D261" t="s">
        <v>427</v>
      </c>
      <c r="E261" t="s">
        <v>428</v>
      </c>
      <c r="F261">
        <v>10246.778</v>
      </c>
      <c r="G261" t="s">
        <v>429</v>
      </c>
      <c r="H261">
        <v>0.000224</v>
      </c>
      <c r="I261" t="s">
        <v>71</v>
      </c>
      <c r="J261" t="s">
        <v>432</v>
      </c>
      <c r="K261" t="e">
        <f t="shared" si="4"/>
        <v>#NAME?</v>
      </c>
      <c r="L261" t="s">
        <v>71</v>
      </c>
      <c r="M261" t="s">
        <v>70</v>
      </c>
      <c r="N261">
        <v>6.54104</v>
      </c>
      <c r="O261" t="s">
        <v>71</v>
      </c>
      <c r="P261" t="s">
        <v>72</v>
      </c>
      <c r="Q261">
        <v>0.047829</v>
      </c>
      <c r="R261" t="s">
        <v>71</v>
      </c>
      <c r="S261" t="s">
        <v>73</v>
      </c>
      <c r="T261">
        <v>6.003605</v>
      </c>
      <c r="U261" t="s">
        <v>71</v>
      </c>
      <c r="V261" t="s">
        <v>74</v>
      </c>
      <c r="W261">
        <v>0.484437</v>
      </c>
      <c r="X261" t="s">
        <v>71</v>
      </c>
      <c r="Y261" t="s">
        <v>437</v>
      </c>
      <c r="Z261">
        <v>1000</v>
      </c>
      <c r="AA261" t="s">
        <v>438</v>
      </c>
      <c r="AB261">
        <v>1000000</v>
      </c>
      <c r="AC261" t="s">
        <v>439</v>
      </c>
      <c r="AD261">
        <v>5</v>
      </c>
      <c r="AE261" t="s">
        <v>440</v>
      </c>
      <c r="AF261">
        <v>1000</v>
      </c>
      <c r="AG261" t="s">
        <v>441</v>
      </c>
      <c r="AH261">
        <v>80</v>
      </c>
      <c r="AI261" t="s">
        <v>442</v>
      </c>
      <c r="AJ261">
        <v>80</v>
      </c>
      <c r="AK261" t="s">
        <v>443</v>
      </c>
      <c r="AL261">
        <v>1</v>
      </c>
      <c r="AM261" t="s">
        <v>444</v>
      </c>
      <c r="AN261">
        <v>0</v>
      </c>
      <c r="AO261" t="s">
        <v>448</v>
      </c>
      <c r="AP261">
        <v>0</v>
      </c>
      <c r="AQ261" t="s">
        <v>449</v>
      </c>
      <c r="AR261">
        <v>0</v>
      </c>
      <c r="AS261" t="s">
        <v>450</v>
      </c>
      <c r="AT261">
        <v>0.4</v>
      </c>
      <c r="AU261" t="s">
        <v>451</v>
      </c>
      <c r="AV261">
        <v>0</v>
      </c>
      <c r="AW261" t="s">
        <v>452</v>
      </c>
      <c r="AX261">
        <v>0</v>
      </c>
      <c r="AY261" t="s">
        <v>453</v>
      </c>
      <c r="AZ261">
        <v>0.5</v>
      </c>
      <c r="BA261" t="s">
        <v>454</v>
      </c>
      <c r="BB261">
        <v>1</v>
      </c>
      <c r="BC261" t="s">
        <v>445</v>
      </c>
      <c r="BD261">
        <v>1000000</v>
      </c>
    </row>
    <row r="262" ht="29.25" spans="1:56">
      <c r="A262" s="2">
        <v>1148</v>
      </c>
      <c r="B262" t="s">
        <v>426</v>
      </c>
      <c r="C262">
        <v>77</v>
      </c>
      <c r="D262" t="s">
        <v>427</v>
      </c>
      <c r="E262" t="s">
        <v>428</v>
      </c>
      <c r="F262">
        <v>328195.754</v>
      </c>
      <c r="G262" t="s">
        <v>429</v>
      </c>
      <c r="H262">
        <v>0.000167</v>
      </c>
      <c r="I262" t="s">
        <v>71</v>
      </c>
      <c r="J262" t="s">
        <v>432</v>
      </c>
      <c r="K262" t="e">
        <f t="shared" si="4"/>
        <v>#NAME?</v>
      </c>
      <c r="L262" t="s">
        <v>71</v>
      </c>
      <c r="M262" t="s">
        <v>70</v>
      </c>
      <c r="N262">
        <v>2.94968</v>
      </c>
      <c r="O262" t="s">
        <v>71</v>
      </c>
      <c r="P262" t="s">
        <v>72</v>
      </c>
      <c r="Q262">
        <v>0.022879</v>
      </c>
      <c r="R262" t="s">
        <v>71</v>
      </c>
      <c r="S262" t="s">
        <v>73</v>
      </c>
      <c r="T262">
        <v>0.876368</v>
      </c>
      <c r="U262" t="s">
        <v>71</v>
      </c>
      <c r="V262" t="s">
        <v>74</v>
      </c>
      <c r="W262">
        <v>2.047921</v>
      </c>
      <c r="X262" t="s">
        <v>71</v>
      </c>
      <c r="Y262" t="s">
        <v>437</v>
      </c>
      <c r="Z262">
        <v>1000</v>
      </c>
      <c r="AA262" t="s">
        <v>438</v>
      </c>
      <c r="AB262">
        <v>1000000</v>
      </c>
      <c r="AC262" t="s">
        <v>439</v>
      </c>
      <c r="AD262">
        <v>5</v>
      </c>
      <c r="AE262" t="s">
        <v>440</v>
      </c>
      <c r="AF262">
        <v>1000</v>
      </c>
      <c r="AG262" t="s">
        <v>441</v>
      </c>
      <c r="AH262">
        <v>30</v>
      </c>
      <c r="AI262" t="s">
        <v>442</v>
      </c>
      <c r="AJ262">
        <v>30</v>
      </c>
      <c r="AK262" t="s">
        <v>443</v>
      </c>
      <c r="AL262">
        <v>1</v>
      </c>
      <c r="AM262" t="s">
        <v>444</v>
      </c>
      <c r="AN262">
        <v>0</v>
      </c>
      <c r="AO262" t="s">
        <v>448</v>
      </c>
      <c r="AP262">
        <v>0</v>
      </c>
      <c r="AQ262" t="s">
        <v>449</v>
      </c>
      <c r="AR262">
        <v>0</v>
      </c>
      <c r="AS262" t="s">
        <v>450</v>
      </c>
      <c r="AT262">
        <v>0.8</v>
      </c>
      <c r="AU262" t="s">
        <v>451</v>
      </c>
      <c r="AV262">
        <v>0</v>
      </c>
      <c r="AW262" t="s">
        <v>452</v>
      </c>
      <c r="AX262">
        <v>0</v>
      </c>
      <c r="AY262" t="s">
        <v>453</v>
      </c>
      <c r="AZ262">
        <v>0.5</v>
      </c>
      <c r="BA262" t="s">
        <v>454</v>
      </c>
      <c r="BB262">
        <v>1</v>
      </c>
      <c r="BC262" t="s">
        <v>445</v>
      </c>
      <c r="BD262">
        <v>1000000</v>
      </c>
    </row>
    <row r="263" ht="29.25" spans="1:56">
      <c r="A263" s="2">
        <v>1147</v>
      </c>
      <c r="B263" t="s">
        <v>426</v>
      </c>
      <c r="C263">
        <v>153</v>
      </c>
      <c r="D263" t="s">
        <v>427</v>
      </c>
      <c r="E263" t="s">
        <v>428</v>
      </c>
      <c r="F263">
        <v>109050.915</v>
      </c>
      <c r="G263" t="s">
        <v>429</v>
      </c>
      <c r="H263">
        <v>0.000246</v>
      </c>
      <c r="I263" t="s">
        <v>71</v>
      </c>
      <c r="J263" t="s">
        <v>432</v>
      </c>
      <c r="K263" t="e">
        <f t="shared" si="4"/>
        <v>#NAME?</v>
      </c>
      <c r="L263" t="s">
        <v>71</v>
      </c>
      <c r="M263" t="s">
        <v>70</v>
      </c>
      <c r="N263">
        <v>2.582446</v>
      </c>
      <c r="O263" t="s">
        <v>71</v>
      </c>
      <c r="P263" t="s">
        <v>72</v>
      </c>
      <c r="Q263">
        <v>0.042267</v>
      </c>
      <c r="R263" t="s">
        <v>71</v>
      </c>
      <c r="S263" t="s">
        <v>73</v>
      </c>
      <c r="T263">
        <v>1.56669</v>
      </c>
      <c r="U263" t="s">
        <v>71</v>
      </c>
      <c r="V263" t="s">
        <v>74</v>
      </c>
      <c r="W263">
        <v>0.970958</v>
      </c>
      <c r="X263" t="s">
        <v>71</v>
      </c>
      <c r="Y263" t="s">
        <v>437</v>
      </c>
      <c r="Z263">
        <v>1000</v>
      </c>
      <c r="AA263" t="s">
        <v>438</v>
      </c>
      <c r="AB263">
        <v>1000000</v>
      </c>
      <c r="AC263" t="s">
        <v>439</v>
      </c>
      <c r="AD263">
        <v>10</v>
      </c>
      <c r="AE263" t="s">
        <v>440</v>
      </c>
      <c r="AF263">
        <v>1000</v>
      </c>
      <c r="AG263" t="s">
        <v>441</v>
      </c>
      <c r="AH263">
        <v>30</v>
      </c>
      <c r="AI263" t="s">
        <v>442</v>
      </c>
      <c r="AJ263">
        <v>30</v>
      </c>
      <c r="AK263" t="s">
        <v>443</v>
      </c>
      <c r="AL263">
        <v>1</v>
      </c>
      <c r="AM263" t="s">
        <v>444</v>
      </c>
      <c r="AN263">
        <v>0</v>
      </c>
      <c r="AO263" t="s">
        <v>448</v>
      </c>
      <c r="AP263">
        <v>0</v>
      </c>
      <c r="AQ263" t="s">
        <v>449</v>
      </c>
      <c r="AR263">
        <v>0</v>
      </c>
      <c r="AS263" t="s">
        <v>450</v>
      </c>
      <c r="AT263">
        <v>0.8</v>
      </c>
      <c r="AU263" t="s">
        <v>451</v>
      </c>
      <c r="AV263">
        <v>0</v>
      </c>
      <c r="AW263" t="s">
        <v>452</v>
      </c>
      <c r="AX263">
        <v>0</v>
      </c>
      <c r="AY263" t="s">
        <v>453</v>
      </c>
      <c r="AZ263">
        <v>0.5</v>
      </c>
      <c r="BA263" t="s">
        <v>454</v>
      </c>
      <c r="BB263">
        <v>1</v>
      </c>
      <c r="BC263" t="s">
        <v>445</v>
      </c>
      <c r="BD263">
        <v>1000000</v>
      </c>
    </row>
    <row r="264" ht="29.25" spans="1:56">
      <c r="A264" s="2">
        <v>1146</v>
      </c>
      <c r="B264" t="s">
        <v>426</v>
      </c>
      <c r="C264">
        <v>230</v>
      </c>
      <c r="D264" t="s">
        <v>427</v>
      </c>
      <c r="E264" t="s">
        <v>428</v>
      </c>
      <c r="F264">
        <v>39145.426</v>
      </c>
      <c r="G264" t="s">
        <v>429</v>
      </c>
      <c r="H264">
        <v>0.000376</v>
      </c>
      <c r="I264" t="s">
        <v>71</v>
      </c>
      <c r="J264" t="s">
        <v>432</v>
      </c>
      <c r="K264" t="e">
        <f t="shared" si="4"/>
        <v>#NAME?</v>
      </c>
      <c r="L264" t="s">
        <v>71</v>
      </c>
      <c r="M264" t="s">
        <v>70</v>
      </c>
      <c r="N264">
        <v>2.930565</v>
      </c>
      <c r="O264" t="s">
        <v>71</v>
      </c>
      <c r="P264" t="s">
        <v>72</v>
      </c>
      <c r="Q264">
        <v>0.061392</v>
      </c>
      <c r="R264" t="s">
        <v>71</v>
      </c>
      <c r="S264" t="s">
        <v>73</v>
      </c>
      <c r="T264">
        <v>2.236833</v>
      </c>
      <c r="U264" t="s">
        <v>71</v>
      </c>
      <c r="V264" t="s">
        <v>74</v>
      </c>
      <c r="W264">
        <v>0.629807</v>
      </c>
      <c r="X264" t="s">
        <v>71</v>
      </c>
      <c r="Y264" t="s">
        <v>437</v>
      </c>
      <c r="Z264">
        <v>1000</v>
      </c>
      <c r="AA264" t="s">
        <v>438</v>
      </c>
      <c r="AB264">
        <v>1000000</v>
      </c>
      <c r="AC264" t="s">
        <v>439</v>
      </c>
      <c r="AD264">
        <v>15</v>
      </c>
      <c r="AE264" t="s">
        <v>440</v>
      </c>
      <c r="AF264">
        <v>1000</v>
      </c>
      <c r="AG264" t="s">
        <v>441</v>
      </c>
      <c r="AH264">
        <v>30</v>
      </c>
      <c r="AI264" t="s">
        <v>442</v>
      </c>
      <c r="AJ264">
        <v>30</v>
      </c>
      <c r="AK264" t="s">
        <v>443</v>
      </c>
      <c r="AL264">
        <v>1</v>
      </c>
      <c r="AM264" t="s">
        <v>444</v>
      </c>
      <c r="AN264">
        <v>0</v>
      </c>
      <c r="AO264" t="s">
        <v>448</v>
      </c>
      <c r="AP264">
        <v>0</v>
      </c>
      <c r="AQ264" t="s">
        <v>449</v>
      </c>
      <c r="AR264">
        <v>0</v>
      </c>
      <c r="AS264" t="s">
        <v>450</v>
      </c>
      <c r="AT264">
        <v>0.8</v>
      </c>
      <c r="AU264" t="s">
        <v>451</v>
      </c>
      <c r="AV264">
        <v>0</v>
      </c>
      <c r="AW264" t="s">
        <v>452</v>
      </c>
      <c r="AX264">
        <v>0</v>
      </c>
      <c r="AY264" t="s">
        <v>453</v>
      </c>
      <c r="AZ264">
        <v>0.5</v>
      </c>
      <c r="BA264" t="s">
        <v>454</v>
      </c>
      <c r="BB264">
        <v>1</v>
      </c>
      <c r="BC264" t="s">
        <v>445</v>
      </c>
      <c r="BD264">
        <v>1000000</v>
      </c>
    </row>
    <row r="265" ht="29.25" spans="1:56">
      <c r="A265" s="2">
        <v>1145</v>
      </c>
      <c r="B265" t="s">
        <v>426</v>
      </c>
      <c r="C265">
        <v>306</v>
      </c>
      <c r="D265" t="s">
        <v>427</v>
      </c>
      <c r="E265" t="s">
        <v>428</v>
      </c>
      <c r="F265">
        <v>11725.538</v>
      </c>
      <c r="G265" t="s">
        <v>429</v>
      </c>
      <c r="H265">
        <v>0.000474</v>
      </c>
      <c r="I265" t="s">
        <v>71</v>
      </c>
      <c r="J265" t="s">
        <v>432</v>
      </c>
      <c r="K265" t="e">
        <f t="shared" si="4"/>
        <v>#NAME?</v>
      </c>
      <c r="L265" t="s">
        <v>71</v>
      </c>
      <c r="M265" t="s">
        <v>70</v>
      </c>
      <c r="N265">
        <v>3.509855</v>
      </c>
      <c r="O265" t="s">
        <v>71</v>
      </c>
      <c r="P265" t="s">
        <v>72</v>
      </c>
      <c r="Q265">
        <v>0.080527</v>
      </c>
      <c r="R265" t="s">
        <v>71</v>
      </c>
      <c r="S265" t="s">
        <v>73</v>
      </c>
      <c r="T265">
        <v>2.936034</v>
      </c>
      <c r="U265" t="s">
        <v>71</v>
      </c>
      <c r="V265" t="s">
        <v>74</v>
      </c>
      <c r="W265">
        <v>0.490706</v>
      </c>
      <c r="X265" t="s">
        <v>71</v>
      </c>
      <c r="Y265" t="s">
        <v>437</v>
      </c>
      <c r="Z265">
        <v>1000</v>
      </c>
      <c r="AA265" t="s">
        <v>438</v>
      </c>
      <c r="AB265">
        <v>1000000</v>
      </c>
      <c r="AC265" t="s">
        <v>439</v>
      </c>
      <c r="AD265">
        <v>20</v>
      </c>
      <c r="AE265" t="s">
        <v>440</v>
      </c>
      <c r="AF265">
        <v>1000</v>
      </c>
      <c r="AG265" t="s">
        <v>441</v>
      </c>
      <c r="AH265">
        <v>30</v>
      </c>
      <c r="AI265" t="s">
        <v>442</v>
      </c>
      <c r="AJ265">
        <v>30</v>
      </c>
      <c r="AK265" t="s">
        <v>443</v>
      </c>
      <c r="AL265">
        <v>1</v>
      </c>
      <c r="AM265" t="s">
        <v>444</v>
      </c>
      <c r="AN265">
        <v>0</v>
      </c>
      <c r="AO265" t="s">
        <v>448</v>
      </c>
      <c r="AP265">
        <v>0</v>
      </c>
      <c r="AQ265" t="s">
        <v>449</v>
      </c>
      <c r="AR265">
        <v>0</v>
      </c>
      <c r="AS265" t="s">
        <v>450</v>
      </c>
      <c r="AT265">
        <v>0.8</v>
      </c>
      <c r="AU265" t="s">
        <v>451</v>
      </c>
      <c r="AV265">
        <v>0</v>
      </c>
      <c r="AW265" t="s">
        <v>452</v>
      </c>
      <c r="AX265">
        <v>0</v>
      </c>
      <c r="AY265" t="s">
        <v>453</v>
      </c>
      <c r="AZ265">
        <v>0.5</v>
      </c>
      <c r="BA265" t="s">
        <v>454</v>
      </c>
      <c r="BB265">
        <v>1</v>
      </c>
      <c r="BC265" t="s">
        <v>445</v>
      </c>
      <c r="BD265">
        <v>1000000</v>
      </c>
    </row>
    <row r="266" ht="29.25" spans="1:56">
      <c r="A266" s="2">
        <v>1144</v>
      </c>
      <c r="B266" t="s">
        <v>426</v>
      </c>
      <c r="C266">
        <v>382</v>
      </c>
      <c r="D266" t="s">
        <v>427</v>
      </c>
      <c r="E266" t="s">
        <v>428</v>
      </c>
      <c r="F266">
        <v>4298.703</v>
      </c>
      <c r="G266" t="s">
        <v>429</v>
      </c>
      <c r="H266">
        <v>0.000651</v>
      </c>
      <c r="I266" t="s">
        <v>71</v>
      </c>
      <c r="J266" t="s">
        <v>432</v>
      </c>
      <c r="K266" t="e">
        <f t="shared" si="4"/>
        <v>#NAME?</v>
      </c>
      <c r="L266" t="s">
        <v>71</v>
      </c>
      <c r="M266" t="s">
        <v>70</v>
      </c>
      <c r="N266">
        <v>4.078099</v>
      </c>
      <c r="O266" t="s">
        <v>71</v>
      </c>
      <c r="P266" t="s">
        <v>72</v>
      </c>
      <c r="Q266">
        <v>0.098216</v>
      </c>
      <c r="R266" t="s">
        <v>71</v>
      </c>
      <c r="S266" t="s">
        <v>73</v>
      </c>
      <c r="T266">
        <v>3.524961</v>
      </c>
      <c r="U266" t="s">
        <v>71</v>
      </c>
      <c r="V266" t="s">
        <v>74</v>
      </c>
      <c r="W266">
        <v>0.452371</v>
      </c>
      <c r="X266" t="s">
        <v>71</v>
      </c>
      <c r="Y266" t="s">
        <v>437</v>
      </c>
      <c r="Z266">
        <v>1000</v>
      </c>
      <c r="AA266" t="s">
        <v>438</v>
      </c>
      <c r="AB266">
        <v>1000000</v>
      </c>
      <c r="AC266" t="s">
        <v>439</v>
      </c>
      <c r="AD266">
        <v>25</v>
      </c>
      <c r="AE266" t="s">
        <v>440</v>
      </c>
      <c r="AF266">
        <v>1000</v>
      </c>
      <c r="AG266" t="s">
        <v>441</v>
      </c>
      <c r="AH266">
        <v>30</v>
      </c>
      <c r="AI266" t="s">
        <v>442</v>
      </c>
      <c r="AJ266">
        <v>30</v>
      </c>
      <c r="AK266" t="s">
        <v>443</v>
      </c>
      <c r="AL266">
        <v>1</v>
      </c>
      <c r="AM266" t="s">
        <v>444</v>
      </c>
      <c r="AN266">
        <v>0</v>
      </c>
      <c r="AO266" t="s">
        <v>448</v>
      </c>
      <c r="AP266">
        <v>0</v>
      </c>
      <c r="AQ266" t="s">
        <v>449</v>
      </c>
      <c r="AR266">
        <v>0</v>
      </c>
      <c r="AS266" t="s">
        <v>450</v>
      </c>
      <c r="AT266">
        <v>0.8</v>
      </c>
      <c r="AU266" t="s">
        <v>451</v>
      </c>
      <c r="AV266">
        <v>0</v>
      </c>
      <c r="AW266" t="s">
        <v>452</v>
      </c>
      <c r="AX266">
        <v>0</v>
      </c>
      <c r="AY266" t="s">
        <v>453</v>
      </c>
      <c r="AZ266">
        <v>0.5</v>
      </c>
      <c r="BA266" t="s">
        <v>454</v>
      </c>
      <c r="BB266">
        <v>1</v>
      </c>
      <c r="BC266" t="s">
        <v>445</v>
      </c>
      <c r="BD266">
        <v>1000000</v>
      </c>
    </row>
    <row r="267" ht="29.25" spans="1:56">
      <c r="A267" s="2">
        <v>1143</v>
      </c>
      <c r="B267" t="s">
        <v>426</v>
      </c>
      <c r="C267">
        <v>459</v>
      </c>
      <c r="D267" t="s">
        <v>427</v>
      </c>
      <c r="E267" t="s">
        <v>428</v>
      </c>
      <c r="F267">
        <v>1281.583</v>
      </c>
      <c r="G267" t="s">
        <v>429</v>
      </c>
      <c r="H267">
        <v>0.000762</v>
      </c>
      <c r="I267" t="s">
        <v>71</v>
      </c>
      <c r="J267" t="s">
        <v>432</v>
      </c>
      <c r="K267" t="e">
        <f t="shared" si="4"/>
        <v>#NAME?</v>
      </c>
      <c r="L267" t="s">
        <v>71</v>
      </c>
      <c r="M267" t="s">
        <v>70</v>
      </c>
      <c r="N267">
        <v>4.86528</v>
      </c>
      <c r="O267" t="s">
        <v>71</v>
      </c>
      <c r="P267" t="s">
        <v>72</v>
      </c>
      <c r="Q267">
        <v>0.119147</v>
      </c>
      <c r="R267" t="s">
        <v>71</v>
      </c>
      <c r="S267" t="s">
        <v>73</v>
      </c>
      <c r="T267">
        <v>4.302371</v>
      </c>
      <c r="U267" t="s">
        <v>71</v>
      </c>
      <c r="V267" t="s">
        <v>74</v>
      </c>
      <c r="W267">
        <v>0.441194</v>
      </c>
      <c r="X267" t="s">
        <v>71</v>
      </c>
      <c r="Y267" t="s">
        <v>437</v>
      </c>
      <c r="Z267">
        <v>1000</v>
      </c>
      <c r="AA267" t="s">
        <v>438</v>
      </c>
      <c r="AB267">
        <v>1000000</v>
      </c>
      <c r="AC267" t="s">
        <v>439</v>
      </c>
      <c r="AD267">
        <v>30</v>
      </c>
      <c r="AE267" t="s">
        <v>440</v>
      </c>
      <c r="AF267">
        <v>1000</v>
      </c>
      <c r="AG267" t="s">
        <v>441</v>
      </c>
      <c r="AH267">
        <v>30</v>
      </c>
      <c r="AI267" t="s">
        <v>442</v>
      </c>
      <c r="AJ267">
        <v>30</v>
      </c>
      <c r="AK267" t="s">
        <v>443</v>
      </c>
      <c r="AL267">
        <v>1</v>
      </c>
      <c r="AM267" t="s">
        <v>444</v>
      </c>
      <c r="AN267">
        <v>0</v>
      </c>
      <c r="AO267" t="s">
        <v>448</v>
      </c>
      <c r="AP267">
        <v>0</v>
      </c>
      <c r="AQ267" t="s">
        <v>449</v>
      </c>
      <c r="AR267">
        <v>0</v>
      </c>
      <c r="AS267" t="s">
        <v>450</v>
      </c>
      <c r="AT267">
        <v>0.8</v>
      </c>
      <c r="AU267" t="s">
        <v>451</v>
      </c>
      <c r="AV267">
        <v>0</v>
      </c>
      <c r="AW267" t="s">
        <v>452</v>
      </c>
      <c r="AX267">
        <v>0</v>
      </c>
      <c r="AY267" t="s">
        <v>453</v>
      </c>
      <c r="AZ267">
        <v>0.5</v>
      </c>
      <c r="BA267" t="s">
        <v>454</v>
      </c>
      <c r="BB267">
        <v>1</v>
      </c>
      <c r="BC267" t="s">
        <v>445</v>
      </c>
      <c r="BD267">
        <v>1000000</v>
      </c>
    </row>
    <row r="268" ht="29.25" spans="1:56">
      <c r="A268" s="2">
        <v>1142</v>
      </c>
      <c r="B268" t="s">
        <v>426</v>
      </c>
      <c r="C268">
        <v>46</v>
      </c>
      <c r="D268" t="s">
        <v>427</v>
      </c>
      <c r="E268" t="s">
        <v>428</v>
      </c>
      <c r="F268">
        <v>29.192</v>
      </c>
      <c r="G268" t="s">
        <v>429</v>
      </c>
      <c r="H268">
        <v>0.000286</v>
      </c>
      <c r="I268" t="s">
        <v>71</v>
      </c>
      <c r="J268" t="s">
        <v>432</v>
      </c>
      <c r="K268" t="e">
        <f t="shared" si="4"/>
        <v>#NAME?</v>
      </c>
      <c r="L268" t="s">
        <v>71</v>
      </c>
      <c r="M268" t="s">
        <v>70</v>
      </c>
      <c r="N268">
        <v>2.062355</v>
      </c>
      <c r="O268" t="s">
        <v>71</v>
      </c>
      <c r="P268" t="s">
        <v>72</v>
      </c>
      <c r="Q268">
        <v>0.016871</v>
      </c>
      <c r="R268" t="s">
        <v>71</v>
      </c>
      <c r="S268" t="s">
        <v>73</v>
      </c>
      <c r="T268">
        <v>1.913947</v>
      </c>
      <c r="U268" t="s">
        <v>71</v>
      </c>
      <c r="V268" t="s">
        <v>74</v>
      </c>
      <c r="W268">
        <v>0.130109</v>
      </c>
      <c r="X268" t="s">
        <v>71</v>
      </c>
      <c r="Y268" t="s">
        <v>437</v>
      </c>
      <c r="Z268">
        <v>1000</v>
      </c>
      <c r="AA268" t="s">
        <v>438</v>
      </c>
      <c r="AB268">
        <v>300000</v>
      </c>
      <c r="AC268" t="s">
        <v>439</v>
      </c>
      <c r="AD268">
        <v>10</v>
      </c>
      <c r="AE268" t="s">
        <v>440</v>
      </c>
      <c r="AF268">
        <v>1000</v>
      </c>
      <c r="AG268" t="s">
        <v>441</v>
      </c>
      <c r="AH268">
        <v>20</v>
      </c>
      <c r="AI268" t="s">
        <v>442</v>
      </c>
      <c r="AJ268">
        <v>20</v>
      </c>
      <c r="AK268" t="s">
        <v>443</v>
      </c>
      <c r="AL268">
        <v>1</v>
      </c>
      <c r="AM268" t="s">
        <v>444</v>
      </c>
      <c r="AN268">
        <v>0</v>
      </c>
      <c r="AO268" t="s">
        <v>448</v>
      </c>
      <c r="AP268">
        <v>0</v>
      </c>
      <c r="AQ268" t="s">
        <v>449</v>
      </c>
      <c r="AR268">
        <v>0</v>
      </c>
      <c r="AS268" t="s">
        <v>450</v>
      </c>
      <c r="AT268">
        <v>0.4</v>
      </c>
      <c r="AU268" t="s">
        <v>451</v>
      </c>
      <c r="AV268">
        <v>0</v>
      </c>
      <c r="AW268" t="s">
        <v>452</v>
      </c>
      <c r="AX268">
        <v>0</v>
      </c>
      <c r="AY268" t="s">
        <v>453</v>
      </c>
      <c r="AZ268">
        <v>0.5</v>
      </c>
      <c r="BA268" t="s">
        <v>454</v>
      </c>
      <c r="BB268">
        <v>1</v>
      </c>
      <c r="BC268" t="s">
        <v>445</v>
      </c>
      <c r="BD268">
        <v>1000000</v>
      </c>
    </row>
    <row r="269" ht="29.25" spans="1:56">
      <c r="A269" s="2">
        <v>1141</v>
      </c>
      <c r="B269" t="s">
        <v>426</v>
      </c>
      <c r="C269">
        <v>153</v>
      </c>
      <c r="D269" t="s">
        <v>427</v>
      </c>
      <c r="E269" t="s">
        <v>428</v>
      </c>
      <c r="F269">
        <v>98.041</v>
      </c>
      <c r="G269" t="s">
        <v>429</v>
      </c>
      <c r="H269">
        <v>0.000265</v>
      </c>
      <c r="I269" t="s">
        <v>71</v>
      </c>
      <c r="J269" t="s">
        <v>432</v>
      </c>
      <c r="K269" t="e">
        <f t="shared" si="4"/>
        <v>#NAME?</v>
      </c>
      <c r="L269" t="s">
        <v>71</v>
      </c>
      <c r="M269" t="s">
        <v>70</v>
      </c>
      <c r="N269">
        <v>5.932767</v>
      </c>
      <c r="O269" t="s">
        <v>71</v>
      </c>
      <c r="P269" t="s">
        <v>72</v>
      </c>
      <c r="Q269">
        <v>0.045741</v>
      </c>
      <c r="R269" t="s">
        <v>71</v>
      </c>
      <c r="S269" t="s">
        <v>73</v>
      </c>
      <c r="T269">
        <v>5.453487</v>
      </c>
      <c r="U269" t="s">
        <v>71</v>
      </c>
      <c r="V269" t="s">
        <v>74</v>
      </c>
      <c r="W269">
        <v>0.431311</v>
      </c>
      <c r="X269" t="s">
        <v>71</v>
      </c>
      <c r="Y269" t="s">
        <v>437</v>
      </c>
      <c r="Z269">
        <v>1000</v>
      </c>
      <c r="AA269" t="s">
        <v>438</v>
      </c>
      <c r="AB269">
        <v>1000000</v>
      </c>
      <c r="AC269" t="s">
        <v>439</v>
      </c>
      <c r="AD269">
        <v>10</v>
      </c>
      <c r="AE269" t="s">
        <v>440</v>
      </c>
      <c r="AF269">
        <v>1000</v>
      </c>
      <c r="AG269" t="s">
        <v>441</v>
      </c>
      <c r="AH269">
        <v>20</v>
      </c>
      <c r="AI269" t="s">
        <v>442</v>
      </c>
      <c r="AJ269">
        <v>20</v>
      </c>
      <c r="AK269" t="s">
        <v>443</v>
      </c>
      <c r="AL269">
        <v>1</v>
      </c>
      <c r="AM269" t="s">
        <v>444</v>
      </c>
      <c r="AN269">
        <v>0</v>
      </c>
      <c r="AO269" t="s">
        <v>448</v>
      </c>
      <c r="AP269">
        <v>0</v>
      </c>
      <c r="AQ269" t="s">
        <v>449</v>
      </c>
      <c r="AR269">
        <v>0</v>
      </c>
      <c r="AS269" t="s">
        <v>450</v>
      </c>
      <c r="AT269">
        <v>0.4</v>
      </c>
      <c r="AU269" t="s">
        <v>451</v>
      </c>
      <c r="AV269">
        <v>0</v>
      </c>
      <c r="AW269" t="s">
        <v>452</v>
      </c>
      <c r="AX269">
        <v>0</v>
      </c>
      <c r="AY269" t="s">
        <v>453</v>
      </c>
      <c r="AZ269">
        <v>0.5</v>
      </c>
      <c r="BA269" t="s">
        <v>454</v>
      </c>
      <c r="BB269">
        <v>1</v>
      </c>
      <c r="BC269" t="s">
        <v>445</v>
      </c>
      <c r="BD269">
        <v>1000000</v>
      </c>
    </row>
    <row r="270" ht="29.25" spans="1:56">
      <c r="A270" s="2">
        <v>1140</v>
      </c>
      <c r="B270" t="s">
        <v>426</v>
      </c>
      <c r="C270">
        <v>1374</v>
      </c>
      <c r="D270" t="s">
        <v>427</v>
      </c>
      <c r="E270" t="s">
        <v>428</v>
      </c>
      <c r="F270">
        <v>886.192</v>
      </c>
      <c r="G270" t="s">
        <v>429</v>
      </c>
      <c r="H270">
        <v>0.000263</v>
      </c>
      <c r="I270" t="s">
        <v>71</v>
      </c>
      <c r="J270" t="s">
        <v>432</v>
      </c>
      <c r="K270" t="e">
        <f t="shared" si="4"/>
        <v>#NAME?</v>
      </c>
      <c r="L270" t="s">
        <v>71</v>
      </c>
      <c r="M270" t="s">
        <v>70</v>
      </c>
      <c r="N270">
        <v>58.873369</v>
      </c>
      <c r="O270" t="s">
        <v>71</v>
      </c>
      <c r="P270" t="s">
        <v>72</v>
      </c>
      <c r="Q270">
        <v>0.37571</v>
      </c>
      <c r="R270" t="s">
        <v>71</v>
      </c>
      <c r="S270" t="s">
        <v>73</v>
      </c>
      <c r="T270">
        <v>54.520185</v>
      </c>
      <c r="U270" t="s">
        <v>71</v>
      </c>
      <c r="V270" t="s">
        <v>74</v>
      </c>
      <c r="W270">
        <v>3.919213</v>
      </c>
      <c r="X270" t="s">
        <v>71</v>
      </c>
      <c r="Y270" t="s">
        <v>437</v>
      </c>
      <c r="Z270">
        <v>1000</v>
      </c>
      <c r="AA270" t="s">
        <v>438</v>
      </c>
      <c r="AB270">
        <v>9000000</v>
      </c>
      <c r="AC270" t="s">
        <v>439</v>
      </c>
      <c r="AD270">
        <v>10</v>
      </c>
      <c r="AE270" t="s">
        <v>440</v>
      </c>
      <c r="AF270">
        <v>1000</v>
      </c>
      <c r="AG270" t="s">
        <v>441</v>
      </c>
      <c r="AH270">
        <v>20</v>
      </c>
      <c r="AI270" t="s">
        <v>442</v>
      </c>
      <c r="AJ270">
        <v>20</v>
      </c>
      <c r="AK270" t="s">
        <v>443</v>
      </c>
      <c r="AL270">
        <v>1</v>
      </c>
      <c r="AM270" t="s">
        <v>444</v>
      </c>
      <c r="AN270">
        <v>0</v>
      </c>
      <c r="AO270" t="s">
        <v>448</v>
      </c>
      <c r="AP270">
        <v>0</v>
      </c>
      <c r="AQ270" t="s">
        <v>449</v>
      </c>
      <c r="AR270">
        <v>0</v>
      </c>
      <c r="AS270" t="s">
        <v>450</v>
      </c>
      <c r="AT270">
        <v>0.4</v>
      </c>
      <c r="AU270" t="s">
        <v>451</v>
      </c>
      <c r="AV270">
        <v>0</v>
      </c>
      <c r="AW270" t="s">
        <v>452</v>
      </c>
      <c r="AX270">
        <v>0</v>
      </c>
      <c r="AY270" t="s">
        <v>453</v>
      </c>
      <c r="AZ270">
        <v>0.5</v>
      </c>
      <c r="BA270" t="s">
        <v>454</v>
      </c>
      <c r="BB270">
        <v>1</v>
      </c>
      <c r="BC270" t="s">
        <v>445</v>
      </c>
      <c r="BD270">
        <v>1000000</v>
      </c>
    </row>
    <row r="271" ht="29.25" spans="1:56">
      <c r="A271" s="2">
        <v>1140</v>
      </c>
      <c r="B271" t="s">
        <v>426</v>
      </c>
      <c r="C271">
        <v>1374</v>
      </c>
      <c r="D271" t="s">
        <v>427</v>
      </c>
      <c r="E271" t="s">
        <v>428</v>
      </c>
      <c r="F271">
        <v>962.424</v>
      </c>
      <c r="G271" t="s">
        <v>429</v>
      </c>
      <c r="H271">
        <v>0.000272</v>
      </c>
      <c r="I271" t="s">
        <v>71</v>
      </c>
      <c r="J271" t="s">
        <v>432</v>
      </c>
      <c r="K271" t="e">
        <f t="shared" si="4"/>
        <v>#NAME?</v>
      </c>
      <c r="L271" t="s">
        <v>71</v>
      </c>
      <c r="M271" t="s">
        <v>70</v>
      </c>
      <c r="N271">
        <v>61.347039</v>
      </c>
      <c r="O271" t="s">
        <v>71</v>
      </c>
      <c r="P271" t="s">
        <v>72</v>
      </c>
      <c r="Q271">
        <v>0</v>
      </c>
      <c r="R271" t="s">
        <v>71</v>
      </c>
      <c r="S271" t="s">
        <v>73</v>
      </c>
      <c r="T271">
        <v>0</v>
      </c>
      <c r="U271" t="s">
        <v>71</v>
      </c>
      <c r="V271" t="s">
        <v>74</v>
      </c>
      <c r="W271">
        <v>0</v>
      </c>
      <c r="X271" t="s">
        <v>71</v>
      </c>
      <c r="Y271" t="s">
        <v>437</v>
      </c>
      <c r="Z271">
        <v>1000</v>
      </c>
      <c r="AA271" t="s">
        <v>438</v>
      </c>
      <c r="AB271">
        <v>9000000</v>
      </c>
      <c r="AC271" t="s">
        <v>439</v>
      </c>
      <c r="AD271">
        <v>10</v>
      </c>
      <c r="AE271" t="s">
        <v>440</v>
      </c>
      <c r="AF271">
        <v>1000</v>
      </c>
      <c r="AG271" t="s">
        <v>441</v>
      </c>
      <c r="AH271">
        <v>20</v>
      </c>
      <c r="AI271" t="s">
        <v>442</v>
      </c>
      <c r="AJ271">
        <v>20</v>
      </c>
      <c r="AK271" t="s">
        <v>443</v>
      </c>
      <c r="AL271">
        <v>1</v>
      </c>
      <c r="AM271" t="s">
        <v>444</v>
      </c>
      <c r="AN271">
        <v>0</v>
      </c>
      <c r="AO271" t="s">
        <v>448</v>
      </c>
      <c r="AP271">
        <v>0</v>
      </c>
      <c r="AQ271" t="s">
        <v>449</v>
      </c>
      <c r="AR271">
        <v>0</v>
      </c>
      <c r="AS271" t="s">
        <v>450</v>
      </c>
      <c r="AT271">
        <v>0.4</v>
      </c>
      <c r="AU271" t="s">
        <v>451</v>
      </c>
      <c r="AV271">
        <v>0</v>
      </c>
      <c r="AW271" t="s">
        <v>452</v>
      </c>
      <c r="AX271">
        <v>0</v>
      </c>
      <c r="AY271" t="s">
        <v>453</v>
      </c>
      <c r="AZ271">
        <v>0.5</v>
      </c>
      <c r="BA271" t="s">
        <v>454</v>
      </c>
      <c r="BB271">
        <v>1</v>
      </c>
      <c r="BC271" t="s">
        <v>445</v>
      </c>
      <c r="BD271">
        <v>1000000</v>
      </c>
    </row>
    <row r="272" ht="29.25" spans="1:56">
      <c r="A272" s="2">
        <v>1140</v>
      </c>
      <c r="B272" t="s">
        <v>426</v>
      </c>
      <c r="C272">
        <v>1374</v>
      </c>
      <c r="D272" t="s">
        <v>427</v>
      </c>
      <c r="E272" t="s">
        <v>428</v>
      </c>
      <c r="F272">
        <v>951.536</v>
      </c>
      <c r="G272" t="s">
        <v>429</v>
      </c>
      <c r="H272">
        <v>0.00027</v>
      </c>
      <c r="I272" t="s">
        <v>71</v>
      </c>
      <c r="J272" t="s">
        <v>432</v>
      </c>
      <c r="K272" t="e">
        <f t="shared" si="4"/>
        <v>#NAME?</v>
      </c>
      <c r="L272" t="s">
        <v>71</v>
      </c>
      <c r="M272" t="s">
        <v>70</v>
      </c>
      <c r="N272">
        <v>60.293336</v>
      </c>
      <c r="O272" t="s">
        <v>71</v>
      </c>
      <c r="P272" t="s">
        <v>72</v>
      </c>
      <c r="Q272">
        <v>0.36082</v>
      </c>
      <c r="R272" t="s">
        <v>71</v>
      </c>
      <c r="S272" t="s">
        <v>73</v>
      </c>
      <c r="T272">
        <v>53.93847</v>
      </c>
      <c r="U272" t="s">
        <v>71</v>
      </c>
      <c r="V272" t="s">
        <v>74</v>
      </c>
      <c r="W272">
        <v>5.93491</v>
      </c>
      <c r="X272" t="s">
        <v>71</v>
      </c>
      <c r="Y272" t="s">
        <v>437</v>
      </c>
      <c r="Z272">
        <v>1000</v>
      </c>
      <c r="AA272" t="s">
        <v>438</v>
      </c>
      <c r="AB272">
        <v>9000000</v>
      </c>
      <c r="AC272" t="s">
        <v>439</v>
      </c>
      <c r="AD272">
        <v>10</v>
      </c>
      <c r="AE272" t="s">
        <v>440</v>
      </c>
      <c r="AF272">
        <v>1000</v>
      </c>
      <c r="AG272" t="s">
        <v>441</v>
      </c>
      <c r="AH272">
        <v>20</v>
      </c>
      <c r="AI272" t="s">
        <v>442</v>
      </c>
      <c r="AJ272">
        <v>20</v>
      </c>
      <c r="AK272" t="s">
        <v>443</v>
      </c>
      <c r="AL272">
        <v>1</v>
      </c>
      <c r="AM272" t="s">
        <v>444</v>
      </c>
      <c r="AN272">
        <v>0</v>
      </c>
      <c r="AO272" t="s">
        <v>448</v>
      </c>
      <c r="AP272">
        <v>0</v>
      </c>
      <c r="AQ272" t="s">
        <v>449</v>
      </c>
      <c r="AR272">
        <v>0</v>
      </c>
      <c r="AS272" t="s">
        <v>450</v>
      </c>
      <c r="AT272">
        <v>0.4</v>
      </c>
      <c r="AU272" t="s">
        <v>451</v>
      </c>
      <c r="AV272">
        <v>0</v>
      </c>
      <c r="AW272" t="s">
        <v>452</v>
      </c>
      <c r="AX272">
        <v>0</v>
      </c>
      <c r="AY272" t="s">
        <v>453</v>
      </c>
      <c r="AZ272">
        <v>0.5</v>
      </c>
      <c r="BA272" t="s">
        <v>454</v>
      </c>
      <c r="BB272">
        <v>1</v>
      </c>
      <c r="BC272" t="s">
        <v>445</v>
      </c>
      <c r="BD272">
        <v>1000000</v>
      </c>
    </row>
    <row r="273" ht="29.25" spans="1:56">
      <c r="A273" s="2">
        <v>1140</v>
      </c>
      <c r="B273" t="s">
        <v>426</v>
      </c>
      <c r="C273">
        <v>1374</v>
      </c>
      <c r="D273" t="s">
        <v>427</v>
      </c>
      <c r="E273" t="s">
        <v>428</v>
      </c>
      <c r="F273">
        <v>960.506</v>
      </c>
      <c r="G273" t="s">
        <v>429</v>
      </c>
      <c r="H273">
        <v>0.000265</v>
      </c>
      <c r="I273" t="s">
        <v>71</v>
      </c>
      <c r="J273" t="s">
        <v>432</v>
      </c>
      <c r="K273" t="e">
        <f t="shared" si="4"/>
        <v>#NAME?</v>
      </c>
      <c r="L273" t="s">
        <v>71</v>
      </c>
      <c r="M273" t="s">
        <v>70</v>
      </c>
      <c r="N273">
        <v>60.913259</v>
      </c>
      <c r="O273" t="s">
        <v>71</v>
      </c>
      <c r="P273" t="s">
        <v>72</v>
      </c>
      <c r="Q273">
        <v>0.354985</v>
      </c>
      <c r="R273" t="s">
        <v>71</v>
      </c>
      <c r="S273" t="s">
        <v>73</v>
      </c>
      <c r="T273">
        <v>54.631705</v>
      </c>
      <c r="U273" t="s">
        <v>71</v>
      </c>
      <c r="V273" t="s">
        <v>74</v>
      </c>
      <c r="W273">
        <v>5.868832</v>
      </c>
      <c r="X273" t="s">
        <v>71</v>
      </c>
      <c r="Y273" t="s">
        <v>437</v>
      </c>
      <c r="Z273">
        <v>1000</v>
      </c>
      <c r="AA273" t="s">
        <v>438</v>
      </c>
      <c r="AB273">
        <v>9000000</v>
      </c>
      <c r="AC273" t="s">
        <v>439</v>
      </c>
      <c r="AD273">
        <v>10</v>
      </c>
      <c r="AE273" t="s">
        <v>440</v>
      </c>
      <c r="AF273">
        <v>1000</v>
      </c>
      <c r="AG273" t="s">
        <v>441</v>
      </c>
      <c r="AH273">
        <v>20</v>
      </c>
      <c r="AI273" t="s">
        <v>442</v>
      </c>
      <c r="AJ273">
        <v>20</v>
      </c>
      <c r="AK273" t="s">
        <v>443</v>
      </c>
      <c r="AL273">
        <v>1</v>
      </c>
      <c r="AM273" t="s">
        <v>444</v>
      </c>
      <c r="AN273">
        <v>0</v>
      </c>
      <c r="AO273" t="s">
        <v>448</v>
      </c>
      <c r="AP273">
        <v>0</v>
      </c>
      <c r="AQ273" t="s">
        <v>449</v>
      </c>
      <c r="AR273">
        <v>0</v>
      </c>
      <c r="AS273" t="s">
        <v>450</v>
      </c>
      <c r="AT273">
        <v>0.4</v>
      </c>
      <c r="AU273" t="s">
        <v>451</v>
      </c>
      <c r="AV273">
        <v>0</v>
      </c>
      <c r="AW273" t="s">
        <v>452</v>
      </c>
      <c r="AX273">
        <v>0</v>
      </c>
      <c r="AY273" t="s">
        <v>453</v>
      </c>
      <c r="AZ273">
        <v>0.5</v>
      </c>
      <c r="BA273" t="s">
        <v>454</v>
      </c>
      <c r="BB273">
        <v>1</v>
      </c>
      <c r="BC273" t="s">
        <v>445</v>
      </c>
      <c r="BD273">
        <v>1000000</v>
      </c>
    </row>
    <row r="274" ht="29.25" spans="1:56">
      <c r="A274" s="2">
        <v>1139</v>
      </c>
      <c r="B274" t="s">
        <v>426</v>
      </c>
      <c r="C274">
        <v>129</v>
      </c>
      <c r="D274" t="s">
        <v>427</v>
      </c>
      <c r="E274" t="s">
        <v>428</v>
      </c>
      <c r="F274">
        <v>2631.079</v>
      </c>
      <c r="G274" t="s">
        <v>429</v>
      </c>
      <c r="H274">
        <v>0.000855</v>
      </c>
      <c r="I274" t="s">
        <v>71</v>
      </c>
      <c r="J274" t="s">
        <v>432</v>
      </c>
      <c r="K274" t="e">
        <f t="shared" si="4"/>
        <v>#NAME?</v>
      </c>
      <c r="L274" t="s">
        <v>71</v>
      </c>
      <c r="M274" t="s">
        <v>70</v>
      </c>
      <c r="N274">
        <v>32.741367</v>
      </c>
      <c r="O274" t="s">
        <v>71</v>
      </c>
      <c r="P274" t="s">
        <v>72</v>
      </c>
      <c r="Q274">
        <v>0.022568</v>
      </c>
      <c r="R274" t="s">
        <v>71</v>
      </c>
      <c r="S274" t="s">
        <v>73</v>
      </c>
      <c r="T274">
        <v>32.269476</v>
      </c>
      <c r="U274" t="s">
        <v>71</v>
      </c>
      <c r="V274" t="s">
        <v>74</v>
      </c>
      <c r="W274">
        <v>0.445149</v>
      </c>
      <c r="X274" t="s">
        <v>71</v>
      </c>
      <c r="Y274" t="s">
        <v>437</v>
      </c>
      <c r="Z274">
        <v>1000</v>
      </c>
      <c r="AA274" t="s">
        <v>438</v>
      </c>
      <c r="AB274">
        <v>1000000</v>
      </c>
      <c r="AC274" t="s">
        <v>439</v>
      </c>
      <c r="AD274">
        <v>10</v>
      </c>
      <c r="AE274" t="s">
        <v>440</v>
      </c>
      <c r="AF274">
        <v>1000</v>
      </c>
      <c r="AG274" t="s">
        <v>441</v>
      </c>
      <c r="AH274">
        <v>100</v>
      </c>
      <c r="AI274" t="s">
        <v>442</v>
      </c>
      <c r="AJ274">
        <v>1000</v>
      </c>
      <c r="AK274" t="s">
        <v>443</v>
      </c>
      <c r="AL274">
        <v>1</v>
      </c>
      <c r="AM274" t="s">
        <v>444</v>
      </c>
      <c r="AN274">
        <v>1</v>
      </c>
      <c r="AO274" t="s">
        <v>448</v>
      </c>
      <c r="AP274">
        <v>0</v>
      </c>
      <c r="AQ274" t="s">
        <v>449</v>
      </c>
      <c r="AR274">
        <v>0</v>
      </c>
      <c r="AS274" t="s">
        <v>450</v>
      </c>
      <c r="AT274">
        <v>0.5</v>
      </c>
      <c r="AU274" t="s">
        <v>451</v>
      </c>
      <c r="AV274">
        <v>3</v>
      </c>
      <c r="AW274" t="s">
        <v>452</v>
      </c>
      <c r="AX274">
        <v>0</v>
      </c>
      <c r="AY274" t="s">
        <v>453</v>
      </c>
      <c r="AZ274">
        <v>0.5</v>
      </c>
      <c r="BA274" t="s">
        <v>454</v>
      </c>
      <c r="BB274">
        <v>1</v>
      </c>
      <c r="BC274" t="s">
        <v>445</v>
      </c>
      <c r="BD274">
        <v>1000000</v>
      </c>
    </row>
    <row r="275" ht="29.25" spans="1:56">
      <c r="A275" s="2">
        <v>1138</v>
      </c>
      <c r="B275" t="s">
        <v>426</v>
      </c>
      <c r="C275">
        <v>129</v>
      </c>
      <c r="D275" t="s">
        <v>427</v>
      </c>
      <c r="E275" t="s">
        <v>428</v>
      </c>
      <c r="F275">
        <v>95822.248</v>
      </c>
      <c r="G275" t="s">
        <v>429</v>
      </c>
      <c r="H275">
        <v>0.000197</v>
      </c>
      <c r="I275" t="s">
        <v>71</v>
      </c>
      <c r="J275" t="s">
        <v>432</v>
      </c>
      <c r="K275" t="e">
        <f t="shared" si="4"/>
        <v>#NAME?</v>
      </c>
      <c r="L275" t="s">
        <v>71</v>
      </c>
      <c r="M275" t="s">
        <v>70</v>
      </c>
      <c r="N275">
        <v>5.189505</v>
      </c>
      <c r="O275" t="s">
        <v>71</v>
      </c>
      <c r="P275" t="s">
        <v>72</v>
      </c>
      <c r="Q275">
        <v>0.032014</v>
      </c>
      <c r="R275" t="s">
        <v>71</v>
      </c>
      <c r="S275" t="s">
        <v>73</v>
      </c>
      <c r="T275">
        <v>4.253237</v>
      </c>
      <c r="U275" t="s">
        <v>71</v>
      </c>
      <c r="V275" t="s">
        <v>74</v>
      </c>
      <c r="W275">
        <v>0.90064</v>
      </c>
      <c r="X275" t="s">
        <v>71</v>
      </c>
      <c r="Y275" t="s">
        <v>437</v>
      </c>
      <c r="Z275">
        <v>1000</v>
      </c>
      <c r="AA275" t="s">
        <v>438</v>
      </c>
      <c r="AB275">
        <v>1000000</v>
      </c>
      <c r="AC275" t="s">
        <v>439</v>
      </c>
      <c r="AD275">
        <v>10</v>
      </c>
      <c r="AE275" t="s">
        <v>440</v>
      </c>
      <c r="AF275">
        <v>1000</v>
      </c>
      <c r="AG275" t="s">
        <v>441</v>
      </c>
      <c r="AH275">
        <v>100</v>
      </c>
      <c r="AI275" t="s">
        <v>442</v>
      </c>
      <c r="AJ275">
        <v>1000</v>
      </c>
      <c r="AK275" t="s">
        <v>443</v>
      </c>
      <c r="AL275">
        <v>1</v>
      </c>
      <c r="AM275" t="s">
        <v>444</v>
      </c>
      <c r="AN275">
        <v>1</v>
      </c>
      <c r="AO275" t="s">
        <v>448</v>
      </c>
      <c r="AP275">
        <v>1</v>
      </c>
      <c r="AQ275" t="s">
        <v>449</v>
      </c>
      <c r="AR275">
        <v>0</v>
      </c>
      <c r="AS275" t="s">
        <v>450</v>
      </c>
      <c r="AT275">
        <v>0.5</v>
      </c>
      <c r="AU275" t="s">
        <v>451</v>
      </c>
      <c r="AV275">
        <v>3</v>
      </c>
      <c r="AW275" t="s">
        <v>452</v>
      </c>
      <c r="AX275">
        <v>0</v>
      </c>
      <c r="AY275" t="s">
        <v>453</v>
      </c>
      <c r="AZ275">
        <v>0.5</v>
      </c>
      <c r="BA275" t="s">
        <v>454</v>
      </c>
      <c r="BB275">
        <v>1</v>
      </c>
      <c r="BC275" t="s">
        <v>445</v>
      </c>
      <c r="BD275">
        <v>1000000</v>
      </c>
    </row>
    <row r="276" ht="29.25" spans="1:56">
      <c r="A276" s="2">
        <v>1137</v>
      </c>
      <c r="B276" t="s">
        <v>426</v>
      </c>
      <c r="C276">
        <v>129</v>
      </c>
      <c r="D276" t="s">
        <v>427</v>
      </c>
      <c r="E276" t="s">
        <v>428</v>
      </c>
      <c r="F276">
        <v>96501.287</v>
      </c>
      <c r="G276" t="s">
        <v>429</v>
      </c>
      <c r="H276">
        <v>0.000211</v>
      </c>
      <c r="I276" t="s">
        <v>71</v>
      </c>
      <c r="J276" t="s">
        <v>432</v>
      </c>
      <c r="K276" t="e">
        <f t="shared" si="4"/>
        <v>#NAME?</v>
      </c>
      <c r="L276" t="s">
        <v>71</v>
      </c>
      <c r="M276" t="s">
        <v>70</v>
      </c>
      <c r="N276">
        <v>5.534718</v>
      </c>
      <c r="O276" t="s">
        <v>71</v>
      </c>
      <c r="P276" t="s">
        <v>72</v>
      </c>
      <c r="Q276">
        <v>0.034165</v>
      </c>
      <c r="R276" t="s">
        <v>71</v>
      </c>
      <c r="S276" t="s">
        <v>73</v>
      </c>
      <c r="T276">
        <v>4.574824</v>
      </c>
      <c r="U276" t="s">
        <v>71</v>
      </c>
      <c r="V276" t="s">
        <v>74</v>
      </c>
      <c r="W276">
        <v>0.921971</v>
      </c>
      <c r="X276" t="s">
        <v>71</v>
      </c>
      <c r="Y276" t="s">
        <v>437</v>
      </c>
      <c r="Z276">
        <v>1000</v>
      </c>
      <c r="AA276" t="s">
        <v>438</v>
      </c>
      <c r="AB276">
        <v>1000000</v>
      </c>
      <c r="AC276" t="s">
        <v>439</v>
      </c>
      <c r="AD276">
        <v>10</v>
      </c>
      <c r="AE276" t="s">
        <v>440</v>
      </c>
      <c r="AF276">
        <v>1000</v>
      </c>
      <c r="AG276" t="s">
        <v>441</v>
      </c>
      <c r="AH276">
        <v>100</v>
      </c>
      <c r="AI276" t="s">
        <v>442</v>
      </c>
      <c r="AJ276">
        <v>1000</v>
      </c>
      <c r="AK276" t="s">
        <v>443</v>
      </c>
      <c r="AL276">
        <v>1</v>
      </c>
      <c r="AM276" t="s">
        <v>444</v>
      </c>
      <c r="AN276">
        <v>1</v>
      </c>
      <c r="AO276" t="s">
        <v>448</v>
      </c>
      <c r="AP276">
        <v>1</v>
      </c>
      <c r="AQ276" t="s">
        <v>449</v>
      </c>
      <c r="AR276">
        <v>0</v>
      </c>
      <c r="AS276" t="s">
        <v>450</v>
      </c>
      <c r="AT276">
        <v>0.5</v>
      </c>
      <c r="AU276" t="s">
        <v>451</v>
      </c>
      <c r="AV276">
        <v>3</v>
      </c>
      <c r="AW276" t="s">
        <v>452</v>
      </c>
      <c r="AX276">
        <v>0</v>
      </c>
      <c r="AY276" t="s">
        <v>453</v>
      </c>
      <c r="AZ276">
        <v>0.5</v>
      </c>
      <c r="BA276" t="s">
        <v>454</v>
      </c>
      <c r="BB276">
        <v>1</v>
      </c>
      <c r="BC276" t="s">
        <v>445</v>
      </c>
      <c r="BD276">
        <v>1000000</v>
      </c>
    </row>
    <row r="277" ht="29.25" spans="1:56">
      <c r="A277" s="2">
        <v>1136</v>
      </c>
      <c r="B277" t="s">
        <v>426</v>
      </c>
      <c r="C277">
        <v>198</v>
      </c>
      <c r="D277" t="s">
        <v>427</v>
      </c>
      <c r="E277" t="s">
        <v>428</v>
      </c>
      <c r="F277">
        <v>5.899</v>
      </c>
      <c r="G277" t="s">
        <v>429</v>
      </c>
      <c r="H277">
        <v>0.000296</v>
      </c>
      <c r="I277" t="s">
        <v>71</v>
      </c>
      <c r="J277" t="s">
        <v>432</v>
      </c>
      <c r="K277" t="e">
        <f t="shared" si="4"/>
        <v>#NAME?</v>
      </c>
      <c r="L277" t="s">
        <v>71</v>
      </c>
      <c r="M277" t="s">
        <v>70</v>
      </c>
      <c r="N277">
        <v>10.718686</v>
      </c>
      <c r="O277" t="s">
        <v>71</v>
      </c>
      <c r="P277" t="s">
        <v>72</v>
      </c>
      <c r="Q277">
        <v>0.217993</v>
      </c>
      <c r="R277" t="s">
        <v>71</v>
      </c>
      <c r="S277" t="s">
        <v>73</v>
      </c>
      <c r="T277">
        <v>10.014605</v>
      </c>
      <c r="U277" t="s">
        <v>71</v>
      </c>
      <c r="V277" t="s">
        <v>74</v>
      </c>
      <c r="W277">
        <v>0.439342</v>
      </c>
      <c r="X277" t="s">
        <v>71</v>
      </c>
      <c r="Y277" t="s">
        <v>437</v>
      </c>
      <c r="Z277">
        <v>1000</v>
      </c>
      <c r="AA277" t="s">
        <v>438</v>
      </c>
      <c r="AB277">
        <v>1000000</v>
      </c>
      <c r="AC277" t="s">
        <v>439</v>
      </c>
      <c r="AD277">
        <v>10</v>
      </c>
      <c r="AE277" t="s">
        <v>440</v>
      </c>
      <c r="AF277">
        <v>1000</v>
      </c>
      <c r="AG277" t="s">
        <v>441</v>
      </c>
      <c r="AH277">
        <v>1000</v>
      </c>
      <c r="AI277" t="s">
        <v>442</v>
      </c>
      <c r="AJ277">
        <v>1000</v>
      </c>
      <c r="AK277" t="s">
        <v>443</v>
      </c>
      <c r="AL277">
        <v>1</v>
      </c>
      <c r="AM277" t="s">
        <v>444</v>
      </c>
      <c r="AN277">
        <v>0</v>
      </c>
      <c r="AO277" t="s">
        <v>448</v>
      </c>
      <c r="AP277">
        <v>2</v>
      </c>
      <c r="AQ277" t="s">
        <v>449</v>
      </c>
      <c r="AR277">
        <v>0</v>
      </c>
      <c r="AS277" t="s">
        <v>450</v>
      </c>
      <c r="AT277">
        <v>0.3</v>
      </c>
      <c r="AU277" t="s">
        <v>451</v>
      </c>
      <c r="AV277">
        <v>3</v>
      </c>
      <c r="AW277" t="s">
        <v>452</v>
      </c>
      <c r="AX277">
        <v>0</v>
      </c>
      <c r="AY277" t="s">
        <v>453</v>
      </c>
      <c r="AZ277">
        <v>0.5</v>
      </c>
      <c r="BA277" t="s">
        <v>454</v>
      </c>
      <c r="BB277">
        <v>1</v>
      </c>
      <c r="BC277" t="s">
        <v>445</v>
      </c>
      <c r="BD277">
        <v>1000000</v>
      </c>
    </row>
    <row r="278" ht="29.25" spans="1:56">
      <c r="A278" s="2">
        <v>1135</v>
      </c>
      <c r="B278" t="s">
        <v>426</v>
      </c>
      <c r="C278">
        <v>198</v>
      </c>
      <c r="D278" t="s">
        <v>427</v>
      </c>
      <c r="E278" t="s">
        <v>428</v>
      </c>
      <c r="F278">
        <v>1.012</v>
      </c>
      <c r="G278" t="s">
        <v>429</v>
      </c>
      <c r="H278">
        <v>0.000347</v>
      </c>
      <c r="I278" t="s">
        <v>71</v>
      </c>
      <c r="J278" t="s">
        <v>432</v>
      </c>
      <c r="K278" t="e">
        <f t="shared" si="4"/>
        <v>#NAME?</v>
      </c>
      <c r="L278" t="s">
        <v>71</v>
      </c>
      <c r="M278" t="s">
        <v>70</v>
      </c>
      <c r="N278">
        <v>12.448306</v>
      </c>
      <c r="O278" t="s">
        <v>71</v>
      </c>
      <c r="P278" t="s">
        <v>72</v>
      </c>
      <c r="Q278">
        <v>0.223766</v>
      </c>
      <c r="R278" t="s">
        <v>71</v>
      </c>
      <c r="S278" t="s">
        <v>73</v>
      </c>
      <c r="T278">
        <v>11.738888</v>
      </c>
      <c r="U278" t="s">
        <v>71</v>
      </c>
      <c r="V278" t="s">
        <v>74</v>
      </c>
      <c r="W278">
        <v>0.438739</v>
      </c>
      <c r="X278" t="s">
        <v>71</v>
      </c>
      <c r="Y278" t="s">
        <v>437</v>
      </c>
      <c r="Z278">
        <v>1000</v>
      </c>
      <c r="AA278" t="s">
        <v>438</v>
      </c>
      <c r="AB278">
        <v>1000000</v>
      </c>
      <c r="AC278" t="s">
        <v>439</v>
      </c>
      <c r="AD278">
        <v>10</v>
      </c>
      <c r="AE278" t="s">
        <v>440</v>
      </c>
      <c r="AF278">
        <v>1000</v>
      </c>
      <c r="AG278" t="s">
        <v>441</v>
      </c>
      <c r="AH278">
        <v>1000</v>
      </c>
      <c r="AI278" t="s">
        <v>442</v>
      </c>
      <c r="AJ278">
        <v>1000</v>
      </c>
      <c r="AK278" t="s">
        <v>443</v>
      </c>
      <c r="AL278">
        <v>1</v>
      </c>
      <c r="AM278" t="s">
        <v>444</v>
      </c>
      <c r="AN278">
        <v>0</v>
      </c>
      <c r="AO278" t="s">
        <v>448</v>
      </c>
      <c r="AP278">
        <v>2</v>
      </c>
      <c r="AQ278" t="s">
        <v>449</v>
      </c>
      <c r="AR278">
        <v>4</v>
      </c>
      <c r="AS278" t="s">
        <v>450</v>
      </c>
      <c r="AT278">
        <v>0.3</v>
      </c>
      <c r="AU278" t="s">
        <v>451</v>
      </c>
      <c r="AV278">
        <v>3</v>
      </c>
      <c r="AW278" t="s">
        <v>452</v>
      </c>
      <c r="AX278">
        <v>0</v>
      </c>
      <c r="AY278" t="s">
        <v>453</v>
      </c>
      <c r="AZ278">
        <v>0.5</v>
      </c>
      <c r="BA278" t="s">
        <v>454</v>
      </c>
      <c r="BB278">
        <v>1</v>
      </c>
      <c r="BC278" t="s">
        <v>445</v>
      </c>
      <c r="BD278">
        <v>1000000</v>
      </c>
    </row>
    <row r="279" ht="29.25" spans="1:56">
      <c r="A279" s="2">
        <v>1132</v>
      </c>
      <c r="B279" t="s">
        <v>426</v>
      </c>
      <c r="C279">
        <v>198</v>
      </c>
      <c r="D279" t="s">
        <v>427</v>
      </c>
      <c r="E279" t="s">
        <v>428</v>
      </c>
      <c r="F279">
        <v>6.656</v>
      </c>
      <c r="G279" t="s">
        <v>429</v>
      </c>
      <c r="H279">
        <v>0.000305</v>
      </c>
      <c r="I279" t="s">
        <v>71</v>
      </c>
      <c r="J279" t="s">
        <v>432</v>
      </c>
      <c r="K279" t="e">
        <f t="shared" si="4"/>
        <v>#NAME?</v>
      </c>
      <c r="L279" t="s">
        <v>71</v>
      </c>
      <c r="M279" t="s">
        <v>70</v>
      </c>
      <c r="N279">
        <v>10.169561</v>
      </c>
      <c r="O279" t="s">
        <v>71</v>
      </c>
      <c r="P279" t="s">
        <v>72</v>
      </c>
      <c r="Q279">
        <v>0.20829</v>
      </c>
      <c r="R279" t="s">
        <v>71</v>
      </c>
      <c r="S279" t="s">
        <v>73</v>
      </c>
      <c r="T279">
        <v>9.478006</v>
      </c>
      <c r="U279" t="s">
        <v>71</v>
      </c>
      <c r="V279" t="s">
        <v>74</v>
      </c>
      <c r="W279">
        <v>0.436845</v>
      </c>
      <c r="X279" t="s">
        <v>71</v>
      </c>
      <c r="Y279" t="s">
        <v>437</v>
      </c>
      <c r="Z279">
        <v>1000</v>
      </c>
      <c r="AA279" t="s">
        <v>438</v>
      </c>
      <c r="AB279">
        <v>1000000</v>
      </c>
      <c r="AC279" t="s">
        <v>439</v>
      </c>
      <c r="AD279">
        <v>10</v>
      </c>
      <c r="AE279" t="s">
        <v>440</v>
      </c>
      <c r="AF279">
        <v>1000</v>
      </c>
      <c r="AG279" t="s">
        <v>441</v>
      </c>
      <c r="AH279">
        <v>1000</v>
      </c>
      <c r="AI279" t="s">
        <v>442</v>
      </c>
      <c r="AJ279">
        <v>1000</v>
      </c>
      <c r="AK279" t="s">
        <v>443</v>
      </c>
      <c r="AL279">
        <v>1</v>
      </c>
      <c r="AM279" t="s">
        <v>444</v>
      </c>
      <c r="AN279">
        <v>0</v>
      </c>
      <c r="AO279" t="s">
        <v>448</v>
      </c>
      <c r="AP279">
        <v>2</v>
      </c>
      <c r="AQ279" t="s">
        <v>449</v>
      </c>
      <c r="AR279">
        <v>3</v>
      </c>
      <c r="AS279" t="s">
        <v>450</v>
      </c>
      <c r="AT279">
        <v>0.3</v>
      </c>
      <c r="AU279" t="s">
        <v>451</v>
      </c>
      <c r="AV279">
        <v>3</v>
      </c>
      <c r="AW279" t="s">
        <v>452</v>
      </c>
      <c r="AX279">
        <v>0</v>
      </c>
      <c r="AY279" t="s">
        <v>453</v>
      </c>
      <c r="AZ279">
        <v>0.35</v>
      </c>
      <c r="BA279" t="s">
        <v>454</v>
      </c>
      <c r="BB279">
        <v>1</v>
      </c>
      <c r="BC279" t="s">
        <v>445</v>
      </c>
      <c r="BD279">
        <v>1000000</v>
      </c>
    </row>
    <row r="280" ht="29.25" spans="1:56">
      <c r="A280" s="2">
        <v>1132</v>
      </c>
      <c r="B280" t="s">
        <v>426</v>
      </c>
      <c r="C280">
        <v>198</v>
      </c>
      <c r="D280" t="s">
        <v>427</v>
      </c>
      <c r="E280" t="s">
        <v>428</v>
      </c>
      <c r="F280">
        <v>1078.269</v>
      </c>
      <c r="G280" t="s">
        <v>429</v>
      </c>
      <c r="H280">
        <v>0.000298</v>
      </c>
      <c r="I280" t="s">
        <v>71</v>
      </c>
      <c r="J280" t="s">
        <v>432</v>
      </c>
      <c r="K280" t="e">
        <f t="shared" si="4"/>
        <v>#NAME?</v>
      </c>
      <c r="L280" t="s">
        <v>71</v>
      </c>
      <c r="M280" t="s">
        <v>70</v>
      </c>
      <c r="N280">
        <v>7.335682</v>
      </c>
      <c r="O280" t="s">
        <v>71</v>
      </c>
      <c r="P280" t="s">
        <v>72</v>
      </c>
      <c r="Q280">
        <v>0.193125</v>
      </c>
      <c r="R280" t="s">
        <v>71</v>
      </c>
      <c r="S280" t="s">
        <v>73</v>
      </c>
      <c r="T280">
        <v>6.655151</v>
      </c>
      <c r="U280" t="s">
        <v>71</v>
      </c>
      <c r="V280" t="s">
        <v>74</v>
      </c>
      <c r="W280">
        <v>0.441418</v>
      </c>
      <c r="X280" t="s">
        <v>71</v>
      </c>
      <c r="Y280" t="s">
        <v>437</v>
      </c>
      <c r="Z280">
        <v>1000</v>
      </c>
      <c r="AA280" t="s">
        <v>438</v>
      </c>
      <c r="AB280">
        <v>1000000</v>
      </c>
      <c r="AC280" t="s">
        <v>439</v>
      </c>
      <c r="AD280">
        <v>10</v>
      </c>
      <c r="AE280" t="s">
        <v>440</v>
      </c>
      <c r="AF280">
        <v>1000</v>
      </c>
      <c r="AG280" t="s">
        <v>441</v>
      </c>
      <c r="AH280">
        <v>1000</v>
      </c>
      <c r="AI280" t="s">
        <v>442</v>
      </c>
      <c r="AJ280">
        <v>1000</v>
      </c>
      <c r="AK280" t="s">
        <v>443</v>
      </c>
      <c r="AL280">
        <v>1</v>
      </c>
      <c r="AM280" t="s">
        <v>444</v>
      </c>
      <c r="AN280">
        <v>0</v>
      </c>
      <c r="AO280" t="s">
        <v>448</v>
      </c>
      <c r="AP280">
        <v>2</v>
      </c>
      <c r="AQ280" t="s">
        <v>449</v>
      </c>
      <c r="AR280">
        <v>3</v>
      </c>
      <c r="AS280" t="s">
        <v>450</v>
      </c>
      <c r="AT280">
        <v>0.5</v>
      </c>
      <c r="AU280" t="s">
        <v>451</v>
      </c>
      <c r="AV280">
        <v>3</v>
      </c>
      <c r="AW280" t="s">
        <v>452</v>
      </c>
      <c r="AX280">
        <v>0</v>
      </c>
      <c r="AY280" t="s">
        <v>453</v>
      </c>
      <c r="AZ280">
        <v>0.2</v>
      </c>
      <c r="BA280" t="s">
        <v>454</v>
      </c>
      <c r="BB280">
        <v>1</v>
      </c>
      <c r="BC280" t="s">
        <v>445</v>
      </c>
      <c r="BD280">
        <v>1000000</v>
      </c>
    </row>
    <row r="281" ht="29.25" spans="1:56">
      <c r="A281" s="2">
        <v>1134</v>
      </c>
      <c r="B281" t="s">
        <v>426</v>
      </c>
      <c r="C281">
        <v>198</v>
      </c>
      <c r="D281" t="s">
        <v>427</v>
      </c>
      <c r="E281" t="s">
        <v>428</v>
      </c>
      <c r="F281">
        <v>200372.857</v>
      </c>
      <c r="G281" t="s">
        <v>429</v>
      </c>
      <c r="H281">
        <v>0.000223</v>
      </c>
      <c r="I281" t="s">
        <v>71</v>
      </c>
      <c r="J281" t="s">
        <v>432</v>
      </c>
      <c r="K281" t="e">
        <f t="shared" si="4"/>
        <v>#NAME?</v>
      </c>
      <c r="L281" t="s">
        <v>71</v>
      </c>
      <c r="M281" t="s">
        <v>70</v>
      </c>
      <c r="N281">
        <v>14.352475</v>
      </c>
      <c r="O281" t="s">
        <v>71</v>
      </c>
      <c r="P281" t="s">
        <v>72</v>
      </c>
      <c r="Q281">
        <v>11.73049</v>
      </c>
      <c r="R281" t="s">
        <v>71</v>
      </c>
      <c r="S281" t="s">
        <v>73</v>
      </c>
      <c r="T281">
        <v>1.139189</v>
      </c>
      <c r="U281" t="s">
        <v>71</v>
      </c>
      <c r="V281" t="s">
        <v>74</v>
      </c>
      <c r="W281">
        <v>1.436357</v>
      </c>
      <c r="X281" t="s">
        <v>71</v>
      </c>
      <c r="Y281" t="s">
        <v>437</v>
      </c>
      <c r="Z281">
        <v>1000</v>
      </c>
      <c r="AA281" t="s">
        <v>438</v>
      </c>
      <c r="AB281">
        <v>1000000</v>
      </c>
      <c r="AC281" t="s">
        <v>439</v>
      </c>
      <c r="AD281">
        <v>10</v>
      </c>
      <c r="AE281" t="s">
        <v>440</v>
      </c>
      <c r="AF281">
        <v>1000</v>
      </c>
      <c r="AG281" t="s">
        <v>441</v>
      </c>
      <c r="AH281">
        <v>1000</v>
      </c>
      <c r="AI281" t="s">
        <v>442</v>
      </c>
      <c r="AJ281">
        <v>1000</v>
      </c>
      <c r="AK281" t="s">
        <v>443</v>
      </c>
      <c r="AL281">
        <v>1</v>
      </c>
      <c r="AM281" t="s">
        <v>444</v>
      </c>
      <c r="AN281">
        <v>0</v>
      </c>
      <c r="AO281" t="s">
        <v>448</v>
      </c>
      <c r="AP281">
        <v>2</v>
      </c>
      <c r="AQ281" t="s">
        <v>449</v>
      </c>
      <c r="AR281">
        <v>2</v>
      </c>
      <c r="AS281" t="s">
        <v>450</v>
      </c>
      <c r="AT281">
        <v>0.5</v>
      </c>
      <c r="AU281" t="s">
        <v>451</v>
      </c>
      <c r="AV281">
        <v>3</v>
      </c>
      <c r="AW281" t="s">
        <v>452</v>
      </c>
      <c r="AX281">
        <v>0</v>
      </c>
      <c r="AY281" t="s">
        <v>453</v>
      </c>
      <c r="AZ281">
        <v>0.2</v>
      </c>
      <c r="BA281" t="s">
        <v>454</v>
      </c>
      <c r="BB281">
        <v>1</v>
      </c>
      <c r="BC281" t="s">
        <v>445</v>
      </c>
      <c r="BD281">
        <v>1000000</v>
      </c>
    </row>
    <row r="282" ht="29.25" spans="1:56">
      <c r="A282" s="2">
        <v>1133</v>
      </c>
      <c r="B282" t="s">
        <v>426</v>
      </c>
      <c r="C282">
        <v>198</v>
      </c>
      <c r="D282" t="s">
        <v>427</v>
      </c>
      <c r="E282" t="s">
        <v>428</v>
      </c>
      <c r="F282">
        <v>959.115</v>
      </c>
      <c r="G282" t="s">
        <v>429</v>
      </c>
      <c r="H282">
        <v>0.000385</v>
      </c>
      <c r="I282" t="s">
        <v>71</v>
      </c>
      <c r="J282" t="s">
        <v>432</v>
      </c>
      <c r="K282" t="e">
        <f t="shared" si="4"/>
        <v>#NAME?</v>
      </c>
      <c r="L282" t="s">
        <v>71</v>
      </c>
      <c r="M282" t="s">
        <v>70</v>
      </c>
      <c r="N282">
        <v>9.366996</v>
      </c>
      <c r="O282" t="s">
        <v>71</v>
      </c>
      <c r="P282" t="s">
        <v>72</v>
      </c>
      <c r="Q282">
        <v>0.212771</v>
      </c>
      <c r="R282" t="s">
        <v>71</v>
      </c>
      <c r="S282" t="s">
        <v>73</v>
      </c>
      <c r="T282">
        <v>8.665974</v>
      </c>
      <c r="U282" t="s">
        <v>71</v>
      </c>
      <c r="V282" t="s">
        <v>74</v>
      </c>
      <c r="W282">
        <v>0.441855</v>
      </c>
      <c r="X282" t="s">
        <v>71</v>
      </c>
      <c r="Y282" t="s">
        <v>437</v>
      </c>
      <c r="Z282">
        <v>1000</v>
      </c>
      <c r="AA282" t="s">
        <v>438</v>
      </c>
      <c r="AB282">
        <v>1000000</v>
      </c>
      <c r="AC282" t="s">
        <v>439</v>
      </c>
      <c r="AD282">
        <v>10</v>
      </c>
      <c r="AE282" t="s">
        <v>440</v>
      </c>
      <c r="AF282">
        <v>1000</v>
      </c>
      <c r="AG282" t="s">
        <v>441</v>
      </c>
      <c r="AH282">
        <v>1000</v>
      </c>
      <c r="AI282" t="s">
        <v>442</v>
      </c>
      <c r="AJ282">
        <v>1000</v>
      </c>
      <c r="AK282" t="s">
        <v>443</v>
      </c>
      <c r="AL282">
        <v>1</v>
      </c>
      <c r="AM282" t="s">
        <v>444</v>
      </c>
      <c r="AN282">
        <v>0</v>
      </c>
      <c r="AO282" t="s">
        <v>448</v>
      </c>
      <c r="AP282">
        <v>2</v>
      </c>
      <c r="AQ282" t="s">
        <v>449</v>
      </c>
      <c r="AR282">
        <v>1</v>
      </c>
      <c r="AS282" t="s">
        <v>450</v>
      </c>
      <c r="AT282">
        <v>0</v>
      </c>
      <c r="AU282" t="s">
        <v>451</v>
      </c>
      <c r="AV282">
        <v>3</v>
      </c>
      <c r="AW282" t="s">
        <v>452</v>
      </c>
      <c r="AX282">
        <v>0</v>
      </c>
      <c r="AY282" t="s">
        <v>453</v>
      </c>
      <c r="AZ282">
        <v>0.2</v>
      </c>
      <c r="BA282" t="s">
        <v>454</v>
      </c>
      <c r="BB282">
        <v>1</v>
      </c>
      <c r="BC282" t="s">
        <v>445</v>
      </c>
      <c r="BD282">
        <v>1000000</v>
      </c>
    </row>
    <row r="283" ht="29.25" spans="1:56">
      <c r="A283" s="2">
        <v>1131</v>
      </c>
      <c r="B283" t="s">
        <v>426</v>
      </c>
      <c r="C283">
        <v>198</v>
      </c>
      <c r="D283" t="s">
        <v>427</v>
      </c>
      <c r="E283" t="s">
        <v>428</v>
      </c>
      <c r="F283">
        <v>894.871</v>
      </c>
      <c r="G283" t="s">
        <v>429</v>
      </c>
      <c r="H283">
        <v>0.00028</v>
      </c>
      <c r="I283" t="s">
        <v>71</v>
      </c>
      <c r="J283" t="s">
        <v>432</v>
      </c>
      <c r="K283" t="e">
        <f t="shared" si="4"/>
        <v>#NAME?</v>
      </c>
      <c r="L283" t="s">
        <v>71</v>
      </c>
      <c r="M283" t="s">
        <v>70</v>
      </c>
      <c r="N283">
        <v>7.382941</v>
      </c>
      <c r="O283" t="s">
        <v>71</v>
      </c>
      <c r="P283" t="s">
        <v>72</v>
      </c>
      <c r="Q283">
        <v>0.196903</v>
      </c>
      <c r="R283" t="s">
        <v>71</v>
      </c>
      <c r="S283" t="s">
        <v>73</v>
      </c>
      <c r="T283">
        <v>6.696676</v>
      </c>
      <c r="U283" t="s">
        <v>71</v>
      </c>
      <c r="V283" t="s">
        <v>74</v>
      </c>
      <c r="W283">
        <v>0.443141</v>
      </c>
      <c r="X283" t="s">
        <v>71</v>
      </c>
      <c r="Y283" t="s">
        <v>437</v>
      </c>
      <c r="Z283">
        <v>1000</v>
      </c>
      <c r="AA283" t="s">
        <v>438</v>
      </c>
      <c r="AB283">
        <v>1000000</v>
      </c>
      <c r="AC283" t="s">
        <v>439</v>
      </c>
      <c r="AD283">
        <v>10</v>
      </c>
      <c r="AE283" t="s">
        <v>440</v>
      </c>
      <c r="AF283">
        <v>1000</v>
      </c>
      <c r="AG283" t="s">
        <v>441</v>
      </c>
      <c r="AH283">
        <v>1000</v>
      </c>
      <c r="AI283" t="s">
        <v>442</v>
      </c>
      <c r="AJ283">
        <v>1000</v>
      </c>
      <c r="AK283" t="s">
        <v>443</v>
      </c>
      <c r="AL283">
        <v>1</v>
      </c>
      <c r="AM283" t="s">
        <v>444</v>
      </c>
      <c r="AN283">
        <v>0</v>
      </c>
      <c r="AO283" t="s">
        <v>448</v>
      </c>
      <c r="AP283">
        <v>2</v>
      </c>
      <c r="AQ283" t="s">
        <v>449</v>
      </c>
      <c r="AR283">
        <v>0</v>
      </c>
      <c r="AS283" t="s">
        <v>450</v>
      </c>
      <c r="AT283">
        <v>0.5</v>
      </c>
      <c r="AU283" t="s">
        <v>451</v>
      </c>
      <c r="AV283">
        <v>3</v>
      </c>
      <c r="AW283" t="s">
        <v>452</v>
      </c>
      <c r="AX283">
        <v>0</v>
      </c>
      <c r="AY283" t="s">
        <v>453</v>
      </c>
      <c r="AZ283">
        <v>0.2</v>
      </c>
      <c r="BA283" t="s">
        <v>454</v>
      </c>
      <c r="BB283">
        <v>1</v>
      </c>
      <c r="BC283" t="s">
        <v>445</v>
      </c>
      <c r="BD283">
        <v>1000000</v>
      </c>
    </row>
    <row r="284" ht="29.25" spans="1:56">
      <c r="A284" s="2">
        <v>1130</v>
      </c>
      <c r="B284" t="s">
        <v>426</v>
      </c>
      <c r="C284">
        <v>153</v>
      </c>
      <c r="D284" t="s">
        <v>427</v>
      </c>
      <c r="E284" t="s">
        <v>428</v>
      </c>
      <c r="F284">
        <v>931.8</v>
      </c>
      <c r="G284" t="s">
        <v>429</v>
      </c>
      <c r="H284">
        <v>0.000286</v>
      </c>
      <c r="I284" t="s">
        <v>71</v>
      </c>
      <c r="J284" t="s">
        <v>432</v>
      </c>
      <c r="K284" t="e">
        <f t="shared" si="4"/>
        <v>#NAME?</v>
      </c>
      <c r="L284" t="s">
        <v>71</v>
      </c>
      <c r="M284" t="s">
        <v>70</v>
      </c>
      <c r="N284">
        <v>6.507269</v>
      </c>
      <c r="O284" t="s">
        <v>71</v>
      </c>
      <c r="P284" t="s">
        <v>72</v>
      </c>
      <c r="Q284">
        <v>0.047951</v>
      </c>
      <c r="R284" t="s">
        <v>71</v>
      </c>
      <c r="S284" t="s">
        <v>73</v>
      </c>
      <c r="T284">
        <v>6.015726</v>
      </c>
      <c r="U284" t="s">
        <v>71</v>
      </c>
      <c r="V284" t="s">
        <v>74</v>
      </c>
      <c r="W284">
        <v>0.441082</v>
      </c>
      <c r="X284" t="s">
        <v>71</v>
      </c>
      <c r="Y284" t="s">
        <v>437</v>
      </c>
      <c r="Z284">
        <v>1000</v>
      </c>
      <c r="AA284" t="s">
        <v>438</v>
      </c>
      <c r="AB284">
        <v>1000000</v>
      </c>
      <c r="AC284" t="s">
        <v>439</v>
      </c>
      <c r="AD284">
        <v>10</v>
      </c>
      <c r="AE284" t="s">
        <v>440</v>
      </c>
      <c r="AF284">
        <v>1000</v>
      </c>
      <c r="AG284" t="s">
        <v>441</v>
      </c>
      <c r="AH284">
        <v>20</v>
      </c>
      <c r="AI284" t="s">
        <v>442</v>
      </c>
      <c r="AJ284">
        <v>20</v>
      </c>
      <c r="AK284" t="s">
        <v>443</v>
      </c>
      <c r="AL284">
        <v>1</v>
      </c>
      <c r="AM284" t="s">
        <v>444</v>
      </c>
      <c r="AN284">
        <v>0</v>
      </c>
      <c r="AO284" t="s">
        <v>448</v>
      </c>
      <c r="AP284">
        <v>0</v>
      </c>
      <c r="AQ284" t="s">
        <v>449</v>
      </c>
      <c r="AR284">
        <v>1</v>
      </c>
      <c r="AS284" t="s">
        <v>450</v>
      </c>
      <c r="AT284">
        <v>0</v>
      </c>
      <c r="AU284" t="s">
        <v>451</v>
      </c>
      <c r="AV284">
        <v>3</v>
      </c>
      <c r="AW284" t="s">
        <v>452</v>
      </c>
      <c r="AX284">
        <v>0</v>
      </c>
      <c r="AY284" t="s">
        <v>453</v>
      </c>
      <c r="AZ284">
        <v>0.2</v>
      </c>
      <c r="BA284" t="s">
        <v>454</v>
      </c>
      <c r="BB284">
        <v>1</v>
      </c>
      <c r="BC284" t="s">
        <v>445</v>
      </c>
      <c r="BD284">
        <v>1000000</v>
      </c>
    </row>
    <row r="285" ht="29.25" spans="1:56">
      <c r="A285" s="2">
        <v>1129</v>
      </c>
      <c r="B285" t="s">
        <v>426</v>
      </c>
      <c r="C285">
        <v>153</v>
      </c>
      <c r="D285" t="s">
        <v>427</v>
      </c>
      <c r="E285" t="s">
        <v>428</v>
      </c>
      <c r="F285">
        <v>917.914</v>
      </c>
      <c r="G285" t="s">
        <v>429</v>
      </c>
      <c r="H285">
        <v>0.000311</v>
      </c>
      <c r="I285" t="s">
        <v>71</v>
      </c>
      <c r="J285" t="s">
        <v>432</v>
      </c>
      <c r="K285" t="e">
        <f t="shared" si="4"/>
        <v>#NAME?</v>
      </c>
      <c r="L285" t="s">
        <v>71</v>
      </c>
      <c r="M285" t="s">
        <v>70</v>
      </c>
      <c r="N285">
        <v>6.791004</v>
      </c>
      <c r="O285" t="s">
        <v>71</v>
      </c>
      <c r="P285" t="s">
        <v>72</v>
      </c>
      <c r="Q285">
        <v>0.048929</v>
      </c>
      <c r="R285" t="s">
        <v>71</v>
      </c>
      <c r="S285" t="s">
        <v>73</v>
      </c>
      <c r="T285">
        <v>6.295186</v>
      </c>
      <c r="U285" t="s">
        <v>71</v>
      </c>
      <c r="V285" t="s">
        <v>74</v>
      </c>
      <c r="W285">
        <v>0.44434</v>
      </c>
      <c r="X285" t="s">
        <v>71</v>
      </c>
      <c r="Y285" t="s">
        <v>437</v>
      </c>
      <c r="Z285">
        <v>1000</v>
      </c>
      <c r="AA285" t="s">
        <v>438</v>
      </c>
      <c r="AB285">
        <v>1000000</v>
      </c>
      <c r="AC285" t="s">
        <v>439</v>
      </c>
      <c r="AD285">
        <v>10</v>
      </c>
      <c r="AE285" t="s">
        <v>440</v>
      </c>
      <c r="AF285">
        <v>1000</v>
      </c>
      <c r="AG285" t="s">
        <v>441</v>
      </c>
      <c r="AH285">
        <v>20</v>
      </c>
      <c r="AI285" t="s">
        <v>442</v>
      </c>
      <c r="AJ285">
        <v>20</v>
      </c>
      <c r="AK285" t="s">
        <v>443</v>
      </c>
      <c r="AL285">
        <v>1</v>
      </c>
      <c r="AM285" t="s">
        <v>444</v>
      </c>
      <c r="AN285">
        <v>0</v>
      </c>
      <c r="AO285" t="s">
        <v>448</v>
      </c>
      <c r="AP285">
        <v>0</v>
      </c>
      <c r="AQ285" t="s">
        <v>449</v>
      </c>
      <c r="AR285">
        <v>1</v>
      </c>
      <c r="AS285" t="s">
        <v>450</v>
      </c>
      <c r="AT285">
        <v>0</v>
      </c>
      <c r="AU285" t="s">
        <v>451</v>
      </c>
      <c r="AV285">
        <v>3</v>
      </c>
      <c r="AW285" t="s">
        <v>452</v>
      </c>
      <c r="AX285">
        <v>0</v>
      </c>
      <c r="AY285" t="s">
        <v>453</v>
      </c>
      <c r="AZ285">
        <v>0.2</v>
      </c>
      <c r="BA285" t="s">
        <v>454</v>
      </c>
      <c r="BB285">
        <v>1</v>
      </c>
      <c r="BC285" t="s">
        <v>445</v>
      </c>
      <c r="BD285">
        <v>1000000</v>
      </c>
    </row>
    <row r="286" ht="29.25" spans="1:56">
      <c r="A286" s="2">
        <v>1128</v>
      </c>
      <c r="B286" t="s">
        <v>426</v>
      </c>
      <c r="C286">
        <v>153</v>
      </c>
      <c r="D286" t="s">
        <v>427</v>
      </c>
      <c r="E286" t="s">
        <v>428</v>
      </c>
      <c r="F286">
        <v>941.916</v>
      </c>
      <c r="G286" t="s">
        <v>429</v>
      </c>
      <c r="H286">
        <v>0.000365</v>
      </c>
      <c r="I286" t="s">
        <v>71</v>
      </c>
      <c r="J286" t="s">
        <v>432</v>
      </c>
      <c r="K286" t="e">
        <f t="shared" si="4"/>
        <v>#NAME?</v>
      </c>
      <c r="L286" t="s">
        <v>71</v>
      </c>
      <c r="M286" t="s">
        <v>70</v>
      </c>
      <c r="N286">
        <v>7.047054</v>
      </c>
      <c r="O286" t="s">
        <v>71</v>
      </c>
      <c r="P286" t="s">
        <v>72</v>
      </c>
      <c r="Q286">
        <v>0.04963</v>
      </c>
      <c r="R286" t="s">
        <v>71</v>
      </c>
      <c r="S286" t="s">
        <v>73</v>
      </c>
      <c r="T286">
        <v>6.551429</v>
      </c>
      <c r="U286" t="s">
        <v>71</v>
      </c>
      <c r="V286" t="s">
        <v>74</v>
      </c>
      <c r="W286">
        <v>0.443366</v>
      </c>
      <c r="X286" t="s">
        <v>71</v>
      </c>
      <c r="Y286" t="s">
        <v>437</v>
      </c>
      <c r="Z286">
        <v>1000</v>
      </c>
      <c r="AA286" t="s">
        <v>438</v>
      </c>
      <c r="AB286">
        <v>1000000</v>
      </c>
      <c r="AC286" t="s">
        <v>439</v>
      </c>
      <c r="AD286">
        <v>10</v>
      </c>
      <c r="AE286" t="s">
        <v>440</v>
      </c>
      <c r="AF286">
        <v>1000</v>
      </c>
      <c r="AG286" t="s">
        <v>441</v>
      </c>
      <c r="AH286">
        <v>20</v>
      </c>
      <c r="AI286" t="s">
        <v>442</v>
      </c>
      <c r="AJ286">
        <v>20</v>
      </c>
      <c r="AK286" t="s">
        <v>443</v>
      </c>
      <c r="AL286">
        <v>1</v>
      </c>
      <c r="AM286" t="s">
        <v>444</v>
      </c>
      <c r="AN286">
        <v>0</v>
      </c>
      <c r="AO286" t="s">
        <v>448</v>
      </c>
      <c r="AP286">
        <v>0</v>
      </c>
      <c r="AQ286" t="s">
        <v>449</v>
      </c>
      <c r="AR286">
        <v>1</v>
      </c>
      <c r="AS286" t="s">
        <v>450</v>
      </c>
      <c r="AT286">
        <v>0</v>
      </c>
      <c r="AU286" t="s">
        <v>451</v>
      </c>
      <c r="AV286">
        <v>3</v>
      </c>
      <c r="AW286" t="s">
        <v>452</v>
      </c>
      <c r="AX286">
        <v>0</v>
      </c>
      <c r="AY286" t="s">
        <v>453</v>
      </c>
      <c r="AZ286">
        <v>0.2</v>
      </c>
      <c r="BA286" t="s">
        <v>454</v>
      </c>
      <c r="BB286">
        <v>1</v>
      </c>
      <c r="BC286" t="s">
        <v>445</v>
      </c>
      <c r="BD286">
        <v>1000000</v>
      </c>
    </row>
    <row r="287" ht="29.25" spans="1:56">
      <c r="A287" s="2">
        <v>1128</v>
      </c>
      <c r="B287" t="s">
        <v>426</v>
      </c>
      <c r="C287">
        <v>153</v>
      </c>
      <c r="D287" t="s">
        <v>427</v>
      </c>
      <c r="E287" t="s">
        <v>428</v>
      </c>
      <c r="F287">
        <v>902.6</v>
      </c>
      <c r="G287" t="s">
        <v>429</v>
      </c>
      <c r="H287">
        <v>0.000311</v>
      </c>
      <c r="I287" t="s">
        <v>71</v>
      </c>
      <c r="J287" t="s">
        <v>432</v>
      </c>
      <c r="K287" t="e">
        <f t="shared" si="4"/>
        <v>#NAME?</v>
      </c>
      <c r="L287" t="s">
        <v>71</v>
      </c>
      <c r="M287" t="s">
        <v>70</v>
      </c>
      <c r="N287">
        <v>6.766326</v>
      </c>
      <c r="O287" t="s">
        <v>71</v>
      </c>
      <c r="P287" t="s">
        <v>72</v>
      </c>
      <c r="Q287">
        <v>0.049219</v>
      </c>
      <c r="R287" t="s">
        <v>71</v>
      </c>
      <c r="S287" t="s">
        <v>73</v>
      </c>
      <c r="T287">
        <v>6.273615</v>
      </c>
      <c r="U287" t="s">
        <v>71</v>
      </c>
      <c r="V287" t="s">
        <v>74</v>
      </c>
      <c r="W287">
        <v>0.440673</v>
      </c>
      <c r="X287" t="s">
        <v>71</v>
      </c>
      <c r="Y287" t="s">
        <v>437</v>
      </c>
      <c r="Z287">
        <v>1000</v>
      </c>
      <c r="AA287" t="s">
        <v>438</v>
      </c>
      <c r="AB287">
        <v>1000000</v>
      </c>
      <c r="AC287" t="s">
        <v>439</v>
      </c>
      <c r="AD287">
        <v>10</v>
      </c>
      <c r="AE287" t="s">
        <v>440</v>
      </c>
      <c r="AF287">
        <v>100</v>
      </c>
      <c r="AG287" t="s">
        <v>441</v>
      </c>
      <c r="AH287">
        <v>20</v>
      </c>
      <c r="AI287" t="s">
        <v>442</v>
      </c>
      <c r="AJ287">
        <v>20</v>
      </c>
      <c r="AK287" t="s">
        <v>443</v>
      </c>
      <c r="AL287">
        <v>1</v>
      </c>
      <c r="AM287" t="s">
        <v>444</v>
      </c>
      <c r="AN287">
        <v>0</v>
      </c>
      <c r="AO287" t="s">
        <v>448</v>
      </c>
      <c r="AP287">
        <v>0</v>
      </c>
      <c r="AQ287" t="s">
        <v>449</v>
      </c>
      <c r="AR287">
        <v>1</v>
      </c>
      <c r="AS287" t="s">
        <v>450</v>
      </c>
      <c r="AT287">
        <v>0</v>
      </c>
      <c r="AU287" t="s">
        <v>451</v>
      </c>
      <c r="AV287">
        <v>3</v>
      </c>
      <c r="AW287" t="s">
        <v>452</v>
      </c>
      <c r="AX287">
        <v>0</v>
      </c>
      <c r="AY287" t="s">
        <v>453</v>
      </c>
      <c r="AZ287">
        <v>0.2</v>
      </c>
      <c r="BA287" t="s">
        <v>454</v>
      </c>
      <c r="BB287">
        <v>1</v>
      </c>
      <c r="BC287" t="s">
        <v>445</v>
      </c>
      <c r="BD287">
        <v>1000000</v>
      </c>
    </row>
    <row r="288" ht="29.25" spans="1:56">
      <c r="A288" s="2">
        <v>1127</v>
      </c>
      <c r="B288" t="s">
        <v>426</v>
      </c>
      <c r="C288">
        <v>153</v>
      </c>
      <c r="D288" t="s">
        <v>427</v>
      </c>
      <c r="E288" t="s">
        <v>428</v>
      </c>
      <c r="F288">
        <v>1596.6</v>
      </c>
      <c r="G288" t="s">
        <v>429</v>
      </c>
      <c r="H288">
        <v>0.000266</v>
      </c>
      <c r="I288" t="s">
        <v>71</v>
      </c>
      <c r="J288" t="s">
        <v>432</v>
      </c>
      <c r="K288" t="e">
        <f t="shared" si="4"/>
        <v>#NAME?</v>
      </c>
      <c r="L288" t="s">
        <v>71</v>
      </c>
      <c r="M288" t="s">
        <v>70</v>
      </c>
      <c r="N288">
        <v>5.250103</v>
      </c>
      <c r="O288" t="s">
        <v>71</v>
      </c>
      <c r="P288" t="s">
        <v>72</v>
      </c>
      <c r="Q288">
        <v>0.046106</v>
      </c>
      <c r="R288" t="s">
        <v>71</v>
      </c>
      <c r="S288" t="s">
        <v>73</v>
      </c>
      <c r="T288">
        <v>4.75121</v>
      </c>
      <c r="U288" t="s">
        <v>71</v>
      </c>
      <c r="V288" t="s">
        <v>74</v>
      </c>
      <c r="W288">
        <v>0.450019</v>
      </c>
      <c r="X288" t="s">
        <v>71</v>
      </c>
      <c r="Y288" t="s">
        <v>437</v>
      </c>
      <c r="Z288">
        <v>1000</v>
      </c>
      <c r="AA288" t="s">
        <v>438</v>
      </c>
      <c r="AB288">
        <v>1000000</v>
      </c>
      <c r="AC288" t="s">
        <v>439</v>
      </c>
      <c r="AD288">
        <v>10</v>
      </c>
      <c r="AE288" t="s">
        <v>440</v>
      </c>
      <c r="AF288">
        <v>100</v>
      </c>
      <c r="AG288" t="s">
        <v>441</v>
      </c>
      <c r="AH288">
        <v>20</v>
      </c>
      <c r="AI288" t="s">
        <v>442</v>
      </c>
      <c r="AJ288">
        <v>20</v>
      </c>
      <c r="AK288" t="s">
        <v>443</v>
      </c>
      <c r="AL288">
        <v>1</v>
      </c>
      <c r="AM288" t="s">
        <v>444</v>
      </c>
      <c r="AN288">
        <v>0</v>
      </c>
      <c r="AO288" t="s">
        <v>448</v>
      </c>
      <c r="AP288">
        <v>0</v>
      </c>
      <c r="AQ288" t="s">
        <v>449</v>
      </c>
      <c r="AR288">
        <v>0</v>
      </c>
      <c r="AS288" t="s">
        <v>450</v>
      </c>
      <c r="AT288">
        <v>0.5</v>
      </c>
      <c r="AU288" t="s">
        <v>451</v>
      </c>
      <c r="AV288">
        <v>3</v>
      </c>
      <c r="AW288" t="s">
        <v>452</v>
      </c>
      <c r="AX288">
        <v>0</v>
      </c>
      <c r="AY288" t="s">
        <v>453</v>
      </c>
      <c r="AZ288">
        <v>0.2</v>
      </c>
      <c r="BA288" t="s">
        <v>454</v>
      </c>
      <c r="BB288">
        <v>1</v>
      </c>
      <c r="BC288" t="s">
        <v>445</v>
      </c>
      <c r="BD288">
        <v>1000000</v>
      </c>
    </row>
    <row r="289" ht="29.25" spans="1:56">
      <c r="A289" s="2">
        <v>1126</v>
      </c>
      <c r="B289" t="s">
        <v>426</v>
      </c>
      <c r="C289">
        <v>153</v>
      </c>
      <c r="D289" t="s">
        <v>427</v>
      </c>
      <c r="E289" t="s">
        <v>428</v>
      </c>
      <c r="F289">
        <v>943.36</v>
      </c>
      <c r="G289" t="s">
        <v>429</v>
      </c>
      <c r="H289">
        <v>0.00071</v>
      </c>
      <c r="I289" t="s">
        <v>71</v>
      </c>
      <c r="J289" t="s">
        <v>432</v>
      </c>
      <c r="K289" t="e">
        <f ca="1">-nan(ind)</f>
        <v>#NAME?</v>
      </c>
      <c r="L289" t="s">
        <v>71</v>
      </c>
      <c r="M289" t="s">
        <v>70</v>
      </c>
      <c r="N289">
        <v>12.605926</v>
      </c>
      <c r="O289" t="s">
        <v>71</v>
      </c>
      <c r="P289" t="s">
        <v>72</v>
      </c>
      <c r="Q289">
        <v>0.108428</v>
      </c>
      <c r="R289" t="s">
        <v>71</v>
      </c>
      <c r="S289" t="s">
        <v>73</v>
      </c>
      <c r="T289">
        <v>11.540399</v>
      </c>
      <c r="U289" t="s">
        <v>71</v>
      </c>
      <c r="V289" t="s">
        <v>74</v>
      </c>
      <c r="W289">
        <v>0.941933</v>
      </c>
      <c r="X289" t="s">
        <v>71</v>
      </c>
      <c r="Y289" t="s">
        <v>437</v>
      </c>
      <c r="Z289">
        <v>1000</v>
      </c>
      <c r="AA289" t="s">
        <v>438</v>
      </c>
      <c r="AB289">
        <v>1000000</v>
      </c>
      <c r="AC289" t="s">
        <v>439</v>
      </c>
      <c r="AD289">
        <v>10</v>
      </c>
      <c r="AE289" t="s">
        <v>440</v>
      </c>
      <c r="AF289">
        <v>100</v>
      </c>
      <c r="AG289" t="s">
        <v>441</v>
      </c>
      <c r="AH289">
        <v>20</v>
      </c>
      <c r="AI289" t="s">
        <v>442</v>
      </c>
      <c r="AJ289">
        <v>20</v>
      </c>
      <c r="AK289" t="s">
        <v>443</v>
      </c>
      <c r="AL289">
        <v>1</v>
      </c>
      <c r="AM289" t="s">
        <v>444</v>
      </c>
      <c r="AN289">
        <v>0</v>
      </c>
      <c r="AO289" t="s">
        <v>448</v>
      </c>
      <c r="AP289">
        <v>0</v>
      </c>
      <c r="AQ289" t="s">
        <v>449</v>
      </c>
      <c r="AR289">
        <v>0</v>
      </c>
      <c r="AS289" t="s">
        <v>450</v>
      </c>
      <c r="AT289">
        <v>0.5</v>
      </c>
      <c r="AU289" t="s">
        <v>451</v>
      </c>
      <c r="AV289">
        <v>3</v>
      </c>
      <c r="AW289" t="s">
        <v>452</v>
      </c>
      <c r="AX289">
        <v>0</v>
      </c>
      <c r="AY289" t="s">
        <v>453</v>
      </c>
      <c r="AZ289">
        <v>0.2</v>
      </c>
      <c r="BA289" t="s">
        <v>454</v>
      </c>
      <c r="BB289">
        <v>1</v>
      </c>
      <c r="BC289" t="s">
        <v>445</v>
      </c>
      <c r="BD289">
        <v>1000000</v>
      </c>
    </row>
    <row r="290" ht="29.25" spans="1:56">
      <c r="A290" s="2">
        <v>1125</v>
      </c>
      <c r="B290" t="s">
        <v>426</v>
      </c>
      <c r="C290">
        <v>153</v>
      </c>
      <c r="D290" t="s">
        <v>427</v>
      </c>
      <c r="E290" t="s">
        <v>428</v>
      </c>
      <c r="F290">
        <v>896.99</v>
      </c>
      <c r="G290" t="s">
        <v>429</v>
      </c>
      <c r="H290">
        <v>0.000787</v>
      </c>
      <c r="I290" t="s">
        <v>71</v>
      </c>
      <c r="J290" t="s">
        <v>432</v>
      </c>
      <c r="K290" t="e">
        <f ca="1">-nan(ind)</f>
        <v>#NAME?</v>
      </c>
      <c r="L290" t="s">
        <v>71</v>
      </c>
      <c r="M290" t="s">
        <v>70</v>
      </c>
      <c r="N290">
        <v>15.053955</v>
      </c>
      <c r="O290" t="s">
        <v>71</v>
      </c>
      <c r="P290" t="s">
        <v>72</v>
      </c>
      <c r="Q290">
        <v>0.121403</v>
      </c>
      <c r="R290" t="s">
        <v>71</v>
      </c>
      <c r="S290" t="s">
        <v>73</v>
      </c>
      <c r="T290">
        <v>13.686046</v>
      </c>
      <c r="U290" t="s">
        <v>71</v>
      </c>
      <c r="V290" t="s">
        <v>74</v>
      </c>
      <c r="W290">
        <v>1.227928</v>
      </c>
      <c r="X290" t="s">
        <v>71</v>
      </c>
      <c r="Y290" t="s">
        <v>437</v>
      </c>
      <c r="Z290">
        <v>1000</v>
      </c>
      <c r="AA290" t="s">
        <v>438</v>
      </c>
      <c r="AB290">
        <v>1000000</v>
      </c>
      <c r="AC290" t="s">
        <v>439</v>
      </c>
      <c r="AD290">
        <v>10</v>
      </c>
      <c r="AE290" t="s">
        <v>440</v>
      </c>
      <c r="AF290">
        <v>100</v>
      </c>
      <c r="AG290" t="s">
        <v>441</v>
      </c>
      <c r="AH290">
        <v>20</v>
      </c>
      <c r="AI290" t="s">
        <v>442</v>
      </c>
      <c r="AJ290">
        <v>20</v>
      </c>
      <c r="AK290" t="s">
        <v>443</v>
      </c>
      <c r="AL290">
        <v>1</v>
      </c>
      <c r="AM290" t="s">
        <v>444</v>
      </c>
      <c r="AN290">
        <v>0</v>
      </c>
      <c r="AO290" t="s">
        <v>448</v>
      </c>
      <c r="AP290">
        <v>0</v>
      </c>
      <c r="AQ290" t="s">
        <v>449</v>
      </c>
      <c r="AR290">
        <v>0</v>
      </c>
      <c r="AS290" t="s">
        <v>450</v>
      </c>
      <c r="AT290">
        <v>0.5</v>
      </c>
      <c r="AU290" t="s">
        <v>451</v>
      </c>
      <c r="AV290">
        <v>3</v>
      </c>
      <c r="AW290" t="s">
        <v>452</v>
      </c>
      <c r="AX290">
        <v>0</v>
      </c>
      <c r="AY290" t="s">
        <v>453</v>
      </c>
      <c r="AZ290">
        <v>0.2</v>
      </c>
      <c r="BA290" t="s">
        <v>454</v>
      </c>
      <c r="BB290">
        <v>1</v>
      </c>
      <c r="BC290" t="s">
        <v>445</v>
      </c>
      <c r="BD290">
        <v>1000000</v>
      </c>
    </row>
    <row r="291" ht="29.25" spans="1:56">
      <c r="A291" s="2">
        <v>1125</v>
      </c>
      <c r="B291" t="s">
        <v>426</v>
      </c>
      <c r="C291">
        <v>153</v>
      </c>
      <c r="D291" t="s">
        <v>427</v>
      </c>
      <c r="E291" t="s">
        <v>428</v>
      </c>
      <c r="F291">
        <v>834.61</v>
      </c>
      <c r="G291" t="s">
        <v>429</v>
      </c>
      <c r="H291">
        <v>0.000727</v>
      </c>
      <c r="I291" t="s">
        <v>71</v>
      </c>
      <c r="J291" t="s">
        <v>432</v>
      </c>
      <c r="K291" t="e">
        <f ca="1">-nan(ind)</f>
        <v>#NAME?</v>
      </c>
      <c r="L291" t="s">
        <v>71</v>
      </c>
      <c r="M291" t="s">
        <v>70</v>
      </c>
      <c r="N291">
        <v>13.667564</v>
      </c>
      <c r="O291" t="s">
        <v>71</v>
      </c>
      <c r="P291" t="s">
        <v>72</v>
      </c>
      <c r="Q291">
        <v>0.114798</v>
      </c>
      <c r="R291" t="s">
        <v>71</v>
      </c>
      <c r="S291" t="s">
        <v>73</v>
      </c>
      <c r="T291">
        <v>12.443116</v>
      </c>
      <c r="U291" t="s">
        <v>71</v>
      </c>
      <c r="V291" t="s">
        <v>74</v>
      </c>
      <c r="W291">
        <v>1.09232</v>
      </c>
      <c r="X291" t="s">
        <v>71</v>
      </c>
      <c r="Y291" t="s">
        <v>437</v>
      </c>
      <c r="Z291">
        <v>1000</v>
      </c>
      <c r="AA291" t="s">
        <v>438</v>
      </c>
      <c r="AB291">
        <v>1000000</v>
      </c>
      <c r="AC291" t="s">
        <v>439</v>
      </c>
      <c r="AD291">
        <v>10</v>
      </c>
      <c r="AE291" t="s">
        <v>440</v>
      </c>
      <c r="AF291">
        <v>100</v>
      </c>
      <c r="AG291" t="s">
        <v>441</v>
      </c>
      <c r="AH291">
        <v>20</v>
      </c>
      <c r="AI291" t="s">
        <v>442</v>
      </c>
      <c r="AJ291">
        <v>20</v>
      </c>
      <c r="AK291" t="s">
        <v>443</v>
      </c>
      <c r="AL291">
        <v>1</v>
      </c>
      <c r="AM291" t="s">
        <v>444</v>
      </c>
      <c r="AN291">
        <v>0</v>
      </c>
      <c r="AO291" t="s">
        <v>448</v>
      </c>
      <c r="AP291">
        <v>0</v>
      </c>
      <c r="AQ291" t="s">
        <v>449</v>
      </c>
      <c r="AR291">
        <v>0</v>
      </c>
      <c r="AS291" t="s">
        <v>450</v>
      </c>
      <c r="AT291">
        <v>0.5</v>
      </c>
      <c r="AU291" t="s">
        <v>451</v>
      </c>
      <c r="AV291">
        <v>3</v>
      </c>
      <c r="AW291" t="s">
        <v>452</v>
      </c>
      <c r="AX291">
        <v>0</v>
      </c>
      <c r="AY291" t="s">
        <v>453</v>
      </c>
      <c r="AZ291">
        <v>0.2</v>
      </c>
      <c r="BA291" t="s">
        <v>454</v>
      </c>
      <c r="BB291">
        <v>1</v>
      </c>
      <c r="BC291" t="s">
        <v>445</v>
      </c>
      <c r="BD291">
        <v>1000000</v>
      </c>
    </row>
    <row r="292" ht="29.25" spans="1:56">
      <c r="A292" s="2">
        <v>1125</v>
      </c>
      <c r="B292" t="s">
        <v>426</v>
      </c>
      <c r="C292">
        <v>153</v>
      </c>
      <c r="D292" t="s">
        <v>427</v>
      </c>
      <c r="E292" t="s">
        <v>428</v>
      </c>
      <c r="F292">
        <v>942.25</v>
      </c>
      <c r="G292" t="s">
        <v>429</v>
      </c>
      <c r="H292">
        <v>0.000667</v>
      </c>
      <c r="I292" t="s">
        <v>71</v>
      </c>
      <c r="J292" t="s">
        <v>432</v>
      </c>
      <c r="K292" t="e">
        <f ca="1">-nan(ind)</f>
        <v>#NAME?</v>
      </c>
      <c r="L292" t="s">
        <v>71</v>
      </c>
      <c r="M292" t="s">
        <v>70</v>
      </c>
      <c r="N292">
        <v>13.092393</v>
      </c>
      <c r="O292" t="s">
        <v>71</v>
      </c>
      <c r="P292" t="s">
        <v>72</v>
      </c>
      <c r="Q292">
        <v>0.107752</v>
      </c>
      <c r="R292" t="s">
        <v>71</v>
      </c>
      <c r="S292" t="s">
        <v>73</v>
      </c>
      <c r="T292">
        <v>11.843448</v>
      </c>
      <c r="U292" t="s">
        <v>71</v>
      </c>
      <c r="V292" t="s">
        <v>74</v>
      </c>
      <c r="W292">
        <v>1.126703</v>
      </c>
      <c r="X292" t="s">
        <v>71</v>
      </c>
      <c r="Y292" t="s">
        <v>437</v>
      </c>
      <c r="Z292">
        <v>1000</v>
      </c>
      <c r="AA292" t="s">
        <v>438</v>
      </c>
      <c r="AB292">
        <v>1000000</v>
      </c>
      <c r="AC292" t="s">
        <v>439</v>
      </c>
      <c r="AD292">
        <v>10</v>
      </c>
      <c r="AE292" t="s">
        <v>440</v>
      </c>
      <c r="AF292">
        <v>100</v>
      </c>
      <c r="AG292" t="s">
        <v>441</v>
      </c>
      <c r="AH292">
        <v>20</v>
      </c>
      <c r="AI292" t="s">
        <v>442</v>
      </c>
      <c r="AJ292">
        <v>20</v>
      </c>
      <c r="AK292" t="s">
        <v>443</v>
      </c>
      <c r="AL292">
        <v>1</v>
      </c>
      <c r="AM292" t="s">
        <v>444</v>
      </c>
      <c r="AN292">
        <v>0</v>
      </c>
      <c r="AO292" t="s">
        <v>448</v>
      </c>
      <c r="AP292">
        <v>0</v>
      </c>
      <c r="AQ292" t="s">
        <v>449</v>
      </c>
      <c r="AR292">
        <v>0</v>
      </c>
      <c r="AS292" t="s">
        <v>450</v>
      </c>
      <c r="AT292">
        <v>0.5</v>
      </c>
      <c r="AU292" t="s">
        <v>451</v>
      </c>
      <c r="AV292">
        <v>3</v>
      </c>
      <c r="AW292" t="s">
        <v>452</v>
      </c>
      <c r="AX292">
        <v>0</v>
      </c>
      <c r="AY292" t="s">
        <v>453</v>
      </c>
      <c r="AZ292">
        <v>0.2</v>
      </c>
      <c r="BA292" t="s">
        <v>454</v>
      </c>
      <c r="BB292">
        <v>1</v>
      </c>
      <c r="BC292" t="s">
        <v>445</v>
      </c>
      <c r="BD292">
        <v>1000000</v>
      </c>
    </row>
    <row r="293" ht="29.25" spans="1:56">
      <c r="A293" s="2">
        <v>1124</v>
      </c>
      <c r="B293" t="s">
        <v>426</v>
      </c>
      <c r="C293">
        <v>198</v>
      </c>
      <c r="D293" t="s">
        <v>427</v>
      </c>
      <c r="E293" t="s">
        <v>428</v>
      </c>
      <c r="F293">
        <v>977.543333</v>
      </c>
      <c r="G293" t="s">
        <v>429</v>
      </c>
      <c r="H293">
        <v>0.00028</v>
      </c>
      <c r="I293" t="s">
        <v>71</v>
      </c>
      <c r="J293" t="s">
        <v>432</v>
      </c>
      <c r="K293" t="e">
        <f t="shared" ref="K293:K305" si="5">-nan</f>
        <v>#NAME?</v>
      </c>
      <c r="L293" t="s">
        <v>71</v>
      </c>
      <c r="M293" t="s">
        <v>70</v>
      </c>
      <c r="N293">
        <v>7.31889</v>
      </c>
      <c r="O293" t="s">
        <v>71</v>
      </c>
      <c r="P293" t="s">
        <v>72</v>
      </c>
      <c r="Q293">
        <v>0.197722</v>
      </c>
      <c r="R293" t="s">
        <v>71</v>
      </c>
      <c r="S293" t="s">
        <v>73</v>
      </c>
      <c r="T293">
        <v>6.630136</v>
      </c>
      <c r="U293" t="s">
        <v>71</v>
      </c>
      <c r="V293" t="s">
        <v>74</v>
      </c>
      <c r="W293">
        <v>0.444694</v>
      </c>
      <c r="X293" t="s">
        <v>71</v>
      </c>
      <c r="Y293" t="s">
        <v>437</v>
      </c>
      <c r="Z293">
        <v>1000</v>
      </c>
      <c r="AA293" t="s">
        <v>438</v>
      </c>
      <c r="AB293">
        <v>1000000</v>
      </c>
      <c r="AC293" t="s">
        <v>439</v>
      </c>
      <c r="AD293">
        <v>10</v>
      </c>
      <c r="AE293" t="s">
        <v>440</v>
      </c>
      <c r="AF293">
        <v>300</v>
      </c>
      <c r="AG293" t="s">
        <v>441</v>
      </c>
      <c r="AH293">
        <v>1000</v>
      </c>
      <c r="AI293" t="s">
        <v>442</v>
      </c>
      <c r="AJ293">
        <v>1000</v>
      </c>
      <c r="AK293" t="s">
        <v>443</v>
      </c>
      <c r="AL293">
        <v>1</v>
      </c>
      <c r="AM293" t="s">
        <v>444</v>
      </c>
      <c r="AN293">
        <v>0</v>
      </c>
      <c r="AO293" t="s">
        <v>448</v>
      </c>
      <c r="AP293">
        <v>2</v>
      </c>
      <c r="AQ293" t="s">
        <v>449</v>
      </c>
      <c r="AR293">
        <v>0</v>
      </c>
      <c r="AS293" t="s">
        <v>450</v>
      </c>
      <c r="AT293">
        <v>0.5</v>
      </c>
      <c r="AU293" t="s">
        <v>451</v>
      </c>
      <c r="AV293">
        <v>3</v>
      </c>
      <c r="AW293" t="s">
        <v>452</v>
      </c>
      <c r="AX293">
        <v>0</v>
      </c>
      <c r="AY293" t="s">
        <v>453</v>
      </c>
      <c r="AZ293">
        <v>0.2</v>
      </c>
      <c r="BA293" t="s">
        <v>454</v>
      </c>
      <c r="BB293">
        <v>1</v>
      </c>
      <c r="BC293" t="s">
        <v>445</v>
      </c>
      <c r="BD293">
        <v>1000000</v>
      </c>
    </row>
    <row r="294" ht="29.25" spans="1:56">
      <c r="A294" s="2">
        <v>1123</v>
      </c>
      <c r="B294" t="s">
        <v>426</v>
      </c>
      <c r="C294">
        <v>198</v>
      </c>
      <c r="D294" t="s">
        <v>427</v>
      </c>
      <c r="E294" t="s">
        <v>428</v>
      </c>
      <c r="F294">
        <v>969.936667</v>
      </c>
      <c r="G294" t="s">
        <v>429</v>
      </c>
      <c r="H294">
        <v>0.00128</v>
      </c>
      <c r="I294" t="s">
        <v>71</v>
      </c>
      <c r="J294" t="s">
        <v>432</v>
      </c>
      <c r="K294" t="e">
        <f t="shared" si="5"/>
        <v>#NAME?</v>
      </c>
      <c r="L294" t="s">
        <v>71</v>
      </c>
      <c r="M294" t="s">
        <v>70</v>
      </c>
      <c r="N294">
        <v>29.478817</v>
      </c>
      <c r="O294" t="s">
        <v>71</v>
      </c>
      <c r="P294" t="s">
        <v>72</v>
      </c>
      <c r="Q294">
        <v>0.363531</v>
      </c>
      <c r="R294" t="s">
        <v>71</v>
      </c>
      <c r="S294" t="s">
        <v>73</v>
      </c>
      <c r="T294">
        <v>28.631456</v>
      </c>
      <c r="U294" t="s">
        <v>71</v>
      </c>
      <c r="V294" t="s">
        <v>74</v>
      </c>
      <c r="W294">
        <v>0.437556</v>
      </c>
      <c r="X294" t="s">
        <v>71</v>
      </c>
      <c r="Y294" t="s">
        <v>437</v>
      </c>
      <c r="Z294">
        <v>1000</v>
      </c>
      <c r="AA294" t="s">
        <v>438</v>
      </c>
      <c r="AB294">
        <v>1000000</v>
      </c>
      <c r="AC294" t="s">
        <v>439</v>
      </c>
      <c r="AD294">
        <v>10</v>
      </c>
      <c r="AE294" t="s">
        <v>440</v>
      </c>
      <c r="AF294">
        <v>300</v>
      </c>
      <c r="AG294" t="s">
        <v>441</v>
      </c>
      <c r="AH294">
        <v>1000</v>
      </c>
      <c r="AI294" t="s">
        <v>442</v>
      </c>
      <c r="AJ294">
        <v>1000</v>
      </c>
      <c r="AK294" t="s">
        <v>443</v>
      </c>
      <c r="AL294">
        <v>1</v>
      </c>
      <c r="AM294" t="s">
        <v>444</v>
      </c>
      <c r="AN294">
        <v>0</v>
      </c>
      <c r="AO294" t="s">
        <v>448</v>
      </c>
      <c r="AP294">
        <v>0</v>
      </c>
      <c r="AQ294" t="s">
        <v>449</v>
      </c>
      <c r="AR294">
        <v>0</v>
      </c>
      <c r="AS294" t="s">
        <v>450</v>
      </c>
      <c r="AT294">
        <v>0.5</v>
      </c>
      <c r="AU294" t="s">
        <v>451</v>
      </c>
      <c r="AV294">
        <v>0</v>
      </c>
      <c r="AW294" t="s">
        <v>452</v>
      </c>
      <c r="AX294">
        <v>0</v>
      </c>
      <c r="AY294" t="s">
        <v>453</v>
      </c>
      <c r="AZ294">
        <v>0.2</v>
      </c>
      <c r="BA294" t="s">
        <v>454</v>
      </c>
      <c r="BB294">
        <v>1</v>
      </c>
      <c r="BC294" t="s">
        <v>445</v>
      </c>
      <c r="BD294">
        <v>1000000</v>
      </c>
    </row>
    <row r="295" ht="29.25" spans="1:56">
      <c r="A295" s="2">
        <v>1122</v>
      </c>
      <c r="B295" t="s">
        <v>426</v>
      </c>
      <c r="C295">
        <v>198</v>
      </c>
      <c r="D295" t="s">
        <v>427</v>
      </c>
      <c r="E295" t="s">
        <v>428</v>
      </c>
      <c r="F295">
        <v>965</v>
      </c>
      <c r="G295" t="s">
        <v>429</v>
      </c>
      <c r="H295">
        <v>0.001269</v>
      </c>
      <c r="I295" t="s">
        <v>71</v>
      </c>
      <c r="J295" t="s">
        <v>432</v>
      </c>
      <c r="K295" t="e">
        <f t="shared" si="5"/>
        <v>#NAME?</v>
      </c>
      <c r="L295" t="s">
        <v>71</v>
      </c>
      <c r="M295" t="s">
        <v>70</v>
      </c>
      <c r="N295">
        <v>31.746609</v>
      </c>
      <c r="O295" t="s">
        <v>71</v>
      </c>
      <c r="P295" t="s">
        <v>72</v>
      </c>
      <c r="Q295">
        <v>0.43503</v>
      </c>
      <c r="R295" t="s">
        <v>71</v>
      </c>
      <c r="S295" t="s">
        <v>73</v>
      </c>
      <c r="T295">
        <v>30.822922</v>
      </c>
      <c r="U295" t="s">
        <v>71</v>
      </c>
      <c r="V295" t="s">
        <v>74</v>
      </c>
      <c r="W295">
        <v>0.441495</v>
      </c>
      <c r="X295" t="s">
        <v>71</v>
      </c>
      <c r="Y295" t="s">
        <v>437</v>
      </c>
      <c r="Z295">
        <v>1000</v>
      </c>
      <c r="AA295" t="s">
        <v>438</v>
      </c>
      <c r="AB295">
        <v>1000000</v>
      </c>
      <c r="AC295" t="s">
        <v>439</v>
      </c>
      <c r="AD295">
        <v>10</v>
      </c>
      <c r="AE295" t="s">
        <v>440</v>
      </c>
      <c r="AF295">
        <v>500</v>
      </c>
      <c r="AG295" t="s">
        <v>441</v>
      </c>
      <c r="AH295">
        <v>1000</v>
      </c>
      <c r="AI295" t="s">
        <v>442</v>
      </c>
      <c r="AJ295">
        <v>1000</v>
      </c>
      <c r="AK295" t="s">
        <v>443</v>
      </c>
      <c r="AL295">
        <v>1</v>
      </c>
      <c r="AM295" t="s">
        <v>444</v>
      </c>
      <c r="AN295">
        <v>0</v>
      </c>
      <c r="AO295" t="s">
        <v>448</v>
      </c>
      <c r="AP295">
        <v>0</v>
      </c>
      <c r="AQ295" t="s">
        <v>449</v>
      </c>
      <c r="AR295">
        <v>0</v>
      </c>
      <c r="AS295" t="s">
        <v>450</v>
      </c>
      <c r="AT295">
        <v>0.5</v>
      </c>
      <c r="AU295" t="s">
        <v>451</v>
      </c>
      <c r="AV295">
        <v>0</v>
      </c>
      <c r="AW295" t="s">
        <v>452</v>
      </c>
      <c r="AX295">
        <v>0</v>
      </c>
      <c r="AY295" t="s">
        <v>453</v>
      </c>
      <c r="AZ295">
        <v>0.2</v>
      </c>
      <c r="BA295" t="s">
        <v>454</v>
      </c>
      <c r="BB295">
        <v>1</v>
      </c>
      <c r="BC295" t="s">
        <v>445</v>
      </c>
      <c r="BD295">
        <v>1000000</v>
      </c>
    </row>
    <row r="296" ht="29.25" spans="1:56">
      <c r="A296" s="2">
        <v>1121</v>
      </c>
      <c r="B296" t="s">
        <v>426</v>
      </c>
      <c r="C296">
        <v>153</v>
      </c>
      <c r="D296" t="s">
        <v>427</v>
      </c>
      <c r="E296" t="s">
        <v>428</v>
      </c>
      <c r="F296">
        <v>985.364</v>
      </c>
      <c r="G296" t="s">
        <v>429</v>
      </c>
      <c r="H296">
        <v>0.000255</v>
      </c>
      <c r="I296" t="s">
        <v>71</v>
      </c>
      <c r="J296" t="s">
        <v>432</v>
      </c>
      <c r="K296" t="e">
        <f t="shared" si="5"/>
        <v>#NAME?</v>
      </c>
      <c r="L296" t="s">
        <v>71</v>
      </c>
      <c r="M296" t="s">
        <v>70</v>
      </c>
      <c r="N296">
        <v>5.054944</v>
      </c>
      <c r="O296" t="s">
        <v>71</v>
      </c>
      <c r="P296" t="s">
        <v>72</v>
      </c>
      <c r="Q296">
        <v>0.045272</v>
      </c>
      <c r="R296" t="s">
        <v>71</v>
      </c>
      <c r="S296" t="s">
        <v>73</v>
      </c>
      <c r="T296">
        <v>4.561068</v>
      </c>
      <c r="U296" t="s">
        <v>71</v>
      </c>
      <c r="V296" t="s">
        <v>74</v>
      </c>
      <c r="W296">
        <v>0.446263</v>
      </c>
      <c r="X296" t="s">
        <v>71</v>
      </c>
      <c r="Y296" t="s">
        <v>437</v>
      </c>
      <c r="Z296">
        <v>1000</v>
      </c>
      <c r="AA296" t="s">
        <v>438</v>
      </c>
      <c r="AB296">
        <v>1000000</v>
      </c>
      <c r="AC296" t="s">
        <v>439</v>
      </c>
      <c r="AD296">
        <v>10</v>
      </c>
      <c r="AE296" t="s">
        <v>440</v>
      </c>
      <c r="AF296">
        <v>500</v>
      </c>
      <c r="AG296" t="s">
        <v>441</v>
      </c>
      <c r="AH296">
        <v>20</v>
      </c>
      <c r="AI296" t="s">
        <v>442</v>
      </c>
      <c r="AJ296">
        <v>20</v>
      </c>
      <c r="AK296" t="s">
        <v>443</v>
      </c>
      <c r="AL296">
        <v>1</v>
      </c>
      <c r="AM296" t="s">
        <v>444</v>
      </c>
      <c r="AN296">
        <v>0</v>
      </c>
      <c r="AO296" t="s">
        <v>448</v>
      </c>
      <c r="AP296">
        <v>0</v>
      </c>
      <c r="AQ296" t="s">
        <v>449</v>
      </c>
      <c r="AR296">
        <v>0</v>
      </c>
      <c r="AS296" t="s">
        <v>450</v>
      </c>
      <c r="AT296">
        <v>0.5</v>
      </c>
      <c r="AU296" t="s">
        <v>451</v>
      </c>
      <c r="AV296">
        <v>0</v>
      </c>
      <c r="AW296" t="s">
        <v>452</v>
      </c>
      <c r="AX296">
        <v>0</v>
      </c>
      <c r="AY296" t="s">
        <v>453</v>
      </c>
      <c r="AZ296">
        <v>0.2</v>
      </c>
      <c r="BA296" t="s">
        <v>454</v>
      </c>
      <c r="BB296">
        <v>1</v>
      </c>
      <c r="BC296" t="s">
        <v>445</v>
      </c>
      <c r="BD296">
        <v>1000000</v>
      </c>
    </row>
    <row r="297" ht="29.25" spans="1:56">
      <c r="A297" s="2">
        <v>1120</v>
      </c>
      <c r="B297" t="s">
        <v>426</v>
      </c>
      <c r="C297">
        <v>153</v>
      </c>
      <c r="D297" t="s">
        <v>427</v>
      </c>
      <c r="E297" t="s">
        <v>428</v>
      </c>
      <c r="F297">
        <v>1040.854</v>
      </c>
      <c r="G297" t="s">
        <v>429</v>
      </c>
      <c r="H297">
        <v>0.000267</v>
      </c>
      <c r="I297" t="s">
        <v>71</v>
      </c>
      <c r="J297" t="s">
        <v>432</v>
      </c>
      <c r="K297" t="e">
        <f t="shared" si="5"/>
        <v>#NAME?</v>
      </c>
      <c r="L297" t="s">
        <v>71</v>
      </c>
      <c r="M297" t="s">
        <v>70</v>
      </c>
      <c r="N297">
        <v>5.27033</v>
      </c>
      <c r="O297" t="s">
        <v>71</v>
      </c>
      <c r="P297" t="s">
        <v>72</v>
      </c>
      <c r="Q297">
        <v>0.043724</v>
      </c>
      <c r="R297" t="s">
        <v>71</v>
      </c>
      <c r="S297" t="s">
        <v>73</v>
      </c>
      <c r="T297">
        <v>4.555497</v>
      </c>
      <c r="U297" t="s">
        <v>71</v>
      </c>
      <c r="V297" t="s">
        <v>74</v>
      </c>
      <c r="W297">
        <v>0.668734</v>
      </c>
      <c r="X297" t="s">
        <v>71</v>
      </c>
      <c r="Y297" t="s">
        <v>437</v>
      </c>
      <c r="Z297">
        <v>1000</v>
      </c>
      <c r="AA297" t="s">
        <v>438</v>
      </c>
      <c r="AB297">
        <v>1000000</v>
      </c>
      <c r="AC297" t="s">
        <v>439</v>
      </c>
      <c r="AD297">
        <v>10</v>
      </c>
      <c r="AE297" t="s">
        <v>440</v>
      </c>
      <c r="AF297">
        <v>500</v>
      </c>
      <c r="AG297" t="s">
        <v>441</v>
      </c>
      <c r="AH297">
        <v>20</v>
      </c>
      <c r="AI297" t="s">
        <v>442</v>
      </c>
      <c r="AJ297">
        <v>20</v>
      </c>
      <c r="AK297" t="s">
        <v>443</v>
      </c>
      <c r="AL297">
        <v>1</v>
      </c>
      <c r="AM297" t="s">
        <v>444</v>
      </c>
      <c r="AN297">
        <v>0</v>
      </c>
      <c r="AO297" t="s">
        <v>448</v>
      </c>
      <c r="AP297">
        <v>0</v>
      </c>
      <c r="AQ297" t="s">
        <v>449</v>
      </c>
      <c r="AR297">
        <v>0</v>
      </c>
      <c r="AS297" t="s">
        <v>450</v>
      </c>
      <c r="AT297">
        <v>0.5</v>
      </c>
      <c r="AU297" t="s">
        <v>451</v>
      </c>
      <c r="AV297">
        <v>0</v>
      </c>
      <c r="AW297" t="s">
        <v>452</v>
      </c>
      <c r="AX297">
        <v>0</v>
      </c>
      <c r="AY297" t="s">
        <v>453</v>
      </c>
      <c r="AZ297">
        <v>0.2</v>
      </c>
      <c r="BA297" t="s">
        <v>454</v>
      </c>
      <c r="BB297">
        <v>1</v>
      </c>
      <c r="BC297" t="s">
        <v>445</v>
      </c>
      <c r="BD297">
        <v>1000000</v>
      </c>
    </row>
    <row r="298" ht="29.25" spans="1:56">
      <c r="A298" s="2">
        <v>1120</v>
      </c>
      <c r="B298" t="s">
        <v>426</v>
      </c>
      <c r="C298">
        <v>153</v>
      </c>
      <c r="D298" t="s">
        <v>427</v>
      </c>
      <c r="E298" t="s">
        <v>428</v>
      </c>
      <c r="F298">
        <v>920.712</v>
      </c>
      <c r="G298" t="s">
        <v>429</v>
      </c>
      <c r="H298">
        <v>0.000257</v>
      </c>
      <c r="I298" t="s">
        <v>71</v>
      </c>
      <c r="J298" t="s">
        <v>432</v>
      </c>
      <c r="K298" t="e">
        <f t="shared" si="5"/>
        <v>#NAME?</v>
      </c>
      <c r="L298" t="s">
        <v>71</v>
      </c>
      <c r="M298" t="s">
        <v>70</v>
      </c>
      <c r="N298">
        <v>5.19933</v>
      </c>
      <c r="O298" t="s">
        <v>71</v>
      </c>
      <c r="P298" t="s">
        <v>72</v>
      </c>
      <c r="Q298">
        <v>0.043512</v>
      </c>
      <c r="R298" t="s">
        <v>71</v>
      </c>
      <c r="S298" t="s">
        <v>73</v>
      </c>
      <c r="T298">
        <v>4.486393</v>
      </c>
      <c r="U298" t="s">
        <v>71</v>
      </c>
      <c r="V298" t="s">
        <v>74</v>
      </c>
      <c r="W298">
        <v>0.667134</v>
      </c>
      <c r="X298" t="s">
        <v>71</v>
      </c>
      <c r="Y298" t="s">
        <v>437</v>
      </c>
      <c r="Z298">
        <v>1000</v>
      </c>
      <c r="AA298" t="s">
        <v>438</v>
      </c>
      <c r="AB298">
        <v>1000000</v>
      </c>
      <c r="AC298" t="s">
        <v>439</v>
      </c>
      <c r="AD298">
        <v>10</v>
      </c>
      <c r="AE298" t="s">
        <v>440</v>
      </c>
      <c r="AF298">
        <v>500</v>
      </c>
      <c r="AG298" t="s">
        <v>441</v>
      </c>
      <c r="AH298">
        <v>20</v>
      </c>
      <c r="AI298" t="s">
        <v>442</v>
      </c>
      <c r="AJ298">
        <v>20</v>
      </c>
      <c r="AK298" t="s">
        <v>443</v>
      </c>
      <c r="AL298">
        <v>1</v>
      </c>
      <c r="AM298" t="s">
        <v>444</v>
      </c>
      <c r="AN298">
        <v>0</v>
      </c>
      <c r="AO298" t="s">
        <v>448</v>
      </c>
      <c r="AP298">
        <v>0</v>
      </c>
      <c r="AQ298" t="s">
        <v>449</v>
      </c>
      <c r="AR298">
        <v>0</v>
      </c>
      <c r="AS298" t="s">
        <v>450</v>
      </c>
      <c r="AT298">
        <v>0.5</v>
      </c>
      <c r="AU298" t="s">
        <v>451</v>
      </c>
      <c r="AV298">
        <v>0</v>
      </c>
      <c r="AW298" t="s">
        <v>452</v>
      </c>
      <c r="AX298">
        <v>0</v>
      </c>
      <c r="AY298" t="s">
        <v>453</v>
      </c>
      <c r="AZ298">
        <v>0.2</v>
      </c>
      <c r="BA298" t="s">
        <v>454</v>
      </c>
      <c r="BB298">
        <v>1</v>
      </c>
      <c r="BC298" t="s">
        <v>445</v>
      </c>
      <c r="BD298">
        <v>1000000</v>
      </c>
    </row>
    <row r="299" ht="29.25" spans="1:56">
      <c r="A299" s="2">
        <v>1120</v>
      </c>
      <c r="B299" t="s">
        <v>426</v>
      </c>
      <c r="C299">
        <v>153</v>
      </c>
      <c r="D299" t="s">
        <v>427</v>
      </c>
      <c r="E299" t="s">
        <v>428</v>
      </c>
      <c r="F299">
        <v>1057.908</v>
      </c>
      <c r="G299" t="s">
        <v>429</v>
      </c>
      <c r="H299">
        <v>0.000265</v>
      </c>
      <c r="I299" t="s">
        <v>71</v>
      </c>
      <c r="J299" t="s">
        <v>432</v>
      </c>
      <c r="K299" t="e">
        <f t="shared" si="5"/>
        <v>#NAME?</v>
      </c>
      <c r="L299" t="s">
        <v>71</v>
      </c>
      <c r="M299" t="s">
        <v>70</v>
      </c>
      <c r="N299">
        <v>5.030806</v>
      </c>
      <c r="O299" t="s">
        <v>71</v>
      </c>
      <c r="P299" t="s">
        <v>72</v>
      </c>
      <c r="Q299">
        <v>0.045867</v>
      </c>
      <c r="R299" t="s">
        <v>71</v>
      </c>
      <c r="S299" t="s">
        <v>73</v>
      </c>
      <c r="T299">
        <v>4.534734</v>
      </c>
      <c r="U299" t="s">
        <v>71</v>
      </c>
      <c r="V299" t="s">
        <v>74</v>
      </c>
      <c r="W299">
        <v>0.447861</v>
      </c>
      <c r="X299" t="s">
        <v>71</v>
      </c>
      <c r="Y299" t="s">
        <v>437</v>
      </c>
      <c r="Z299">
        <v>1000</v>
      </c>
      <c r="AA299" t="s">
        <v>438</v>
      </c>
      <c r="AB299">
        <v>1000000</v>
      </c>
      <c r="AC299" t="s">
        <v>439</v>
      </c>
      <c r="AD299">
        <v>10</v>
      </c>
      <c r="AE299" t="s">
        <v>440</v>
      </c>
      <c r="AF299">
        <v>500</v>
      </c>
      <c r="AG299" t="s">
        <v>441</v>
      </c>
      <c r="AH299">
        <v>20</v>
      </c>
      <c r="AI299" t="s">
        <v>442</v>
      </c>
      <c r="AJ299">
        <v>20</v>
      </c>
      <c r="AK299" t="s">
        <v>443</v>
      </c>
      <c r="AL299">
        <v>1</v>
      </c>
      <c r="AM299" t="s">
        <v>444</v>
      </c>
      <c r="AN299">
        <v>0</v>
      </c>
      <c r="AO299" t="s">
        <v>448</v>
      </c>
      <c r="AP299">
        <v>0</v>
      </c>
      <c r="AQ299" t="s">
        <v>449</v>
      </c>
      <c r="AR299">
        <v>0</v>
      </c>
      <c r="AS299" t="s">
        <v>450</v>
      </c>
      <c r="AT299">
        <v>0.5</v>
      </c>
      <c r="AU299" t="s">
        <v>451</v>
      </c>
      <c r="AV299">
        <v>0</v>
      </c>
      <c r="AW299" t="s">
        <v>452</v>
      </c>
      <c r="AX299">
        <v>0</v>
      </c>
      <c r="AY299" t="s">
        <v>453</v>
      </c>
      <c r="AZ299">
        <v>0.2</v>
      </c>
      <c r="BA299" t="s">
        <v>454</v>
      </c>
      <c r="BB299">
        <v>1</v>
      </c>
      <c r="BC299" t="s">
        <v>445</v>
      </c>
      <c r="BD299">
        <v>1000000</v>
      </c>
    </row>
    <row r="300" ht="29.25" spans="1:56">
      <c r="A300" s="2">
        <v>1120</v>
      </c>
      <c r="B300" t="s">
        <v>426</v>
      </c>
      <c r="C300">
        <v>153</v>
      </c>
      <c r="D300" t="s">
        <v>427</v>
      </c>
      <c r="E300" t="s">
        <v>428</v>
      </c>
      <c r="F300">
        <v>927.984</v>
      </c>
      <c r="G300" t="s">
        <v>429</v>
      </c>
      <c r="H300">
        <v>0.000274</v>
      </c>
      <c r="I300" t="s">
        <v>71</v>
      </c>
      <c r="J300" t="s">
        <v>432</v>
      </c>
      <c r="K300" t="e">
        <f t="shared" si="5"/>
        <v>#NAME?</v>
      </c>
      <c r="L300" t="s">
        <v>71</v>
      </c>
      <c r="M300" t="s">
        <v>70</v>
      </c>
      <c r="N300">
        <v>5.043694</v>
      </c>
      <c r="O300" t="s">
        <v>71</v>
      </c>
      <c r="P300" t="s">
        <v>72</v>
      </c>
      <c r="Q300">
        <v>0.044385</v>
      </c>
      <c r="R300" t="s">
        <v>71</v>
      </c>
      <c r="S300" t="s">
        <v>73</v>
      </c>
      <c r="T300">
        <v>4.550627</v>
      </c>
      <c r="U300" t="s">
        <v>71</v>
      </c>
      <c r="V300" t="s">
        <v>74</v>
      </c>
      <c r="W300">
        <v>0.446414</v>
      </c>
      <c r="X300" t="s">
        <v>71</v>
      </c>
      <c r="Y300" t="s">
        <v>437</v>
      </c>
      <c r="Z300">
        <v>1000</v>
      </c>
      <c r="AA300" t="s">
        <v>438</v>
      </c>
      <c r="AB300">
        <v>1000000</v>
      </c>
      <c r="AC300" t="s">
        <v>439</v>
      </c>
      <c r="AD300">
        <v>10</v>
      </c>
      <c r="AE300" t="s">
        <v>440</v>
      </c>
      <c r="AF300">
        <v>500</v>
      </c>
      <c r="AG300" t="s">
        <v>441</v>
      </c>
      <c r="AH300">
        <v>20</v>
      </c>
      <c r="AI300" t="s">
        <v>442</v>
      </c>
      <c r="AJ300">
        <v>20</v>
      </c>
      <c r="AK300" t="s">
        <v>443</v>
      </c>
      <c r="AL300">
        <v>1</v>
      </c>
      <c r="AM300" t="s">
        <v>444</v>
      </c>
      <c r="AN300">
        <v>0</v>
      </c>
      <c r="AO300" t="s">
        <v>448</v>
      </c>
      <c r="AP300">
        <v>0</v>
      </c>
      <c r="AQ300" t="s">
        <v>449</v>
      </c>
      <c r="AR300">
        <v>0</v>
      </c>
      <c r="AS300" t="s">
        <v>450</v>
      </c>
      <c r="AT300">
        <v>0.5</v>
      </c>
      <c r="AU300" t="s">
        <v>451</v>
      </c>
      <c r="AV300">
        <v>0</v>
      </c>
      <c r="AW300" t="s">
        <v>452</v>
      </c>
      <c r="AX300">
        <v>0</v>
      </c>
      <c r="AY300" t="s">
        <v>453</v>
      </c>
      <c r="AZ300">
        <v>0.2</v>
      </c>
      <c r="BA300" t="s">
        <v>454</v>
      </c>
      <c r="BB300">
        <v>1</v>
      </c>
      <c r="BC300" t="s">
        <v>445</v>
      </c>
      <c r="BD300">
        <v>1000000</v>
      </c>
    </row>
    <row r="301" ht="29.25" spans="1:56">
      <c r="A301" s="2">
        <v>1120</v>
      </c>
      <c r="B301" t="s">
        <v>426</v>
      </c>
      <c r="C301">
        <v>153</v>
      </c>
      <c r="D301" t="s">
        <v>427</v>
      </c>
      <c r="E301" t="s">
        <v>428</v>
      </c>
      <c r="F301">
        <v>1085.63</v>
      </c>
      <c r="G301" t="s">
        <v>429</v>
      </c>
      <c r="H301">
        <v>0.00027</v>
      </c>
      <c r="I301" t="s">
        <v>71</v>
      </c>
      <c r="J301" t="s">
        <v>432</v>
      </c>
      <c r="K301" t="e">
        <f t="shared" si="5"/>
        <v>#NAME?</v>
      </c>
      <c r="L301" t="s">
        <v>71</v>
      </c>
      <c r="M301" t="s">
        <v>70</v>
      </c>
      <c r="N301">
        <v>5.18754</v>
      </c>
      <c r="O301" t="s">
        <v>71</v>
      </c>
      <c r="P301" t="s">
        <v>72</v>
      </c>
      <c r="Q301">
        <v>0.045694</v>
      </c>
      <c r="R301" t="s">
        <v>71</v>
      </c>
      <c r="S301" t="s">
        <v>73</v>
      </c>
      <c r="T301">
        <v>4.691984</v>
      </c>
      <c r="U301" t="s">
        <v>71</v>
      </c>
      <c r="V301" t="s">
        <v>74</v>
      </c>
      <c r="W301">
        <v>0.447176</v>
      </c>
      <c r="X301" t="s">
        <v>71</v>
      </c>
      <c r="Y301" t="s">
        <v>437</v>
      </c>
      <c r="Z301">
        <v>1000</v>
      </c>
      <c r="AA301" t="s">
        <v>438</v>
      </c>
      <c r="AB301">
        <v>1000000</v>
      </c>
      <c r="AC301" t="s">
        <v>439</v>
      </c>
      <c r="AD301">
        <v>10</v>
      </c>
      <c r="AE301" t="s">
        <v>440</v>
      </c>
      <c r="AF301">
        <v>500</v>
      </c>
      <c r="AG301" t="s">
        <v>441</v>
      </c>
      <c r="AH301">
        <v>20</v>
      </c>
      <c r="AI301" t="s">
        <v>442</v>
      </c>
      <c r="AJ301">
        <v>20</v>
      </c>
      <c r="AK301" t="s">
        <v>443</v>
      </c>
      <c r="AL301">
        <v>1</v>
      </c>
      <c r="AM301" t="s">
        <v>444</v>
      </c>
      <c r="AN301">
        <v>0</v>
      </c>
      <c r="AO301" t="s">
        <v>448</v>
      </c>
      <c r="AP301">
        <v>0</v>
      </c>
      <c r="AQ301" t="s">
        <v>449</v>
      </c>
      <c r="AR301">
        <v>0</v>
      </c>
      <c r="AS301" t="s">
        <v>450</v>
      </c>
      <c r="AT301">
        <v>0.5</v>
      </c>
      <c r="AU301" t="s">
        <v>451</v>
      </c>
      <c r="AV301">
        <v>0</v>
      </c>
      <c r="AW301" t="s">
        <v>452</v>
      </c>
      <c r="AX301">
        <v>0</v>
      </c>
      <c r="AY301" t="s">
        <v>453</v>
      </c>
      <c r="AZ301">
        <v>0.2</v>
      </c>
      <c r="BA301" t="s">
        <v>454</v>
      </c>
      <c r="BB301">
        <v>1</v>
      </c>
      <c r="BC301" t="s">
        <v>445</v>
      </c>
      <c r="BD301">
        <v>1000000</v>
      </c>
    </row>
    <row r="302" ht="29.25" spans="1:56">
      <c r="A302" s="2">
        <v>1120</v>
      </c>
      <c r="B302" t="s">
        <v>426</v>
      </c>
      <c r="C302">
        <v>153</v>
      </c>
      <c r="D302" t="s">
        <v>427</v>
      </c>
      <c r="E302" t="s">
        <v>428</v>
      </c>
      <c r="F302">
        <v>1010.94</v>
      </c>
      <c r="G302" t="s">
        <v>429</v>
      </c>
      <c r="H302">
        <v>0.000272</v>
      </c>
      <c r="I302" t="s">
        <v>71</v>
      </c>
      <c r="J302" t="s">
        <v>432</v>
      </c>
      <c r="K302" t="e">
        <f t="shared" si="5"/>
        <v>#NAME?</v>
      </c>
      <c r="L302" t="s">
        <v>71</v>
      </c>
      <c r="M302" t="s">
        <v>70</v>
      </c>
      <c r="N302">
        <v>5.223076</v>
      </c>
      <c r="O302" t="s">
        <v>71</v>
      </c>
      <c r="P302" t="s">
        <v>72</v>
      </c>
      <c r="Q302">
        <v>0.04528</v>
      </c>
      <c r="R302" t="s">
        <v>71</v>
      </c>
      <c r="S302" t="s">
        <v>73</v>
      </c>
      <c r="T302">
        <v>4.728442</v>
      </c>
      <c r="U302" t="s">
        <v>71</v>
      </c>
      <c r="V302" t="s">
        <v>74</v>
      </c>
      <c r="W302">
        <v>0.446895</v>
      </c>
      <c r="X302" t="s">
        <v>71</v>
      </c>
      <c r="Y302" t="s">
        <v>437</v>
      </c>
      <c r="Z302">
        <v>1000</v>
      </c>
      <c r="AA302" t="s">
        <v>438</v>
      </c>
      <c r="AB302">
        <v>1000000</v>
      </c>
      <c r="AC302" t="s">
        <v>439</v>
      </c>
      <c r="AD302">
        <v>10</v>
      </c>
      <c r="AE302" t="s">
        <v>440</v>
      </c>
      <c r="AF302">
        <v>500</v>
      </c>
      <c r="AG302" t="s">
        <v>441</v>
      </c>
      <c r="AH302">
        <v>20</v>
      </c>
      <c r="AI302" t="s">
        <v>442</v>
      </c>
      <c r="AJ302">
        <v>20</v>
      </c>
      <c r="AK302" t="s">
        <v>443</v>
      </c>
      <c r="AL302">
        <v>1</v>
      </c>
      <c r="AM302" t="s">
        <v>444</v>
      </c>
      <c r="AN302">
        <v>0</v>
      </c>
      <c r="AO302" t="s">
        <v>448</v>
      </c>
      <c r="AP302">
        <v>0</v>
      </c>
      <c r="AQ302" t="s">
        <v>449</v>
      </c>
      <c r="AR302">
        <v>0</v>
      </c>
      <c r="AS302" t="s">
        <v>450</v>
      </c>
      <c r="AT302">
        <v>0.5</v>
      </c>
      <c r="AU302" t="s">
        <v>451</v>
      </c>
      <c r="AV302">
        <v>0</v>
      </c>
      <c r="AW302" t="s">
        <v>452</v>
      </c>
      <c r="AX302">
        <v>0</v>
      </c>
      <c r="AY302" t="s">
        <v>453</v>
      </c>
      <c r="AZ302">
        <v>0.2</v>
      </c>
      <c r="BA302" t="s">
        <v>454</v>
      </c>
      <c r="BB302">
        <v>1</v>
      </c>
      <c r="BC302" t="s">
        <v>445</v>
      </c>
      <c r="BD302">
        <v>1000000</v>
      </c>
    </row>
    <row r="303" ht="29.25" spans="1:56">
      <c r="A303" s="2">
        <v>1120</v>
      </c>
      <c r="B303" t="s">
        <v>426</v>
      </c>
      <c r="C303">
        <v>153</v>
      </c>
      <c r="D303" t="s">
        <v>427</v>
      </c>
      <c r="E303" t="s">
        <v>428</v>
      </c>
      <c r="F303">
        <v>896.882</v>
      </c>
      <c r="G303" t="s">
        <v>429</v>
      </c>
      <c r="H303">
        <v>0.000265</v>
      </c>
      <c r="I303" t="s">
        <v>71</v>
      </c>
      <c r="J303" t="s">
        <v>432</v>
      </c>
      <c r="K303" t="e">
        <f t="shared" si="5"/>
        <v>#NAME?</v>
      </c>
      <c r="L303" t="s">
        <v>71</v>
      </c>
      <c r="M303" t="s">
        <v>70</v>
      </c>
      <c r="N303">
        <v>5.04025</v>
      </c>
      <c r="O303" t="s">
        <v>71</v>
      </c>
      <c r="P303" t="s">
        <v>72</v>
      </c>
      <c r="Q303">
        <v>0.044115</v>
      </c>
      <c r="R303" t="s">
        <v>71</v>
      </c>
      <c r="S303" t="s">
        <v>73</v>
      </c>
      <c r="T303">
        <v>4.547645</v>
      </c>
      <c r="U303" t="s">
        <v>71</v>
      </c>
      <c r="V303" t="s">
        <v>74</v>
      </c>
      <c r="W303">
        <v>0.446221</v>
      </c>
      <c r="X303" t="s">
        <v>71</v>
      </c>
      <c r="Y303" t="s">
        <v>437</v>
      </c>
      <c r="Z303">
        <v>1000</v>
      </c>
      <c r="AA303" t="s">
        <v>438</v>
      </c>
      <c r="AB303">
        <v>1000000</v>
      </c>
      <c r="AC303" t="s">
        <v>439</v>
      </c>
      <c r="AD303">
        <v>10</v>
      </c>
      <c r="AE303" t="s">
        <v>440</v>
      </c>
      <c r="AF303">
        <v>500</v>
      </c>
      <c r="AG303" t="s">
        <v>441</v>
      </c>
      <c r="AH303">
        <v>20</v>
      </c>
      <c r="AI303" t="s">
        <v>442</v>
      </c>
      <c r="AJ303">
        <v>20</v>
      </c>
      <c r="AK303" t="s">
        <v>443</v>
      </c>
      <c r="AL303">
        <v>1</v>
      </c>
      <c r="AM303" t="s">
        <v>444</v>
      </c>
      <c r="AN303">
        <v>0</v>
      </c>
      <c r="AO303" t="s">
        <v>448</v>
      </c>
      <c r="AP303">
        <v>0</v>
      </c>
      <c r="AQ303" t="s">
        <v>449</v>
      </c>
      <c r="AR303">
        <v>0</v>
      </c>
      <c r="AS303" t="s">
        <v>450</v>
      </c>
      <c r="AT303">
        <v>0.5</v>
      </c>
      <c r="AU303" t="s">
        <v>451</v>
      </c>
      <c r="AV303">
        <v>0</v>
      </c>
      <c r="AW303" t="s">
        <v>452</v>
      </c>
      <c r="AX303">
        <v>0</v>
      </c>
      <c r="AY303" t="s">
        <v>453</v>
      </c>
      <c r="AZ303">
        <v>0.2</v>
      </c>
      <c r="BA303" t="s">
        <v>454</v>
      </c>
      <c r="BB303">
        <v>1</v>
      </c>
      <c r="BC303" t="s">
        <v>445</v>
      </c>
      <c r="BD303">
        <v>1000000</v>
      </c>
    </row>
    <row r="304" ht="29.25" spans="1:56">
      <c r="A304" s="2">
        <v>1119</v>
      </c>
      <c r="B304" t="s">
        <v>426</v>
      </c>
      <c r="C304">
        <v>153</v>
      </c>
      <c r="D304" t="s">
        <v>427</v>
      </c>
      <c r="E304" t="s">
        <v>428</v>
      </c>
      <c r="F304">
        <v>1084.212</v>
      </c>
      <c r="G304" t="s">
        <v>429</v>
      </c>
      <c r="H304">
        <v>0.000263</v>
      </c>
      <c r="I304" t="s">
        <v>71</v>
      </c>
      <c r="J304" t="s">
        <v>432</v>
      </c>
      <c r="K304" t="e">
        <f t="shared" si="5"/>
        <v>#NAME?</v>
      </c>
      <c r="L304" t="s">
        <v>71</v>
      </c>
      <c r="M304" t="s">
        <v>70</v>
      </c>
      <c r="N304">
        <v>4.961842</v>
      </c>
      <c r="O304" t="s">
        <v>71</v>
      </c>
      <c r="P304" t="s">
        <v>72</v>
      </c>
      <c r="Q304">
        <v>0.044014</v>
      </c>
      <c r="R304" t="s">
        <v>71</v>
      </c>
      <c r="S304" t="s">
        <v>73</v>
      </c>
      <c r="T304">
        <v>4.468346</v>
      </c>
      <c r="U304" t="s">
        <v>71</v>
      </c>
      <c r="V304" t="s">
        <v>74</v>
      </c>
      <c r="W304">
        <v>0.447231</v>
      </c>
      <c r="X304" t="s">
        <v>71</v>
      </c>
      <c r="Y304" t="s">
        <v>437</v>
      </c>
      <c r="Z304">
        <v>1000</v>
      </c>
      <c r="AA304" t="s">
        <v>438</v>
      </c>
      <c r="AB304">
        <v>1000000</v>
      </c>
      <c r="AC304" t="s">
        <v>439</v>
      </c>
      <c r="AD304">
        <v>10</v>
      </c>
      <c r="AE304" t="s">
        <v>440</v>
      </c>
      <c r="AF304">
        <v>500</v>
      </c>
      <c r="AG304" t="s">
        <v>441</v>
      </c>
      <c r="AH304">
        <v>20</v>
      </c>
      <c r="AI304" t="s">
        <v>442</v>
      </c>
      <c r="AJ304">
        <v>20</v>
      </c>
      <c r="AK304" t="s">
        <v>443</v>
      </c>
      <c r="AL304">
        <v>1</v>
      </c>
      <c r="AM304" t="s">
        <v>444</v>
      </c>
      <c r="AN304">
        <v>0</v>
      </c>
      <c r="AO304" t="s">
        <v>448</v>
      </c>
      <c r="AP304">
        <v>0</v>
      </c>
      <c r="AQ304" t="s">
        <v>449</v>
      </c>
      <c r="AR304">
        <v>0</v>
      </c>
      <c r="AS304" t="s">
        <v>450</v>
      </c>
      <c r="AT304">
        <v>0.5</v>
      </c>
      <c r="AU304" t="s">
        <v>451</v>
      </c>
      <c r="AV304">
        <v>0</v>
      </c>
      <c r="AW304" t="s">
        <v>452</v>
      </c>
      <c r="AX304">
        <v>0</v>
      </c>
      <c r="AY304" t="s">
        <v>453</v>
      </c>
      <c r="AZ304">
        <v>0.2</v>
      </c>
      <c r="BA304" t="s">
        <v>454</v>
      </c>
      <c r="BB304">
        <v>1</v>
      </c>
      <c r="BC304" t="s">
        <v>445</v>
      </c>
      <c r="BD304">
        <v>1000000</v>
      </c>
    </row>
    <row r="305" ht="29.25" spans="1:56">
      <c r="A305" s="2">
        <v>1119</v>
      </c>
      <c r="B305" t="s">
        <v>426</v>
      </c>
      <c r="C305">
        <v>153</v>
      </c>
      <c r="D305" t="s">
        <v>427</v>
      </c>
      <c r="E305" t="s">
        <v>428</v>
      </c>
      <c r="F305">
        <v>1180.15</v>
      </c>
      <c r="G305" t="s">
        <v>429</v>
      </c>
      <c r="H305">
        <v>0.00026</v>
      </c>
      <c r="I305" t="s">
        <v>71</v>
      </c>
      <c r="J305" t="s">
        <v>432</v>
      </c>
      <c r="K305" t="e">
        <f t="shared" si="5"/>
        <v>#NAME?</v>
      </c>
      <c r="L305" t="s">
        <v>71</v>
      </c>
      <c r="M305" t="s">
        <v>70</v>
      </c>
      <c r="N305">
        <v>4.945124</v>
      </c>
      <c r="O305" t="s">
        <v>71</v>
      </c>
      <c r="P305" t="s">
        <v>72</v>
      </c>
      <c r="Q305">
        <v>0.045413</v>
      </c>
      <c r="R305" t="s">
        <v>71</v>
      </c>
      <c r="S305" t="s">
        <v>73</v>
      </c>
      <c r="T305">
        <v>4.455049</v>
      </c>
      <c r="U305" t="s">
        <v>71</v>
      </c>
      <c r="V305" t="s">
        <v>74</v>
      </c>
      <c r="W305">
        <v>0.442237</v>
      </c>
      <c r="X305" t="s">
        <v>71</v>
      </c>
      <c r="Y305" t="s">
        <v>437</v>
      </c>
      <c r="Z305">
        <v>1000</v>
      </c>
      <c r="AA305" t="s">
        <v>438</v>
      </c>
      <c r="AB305">
        <v>1000000</v>
      </c>
      <c r="AC305" t="s">
        <v>439</v>
      </c>
      <c r="AD305">
        <v>10</v>
      </c>
      <c r="AE305" t="s">
        <v>440</v>
      </c>
      <c r="AF305">
        <v>500</v>
      </c>
      <c r="AG305" t="s">
        <v>441</v>
      </c>
      <c r="AH305">
        <v>20</v>
      </c>
      <c r="AI305" t="s">
        <v>442</v>
      </c>
      <c r="AJ305">
        <v>20</v>
      </c>
      <c r="AK305" t="s">
        <v>443</v>
      </c>
      <c r="AL305">
        <v>1</v>
      </c>
      <c r="AM305" t="s">
        <v>444</v>
      </c>
      <c r="AN305">
        <v>0</v>
      </c>
      <c r="AO305" t="s">
        <v>448</v>
      </c>
      <c r="AP305">
        <v>0</v>
      </c>
      <c r="AQ305" t="s">
        <v>449</v>
      </c>
      <c r="AR305">
        <v>0</v>
      </c>
      <c r="AS305" t="s">
        <v>450</v>
      </c>
      <c r="AT305">
        <v>0.5</v>
      </c>
      <c r="AU305" t="s">
        <v>451</v>
      </c>
      <c r="AV305">
        <v>0</v>
      </c>
      <c r="AW305" t="s">
        <v>452</v>
      </c>
      <c r="AX305">
        <v>0</v>
      </c>
      <c r="AY305" t="s">
        <v>453</v>
      </c>
      <c r="AZ305">
        <v>0.2</v>
      </c>
      <c r="BA305" t="s">
        <v>454</v>
      </c>
      <c r="BB305">
        <v>1</v>
      </c>
      <c r="BC305" t="s">
        <v>445</v>
      </c>
      <c r="BD305">
        <v>1000000</v>
      </c>
    </row>
    <row r="306" ht="29.25" spans="1:56">
      <c r="A306" s="2">
        <v>1118</v>
      </c>
      <c r="B306" t="s">
        <v>426</v>
      </c>
      <c r="C306">
        <v>153</v>
      </c>
      <c r="D306" t="s">
        <v>427</v>
      </c>
      <c r="E306" t="s">
        <v>428</v>
      </c>
      <c r="F306">
        <v>901.83</v>
      </c>
      <c r="G306" t="s">
        <v>429</v>
      </c>
      <c r="H306">
        <v>0.000725</v>
      </c>
      <c r="I306" t="s">
        <v>71</v>
      </c>
      <c r="J306" t="s">
        <v>432</v>
      </c>
      <c r="K306" t="e">
        <f ca="1">-nan(ind)</f>
        <v>#NAME?</v>
      </c>
      <c r="L306" t="s">
        <v>71</v>
      </c>
      <c r="M306" t="s">
        <v>70</v>
      </c>
      <c r="N306">
        <v>13.422773</v>
      </c>
      <c r="O306" t="s">
        <v>71</v>
      </c>
      <c r="P306" t="s">
        <v>72</v>
      </c>
      <c r="Q306">
        <v>0.109977</v>
      </c>
      <c r="R306" t="s">
        <v>71</v>
      </c>
      <c r="S306" t="s">
        <v>73</v>
      </c>
      <c r="T306">
        <v>12.187824</v>
      </c>
      <c r="U306" t="s">
        <v>71</v>
      </c>
      <c r="V306" t="s">
        <v>74</v>
      </c>
      <c r="W306">
        <v>1.108535</v>
      </c>
      <c r="X306" t="s">
        <v>71</v>
      </c>
      <c r="Y306" t="s">
        <v>437</v>
      </c>
      <c r="Z306">
        <v>1000</v>
      </c>
      <c r="AA306" t="s">
        <v>438</v>
      </c>
      <c r="AB306">
        <v>1000000</v>
      </c>
      <c r="AC306" t="s">
        <v>439</v>
      </c>
      <c r="AD306">
        <v>10</v>
      </c>
      <c r="AE306" t="s">
        <v>440</v>
      </c>
      <c r="AF306">
        <v>500</v>
      </c>
      <c r="AG306" t="s">
        <v>441</v>
      </c>
      <c r="AH306">
        <v>20</v>
      </c>
      <c r="AI306" t="s">
        <v>442</v>
      </c>
      <c r="AJ306">
        <v>20</v>
      </c>
      <c r="AK306" t="s">
        <v>443</v>
      </c>
      <c r="AL306">
        <v>1</v>
      </c>
      <c r="AM306" t="s">
        <v>444</v>
      </c>
      <c r="AN306">
        <v>0</v>
      </c>
      <c r="AO306" t="s">
        <v>448</v>
      </c>
      <c r="AP306">
        <v>0</v>
      </c>
      <c r="AQ306" t="s">
        <v>449</v>
      </c>
      <c r="AR306">
        <v>0</v>
      </c>
      <c r="AS306" t="s">
        <v>450</v>
      </c>
      <c r="AT306">
        <v>0.5</v>
      </c>
      <c r="AU306" t="s">
        <v>451</v>
      </c>
      <c r="AV306">
        <v>0</v>
      </c>
      <c r="AW306" t="s">
        <v>452</v>
      </c>
      <c r="AX306">
        <v>0</v>
      </c>
      <c r="AY306" t="s">
        <v>453</v>
      </c>
      <c r="AZ306">
        <v>0.2</v>
      </c>
      <c r="BA306" t="s">
        <v>454</v>
      </c>
      <c r="BB306">
        <v>1</v>
      </c>
      <c r="BC306" t="s">
        <v>445</v>
      </c>
      <c r="BD306">
        <v>1000000</v>
      </c>
    </row>
    <row r="307" ht="29.25" spans="1:56">
      <c r="A307" s="2">
        <v>1117</v>
      </c>
      <c r="B307" t="s">
        <v>426</v>
      </c>
      <c r="C307">
        <v>153</v>
      </c>
      <c r="D307" t="s">
        <v>427</v>
      </c>
      <c r="E307" t="s">
        <v>428</v>
      </c>
      <c r="F307">
        <v>913.064</v>
      </c>
      <c r="G307" t="s">
        <v>429</v>
      </c>
      <c r="H307">
        <v>0.000694</v>
      </c>
      <c r="I307" t="s">
        <v>71</v>
      </c>
      <c r="J307" t="s">
        <v>432</v>
      </c>
      <c r="K307" t="e">
        <f ca="1">-nan(ind)</f>
        <v>#NAME?</v>
      </c>
      <c r="L307" t="s">
        <v>71</v>
      </c>
      <c r="M307" t="s">
        <v>70</v>
      </c>
      <c r="N307">
        <v>12.647182</v>
      </c>
      <c r="O307" t="s">
        <v>71</v>
      </c>
      <c r="P307" t="s">
        <v>72</v>
      </c>
      <c r="Q307">
        <v>0.106417</v>
      </c>
      <c r="R307" t="s">
        <v>71</v>
      </c>
      <c r="S307" t="s">
        <v>73</v>
      </c>
      <c r="T307">
        <v>11.433791</v>
      </c>
      <c r="U307" t="s">
        <v>71</v>
      </c>
      <c r="V307" t="s">
        <v>74</v>
      </c>
      <c r="W307">
        <v>1.09293</v>
      </c>
      <c r="X307" t="s">
        <v>71</v>
      </c>
      <c r="Y307" t="s">
        <v>437</v>
      </c>
      <c r="Z307">
        <v>1000</v>
      </c>
      <c r="AA307" t="s">
        <v>438</v>
      </c>
      <c r="AB307">
        <v>1000000</v>
      </c>
      <c r="AC307" t="s">
        <v>439</v>
      </c>
      <c r="AD307">
        <v>10</v>
      </c>
      <c r="AE307" t="s">
        <v>440</v>
      </c>
      <c r="AF307">
        <v>500</v>
      </c>
      <c r="AG307" t="s">
        <v>441</v>
      </c>
      <c r="AH307">
        <v>20</v>
      </c>
      <c r="AI307" t="s">
        <v>442</v>
      </c>
      <c r="AJ307">
        <v>20</v>
      </c>
      <c r="AK307" t="s">
        <v>443</v>
      </c>
      <c r="AL307">
        <v>1</v>
      </c>
      <c r="AM307" t="s">
        <v>444</v>
      </c>
      <c r="AN307">
        <v>0</v>
      </c>
      <c r="AO307" t="s">
        <v>448</v>
      </c>
      <c r="AP307">
        <v>0</v>
      </c>
      <c r="AQ307" t="s">
        <v>449</v>
      </c>
      <c r="AR307">
        <v>0</v>
      </c>
      <c r="AS307" t="s">
        <v>450</v>
      </c>
      <c r="AT307">
        <v>0.5</v>
      </c>
      <c r="AU307" t="s">
        <v>451</v>
      </c>
      <c r="AV307">
        <v>0</v>
      </c>
      <c r="AW307" t="s">
        <v>452</v>
      </c>
      <c r="AX307">
        <v>0</v>
      </c>
      <c r="AY307" t="s">
        <v>453</v>
      </c>
      <c r="AZ307">
        <v>0.2</v>
      </c>
      <c r="BA307" t="s">
        <v>454</v>
      </c>
      <c r="BB307">
        <v>1</v>
      </c>
      <c r="BC307" t="s">
        <v>445</v>
      </c>
      <c r="BD307">
        <v>1000000</v>
      </c>
    </row>
    <row r="308" ht="29.25" spans="1:56">
      <c r="A308" s="2">
        <v>1116</v>
      </c>
      <c r="B308" t="s">
        <v>426</v>
      </c>
      <c r="C308">
        <v>153</v>
      </c>
      <c r="D308" t="s">
        <v>427</v>
      </c>
      <c r="E308" t="s">
        <v>428</v>
      </c>
      <c r="F308">
        <v>936.76</v>
      </c>
      <c r="G308" t="s">
        <v>429</v>
      </c>
      <c r="H308">
        <v>0.000972</v>
      </c>
      <c r="I308" t="s">
        <v>71</v>
      </c>
      <c r="J308" t="s">
        <v>432</v>
      </c>
      <c r="K308" t="e">
        <f ca="1">-nan(ind)</f>
        <v>#NAME?</v>
      </c>
      <c r="L308" t="s">
        <v>71</v>
      </c>
      <c r="M308" t="s">
        <v>70</v>
      </c>
      <c r="N308">
        <v>15.663216</v>
      </c>
      <c r="O308" t="s">
        <v>71</v>
      </c>
      <c r="P308" t="s">
        <v>72</v>
      </c>
      <c r="Q308">
        <v>0.129255</v>
      </c>
      <c r="R308" t="s">
        <v>71</v>
      </c>
      <c r="S308" t="s">
        <v>73</v>
      </c>
      <c r="T308">
        <v>14.162706</v>
      </c>
      <c r="U308" t="s">
        <v>71</v>
      </c>
      <c r="V308" t="s">
        <v>74</v>
      </c>
      <c r="W308">
        <v>1.354638</v>
      </c>
      <c r="X308" t="s">
        <v>71</v>
      </c>
      <c r="Y308" t="s">
        <v>437</v>
      </c>
      <c r="Z308">
        <v>1000</v>
      </c>
      <c r="AA308" t="s">
        <v>438</v>
      </c>
      <c r="AB308">
        <v>1000000</v>
      </c>
      <c r="AC308" t="s">
        <v>439</v>
      </c>
      <c r="AD308">
        <v>10</v>
      </c>
      <c r="AE308" t="s">
        <v>440</v>
      </c>
      <c r="AF308">
        <v>500</v>
      </c>
      <c r="AG308" t="s">
        <v>441</v>
      </c>
      <c r="AH308">
        <v>20</v>
      </c>
      <c r="AI308" t="s">
        <v>442</v>
      </c>
      <c r="AJ308">
        <v>20</v>
      </c>
      <c r="AK308" t="s">
        <v>443</v>
      </c>
      <c r="AL308">
        <v>1</v>
      </c>
      <c r="AM308" t="s">
        <v>444</v>
      </c>
      <c r="AN308">
        <v>0</v>
      </c>
      <c r="AO308" t="s">
        <v>448</v>
      </c>
      <c r="AP308">
        <v>0</v>
      </c>
      <c r="AQ308" t="s">
        <v>449</v>
      </c>
      <c r="AR308">
        <v>0</v>
      </c>
      <c r="AS308" t="s">
        <v>450</v>
      </c>
      <c r="AT308">
        <v>0.5</v>
      </c>
      <c r="AU308" t="s">
        <v>451</v>
      </c>
      <c r="AV308">
        <v>0</v>
      </c>
      <c r="AW308" t="s">
        <v>452</v>
      </c>
      <c r="AX308">
        <v>0</v>
      </c>
      <c r="AY308" t="s">
        <v>453</v>
      </c>
      <c r="AZ308">
        <v>0.2</v>
      </c>
      <c r="BA308" t="s">
        <v>454</v>
      </c>
      <c r="BB308">
        <v>1</v>
      </c>
      <c r="BC308" t="s">
        <v>445</v>
      </c>
      <c r="BD308">
        <v>1000000</v>
      </c>
    </row>
    <row r="309" ht="29.25" spans="1:56">
      <c r="A309" s="2">
        <v>1116</v>
      </c>
      <c r="B309" t="s">
        <v>426</v>
      </c>
      <c r="C309">
        <v>153</v>
      </c>
      <c r="D309" t="s">
        <v>427</v>
      </c>
      <c r="E309" t="s">
        <v>428</v>
      </c>
      <c r="F309">
        <v>1008.576</v>
      </c>
      <c r="G309" t="s">
        <v>429</v>
      </c>
      <c r="H309">
        <v>0.000716</v>
      </c>
      <c r="I309" t="s">
        <v>71</v>
      </c>
      <c r="J309" t="s">
        <v>432</v>
      </c>
      <c r="K309" t="e">
        <f ca="1">-nan(ind)</f>
        <v>#NAME?</v>
      </c>
      <c r="L309" t="s">
        <v>71</v>
      </c>
      <c r="M309" t="s">
        <v>70</v>
      </c>
      <c r="N309">
        <v>12.790306</v>
      </c>
      <c r="O309" t="s">
        <v>71</v>
      </c>
      <c r="P309" t="s">
        <v>72</v>
      </c>
      <c r="Q309">
        <v>0.107852</v>
      </c>
      <c r="R309" t="s">
        <v>71</v>
      </c>
      <c r="S309" t="s">
        <v>73</v>
      </c>
      <c r="T309">
        <v>11.571716</v>
      </c>
      <c r="U309" t="s">
        <v>71</v>
      </c>
      <c r="V309" t="s">
        <v>74</v>
      </c>
      <c r="W309">
        <v>1.094927</v>
      </c>
      <c r="X309" t="s">
        <v>71</v>
      </c>
      <c r="Y309" t="s">
        <v>437</v>
      </c>
      <c r="Z309">
        <v>1000</v>
      </c>
      <c r="AA309" t="s">
        <v>438</v>
      </c>
      <c r="AB309">
        <v>1000000</v>
      </c>
      <c r="AC309" t="s">
        <v>439</v>
      </c>
      <c r="AD309">
        <v>10</v>
      </c>
      <c r="AE309" t="s">
        <v>440</v>
      </c>
      <c r="AF309">
        <v>500</v>
      </c>
      <c r="AG309" t="s">
        <v>441</v>
      </c>
      <c r="AH309">
        <v>20</v>
      </c>
      <c r="AI309" t="s">
        <v>442</v>
      </c>
      <c r="AJ309">
        <v>20</v>
      </c>
      <c r="AK309" t="s">
        <v>443</v>
      </c>
      <c r="AL309">
        <v>1</v>
      </c>
      <c r="AM309" t="s">
        <v>444</v>
      </c>
      <c r="AN309">
        <v>0</v>
      </c>
      <c r="AO309" t="s">
        <v>448</v>
      </c>
      <c r="AP309">
        <v>0</v>
      </c>
      <c r="AQ309" t="s">
        <v>449</v>
      </c>
      <c r="AR309">
        <v>0</v>
      </c>
      <c r="AS309" t="s">
        <v>450</v>
      </c>
      <c r="AT309">
        <v>0.5</v>
      </c>
      <c r="AU309" t="s">
        <v>451</v>
      </c>
      <c r="AV309">
        <v>0</v>
      </c>
      <c r="AW309" t="s">
        <v>452</v>
      </c>
      <c r="AX309">
        <v>0</v>
      </c>
      <c r="AY309" t="s">
        <v>453</v>
      </c>
      <c r="AZ309">
        <v>0.2</v>
      </c>
      <c r="BA309" t="s">
        <v>454</v>
      </c>
      <c r="BB309">
        <v>1</v>
      </c>
      <c r="BC309" t="s">
        <v>445</v>
      </c>
      <c r="BD309">
        <v>1000000</v>
      </c>
    </row>
    <row r="310" ht="29.25" spans="1:56">
      <c r="A310" s="2">
        <v>1115</v>
      </c>
      <c r="B310" t="s">
        <v>426</v>
      </c>
      <c r="C310">
        <v>153</v>
      </c>
      <c r="D310" t="s">
        <v>427</v>
      </c>
      <c r="E310" t="s">
        <v>428</v>
      </c>
      <c r="F310">
        <v>890.044</v>
      </c>
      <c r="G310" t="s">
        <v>429</v>
      </c>
      <c r="H310">
        <v>0.000664</v>
      </c>
      <c r="I310" t="s">
        <v>71</v>
      </c>
      <c r="J310" t="s">
        <v>432</v>
      </c>
      <c r="K310" t="e">
        <f ca="1">-nan(ind)</f>
        <v>#NAME?</v>
      </c>
      <c r="L310" t="s">
        <v>71</v>
      </c>
      <c r="M310" t="s">
        <v>70</v>
      </c>
      <c r="N310">
        <v>12.774062</v>
      </c>
      <c r="O310" t="s">
        <v>71</v>
      </c>
      <c r="P310" t="s">
        <v>72</v>
      </c>
      <c r="Q310">
        <v>0.106794</v>
      </c>
      <c r="R310" t="s">
        <v>71</v>
      </c>
      <c r="S310" t="s">
        <v>73</v>
      </c>
      <c r="T310">
        <v>11.559857</v>
      </c>
      <c r="U310" t="s">
        <v>71</v>
      </c>
      <c r="V310" t="s">
        <v>74</v>
      </c>
      <c r="W310">
        <v>1.09398</v>
      </c>
      <c r="X310" t="s">
        <v>71</v>
      </c>
      <c r="Y310" t="s">
        <v>437</v>
      </c>
      <c r="Z310">
        <v>1000</v>
      </c>
      <c r="AA310" t="s">
        <v>438</v>
      </c>
      <c r="AB310">
        <v>1000000</v>
      </c>
      <c r="AC310" t="s">
        <v>439</v>
      </c>
      <c r="AD310">
        <v>10</v>
      </c>
      <c r="AE310" t="s">
        <v>440</v>
      </c>
      <c r="AF310">
        <v>500</v>
      </c>
      <c r="AG310" t="s">
        <v>441</v>
      </c>
      <c r="AH310">
        <v>20</v>
      </c>
      <c r="AI310" t="s">
        <v>442</v>
      </c>
      <c r="AJ310">
        <v>20</v>
      </c>
      <c r="AK310" t="s">
        <v>443</v>
      </c>
      <c r="AL310">
        <v>1</v>
      </c>
      <c r="AM310" t="s">
        <v>444</v>
      </c>
      <c r="AN310">
        <v>0</v>
      </c>
      <c r="AO310" t="s">
        <v>448</v>
      </c>
      <c r="AP310">
        <v>0</v>
      </c>
      <c r="AQ310" t="s">
        <v>449</v>
      </c>
      <c r="AR310">
        <v>0</v>
      </c>
      <c r="AS310" t="s">
        <v>450</v>
      </c>
      <c r="AT310">
        <v>0.5</v>
      </c>
      <c r="AU310" t="s">
        <v>451</v>
      </c>
      <c r="AV310">
        <v>0</v>
      </c>
      <c r="AW310" t="s">
        <v>452</v>
      </c>
      <c r="AX310">
        <v>0</v>
      </c>
      <c r="AY310" t="s">
        <v>453</v>
      </c>
      <c r="AZ310">
        <v>0.2</v>
      </c>
      <c r="BA310" t="s">
        <v>454</v>
      </c>
      <c r="BB310">
        <v>1</v>
      </c>
      <c r="BC310" t="s">
        <v>445</v>
      </c>
      <c r="BD310">
        <v>1000000</v>
      </c>
    </row>
    <row r="311" ht="29.25" spans="1:56">
      <c r="A311" s="2">
        <v>1115</v>
      </c>
      <c r="B311" t="s">
        <v>426</v>
      </c>
      <c r="C311">
        <v>153</v>
      </c>
      <c r="D311" t="s">
        <v>427</v>
      </c>
      <c r="E311" t="s">
        <v>428</v>
      </c>
      <c r="F311">
        <v>1023.828</v>
      </c>
      <c r="G311" t="s">
        <v>429</v>
      </c>
      <c r="H311">
        <v>0.000753</v>
      </c>
      <c r="I311" t="s">
        <v>71</v>
      </c>
      <c r="J311" t="s">
        <v>432</v>
      </c>
      <c r="K311" t="e">
        <f ca="1">-nan(ind)</f>
        <v>#NAME?</v>
      </c>
      <c r="L311" t="s">
        <v>71</v>
      </c>
      <c r="M311" t="s">
        <v>70</v>
      </c>
      <c r="N311">
        <v>12.564939</v>
      </c>
      <c r="O311" t="s">
        <v>71</v>
      </c>
      <c r="P311" t="s">
        <v>72</v>
      </c>
      <c r="Q311">
        <v>0.106813</v>
      </c>
      <c r="R311" t="s">
        <v>71</v>
      </c>
      <c r="S311" t="s">
        <v>73</v>
      </c>
      <c r="T311">
        <v>11.349103</v>
      </c>
      <c r="U311" t="s">
        <v>71</v>
      </c>
      <c r="V311" t="s">
        <v>74</v>
      </c>
      <c r="W311">
        <v>1.095163</v>
      </c>
      <c r="X311" t="s">
        <v>71</v>
      </c>
      <c r="Y311" t="s">
        <v>437</v>
      </c>
      <c r="Z311">
        <v>1000</v>
      </c>
      <c r="AA311" t="s">
        <v>438</v>
      </c>
      <c r="AB311">
        <v>1000000</v>
      </c>
      <c r="AC311" t="s">
        <v>439</v>
      </c>
      <c r="AD311">
        <v>10</v>
      </c>
      <c r="AE311" t="s">
        <v>440</v>
      </c>
      <c r="AF311">
        <v>500</v>
      </c>
      <c r="AG311" t="s">
        <v>441</v>
      </c>
      <c r="AH311">
        <v>20</v>
      </c>
      <c r="AI311" t="s">
        <v>442</v>
      </c>
      <c r="AJ311">
        <v>20</v>
      </c>
      <c r="AK311" t="s">
        <v>443</v>
      </c>
      <c r="AL311">
        <v>1</v>
      </c>
      <c r="AM311" t="s">
        <v>444</v>
      </c>
      <c r="AN311">
        <v>0</v>
      </c>
      <c r="AO311" t="s">
        <v>448</v>
      </c>
      <c r="AP311">
        <v>0</v>
      </c>
      <c r="AQ311" t="s">
        <v>449</v>
      </c>
      <c r="AR311">
        <v>0</v>
      </c>
      <c r="AS311" t="s">
        <v>450</v>
      </c>
      <c r="AT311">
        <v>0.5</v>
      </c>
      <c r="AU311" t="s">
        <v>451</v>
      </c>
      <c r="AV311">
        <v>0</v>
      </c>
      <c r="AW311" t="s">
        <v>452</v>
      </c>
      <c r="AX311">
        <v>0</v>
      </c>
      <c r="AY311" t="s">
        <v>453</v>
      </c>
      <c r="AZ311">
        <v>0.2</v>
      </c>
      <c r="BA311" t="s">
        <v>454</v>
      </c>
      <c r="BB311">
        <v>1</v>
      </c>
      <c r="BC311" t="s">
        <v>445</v>
      </c>
      <c r="BD311">
        <v>1000000</v>
      </c>
    </row>
    <row r="312" ht="29.25" spans="1:56">
      <c r="A312" s="2">
        <v>1114</v>
      </c>
      <c r="B312" t="s">
        <v>426</v>
      </c>
      <c r="C312">
        <v>153</v>
      </c>
      <c r="D312" t="s">
        <v>427</v>
      </c>
      <c r="E312" t="s">
        <v>428</v>
      </c>
      <c r="F312">
        <v>887.938</v>
      </c>
      <c r="G312" t="s">
        <v>429</v>
      </c>
      <c r="H312">
        <v>0.000681</v>
      </c>
      <c r="I312" t="s">
        <v>71</v>
      </c>
      <c r="J312" t="s">
        <v>432</v>
      </c>
      <c r="K312" t="e">
        <f ca="1">-nan(ind)</f>
        <v>#NAME?</v>
      </c>
      <c r="L312" t="s">
        <v>71</v>
      </c>
      <c r="M312" t="s">
        <v>70</v>
      </c>
      <c r="N312">
        <v>13.517258</v>
      </c>
      <c r="O312" t="s">
        <v>71</v>
      </c>
      <c r="P312" t="s">
        <v>72</v>
      </c>
      <c r="Q312">
        <v>0.11049</v>
      </c>
      <c r="R312" t="s">
        <v>71</v>
      </c>
      <c r="S312" t="s">
        <v>73</v>
      </c>
      <c r="T312">
        <v>12.270821</v>
      </c>
      <c r="U312" t="s">
        <v>71</v>
      </c>
      <c r="V312" t="s">
        <v>74</v>
      </c>
      <c r="W312">
        <v>1.119973</v>
      </c>
      <c r="X312" t="s">
        <v>71</v>
      </c>
      <c r="Y312" t="s">
        <v>437</v>
      </c>
      <c r="Z312">
        <v>1000</v>
      </c>
      <c r="AA312" t="s">
        <v>438</v>
      </c>
      <c r="AB312">
        <v>1000000</v>
      </c>
      <c r="AC312" t="s">
        <v>439</v>
      </c>
      <c r="AD312">
        <v>10</v>
      </c>
      <c r="AE312" t="s">
        <v>440</v>
      </c>
      <c r="AF312">
        <v>500</v>
      </c>
      <c r="AG312" t="s">
        <v>441</v>
      </c>
      <c r="AH312">
        <v>20</v>
      </c>
      <c r="AI312" t="s">
        <v>442</v>
      </c>
      <c r="AJ312">
        <v>20</v>
      </c>
      <c r="AK312" t="s">
        <v>443</v>
      </c>
      <c r="AL312">
        <v>1</v>
      </c>
      <c r="AM312" t="s">
        <v>444</v>
      </c>
      <c r="AN312">
        <v>0</v>
      </c>
      <c r="AO312" t="s">
        <v>448</v>
      </c>
      <c r="AP312">
        <v>0</v>
      </c>
      <c r="AQ312" t="s">
        <v>449</v>
      </c>
      <c r="AR312">
        <v>0</v>
      </c>
      <c r="AS312" t="s">
        <v>450</v>
      </c>
      <c r="AT312">
        <v>0.5</v>
      </c>
      <c r="AU312" t="s">
        <v>451</v>
      </c>
      <c r="AV312">
        <v>0</v>
      </c>
      <c r="AW312" t="s">
        <v>452</v>
      </c>
      <c r="AX312">
        <v>0</v>
      </c>
      <c r="AY312" t="s">
        <v>453</v>
      </c>
      <c r="AZ312">
        <v>0.2</v>
      </c>
      <c r="BA312" t="s">
        <v>454</v>
      </c>
      <c r="BB312">
        <v>1</v>
      </c>
      <c r="BC312" t="s">
        <v>445</v>
      </c>
      <c r="BD312">
        <v>1000000</v>
      </c>
    </row>
    <row r="313" ht="29.25" spans="1:56">
      <c r="A313" s="2">
        <v>1113</v>
      </c>
      <c r="B313" t="s">
        <v>426</v>
      </c>
      <c r="C313">
        <v>153</v>
      </c>
      <c r="D313" t="s">
        <v>427</v>
      </c>
      <c r="E313" t="s">
        <v>428</v>
      </c>
      <c r="F313">
        <v>792.85</v>
      </c>
      <c r="G313" t="s">
        <v>429</v>
      </c>
      <c r="H313">
        <v>0.000855</v>
      </c>
      <c r="I313" t="s">
        <v>71</v>
      </c>
      <c r="J313" t="s">
        <v>432</v>
      </c>
      <c r="K313" t="e">
        <f ca="1">-nan(ind)</f>
        <v>#NAME?</v>
      </c>
      <c r="L313" t="s">
        <v>71</v>
      </c>
      <c r="M313" t="s">
        <v>70</v>
      </c>
      <c r="N313">
        <v>13.949641</v>
      </c>
      <c r="O313" t="s">
        <v>71</v>
      </c>
      <c r="P313" t="s">
        <v>72</v>
      </c>
      <c r="Q313">
        <v>0.111026</v>
      </c>
      <c r="R313" t="s">
        <v>71</v>
      </c>
      <c r="S313" t="s">
        <v>73</v>
      </c>
      <c r="T313">
        <v>12.699665</v>
      </c>
      <c r="U313" t="s">
        <v>71</v>
      </c>
      <c r="V313" t="s">
        <v>74</v>
      </c>
      <c r="W313">
        <v>1.121352</v>
      </c>
      <c r="X313" t="s">
        <v>71</v>
      </c>
      <c r="Y313" t="s">
        <v>437</v>
      </c>
      <c r="Z313">
        <v>1000</v>
      </c>
      <c r="AA313" t="s">
        <v>438</v>
      </c>
      <c r="AB313">
        <v>1000000</v>
      </c>
      <c r="AC313" t="s">
        <v>439</v>
      </c>
      <c r="AD313">
        <v>10</v>
      </c>
      <c r="AE313" t="s">
        <v>440</v>
      </c>
      <c r="AF313">
        <v>100</v>
      </c>
      <c r="AG313" t="s">
        <v>441</v>
      </c>
      <c r="AH313">
        <v>20</v>
      </c>
      <c r="AI313" t="s">
        <v>442</v>
      </c>
      <c r="AJ313">
        <v>20</v>
      </c>
      <c r="AK313" t="s">
        <v>443</v>
      </c>
      <c r="AL313">
        <v>1</v>
      </c>
      <c r="AM313" t="s">
        <v>444</v>
      </c>
      <c r="AN313">
        <v>0</v>
      </c>
      <c r="AO313" t="s">
        <v>448</v>
      </c>
      <c r="AP313">
        <v>0</v>
      </c>
      <c r="AQ313" t="s">
        <v>449</v>
      </c>
      <c r="AR313">
        <v>0</v>
      </c>
      <c r="AS313" t="s">
        <v>450</v>
      </c>
      <c r="AT313">
        <v>0.5</v>
      </c>
      <c r="AU313" t="s">
        <v>451</v>
      </c>
      <c r="AV313">
        <v>0</v>
      </c>
      <c r="AW313" t="s">
        <v>452</v>
      </c>
      <c r="AX313">
        <v>0</v>
      </c>
      <c r="AY313" t="s">
        <v>453</v>
      </c>
      <c r="AZ313">
        <v>0.2</v>
      </c>
      <c r="BA313" t="s">
        <v>454</v>
      </c>
      <c r="BB313">
        <v>1</v>
      </c>
      <c r="BC313" t="s">
        <v>445</v>
      </c>
      <c r="BD313">
        <v>1000000</v>
      </c>
    </row>
    <row r="314" ht="29.25" spans="1:56">
      <c r="A314" s="2">
        <v>1112</v>
      </c>
      <c r="B314" t="s">
        <v>426</v>
      </c>
      <c r="C314">
        <v>153</v>
      </c>
      <c r="D314" t="s">
        <v>427</v>
      </c>
      <c r="E314" t="s">
        <v>428</v>
      </c>
      <c r="F314">
        <v>1441.08</v>
      </c>
      <c r="G314" t="s">
        <v>429</v>
      </c>
      <c r="H314">
        <v>0.000828</v>
      </c>
      <c r="I314" t="s">
        <v>71</v>
      </c>
      <c r="J314" t="s">
        <v>432</v>
      </c>
      <c r="K314" t="e">
        <f ca="1">-nan(ind)</f>
        <v>#NAME?</v>
      </c>
      <c r="L314" t="s">
        <v>71</v>
      </c>
      <c r="M314" t="s">
        <v>70</v>
      </c>
      <c r="N314">
        <v>14.109774</v>
      </c>
      <c r="O314" t="s">
        <v>71</v>
      </c>
      <c r="P314" t="s">
        <v>72</v>
      </c>
      <c r="Q314">
        <v>0.11463</v>
      </c>
      <c r="R314" t="s">
        <v>71</v>
      </c>
      <c r="S314" t="s">
        <v>73</v>
      </c>
      <c r="T314">
        <v>12.839347</v>
      </c>
      <c r="U314" t="s">
        <v>71</v>
      </c>
      <c r="V314" t="s">
        <v>74</v>
      </c>
      <c r="W314">
        <v>1.138493</v>
      </c>
      <c r="X314" t="s">
        <v>71</v>
      </c>
      <c r="Y314" t="s">
        <v>437</v>
      </c>
      <c r="Z314">
        <v>1000</v>
      </c>
      <c r="AA314" t="s">
        <v>438</v>
      </c>
      <c r="AB314">
        <v>1000000</v>
      </c>
      <c r="AC314" t="s">
        <v>439</v>
      </c>
      <c r="AD314">
        <v>10</v>
      </c>
      <c r="AE314" t="s">
        <v>440</v>
      </c>
      <c r="AF314">
        <v>100</v>
      </c>
      <c r="AG314" t="s">
        <v>441</v>
      </c>
      <c r="AH314">
        <v>20</v>
      </c>
      <c r="AI314" t="s">
        <v>442</v>
      </c>
      <c r="AJ314">
        <v>20</v>
      </c>
      <c r="AK314" t="s">
        <v>443</v>
      </c>
      <c r="AL314">
        <v>1</v>
      </c>
      <c r="AM314" t="s">
        <v>444</v>
      </c>
      <c r="AN314">
        <v>0</v>
      </c>
      <c r="AO314" t="s">
        <v>448</v>
      </c>
      <c r="AP314">
        <v>0</v>
      </c>
      <c r="AQ314" t="s">
        <v>449</v>
      </c>
      <c r="AR314">
        <v>0</v>
      </c>
      <c r="AS314" t="s">
        <v>450</v>
      </c>
      <c r="AT314">
        <v>0.5</v>
      </c>
      <c r="AU314" t="s">
        <v>451</v>
      </c>
      <c r="AV314">
        <v>0</v>
      </c>
      <c r="AW314" t="s">
        <v>452</v>
      </c>
      <c r="AX314">
        <v>0</v>
      </c>
      <c r="AY314" t="s">
        <v>453</v>
      </c>
      <c r="AZ314">
        <v>0.2</v>
      </c>
      <c r="BA314" t="s">
        <v>454</v>
      </c>
      <c r="BB314">
        <v>1</v>
      </c>
      <c r="BC314" t="s">
        <v>445</v>
      </c>
      <c r="BD314">
        <v>1000000</v>
      </c>
    </row>
    <row r="315" ht="29.25" spans="1:56">
      <c r="A315" s="2">
        <v>1112</v>
      </c>
      <c r="B315" t="s">
        <v>426</v>
      </c>
      <c r="C315">
        <v>153</v>
      </c>
      <c r="D315" t="s">
        <v>427</v>
      </c>
      <c r="E315" t="s">
        <v>428</v>
      </c>
      <c r="F315">
        <v>715</v>
      </c>
      <c r="G315" t="s">
        <v>429</v>
      </c>
      <c r="H315">
        <v>0.001138</v>
      </c>
      <c r="I315" t="s">
        <v>71</v>
      </c>
      <c r="J315" t="s">
        <v>432</v>
      </c>
      <c r="K315" t="e">
        <f ca="1">-nan(ind)</f>
        <v>#NAME?</v>
      </c>
      <c r="L315" t="s">
        <v>71</v>
      </c>
      <c r="M315" t="s">
        <v>70</v>
      </c>
      <c r="N315">
        <v>18.702439</v>
      </c>
      <c r="O315" t="s">
        <v>71</v>
      </c>
      <c r="P315" t="s">
        <v>72</v>
      </c>
      <c r="Q315">
        <v>0.150008</v>
      </c>
      <c r="R315" t="s">
        <v>71</v>
      </c>
      <c r="S315" t="s">
        <v>73</v>
      </c>
      <c r="T315">
        <v>16.982896</v>
      </c>
      <c r="U315" t="s">
        <v>71</v>
      </c>
      <c r="V315" t="s">
        <v>74</v>
      </c>
      <c r="W315">
        <v>1.547498</v>
      </c>
      <c r="X315" t="s">
        <v>71</v>
      </c>
      <c r="Y315" t="s">
        <v>437</v>
      </c>
      <c r="Z315">
        <v>1000</v>
      </c>
      <c r="AA315" t="s">
        <v>438</v>
      </c>
      <c r="AB315">
        <v>1000000</v>
      </c>
      <c r="AC315" t="s">
        <v>439</v>
      </c>
      <c r="AD315">
        <v>10</v>
      </c>
      <c r="AE315" t="s">
        <v>440</v>
      </c>
      <c r="AF315">
        <v>100</v>
      </c>
      <c r="AG315" t="s">
        <v>441</v>
      </c>
      <c r="AH315">
        <v>20</v>
      </c>
      <c r="AI315" t="s">
        <v>442</v>
      </c>
      <c r="AJ315">
        <v>20</v>
      </c>
      <c r="AK315" t="s">
        <v>443</v>
      </c>
      <c r="AL315">
        <v>1</v>
      </c>
      <c r="AM315" t="s">
        <v>444</v>
      </c>
      <c r="AN315">
        <v>0</v>
      </c>
      <c r="AO315" t="s">
        <v>448</v>
      </c>
      <c r="AP315">
        <v>0</v>
      </c>
      <c r="AQ315" t="s">
        <v>449</v>
      </c>
      <c r="AR315">
        <v>0</v>
      </c>
      <c r="AS315" t="s">
        <v>450</v>
      </c>
      <c r="AT315">
        <v>0.5</v>
      </c>
      <c r="AU315" t="s">
        <v>451</v>
      </c>
      <c r="AV315">
        <v>0</v>
      </c>
      <c r="AW315" t="s">
        <v>452</v>
      </c>
      <c r="AX315">
        <v>0</v>
      </c>
      <c r="AY315" t="s">
        <v>453</v>
      </c>
      <c r="AZ315">
        <v>0.2</v>
      </c>
      <c r="BA315" t="s">
        <v>454</v>
      </c>
      <c r="BB315">
        <v>1</v>
      </c>
      <c r="BC315" t="s">
        <v>445</v>
      </c>
      <c r="BD315">
        <v>1000000</v>
      </c>
    </row>
    <row r="316" ht="29.25" spans="1:56">
      <c r="A316" s="2">
        <v>1112</v>
      </c>
      <c r="B316" t="s">
        <v>426</v>
      </c>
      <c r="C316">
        <v>153</v>
      </c>
      <c r="D316" t="s">
        <v>427</v>
      </c>
      <c r="E316" t="s">
        <v>428</v>
      </c>
      <c r="F316">
        <v>855.53</v>
      </c>
      <c r="G316" t="s">
        <v>429</v>
      </c>
      <c r="H316">
        <v>0.000834</v>
      </c>
      <c r="I316" t="s">
        <v>71</v>
      </c>
      <c r="J316" t="s">
        <v>432</v>
      </c>
      <c r="K316" t="e">
        <f ca="1">-nan(ind)</f>
        <v>#NAME?</v>
      </c>
      <c r="L316" t="s">
        <v>71</v>
      </c>
      <c r="M316" t="s">
        <v>70</v>
      </c>
      <c r="N316">
        <v>14.599189</v>
      </c>
      <c r="O316" t="s">
        <v>71</v>
      </c>
      <c r="P316" t="s">
        <v>72</v>
      </c>
      <c r="Q316">
        <v>0.123934</v>
      </c>
      <c r="R316" t="s">
        <v>71</v>
      </c>
      <c r="S316" t="s">
        <v>73</v>
      </c>
      <c r="T316">
        <v>13.167385</v>
      </c>
      <c r="U316" t="s">
        <v>71</v>
      </c>
      <c r="V316" t="s">
        <v>74</v>
      </c>
      <c r="W316">
        <v>1.290164</v>
      </c>
      <c r="X316" t="s">
        <v>71</v>
      </c>
      <c r="Y316" t="s">
        <v>437</v>
      </c>
      <c r="Z316">
        <v>1000</v>
      </c>
      <c r="AA316" t="s">
        <v>438</v>
      </c>
      <c r="AB316">
        <v>1000000</v>
      </c>
      <c r="AC316" t="s">
        <v>439</v>
      </c>
      <c r="AD316">
        <v>10</v>
      </c>
      <c r="AE316" t="s">
        <v>440</v>
      </c>
      <c r="AF316">
        <v>100</v>
      </c>
      <c r="AG316" t="s">
        <v>441</v>
      </c>
      <c r="AH316">
        <v>20</v>
      </c>
      <c r="AI316" t="s">
        <v>442</v>
      </c>
      <c r="AJ316">
        <v>20</v>
      </c>
      <c r="AK316" t="s">
        <v>443</v>
      </c>
      <c r="AL316">
        <v>1</v>
      </c>
      <c r="AM316" t="s">
        <v>444</v>
      </c>
      <c r="AN316">
        <v>0</v>
      </c>
      <c r="AO316" t="s">
        <v>448</v>
      </c>
      <c r="AP316">
        <v>0</v>
      </c>
      <c r="AQ316" t="s">
        <v>449</v>
      </c>
      <c r="AR316">
        <v>0</v>
      </c>
      <c r="AS316" t="s">
        <v>450</v>
      </c>
      <c r="AT316">
        <v>0.5</v>
      </c>
      <c r="AU316" t="s">
        <v>451</v>
      </c>
      <c r="AV316">
        <v>0</v>
      </c>
      <c r="AW316" t="s">
        <v>452</v>
      </c>
      <c r="AX316">
        <v>0</v>
      </c>
      <c r="AY316" t="s">
        <v>453</v>
      </c>
      <c r="AZ316">
        <v>0.2</v>
      </c>
      <c r="BA316" t="s">
        <v>454</v>
      </c>
      <c r="BB316">
        <v>1</v>
      </c>
      <c r="BC316" t="s">
        <v>445</v>
      </c>
      <c r="BD316">
        <v>1000000</v>
      </c>
    </row>
    <row r="317" ht="29.25" spans="1:56">
      <c r="A317" s="2">
        <v>1111</v>
      </c>
      <c r="B317" t="s">
        <v>426</v>
      </c>
      <c r="C317">
        <v>153</v>
      </c>
      <c r="D317" t="s">
        <v>427</v>
      </c>
      <c r="E317" t="s">
        <v>428</v>
      </c>
      <c r="F317">
        <v>642.05</v>
      </c>
      <c r="G317" t="s">
        <v>429</v>
      </c>
      <c r="H317">
        <v>0.000778</v>
      </c>
      <c r="I317" t="s">
        <v>71</v>
      </c>
      <c r="J317" t="s">
        <v>432</v>
      </c>
      <c r="K317" t="e">
        <f ca="1">-nan(ind)</f>
        <v>#NAME?</v>
      </c>
      <c r="L317" t="s">
        <v>71</v>
      </c>
      <c r="M317" t="s">
        <v>70</v>
      </c>
      <c r="N317">
        <v>15.261356</v>
      </c>
      <c r="O317" t="s">
        <v>71</v>
      </c>
      <c r="P317" t="s">
        <v>72</v>
      </c>
      <c r="Q317">
        <v>0.124901</v>
      </c>
      <c r="R317" t="s">
        <v>71</v>
      </c>
      <c r="S317" t="s">
        <v>73</v>
      </c>
      <c r="T317">
        <v>13.80561</v>
      </c>
      <c r="U317" t="s">
        <v>71</v>
      </c>
      <c r="V317" t="s">
        <v>74</v>
      </c>
      <c r="W317">
        <v>1.313177</v>
      </c>
      <c r="X317" t="s">
        <v>71</v>
      </c>
      <c r="Y317" t="s">
        <v>437</v>
      </c>
      <c r="Z317">
        <v>1000</v>
      </c>
      <c r="AA317" t="s">
        <v>438</v>
      </c>
      <c r="AB317">
        <v>1000000</v>
      </c>
      <c r="AC317" t="s">
        <v>439</v>
      </c>
      <c r="AD317">
        <v>10</v>
      </c>
      <c r="AE317" t="s">
        <v>440</v>
      </c>
      <c r="AF317">
        <v>100</v>
      </c>
      <c r="AG317" t="s">
        <v>441</v>
      </c>
      <c r="AH317">
        <v>20</v>
      </c>
      <c r="AI317" t="s">
        <v>442</v>
      </c>
      <c r="AJ317">
        <v>20</v>
      </c>
      <c r="AK317" t="s">
        <v>443</v>
      </c>
      <c r="AL317">
        <v>1</v>
      </c>
      <c r="AM317" t="s">
        <v>444</v>
      </c>
      <c r="AN317">
        <v>0</v>
      </c>
      <c r="AO317" t="s">
        <v>448</v>
      </c>
      <c r="AP317">
        <v>0</v>
      </c>
      <c r="AQ317" t="s">
        <v>449</v>
      </c>
      <c r="AR317">
        <v>0</v>
      </c>
      <c r="AS317" t="s">
        <v>450</v>
      </c>
      <c r="AT317">
        <v>0.5</v>
      </c>
      <c r="AU317" t="s">
        <v>451</v>
      </c>
      <c r="AV317">
        <v>0</v>
      </c>
      <c r="AW317" t="s">
        <v>452</v>
      </c>
      <c r="AX317">
        <v>0</v>
      </c>
      <c r="AY317" t="s">
        <v>453</v>
      </c>
      <c r="AZ317">
        <v>0.2</v>
      </c>
      <c r="BA317" t="s">
        <v>454</v>
      </c>
      <c r="BB317">
        <v>1</v>
      </c>
      <c r="BC317" t="s">
        <v>445</v>
      </c>
      <c r="BD317">
        <v>1000000</v>
      </c>
    </row>
    <row r="318" ht="29.25" spans="1:56">
      <c r="A318" s="2">
        <v>1110</v>
      </c>
      <c r="B318" t="s">
        <v>426</v>
      </c>
      <c r="C318">
        <v>153</v>
      </c>
      <c r="D318" t="s">
        <v>427</v>
      </c>
      <c r="E318" t="s">
        <v>428</v>
      </c>
      <c r="F318">
        <v>762.73</v>
      </c>
      <c r="G318" t="s">
        <v>429</v>
      </c>
      <c r="H318">
        <v>0.000825</v>
      </c>
      <c r="I318" t="s">
        <v>71</v>
      </c>
      <c r="J318" t="s">
        <v>432</v>
      </c>
      <c r="K318" t="e">
        <f ca="1">-nan(ind)</f>
        <v>#NAME?</v>
      </c>
      <c r="L318" t="s">
        <v>71</v>
      </c>
      <c r="M318" t="s">
        <v>70</v>
      </c>
      <c r="N318">
        <v>14.970331</v>
      </c>
      <c r="O318" t="s">
        <v>71</v>
      </c>
      <c r="P318" t="s">
        <v>72</v>
      </c>
      <c r="Q318">
        <v>0.117414</v>
      </c>
      <c r="R318" t="s">
        <v>71</v>
      </c>
      <c r="S318" t="s">
        <v>73</v>
      </c>
      <c r="T318">
        <v>13.68084</v>
      </c>
      <c r="U318" t="s">
        <v>71</v>
      </c>
      <c r="V318" t="s">
        <v>74</v>
      </c>
      <c r="W318">
        <v>1.153461</v>
      </c>
      <c r="X318" t="s">
        <v>71</v>
      </c>
      <c r="Y318" t="s">
        <v>437</v>
      </c>
      <c r="Z318">
        <v>1000</v>
      </c>
      <c r="AA318" t="s">
        <v>438</v>
      </c>
      <c r="AB318">
        <v>1000000</v>
      </c>
      <c r="AC318" t="s">
        <v>439</v>
      </c>
      <c r="AD318">
        <v>10</v>
      </c>
      <c r="AE318" t="s">
        <v>440</v>
      </c>
      <c r="AF318">
        <v>100</v>
      </c>
      <c r="AG318" t="s">
        <v>441</v>
      </c>
      <c r="AH318">
        <v>20</v>
      </c>
      <c r="AI318" t="s">
        <v>442</v>
      </c>
      <c r="AJ318">
        <v>20</v>
      </c>
      <c r="AK318" t="s">
        <v>443</v>
      </c>
      <c r="AL318">
        <v>1</v>
      </c>
      <c r="AM318" t="s">
        <v>444</v>
      </c>
      <c r="AN318">
        <v>0</v>
      </c>
      <c r="AO318" t="s">
        <v>448</v>
      </c>
      <c r="AP318">
        <v>0</v>
      </c>
      <c r="AQ318" t="s">
        <v>449</v>
      </c>
      <c r="AR318">
        <v>0</v>
      </c>
      <c r="AS318" t="s">
        <v>450</v>
      </c>
      <c r="AT318">
        <v>0.5</v>
      </c>
      <c r="AU318" t="s">
        <v>451</v>
      </c>
      <c r="AV318">
        <v>0</v>
      </c>
      <c r="AW318" t="s">
        <v>452</v>
      </c>
      <c r="AX318">
        <v>0</v>
      </c>
      <c r="AY318" t="s">
        <v>453</v>
      </c>
      <c r="AZ318">
        <v>0.2</v>
      </c>
      <c r="BA318" t="s">
        <v>454</v>
      </c>
      <c r="BB318">
        <v>1</v>
      </c>
      <c r="BC318" t="s">
        <v>445</v>
      </c>
      <c r="BD318">
        <v>1000000</v>
      </c>
    </row>
    <row r="319" ht="29.25" spans="1:56">
      <c r="A319" s="2">
        <v>1110</v>
      </c>
      <c r="B319" t="s">
        <v>426</v>
      </c>
      <c r="C319">
        <v>153</v>
      </c>
      <c r="D319" t="s">
        <v>427</v>
      </c>
      <c r="E319" t="s">
        <v>428</v>
      </c>
      <c r="F319">
        <v>1084.97</v>
      </c>
      <c r="G319" t="s">
        <v>429</v>
      </c>
      <c r="H319">
        <v>0.000728</v>
      </c>
      <c r="I319" t="s">
        <v>71</v>
      </c>
      <c r="J319" t="s">
        <v>432</v>
      </c>
      <c r="K319" t="e">
        <f ca="1">-nan(ind)</f>
        <v>#NAME?</v>
      </c>
      <c r="L319" t="s">
        <v>71</v>
      </c>
      <c r="M319" t="s">
        <v>70</v>
      </c>
      <c r="N319">
        <v>12.872242</v>
      </c>
      <c r="O319" t="s">
        <v>71</v>
      </c>
      <c r="P319" t="s">
        <v>72</v>
      </c>
      <c r="Q319">
        <v>0.109518</v>
      </c>
      <c r="R319" t="s">
        <v>71</v>
      </c>
      <c r="S319" t="s">
        <v>73</v>
      </c>
      <c r="T319">
        <v>11.648436</v>
      </c>
      <c r="U319" t="s">
        <v>71</v>
      </c>
      <c r="V319" t="s">
        <v>74</v>
      </c>
      <c r="W319">
        <v>1.09791</v>
      </c>
      <c r="X319" t="s">
        <v>71</v>
      </c>
      <c r="Y319" t="s">
        <v>437</v>
      </c>
      <c r="Z319">
        <v>1000</v>
      </c>
      <c r="AA319" t="s">
        <v>438</v>
      </c>
      <c r="AB319">
        <v>1000000</v>
      </c>
      <c r="AC319" t="s">
        <v>439</v>
      </c>
      <c r="AD319">
        <v>10</v>
      </c>
      <c r="AE319" t="s">
        <v>440</v>
      </c>
      <c r="AF319">
        <v>100</v>
      </c>
      <c r="AG319" t="s">
        <v>441</v>
      </c>
      <c r="AH319">
        <v>20</v>
      </c>
      <c r="AI319" t="s">
        <v>442</v>
      </c>
      <c r="AJ319">
        <v>20</v>
      </c>
      <c r="AK319" t="s">
        <v>443</v>
      </c>
      <c r="AL319">
        <v>1</v>
      </c>
      <c r="AM319" t="s">
        <v>444</v>
      </c>
      <c r="AN319">
        <v>0</v>
      </c>
      <c r="AO319" t="s">
        <v>448</v>
      </c>
      <c r="AP319">
        <v>0</v>
      </c>
      <c r="AQ319" t="s">
        <v>449</v>
      </c>
      <c r="AR319">
        <v>0</v>
      </c>
      <c r="AS319" t="s">
        <v>450</v>
      </c>
      <c r="AT319">
        <v>0.5</v>
      </c>
      <c r="AU319" t="s">
        <v>451</v>
      </c>
      <c r="AV319">
        <v>0</v>
      </c>
      <c r="AW319" t="s">
        <v>452</v>
      </c>
      <c r="AX319">
        <v>0</v>
      </c>
      <c r="AY319" t="s">
        <v>453</v>
      </c>
      <c r="AZ319">
        <v>0.2</v>
      </c>
      <c r="BA319" t="s">
        <v>454</v>
      </c>
      <c r="BB319">
        <v>1</v>
      </c>
      <c r="BC319" t="s">
        <v>445</v>
      </c>
      <c r="BD319">
        <v>1000000</v>
      </c>
    </row>
    <row r="320" ht="29.25" spans="1:56">
      <c r="A320" s="2">
        <v>1109</v>
      </c>
      <c r="B320" t="s">
        <v>426</v>
      </c>
      <c r="C320">
        <v>153</v>
      </c>
      <c r="D320" t="s">
        <v>427</v>
      </c>
      <c r="E320" t="s">
        <v>428</v>
      </c>
      <c r="F320">
        <v>1089.75</v>
      </c>
      <c r="G320" t="s">
        <v>429</v>
      </c>
      <c r="H320">
        <v>0.000679</v>
      </c>
      <c r="I320" t="s">
        <v>71</v>
      </c>
      <c r="J320" t="s">
        <v>432</v>
      </c>
      <c r="K320" t="e">
        <f ca="1">-nan(ind)</f>
        <v>#NAME?</v>
      </c>
      <c r="L320" t="s">
        <v>71</v>
      </c>
      <c r="M320" t="s">
        <v>70</v>
      </c>
      <c r="N320">
        <v>12.465434</v>
      </c>
      <c r="O320" t="s">
        <v>71</v>
      </c>
      <c r="P320" t="s">
        <v>72</v>
      </c>
      <c r="Q320">
        <v>0.106758</v>
      </c>
      <c r="R320" t="s">
        <v>71</v>
      </c>
      <c r="S320" t="s">
        <v>73</v>
      </c>
      <c r="T320">
        <v>11.249931</v>
      </c>
      <c r="U320" t="s">
        <v>71</v>
      </c>
      <c r="V320" t="s">
        <v>74</v>
      </c>
      <c r="W320">
        <v>1.093408</v>
      </c>
      <c r="X320" t="s">
        <v>71</v>
      </c>
      <c r="Y320" t="s">
        <v>437</v>
      </c>
      <c r="Z320">
        <v>1000</v>
      </c>
      <c r="AA320" t="s">
        <v>438</v>
      </c>
      <c r="AB320">
        <v>1000000</v>
      </c>
      <c r="AC320" t="s">
        <v>439</v>
      </c>
      <c r="AD320">
        <v>10</v>
      </c>
      <c r="AE320" t="s">
        <v>440</v>
      </c>
      <c r="AF320">
        <v>100</v>
      </c>
      <c r="AG320" t="s">
        <v>441</v>
      </c>
      <c r="AH320">
        <v>20</v>
      </c>
      <c r="AI320" t="s">
        <v>442</v>
      </c>
      <c r="AJ320">
        <v>20</v>
      </c>
      <c r="AK320" t="s">
        <v>443</v>
      </c>
      <c r="AL320">
        <v>1</v>
      </c>
      <c r="AM320" t="s">
        <v>444</v>
      </c>
      <c r="AN320">
        <v>0</v>
      </c>
      <c r="AO320" t="s">
        <v>448</v>
      </c>
      <c r="AP320">
        <v>0</v>
      </c>
      <c r="AQ320" t="s">
        <v>449</v>
      </c>
      <c r="AR320">
        <v>0</v>
      </c>
      <c r="AS320" t="s">
        <v>450</v>
      </c>
      <c r="AT320">
        <v>0.5</v>
      </c>
      <c r="AU320" t="s">
        <v>451</v>
      </c>
      <c r="AV320">
        <v>0</v>
      </c>
      <c r="AW320" t="s">
        <v>452</v>
      </c>
      <c r="AX320">
        <v>0</v>
      </c>
      <c r="AY320" t="s">
        <v>453</v>
      </c>
      <c r="AZ320">
        <v>0.2</v>
      </c>
      <c r="BA320" t="s">
        <v>454</v>
      </c>
      <c r="BB320">
        <v>1</v>
      </c>
      <c r="BC320" t="s">
        <v>445</v>
      </c>
      <c r="BD320">
        <v>1000000</v>
      </c>
    </row>
    <row r="321" ht="29.25" spans="1:56">
      <c r="A321" s="2">
        <v>1108</v>
      </c>
      <c r="B321" t="s">
        <v>426</v>
      </c>
      <c r="C321">
        <v>153</v>
      </c>
      <c r="D321" t="s">
        <v>427</v>
      </c>
      <c r="E321" t="s">
        <v>428</v>
      </c>
      <c r="F321">
        <v>1101.5</v>
      </c>
      <c r="G321" t="s">
        <v>429</v>
      </c>
      <c r="H321">
        <v>0.000701</v>
      </c>
      <c r="I321" t="s">
        <v>71</v>
      </c>
      <c r="J321" t="s">
        <v>432</v>
      </c>
      <c r="K321" t="e">
        <f ca="1">-nan(ind)</f>
        <v>#NAME?</v>
      </c>
      <c r="L321" t="s">
        <v>71</v>
      </c>
      <c r="M321" t="s">
        <v>70</v>
      </c>
      <c r="N321">
        <v>12.491187</v>
      </c>
      <c r="O321" t="s">
        <v>71</v>
      </c>
      <c r="P321" t="s">
        <v>72</v>
      </c>
      <c r="Q321">
        <v>0.105867</v>
      </c>
      <c r="R321" t="s">
        <v>71</v>
      </c>
      <c r="S321" t="s">
        <v>73</v>
      </c>
      <c r="T321">
        <v>11.277921</v>
      </c>
      <c r="U321" t="s">
        <v>71</v>
      </c>
      <c r="V321" t="s">
        <v>74</v>
      </c>
      <c r="W321">
        <v>1.09328</v>
      </c>
      <c r="X321" t="s">
        <v>71</v>
      </c>
      <c r="Y321" t="s">
        <v>437</v>
      </c>
      <c r="Z321">
        <v>1000</v>
      </c>
      <c r="AA321" t="s">
        <v>438</v>
      </c>
      <c r="AB321">
        <v>1000000</v>
      </c>
      <c r="AC321" t="s">
        <v>439</v>
      </c>
      <c r="AD321">
        <v>10</v>
      </c>
      <c r="AE321" t="s">
        <v>440</v>
      </c>
      <c r="AF321">
        <v>100</v>
      </c>
      <c r="AG321" t="s">
        <v>441</v>
      </c>
      <c r="AH321">
        <v>20</v>
      </c>
      <c r="AI321" t="s">
        <v>442</v>
      </c>
      <c r="AJ321">
        <v>20</v>
      </c>
      <c r="AK321" t="s">
        <v>443</v>
      </c>
      <c r="AL321">
        <v>1</v>
      </c>
      <c r="AM321" t="s">
        <v>444</v>
      </c>
      <c r="AN321">
        <v>0</v>
      </c>
      <c r="AO321" t="s">
        <v>448</v>
      </c>
      <c r="AP321">
        <v>0</v>
      </c>
      <c r="AQ321" t="s">
        <v>449</v>
      </c>
      <c r="AR321">
        <v>0</v>
      </c>
      <c r="AS321" t="s">
        <v>450</v>
      </c>
      <c r="AT321">
        <v>0.5</v>
      </c>
      <c r="AU321" t="s">
        <v>451</v>
      </c>
      <c r="AV321">
        <v>0</v>
      </c>
      <c r="AW321" t="s">
        <v>452</v>
      </c>
      <c r="AX321">
        <v>0</v>
      </c>
      <c r="AY321" t="s">
        <v>453</v>
      </c>
      <c r="AZ321">
        <v>0.2</v>
      </c>
      <c r="BA321" t="s">
        <v>454</v>
      </c>
      <c r="BB321">
        <v>1</v>
      </c>
      <c r="BC321" t="s">
        <v>445</v>
      </c>
      <c r="BD321">
        <v>1000000</v>
      </c>
    </row>
    <row r="322" ht="29.25" spans="1:56">
      <c r="A322" s="2">
        <v>1107</v>
      </c>
      <c r="B322" t="s">
        <v>426</v>
      </c>
      <c r="C322">
        <v>153</v>
      </c>
      <c r="D322" t="s">
        <v>427</v>
      </c>
      <c r="E322" t="s">
        <v>428</v>
      </c>
      <c r="F322">
        <v>1020.19</v>
      </c>
      <c r="G322" t="s">
        <v>429</v>
      </c>
      <c r="H322">
        <v>0.000859</v>
      </c>
      <c r="I322" t="s">
        <v>71</v>
      </c>
      <c r="J322" t="s">
        <v>432</v>
      </c>
      <c r="K322" t="e">
        <f ca="1">-nan(ind)</f>
        <v>#NAME?</v>
      </c>
      <c r="L322" t="s">
        <v>71</v>
      </c>
      <c r="M322" t="s">
        <v>70</v>
      </c>
      <c r="N322">
        <v>12.836649</v>
      </c>
      <c r="O322" t="s">
        <v>71</v>
      </c>
      <c r="P322" t="s">
        <v>72</v>
      </c>
      <c r="Q322">
        <v>0.107855</v>
      </c>
      <c r="R322" t="s">
        <v>71</v>
      </c>
      <c r="S322" t="s">
        <v>73</v>
      </c>
      <c r="T322">
        <v>11.600069</v>
      </c>
      <c r="U322" t="s">
        <v>71</v>
      </c>
      <c r="V322" t="s">
        <v>74</v>
      </c>
      <c r="W322">
        <v>1.112836</v>
      </c>
      <c r="X322" t="s">
        <v>71</v>
      </c>
      <c r="Y322" t="s">
        <v>437</v>
      </c>
      <c r="Z322">
        <v>1000</v>
      </c>
      <c r="AA322" t="s">
        <v>438</v>
      </c>
      <c r="AB322">
        <v>1000000</v>
      </c>
      <c r="AC322" t="s">
        <v>439</v>
      </c>
      <c r="AD322">
        <v>10</v>
      </c>
      <c r="AE322" t="s">
        <v>440</v>
      </c>
      <c r="AF322">
        <v>100</v>
      </c>
      <c r="AG322" t="s">
        <v>441</v>
      </c>
      <c r="AH322">
        <v>20</v>
      </c>
      <c r="AI322" t="s">
        <v>442</v>
      </c>
      <c r="AJ322">
        <v>20</v>
      </c>
      <c r="AK322" t="s">
        <v>443</v>
      </c>
      <c r="AL322">
        <v>1</v>
      </c>
      <c r="AM322" t="s">
        <v>444</v>
      </c>
      <c r="AN322">
        <v>0</v>
      </c>
      <c r="AO322" t="s">
        <v>448</v>
      </c>
      <c r="AP322">
        <v>0</v>
      </c>
      <c r="AQ322" t="s">
        <v>449</v>
      </c>
      <c r="AR322">
        <v>0</v>
      </c>
      <c r="AS322" t="s">
        <v>450</v>
      </c>
      <c r="AT322">
        <v>0.5</v>
      </c>
      <c r="AU322" t="s">
        <v>451</v>
      </c>
      <c r="AV322">
        <v>0</v>
      </c>
      <c r="AW322" t="s">
        <v>452</v>
      </c>
      <c r="AX322">
        <v>0</v>
      </c>
      <c r="AY322" t="s">
        <v>453</v>
      </c>
      <c r="AZ322">
        <v>0.2</v>
      </c>
      <c r="BA322" t="s">
        <v>454</v>
      </c>
      <c r="BB322">
        <v>1</v>
      </c>
      <c r="BC322" t="s">
        <v>445</v>
      </c>
      <c r="BD322">
        <v>1000000</v>
      </c>
    </row>
    <row r="323" ht="29.25" spans="1:56">
      <c r="A323" s="2">
        <v>1106</v>
      </c>
      <c r="B323" t="s">
        <v>426</v>
      </c>
      <c r="C323">
        <v>153</v>
      </c>
      <c r="D323" t="s">
        <v>427</v>
      </c>
      <c r="E323" t="s">
        <v>428</v>
      </c>
      <c r="F323">
        <v>1559.33</v>
      </c>
      <c r="G323" t="s">
        <v>429</v>
      </c>
      <c r="H323">
        <v>0.000774</v>
      </c>
      <c r="I323" t="s">
        <v>71</v>
      </c>
      <c r="J323" t="s">
        <v>432</v>
      </c>
      <c r="K323" t="e">
        <f ca="1">-nan(ind)</f>
        <v>#NAME?</v>
      </c>
      <c r="L323" t="s">
        <v>71</v>
      </c>
      <c r="M323" t="s">
        <v>70</v>
      </c>
      <c r="N323">
        <v>12.565377</v>
      </c>
      <c r="O323" t="s">
        <v>71</v>
      </c>
      <c r="P323" t="s">
        <v>72</v>
      </c>
      <c r="Q323">
        <v>0.107324</v>
      </c>
      <c r="R323" t="s">
        <v>71</v>
      </c>
      <c r="S323" t="s">
        <v>73</v>
      </c>
      <c r="T323">
        <v>11.346229</v>
      </c>
      <c r="U323" t="s">
        <v>71</v>
      </c>
      <c r="V323" t="s">
        <v>74</v>
      </c>
      <c r="W323">
        <v>1.095721</v>
      </c>
      <c r="X323" t="s">
        <v>71</v>
      </c>
      <c r="Y323" t="s">
        <v>437</v>
      </c>
      <c r="Z323">
        <v>1000</v>
      </c>
      <c r="AA323" t="s">
        <v>438</v>
      </c>
      <c r="AB323">
        <v>1000000</v>
      </c>
      <c r="AC323" t="s">
        <v>439</v>
      </c>
      <c r="AD323">
        <v>10</v>
      </c>
      <c r="AE323" t="s">
        <v>440</v>
      </c>
      <c r="AF323">
        <v>100</v>
      </c>
      <c r="AG323" t="s">
        <v>441</v>
      </c>
      <c r="AH323">
        <v>20</v>
      </c>
      <c r="AI323" t="s">
        <v>442</v>
      </c>
      <c r="AJ323">
        <v>20</v>
      </c>
      <c r="AK323" t="s">
        <v>443</v>
      </c>
      <c r="AL323">
        <v>1</v>
      </c>
      <c r="AM323" t="s">
        <v>444</v>
      </c>
      <c r="AN323">
        <v>0</v>
      </c>
      <c r="AO323" t="s">
        <v>448</v>
      </c>
      <c r="AP323">
        <v>0</v>
      </c>
      <c r="AQ323" t="s">
        <v>449</v>
      </c>
      <c r="AR323">
        <v>0</v>
      </c>
      <c r="AS323" t="s">
        <v>450</v>
      </c>
      <c r="AT323">
        <v>0.5</v>
      </c>
      <c r="AU323" t="s">
        <v>451</v>
      </c>
      <c r="AV323">
        <v>0</v>
      </c>
      <c r="AW323" t="s">
        <v>452</v>
      </c>
      <c r="AX323">
        <v>0</v>
      </c>
      <c r="AY323" t="s">
        <v>453</v>
      </c>
      <c r="AZ323">
        <v>0.2</v>
      </c>
      <c r="BA323" t="s">
        <v>454</v>
      </c>
      <c r="BB323">
        <v>1</v>
      </c>
      <c r="BC323" t="s">
        <v>445</v>
      </c>
      <c r="BD323">
        <v>1000000</v>
      </c>
    </row>
    <row r="324" ht="29.25" spans="1:56">
      <c r="A324" s="2">
        <v>1105</v>
      </c>
      <c r="B324" t="s">
        <v>426</v>
      </c>
      <c r="C324">
        <v>153</v>
      </c>
      <c r="D324" t="s">
        <v>427</v>
      </c>
      <c r="E324" t="s">
        <v>428</v>
      </c>
      <c r="F324">
        <v>754.52</v>
      </c>
      <c r="G324" t="s">
        <v>429</v>
      </c>
      <c r="H324">
        <v>0.000792</v>
      </c>
      <c r="I324" t="s">
        <v>71</v>
      </c>
      <c r="J324" t="s">
        <v>432</v>
      </c>
      <c r="K324" t="e">
        <f ca="1">-nan(ind)</f>
        <v>#NAME?</v>
      </c>
      <c r="L324" t="s">
        <v>71</v>
      </c>
      <c r="M324" t="s">
        <v>70</v>
      </c>
      <c r="N324">
        <v>14.722456</v>
      </c>
      <c r="O324" t="s">
        <v>71</v>
      </c>
      <c r="P324" t="s">
        <v>72</v>
      </c>
      <c r="Q324">
        <v>0.040574</v>
      </c>
      <c r="R324" t="s">
        <v>71</v>
      </c>
      <c r="S324" t="s">
        <v>73</v>
      </c>
      <c r="T324">
        <v>13.383697</v>
      </c>
      <c r="U324" t="s">
        <v>71</v>
      </c>
      <c r="V324" t="s">
        <v>74</v>
      </c>
      <c r="W324">
        <v>1.280356</v>
      </c>
      <c r="X324" t="s">
        <v>71</v>
      </c>
      <c r="Y324" t="s">
        <v>437</v>
      </c>
      <c r="Z324">
        <v>1000</v>
      </c>
      <c r="AA324" t="s">
        <v>438</v>
      </c>
      <c r="AB324">
        <v>1000000</v>
      </c>
      <c r="AC324" t="s">
        <v>439</v>
      </c>
      <c r="AD324">
        <v>10</v>
      </c>
      <c r="AE324" t="s">
        <v>440</v>
      </c>
      <c r="AF324">
        <v>100</v>
      </c>
      <c r="AG324" t="s">
        <v>441</v>
      </c>
      <c r="AH324">
        <v>20</v>
      </c>
      <c r="AI324" t="s">
        <v>442</v>
      </c>
      <c r="AJ324">
        <v>20</v>
      </c>
      <c r="AK324" t="s">
        <v>443</v>
      </c>
      <c r="AL324">
        <v>1</v>
      </c>
      <c r="AM324" t="s">
        <v>444</v>
      </c>
      <c r="AN324">
        <v>0</v>
      </c>
      <c r="AO324" t="s">
        <v>448</v>
      </c>
      <c r="AP324">
        <v>0</v>
      </c>
      <c r="AQ324" t="s">
        <v>449</v>
      </c>
      <c r="AR324">
        <v>0</v>
      </c>
      <c r="AS324" t="s">
        <v>450</v>
      </c>
      <c r="AT324">
        <v>0.5</v>
      </c>
      <c r="AU324" t="s">
        <v>451</v>
      </c>
      <c r="AV324">
        <v>0</v>
      </c>
      <c r="AW324" t="s">
        <v>452</v>
      </c>
      <c r="AX324">
        <v>0</v>
      </c>
      <c r="AY324" t="s">
        <v>453</v>
      </c>
      <c r="AZ324">
        <v>0.2</v>
      </c>
      <c r="BA324" t="s">
        <v>454</v>
      </c>
      <c r="BB324">
        <v>1</v>
      </c>
      <c r="BC324" t="s">
        <v>445</v>
      </c>
      <c r="BD324">
        <v>1000</v>
      </c>
    </row>
    <row r="325" ht="29.25" spans="1:56">
      <c r="A325" s="2">
        <v>1104</v>
      </c>
      <c r="B325" t="s">
        <v>426</v>
      </c>
      <c r="C325">
        <v>153</v>
      </c>
      <c r="D325" t="s">
        <v>427</v>
      </c>
      <c r="E325" t="s">
        <v>428</v>
      </c>
      <c r="F325">
        <v>5.17</v>
      </c>
      <c r="G325" t="s">
        <v>429</v>
      </c>
      <c r="H325">
        <v>0.000745</v>
      </c>
      <c r="I325" t="s">
        <v>71</v>
      </c>
      <c r="J325" t="s">
        <v>432</v>
      </c>
      <c r="K325" t="e">
        <f ca="1">-nan(ind)</f>
        <v>#NAME?</v>
      </c>
      <c r="L325" t="s">
        <v>71</v>
      </c>
      <c r="M325" t="s">
        <v>70</v>
      </c>
      <c r="N325">
        <v>17.472511</v>
      </c>
      <c r="O325" t="s">
        <v>71</v>
      </c>
      <c r="P325" t="s">
        <v>72</v>
      </c>
      <c r="Q325">
        <v>0.038077</v>
      </c>
      <c r="R325" t="s">
        <v>71</v>
      </c>
      <c r="S325" t="s">
        <v>73</v>
      </c>
      <c r="T325">
        <v>16.34302</v>
      </c>
      <c r="U325" t="s">
        <v>71</v>
      </c>
      <c r="V325" t="s">
        <v>74</v>
      </c>
      <c r="W325">
        <v>1.074402</v>
      </c>
      <c r="X325" t="s">
        <v>71</v>
      </c>
      <c r="Y325" t="s">
        <v>437</v>
      </c>
      <c r="Z325">
        <v>1000</v>
      </c>
      <c r="AA325" t="s">
        <v>438</v>
      </c>
      <c r="AB325">
        <v>1000000</v>
      </c>
      <c r="AC325" t="s">
        <v>439</v>
      </c>
      <c r="AD325">
        <v>10</v>
      </c>
      <c r="AE325" t="s">
        <v>440</v>
      </c>
      <c r="AF325">
        <v>100</v>
      </c>
      <c r="AG325" t="s">
        <v>441</v>
      </c>
      <c r="AH325">
        <v>20</v>
      </c>
      <c r="AI325" t="s">
        <v>442</v>
      </c>
      <c r="AJ325">
        <v>20</v>
      </c>
      <c r="AK325" t="s">
        <v>443</v>
      </c>
      <c r="AL325">
        <v>1</v>
      </c>
      <c r="AM325" t="s">
        <v>444</v>
      </c>
      <c r="AN325">
        <v>0</v>
      </c>
      <c r="AO325" t="s">
        <v>448</v>
      </c>
      <c r="AP325">
        <v>0</v>
      </c>
      <c r="AQ325" t="s">
        <v>449</v>
      </c>
      <c r="AR325">
        <v>0</v>
      </c>
      <c r="AS325" t="s">
        <v>450</v>
      </c>
      <c r="AT325">
        <v>0.3</v>
      </c>
      <c r="AU325" t="s">
        <v>451</v>
      </c>
      <c r="AV325">
        <v>0</v>
      </c>
      <c r="AW325" t="s">
        <v>452</v>
      </c>
      <c r="AX325">
        <v>0</v>
      </c>
      <c r="AY325" t="s">
        <v>453</v>
      </c>
      <c r="AZ325">
        <v>0.2</v>
      </c>
      <c r="BA325" t="s">
        <v>454</v>
      </c>
      <c r="BB325">
        <v>1</v>
      </c>
      <c r="BC325" t="s">
        <v>445</v>
      </c>
      <c r="BD325">
        <v>1000</v>
      </c>
    </row>
    <row r="326" ht="29.25" spans="1:56">
      <c r="A326" s="2">
        <v>1104</v>
      </c>
      <c r="B326" t="s">
        <v>426</v>
      </c>
      <c r="C326">
        <v>153</v>
      </c>
      <c r="D326" t="s">
        <v>427</v>
      </c>
      <c r="E326" t="s">
        <v>428</v>
      </c>
      <c r="F326">
        <v>5.71</v>
      </c>
      <c r="G326" t="s">
        <v>429</v>
      </c>
      <c r="H326">
        <v>0.000859</v>
      </c>
      <c r="I326" t="s">
        <v>71</v>
      </c>
      <c r="J326" t="s">
        <v>432</v>
      </c>
      <c r="K326" t="e">
        <f ca="1">-nan(ind)</f>
        <v>#NAME?</v>
      </c>
      <c r="L326" t="s">
        <v>71</v>
      </c>
      <c r="M326" t="s">
        <v>70</v>
      </c>
      <c r="N326">
        <v>19.116353</v>
      </c>
      <c r="O326" t="s">
        <v>71</v>
      </c>
      <c r="P326" t="s">
        <v>72</v>
      </c>
      <c r="Q326">
        <v>0.041444</v>
      </c>
      <c r="R326" t="s">
        <v>71</v>
      </c>
      <c r="S326" t="s">
        <v>73</v>
      </c>
      <c r="T326">
        <v>17.960957</v>
      </c>
      <c r="U326" t="s">
        <v>71</v>
      </c>
      <c r="V326" t="s">
        <v>74</v>
      </c>
      <c r="W326">
        <v>1.095356</v>
      </c>
      <c r="X326" t="s">
        <v>71</v>
      </c>
      <c r="Y326" t="s">
        <v>437</v>
      </c>
      <c r="Z326">
        <v>1000</v>
      </c>
      <c r="AA326" t="s">
        <v>438</v>
      </c>
      <c r="AB326">
        <v>1000000</v>
      </c>
      <c r="AC326" t="s">
        <v>439</v>
      </c>
      <c r="AD326">
        <v>10</v>
      </c>
      <c r="AE326" t="s">
        <v>440</v>
      </c>
      <c r="AF326">
        <v>100</v>
      </c>
      <c r="AG326" t="s">
        <v>441</v>
      </c>
      <c r="AH326">
        <v>20</v>
      </c>
      <c r="AI326" t="s">
        <v>442</v>
      </c>
      <c r="AJ326">
        <v>20</v>
      </c>
      <c r="AK326" t="s">
        <v>443</v>
      </c>
      <c r="AL326">
        <v>1</v>
      </c>
      <c r="AM326" t="s">
        <v>444</v>
      </c>
      <c r="AN326">
        <v>0</v>
      </c>
      <c r="AO326" t="s">
        <v>448</v>
      </c>
      <c r="AP326">
        <v>0</v>
      </c>
      <c r="AQ326" t="s">
        <v>449</v>
      </c>
      <c r="AR326">
        <v>0</v>
      </c>
      <c r="AS326" t="s">
        <v>450</v>
      </c>
      <c r="AT326">
        <v>0.3</v>
      </c>
      <c r="AU326" t="s">
        <v>451</v>
      </c>
      <c r="AV326">
        <v>0</v>
      </c>
      <c r="AW326" t="s">
        <v>452</v>
      </c>
      <c r="AX326">
        <v>0</v>
      </c>
      <c r="AY326" t="s">
        <v>453</v>
      </c>
      <c r="AZ326">
        <v>0.2</v>
      </c>
      <c r="BA326" t="s">
        <v>454</v>
      </c>
      <c r="BB326">
        <v>1</v>
      </c>
      <c r="BC326" t="s">
        <v>445</v>
      </c>
      <c r="BD326">
        <v>1000</v>
      </c>
    </row>
    <row r="327" ht="29.25" spans="1:56">
      <c r="A327" s="2">
        <v>1104</v>
      </c>
      <c r="B327" t="s">
        <v>426</v>
      </c>
      <c r="C327">
        <v>153</v>
      </c>
      <c r="D327" t="s">
        <v>427</v>
      </c>
      <c r="E327" t="s">
        <v>428</v>
      </c>
      <c r="F327">
        <v>6.11</v>
      </c>
      <c r="G327" t="s">
        <v>429</v>
      </c>
      <c r="H327">
        <v>0.000763</v>
      </c>
      <c r="I327" t="s">
        <v>71</v>
      </c>
      <c r="J327" t="s">
        <v>432</v>
      </c>
      <c r="K327" t="e">
        <f ca="1">-nan(ind)</f>
        <v>#NAME?</v>
      </c>
      <c r="L327" t="s">
        <v>71</v>
      </c>
      <c r="M327" t="s">
        <v>70</v>
      </c>
      <c r="N327">
        <v>17.451595</v>
      </c>
      <c r="O327" t="s">
        <v>71</v>
      </c>
      <c r="P327" t="s">
        <v>72</v>
      </c>
      <c r="Q327">
        <v>0.036959</v>
      </c>
      <c r="R327" t="s">
        <v>71</v>
      </c>
      <c r="S327" t="s">
        <v>73</v>
      </c>
      <c r="T327">
        <v>16.321601</v>
      </c>
      <c r="U327" t="s">
        <v>71</v>
      </c>
      <c r="V327" t="s">
        <v>74</v>
      </c>
      <c r="W327">
        <v>1.075986</v>
      </c>
      <c r="X327" t="s">
        <v>71</v>
      </c>
      <c r="Y327" t="s">
        <v>437</v>
      </c>
      <c r="Z327">
        <v>1000</v>
      </c>
      <c r="AA327" t="s">
        <v>438</v>
      </c>
      <c r="AB327">
        <v>1000000</v>
      </c>
      <c r="AC327" t="s">
        <v>439</v>
      </c>
      <c r="AD327">
        <v>10</v>
      </c>
      <c r="AE327" t="s">
        <v>440</v>
      </c>
      <c r="AF327">
        <v>100</v>
      </c>
      <c r="AG327" t="s">
        <v>441</v>
      </c>
      <c r="AH327">
        <v>20</v>
      </c>
      <c r="AI327" t="s">
        <v>442</v>
      </c>
      <c r="AJ327">
        <v>20</v>
      </c>
      <c r="AK327" t="s">
        <v>443</v>
      </c>
      <c r="AL327">
        <v>1</v>
      </c>
      <c r="AM327" t="s">
        <v>444</v>
      </c>
      <c r="AN327">
        <v>0</v>
      </c>
      <c r="AO327" t="s">
        <v>448</v>
      </c>
      <c r="AP327">
        <v>0</v>
      </c>
      <c r="AQ327" t="s">
        <v>449</v>
      </c>
      <c r="AR327">
        <v>0</v>
      </c>
      <c r="AS327" t="s">
        <v>450</v>
      </c>
      <c r="AT327">
        <v>0.3</v>
      </c>
      <c r="AU327" t="s">
        <v>451</v>
      </c>
      <c r="AV327">
        <v>0</v>
      </c>
      <c r="AW327" t="s">
        <v>452</v>
      </c>
      <c r="AX327">
        <v>0</v>
      </c>
      <c r="AY327" t="s">
        <v>453</v>
      </c>
      <c r="AZ327">
        <v>0.2</v>
      </c>
      <c r="BA327" t="s">
        <v>454</v>
      </c>
      <c r="BB327">
        <v>1</v>
      </c>
      <c r="BC327" t="s">
        <v>445</v>
      </c>
      <c r="BD327">
        <v>1000</v>
      </c>
    </row>
    <row r="328" ht="29.25" spans="1:56">
      <c r="A328" s="2">
        <v>1104</v>
      </c>
      <c r="B328" t="s">
        <v>426</v>
      </c>
      <c r="C328">
        <v>153</v>
      </c>
      <c r="D328" t="s">
        <v>427</v>
      </c>
      <c r="E328" t="s">
        <v>428</v>
      </c>
      <c r="F328">
        <v>85.49</v>
      </c>
      <c r="G328" t="s">
        <v>429</v>
      </c>
      <c r="H328">
        <v>0.000988</v>
      </c>
      <c r="I328" t="s">
        <v>71</v>
      </c>
      <c r="J328" t="s">
        <v>432</v>
      </c>
      <c r="K328" t="e">
        <f ca="1">-nan(ind)</f>
        <v>#NAME?</v>
      </c>
      <c r="L328" t="s">
        <v>71</v>
      </c>
      <c r="M328" t="s">
        <v>70</v>
      </c>
      <c r="N328">
        <v>15.755253</v>
      </c>
      <c r="O328" t="s">
        <v>71</v>
      </c>
      <c r="P328" t="s">
        <v>72</v>
      </c>
      <c r="Q328">
        <v>0.042387</v>
      </c>
      <c r="R328" t="s">
        <v>71</v>
      </c>
      <c r="S328" t="s">
        <v>73</v>
      </c>
      <c r="T328">
        <v>14.605029</v>
      </c>
      <c r="U328" t="s">
        <v>71</v>
      </c>
      <c r="V328" t="s">
        <v>74</v>
      </c>
      <c r="W328">
        <v>1.088682</v>
      </c>
      <c r="X328" t="s">
        <v>71</v>
      </c>
      <c r="Y328" t="s">
        <v>437</v>
      </c>
      <c r="Z328">
        <v>1000</v>
      </c>
      <c r="AA328" t="s">
        <v>438</v>
      </c>
      <c r="AB328">
        <v>1000000</v>
      </c>
      <c r="AC328" t="s">
        <v>439</v>
      </c>
      <c r="AD328">
        <v>10</v>
      </c>
      <c r="AE328" t="s">
        <v>440</v>
      </c>
      <c r="AF328">
        <v>100</v>
      </c>
      <c r="AG328" t="s">
        <v>441</v>
      </c>
      <c r="AH328">
        <v>30</v>
      </c>
      <c r="AI328" t="s">
        <v>442</v>
      </c>
      <c r="AJ328">
        <v>30</v>
      </c>
      <c r="AK328" t="s">
        <v>443</v>
      </c>
      <c r="AL328">
        <v>1</v>
      </c>
      <c r="AM328" t="s">
        <v>444</v>
      </c>
      <c r="AN328">
        <v>0</v>
      </c>
      <c r="AO328" t="s">
        <v>448</v>
      </c>
      <c r="AP328">
        <v>0</v>
      </c>
      <c r="AQ328" t="s">
        <v>449</v>
      </c>
      <c r="AR328">
        <v>0</v>
      </c>
      <c r="AS328" t="s">
        <v>450</v>
      </c>
      <c r="AT328">
        <v>0.4</v>
      </c>
      <c r="AU328" t="s">
        <v>451</v>
      </c>
      <c r="AV328">
        <v>0</v>
      </c>
      <c r="AW328" t="s">
        <v>452</v>
      </c>
      <c r="AX328">
        <v>0</v>
      </c>
      <c r="AY328" t="s">
        <v>453</v>
      </c>
      <c r="AZ328">
        <v>0.2</v>
      </c>
      <c r="BA328" t="s">
        <v>454</v>
      </c>
      <c r="BB328">
        <v>1</v>
      </c>
      <c r="BC328" t="s">
        <v>445</v>
      </c>
      <c r="BD328">
        <v>1000</v>
      </c>
    </row>
    <row r="329" ht="29.25" spans="1:56">
      <c r="A329" s="2">
        <v>1104</v>
      </c>
      <c r="B329" t="s">
        <v>426</v>
      </c>
      <c r="C329">
        <v>153</v>
      </c>
      <c r="D329" t="s">
        <v>427</v>
      </c>
      <c r="E329" t="s">
        <v>428</v>
      </c>
      <c r="F329">
        <v>103.43</v>
      </c>
      <c r="G329" t="s">
        <v>429</v>
      </c>
      <c r="H329">
        <v>0.000761</v>
      </c>
      <c r="I329" t="s">
        <v>71</v>
      </c>
      <c r="J329" t="s">
        <v>432</v>
      </c>
      <c r="K329" t="e">
        <f ca="1">-nan(ind)</f>
        <v>#NAME?</v>
      </c>
      <c r="L329" t="s">
        <v>71</v>
      </c>
      <c r="M329" t="s">
        <v>70</v>
      </c>
      <c r="N329">
        <v>15.245273</v>
      </c>
      <c r="O329" t="s">
        <v>71</v>
      </c>
      <c r="P329" t="s">
        <v>72</v>
      </c>
      <c r="Q329">
        <v>0.037866</v>
      </c>
      <c r="R329" t="s">
        <v>71</v>
      </c>
      <c r="S329" t="s">
        <v>73</v>
      </c>
      <c r="T329">
        <v>14.109194</v>
      </c>
      <c r="U329" t="s">
        <v>71</v>
      </c>
      <c r="V329" t="s">
        <v>74</v>
      </c>
      <c r="W329">
        <v>1.080901</v>
      </c>
      <c r="X329" t="s">
        <v>71</v>
      </c>
      <c r="Y329" t="s">
        <v>437</v>
      </c>
      <c r="Z329">
        <v>1000</v>
      </c>
      <c r="AA329" t="s">
        <v>438</v>
      </c>
      <c r="AB329">
        <v>1000000</v>
      </c>
      <c r="AC329" t="s">
        <v>439</v>
      </c>
      <c r="AD329">
        <v>10</v>
      </c>
      <c r="AE329" t="s">
        <v>440</v>
      </c>
      <c r="AF329">
        <v>100</v>
      </c>
      <c r="AG329" t="s">
        <v>441</v>
      </c>
      <c r="AH329">
        <v>20</v>
      </c>
      <c r="AI329" t="s">
        <v>442</v>
      </c>
      <c r="AJ329">
        <v>20</v>
      </c>
      <c r="AK329" t="s">
        <v>443</v>
      </c>
      <c r="AL329">
        <v>1</v>
      </c>
      <c r="AM329" t="s">
        <v>444</v>
      </c>
      <c r="AN329">
        <v>0</v>
      </c>
      <c r="AO329" t="s">
        <v>448</v>
      </c>
      <c r="AP329">
        <v>0</v>
      </c>
      <c r="AQ329" t="s">
        <v>449</v>
      </c>
      <c r="AR329">
        <v>0</v>
      </c>
      <c r="AS329" t="s">
        <v>450</v>
      </c>
      <c r="AT329">
        <v>0.4</v>
      </c>
      <c r="AU329" t="s">
        <v>451</v>
      </c>
      <c r="AV329">
        <v>0</v>
      </c>
      <c r="AW329" t="s">
        <v>452</v>
      </c>
      <c r="AX329">
        <v>0</v>
      </c>
      <c r="AY329" t="s">
        <v>453</v>
      </c>
      <c r="AZ329">
        <v>0.2</v>
      </c>
      <c r="BA329" t="s">
        <v>454</v>
      </c>
      <c r="BB329">
        <v>1</v>
      </c>
      <c r="BC329" t="s">
        <v>445</v>
      </c>
      <c r="BD329">
        <v>1000</v>
      </c>
    </row>
    <row r="330" ht="29.25" spans="1:56">
      <c r="A330" s="2">
        <v>1103</v>
      </c>
      <c r="B330" t="s">
        <v>426</v>
      </c>
      <c r="C330">
        <v>153</v>
      </c>
      <c r="D330" t="s">
        <v>427</v>
      </c>
      <c r="E330" t="s">
        <v>428</v>
      </c>
      <c r="F330">
        <v>101.35</v>
      </c>
      <c r="G330" t="s">
        <v>429</v>
      </c>
      <c r="H330">
        <v>0.000748</v>
      </c>
      <c r="I330" t="s">
        <v>71</v>
      </c>
      <c r="J330" t="s">
        <v>432</v>
      </c>
      <c r="K330" t="e">
        <f ca="1">-nan(ind)</f>
        <v>#NAME?</v>
      </c>
      <c r="L330" t="s">
        <v>71</v>
      </c>
      <c r="M330" t="s">
        <v>70</v>
      </c>
      <c r="N330">
        <v>15.231191</v>
      </c>
      <c r="O330" t="s">
        <v>71</v>
      </c>
      <c r="P330" t="s">
        <v>72</v>
      </c>
      <c r="Q330">
        <v>0.038269</v>
      </c>
      <c r="R330" t="s">
        <v>71</v>
      </c>
      <c r="S330" t="s">
        <v>73</v>
      </c>
      <c r="T330">
        <v>14.089716</v>
      </c>
      <c r="U330" t="s">
        <v>71</v>
      </c>
      <c r="V330" t="s">
        <v>74</v>
      </c>
      <c r="W330">
        <v>1.086748</v>
      </c>
      <c r="X330" t="s">
        <v>71</v>
      </c>
      <c r="Y330" t="s">
        <v>437</v>
      </c>
      <c r="Z330">
        <v>1000</v>
      </c>
      <c r="AA330" t="s">
        <v>438</v>
      </c>
      <c r="AB330">
        <v>1000000</v>
      </c>
      <c r="AC330" t="s">
        <v>439</v>
      </c>
      <c r="AD330">
        <v>10</v>
      </c>
      <c r="AE330" t="s">
        <v>440</v>
      </c>
      <c r="AF330">
        <v>100</v>
      </c>
      <c r="AG330" t="s">
        <v>441</v>
      </c>
      <c r="AH330">
        <v>20</v>
      </c>
      <c r="AI330" t="s">
        <v>442</v>
      </c>
      <c r="AJ330">
        <v>20</v>
      </c>
      <c r="AK330" t="s">
        <v>443</v>
      </c>
      <c r="AL330">
        <v>1</v>
      </c>
      <c r="AM330" t="s">
        <v>444</v>
      </c>
      <c r="AN330">
        <v>0</v>
      </c>
      <c r="AO330" t="s">
        <v>448</v>
      </c>
      <c r="AP330">
        <v>0</v>
      </c>
      <c r="AQ330" t="s">
        <v>449</v>
      </c>
      <c r="AR330">
        <v>0</v>
      </c>
      <c r="AS330" t="s">
        <v>450</v>
      </c>
      <c r="AT330">
        <v>0.4</v>
      </c>
      <c r="AU330" t="s">
        <v>451</v>
      </c>
      <c r="AV330">
        <v>0</v>
      </c>
      <c r="AW330" t="s">
        <v>452</v>
      </c>
      <c r="AX330">
        <v>0</v>
      </c>
      <c r="AY330" t="s">
        <v>453</v>
      </c>
      <c r="AZ330">
        <v>0.2</v>
      </c>
      <c r="BA330" t="s">
        <v>454</v>
      </c>
      <c r="BB330">
        <v>1</v>
      </c>
      <c r="BC330" t="s">
        <v>445</v>
      </c>
      <c r="BD330">
        <v>1000</v>
      </c>
    </row>
    <row r="331" ht="29.25" spans="1:56">
      <c r="A331" s="2">
        <v>1103</v>
      </c>
      <c r="B331" t="s">
        <v>426</v>
      </c>
      <c r="C331">
        <v>153</v>
      </c>
      <c r="D331" t="s">
        <v>427</v>
      </c>
      <c r="E331" t="s">
        <v>428</v>
      </c>
      <c r="F331">
        <v>120.3</v>
      </c>
      <c r="G331" t="s">
        <v>429</v>
      </c>
      <c r="H331">
        <v>0.000858</v>
      </c>
      <c r="I331" t="s">
        <v>71</v>
      </c>
      <c r="J331" t="s">
        <v>432</v>
      </c>
      <c r="K331" t="e">
        <f ca="1">-nan(ind)</f>
        <v>#NAME?</v>
      </c>
      <c r="L331" t="s">
        <v>71</v>
      </c>
      <c r="M331" t="s">
        <v>70</v>
      </c>
      <c r="N331">
        <v>20.162959</v>
      </c>
      <c r="O331" t="s">
        <v>71</v>
      </c>
      <c r="P331" t="s">
        <v>72</v>
      </c>
      <c r="Q331">
        <v>0.048818</v>
      </c>
      <c r="R331" t="s">
        <v>71</v>
      </c>
      <c r="S331" t="s">
        <v>73</v>
      </c>
      <c r="T331">
        <v>18.693887</v>
      </c>
      <c r="U331" t="s">
        <v>71</v>
      </c>
      <c r="V331" t="s">
        <v>74</v>
      </c>
      <c r="W331">
        <v>1.398694</v>
      </c>
      <c r="X331" t="s">
        <v>71</v>
      </c>
      <c r="Y331" t="s">
        <v>437</v>
      </c>
      <c r="Z331">
        <v>1000</v>
      </c>
      <c r="AA331" t="s">
        <v>438</v>
      </c>
      <c r="AB331">
        <v>1000000</v>
      </c>
      <c r="AC331" t="s">
        <v>439</v>
      </c>
      <c r="AD331">
        <v>10</v>
      </c>
      <c r="AE331" t="s">
        <v>440</v>
      </c>
      <c r="AF331">
        <v>100</v>
      </c>
      <c r="AG331" t="s">
        <v>441</v>
      </c>
      <c r="AH331">
        <v>20</v>
      </c>
      <c r="AI331" t="s">
        <v>442</v>
      </c>
      <c r="AJ331">
        <v>20</v>
      </c>
      <c r="AK331" t="s">
        <v>443</v>
      </c>
      <c r="AL331">
        <v>1</v>
      </c>
      <c r="AM331" t="s">
        <v>444</v>
      </c>
      <c r="AN331">
        <v>0</v>
      </c>
      <c r="AO331" t="s">
        <v>448</v>
      </c>
      <c r="AP331">
        <v>0</v>
      </c>
      <c r="AQ331" t="s">
        <v>449</v>
      </c>
      <c r="AR331">
        <v>0</v>
      </c>
      <c r="AS331" t="s">
        <v>450</v>
      </c>
      <c r="AT331">
        <v>0.4</v>
      </c>
      <c r="AU331" t="s">
        <v>451</v>
      </c>
      <c r="AV331">
        <v>0</v>
      </c>
      <c r="AW331" t="s">
        <v>452</v>
      </c>
      <c r="AX331">
        <v>0</v>
      </c>
      <c r="AY331" t="s">
        <v>453</v>
      </c>
      <c r="AZ331">
        <v>0.2</v>
      </c>
      <c r="BA331" t="s">
        <v>454</v>
      </c>
      <c r="BB331">
        <v>1</v>
      </c>
      <c r="BC331" t="s">
        <v>445</v>
      </c>
      <c r="BD331">
        <v>1000</v>
      </c>
    </row>
    <row r="332" ht="29.25" spans="1:56">
      <c r="A332" s="2">
        <v>1102</v>
      </c>
      <c r="B332" t="s">
        <v>426</v>
      </c>
      <c r="C332">
        <v>198</v>
      </c>
      <c r="D332" t="s">
        <v>427</v>
      </c>
      <c r="E332" t="s">
        <v>428</v>
      </c>
      <c r="F332">
        <v>1.068</v>
      </c>
      <c r="G332" t="s">
        <v>429</v>
      </c>
      <c r="H332">
        <v>0.001287</v>
      </c>
      <c r="I332" t="s">
        <v>71</v>
      </c>
      <c r="J332" t="s">
        <v>432</v>
      </c>
      <c r="K332" t="e">
        <f t="shared" ref="K332:K346" si="6">-nan</f>
        <v>#NAME?</v>
      </c>
      <c r="L332" t="s">
        <v>71</v>
      </c>
      <c r="M332" t="s">
        <v>70</v>
      </c>
      <c r="N332">
        <v>56.068801</v>
      </c>
      <c r="O332" t="s">
        <v>71</v>
      </c>
      <c r="P332" t="s">
        <v>72</v>
      </c>
      <c r="Q332">
        <v>0</v>
      </c>
      <c r="R332" t="s">
        <v>71</v>
      </c>
      <c r="S332" t="s">
        <v>73</v>
      </c>
      <c r="T332">
        <v>0</v>
      </c>
      <c r="U332" t="s">
        <v>71</v>
      </c>
      <c r="V332" t="s">
        <v>74</v>
      </c>
      <c r="W332">
        <v>0</v>
      </c>
      <c r="X332" t="s">
        <v>71</v>
      </c>
      <c r="Y332" t="s">
        <v>437</v>
      </c>
      <c r="Z332">
        <v>1000</v>
      </c>
      <c r="AA332" t="s">
        <v>438</v>
      </c>
      <c r="AB332">
        <v>1000000</v>
      </c>
      <c r="AC332" t="s">
        <v>439</v>
      </c>
      <c r="AD332">
        <v>10</v>
      </c>
      <c r="AE332" t="s">
        <v>440</v>
      </c>
      <c r="AF332">
        <v>1000</v>
      </c>
      <c r="AG332" t="s">
        <v>441</v>
      </c>
      <c r="AH332">
        <v>10</v>
      </c>
      <c r="AI332" t="s">
        <v>442</v>
      </c>
      <c r="AJ332">
        <v>1000</v>
      </c>
      <c r="AK332" t="s">
        <v>443</v>
      </c>
      <c r="AL332">
        <v>100</v>
      </c>
      <c r="AM332" t="s">
        <v>444</v>
      </c>
      <c r="AN332">
        <v>0</v>
      </c>
      <c r="AO332" t="s">
        <v>448</v>
      </c>
      <c r="AP332">
        <v>0</v>
      </c>
      <c r="AQ332" t="s">
        <v>449</v>
      </c>
      <c r="AR332">
        <v>0</v>
      </c>
      <c r="AS332" t="s">
        <v>450</v>
      </c>
      <c r="AT332">
        <v>0.4</v>
      </c>
      <c r="AU332" t="s">
        <v>451</v>
      </c>
      <c r="AV332">
        <v>0</v>
      </c>
      <c r="AW332" t="s">
        <v>452</v>
      </c>
      <c r="AX332">
        <v>0</v>
      </c>
      <c r="AY332" t="s">
        <v>453</v>
      </c>
      <c r="AZ332">
        <v>0.2</v>
      </c>
      <c r="BA332" t="s">
        <v>454</v>
      </c>
      <c r="BB332">
        <v>1</v>
      </c>
      <c r="BC332" t="s">
        <v>445</v>
      </c>
      <c r="BD332">
        <v>1000000</v>
      </c>
    </row>
    <row r="333" ht="29.25" spans="1:56">
      <c r="A333" s="2">
        <v>1101</v>
      </c>
      <c r="B333" t="s">
        <v>426</v>
      </c>
      <c r="C333">
        <v>198</v>
      </c>
      <c r="D333" t="s">
        <v>427</v>
      </c>
      <c r="E333" t="s">
        <v>428</v>
      </c>
      <c r="F333">
        <v>20.724</v>
      </c>
      <c r="G333" t="s">
        <v>429</v>
      </c>
      <c r="H333">
        <v>0.001345</v>
      </c>
      <c r="I333" t="s">
        <v>71</v>
      </c>
      <c r="J333" t="s">
        <v>432</v>
      </c>
      <c r="K333" t="e">
        <f t="shared" si="6"/>
        <v>#NAME?</v>
      </c>
      <c r="L333" t="s">
        <v>71</v>
      </c>
      <c r="M333" t="s">
        <v>70</v>
      </c>
      <c r="N333">
        <v>52.458424</v>
      </c>
      <c r="O333" t="s">
        <v>71</v>
      </c>
      <c r="P333" t="s">
        <v>72</v>
      </c>
      <c r="Q333">
        <v>0</v>
      </c>
      <c r="R333" t="s">
        <v>71</v>
      </c>
      <c r="S333" t="s">
        <v>73</v>
      </c>
      <c r="T333">
        <v>0</v>
      </c>
      <c r="U333" t="s">
        <v>71</v>
      </c>
      <c r="V333" t="s">
        <v>74</v>
      </c>
      <c r="W333">
        <v>0</v>
      </c>
      <c r="X333" t="s">
        <v>71</v>
      </c>
      <c r="Y333" t="s">
        <v>437</v>
      </c>
      <c r="Z333">
        <v>1000</v>
      </c>
      <c r="AA333" t="s">
        <v>438</v>
      </c>
      <c r="AB333">
        <v>1000000</v>
      </c>
      <c r="AC333" t="s">
        <v>439</v>
      </c>
      <c r="AD333">
        <v>10</v>
      </c>
      <c r="AE333" t="s">
        <v>440</v>
      </c>
      <c r="AF333">
        <v>1000</v>
      </c>
      <c r="AG333" t="s">
        <v>441</v>
      </c>
      <c r="AH333">
        <v>200</v>
      </c>
      <c r="AI333" t="s">
        <v>442</v>
      </c>
      <c r="AJ333">
        <v>1000</v>
      </c>
      <c r="AK333" t="s">
        <v>443</v>
      </c>
      <c r="AL333">
        <v>5</v>
      </c>
      <c r="AM333" t="s">
        <v>444</v>
      </c>
      <c r="AN333">
        <v>0</v>
      </c>
      <c r="AO333" t="s">
        <v>448</v>
      </c>
      <c r="AP333">
        <v>0</v>
      </c>
      <c r="AQ333" t="s">
        <v>449</v>
      </c>
      <c r="AR333">
        <v>0</v>
      </c>
      <c r="AS333" t="s">
        <v>450</v>
      </c>
      <c r="AT333">
        <v>0.4</v>
      </c>
      <c r="AU333" t="s">
        <v>451</v>
      </c>
      <c r="AV333">
        <v>0</v>
      </c>
      <c r="AW333" t="s">
        <v>452</v>
      </c>
      <c r="AX333">
        <v>0</v>
      </c>
      <c r="AY333" t="s">
        <v>453</v>
      </c>
      <c r="AZ333">
        <v>0.2</v>
      </c>
      <c r="BA333" t="s">
        <v>454</v>
      </c>
      <c r="BB333">
        <v>1</v>
      </c>
      <c r="BC333" t="s">
        <v>445</v>
      </c>
      <c r="BD333">
        <v>1000000</v>
      </c>
    </row>
    <row r="334" ht="29.25" spans="1:56">
      <c r="A334" s="2">
        <v>1100</v>
      </c>
      <c r="B334" t="s">
        <v>426</v>
      </c>
      <c r="C334">
        <v>198</v>
      </c>
      <c r="D334" t="s">
        <v>427</v>
      </c>
      <c r="E334" t="s">
        <v>428</v>
      </c>
      <c r="F334">
        <v>5.373</v>
      </c>
      <c r="G334" t="s">
        <v>429</v>
      </c>
      <c r="H334">
        <v>0.001417</v>
      </c>
      <c r="I334" t="s">
        <v>71</v>
      </c>
      <c r="J334" t="s">
        <v>432</v>
      </c>
      <c r="K334" t="e">
        <f t="shared" si="6"/>
        <v>#NAME?</v>
      </c>
      <c r="L334" t="s">
        <v>71</v>
      </c>
      <c r="M334" t="s">
        <v>70</v>
      </c>
      <c r="N334">
        <v>51.24934</v>
      </c>
      <c r="O334" t="s">
        <v>71</v>
      </c>
      <c r="P334" t="s">
        <v>72</v>
      </c>
      <c r="Q334">
        <v>0</v>
      </c>
      <c r="R334" t="s">
        <v>71</v>
      </c>
      <c r="S334" t="s">
        <v>73</v>
      </c>
      <c r="T334">
        <v>0</v>
      </c>
      <c r="U334" t="s">
        <v>71</v>
      </c>
      <c r="V334" t="s">
        <v>74</v>
      </c>
      <c r="W334">
        <v>0</v>
      </c>
      <c r="X334" t="s">
        <v>71</v>
      </c>
      <c r="Y334" t="s">
        <v>437</v>
      </c>
      <c r="Z334">
        <v>1000</v>
      </c>
      <c r="AA334" t="s">
        <v>438</v>
      </c>
      <c r="AB334">
        <v>1000000</v>
      </c>
      <c r="AC334" t="s">
        <v>439</v>
      </c>
      <c r="AD334">
        <v>10</v>
      </c>
      <c r="AE334" t="s">
        <v>440</v>
      </c>
      <c r="AF334">
        <v>1000</v>
      </c>
      <c r="AG334" t="s">
        <v>441</v>
      </c>
      <c r="AH334">
        <v>400</v>
      </c>
      <c r="AI334" t="s">
        <v>442</v>
      </c>
      <c r="AJ334">
        <v>1000</v>
      </c>
      <c r="AK334" t="s">
        <v>443</v>
      </c>
      <c r="AL334">
        <v>2</v>
      </c>
      <c r="AM334" t="s">
        <v>444</v>
      </c>
      <c r="AN334">
        <v>0</v>
      </c>
      <c r="AO334" t="s">
        <v>448</v>
      </c>
      <c r="AP334">
        <v>0</v>
      </c>
      <c r="AQ334" t="s">
        <v>449</v>
      </c>
      <c r="AR334">
        <v>0</v>
      </c>
      <c r="AS334" t="s">
        <v>450</v>
      </c>
      <c r="AT334">
        <v>0.4</v>
      </c>
      <c r="AU334" t="s">
        <v>451</v>
      </c>
      <c r="AV334">
        <v>0</v>
      </c>
      <c r="AW334" t="s">
        <v>452</v>
      </c>
      <c r="AX334">
        <v>0</v>
      </c>
      <c r="AY334" t="s">
        <v>453</v>
      </c>
      <c r="AZ334">
        <v>0.2</v>
      </c>
      <c r="BA334" t="s">
        <v>454</v>
      </c>
      <c r="BB334">
        <v>1</v>
      </c>
      <c r="BC334" t="s">
        <v>445</v>
      </c>
      <c r="BD334">
        <v>1000000</v>
      </c>
    </row>
    <row r="335" ht="29.25" spans="1:56">
      <c r="A335" s="2">
        <v>1099</v>
      </c>
      <c r="B335" t="s">
        <v>426</v>
      </c>
      <c r="C335">
        <v>198</v>
      </c>
      <c r="D335" t="s">
        <v>427</v>
      </c>
      <c r="E335" t="s">
        <v>428</v>
      </c>
      <c r="F335">
        <v>0.629</v>
      </c>
      <c r="G335" t="s">
        <v>429</v>
      </c>
      <c r="H335">
        <v>0.001349</v>
      </c>
      <c r="I335" t="s">
        <v>71</v>
      </c>
      <c r="J335" t="s">
        <v>432</v>
      </c>
      <c r="K335" t="e">
        <f t="shared" si="6"/>
        <v>#NAME?</v>
      </c>
      <c r="L335" t="s">
        <v>71</v>
      </c>
      <c r="M335" t="s">
        <v>70</v>
      </c>
      <c r="N335">
        <v>45.92119</v>
      </c>
      <c r="O335" t="s">
        <v>71</v>
      </c>
      <c r="P335" t="s">
        <v>72</v>
      </c>
      <c r="Q335">
        <v>0</v>
      </c>
      <c r="R335" t="s">
        <v>71</v>
      </c>
      <c r="S335" t="s">
        <v>73</v>
      </c>
      <c r="T335">
        <v>0</v>
      </c>
      <c r="U335" t="s">
        <v>71</v>
      </c>
      <c r="V335" t="s">
        <v>74</v>
      </c>
      <c r="W335">
        <v>0</v>
      </c>
      <c r="X335" t="s">
        <v>71</v>
      </c>
      <c r="Y335" t="s">
        <v>437</v>
      </c>
      <c r="Z335">
        <v>1000</v>
      </c>
      <c r="AA335" t="s">
        <v>438</v>
      </c>
      <c r="AB335">
        <v>1000000</v>
      </c>
      <c r="AC335" t="s">
        <v>439</v>
      </c>
      <c r="AD335">
        <v>10</v>
      </c>
      <c r="AE335" t="s">
        <v>440</v>
      </c>
      <c r="AF335">
        <v>1000</v>
      </c>
      <c r="AG335" t="s">
        <v>441</v>
      </c>
      <c r="AH335">
        <v>600</v>
      </c>
      <c r="AI335" t="s">
        <v>442</v>
      </c>
      <c r="AJ335">
        <v>1000</v>
      </c>
      <c r="AK335" t="s">
        <v>443</v>
      </c>
      <c r="AL335">
        <v>1</v>
      </c>
      <c r="AM335" t="s">
        <v>444</v>
      </c>
      <c r="AN335">
        <v>0</v>
      </c>
      <c r="AO335" t="s">
        <v>448</v>
      </c>
      <c r="AP335">
        <v>0</v>
      </c>
      <c r="AQ335" t="s">
        <v>449</v>
      </c>
      <c r="AR335">
        <v>0</v>
      </c>
      <c r="AS335" t="s">
        <v>450</v>
      </c>
      <c r="AT335">
        <v>0.4</v>
      </c>
      <c r="AU335" t="s">
        <v>451</v>
      </c>
      <c r="AV335">
        <v>0</v>
      </c>
      <c r="AW335" t="s">
        <v>452</v>
      </c>
      <c r="AX335">
        <v>0</v>
      </c>
      <c r="AY335" t="s">
        <v>453</v>
      </c>
      <c r="AZ335">
        <v>0.2</v>
      </c>
      <c r="BA335" t="s">
        <v>454</v>
      </c>
      <c r="BB335">
        <v>1</v>
      </c>
      <c r="BC335" t="s">
        <v>445</v>
      </c>
      <c r="BD335">
        <v>1000000</v>
      </c>
    </row>
    <row r="336" ht="29.25" spans="1:56">
      <c r="A336" s="2">
        <v>1098</v>
      </c>
      <c r="B336" t="s">
        <v>426</v>
      </c>
      <c r="C336">
        <v>198</v>
      </c>
      <c r="D336" t="s">
        <v>427</v>
      </c>
      <c r="E336" t="s">
        <v>428</v>
      </c>
      <c r="F336">
        <v>11.115</v>
      </c>
      <c r="G336" t="s">
        <v>429</v>
      </c>
      <c r="H336">
        <v>0.001335</v>
      </c>
      <c r="I336" t="s">
        <v>71</v>
      </c>
      <c r="J336" t="s">
        <v>432</v>
      </c>
      <c r="K336" t="e">
        <f t="shared" si="6"/>
        <v>#NAME?</v>
      </c>
      <c r="L336" t="s">
        <v>71</v>
      </c>
      <c r="M336" t="s">
        <v>70</v>
      </c>
      <c r="N336">
        <v>41.005932</v>
      </c>
      <c r="O336" t="s">
        <v>71</v>
      </c>
      <c r="P336" t="s">
        <v>72</v>
      </c>
      <c r="Q336">
        <v>0</v>
      </c>
      <c r="R336" t="s">
        <v>71</v>
      </c>
      <c r="S336" t="s">
        <v>73</v>
      </c>
      <c r="T336">
        <v>0</v>
      </c>
      <c r="U336" t="s">
        <v>71</v>
      </c>
      <c r="V336" t="s">
        <v>74</v>
      </c>
      <c r="W336">
        <v>0</v>
      </c>
      <c r="X336" t="s">
        <v>71</v>
      </c>
      <c r="Y336" t="s">
        <v>437</v>
      </c>
      <c r="Z336">
        <v>1000</v>
      </c>
      <c r="AA336" t="s">
        <v>438</v>
      </c>
      <c r="AB336">
        <v>1000000</v>
      </c>
      <c r="AC336" t="s">
        <v>439</v>
      </c>
      <c r="AD336">
        <v>10</v>
      </c>
      <c r="AE336" t="s">
        <v>440</v>
      </c>
      <c r="AF336">
        <v>1000</v>
      </c>
      <c r="AG336" t="s">
        <v>441</v>
      </c>
      <c r="AH336">
        <v>800</v>
      </c>
      <c r="AI336" t="s">
        <v>442</v>
      </c>
      <c r="AJ336">
        <v>1000</v>
      </c>
      <c r="AK336" t="s">
        <v>443</v>
      </c>
      <c r="AL336">
        <v>1</v>
      </c>
      <c r="AM336" t="s">
        <v>444</v>
      </c>
      <c r="AN336">
        <v>0</v>
      </c>
      <c r="AO336" t="s">
        <v>448</v>
      </c>
      <c r="AP336">
        <v>0</v>
      </c>
      <c r="AQ336" t="s">
        <v>449</v>
      </c>
      <c r="AR336">
        <v>0</v>
      </c>
      <c r="AS336" t="s">
        <v>450</v>
      </c>
      <c r="AT336">
        <v>0.4</v>
      </c>
      <c r="AU336" t="s">
        <v>451</v>
      </c>
      <c r="AV336">
        <v>0</v>
      </c>
      <c r="AW336" t="s">
        <v>452</v>
      </c>
      <c r="AX336">
        <v>0</v>
      </c>
      <c r="AY336" t="s">
        <v>453</v>
      </c>
      <c r="AZ336">
        <v>0.2</v>
      </c>
      <c r="BA336" t="s">
        <v>454</v>
      </c>
      <c r="BB336">
        <v>1</v>
      </c>
      <c r="BC336" t="s">
        <v>445</v>
      </c>
      <c r="BD336">
        <v>1000000</v>
      </c>
    </row>
    <row r="337" ht="29.25" spans="1:56">
      <c r="A337" s="2">
        <v>1097</v>
      </c>
      <c r="B337" t="s">
        <v>426</v>
      </c>
      <c r="C337">
        <v>198</v>
      </c>
      <c r="D337" t="s">
        <v>427</v>
      </c>
      <c r="E337" t="s">
        <v>428</v>
      </c>
      <c r="F337">
        <v>104.156</v>
      </c>
      <c r="G337" t="s">
        <v>429</v>
      </c>
      <c r="H337">
        <v>0.00138</v>
      </c>
      <c r="I337" t="s">
        <v>71</v>
      </c>
      <c r="J337" t="s">
        <v>432</v>
      </c>
      <c r="K337" t="e">
        <f t="shared" si="6"/>
        <v>#NAME?</v>
      </c>
      <c r="L337" t="s">
        <v>71</v>
      </c>
      <c r="M337" t="s">
        <v>70</v>
      </c>
      <c r="N337">
        <v>36.45247</v>
      </c>
      <c r="O337" t="s">
        <v>71</v>
      </c>
      <c r="P337" t="s">
        <v>72</v>
      </c>
      <c r="Q337">
        <v>0</v>
      </c>
      <c r="R337" t="s">
        <v>71</v>
      </c>
      <c r="S337" t="s">
        <v>73</v>
      </c>
      <c r="T337">
        <v>0</v>
      </c>
      <c r="U337" t="s">
        <v>71</v>
      </c>
      <c r="V337" t="s">
        <v>74</v>
      </c>
      <c r="W337">
        <v>0</v>
      </c>
      <c r="X337" t="s">
        <v>71</v>
      </c>
      <c r="Y337" t="s">
        <v>437</v>
      </c>
      <c r="Z337">
        <v>1000</v>
      </c>
      <c r="AA337" t="s">
        <v>438</v>
      </c>
      <c r="AB337">
        <v>1000000</v>
      </c>
      <c r="AC337" t="s">
        <v>439</v>
      </c>
      <c r="AD337">
        <v>10</v>
      </c>
      <c r="AE337" t="s">
        <v>440</v>
      </c>
      <c r="AF337">
        <v>1000</v>
      </c>
      <c r="AG337" t="s">
        <v>441</v>
      </c>
      <c r="AH337">
        <v>1000</v>
      </c>
      <c r="AI337" t="s">
        <v>442</v>
      </c>
      <c r="AJ337">
        <v>1000</v>
      </c>
      <c r="AK337" t="s">
        <v>443</v>
      </c>
      <c r="AL337">
        <v>1</v>
      </c>
      <c r="AM337" t="s">
        <v>444</v>
      </c>
      <c r="AN337">
        <v>0</v>
      </c>
      <c r="AO337" t="s">
        <v>448</v>
      </c>
      <c r="AP337">
        <v>0</v>
      </c>
      <c r="AQ337" t="s">
        <v>449</v>
      </c>
      <c r="AR337">
        <v>0</v>
      </c>
      <c r="AS337" t="s">
        <v>450</v>
      </c>
      <c r="AT337">
        <v>0.4</v>
      </c>
      <c r="AU337" t="s">
        <v>451</v>
      </c>
      <c r="AV337">
        <v>0</v>
      </c>
      <c r="AW337" t="s">
        <v>452</v>
      </c>
      <c r="AX337">
        <v>0</v>
      </c>
      <c r="AY337" t="s">
        <v>453</v>
      </c>
      <c r="AZ337">
        <v>0.2</v>
      </c>
      <c r="BA337" t="s">
        <v>454</v>
      </c>
      <c r="BB337">
        <v>1</v>
      </c>
      <c r="BC337" t="s">
        <v>445</v>
      </c>
      <c r="BD337">
        <v>1000000</v>
      </c>
    </row>
    <row r="338" ht="29.25" spans="1:56">
      <c r="A338" s="2">
        <v>1096</v>
      </c>
      <c r="B338" t="s">
        <v>426</v>
      </c>
      <c r="C338">
        <v>198</v>
      </c>
      <c r="D338" t="s">
        <v>427</v>
      </c>
      <c r="E338" t="s">
        <v>428</v>
      </c>
      <c r="F338">
        <v>105.349</v>
      </c>
      <c r="G338" t="s">
        <v>429</v>
      </c>
      <c r="H338">
        <v>0.001502</v>
      </c>
      <c r="I338" t="s">
        <v>71</v>
      </c>
      <c r="J338" t="s">
        <v>432</v>
      </c>
      <c r="K338" t="e">
        <f t="shared" si="6"/>
        <v>#NAME?</v>
      </c>
      <c r="L338" t="s">
        <v>71</v>
      </c>
      <c r="M338" t="s">
        <v>70</v>
      </c>
      <c r="N338">
        <v>36.251429</v>
      </c>
      <c r="O338" t="s">
        <v>71</v>
      </c>
      <c r="P338" t="s">
        <v>72</v>
      </c>
      <c r="Q338">
        <v>0</v>
      </c>
      <c r="R338" t="s">
        <v>71</v>
      </c>
      <c r="S338" t="s">
        <v>73</v>
      </c>
      <c r="T338">
        <v>0</v>
      </c>
      <c r="U338" t="s">
        <v>71</v>
      </c>
      <c r="V338" t="s">
        <v>74</v>
      </c>
      <c r="W338">
        <v>0</v>
      </c>
      <c r="X338" t="s">
        <v>71</v>
      </c>
      <c r="Y338" t="s">
        <v>437</v>
      </c>
      <c r="Z338">
        <v>1000</v>
      </c>
      <c r="AA338" t="s">
        <v>438</v>
      </c>
      <c r="AB338">
        <v>1000000</v>
      </c>
      <c r="AC338" t="s">
        <v>439</v>
      </c>
      <c r="AD338">
        <v>10</v>
      </c>
      <c r="AE338" t="s">
        <v>440</v>
      </c>
      <c r="AF338">
        <v>1000</v>
      </c>
      <c r="AG338" t="s">
        <v>441</v>
      </c>
      <c r="AH338">
        <v>1000</v>
      </c>
      <c r="AI338" t="s">
        <v>442</v>
      </c>
      <c r="AJ338">
        <v>1000</v>
      </c>
      <c r="AK338" t="s">
        <v>443</v>
      </c>
      <c r="AL338">
        <v>1</v>
      </c>
      <c r="AM338" t="s">
        <v>444</v>
      </c>
      <c r="AN338">
        <v>0</v>
      </c>
      <c r="AO338" t="s">
        <v>448</v>
      </c>
      <c r="AP338">
        <v>0</v>
      </c>
      <c r="AQ338" t="s">
        <v>449</v>
      </c>
      <c r="AR338">
        <v>0</v>
      </c>
      <c r="AS338" t="s">
        <v>450</v>
      </c>
      <c r="AT338">
        <v>0.4</v>
      </c>
      <c r="AU338" t="s">
        <v>451</v>
      </c>
      <c r="AV338">
        <v>0</v>
      </c>
      <c r="AW338" t="s">
        <v>452</v>
      </c>
      <c r="AX338">
        <v>0</v>
      </c>
      <c r="AY338" t="s">
        <v>453</v>
      </c>
      <c r="AZ338">
        <v>0.2</v>
      </c>
      <c r="BA338" t="s">
        <v>454</v>
      </c>
      <c r="BB338">
        <v>1</v>
      </c>
      <c r="BC338" t="s">
        <v>445</v>
      </c>
      <c r="BD338">
        <v>1000000</v>
      </c>
    </row>
    <row r="339" ht="29.25" spans="1:56">
      <c r="A339" s="2">
        <v>1095</v>
      </c>
      <c r="B339" t="s">
        <v>426</v>
      </c>
      <c r="C339">
        <v>157</v>
      </c>
      <c r="D339" t="s">
        <v>427</v>
      </c>
      <c r="E339" t="s">
        <v>428</v>
      </c>
      <c r="F339">
        <v>178.298</v>
      </c>
      <c r="G339" t="s">
        <v>429</v>
      </c>
      <c r="H339">
        <v>0.000379</v>
      </c>
      <c r="I339" t="s">
        <v>71</v>
      </c>
      <c r="J339" t="s">
        <v>432</v>
      </c>
      <c r="K339" t="e">
        <f t="shared" si="6"/>
        <v>#NAME?</v>
      </c>
      <c r="L339" t="s">
        <v>71</v>
      </c>
      <c r="M339" t="s">
        <v>70</v>
      </c>
      <c r="N339">
        <v>10.970821</v>
      </c>
      <c r="O339" t="s">
        <v>71</v>
      </c>
      <c r="P339" t="s">
        <v>72</v>
      </c>
      <c r="Q339">
        <v>0</v>
      </c>
      <c r="R339" t="s">
        <v>71</v>
      </c>
      <c r="S339" t="s">
        <v>73</v>
      </c>
      <c r="T339">
        <v>0</v>
      </c>
      <c r="U339" t="s">
        <v>71</v>
      </c>
      <c r="V339" t="s">
        <v>74</v>
      </c>
      <c r="W339">
        <v>0</v>
      </c>
      <c r="X339" t="s">
        <v>71</v>
      </c>
      <c r="Y339" t="s">
        <v>437</v>
      </c>
      <c r="Z339">
        <v>100</v>
      </c>
      <c r="AA339" t="s">
        <v>438</v>
      </c>
      <c r="AB339">
        <v>1000000</v>
      </c>
      <c r="AC339" t="s">
        <v>439</v>
      </c>
      <c r="AD339">
        <v>10</v>
      </c>
      <c r="AE339" t="s">
        <v>440</v>
      </c>
      <c r="AF339">
        <v>1000</v>
      </c>
      <c r="AG339" t="s">
        <v>441</v>
      </c>
      <c r="AH339">
        <v>20</v>
      </c>
      <c r="AI339" t="s">
        <v>442</v>
      </c>
      <c r="AJ339">
        <v>1000</v>
      </c>
      <c r="AK339" t="s">
        <v>443</v>
      </c>
      <c r="AL339">
        <v>40</v>
      </c>
      <c r="AM339" t="s">
        <v>444</v>
      </c>
      <c r="AN339">
        <v>0</v>
      </c>
      <c r="AO339" t="s">
        <v>448</v>
      </c>
      <c r="AP339">
        <v>0</v>
      </c>
      <c r="AQ339" t="s">
        <v>449</v>
      </c>
      <c r="AR339">
        <v>0</v>
      </c>
      <c r="AS339" t="s">
        <v>450</v>
      </c>
      <c r="AT339">
        <v>0.8</v>
      </c>
      <c r="AU339" t="s">
        <v>451</v>
      </c>
      <c r="AV339">
        <v>0</v>
      </c>
      <c r="AW339" t="s">
        <v>452</v>
      </c>
      <c r="AX339">
        <v>0</v>
      </c>
      <c r="AY339" t="s">
        <v>453</v>
      </c>
      <c r="AZ339">
        <v>0.2</v>
      </c>
      <c r="BA339" t="s">
        <v>454</v>
      </c>
      <c r="BB339">
        <v>1</v>
      </c>
      <c r="BC339" t="s">
        <v>445</v>
      </c>
      <c r="BD339">
        <v>100</v>
      </c>
    </row>
    <row r="340" ht="29.25" spans="1:56">
      <c r="A340" s="2">
        <v>1094</v>
      </c>
      <c r="B340" t="s">
        <v>426</v>
      </c>
      <c r="C340">
        <v>198</v>
      </c>
      <c r="D340" t="s">
        <v>427</v>
      </c>
      <c r="E340" t="s">
        <v>428</v>
      </c>
      <c r="F340">
        <v>151.708</v>
      </c>
      <c r="G340" t="s">
        <v>429</v>
      </c>
      <c r="H340">
        <v>0.000675</v>
      </c>
      <c r="I340" t="s">
        <v>71</v>
      </c>
      <c r="J340" t="s">
        <v>432</v>
      </c>
      <c r="K340" t="e">
        <f t="shared" si="6"/>
        <v>#NAME?</v>
      </c>
      <c r="L340" t="s">
        <v>71</v>
      </c>
      <c r="M340" t="s">
        <v>70</v>
      </c>
      <c r="N340">
        <v>28.830728</v>
      </c>
      <c r="O340" t="s">
        <v>71</v>
      </c>
      <c r="P340" t="s">
        <v>72</v>
      </c>
      <c r="Q340">
        <v>0</v>
      </c>
      <c r="R340" t="s">
        <v>71</v>
      </c>
      <c r="S340" t="s">
        <v>73</v>
      </c>
      <c r="T340">
        <v>0</v>
      </c>
      <c r="U340" t="s">
        <v>71</v>
      </c>
      <c r="V340" t="s">
        <v>74</v>
      </c>
      <c r="W340">
        <v>0</v>
      </c>
      <c r="X340" t="s">
        <v>71</v>
      </c>
      <c r="Y340" t="s">
        <v>437</v>
      </c>
      <c r="Z340">
        <v>1000</v>
      </c>
      <c r="AA340" t="s">
        <v>438</v>
      </c>
      <c r="AB340">
        <v>1000000</v>
      </c>
      <c r="AC340" t="s">
        <v>439</v>
      </c>
      <c r="AD340">
        <v>10</v>
      </c>
      <c r="AE340" t="s">
        <v>440</v>
      </c>
      <c r="AF340">
        <v>1000</v>
      </c>
      <c r="AG340" t="s">
        <v>441</v>
      </c>
      <c r="AH340">
        <v>20</v>
      </c>
      <c r="AI340" t="s">
        <v>442</v>
      </c>
      <c r="AJ340">
        <v>1000</v>
      </c>
      <c r="AK340" t="s">
        <v>443</v>
      </c>
      <c r="AL340">
        <v>40</v>
      </c>
      <c r="AM340" t="s">
        <v>444</v>
      </c>
      <c r="AN340">
        <v>0</v>
      </c>
      <c r="AO340" t="s">
        <v>448</v>
      </c>
      <c r="AP340">
        <v>0</v>
      </c>
      <c r="AQ340" t="s">
        <v>449</v>
      </c>
      <c r="AR340">
        <v>0</v>
      </c>
      <c r="AS340" t="s">
        <v>450</v>
      </c>
      <c r="AT340">
        <v>0.8</v>
      </c>
      <c r="AU340" t="s">
        <v>451</v>
      </c>
      <c r="AV340">
        <v>0</v>
      </c>
      <c r="AW340" t="s">
        <v>452</v>
      </c>
      <c r="AX340">
        <v>0</v>
      </c>
      <c r="AY340" t="s">
        <v>453</v>
      </c>
      <c r="AZ340">
        <v>0.2</v>
      </c>
      <c r="BA340" t="s">
        <v>454</v>
      </c>
      <c r="BB340">
        <v>1</v>
      </c>
      <c r="BC340" t="s">
        <v>445</v>
      </c>
      <c r="BD340">
        <v>1000</v>
      </c>
    </row>
    <row r="341" ht="29.25" spans="1:56">
      <c r="A341" s="2">
        <v>1093</v>
      </c>
      <c r="B341" t="s">
        <v>426</v>
      </c>
      <c r="C341">
        <v>198</v>
      </c>
      <c r="D341" t="s">
        <v>427</v>
      </c>
      <c r="E341" t="s">
        <v>428</v>
      </c>
      <c r="F341">
        <v>143.886</v>
      </c>
      <c r="G341" t="s">
        <v>429</v>
      </c>
      <c r="H341">
        <v>0.000674</v>
      </c>
      <c r="I341" t="s">
        <v>71</v>
      </c>
      <c r="J341" t="s">
        <v>432</v>
      </c>
      <c r="K341" t="e">
        <f t="shared" si="6"/>
        <v>#NAME?</v>
      </c>
      <c r="L341" t="s">
        <v>71</v>
      </c>
      <c r="M341" t="s">
        <v>70</v>
      </c>
      <c r="N341">
        <v>29.058861</v>
      </c>
      <c r="O341" t="s">
        <v>71</v>
      </c>
      <c r="P341" t="s">
        <v>72</v>
      </c>
      <c r="Q341">
        <v>0</v>
      </c>
      <c r="R341" t="s">
        <v>71</v>
      </c>
      <c r="S341" t="s">
        <v>73</v>
      </c>
      <c r="T341">
        <v>0</v>
      </c>
      <c r="U341" t="s">
        <v>71</v>
      </c>
      <c r="V341" t="s">
        <v>74</v>
      </c>
      <c r="W341">
        <v>0</v>
      </c>
      <c r="X341" t="s">
        <v>71</v>
      </c>
      <c r="Y341" t="s">
        <v>437</v>
      </c>
      <c r="Z341">
        <v>1000</v>
      </c>
      <c r="AA341" t="s">
        <v>438</v>
      </c>
      <c r="AB341">
        <v>1000000</v>
      </c>
      <c r="AC341" t="s">
        <v>439</v>
      </c>
      <c r="AD341">
        <v>10</v>
      </c>
      <c r="AE341" t="s">
        <v>440</v>
      </c>
      <c r="AF341">
        <v>1000</v>
      </c>
      <c r="AG341" t="s">
        <v>441</v>
      </c>
      <c r="AH341">
        <v>20</v>
      </c>
      <c r="AI341" t="s">
        <v>442</v>
      </c>
      <c r="AJ341">
        <v>1000</v>
      </c>
      <c r="AK341" t="s">
        <v>443</v>
      </c>
      <c r="AL341">
        <v>40</v>
      </c>
      <c r="AM341" t="s">
        <v>444</v>
      </c>
      <c r="AN341">
        <v>0</v>
      </c>
      <c r="AO341" t="s">
        <v>448</v>
      </c>
      <c r="AP341">
        <v>0</v>
      </c>
      <c r="AQ341" t="s">
        <v>449</v>
      </c>
      <c r="AR341">
        <v>0</v>
      </c>
      <c r="AS341" t="s">
        <v>450</v>
      </c>
      <c r="AT341">
        <v>0.8</v>
      </c>
      <c r="AU341" t="s">
        <v>451</v>
      </c>
      <c r="AV341">
        <v>0</v>
      </c>
      <c r="AW341" t="s">
        <v>452</v>
      </c>
      <c r="AX341">
        <v>0</v>
      </c>
      <c r="AY341" t="s">
        <v>453</v>
      </c>
      <c r="AZ341">
        <v>0.2</v>
      </c>
      <c r="BA341" t="s">
        <v>454</v>
      </c>
      <c r="BB341">
        <v>1</v>
      </c>
      <c r="BC341" t="s">
        <v>445</v>
      </c>
      <c r="BD341">
        <v>10000</v>
      </c>
    </row>
    <row r="342" ht="29.25" spans="1:56">
      <c r="A342" s="2">
        <v>1092</v>
      </c>
      <c r="B342" t="s">
        <v>426</v>
      </c>
      <c r="C342">
        <v>198</v>
      </c>
      <c r="D342" t="s">
        <v>427</v>
      </c>
      <c r="E342" t="s">
        <v>428</v>
      </c>
      <c r="F342">
        <v>147.639</v>
      </c>
      <c r="G342" t="s">
        <v>429</v>
      </c>
      <c r="H342">
        <v>0.001037</v>
      </c>
      <c r="I342" t="s">
        <v>71</v>
      </c>
      <c r="J342" t="s">
        <v>432</v>
      </c>
      <c r="K342" t="e">
        <f t="shared" si="6"/>
        <v>#NAME?</v>
      </c>
      <c r="L342" t="s">
        <v>71</v>
      </c>
      <c r="M342" t="s">
        <v>70</v>
      </c>
      <c r="N342">
        <v>28.85918</v>
      </c>
      <c r="O342" t="s">
        <v>71</v>
      </c>
      <c r="P342" t="s">
        <v>72</v>
      </c>
      <c r="Q342">
        <v>0</v>
      </c>
      <c r="R342" t="s">
        <v>71</v>
      </c>
      <c r="S342" t="s">
        <v>73</v>
      </c>
      <c r="T342">
        <v>0</v>
      </c>
      <c r="U342" t="s">
        <v>71</v>
      </c>
      <c r="V342" t="s">
        <v>74</v>
      </c>
      <c r="W342">
        <v>0</v>
      </c>
      <c r="X342" t="s">
        <v>71</v>
      </c>
      <c r="Y342" t="s">
        <v>437</v>
      </c>
      <c r="Z342">
        <v>1000</v>
      </c>
      <c r="AA342" t="s">
        <v>438</v>
      </c>
      <c r="AB342">
        <v>1000000</v>
      </c>
      <c r="AC342" t="s">
        <v>439</v>
      </c>
      <c r="AD342">
        <v>10</v>
      </c>
      <c r="AE342" t="s">
        <v>440</v>
      </c>
      <c r="AF342">
        <v>1000</v>
      </c>
      <c r="AG342" t="s">
        <v>441</v>
      </c>
      <c r="AH342">
        <v>20</v>
      </c>
      <c r="AI342" t="s">
        <v>442</v>
      </c>
      <c r="AJ342">
        <v>1000</v>
      </c>
      <c r="AK342" t="s">
        <v>443</v>
      </c>
      <c r="AL342">
        <v>40</v>
      </c>
      <c r="AM342" t="s">
        <v>444</v>
      </c>
      <c r="AN342">
        <v>0</v>
      </c>
      <c r="AO342" t="s">
        <v>448</v>
      </c>
      <c r="AP342">
        <v>0</v>
      </c>
      <c r="AQ342" t="s">
        <v>449</v>
      </c>
      <c r="AR342">
        <v>0</v>
      </c>
      <c r="AS342" t="s">
        <v>450</v>
      </c>
      <c r="AT342">
        <v>0.8</v>
      </c>
      <c r="AU342" t="s">
        <v>451</v>
      </c>
      <c r="AV342">
        <v>0</v>
      </c>
      <c r="AW342" t="s">
        <v>452</v>
      </c>
      <c r="AX342">
        <v>0</v>
      </c>
      <c r="AY342" t="s">
        <v>453</v>
      </c>
      <c r="AZ342">
        <v>0.2</v>
      </c>
      <c r="BA342" t="s">
        <v>454</v>
      </c>
      <c r="BB342">
        <v>1</v>
      </c>
      <c r="BC342" t="s">
        <v>445</v>
      </c>
      <c r="BD342">
        <v>100000</v>
      </c>
    </row>
    <row r="343" ht="29.25" spans="1:56">
      <c r="A343" s="2">
        <v>1091</v>
      </c>
      <c r="B343" t="s">
        <v>426</v>
      </c>
      <c r="C343">
        <v>198</v>
      </c>
      <c r="D343" t="s">
        <v>427</v>
      </c>
      <c r="E343" t="s">
        <v>428</v>
      </c>
      <c r="F343">
        <v>153.913</v>
      </c>
      <c r="G343" t="s">
        <v>429</v>
      </c>
      <c r="H343">
        <v>0.000686</v>
      </c>
      <c r="I343" t="s">
        <v>71</v>
      </c>
      <c r="J343" t="s">
        <v>432</v>
      </c>
      <c r="K343" t="e">
        <f t="shared" si="6"/>
        <v>#NAME?</v>
      </c>
      <c r="L343" t="s">
        <v>71</v>
      </c>
      <c r="M343" t="s">
        <v>70</v>
      </c>
      <c r="N343">
        <v>31.661535</v>
      </c>
      <c r="O343" t="s">
        <v>71</v>
      </c>
      <c r="P343" t="s">
        <v>72</v>
      </c>
      <c r="Q343">
        <v>0</v>
      </c>
      <c r="R343" t="s">
        <v>71</v>
      </c>
      <c r="S343" t="s">
        <v>73</v>
      </c>
      <c r="T343">
        <v>0</v>
      </c>
      <c r="U343" t="s">
        <v>71</v>
      </c>
      <c r="V343" t="s">
        <v>74</v>
      </c>
      <c r="W343">
        <v>0</v>
      </c>
      <c r="X343" t="s">
        <v>71</v>
      </c>
      <c r="Y343" t="s">
        <v>437</v>
      </c>
      <c r="Z343">
        <v>1000</v>
      </c>
      <c r="AA343" t="s">
        <v>438</v>
      </c>
      <c r="AB343">
        <v>1000000</v>
      </c>
      <c r="AC343" t="s">
        <v>439</v>
      </c>
      <c r="AD343">
        <v>10</v>
      </c>
      <c r="AE343" t="s">
        <v>440</v>
      </c>
      <c r="AF343">
        <v>1000</v>
      </c>
      <c r="AG343" t="s">
        <v>441</v>
      </c>
      <c r="AH343">
        <v>20</v>
      </c>
      <c r="AI343" t="s">
        <v>442</v>
      </c>
      <c r="AJ343">
        <v>1000</v>
      </c>
      <c r="AK343" t="s">
        <v>443</v>
      </c>
      <c r="AL343">
        <v>40</v>
      </c>
      <c r="AM343" t="s">
        <v>444</v>
      </c>
      <c r="AN343">
        <v>0</v>
      </c>
      <c r="AO343" t="s">
        <v>448</v>
      </c>
      <c r="AP343">
        <v>0</v>
      </c>
      <c r="AQ343" t="s">
        <v>449</v>
      </c>
      <c r="AR343">
        <v>0</v>
      </c>
      <c r="AS343" t="s">
        <v>450</v>
      </c>
      <c r="AT343">
        <v>0.8</v>
      </c>
      <c r="AU343" t="s">
        <v>451</v>
      </c>
      <c r="AV343">
        <v>0</v>
      </c>
      <c r="AW343" t="s">
        <v>452</v>
      </c>
      <c r="AX343">
        <v>0</v>
      </c>
      <c r="AY343" t="s">
        <v>453</v>
      </c>
      <c r="AZ343">
        <v>0.2</v>
      </c>
      <c r="BA343" t="s">
        <v>454</v>
      </c>
      <c r="BB343">
        <v>1</v>
      </c>
      <c r="BC343" t="s">
        <v>445</v>
      </c>
      <c r="BD343">
        <v>1000000</v>
      </c>
    </row>
    <row r="344" ht="29.25" spans="1:56">
      <c r="A344" s="2">
        <v>1090</v>
      </c>
      <c r="B344" t="s">
        <v>426</v>
      </c>
      <c r="C344">
        <v>198</v>
      </c>
      <c r="D344" t="s">
        <v>427</v>
      </c>
      <c r="E344" t="s">
        <v>428</v>
      </c>
      <c r="F344">
        <v>153.425</v>
      </c>
      <c r="G344" t="s">
        <v>429</v>
      </c>
      <c r="H344">
        <v>0.001033</v>
      </c>
      <c r="I344" t="s">
        <v>71</v>
      </c>
      <c r="J344" t="s">
        <v>432</v>
      </c>
      <c r="K344" t="e">
        <f t="shared" si="6"/>
        <v>#NAME?</v>
      </c>
      <c r="L344" t="s">
        <v>71</v>
      </c>
      <c r="M344" t="s">
        <v>70</v>
      </c>
      <c r="N344">
        <v>30.77229</v>
      </c>
      <c r="O344" t="s">
        <v>71</v>
      </c>
      <c r="P344" t="s">
        <v>72</v>
      </c>
      <c r="Q344">
        <v>0</v>
      </c>
      <c r="R344" t="s">
        <v>71</v>
      </c>
      <c r="S344" t="s">
        <v>73</v>
      </c>
      <c r="T344">
        <v>0</v>
      </c>
      <c r="U344" t="s">
        <v>71</v>
      </c>
      <c r="V344" t="s">
        <v>74</v>
      </c>
      <c r="W344">
        <v>0</v>
      </c>
      <c r="X344" t="s">
        <v>71</v>
      </c>
      <c r="Y344" t="s">
        <v>437</v>
      </c>
      <c r="Z344">
        <v>1000</v>
      </c>
      <c r="AA344" t="s">
        <v>438</v>
      </c>
      <c r="AB344">
        <v>1000000</v>
      </c>
      <c r="AC344" t="s">
        <v>439</v>
      </c>
      <c r="AD344">
        <v>10</v>
      </c>
      <c r="AE344" t="s">
        <v>440</v>
      </c>
      <c r="AF344">
        <v>1000</v>
      </c>
      <c r="AG344" t="s">
        <v>441</v>
      </c>
      <c r="AH344">
        <v>20</v>
      </c>
      <c r="AI344" t="s">
        <v>442</v>
      </c>
      <c r="AJ344">
        <v>1000</v>
      </c>
      <c r="AK344" t="s">
        <v>443</v>
      </c>
      <c r="AL344">
        <v>40</v>
      </c>
      <c r="AM344" t="s">
        <v>444</v>
      </c>
      <c r="AN344">
        <v>0</v>
      </c>
      <c r="AO344" t="s">
        <v>448</v>
      </c>
      <c r="AP344">
        <v>0</v>
      </c>
      <c r="AQ344" t="s">
        <v>449</v>
      </c>
      <c r="AR344">
        <v>0</v>
      </c>
      <c r="AS344" t="s">
        <v>450</v>
      </c>
      <c r="AT344">
        <v>0.8</v>
      </c>
      <c r="AU344" t="s">
        <v>451</v>
      </c>
      <c r="AV344">
        <v>0</v>
      </c>
      <c r="AW344" t="s">
        <v>452</v>
      </c>
      <c r="AX344">
        <v>0</v>
      </c>
      <c r="AY344" t="s">
        <v>453</v>
      </c>
      <c r="AZ344">
        <v>0.2</v>
      </c>
      <c r="BA344" t="s">
        <v>454</v>
      </c>
      <c r="BB344">
        <v>1</v>
      </c>
      <c r="BC344" t="s">
        <v>445</v>
      </c>
      <c r="BD344">
        <v>1000</v>
      </c>
    </row>
    <row r="345" ht="29.25" spans="1:56">
      <c r="A345" s="2">
        <v>1090</v>
      </c>
      <c r="B345" t="s">
        <v>426</v>
      </c>
      <c r="C345">
        <v>198</v>
      </c>
      <c r="D345" t="s">
        <v>427</v>
      </c>
      <c r="E345" t="s">
        <v>428</v>
      </c>
      <c r="F345">
        <v>154.309</v>
      </c>
      <c r="G345" t="s">
        <v>429</v>
      </c>
      <c r="H345">
        <v>0.001928</v>
      </c>
      <c r="I345" t="s">
        <v>71</v>
      </c>
      <c r="J345" t="s">
        <v>432</v>
      </c>
      <c r="K345" t="e">
        <f t="shared" si="6"/>
        <v>#NAME?</v>
      </c>
      <c r="L345" t="s">
        <v>71</v>
      </c>
      <c r="M345" t="s">
        <v>70</v>
      </c>
      <c r="N345">
        <v>60.641499</v>
      </c>
      <c r="O345" t="s">
        <v>71</v>
      </c>
      <c r="P345" t="s">
        <v>72</v>
      </c>
      <c r="Q345">
        <v>0</v>
      </c>
      <c r="R345" t="s">
        <v>71</v>
      </c>
      <c r="S345" t="s">
        <v>73</v>
      </c>
      <c r="T345">
        <v>0</v>
      </c>
      <c r="U345" t="s">
        <v>71</v>
      </c>
      <c r="V345" t="s">
        <v>74</v>
      </c>
      <c r="W345">
        <v>0</v>
      </c>
      <c r="X345" t="s">
        <v>71</v>
      </c>
      <c r="Y345" t="s">
        <v>437</v>
      </c>
      <c r="Z345">
        <v>1000</v>
      </c>
      <c r="AA345" t="s">
        <v>438</v>
      </c>
      <c r="AB345">
        <v>1000000</v>
      </c>
      <c r="AC345" t="s">
        <v>439</v>
      </c>
      <c r="AD345">
        <v>10</v>
      </c>
      <c r="AE345" t="s">
        <v>440</v>
      </c>
      <c r="AF345">
        <v>1000</v>
      </c>
      <c r="AG345" t="s">
        <v>441</v>
      </c>
      <c r="AH345">
        <v>20</v>
      </c>
      <c r="AI345" t="s">
        <v>442</v>
      </c>
      <c r="AJ345">
        <v>1000</v>
      </c>
      <c r="AK345" t="s">
        <v>443</v>
      </c>
      <c r="AL345">
        <v>40</v>
      </c>
      <c r="AM345" t="s">
        <v>444</v>
      </c>
      <c r="AN345">
        <v>0</v>
      </c>
      <c r="AO345" t="s">
        <v>448</v>
      </c>
      <c r="AP345">
        <v>0</v>
      </c>
      <c r="AQ345" t="s">
        <v>449</v>
      </c>
      <c r="AR345">
        <v>0</v>
      </c>
      <c r="AS345" t="s">
        <v>450</v>
      </c>
      <c r="AT345">
        <v>0.8</v>
      </c>
      <c r="AU345" t="s">
        <v>451</v>
      </c>
      <c r="AV345">
        <v>0</v>
      </c>
      <c r="AW345" t="s">
        <v>452</v>
      </c>
      <c r="AX345">
        <v>0</v>
      </c>
      <c r="AY345" t="s">
        <v>453</v>
      </c>
      <c r="AZ345">
        <v>0.2</v>
      </c>
      <c r="BA345" t="s">
        <v>454</v>
      </c>
      <c r="BB345">
        <v>1</v>
      </c>
      <c r="BC345" t="s">
        <v>445</v>
      </c>
      <c r="BD345">
        <v>1000</v>
      </c>
    </row>
    <row r="346" ht="29.25" spans="1:56">
      <c r="A346" s="2">
        <v>1089</v>
      </c>
      <c r="B346" t="s">
        <v>426</v>
      </c>
      <c r="C346">
        <v>198</v>
      </c>
      <c r="D346" t="s">
        <v>427</v>
      </c>
      <c r="E346" t="s">
        <v>428</v>
      </c>
      <c r="F346">
        <v>163.866</v>
      </c>
      <c r="G346" t="s">
        <v>429</v>
      </c>
      <c r="H346">
        <v>0.000791</v>
      </c>
      <c r="I346" t="s">
        <v>71</v>
      </c>
      <c r="J346" t="s">
        <v>432</v>
      </c>
      <c r="K346" t="e">
        <f t="shared" si="6"/>
        <v>#NAME?</v>
      </c>
      <c r="L346" t="s">
        <v>71</v>
      </c>
      <c r="M346" t="s">
        <v>70</v>
      </c>
      <c r="N346">
        <v>30.585048</v>
      </c>
      <c r="O346" t="s">
        <v>71</v>
      </c>
      <c r="P346" t="s">
        <v>72</v>
      </c>
      <c r="Q346">
        <v>0</v>
      </c>
      <c r="R346" t="s">
        <v>71</v>
      </c>
      <c r="S346" t="s">
        <v>73</v>
      </c>
      <c r="T346">
        <v>0</v>
      </c>
      <c r="U346" t="s">
        <v>71</v>
      </c>
      <c r="V346" t="s">
        <v>74</v>
      </c>
      <c r="W346">
        <v>0</v>
      </c>
      <c r="X346" t="s">
        <v>71</v>
      </c>
      <c r="Y346" t="s">
        <v>437</v>
      </c>
      <c r="Z346">
        <v>1000</v>
      </c>
      <c r="AA346" t="s">
        <v>438</v>
      </c>
      <c r="AB346">
        <v>1000000</v>
      </c>
      <c r="AC346" t="s">
        <v>439</v>
      </c>
      <c r="AD346">
        <v>10</v>
      </c>
      <c r="AE346" t="s">
        <v>440</v>
      </c>
      <c r="AF346">
        <v>1000</v>
      </c>
      <c r="AG346" t="s">
        <v>441</v>
      </c>
      <c r="AH346">
        <v>20</v>
      </c>
      <c r="AI346" t="s">
        <v>442</v>
      </c>
      <c r="AJ346">
        <v>1000</v>
      </c>
      <c r="AK346" t="s">
        <v>443</v>
      </c>
      <c r="AL346">
        <v>40</v>
      </c>
      <c r="AM346" t="s">
        <v>444</v>
      </c>
      <c r="AN346">
        <v>0</v>
      </c>
      <c r="AO346" t="s">
        <v>448</v>
      </c>
      <c r="AP346">
        <v>0</v>
      </c>
      <c r="AQ346" t="s">
        <v>449</v>
      </c>
      <c r="AR346">
        <v>0</v>
      </c>
      <c r="AS346" t="s">
        <v>450</v>
      </c>
      <c r="AT346">
        <v>0.8</v>
      </c>
      <c r="AU346" t="s">
        <v>451</v>
      </c>
      <c r="AV346">
        <v>0</v>
      </c>
      <c r="AW346" t="s">
        <v>452</v>
      </c>
      <c r="AX346">
        <v>0</v>
      </c>
      <c r="AY346" t="s">
        <v>453</v>
      </c>
      <c r="AZ346">
        <v>0.2</v>
      </c>
      <c r="BA346" t="s">
        <v>454</v>
      </c>
      <c r="BB346">
        <v>1</v>
      </c>
      <c r="BC346" t="s">
        <v>445</v>
      </c>
      <c r="BD346">
        <v>1000</v>
      </c>
    </row>
    <row r="347" ht="29.25" spans="1:56">
      <c r="A347" s="2">
        <v>1088</v>
      </c>
      <c r="B347" t="s">
        <v>426</v>
      </c>
      <c r="C347">
        <v>198</v>
      </c>
      <c r="D347" t="s">
        <v>427</v>
      </c>
      <c r="E347" t="s">
        <v>428</v>
      </c>
      <c r="F347">
        <v>0.162</v>
      </c>
      <c r="G347" t="s">
        <v>429</v>
      </c>
      <c r="H347">
        <v>0.001375</v>
      </c>
      <c r="I347" t="s">
        <v>71</v>
      </c>
      <c r="J347" t="s">
        <v>432</v>
      </c>
      <c r="K347">
        <v>0.00185</v>
      </c>
      <c r="L347" t="s">
        <v>71</v>
      </c>
      <c r="M347" t="s">
        <v>70</v>
      </c>
      <c r="N347">
        <v>59.782268</v>
      </c>
      <c r="O347" t="s">
        <v>71</v>
      </c>
      <c r="P347" t="s">
        <v>72</v>
      </c>
      <c r="Q347">
        <v>0</v>
      </c>
      <c r="R347" t="s">
        <v>71</v>
      </c>
      <c r="S347" t="s">
        <v>73</v>
      </c>
      <c r="T347">
        <v>0</v>
      </c>
      <c r="U347" t="s">
        <v>71</v>
      </c>
      <c r="V347" t="s">
        <v>74</v>
      </c>
      <c r="W347">
        <v>0</v>
      </c>
      <c r="X347" t="s">
        <v>71</v>
      </c>
      <c r="Y347" t="s">
        <v>437</v>
      </c>
      <c r="Z347">
        <v>1000</v>
      </c>
      <c r="AA347" t="s">
        <v>438</v>
      </c>
      <c r="AB347">
        <v>1000000</v>
      </c>
      <c r="AC347" t="s">
        <v>439</v>
      </c>
      <c r="AD347">
        <v>10</v>
      </c>
      <c r="AE347" t="s">
        <v>440</v>
      </c>
      <c r="AF347">
        <v>1000</v>
      </c>
      <c r="AG347" t="s">
        <v>441</v>
      </c>
      <c r="AH347">
        <v>20</v>
      </c>
      <c r="AI347" t="s">
        <v>442</v>
      </c>
      <c r="AJ347">
        <v>1000</v>
      </c>
      <c r="AK347" t="s">
        <v>443</v>
      </c>
      <c r="AL347">
        <v>40</v>
      </c>
      <c r="AM347" t="s">
        <v>444</v>
      </c>
      <c r="AN347">
        <v>0</v>
      </c>
      <c r="AO347" t="s">
        <v>448</v>
      </c>
      <c r="AP347">
        <v>0</v>
      </c>
      <c r="AQ347" t="s">
        <v>449</v>
      </c>
      <c r="AR347">
        <v>0</v>
      </c>
      <c r="AS347" t="s">
        <v>450</v>
      </c>
      <c r="AT347">
        <v>0.4</v>
      </c>
      <c r="AU347" t="s">
        <v>451</v>
      </c>
      <c r="AV347">
        <v>0</v>
      </c>
      <c r="AW347" t="s">
        <v>452</v>
      </c>
      <c r="AX347">
        <v>0</v>
      </c>
      <c r="AY347" t="s">
        <v>453</v>
      </c>
      <c r="AZ347">
        <v>0.2</v>
      </c>
      <c r="BA347" t="s">
        <v>454</v>
      </c>
      <c r="BB347">
        <v>1</v>
      </c>
      <c r="BC347" t="s">
        <v>445</v>
      </c>
      <c r="BD347">
        <v>1000</v>
      </c>
    </row>
    <row r="348" ht="29.25" spans="1:56">
      <c r="A348" s="2">
        <v>1087</v>
      </c>
      <c r="B348" t="s">
        <v>426</v>
      </c>
      <c r="C348">
        <v>77</v>
      </c>
      <c r="D348" t="s">
        <v>427</v>
      </c>
      <c r="E348" t="s">
        <v>428</v>
      </c>
      <c r="F348">
        <v>228493.271</v>
      </c>
      <c r="G348" t="s">
        <v>429</v>
      </c>
      <c r="H348">
        <v>0.000165</v>
      </c>
      <c r="I348" t="s">
        <v>71</v>
      </c>
      <c r="J348" t="s">
        <v>432</v>
      </c>
      <c r="K348">
        <v>0.005311</v>
      </c>
      <c r="L348" t="s">
        <v>71</v>
      </c>
      <c r="M348" t="s">
        <v>70</v>
      </c>
      <c r="N348">
        <v>2.640102</v>
      </c>
      <c r="O348" t="s">
        <v>71</v>
      </c>
      <c r="P348" t="s">
        <v>72</v>
      </c>
      <c r="Q348">
        <v>0</v>
      </c>
      <c r="R348" t="s">
        <v>71</v>
      </c>
      <c r="S348" t="s">
        <v>73</v>
      </c>
      <c r="T348">
        <v>0</v>
      </c>
      <c r="U348" t="s">
        <v>71</v>
      </c>
      <c r="V348" t="s">
        <v>74</v>
      </c>
      <c r="W348">
        <v>0</v>
      </c>
      <c r="X348" t="s">
        <v>71</v>
      </c>
      <c r="Y348" t="s">
        <v>437</v>
      </c>
      <c r="Z348">
        <v>1000</v>
      </c>
      <c r="AA348" t="s">
        <v>438</v>
      </c>
      <c r="AB348">
        <v>1000000</v>
      </c>
      <c r="AC348" t="s">
        <v>439</v>
      </c>
      <c r="AD348">
        <v>5</v>
      </c>
      <c r="AE348" t="s">
        <v>440</v>
      </c>
      <c r="AF348">
        <v>1000</v>
      </c>
      <c r="AG348" t="s">
        <v>441</v>
      </c>
      <c r="AH348">
        <v>30</v>
      </c>
      <c r="AI348" t="s">
        <v>442</v>
      </c>
      <c r="AJ348">
        <v>30</v>
      </c>
      <c r="AK348" t="s">
        <v>443</v>
      </c>
      <c r="AL348">
        <v>1</v>
      </c>
      <c r="AM348" t="s">
        <v>444</v>
      </c>
      <c r="AN348">
        <v>0</v>
      </c>
      <c r="AO348" t="s">
        <v>448</v>
      </c>
      <c r="AP348">
        <v>0</v>
      </c>
      <c r="AQ348" t="s">
        <v>449</v>
      </c>
      <c r="AR348">
        <v>0</v>
      </c>
      <c r="AS348" t="s">
        <v>450</v>
      </c>
      <c r="AT348">
        <v>0.8</v>
      </c>
      <c r="AU348" t="s">
        <v>451</v>
      </c>
      <c r="AV348">
        <v>0</v>
      </c>
      <c r="AW348" t="s">
        <v>452</v>
      </c>
      <c r="AX348">
        <v>0</v>
      </c>
      <c r="AY348" t="s">
        <v>453</v>
      </c>
      <c r="AZ348">
        <v>0.2</v>
      </c>
      <c r="BA348" t="s">
        <v>454</v>
      </c>
      <c r="BB348">
        <v>1</v>
      </c>
      <c r="BC348" t="s">
        <v>445</v>
      </c>
      <c r="BD348">
        <v>1000000</v>
      </c>
    </row>
    <row r="349" ht="29.25" spans="1:56">
      <c r="A349" s="2">
        <v>1086</v>
      </c>
      <c r="B349" t="s">
        <v>426</v>
      </c>
      <c r="C349">
        <v>153</v>
      </c>
      <c r="D349" t="s">
        <v>427</v>
      </c>
      <c r="E349" t="s">
        <v>428</v>
      </c>
      <c r="F349">
        <v>75783.068</v>
      </c>
      <c r="G349" t="s">
        <v>429</v>
      </c>
      <c r="H349">
        <v>0.000254</v>
      </c>
      <c r="I349" t="s">
        <v>71</v>
      </c>
      <c r="J349" t="s">
        <v>432</v>
      </c>
      <c r="K349">
        <v>0.018142</v>
      </c>
      <c r="L349" t="s">
        <v>71</v>
      </c>
      <c r="M349" t="s">
        <v>70</v>
      </c>
      <c r="N349">
        <v>2.925413</v>
      </c>
      <c r="O349" t="s">
        <v>71</v>
      </c>
      <c r="P349" t="s">
        <v>72</v>
      </c>
      <c r="Q349">
        <v>0</v>
      </c>
      <c r="R349" t="s">
        <v>71</v>
      </c>
      <c r="S349" t="s">
        <v>73</v>
      </c>
      <c r="T349">
        <v>0</v>
      </c>
      <c r="U349" t="s">
        <v>71</v>
      </c>
      <c r="V349" t="s">
        <v>74</v>
      </c>
      <c r="W349">
        <v>0</v>
      </c>
      <c r="X349" t="s">
        <v>71</v>
      </c>
      <c r="Y349" t="s">
        <v>437</v>
      </c>
      <c r="Z349">
        <v>1000</v>
      </c>
      <c r="AA349" t="s">
        <v>438</v>
      </c>
      <c r="AB349">
        <v>1000000</v>
      </c>
      <c r="AC349" t="s">
        <v>439</v>
      </c>
      <c r="AD349">
        <v>10</v>
      </c>
      <c r="AE349" t="s">
        <v>440</v>
      </c>
      <c r="AF349">
        <v>1000</v>
      </c>
      <c r="AG349" t="s">
        <v>441</v>
      </c>
      <c r="AH349">
        <v>30</v>
      </c>
      <c r="AI349" t="s">
        <v>442</v>
      </c>
      <c r="AJ349">
        <v>30</v>
      </c>
      <c r="AK349" t="s">
        <v>443</v>
      </c>
      <c r="AL349">
        <v>1</v>
      </c>
      <c r="AM349" t="s">
        <v>444</v>
      </c>
      <c r="AN349">
        <v>0</v>
      </c>
      <c r="AO349" t="s">
        <v>448</v>
      </c>
      <c r="AP349">
        <v>0</v>
      </c>
      <c r="AQ349" t="s">
        <v>449</v>
      </c>
      <c r="AR349">
        <v>0</v>
      </c>
      <c r="AS349" t="s">
        <v>450</v>
      </c>
      <c r="AT349">
        <v>0.8</v>
      </c>
      <c r="AU349" t="s">
        <v>451</v>
      </c>
      <c r="AV349">
        <v>0</v>
      </c>
      <c r="AW349" t="s">
        <v>452</v>
      </c>
      <c r="AX349">
        <v>0</v>
      </c>
      <c r="AY349" t="s">
        <v>453</v>
      </c>
      <c r="AZ349">
        <v>0.2</v>
      </c>
      <c r="BA349" t="s">
        <v>454</v>
      </c>
      <c r="BB349">
        <v>1</v>
      </c>
      <c r="BC349" t="s">
        <v>445</v>
      </c>
      <c r="BD349">
        <v>1000000</v>
      </c>
    </row>
    <row r="350" ht="29.25" spans="1:56">
      <c r="A350" s="2">
        <v>1085</v>
      </c>
      <c r="B350" t="s">
        <v>426</v>
      </c>
      <c r="C350">
        <v>230</v>
      </c>
      <c r="D350" t="s">
        <v>427</v>
      </c>
      <c r="E350" t="s">
        <v>428</v>
      </c>
      <c r="F350">
        <v>27371.459</v>
      </c>
      <c r="G350" t="s">
        <v>429</v>
      </c>
      <c r="H350">
        <v>0.000384</v>
      </c>
      <c r="I350" t="s">
        <v>71</v>
      </c>
      <c r="J350" t="s">
        <v>432</v>
      </c>
      <c r="K350">
        <v>0.038255</v>
      </c>
      <c r="L350" t="s">
        <v>71</v>
      </c>
      <c r="M350" t="s">
        <v>70</v>
      </c>
      <c r="N350">
        <v>3.755141</v>
      </c>
      <c r="O350" t="s">
        <v>71</v>
      </c>
      <c r="P350" t="s">
        <v>72</v>
      </c>
      <c r="Q350">
        <v>0</v>
      </c>
      <c r="R350" t="s">
        <v>71</v>
      </c>
      <c r="S350" t="s">
        <v>73</v>
      </c>
      <c r="T350">
        <v>0</v>
      </c>
      <c r="U350" t="s">
        <v>71</v>
      </c>
      <c r="V350" t="s">
        <v>74</v>
      </c>
      <c r="W350">
        <v>0</v>
      </c>
      <c r="X350" t="s">
        <v>71</v>
      </c>
      <c r="Y350" t="s">
        <v>437</v>
      </c>
      <c r="Z350">
        <v>1000</v>
      </c>
      <c r="AA350" t="s">
        <v>438</v>
      </c>
      <c r="AB350">
        <v>1000000</v>
      </c>
      <c r="AC350" t="s">
        <v>439</v>
      </c>
      <c r="AD350">
        <v>15</v>
      </c>
      <c r="AE350" t="s">
        <v>440</v>
      </c>
      <c r="AF350">
        <v>1000</v>
      </c>
      <c r="AG350" t="s">
        <v>441</v>
      </c>
      <c r="AH350">
        <v>30</v>
      </c>
      <c r="AI350" t="s">
        <v>442</v>
      </c>
      <c r="AJ350">
        <v>30</v>
      </c>
      <c r="AK350" t="s">
        <v>443</v>
      </c>
      <c r="AL350">
        <v>1</v>
      </c>
      <c r="AM350" t="s">
        <v>444</v>
      </c>
      <c r="AN350">
        <v>0</v>
      </c>
      <c r="AO350" t="s">
        <v>448</v>
      </c>
      <c r="AP350">
        <v>0</v>
      </c>
      <c r="AQ350" t="s">
        <v>449</v>
      </c>
      <c r="AR350">
        <v>0</v>
      </c>
      <c r="AS350" t="s">
        <v>450</v>
      </c>
      <c r="AT350">
        <v>0.8</v>
      </c>
      <c r="AU350" t="s">
        <v>451</v>
      </c>
      <c r="AV350">
        <v>0</v>
      </c>
      <c r="AW350" t="s">
        <v>452</v>
      </c>
      <c r="AX350">
        <v>0</v>
      </c>
      <c r="AY350" t="s">
        <v>453</v>
      </c>
      <c r="AZ350">
        <v>0.2</v>
      </c>
      <c r="BA350" t="s">
        <v>454</v>
      </c>
      <c r="BB350">
        <v>1</v>
      </c>
      <c r="BC350" t="s">
        <v>445</v>
      </c>
      <c r="BD350">
        <v>1000000</v>
      </c>
    </row>
    <row r="351" ht="29.25" spans="1:56">
      <c r="A351" s="2">
        <v>1084</v>
      </c>
      <c r="B351" t="s">
        <v>426</v>
      </c>
      <c r="C351">
        <v>306</v>
      </c>
      <c r="D351" t="s">
        <v>427</v>
      </c>
      <c r="E351" t="s">
        <v>428</v>
      </c>
      <c r="F351">
        <v>9902.568</v>
      </c>
      <c r="G351" t="s">
        <v>429</v>
      </c>
      <c r="H351">
        <v>0.000505</v>
      </c>
      <c r="I351" t="s">
        <v>71</v>
      </c>
      <c r="J351" t="s">
        <v>432</v>
      </c>
      <c r="K351">
        <v>0.06831</v>
      </c>
      <c r="L351" t="s">
        <v>71</v>
      </c>
      <c r="M351" t="s">
        <v>70</v>
      </c>
      <c r="N351">
        <v>4.829512</v>
      </c>
      <c r="O351" t="s">
        <v>71</v>
      </c>
      <c r="P351" t="s">
        <v>72</v>
      </c>
      <c r="Q351">
        <v>0</v>
      </c>
      <c r="R351" t="s">
        <v>71</v>
      </c>
      <c r="S351" t="s">
        <v>73</v>
      </c>
      <c r="T351">
        <v>0</v>
      </c>
      <c r="U351" t="s">
        <v>71</v>
      </c>
      <c r="V351" t="s">
        <v>74</v>
      </c>
      <c r="W351">
        <v>0</v>
      </c>
      <c r="X351" t="s">
        <v>71</v>
      </c>
      <c r="Y351" t="s">
        <v>437</v>
      </c>
      <c r="Z351">
        <v>1000</v>
      </c>
      <c r="AA351" t="s">
        <v>438</v>
      </c>
      <c r="AB351">
        <v>1000000</v>
      </c>
      <c r="AC351" t="s">
        <v>439</v>
      </c>
      <c r="AD351">
        <v>20</v>
      </c>
      <c r="AE351" t="s">
        <v>440</v>
      </c>
      <c r="AF351">
        <v>1000</v>
      </c>
      <c r="AG351" t="s">
        <v>441</v>
      </c>
      <c r="AH351">
        <v>30</v>
      </c>
      <c r="AI351" t="s">
        <v>442</v>
      </c>
      <c r="AJ351">
        <v>30</v>
      </c>
      <c r="AK351" t="s">
        <v>443</v>
      </c>
      <c r="AL351">
        <v>1</v>
      </c>
      <c r="AM351" t="s">
        <v>444</v>
      </c>
      <c r="AN351">
        <v>0</v>
      </c>
      <c r="AO351" t="s">
        <v>448</v>
      </c>
      <c r="AP351">
        <v>0</v>
      </c>
      <c r="AQ351" t="s">
        <v>449</v>
      </c>
      <c r="AR351">
        <v>0</v>
      </c>
      <c r="AS351" t="s">
        <v>450</v>
      </c>
      <c r="AT351">
        <v>0.8</v>
      </c>
      <c r="AU351" t="s">
        <v>451</v>
      </c>
      <c r="AV351">
        <v>0</v>
      </c>
      <c r="AW351" t="s">
        <v>452</v>
      </c>
      <c r="AX351">
        <v>0</v>
      </c>
      <c r="AY351" t="s">
        <v>453</v>
      </c>
      <c r="AZ351">
        <v>0.2</v>
      </c>
      <c r="BA351" t="s">
        <v>454</v>
      </c>
      <c r="BB351">
        <v>1</v>
      </c>
      <c r="BC351" t="s">
        <v>445</v>
      </c>
      <c r="BD351">
        <v>1000000</v>
      </c>
    </row>
    <row r="352" ht="29.25" spans="1:56">
      <c r="A352" s="2">
        <v>1083</v>
      </c>
      <c r="B352" t="s">
        <v>426</v>
      </c>
      <c r="C352">
        <v>382</v>
      </c>
      <c r="D352" t="s">
        <v>427</v>
      </c>
      <c r="E352" t="s">
        <v>428</v>
      </c>
      <c r="F352">
        <v>3409.493</v>
      </c>
      <c r="G352" t="s">
        <v>429</v>
      </c>
      <c r="H352">
        <v>0.00066</v>
      </c>
      <c r="I352" t="s">
        <v>71</v>
      </c>
      <c r="J352" t="s">
        <v>432</v>
      </c>
      <c r="K352">
        <v>0.100127</v>
      </c>
      <c r="L352" t="s">
        <v>71</v>
      </c>
      <c r="M352" t="s">
        <v>70</v>
      </c>
      <c r="N352">
        <v>5.821382</v>
      </c>
      <c r="O352" t="s">
        <v>71</v>
      </c>
      <c r="P352" t="s">
        <v>72</v>
      </c>
      <c r="Q352">
        <v>0</v>
      </c>
      <c r="R352" t="s">
        <v>71</v>
      </c>
      <c r="S352" t="s">
        <v>73</v>
      </c>
      <c r="T352">
        <v>0</v>
      </c>
      <c r="U352" t="s">
        <v>71</v>
      </c>
      <c r="V352" t="s">
        <v>74</v>
      </c>
      <c r="W352">
        <v>0</v>
      </c>
      <c r="X352" t="s">
        <v>71</v>
      </c>
      <c r="Y352" t="s">
        <v>437</v>
      </c>
      <c r="Z352">
        <v>1000</v>
      </c>
      <c r="AA352" t="s">
        <v>438</v>
      </c>
      <c r="AB352">
        <v>1000000</v>
      </c>
      <c r="AC352" t="s">
        <v>439</v>
      </c>
      <c r="AD352">
        <v>25</v>
      </c>
      <c r="AE352" t="s">
        <v>440</v>
      </c>
      <c r="AF352">
        <v>1000</v>
      </c>
      <c r="AG352" t="s">
        <v>441</v>
      </c>
      <c r="AH352">
        <v>30</v>
      </c>
      <c r="AI352" t="s">
        <v>442</v>
      </c>
      <c r="AJ352">
        <v>30</v>
      </c>
      <c r="AK352" t="s">
        <v>443</v>
      </c>
      <c r="AL352">
        <v>1</v>
      </c>
      <c r="AM352" t="s">
        <v>444</v>
      </c>
      <c r="AN352">
        <v>0</v>
      </c>
      <c r="AO352" t="s">
        <v>448</v>
      </c>
      <c r="AP352">
        <v>0</v>
      </c>
      <c r="AQ352" t="s">
        <v>449</v>
      </c>
      <c r="AR352">
        <v>0</v>
      </c>
      <c r="AS352" t="s">
        <v>450</v>
      </c>
      <c r="AT352">
        <v>0.8</v>
      </c>
      <c r="AU352" t="s">
        <v>451</v>
      </c>
      <c r="AV352">
        <v>0</v>
      </c>
      <c r="AW352" t="s">
        <v>452</v>
      </c>
      <c r="AX352">
        <v>0</v>
      </c>
      <c r="AY352" t="s">
        <v>453</v>
      </c>
      <c r="AZ352">
        <v>0.2</v>
      </c>
      <c r="BA352" t="s">
        <v>454</v>
      </c>
      <c r="BB352">
        <v>1</v>
      </c>
      <c r="BC352" t="s">
        <v>445</v>
      </c>
      <c r="BD352">
        <v>1000000</v>
      </c>
    </row>
    <row r="353" ht="29.25" spans="1:56">
      <c r="A353" s="2">
        <v>1082</v>
      </c>
      <c r="B353" t="s">
        <v>426</v>
      </c>
      <c r="C353">
        <v>459</v>
      </c>
      <c r="D353" t="s">
        <v>427</v>
      </c>
      <c r="E353" t="s">
        <v>428</v>
      </c>
      <c r="F353">
        <v>1085.43</v>
      </c>
      <c r="G353" t="s">
        <v>429</v>
      </c>
      <c r="H353">
        <v>0.000785</v>
      </c>
      <c r="I353" t="s">
        <v>71</v>
      </c>
      <c r="J353" t="s">
        <v>432</v>
      </c>
      <c r="K353">
        <v>0.147233</v>
      </c>
      <c r="L353" t="s">
        <v>71</v>
      </c>
      <c r="M353" t="s">
        <v>70</v>
      </c>
      <c r="N353">
        <v>6.963023</v>
      </c>
      <c r="O353" t="s">
        <v>71</v>
      </c>
      <c r="P353" t="s">
        <v>72</v>
      </c>
      <c r="Q353">
        <v>0</v>
      </c>
      <c r="R353" t="s">
        <v>71</v>
      </c>
      <c r="S353" t="s">
        <v>73</v>
      </c>
      <c r="T353">
        <v>0</v>
      </c>
      <c r="U353" t="s">
        <v>71</v>
      </c>
      <c r="V353" t="s">
        <v>74</v>
      </c>
      <c r="W353">
        <v>0</v>
      </c>
      <c r="X353" t="s">
        <v>71</v>
      </c>
      <c r="Y353" t="s">
        <v>437</v>
      </c>
      <c r="Z353">
        <v>1000</v>
      </c>
      <c r="AA353" t="s">
        <v>438</v>
      </c>
      <c r="AB353">
        <v>1000000</v>
      </c>
      <c r="AC353" t="s">
        <v>439</v>
      </c>
      <c r="AD353">
        <v>30</v>
      </c>
      <c r="AE353" t="s">
        <v>440</v>
      </c>
      <c r="AF353">
        <v>1000</v>
      </c>
      <c r="AG353" t="s">
        <v>441</v>
      </c>
      <c r="AH353">
        <v>30</v>
      </c>
      <c r="AI353" t="s">
        <v>442</v>
      </c>
      <c r="AJ353">
        <v>30</v>
      </c>
      <c r="AK353" t="s">
        <v>443</v>
      </c>
      <c r="AL353">
        <v>1</v>
      </c>
      <c r="AM353" t="s">
        <v>444</v>
      </c>
      <c r="AN353">
        <v>0</v>
      </c>
      <c r="AO353" t="s">
        <v>448</v>
      </c>
      <c r="AP353">
        <v>0</v>
      </c>
      <c r="AQ353" t="s">
        <v>449</v>
      </c>
      <c r="AR353">
        <v>0</v>
      </c>
      <c r="AS353" t="s">
        <v>450</v>
      </c>
      <c r="AT353">
        <v>0.8</v>
      </c>
      <c r="AU353" t="s">
        <v>451</v>
      </c>
      <c r="AV353">
        <v>0</v>
      </c>
      <c r="AW353" t="s">
        <v>452</v>
      </c>
      <c r="AX353">
        <v>0</v>
      </c>
      <c r="AY353" t="s">
        <v>453</v>
      </c>
      <c r="AZ353">
        <v>0.2</v>
      </c>
      <c r="BA353" t="s">
        <v>454</v>
      </c>
      <c r="BB353">
        <v>1</v>
      </c>
      <c r="BC353" t="s">
        <v>445</v>
      </c>
      <c r="BD353">
        <v>1000000</v>
      </c>
    </row>
    <row r="354" ht="29.25" spans="1:56">
      <c r="A354" s="2">
        <v>1081</v>
      </c>
      <c r="B354" t="s">
        <v>426</v>
      </c>
      <c r="C354">
        <v>88</v>
      </c>
      <c r="D354" t="s">
        <v>427</v>
      </c>
      <c r="E354" t="s">
        <v>428</v>
      </c>
      <c r="F354">
        <v>35276.492</v>
      </c>
      <c r="G354" t="s">
        <v>429</v>
      </c>
      <c r="H354">
        <v>0.00029</v>
      </c>
      <c r="I354" t="s">
        <v>71</v>
      </c>
      <c r="J354" t="s">
        <v>432</v>
      </c>
      <c r="K354" t="e">
        <f t="shared" ref="K354:K385" si="7">-nan</f>
        <v>#NAME?</v>
      </c>
      <c r="L354" t="s">
        <v>71</v>
      </c>
      <c r="M354" t="s">
        <v>70</v>
      </c>
      <c r="N354">
        <v>10.124994</v>
      </c>
      <c r="O354" t="s">
        <v>71</v>
      </c>
      <c r="P354" t="s">
        <v>72</v>
      </c>
      <c r="Q354">
        <v>0.019184</v>
      </c>
      <c r="R354" t="s">
        <v>71</v>
      </c>
      <c r="S354" t="s">
        <v>73</v>
      </c>
      <c r="T354">
        <v>9.490497</v>
      </c>
      <c r="U354" t="s">
        <v>71</v>
      </c>
      <c r="V354" t="s">
        <v>74</v>
      </c>
      <c r="W354">
        <v>0.612796</v>
      </c>
      <c r="X354" t="s">
        <v>71</v>
      </c>
      <c r="Y354" t="s">
        <v>437</v>
      </c>
      <c r="Z354">
        <v>1000</v>
      </c>
      <c r="AA354" t="s">
        <v>438</v>
      </c>
      <c r="AB354">
        <v>1000000</v>
      </c>
      <c r="AC354" t="s">
        <v>439</v>
      </c>
      <c r="AD354">
        <v>10</v>
      </c>
      <c r="AE354" t="s">
        <v>440</v>
      </c>
      <c r="AF354">
        <v>1000</v>
      </c>
      <c r="AG354" t="s">
        <v>441</v>
      </c>
      <c r="AH354">
        <v>40</v>
      </c>
      <c r="AI354" t="s">
        <v>442</v>
      </c>
      <c r="AJ354">
        <v>100</v>
      </c>
      <c r="AK354" t="s">
        <v>443</v>
      </c>
      <c r="AL354">
        <v>25</v>
      </c>
      <c r="AM354" t="s">
        <v>444</v>
      </c>
      <c r="AN354">
        <v>1</v>
      </c>
      <c r="AO354" t="s">
        <v>448</v>
      </c>
      <c r="AP354">
        <v>1</v>
      </c>
      <c r="AQ354" t="s">
        <v>449</v>
      </c>
      <c r="AR354">
        <v>1</v>
      </c>
      <c r="AS354" t="s">
        <v>450</v>
      </c>
      <c r="AT354">
        <v>0</v>
      </c>
      <c r="AU354" t="s">
        <v>451</v>
      </c>
      <c r="AV354">
        <v>1</v>
      </c>
      <c r="AW354" t="s">
        <v>452</v>
      </c>
      <c r="AX354">
        <v>0</v>
      </c>
      <c r="AY354" t="s">
        <v>453</v>
      </c>
      <c r="AZ354">
        <v>0.2</v>
      </c>
      <c r="BA354" t="s">
        <v>454</v>
      </c>
      <c r="BB354">
        <v>1</v>
      </c>
      <c r="BC354" t="s">
        <v>445</v>
      </c>
      <c r="BD354">
        <v>1000000</v>
      </c>
    </row>
    <row r="355" ht="29.25" spans="1:56">
      <c r="A355" s="2">
        <v>1080</v>
      </c>
      <c r="B355" t="s">
        <v>426</v>
      </c>
      <c r="C355">
        <v>88</v>
      </c>
      <c r="D355" t="s">
        <v>427</v>
      </c>
      <c r="E355" t="s">
        <v>428</v>
      </c>
      <c r="F355">
        <v>35872.401</v>
      </c>
      <c r="G355" t="s">
        <v>429</v>
      </c>
      <c r="H355">
        <v>0.000285</v>
      </c>
      <c r="I355" t="s">
        <v>71</v>
      </c>
      <c r="J355" t="s">
        <v>432</v>
      </c>
      <c r="K355" t="e">
        <f t="shared" si="7"/>
        <v>#NAME?</v>
      </c>
      <c r="L355" t="s">
        <v>71</v>
      </c>
      <c r="M355" t="s">
        <v>70</v>
      </c>
      <c r="N355">
        <v>10.367409</v>
      </c>
      <c r="O355" t="s">
        <v>71</v>
      </c>
      <c r="P355" t="s">
        <v>72</v>
      </c>
      <c r="Q355">
        <v>0</v>
      </c>
      <c r="R355" t="s">
        <v>71</v>
      </c>
      <c r="S355" t="s">
        <v>73</v>
      </c>
      <c r="T355">
        <v>0</v>
      </c>
      <c r="U355" t="s">
        <v>71</v>
      </c>
      <c r="V355" t="s">
        <v>74</v>
      </c>
      <c r="W355">
        <v>0</v>
      </c>
      <c r="X355" t="s">
        <v>71</v>
      </c>
      <c r="Y355" t="s">
        <v>437</v>
      </c>
      <c r="Z355">
        <v>1000</v>
      </c>
      <c r="AA355" t="s">
        <v>438</v>
      </c>
      <c r="AB355">
        <v>1000000</v>
      </c>
      <c r="AC355" t="s">
        <v>439</v>
      </c>
      <c r="AD355">
        <v>10</v>
      </c>
      <c r="AE355" t="s">
        <v>440</v>
      </c>
      <c r="AF355">
        <v>1000</v>
      </c>
      <c r="AG355" t="s">
        <v>441</v>
      </c>
      <c r="AH355">
        <v>40</v>
      </c>
      <c r="AI355" t="s">
        <v>442</v>
      </c>
      <c r="AJ355">
        <v>100</v>
      </c>
      <c r="AK355" t="s">
        <v>443</v>
      </c>
      <c r="AL355">
        <v>25</v>
      </c>
      <c r="AM355" t="s">
        <v>444</v>
      </c>
      <c r="AN355">
        <v>1</v>
      </c>
      <c r="AO355" t="s">
        <v>448</v>
      </c>
      <c r="AP355">
        <v>1</v>
      </c>
      <c r="AQ355" t="s">
        <v>449</v>
      </c>
      <c r="AR355">
        <v>1</v>
      </c>
      <c r="AS355" t="s">
        <v>450</v>
      </c>
      <c r="AT355">
        <v>0</v>
      </c>
      <c r="AU355" t="s">
        <v>451</v>
      </c>
      <c r="AV355">
        <v>1</v>
      </c>
      <c r="AW355" t="s">
        <v>452</v>
      </c>
      <c r="AX355">
        <v>0</v>
      </c>
      <c r="AY355" t="s">
        <v>453</v>
      </c>
      <c r="AZ355">
        <v>0.2</v>
      </c>
      <c r="BA355" t="s">
        <v>454</v>
      </c>
      <c r="BB355">
        <v>1</v>
      </c>
      <c r="BC355" t="s">
        <v>445</v>
      </c>
      <c r="BD355">
        <v>1000000</v>
      </c>
    </row>
    <row r="356" ht="29.25" spans="1:56">
      <c r="A356" s="2">
        <v>1079</v>
      </c>
      <c r="B356" t="s">
        <v>426</v>
      </c>
      <c r="C356">
        <v>152</v>
      </c>
      <c r="D356" t="s">
        <v>427</v>
      </c>
      <c r="E356" t="s">
        <v>428</v>
      </c>
      <c r="F356">
        <v>128.561</v>
      </c>
      <c r="G356" t="s">
        <v>429</v>
      </c>
      <c r="H356">
        <v>0.00023</v>
      </c>
      <c r="I356" t="s">
        <v>71</v>
      </c>
      <c r="J356" t="s">
        <v>432</v>
      </c>
      <c r="K356" t="e">
        <f t="shared" si="7"/>
        <v>#NAME?</v>
      </c>
      <c r="L356" t="s">
        <v>71</v>
      </c>
      <c r="M356" t="s">
        <v>70</v>
      </c>
      <c r="N356">
        <v>4.576437</v>
      </c>
      <c r="O356" t="s">
        <v>71</v>
      </c>
      <c r="P356" t="s">
        <v>72</v>
      </c>
      <c r="Q356">
        <v>0</v>
      </c>
      <c r="R356" t="s">
        <v>71</v>
      </c>
      <c r="S356" t="s">
        <v>73</v>
      </c>
      <c r="T356">
        <v>0</v>
      </c>
      <c r="U356" t="s">
        <v>71</v>
      </c>
      <c r="V356" t="s">
        <v>74</v>
      </c>
      <c r="W356">
        <v>0</v>
      </c>
      <c r="X356" t="s">
        <v>71</v>
      </c>
      <c r="Y356" t="s">
        <v>437</v>
      </c>
      <c r="Z356">
        <v>100</v>
      </c>
      <c r="AA356" t="s">
        <v>438</v>
      </c>
      <c r="AB356">
        <v>1000000</v>
      </c>
      <c r="AC356" t="s">
        <v>439</v>
      </c>
      <c r="AD356">
        <v>10</v>
      </c>
      <c r="AE356" t="s">
        <v>440</v>
      </c>
      <c r="AF356">
        <v>1000</v>
      </c>
      <c r="AG356" t="s">
        <v>441</v>
      </c>
      <c r="AH356">
        <v>20</v>
      </c>
      <c r="AI356" t="s">
        <v>442</v>
      </c>
      <c r="AJ356">
        <v>20</v>
      </c>
      <c r="AK356" t="s">
        <v>443</v>
      </c>
      <c r="AL356">
        <v>1</v>
      </c>
      <c r="AM356" t="s">
        <v>444</v>
      </c>
      <c r="AN356">
        <v>0</v>
      </c>
      <c r="AO356" t="s">
        <v>448</v>
      </c>
      <c r="AP356">
        <v>0</v>
      </c>
      <c r="AQ356" t="s">
        <v>449</v>
      </c>
      <c r="AR356">
        <v>0</v>
      </c>
      <c r="AS356" t="s">
        <v>450</v>
      </c>
      <c r="AT356">
        <v>0.4</v>
      </c>
      <c r="AU356" t="s">
        <v>451</v>
      </c>
      <c r="AV356">
        <v>0</v>
      </c>
      <c r="AW356" t="s">
        <v>452</v>
      </c>
      <c r="AX356">
        <v>0</v>
      </c>
      <c r="AY356" t="s">
        <v>453</v>
      </c>
      <c r="AZ356">
        <v>0.2</v>
      </c>
      <c r="BA356" t="s">
        <v>454</v>
      </c>
      <c r="BB356">
        <v>1</v>
      </c>
      <c r="BC356" t="s">
        <v>445</v>
      </c>
      <c r="BD356">
        <v>100</v>
      </c>
    </row>
    <row r="357" ht="29.25" spans="1:56">
      <c r="A357" s="2">
        <v>1078</v>
      </c>
      <c r="B357" t="s">
        <v>426</v>
      </c>
      <c r="C357">
        <v>153</v>
      </c>
      <c r="D357" t="s">
        <v>427</v>
      </c>
      <c r="E357" t="s">
        <v>428</v>
      </c>
      <c r="F357">
        <v>102.851</v>
      </c>
      <c r="G357" t="s">
        <v>429</v>
      </c>
      <c r="H357">
        <v>0.000265</v>
      </c>
      <c r="I357" t="s">
        <v>71</v>
      </c>
      <c r="J357" t="s">
        <v>432</v>
      </c>
      <c r="K357" t="e">
        <f t="shared" si="7"/>
        <v>#NAME?</v>
      </c>
      <c r="L357" t="s">
        <v>71</v>
      </c>
      <c r="M357" t="s">
        <v>70</v>
      </c>
      <c r="N357">
        <v>5.89982</v>
      </c>
      <c r="O357" t="s">
        <v>71</v>
      </c>
      <c r="P357" t="s">
        <v>72</v>
      </c>
      <c r="Q357">
        <v>0</v>
      </c>
      <c r="R357" t="s">
        <v>71</v>
      </c>
      <c r="S357" t="s">
        <v>73</v>
      </c>
      <c r="T357">
        <v>0</v>
      </c>
      <c r="U357" t="s">
        <v>71</v>
      </c>
      <c r="V357" t="s">
        <v>74</v>
      </c>
      <c r="W357">
        <v>0</v>
      </c>
      <c r="X357" t="s">
        <v>71</v>
      </c>
      <c r="Y357" t="s">
        <v>437</v>
      </c>
      <c r="Z357">
        <v>1000</v>
      </c>
      <c r="AA357" t="s">
        <v>438</v>
      </c>
      <c r="AB357">
        <v>1000000</v>
      </c>
      <c r="AC357" t="s">
        <v>439</v>
      </c>
      <c r="AD357">
        <v>10</v>
      </c>
      <c r="AE357" t="s">
        <v>440</v>
      </c>
      <c r="AF357">
        <v>1000</v>
      </c>
      <c r="AG357" t="s">
        <v>441</v>
      </c>
      <c r="AH357">
        <v>20</v>
      </c>
      <c r="AI357" t="s">
        <v>442</v>
      </c>
      <c r="AJ357">
        <v>20</v>
      </c>
      <c r="AK357" t="s">
        <v>443</v>
      </c>
      <c r="AL357">
        <v>1</v>
      </c>
      <c r="AM357" t="s">
        <v>444</v>
      </c>
      <c r="AN357">
        <v>0</v>
      </c>
      <c r="AO357" t="s">
        <v>448</v>
      </c>
      <c r="AP357">
        <v>0</v>
      </c>
      <c r="AQ357" t="s">
        <v>449</v>
      </c>
      <c r="AR357">
        <v>0</v>
      </c>
      <c r="AS357" t="s">
        <v>450</v>
      </c>
      <c r="AT357">
        <v>0.4</v>
      </c>
      <c r="AU357" t="s">
        <v>451</v>
      </c>
      <c r="AV357">
        <v>0</v>
      </c>
      <c r="AW357" t="s">
        <v>452</v>
      </c>
      <c r="AX357">
        <v>0</v>
      </c>
      <c r="AY357" t="s">
        <v>453</v>
      </c>
      <c r="AZ357">
        <v>0.2</v>
      </c>
      <c r="BA357" t="s">
        <v>454</v>
      </c>
      <c r="BB357">
        <v>1</v>
      </c>
      <c r="BC357" t="s">
        <v>445</v>
      </c>
      <c r="BD357">
        <v>1000</v>
      </c>
    </row>
    <row r="358" ht="29.25" spans="1:56">
      <c r="A358" s="2">
        <v>1077</v>
      </c>
      <c r="B358" t="s">
        <v>426</v>
      </c>
      <c r="C358">
        <v>153</v>
      </c>
      <c r="D358" t="s">
        <v>427</v>
      </c>
      <c r="E358" t="s">
        <v>428</v>
      </c>
      <c r="F358">
        <v>105.567</v>
      </c>
      <c r="G358" t="s">
        <v>429</v>
      </c>
      <c r="H358">
        <v>0.000273</v>
      </c>
      <c r="I358" t="s">
        <v>71</v>
      </c>
      <c r="J358" t="s">
        <v>432</v>
      </c>
      <c r="K358" t="e">
        <f t="shared" si="7"/>
        <v>#NAME?</v>
      </c>
      <c r="L358" t="s">
        <v>71</v>
      </c>
      <c r="M358" t="s">
        <v>70</v>
      </c>
      <c r="N358">
        <v>5.894446</v>
      </c>
      <c r="O358" t="s">
        <v>71</v>
      </c>
      <c r="P358" t="s">
        <v>72</v>
      </c>
      <c r="Q358">
        <v>0</v>
      </c>
      <c r="R358" t="s">
        <v>71</v>
      </c>
      <c r="S358" t="s">
        <v>73</v>
      </c>
      <c r="T358">
        <v>0</v>
      </c>
      <c r="U358" t="s">
        <v>71</v>
      </c>
      <c r="V358" t="s">
        <v>74</v>
      </c>
      <c r="W358">
        <v>0</v>
      </c>
      <c r="X358" t="s">
        <v>71</v>
      </c>
      <c r="Y358" t="s">
        <v>437</v>
      </c>
      <c r="Z358">
        <v>1000</v>
      </c>
      <c r="AA358" t="s">
        <v>438</v>
      </c>
      <c r="AB358">
        <v>1000000</v>
      </c>
      <c r="AC358" t="s">
        <v>439</v>
      </c>
      <c r="AD358">
        <v>10</v>
      </c>
      <c r="AE358" t="s">
        <v>440</v>
      </c>
      <c r="AF358">
        <v>1000</v>
      </c>
      <c r="AG358" t="s">
        <v>441</v>
      </c>
      <c r="AH358">
        <v>20</v>
      </c>
      <c r="AI358" t="s">
        <v>442</v>
      </c>
      <c r="AJ358">
        <v>20</v>
      </c>
      <c r="AK358" t="s">
        <v>443</v>
      </c>
      <c r="AL358">
        <v>1</v>
      </c>
      <c r="AM358" t="s">
        <v>444</v>
      </c>
      <c r="AN358">
        <v>0</v>
      </c>
      <c r="AO358" t="s">
        <v>448</v>
      </c>
      <c r="AP358">
        <v>0</v>
      </c>
      <c r="AQ358" t="s">
        <v>449</v>
      </c>
      <c r="AR358">
        <v>0</v>
      </c>
      <c r="AS358" t="s">
        <v>450</v>
      </c>
      <c r="AT358">
        <v>0.4</v>
      </c>
      <c r="AU358" t="s">
        <v>451</v>
      </c>
      <c r="AV358">
        <v>0</v>
      </c>
      <c r="AW358" t="s">
        <v>452</v>
      </c>
      <c r="AX358">
        <v>0</v>
      </c>
      <c r="AY358" t="s">
        <v>453</v>
      </c>
      <c r="AZ358">
        <v>0.2</v>
      </c>
      <c r="BA358" t="s">
        <v>454</v>
      </c>
      <c r="BB358">
        <v>1</v>
      </c>
      <c r="BC358" t="s">
        <v>445</v>
      </c>
      <c r="BD358">
        <v>10000</v>
      </c>
    </row>
    <row r="359" ht="29.25" spans="1:56">
      <c r="A359" s="2">
        <v>1076</v>
      </c>
      <c r="B359" t="s">
        <v>426</v>
      </c>
      <c r="C359">
        <v>153</v>
      </c>
      <c r="D359" t="s">
        <v>427</v>
      </c>
      <c r="E359" t="s">
        <v>428</v>
      </c>
      <c r="F359">
        <v>108.454</v>
      </c>
      <c r="G359" t="s">
        <v>429</v>
      </c>
      <c r="H359">
        <v>0.000267</v>
      </c>
      <c r="I359" t="s">
        <v>71</v>
      </c>
      <c r="J359" t="s">
        <v>432</v>
      </c>
      <c r="K359" t="e">
        <f t="shared" si="7"/>
        <v>#NAME?</v>
      </c>
      <c r="L359" t="s">
        <v>71</v>
      </c>
      <c r="M359" t="s">
        <v>70</v>
      </c>
      <c r="N359">
        <v>5.896871</v>
      </c>
      <c r="O359" t="s">
        <v>71</v>
      </c>
      <c r="P359" t="s">
        <v>72</v>
      </c>
      <c r="Q359">
        <v>0</v>
      </c>
      <c r="R359" t="s">
        <v>71</v>
      </c>
      <c r="S359" t="s">
        <v>73</v>
      </c>
      <c r="T359">
        <v>0</v>
      </c>
      <c r="U359" t="s">
        <v>71</v>
      </c>
      <c r="V359" t="s">
        <v>74</v>
      </c>
      <c r="W359">
        <v>0</v>
      </c>
      <c r="X359" t="s">
        <v>71</v>
      </c>
      <c r="Y359" t="s">
        <v>437</v>
      </c>
      <c r="Z359">
        <v>1000</v>
      </c>
      <c r="AA359" t="s">
        <v>438</v>
      </c>
      <c r="AB359">
        <v>1000000</v>
      </c>
      <c r="AC359" t="s">
        <v>439</v>
      </c>
      <c r="AD359">
        <v>10</v>
      </c>
      <c r="AE359" t="s">
        <v>440</v>
      </c>
      <c r="AF359">
        <v>1000</v>
      </c>
      <c r="AG359" t="s">
        <v>441</v>
      </c>
      <c r="AH359">
        <v>20</v>
      </c>
      <c r="AI359" t="s">
        <v>442</v>
      </c>
      <c r="AJ359">
        <v>20</v>
      </c>
      <c r="AK359" t="s">
        <v>443</v>
      </c>
      <c r="AL359">
        <v>1</v>
      </c>
      <c r="AM359" t="s">
        <v>444</v>
      </c>
      <c r="AN359">
        <v>0</v>
      </c>
      <c r="AO359" t="s">
        <v>448</v>
      </c>
      <c r="AP359">
        <v>0</v>
      </c>
      <c r="AQ359" t="s">
        <v>449</v>
      </c>
      <c r="AR359">
        <v>0</v>
      </c>
      <c r="AS359" t="s">
        <v>450</v>
      </c>
      <c r="AT359">
        <v>0.4</v>
      </c>
      <c r="AU359" t="s">
        <v>451</v>
      </c>
      <c r="AV359">
        <v>0</v>
      </c>
      <c r="AW359" t="s">
        <v>452</v>
      </c>
      <c r="AX359">
        <v>0</v>
      </c>
      <c r="AY359" t="s">
        <v>453</v>
      </c>
      <c r="AZ359">
        <v>0.2</v>
      </c>
      <c r="BA359" t="s">
        <v>454</v>
      </c>
      <c r="BB359">
        <v>1</v>
      </c>
      <c r="BC359" t="s">
        <v>445</v>
      </c>
      <c r="BD359">
        <v>100000</v>
      </c>
    </row>
    <row r="360" ht="29.25" spans="1:56">
      <c r="A360" s="2">
        <v>1075</v>
      </c>
      <c r="B360" t="s">
        <v>426</v>
      </c>
      <c r="C360">
        <v>153</v>
      </c>
      <c r="D360" t="s">
        <v>427</v>
      </c>
      <c r="E360" t="s">
        <v>428</v>
      </c>
      <c r="F360">
        <v>98.455</v>
      </c>
      <c r="G360" t="s">
        <v>429</v>
      </c>
      <c r="H360">
        <v>0.000268</v>
      </c>
      <c r="I360" t="s">
        <v>71</v>
      </c>
      <c r="J360" t="s">
        <v>432</v>
      </c>
      <c r="K360" t="e">
        <f t="shared" si="7"/>
        <v>#NAME?</v>
      </c>
      <c r="L360" t="s">
        <v>71</v>
      </c>
      <c r="M360" t="s">
        <v>70</v>
      </c>
      <c r="N360">
        <v>5.975189</v>
      </c>
      <c r="O360" t="s">
        <v>71</v>
      </c>
      <c r="P360" t="s">
        <v>72</v>
      </c>
      <c r="Q360">
        <v>0</v>
      </c>
      <c r="R360" t="s">
        <v>71</v>
      </c>
      <c r="S360" t="s">
        <v>73</v>
      </c>
      <c r="T360">
        <v>0</v>
      </c>
      <c r="U360" t="s">
        <v>71</v>
      </c>
      <c r="V360" t="s">
        <v>74</v>
      </c>
      <c r="W360">
        <v>0</v>
      </c>
      <c r="X360" t="s">
        <v>71</v>
      </c>
      <c r="Y360" t="s">
        <v>437</v>
      </c>
      <c r="Z360">
        <v>1000</v>
      </c>
      <c r="AA360" t="s">
        <v>438</v>
      </c>
      <c r="AB360">
        <v>1000000</v>
      </c>
      <c r="AC360" t="s">
        <v>439</v>
      </c>
      <c r="AD360">
        <v>10</v>
      </c>
      <c r="AE360" t="s">
        <v>440</v>
      </c>
      <c r="AF360">
        <v>1000</v>
      </c>
      <c r="AG360" t="s">
        <v>441</v>
      </c>
      <c r="AH360">
        <v>20</v>
      </c>
      <c r="AI360" t="s">
        <v>442</v>
      </c>
      <c r="AJ360">
        <v>20</v>
      </c>
      <c r="AK360" t="s">
        <v>443</v>
      </c>
      <c r="AL360">
        <v>1</v>
      </c>
      <c r="AM360" t="s">
        <v>444</v>
      </c>
      <c r="AN360">
        <v>0</v>
      </c>
      <c r="AO360" t="s">
        <v>448</v>
      </c>
      <c r="AP360">
        <v>0</v>
      </c>
      <c r="AQ360" t="s">
        <v>449</v>
      </c>
      <c r="AR360">
        <v>0</v>
      </c>
      <c r="AS360" t="s">
        <v>450</v>
      </c>
      <c r="AT360">
        <v>0.4</v>
      </c>
      <c r="AU360" t="s">
        <v>451</v>
      </c>
      <c r="AV360">
        <v>0</v>
      </c>
      <c r="AW360" t="s">
        <v>452</v>
      </c>
      <c r="AX360">
        <v>0</v>
      </c>
      <c r="AY360" t="s">
        <v>453</v>
      </c>
      <c r="AZ360">
        <v>0.2</v>
      </c>
      <c r="BA360" t="s">
        <v>454</v>
      </c>
      <c r="BB360">
        <v>1</v>
      </c>
      <c r="BC360" t="s">
        <v>445</v>
      </c>
      <c r="BD360">
        <v>1000000</v>
      </c>
    </row>
    <row r="361" ht="29.25" spans="1:56">
      <c r="A361" s="2">
        <v>1074</v>
      </c>
      <c r="B361" t="s">
        <v>426</v>
      </c>
      <c r="C361">
        <v>157</v>
      </c>
      <c r="D361" t="s">
        <v>427</v>
      </c>
      <c r="E361" t="s">
        <v>428</v>
      </c>
      <c r="F361">
        <v>0</v>
      </c>
      <c r="G361" t="s">
        <v>429</v>
      </c>
      <c r="H361">
        <v>0.000434</v>
      </c>
      <c r="I361" t="s">
        <v>71</v>
      </c>
      <c r="J361" t="s">
        <v>432</v>
      </c>
      <c r="K361" t="e">
        <f t="shared" si="7"/>
        <v>#NAME?</v>
      </c>
      <c r="L361" t="s">
        <v>71</v>
      </c>
      <c r="M361" t="s">
        <v>70</v>
      </c>
      <c r="N361">
        <v>15.583356</v>
      </c>
      <c r="O361" t="s">
        <v>71</v>
      </c>
      <c r="P361" t="s">
        <v>72</v>
      </c>
      <c r="Q361">
        <v>0</v>
      </c>
      <c r="R361" t="s">
        <v>71</v>
      </c>
      <c r="S361" t="s">
        <v>73</v>
      </c>
      <c r="T361">
        <v>0</v>
      </c>
      <c r="U361" t="s">
        <v>71</v>
      </c>
      <c r="V361" t="s">
        <v>74</v>
      </c>
      <c r="W361">
        <v>0</v>
      </c>
      <c r="X361" t="s">
        <v>71</v>
      </c>
      <c r="Y361" t="s">
        <v>437</v>
      </c>
      <c r="Z361">
        <v>1000</v>
      </c>
      <c r="AA361" t="s">
        <v>438</v>
      </c>
      <c r="AB361">
        <v>1000000</v>
      </c>
      <c r="AC361" t="s">
        <v>439</v>
      </c>
      <c r="AD361">
        <v>10</v>
      </c>
      <c r="AE361" t="s">
        <v>440</v>
      </c>
      <c r="AF361">
        <v>1000</v>
      </c>
      <c r="AG361" t="s">
        <v>441</v>
      </c>
      <c r="AH361">
        <v>20</v>
      </c>
      <c r="AI361" t="s">
        <v>442</v>
      </c>
      <c r="AJ361">
        <v>100</v>
      </c>
      <c r="AK361" t="s">
        <v>443</v>
      </c>
      <c r="AL361">
        <v>25</v>
      </c>
      <c r="AM361" t="s">
        <v>444</v>
      </c>
      <c r="AN361">
        <v>0</v>
      </c>
      <c r="AO361" t="s">
        <v>448</v>
      </c>
      <c r="AP361">
        <v>1</v>
      </c>
      <c r="AQ361" t="s">
        <v>449</v>
      </c>
      <c r="AR361">
        <v>0</v>
      </c>
      <c r="AS361" t="s">
        <v>450</v>
      </c>
      <c r="AT361">
        <v>0.4</v>
      </c>
      <c r="AU361" t="s">
        <v>451</v>
      </c>
      <c r="AV361">
        <v>0</v>
      </c>
      <c r="AW361" t="s">
        <v>452</v>
      </c>
      <c r="AX361">
        <v>0</v>
      </c>
      <c r="AY361" t="s">
        <v>453</v>
      </c>
      <c r="AZ361">
        <v>0.2</v>
      </c>
      <c r="BA361" t="s">
        <v>454</v>
      </c>
      <c r="BB361">
        <v>1</v>
      </c>
      <c r="BC361" t="s">
        <v>445</v>
      </c>
      <c r="BD361">
        <v>1000000</v>
      </c>
    </row>
    <row r="362" ht="29.25" spans="1:56">
      <c r="A362" s="2">
        <v>1073</v>
      </c>
      <c r="B362" t="s">
        <v>426</v>
      </c>
      <c r="C362">
        <v>157</v>
      </c>
      <c r="D362" t="s">
        <v>427</v>
      </c>
      <c r="E362" t="s">
        <v>428</v>
      </c>
      <c r="F362">
        <v>0.009</v>
      </c>
      <c r="G362" t="s">
        <v>429</v>
      </c>
      <c r="H362">
        <v>0.000369</v>
      </c>
      <c r="I362" t="s">
        <v>71</v>
      </c>
      <c r="J362" t="s">
        <v>432</v>
      </c>
      <c r="K362" t="e">
        <f t="shared" si="7"/>
        <v>#NAME?</v>
      </c>
      <c r="L362" t="s">
        <v>71</v>
      </c>
      <c r="M362" t="s">
        <v>70</v>
      </c>
      <c r="N362">
        <v>15.315819</v>
      </c>
      <c r="O362" t="s">
        <v>71</v>
      </c>
      <c r="P362" t="s">
        <v>72</v>
      </c>
      <c r="Q362">
        <v>0</v>
      </c>
      <c r="R362" t="s">
        <v>71</v>
      </c>
      <c r="S362" t="s">
        <v>73</v>
      </c>
      <c r="T362">
        <v>0</v>
      </c>
      <c r="U362" t="s">
        <v>71</v>
      </c>
      <c r="V362" t="s">
        <v>74</v>
      </c>
      <c r="W362">
        <v>0</v>
      </c>
      <c r="X362" t="s">
        <v>71</v>
      </c>
      <c r="Y362" t="s">
        <v>437</v>
      </c>
      <c r="Z362">
        <v>1000</v>
      </c>
      <c r="AA362" t="s">
        <v>438</v>
      </c>
      <c r="AB362">
        <v>1000000</v>
      </c>
      <c r="AC362" t="s">
        <v>439</v>
      </c>
      <c r="AD362">
        <v>10</v>
      </c>
      <c r="AE362" t="s">
        <v>440</v>
      </c>
      <c r="AF362">
        <v>1000</v>
      </c>
      <c r="AG362" t="s">
        <v>441</v>
      </c>
      <c r="AH362">
        <v>20</v>
      </c>
      <c r="AI362" t="s">
        <v>442</v>
      </c>
      <c r="AJ362">
        <v>100</v>
      </c>
      <c r="AK362" t="s">
        <v>443</v>
      </c>
      <c r="AL362">
        <v>25</v>
      </c>
      <c r="AM362" t="s">
        <v>444</v>
      </c>
      <c r="AN362">
        <v>0</v>
      </c>
      <c r="AO362" t="s">
        <v>448</v>
      </c>
      <c r="AP362">
        <v>1</v>
      </c>
      <c r="AQ362" t="s">
        <v>449</v>
      </c>
      <c r="AR362">
        <v>0</v>
      </c>
      <c r="AS362" t="s">
        <v>450</v>
      </c>
      <c r="AT362">
        <v>0.4</v>
      </c>
      <c r="AU362" t="s">
        <v>451</v>
      </c>
      <c r="AV362">
        <v>1</v>
      </c>
      <c r="AW362" t="s">
        <v>452</v>
      </c>
      <c r="AX362">
        <v>0</v>
      </c>
      <c r="AY362" t="s">
        <v>453</v>
      </c>
      <c r="AZ362">
        <v>0.2</v>
      </c>
      <c r="BA362" t="s">
        <v>454</v>
      </c>
      <c r="BB362">
        <v>1</v>
      </c>
      <c r="BC362" t="s">
        <v>445</v>
      </c>
      <c r="BD362">
        <v>1000000</v>
      </c>
    </row>
    <row r="363" ht="29.25" spans="1:56">
      <c r="A363" s="2">
        <v>1072</v>
      </c>
      <c r="B363" t="s">
        <v>426</v>
      </c>
      <c r="C363">
        <v>157</v>
      </c>
      <c r="D363" t="s">
        <v>427</v>
      </c>
      <c r="E363" t="s">
        <v>428</v>
      </c>
      <c r="F363">
        <v>5.902</v>
      </c>
      <c r="G363" t="s">
        <v>429</v>
      </c>
      <c r="H363">
        <v>0.000322</v>
      </c>
      <c r="I363" t="s">
        <v>71</v>
      </c>
      <c r="J363" t="s">
        <v>432</v>
      </c>
      <c r="K363" t="e">
        <f t="shared" si="7"/>
        <v>#NAME?</v>
      </c>
      <c r="L363" t="s">
        <v>71</v>
      </c>
      <c r="M363" t="s">
        <v>70</v>
      </c>
      <c r="N363">
        <v>9.467056</v>
      </c>
      <c r="O363" t="s">
        <v>71</v>
      </c>
      <c r="P363" t="s">
        <v>72</v>
      </c>
      <c r="Q363">
        <v>0</v>
      </c>
      <c r="R363" t="s">
        <v>71</v>
      </c>
      <c r="S363" t="s">
        <v>73</v>
      </c>
      <c r="T363">
        <v>0</v>
      </c>
      <c r="U363" t="s">
        <v>71</v>
      </c>
      <c r="V363" t="s">
        <v>74</v>
      </c>
      <c r="W363">
        <v>0</v>
      </c>
      <c r="X363" t="s">
        <v>71</v>
      </c>
      <c r="Y363" t="s">
        <v>437</v>
      </c>
      <c r="Z363">
        <v>1000</v>
      </c>
      <c r="AA363" t="s">
        <v>438</v>
      </c>
      <c r="AB363">
        <v>1000000</v>
      </c>
      <c r="AC363" t="s">
        <v>439</v>
      </c>
      <c r="AD363">
        <v>10</v>
      </c>
      <c r="AE363" t="s">
        <v>440</v>
      </c>
      <c r="AF363">
        <v>1000</v>
      </c>
      <c r="AG363" t="s">
        <v>441</v>
      </c>
      <c r="AH363">
        <v>20</v>
      </c>
      <c r="AI363" t="s">
        <v>442</v>
      </c>
      <c r="AJ363">
        <v>100</v>
      </c>
      <c r="AK363" t="s">
        <v>443</v>
      </c>
      <c r="AL363">
        <v>25</v>
      </c>
      <c r="AM363" t="s">
        <v>444</v>
      </c>
      <c r="AN363">
        <v>0</v>
      </c>
      <c r="AO363" t="s">
        <v>448</v>
      </c>
      <c r="AP363">
        <v>1</v>
      </c>
      <c r="AQ363" t="s">
        <v>449</v>
      </c>
      <c r="AR363">
        <v>0</v>
      </c>
      <c r="AS363" t="s">
        <v>450</v>
      </c>
      <c r="AT363">
        <v>0.4</v>
      </c>
      <c r="AU363" t="s">
        <v>451</v>
      </c>
      <c r="AV363">
        <v>2</v>
      </c>
      <c r="AW363" t="s">
        <v>452</v>
      </c>
      <c r="AX363">
        <v>0</v>
      </c>
      <c r="AY363" t="s">
        <v>453</v>
      </c>
      <c r="AZ363">
        <v>0.2</v>
      </c>
      <c r="BA363" t="s">
        <v>454</v>
      </c>
      <c r="BB363">
        <v>1</v>
      </c>
      <c r="BC363" t="s">
        <v>445</v>
      </c>
      <c r="BD363">
        <v>1000000</v>
      </c>
    </row>
    <row r="364" ht="29.25" spans="1:56">
      <c r="A364" s="2">
        <v>1071</v>
      </c>
      <c r="B364" t="s">
        <v>426</v>
      </c>
      <c r="C364">
        <v>157</v>
      </c>
      <c r="D364" t="s">
        <v>427</v>
      </c>
      <c r="E364" t="s">
        <v>428</v>
      </c>
      <c r="F364">
        <v>37.57</v>
      </c>
      <c r="G364" t="s">
        <v>429</v>
      </c>
      <c r="H364">
        <v>0.000299</v>
      </c>
      <c r="I364" t="s">
        <v>71</v>
      </c>
      <c r="J364" t="s">
        <v>432</v>
      </c>
      <c r="K364" t="e">
        <f t="shared" si="7"/>
        <v>#NAME?</v>
      </c>
      <c r="L364" t="s">
        <v>71</v>
      </c>
      <c r="M364" t="s">
        <v>70</v>
      </c>
      <c r="N364">
        <v>6.858576</v>
      </c>
      <c r="O364" t="s">
        <v>71</v>
      </c>
      <c r="P364" t="s">
        <v>72</v>
      </c>
      <c r="Q364">
        <v>0</v>
      </c>
      <c r="R364" t="s">
        <v>71</v>
      </c>
      <c r="S364" t="s">
        <v>73</v>
      </c>
      <c r="T364">
        <v>0</v>
      </c>
      <c r="U364" t="s">
        <v>71</v>
      </c>
      <c r="V364" t="s">
        <v>74</v>
      </c>
      <c r="W364">
        <v>0</v>
      </c>
      <c r="X364" t="s">
        <v>71</v>
      </c>
      <c r="Y364" t="s">
        <v>437</v>
      </c>
      <c r="Z364">
        <v>1000</v>
      </c>
      <c r="AA364" t="s">
        <v>438</v>
      </c>
      <c r="AB364">
        <v>1000000</v>
      </c>
      <c r="AC364" t="s">
        <v>439</v>
      </c>
      <c r="AD364">
        <v>10</v>
      </c>
      <c r="AE364" t="s">
        <v>440</v>
      </c>
      <c r="AF364">
        <v>1000</v>
      </c>
      <c r="AG364" t="s">
        <v>441</v>
      </c>
      <c r="AH364">
        <v>20</v>
      </c>
      <c r="AI364" t="s">
        <v>442</v>
      </c>
      <c r="AJ364">
        <v>100</v>
      </c>
      <c r="AK364" t="s">
        <v>443</v>
      </c>
      <c r="AL364">
        <v>25</v>
      </c>
      <c r="AM364" t="s">
        <v>444</v>
      </c>
      <c r="AN364">
        <v>0</v>
      </c>
      <c r="AO364" t="s">
        <v>448</v>
      </c>
      <c r="AP364">
        <v>1</v>
      </c>
      <c r="AQ364" t="s">
        <v>449</v>
      </c>
      <c r="AR364">
        <v>0</v>
      </c>
      <c r="AS364" t="s">
        <v>450</v>
      </c>
      <c r="AT364">
        <v>0.4</v>
      </c>
      <c r="AU364" t="s">
        <v>451</v>
      </c>
      <c r="AV364">
        <v>3</v>
      </c>
      <c r="AW364" t="s">
        <v>452</v>
      </c>
      <c r="AX364">
        <v>0</v>
      </c>
      <c r="AY364" t="s">
        <v>453</v>
      </c>
      <c r="AZ364">
        <v>0.2</v>
      </c>
      <c r="BA364" t="s">
        <v>454</v>
      </c>
      <c r="BB364">
        <v>1</v>
      </c>
      <c r="BC364" t="s">
        <v>445</v>
      </c>
      <c r="BD364">
        <v>1000000</v>
      </c>
    </row>
    <row r="365" ht="29.25" spans="1:56">
      <c r="A365" s="2">
        <v>1070</v>
      </c>
      <c r="B365" t="s">
        <v>426</v>
      </c>
      <c r="C365">
        <v>157</v>
      </c>
      <c r="D365" t="s">
        <v>427</v>
      </c>
      <c r="E365" t="s">
        <v>428</v>
      </c>
      <c r="F365">
        <v>80.529</v>
      </c>
      <c r="G365" t="s">
        <v>429</v>
      </c>
      <c r="H365">
        <v>0.000282</v>
      </c>
      <c r="I365" t="s">
        <v>71</v>
      </c>
      <c r="J365" t="s">
        <v>432</v>
      </c>
      <c r="K365" t="e">
        <f t="shared" si="7"/>
        <v>#NAME?</v>
      </c>
      <c r="L365" t="s">
        <v>71</v>
      </c>
      <c r="M365" t="s">
        <v>70</v>
      </c>
      <c r="N365">
        <v>6.133382</v>
      </c>
      <c r="O365" t="s">
        <v>71</v>
      </c>
      <c r="P365" t="s">
        <v>72</v>
      </c>
      <c r="Q365">
        <v>0</v>
      </c>
      <c r="R365" t="s">
        <v>71</v>
      </c>
      <c r="S365" t="s">
        <v>73</v>
      </c>
      <c r="T365">
        <v>0</v>
      </c>
      <c r="U365" t="s">
        <v>71</v>
      </c>
      <c r="V365" t="s">
        <v>74</v>
      </c>
      <c r="W365">
        <v>0</v>
      </c>
      <c r="X365" t="s">
        <v>71</v>
      </c>
      <c r="Y365" t="s">
        <v>437</v>
      </c>
      <c r="Z365">
        <v>1000</v>
      </c>
      <c r="AA365" t="s">
        <v>438</v>
      </c>
      <c r="AB365">
        <v>1000000</v>
      </c>
      <c r="AC365" t="s">
        <v>439</v>
      </c>
      <c r="AD365">
        <v>10</v>
      </c>
      <c r="AE365" t="s">
        <v>440</v>
      </c>
      <c r="AF365">
        <v>1000</v>
      </c>
      <c r="AG365" t="s">
        <v>441</v>
      </c>
      <c r="AH365">
        <v>20</v>
      </c>
      <c r="AI365" t="s">
        <v>442</v>
      </c>
      <c r="AJ365">
        <v>100</v>
      </c>
      <c r="AK365" t="s">
        <v>443</v>
      </c>
      <c r="AL365">
        <v>25</v>
      </c>
      <c r="AM365" t="s">
        <v>444</v>
      </c>
      <c r="AN365">
        <v>0</v>
      </c>
      <c r="AO365" t="s">
        <v>448</v>
      </c>
      <c r="AP365">
        <v>1</v>
      </c>
      <c r="AQ365" t="s">
        <v>449</v>
      </c>
      <c r="AR365">
        <v>0</v>
      </c>
      <c r="AS365" t="s">
        <v>450</v>
      </c>
      <c r="AT365">
        <v>0.4</v>
      </c>
      <c r="AU365" t="s">
        <v>451</v>
      </c>
      <c r="AV365">
        <v>4</v>
      </c>
      <c r="AW365" t="s">
        <v>452</v>
      </c>
      <c r="AX365">
        <v>0</v>
      </c>
      <c r="AY365" t="s">
        <v>453</v>
      </c>
      <c r="AZ365">
        <v>0.2</v>
      </c>
      <c r="BA365" t="s">
        <v>454</v>
      </c>
      <c r="BB365">
        <v>1</v>
      </c>
      <c r="BC365" t="s">
        <v>445</v>
      </c>
      <c r="BD365">
        <v>1000000</v>
      </c>
    </row>
    <row r="366" ht="29.25" spans="1:56">
      <c r="A366" s="2">
        <v>1069</v>
      </c>
      <c r="B366" t="s">
        <v>426</v>
      </c>
      <c r="C366">
        <v>157</v>
      </c>
      <c r="D366" t="s">
        <v>427</v>
      </c>
      <c r="E366" t="s">
        <v>428</v>
      </c>
      <c r="F366">
        <v>93.801</v>
      </c>
      <c r="G366" t="s">
        <v>429</v>
      </c>
      <c r="H366">
        <v>0.000275</v>
      </c>
      <c r="I366" t="s">
        <v>71</v>
      </c>
      <c r="J366" t="s">
        <v>432</v>
      </c>
      <c r="K366" t="e">
        <f t="shared" si="7"/>
        <v>#NAME?</v>
      </c>
      <c r="L366" t="s">
        <v>71</v>
      </c>
      <c r="M366" t="s">
        <v>70</v>
      </c>
      <c r="N366">
        <v>5.867533</v>
      </c>
      <c r="O366" t="s">
        <v>71</v>
      </c>
      <c r="P366" t="s">
        <v>72</v>
      </c>
      <c r="Q366">
        <v>0</v>
      </c>
      <c r="R366" t="s">
        <v>71</v>
      </c>
      <c r="S366" t="s">
        <v>73</v>
      </c>
      <c r="T366">
        <v>0</v>
      </c>
      <c r="U366" t="s">
        <v>71</v>
      </c>
      <c r="V366" t="s">
        <v>74</v>
      </c>
      <c r="W366">
        <v>0</v>
      </c>
      <c r="X366" t="s">
        <v>71</v>
      </c>
      <c r="Y366" t="s">
        <v>437</v>
      </c>
      <c r="Z366">
        <v>1000</v>
      </c>
      <c r="AA366" t="s">
        <v>438</v>
      </c>
      <c r="AB366">
        <v>1000000</v>
      </c>
      <c r="AC366" t="s">
        <v>439</v>
      </c>
      <c r="AD366">
        <v>10</v>
      </c>
      <c r="AE366" t="s">
        <v>440</v>
      </c>
      <c r="AF366">
        <v>1000</v>
      </c>
      <c r="AG366" t="s">
        <v>441</v>
      </c>
      <c r="AH366">
        <v>20</v>
      </c>
      <c r="AI366" t="s">
        <v>442</v>
      </c>
      <c r="AJ366">
        <v>100</v>
      </c>
      <c r="AK366" t="s">
        <v>443</v>
      </c>
      <c r="AL366">
        <v>25</v>
      </c>
      <c r="AM366" t="s">
        <v>444</v>
      </c>
      <c r="AN366">
        <v>0</v>
      </c>
      <c r="AO366" t="s">
        <v>448</v>
      </c>
      <c r="AP366">
        <v>1</v>
      </c>
      <c r="AQ366" t="s">
        <v>449</v>
      </c>
      <c r="AR366">
        <v>0</v>
      </c>
      <c r="AS366" t="s">
        <v>450</v>
      </c>
      <c r="AT366">
        <v>0.4</v>
      </c>
      <c r="AU366" t="s">
        <v>451</v>
      </c>
      <c r="AV366">
        <v>5</v>
      </c>
      <c r="AW366" t="s">
        <v>452</v>
      </c>
      <c r="AX366">
        <v>0</v>
      </c>
      <c r="AY366" t="s">
        <v>453</v>
      </c>
      <c r="AZ366">
        <v>0.2</v>
      </c>
      <c r="BA366" t="s">
        <v>454</v>
      </c>
      <c r="BB366">
        <v>1</v>
      </c>
      <c r="BC366" t="s">
        <v>445</v>
      </c>
      <c r="BD366">
        <v>1000000</v>
      </c>
    </row>
    <row r="367" ht="29.25" spans="1:56">
      <c r="A367" s="2">
        <v>1069</v>
      </c>
      <c r="B367" t="s">
        <v>426</v>
      </c>
      <c r="C367">
        <v>157</v>
      </c>
      <c r="D367" t="s">
        <v>427</v>
      </c>
      <c r="E367" t="s">
        <v>428</v>
      </c>
      <c r="F367">
        <v>0</v>
      </c>
      <c r="G367" t="s">
        <v>429</v>
      </c>
      <c r="H367">
        <v>0.000412</v>
      </c>
      <c r="I367" t="s">
        <v>71</v>
      </c>
      <c r="J367" t="s">
        <v>432</v>
      </c>
      <c r="K367" t="e">
        <f t="shared" si="7"/>
        <v>#NAME?</v>
      </c>
      <c r="L367" t="s">
        <v>71</v>
      </c>
      <c r="M367" t="s">
        <v>70</v>
      </c>
      <c r="N367">
        <v>15.072254</v>
      </c>
      <c r="O367" t="s">
        <v>71</v>
      </c>
      <c r="P367" t="s">
        <v>72</v>
      </c>
      <c r="Q367">
        <v>0</v>
      </c>
      <c r="R367" t="s">
        <v>71</v>
      </c>
      <c r="S367" t="s">
        <v>73</v>
      </c>
      <c r="T367">
        <v>0</v>
      </c>
      <c r="U367" t="s">
        <v>71</v>
      </c>
      <c r="V367" t="s">
        <v>74</v>
      </c>
      <c r="W367">
        <v>0</v>
      </c>
      <c r="X367" t="s">
        <v>71</v>
      </c>
      <c r="Y367" t="s">
        <v>437</v>
      </c>
      <c r="Z367">
        <v>1000</v>
      </c>
      <c r="AA367" t="s">
        <v>438</v>
      </c>
      <c r="AB367">
        <v>1000000</v>
      </c>
      <c r="AC367" t="s">
        <v>439</v>
      </c>
      <c r="AD367">
        <v>10</v>
      </c>
      <c r="AE367" t="s">
        <v>440</v>
      </c>
      <c r="AF367">
        <v>1000</v>
      </c>
      <c r="AG367" t="s">
        <v>441</v>
      </c>
      <c r="AH367">
        <v>20</v>
      </c>
      <c r="AI367" t="s">
        <v>442</v>
      </c>
      <c r="AJ367">
        <v>100</v>
      </c>
      <c r="AK367" t="s">
        <v>443</v>
      </c>
      <c r="AL367">
        <v>25</v>
      </c>
      <c r="AM367" t="s">
        <v>444</v>
      </c>
      <c r="AN367">
        <v>0</v>
      </c>
      <c r="AO367" t="s">
        <v>448</v>
      </c>
      <c r="AP367">
        <v>0</v>
      </c>
      <c r="AQ367" t="s">
        <v>449</v>
      </c>
      <c r="AR367">
        <v>0</v>
      </c>
      <c r="AS367" t="s">
        <v>450</v>
      </c>
      <c r="AT367">
        <v>0.4</v>
      </c>
      <c r="AU367" t="s">
        <v>451</v>
      </c>
      <c r="AV367">
        <v>4</v>
      </c>
      <c r="AW367" t="s">
        <v>452</v>
      </c>
      <c r="AX367">
        <v>0</v>
      </c>
      <c r="AY367" t="s">
        <v>453</v>
      </c>
      <c r="AZ367">
        <v>0.2</v>
      </c>
      <c r="BA367" t="s">
        <v>454</v>
      </c>
      <c r="BB367">
        <v>1</v>
      </c>
      <c r="BC367" t="s">
        <v>445</v>
      </c>
      <c r="BD367">
        <v>1000000</v>
      </c>
    </row>
    <row r="368" ht="29.25" spans="1:56">
      <c r="A368" s="2">
        <v>1068</v>
      </c>
      <c r="B368" t="s">
        <v>426</v>
      </c>
      <c r="C368">
        <v>157</v>
      </c>
      <c r="D368" t="s">
        <v>427</v>
      </c>
      <c r="E368" t="s">
        <v>428</v>
      </c>
      <c r="F368">
        <v>0</v>
      </c>
      <c r="G368" t="s">
        <v>429</v>
      </c>
      <c r="H368">
        <v>0.000464</v>
      </c>
      <c r="I368" t="s">
        <v>71</v>
      </c>
      <c r="J368" t="s">
        <v>432</v>
      </c>
      <c r="K368" t="e">
        <f t="shared" si="7"/>
        <v>#NAME?</v>
      </c>
      <c r="L368" t="s">
        <v>71</v>
      </c>
      <c r="M368" t="s">
        <v>70</v>
      </c>
      <c r="N368">
        <v>15.650644</v>
      </c>
      <c r="O368" t="s">
        <v>71</v>
      </c>
      <c r="P368" t="s">
        <v>72</v>
      </c>
      <c r="Q368">
        <v>0</v>
      </c>
      <c r="R368" t="s">
        <v>71</v>
      </c>
      <c r="S368" t="s">
        <v>73</v>
      </c>
      <c r="T368">
        <v>0</v>
      </c>
      <c r="U368" t="s">
        <v>71</v>
      </c>
      <c r="V368" t="s">
        <v>74</v>
      </c>
      <c r="W368">
        <v>0</v>
      </c>
      <c r="X368" t="s">
        <v>71</v>
      </c>
      <c r="Y368" t="s">
        <v>437</v>
      </c>
      <c r="Z368">
        <v>1000</v>
      </c>
      <c r="AA368" t="s">
        <v>438</v>
      </c>
      <c r="AB368">
        <v>1000000</v>
      </c>
      <c r="AC368" t="s">
        <v>439</v>
      </c>
      <c r="AD368">
        <v>10</v>
      </c>
      <c r="AE368" t="s">
        <v>440</v>
      </c>
      <c r="AF368">
        <v>1000</v>
      </c>
      <c r="AG368" t="s">
        <v>441</v>
      </c>
      <c r="AH368">
        <v>20</v>
      </c>
      <c r="AI368" t="s">
        <v>442</v>
      </c>
      <c r="AJ368">
        <v>100</v>
      </c>
      <c r="AK368" t="s">
        <v>443</v>
      </c>
      <c r="AL368">
        <v>25</v>
      </c>
      <c r="AM368" t="s">
        <v>444</v>
      </c>
      <c r="AN368">
        <v>0</v>
      </c>
      <c r="AO368" t="s">
        <v>448</v>
      </c>
      <c r="AP368">
        <v>0</v>
      </c>
      <c r="AQ368" t="s">
        <v>449</v>
      </c>
      <c r="AR368">
        <v>0</v>
      </c>
      <c r="AS368" t="s">
        <v>450</v>
      </c>
      <c r="AT368">
        <v>0.4</v>
      </c>
      <c r="AU368" t="s">
        <v>451</v>
      </c>
      <c r="AV368">
        <v>5</v>
      </c>
      <c r="AW368" t="s">
        <v>452</v>
      </c>
      <c r="AX368">
        <v>0</v>
      </c>
      <c r="AY368" t="s">
        <v>453</v>
      </c>
      <c r="AZ368">
        <v>0.2</v>
      </c>
      <c r="BA368" t="s">
        <v>454</v>
      </c>
      <c r="BB368">
        <v>1</v>
      </c>
      <c r="BC368" t="s">
        <v>445</v>
      </c>
      <c r="BD368">
        <v>1000000</v>
      </c>
    </row>
    <row r="369" ht="29.25" spans="1:56">
      <c r="A369" s="2">
        <v>1067</v>
      </c>
      <c r="B369" t="s">
        <v>426</v>
      </c>
      <c r="C369">
        <v>77</v>
      </c>
      <c r="D369" t="s">
        <v>427</v>
      </c>
      <c r="E369" t="s">
        <v>428</v>
      </c>
      <c r="F369">
        <v>35313.868</v>
      </c>
      <c r="G369" t="s">
        <v>429</v>
      </c>
      <c r="H369">
        <v>0.000168</v>
      </c>
      <c r="I369" t="s">
        <v>71</v>
      </c>
      <c r="J369" t="s">
        <v>432</v>
      </c>
      <c r="K369" t="e">
        <f t="shared" si="7"/>
        <v>#NAME?</v>
      </c>
      <c r="L369" t="s">
        <v>71</v>
      </c>
      <c r="M369" t="s">
        <v>70</v>
      </c>
      <c r="N369">
        <v>2.699236</v>
      </c>
      <c r="O369" t="s">
        <v>71</v>
      </c>
      <c r="P369" t="s">
        <v>72</v>
      </c>
      <c r="Q369">
        <v>0</v>
      </c>
      <c r="R369" t="s">
        <v>71</v>
      </c>
      <c r="S369" t="s">
        <v>73</v>
      </c>
      <c r="T369">
        <v>0</v>
      </c>
      <c r="U369" t="s">
        <v>71</v>
      </c>
      <c r="V369" t="s">
        <v>74</v>
      </c>
      <c r="W369">
        <v>0</v>
      </c>
      <c r="X369" t="s">
        <v>71</v>
      </c>
      <c r="Y369" t="s">
        <v>437</v>
      </c>
      <c r="Z369">
        <v>1000</v>
      </c>
      <c r="AA369" t="s">
        <v>438</v>
      </c>
      <c r="AB369">
        <v>1000000</v>
      </c>
      <c r="AC369" t="s">
        <v>439</v>
      </c>
      <c r="AD369">
        <v>5</v>
      </c>
      <c r="AE369" t="s">
        <v>440</v>
      </c>
      <c r="AF369">
        <v>1000</v>
      </c>
      <c r="AG369" t="s">
        <v>441</v>
      </c>
      <c r="AH369">
        <v>20</v>
      </c>
      <c r="AI369" t="s">
        <v>442</v>
      </c>
      <c r="AJ369">
        <v>30</v>
      </c>
      <c r="AK369" t="s">
        <v>443</v>
      </c>
      <c r="AL369">
        <v>1</v>
      </c>
      <c r="AM369" t="s">
        <v>444</v>
      </c>
      <c r="AN369">
        <v>0</v>
      </c>
      <c r="AO369" t="s">
        <v>448</v>
      </c>
      <c r="AP369">
        <v>0</v>
      </c>
      <c r="AQ369" t="s">
        <v>449</v>
      </c>
      <c r="AR369">
        <v>0</v>
      </c>
      <c r="AS369" t="s">
        <v>450</v>
      </c>
      <c r="AT369">
        <v>0.8</v>
      </c>
      <c r="AU369" t="s">
        <v>451</v>
      </c>
      <c r="AV369">
        <v>0</v>
      </c>
      <c r="AW369" t="s">
        <v>452</v>
      </c>
      <c r="AX369">
        <v>0</v>
      </c>
      <c r="AY369" t="s">
        <v>453</v>
      </c>
      <c r="AZ369">
        <v>0.2</v>
      </c>
      <c r="BA369" t="s">
        <v>454</v>
      </c>
      <c r="BB369">
        <v>1</v>
      </c>
      <c r="BC369" t="s">
        <v>445</v>
      </c>
      <c r="BD369">
        <v>1000000</v>
      </c>
    </row>
    <row r="370" ht="29.25" spans="1:56">
      <c r="A370" s="2">
        <v>1066</v>
      </c>
      <c r="B370" t="s">
        <v>426</v>
      </c>
      <c r="C370">
        <v>80</v>
      </c>
      <c r="D370" t="s">
        <v>427</v>
      </c>
      <c r="E370" t="s">
        <v>428</v>
      </c>
      <c r="F370">
        <v>65526.632</v>
      </c>
      <c r="G370" t="s">
        <v>429</v>
      </c>
      <c r="H370">
        <v>0.000199</v>
      </c>
      <c r="I370" t="s">
        <v>71</v>
      </c>
      <c r="J370" t="s">
        <v>432</v>
      </c>
      <c r="K370" t="e">
        <f t="shared" si="7"/>
        <v>#NAME?</v>
      </c>
      <c r="L370" t="s">
        <v>71</v>
      </c>
      <c r="M370" t="s">
        <v>70</v>
      </c>
      <c r="N370">
        <v>5.906751</v>
      </c>
      <c r="O370" t="s">
        <v>71</v>
      </c>
      <c r="P370" t="s">
        <v>72</v>
      </c>
      <c r="Q370">
        <v>0</v>
      </c>
      <c r="R370" t="s">
        <v>71</v>
      </c>
      <c r="S370" t="s">
        <v>73</v>
      </c>
      <c r="T370">
        <v>0</v>
      </c>
      <c r="U370" t="s">
        <v>71</v>
      </c>
      <c r="V370" t="s">
        <v>74</v>
      </c>
      <c r="W370">
        <v>0</v>
      </c>
      <c r="X370" t="s">
        <v>71</v>
      </c>
      <c r="Y370" t="s">
        <v>437</v>
      </c>
      <c r="Z370">
        <v>1000</v>
      </c>
      <c r="AA370" t="s">
        <v>438</v>
      </c>
      <c r="AB370">
        <v>1000000</v>
      </c>
      <c r="AC370" t="s">
        <v>439</v>
      </c>
      <c r="AD370">
        <v>5</v>
      </c>
      <c r="AE370" t="s">
        <v>440</v>
      </c>
      <c r="AF370">
        <v>1000</v>
      </c>
      <c r="AG370" t="s">
        <v>441</v>
      </c>
      <c r="AH370">
        <v>20</v>
      </c>
      <c r="AI370" t="s">
        <v>442</v>
      </c>
      <c r="AJ370">
        <v>100</v>
      </c>
      <c r="AK370" t="s">
        <v>443</v>
      </c>
      <c r="AL370">
        <v>5</v>
      </c>
      <c r="AM370" t="s">
        <v>444</v>
      </c>
      <c r="AN370">
        <v>0</v>
      </c>
      <c r="AO370" t="s">
        <v>448</v>
      </c>
      <c r="AP370">
        <v>0</v>
      </c>
      <c r="AQ370" t="s">
        <v>449</v>
      </c>
      <c r="AR370">
        <v>0</v>
      </c>
      <c r="AS370" t="s">
        <v>450</v>
      </c>
      <c r="AT370">
        <v>0.8</v>
      </c>
      <c r="AU370" t="s">
        <v>451</v>
      </c>
      <c r="AV370">
        <v>0</v>
      </c>
      <c r="AW370" t="s">
        <v>452</v>
      </c>
      <c r="AX370">
        <v>0</v>
      </c>
      <c r="AY370" t="s">
        <v>453</v>
      </c>
      <c r="AZ370">
        <v>0.2</v>
      </c>
      <c r="BA370" t="s">
        <v>454</v>
      </c>
      <c r="BB370">
        <v>1</v>
      </c>
      <c r="BC370" t="s">
        <v>445</v>
      </c>
      <c r="BD370">
        <v>1000000</v>
      </c>
    </row>
    <row r="371" ht="29.25" spans="1:56">
      <c r="A371" s="2">
        <v>1065</v>
      </c>
      <c r="B371" t="s">
        <v>426</v>
      </c>
      <c r="C371">
        <v>90</v>
      </c>
      <c r="D371" t="s">
        <v>427</v>
      </c>
      <c r="E371" t="s">
        <v>428</v>
      </c>
      <c r="F371">
        <v>22149.75</v>
      </c>
      <c r="G371" t="s">
        <v>429</v>
      </c>
      <c r="H371">
        <v>0.000272</v>
      </c>
      <c r="I371" t="s">
        <v>71</v>
      </c>
      <c r="J371" t="s">
        <v>432</v>
      </c>
      <c r="K371" t="e">
        <f t="shared" si="7"/>
        <v>#NAME?</v>
      </c>
      <c r="L371" t="s">
        <v>71</v>
      </c>
      <c r="M371" t="s">
        <v>70</v>
      </c>
      <c r="N371">
        <v>10.842777</v>
      </c>
      <c r="O371" t="s">
        <v>71</v>
      </c>
      <c r="P371" t="s">
        <v>72</v>
      </c>
      <c r="Q371">
        <v>0</v>
      </c>
      <c r="R371" t="s">
        <v>71</v>
      </c>
      <c r="S371" t="s">
        <v>73</v>
      </c>
      <c r="T371">
        <v>0</v>
      </c>
      <c r="U371" t="s">
        <v>71</v>
      </c>
      <c r="V371" t="s">
        <v>74</v>
      </c>
      <c r="W371">
        <v>0</v>
      </c>
      <c r="X371" t="s">
        <v>71</v>
      </c>
      <c r="Y371" t="s">
        <v>437</v>
      </c>
      <c r="Z371">
        <v>1000</v>
      </c>
      <c r="AA371" t="s">
        <v>438</v>
      </c>
      <c r="AB371">
        <v>1000000</v>
      </c>
      <c r="AC371" t="s">
        <v>439</v>
      </c>
      <c r="AD371">
        <v>5</v>
      </c>
      <c r="AE371" t="s">
        <v>440</v>
      </c>
      <c r="AF371">
        <v>1000</v>
      </c>
      <c r="AG371" t="s">
        <v>441</v>
      </c>
      <c r="AH371">
        <v>20</v>
      </c>
      <c r="AI371" t="s">
        <v>442</v>
      </c>
      <c r="AJ371">
        <v>300</v>
      </c>
      <c r="AK371" t="s">
        <v>443</v>
      </c>
      <c r="AL371">
        <v>15</v>
      </c>
      <c r="AM371" t="s">
        <v>444</v>
      </c>
      <c r="AN371">
        <v>0</v>
      </c>
      <c r="AO371" t="s">
        <v>448</v>
      </c>
      <c r="AP371">
        <v>0</v>
      </c>
      <c r="AQ371" t="s">
        <v>449</v>
      </c>
      <c r="AR371">
        <v>0</v>
      </c>
      <c r="AS371" t="s">
        <v>450</v>
      </c>
      <c r="AT371">
        <v>0.8</v>
      </c>
      <c r="AU371" t="s">
        <v>451</v>
      </c>
      <c r="AV371">
        <v>0</v>
      </c>
      <c r="AW371" t="s">
        <v>452</v>
      </c>
      <c r="AX371">
        <v>0</v>
      </c>
      <c r="AY371" t="s">
        <v>453</v>
      </c>
      <c r="AZ371">
        <v>0.2</v>
      </c>
      <c r="BA371" t="s">
        <v>454</v>
      </c>
      <c r="BB371">
        <v>1</v>
      </c>
      <c r="BC371" t="s">
        <v>445</v>
      </c>
      <c r="BD371">
        <v>1000000</v>
      </c>
    </row>
    <row r="372" ht="29.25" spans="1:56">
      <c r="A372" s="2">
        <v>1064</v>
      </c>
      <c r="B372" t="s">
        <v>426</v>
      </c>
      <c r="C372">
        <v>122</v>
      </c>
      <c r="D372" t="s">
        <v>427</v>
      </c>
      <c r="E372" t="s">
        <v>428</v>
      </c>
      <c r="F372">
        <v>2409.628</v>
      </c>
      <c r="G372" t="s">
        <v>429</v>
      </c>
      <c r="H372">
        <v>0.000456</v>
      </c>
      <c r="I372" t="s">
        <v>71</v>
      </c>
      <c r="J372" t="s">
        <v>432</v>
      </c>
      <c r="K372" t="e">
        <f t="shared" si="7"/>
        <v>#NAME?</v>
      </c>
      <c r="L372" t="s">
        <v>71</v>
      </c>
      <c r="M372" t="s">
        <v>70</v>
      </c>
      <c r="N372">
        <v>20.91071</v>
      </c>
      <c r="O372" t="s">
        <v>71</v>
      </c>
      <c r="P372" t="s">
        <v>72</v>
      </c>
      <c r="Q372">
        <v>0</v>
      </c>
      <c r="R372" t="s">
        <v>71</v>
      </c>
      <c r="S372" t="s">
        <v>73</v>
      </c>
      <c r="T372">
        <v>0</v>
      </c>
      <c r="U372" t="s">
        <v>71</v>
      </c>
      <c r="V372" t="s">
        <v>74</v>
      </c>
      <c r="W372">
        <v>0</v>
      </c>
      <c r="X372" t="s">
        <v>71</v>
      </c>
      <c r="Y372" t="s">
        <v>437</v>
      </c>
      <c r="Z372">
        <v>1000</v>
      </c>
      <c r="AA372" t="s">
        <v>438</v>
      </c>
      <c r="AB372">
        <v>1000000</v>
      </c>
      <c r="AC372" t="s">
        <v>439</v>
      </c>
      <c r="AD372">
        <v>5</v>
      </c>
      <c r="AE372" t="s">
        <v>440</v>
      </c>
      <c r="AF372">
        <v>1000</v>
      </c>
      <c r="AG372" t="s">
        <v>441</v>
      </c>
      <c r="AH372">
        <v>20</v>
      </c>
      <c r="AI372" t="s">
        <v>442</v>
      </c>
      <c r="AJ372">
        <v>1000</v>
      </c>
      <c r="AK372" t="s">
        <v>443</v>
      </c>
      <c r="AL372">
        <v>40</v>
      </c>
      <c r="AM372" t="s">
        <v>444</v>
      </c>
      <c r="AN372">
        <v>0</v>
      </c>
      <c r="AO372" t="s">
        <v>448</v>
      </c>
      <c r="AP372">
        <v>0</v>
      </c>
      <c r="AQ372" t="s">
        <v>449</v>
      </c>
      <c r="AR372">
        <v>0</v>
      </c>
      <c r="AS372" t="s">
        <v>450</v>
      </c>
      <c r="AT372">
        <v>0.8</v>
      </c>
      <c r="AU372" t="s">
        <v>451</v>
      </c>
      <c r="AV372">
        <v>0</v>
      </c>
      <c r="AW372" t="s">
        <v>452</v>
      </c>
      <c r="AX372">
        <v>0</v>
      </c>
      <c r="AY372" t="s">
        <v>453</v>
      </c>
      <c r="AZ372">
        <v>0.2</v>
      </c>
      <c r="BA372" t="s">
        <v>454</v>
      </c>
      <c r="BB372">
        <v>1</v>
      </c>
      <c r="BC372" t="s">
        <v>445</v>
      </c>
      <c r="BD372">
        <v>1000000</v>
      </c>
    </row>
    <row r="373" ht="29.25" spans="1:56">
      <c r="A373" s="2">
        <v>1063</v>
      </c>
      <c r="B373" t="s">
        <v>426</v>
      </c>
      <c r="C373">
        <v>213</v>
      </c>
      <c r="D373" t="s">
        <v>427</v>
      </c>
      <c r="E373" t="s">
        <v>428</v>
      </c>
      <c r="F373">
        <v>18.625</v>
      </c>
      <c r="G373" t="s">
        <v>429</v>
      </c>
      <c r="H373">
        <v>0.00089</v>
      </c>
      <c r="I373" t="s">
        <v>71</v>
      </c>
      <c r="J373" t="s">
        <v>432</v>
      </c>
      <c r="K373" t="e">
        <f t="shared" si="7"/>
        <v>#NAME?</v>
      </c>
      <c r="L373" t="s">
        <v>71</v>
      </c>
      <c r="M373" t="s">
        <v>70</v>
      </c>
      <c r="N373">
        <v>33.421445</v>
      </c>
      <c r="O373" t="s">
        <v>71</v>
      </c>
      <c r="P373" t="s">
        <v>72</v>
      </c>
      <c r="Q373">
        <v>0</v>
      </c>
      <c r="R373" t="s">
        <v>71</v>
      </c>
      <c r="S373" t="s">
        <v>73</v>
      </c>
      <c r="T373">
        <v>0</v>
      </c>
      <c r="U373" t="s">
        <v>71</v>
      </c>
      <c r="V373" t="s">
        <v>74</v>
      </c>
      <c r="W373">
        <v>0</v>
      </c>
      <c r="X373" t="s">
        <v>71</v>
      </c>
      <c r="Y373" t="s">
        <v>437</v>
      </c>
      <c r="Z373">
        <v>1000</v>
      </c>
      <c r="AA373" t="s">
        <v>438</v>
      </c>
      <c r="AB373">
        <v>1000000</v>
      </c>
      <c r="AC373" t="s">
        <v>439</v>
      </c>
      <c r="AD373">
        <v>5</v>
      </c>
      <c r="AE373" t="s">
        <v>440</v>
      </c>
      <c r="AF373">
        <v>1000</v>
      </c>
      <c r="AG373" t="s">
        <v>441</v>
      </c>
      <c r="AH373">
        <v>20</v>
      </c>
      <c r="AI373" t="s">
        <v>442</v>
      </c>
      <c r="AJ373">
        <v>3000</v>
      </c>
      <c r="AK373" t="s">
        <v>443</v>
      </c>
      <c r="AL373">
        <v>50</v>
      </c>
      <c r="AM373" t="s">
        <v>444</v>
      </c>
      <c r="AN373">
        <v>0</v>
      </c>
      <c r="AO373" t="s">
        <v>448</v>
      </c>
      <c r="AP373">
        <v>0</v>
      </c>
      <c r="AQ373" t="s">
        <v>449</v>
      </c>
      <c r="AR373">
        <v>0</v>
      </c>
      <c r="AS373" t="s">
        <v>450</v>
      </c>
      <c r="AT373">
        <v>0.8</v>
      </c>
      <c r="AU373" t="s">
        <v>451</v>
      </c>
      <c r="AV373">
        <v>0</v>
      </c>
      <c r="AW373" t="s">
        <v>452</v>
      </c>
      <c r="AX373">
        <v>0</v>
      </c>
      <c r="AY373" t="s">
        <v>453</v>
      </c>
      <c r="AZ373">
        <v>0.2</v>
      </c>
      <c r="BA373" t="s">
        <v>454</v>
      </c>
      <c r="BB373">
        <v>1</v>
      </c>
      <c r="BC373" t="s">
        <v>445</v>
      </c>
      <c r="BD373">
        <v>1000000</v>
      </c>
    </row>
    <row r="374" ht="29.25" spans="1:56">
      <c r="A374" s="2">
        <v>1062</v>
      </c>
      <c r="B374" t="s">
        <v>426</v>
      </c>
      <c r="C374">
        <v>534</v>
      </c>
      <c r="D374" t="s">
        <v>427</v>
      </c>
      <c r="E374" t="s">
        <v>428</v>
      </c>
      <c r="F374">
        <v>0.726</v>
      </c>
      <c r="G374" t="s">
        <v>429</v>
      </c>
      <c r="H374">
        <v>0.001387</v>
      </c>
      <c r="I374" t="s">
        <v>71</v>
      </c>
      <c r="J374" t="s">
        <v>432</v>
      </c>
      <c r="K374" t="e">
        <f t="shared" si="7"/>
        <v>#NAME?</v>
      </c>
      <c r="L374" t="s">
        <v>71</v>
      </c>
      <c r="M374" t="s">
        <v>70</v>
      </c>
      <c r="N374">
        <v>51.430875</v>
      </c>
      <c r="O374" t="s">
        <v>71</v>
      </c>
      <c r="P374" t="s">
        <v>72</v>
      </c>
      <c r="Q374">
        <v>0</v>
      </c>
      <c r="R374" t="s">
        <v>71</v>
      </c>
      <c r="S374" t="s">
        <v>73</v>
      </c>
      <c r="T374">
        <v>0</v>
      </c>
      <c r="U374" t="s">
        <v>71</v>
      </c>
      <c r="V374" t="s">
        <v>74</v>
      </c>
      <c r="W374">
        <v>0</v>
      </c>
      <c r="X374" t="s">
        <v>71</v>
      </c>
      <c r="Y374" t="s">
        <v>437</v>
      </c>
      <c r="Z374">
        <v>1000</v>
      </c>
      <c r="AA374" t="s">
        <v>438</v>
      </c>
      <c r="AB374">
        <v>1000000</v>
      </c>
      <c r="AC374" t="s">
        <v>439</v>
      </c>
      <c r="AD374">
        <v>5</v>
      </c>
      <c r="AE374" t="s">
        <v>440</v>
      </c>
      <c r="AF374">
        <v>1000</v>
      </c>
      <c r="AG374" t="s">
        <v>441</v>
      </c>
      <c r="AH374">
        <v>20</v>
      </c>
      <c r="AI374" t="s">
        <v>442</v>
      </c>
      <c r="AJ374">
        <v>10000</v>
      </c>
      <c r="AK374" t="s">
        <v>443</v>
      </c>
      <c r="AL374">
        <v>100</v>
      </c>
      <c r="AM374" t="s">
        <v>444</v>
      </c>
      <c r="AN374">
        <v>0</v>
      </c>
      <c r="AO374" t="s">
        <v>448</v>
      </c>
      <c r="AP374">
        <v>0</v>
      </c>
      <c r="AQ374" t="s">
        <v>449</v>
      </c>
      <c r="AR374">
        <v>0</v>
      </c>
      <c r="AS374" t="s">
        <v>450</v>
      </c>
      <c r="AT374">
        <v>0.8</v>
      </c>
      <c r="AU374" t="s">
        <v>451</v>
      </c>
      <c r="AV374">
        <v>0</v>
      </c>
      <c r="AW374" t="s">
        <v>452</v>
      </c>
      <c r="AX374">
        <v>0</v>
      </c>
      <c r="AY374" t="s">
        <v>453</v>
      </c>
      <c r="AZ374">
        <v>0.2</v>
      </c>
      <c r="BA374" t="s">
        <v>454</v>
      </c>
      <c r="BB374">
        <v>1</v>
      </c>
      <c r="BC374" t="s">
        <v>445</v>
      </c>
      <c r="BD374">
        <v>1000000</v>
      </c>
    </row>
    <row r="375" ht="29.25" spans="1:56">
      <c r="A375" s="2">
        <v>1061</v>
      </c>
      <c r="B375" t="s">
        <v>426</v>
      </c>
      <c r="C375">
        <v>77</v>
      </c>
      <c r="D375" t="s">
        <v>427</v>
      </c>
      <c r="E375" t="s">
        <v>428</v>
      </c>
      <c r="F375">
        <v>35354.409</v>
      </c>
      <c r="G375" t="s">
        <v>429</v>
      </c>
      <c r="H375">
        <v>0.000162</v>
      </c>
      <c r="I375" t="s">
        <v>71</v>
      </c>
      <c r="J375" t="s">
        <v>432</v>
      </c>
      <c r="K375" t="e">
        <f t="shared" si="7"/>
        <v>#NAME?</v>
      </c>
      <c r="L375" t="s">
        <v>71</v>
      </c>
      <c r="M375" t="s">
        <v>70</v>
      </c>
      <c r="N375">
        <v>2.662649</v>
      </c>
      <c r="O375" t="s">
        <v>71</v>
      </c>
      <c r="P375" t="s">
        <v>72</v>
      </c>
      <c r="Q375">
        <v>0</v>
      </c>
      <c r="R375" t="s">
        <v>71</v>
      </c>
      <c r="S375" t="s">
        <v>73</v>
      </c>
      <c r="T375">
        <v>0</v>
      </c>
      <c r="U375" t="s">
        <v>71</v>
      </c>
      <c r="V375" t="s">
        <v>74</v>
      </c>
      <c r="W375">
        <v>0</v>
      </c>
      <c r="X375" t="s">
        <v>71</v>
      </c>
      <c r="Y375" t="s">
        <v>437</v>
      </c>
      <c r="Z375">
        <v>1000</v>
      </c>
      <c r="AA375" t="s">
        <v>438</v>
      </c>
      <c r="AB375">
        <v>1000000</v>
      </c>
      <c r="AC375" t="s">
        <v>439</v>
      </c>
      <c r="AD375">
        <v>5</v>
      </c>
      <c r="AE375" t="s">
        <v>440</v>
      </c>
      <c r="AF375">
        <v>1000</v>
      </c>
      <c r="AG375" t="s">
        <v>441</v>
      </c>
      <c r="AH375">
        <v>20</v>
      </c>
      <c r="AI375" t="s">
        <v>442</v>
      </c>
      <c r="AJ375">
        <v>30</v>
      </c>
      <c r="AK375" t="s">
        <v>443</v>
      </c>
      <c r="AL375">
        <v>1</v>
      </c>
      <c r="AM375" t="s">
        <v>444</v>
      </c>
      <c r="AN375">
        <v>0</v>
      </c>
      <c r="AO375" t="s">
        <v>448</v>
      </c>
      <c r="AP375">
        <v>0</v>
      </c>
      <c r="AQ375" t="s">
        <v>449</v>
      </c>
      <c r="AR375">
        <v>0</v>
      </c>
      <c r="AS375" t="s">
        <v>450</v>
      </c>
      <c r="AT375">
        <v>0.8</v>
      </c>
      <c r="AU375" t="s">
        <v>451</v>
      </c>
      <c r="AV375">
        <v>0</v>
      </c>
      <c r="AW375" t="s">
        <v>452</v>
      </c>
      <c r="AX375">
        <v>0</v>
      </c>
      <c r="AY375" t="s">
        <v>453</v>
      </c>
      <c r="AZ375">
        <v>0.2</v>
      </c>
      <c r="BA375" t="s">
        <v>454</v>
      </c>
      <c r="BB375">
        <v>1</v>
      </c>
      <c r="BC375" t="s">
        <v>445</v>
      </c>
      <c r="BD375">
        <v>1000000</v>
      </c>
    </row>
    <row r="376" ht="29.25" spans="1:56">
      <c r="A376" s="2">
        <v>1060</v>
      </c>
      <c r="B376" t="s">
        <v>426</v>
      </c>
      <c r="C376">
        <v>80</v>
      </c>
      <c r="D376" t="s">
        <v>427</v>
      </c>
      <c r="E376" t="s">
        <v>428</v>
      </c>
      <c r="F376">
        <v>68.204</v>
      </c>
      <c r="G376" t="s">
        <v>429</v>
      </c>
      <c r="H376">
        <v>0.000197</v>
      </c>
      <c r="I376" t="s">
        <v>71</v>
      </c>
      <c r="J376" t="s">
        <v>432</v>
      </c>
      <c r="K376" t="e">
        <f t="shared" si="7"/>
        <v>#NAME?</v>
      </c>
      <c r="L376" t="s">
        <v>71</v>
      </c>
      <c r="M376" t="s">
        <v>70</v>
      </c>
      <c r="N376">
        <v>5.474277</v>
      </c>
      <c r="O376" t="s">
        <v>71</v>
      </c>
      <c r="P376" t="s">
        <v>72</v>
      </c>
      <c r="Q376">
        <v>0</v>
      </c>
      <c r="R376" t="s">
        <v>71</v>
      </c>
      <c r="S376" t="s">
        <v>73</v>
      </c>
      <c r="T376">
        <v>0</v>
      </c>
      <c r="U376" t="s">
        <v>71</v>
      </c>
      <c r="V376" t="s">
        <v>74</v>
      </c>
      <c r="W376">
        <v>0</v>
      </c>
      <c r="X376" t="s">
        <v>71</v>
      </c>
      <c r="Y376" t="s">
        <v>437</v>
      </c>
      <c r="Z376">
        <v>1000</v>
      </c>
      <c r="AA376" t="s">
        <v>438</v>
      </c>
      <c r="AB376">
        <v>1000000</v>
      </c>
      <c r="AC376" t="s">
        <v>439</v>
      </c>
      <c r="AD376">
        <v>5</v>
      </c>
      <c r="AE376" t="s">
        <v>440</v>
      </c>
      <c r="AF376">
        <v>1000</v>
      </c>
      <c r="AG376" t="s">
        <v>441</v>
      </c>
      <c r="AH376">
        <v>20</v>
      </c>
      <c r="AI376" t="s">
        <v>442</v>
      </c>
      <c r="AJ376">
        <v>100</v>
      </c>
      <c r="AK376" t="s">
        <v>443</v>
      </c>
      <c r="AL376">
        <v>50</v>
      </c>
      <c r="AM376" t="s">
        <v>444</v>
      </c>
      <c r="AN376">
        <v>0</v>
      </c>
      <c r="AO376" t="s">
        <v>448</v>
      </c>
      <c r="AP376">
        <v>0</v>
      </c>
      <c r="AQ376" t="s">
        <v>449</v>
      </c>
      <c r="AR376">
        <v>0</v>
      </c>
      <c r="AS376" t="s">
        <v>450</v>
      </c>
      <c r="AT376">
        <v>0.8</v>
      </c>
      <c r="AU376" t="s">
        <v>451</v>
      </c>
      <c r="AV376">
        <v>0</v>
      </c>
      <c r="AW376" t="s">
        <v>452</v>
      </c>
      <c r="AX376">
        <v>0</v>
      </c>
      <c r="AY376" t="s">
        <v>453</v>
      </c>
      <c r="AZ376">
        <v>0.2</v>
      </c>
      <c r="BA376" t="s">
        <v>454</v>
      </c>
      <c r="BB376">
        <v>1</v>
      </c>
      <c r="BC376" t="s">
        <v>445</v>
      </c>
      <c r="BD376">
        <v>1000000</v>
      </c>
    </row>
    <row r="377" ht="29.25" spans="1:56">
      <c r="A377" s="2">
        <v>1059</v>
      </c>
      <c r="B377" t="s">
        <v>426</v>
      </c>
      <c r="C377">
        <v>90</v>
      </c>
      <c r="D377" t="s">
        <v>427</v>
      </c>
      <c r="E377" t="s">
        <v>428</v>
      </c>
      <c r="F377">
        <v>0.242</v>
      </c>
      <c r="G377" t="s">
        <v>429</v>
      </c>
      <c r="H377">
        <v>0.000259</v>
      </c>
      <c r="I377" t="s">
        <v>71</v>
      </c>
      <c r="J377" t="s">
        <v>432</v>
      </c>
      <c r="K377" t="e">
        <f t="shared" si="7"/>
        <v>#NAME?</v>
      </c>
      <c r="L377" t="s">
        <v>71</v>
      </c>
      <c r="M377" t="s">
        <v>70</v>
      </c>
      <c r="N377">
        <v>10.640785</v>
      </c>
      <c r="O377" t="s">
        <v>71</v>
      </c>
      <c r="P377" t="s">
        <v>72</v>
      </c>
      <c r="Q377">
        <v>0</v>
      </c>
      <c r="R377" t="s">
        <v>71</v>
      </c>
      <c r="S377" t="s">
        <v>73</v>
      </c>
      <c r="T377">
        <v>0</v>
      </c>
      <c r="U377" t="s">
        <v>71</v>
      </c>
      <c r="V377" t="s">
        <v>74</v>
      </c>
      <c r="W377">
        <v>0</v>
      </c>
      <c r="X377" t="s">
        <v>71</v>
      </c>
      <c r="Y377" t="s">
        <v>437</v>
      </c>
      <c r="Z377">
        <v>1000</v>
      </c>
      <c r="AA377" t="s">
        <v>438</v>
      </c>
      <c r="AB377">
        <v>1000000</v>
      </c>
      <c r="AC377" t="s">
        <v>439</v>
      </c>
      <c r="AD377">
        <v>5</v>
      </c>
      <c r="AE377" t="s">
        <v>440</v>
      </c>
      <c r="AF377">
        <v>1000</v>
      </c>
      <c r="AG377" t="s">
        <v>441</v>
      </c>
      <c r="AH377">
        <v>20</v>
      </c>
      <c r="AI377" t="s">
        <v>442</v>
      </c>
      <c r="AJ377">
        <v>300</v>
      </c>
      <c r="AK377" t="s">
        <v>443</v>
      </c>
      <c r="AL377">
        <v>60</v>
      </c>
      <c r="AM377" t="s">
        <v>444</v>
      </c>
      <c r="AN377">
        <v>0</v>
      </c>
      <c r="AO377" t="s">
        <v>448</v>
      </c>
      <c r="AP377">
        <v>0</v>
      </c>
      <c r="AQ377" t="s">
        <v>449</v>
      </c>
      <c r="AR377">
        <v>0</v>
      </c>
      <c r="AS377" t="s">
        <v>450</v>
      </c>
      <c r="AT377">
        <v>0.8</v>
      </c>
      <c r="AU377" t="s">
        <v>451</v>
      </c>
      <c r="AV377">
        <v>0</v>
      </c>
      <c r="AW377" t="s">
        <v>452</v>
      </c>
      <c r="AX377">
        <v>0</v>
      </c>
      <c r="AY377" t="s">
        <v>453</v>
      </c>
      <c r="AZ377">
        <v>0.2</v>
      </c>
      <c r="BA377" t="s">
        <v>454</v>
      </c>
      <c r="BB377">
        <v>1</v>
      </c>
      <c r="BC377" t="s">
        <v>445</v>
      </c>
      <c r="BD377">
        <v>1000000</v>
      </c>
    </row>
    <row r="378" ht="29.25" spans="1:56">
      <c r="A378" s="2">
        <v>1058</v>
      </c>
      <c r="B378" t="s">
        <v>426</v>
      </c>
      <c r="C378">
        <v>122</v>
      </c>
      <c r="D378" t="s">
        <v>427</v>
      </c>
      <c r="E378" t="s">
        <v>428</v>
      </c>
      <c r="F378">
        <v>0</v>
      </c>
      <c r="G378" t="s">
        <v>429</v>
      </c>
      <c r="H378">
        <v>0.000436</v>
      </c>
      <c r="I378" t="s">
        <v>71</v>
      </c>
      <c r="J378" t="s">
        <v>432</v>
      </c>
      <c r="K378" t="e">
        <f t="shared" si="7"/>
        <v>#NAME?</v>
      </c>
      <c r="L378" t="s">
        <v>71</v>
      </c>
      <c r="M378" t="s">
        <v>70</v>
      </c>
      <c r="N378">
        <v>20.636215</v>
      </c>
      <c r="O378" t="s">
        <v>71</v>
      </c>
      <c r="P378" t="s">
        <v>72</v>
      </c>
      <c r="Q378">
        <v>0</v>
      </c>
      <c r="R378" t="s">
        <v>71</v>
      </c>
      <c r="S378" t="s">
        <v>73</v>
      </c>
      <c r="T378">
        <v>0</v>
      </c>
      <c r="U378" t="s">
        <v>71</v>
      </c>
      <c r="V378" t="s">
        <v>74</v>
      </c>
      <c r="W378">
        <v>0</v>
      </c>
      <c r="X378" t="s">
        <v>71</v>
      </c>
      <c r="Y378" t="s">
        <v>437</v>
      </c>
      <c r="Z378">
        <v>1000</v>
      </c>
      <c r="AA378" t="s">
        <v>438</v>
      </c>
      <c r="AB378">
        <v>1000000</v>
      </c>
      <c r="AC378" t="s">
        <v>439</v>
      </c>
      <c r="AD378">
        <v>5</v>
      </c>
      <c r="AE378" t="s">
        <v>440</v>
      </c>
      <c r="AF378">
        <v>1000</v>
      </c>
      <c r="AG378" t="s">
        <v>441</v>
      </c>
      <c r="AH378">
        <v>20</v>
      </c>
      <c r="AI378" t="s">
        <v>442</v>
      </c>
      <c r="AJ378">
        <v>1000</v>
      </c>
      <c r="AK378" t="s">
        <v>443</v>
      </c>
      <c r="AL378">
        <v>100</v>
      </c>
      <c r="AM378" t="s">
        <v>444</v>
      </c>
      <c r="AN378">
        <v>0</v>
      </c>
      <c r="AO378" t="s">
        <v>448</v>
      </c>
      <c r="AP378">
        <v>0</v>
      </c>
      <c r="AQ378" t="s">
        <v>449</v>
      </c>
      <c r="AR378">
        <v>0</v>
      </c>
      <c r="AS378" t="s">
        <v>450</v>
      </c>
      <c r="AT378">
        <v>0.8</v>
      </c>
      <c r="AU378" t="s">
        <v>451</v>
      </c>
      <c r="AV378">
        <v>0</v>
      </c>
      <c r="AW378" t="s">
        <v>452</v>
      </c>
      <c r="AX378">
        <v>0</v>
      </c>
      <c r="AY378" t="s">
        <v>453</v>
      </c>
      <c r="AZ378">
        <v>0.2</v>
      </c>
      <c r="BA378" t="s">
        <v>454</v>
      </c>
      <c r="BB378">
        <v>1</v>
      </c>
      <c r="BC378" t="s">
        <v>445</v>
      </c>
      <c r="BD378">
        <v>1000000</v>
      </c>
    </row>
    <row r="379" ht="29.25" spans="1:56">
      <c r="A379" s="2">
        <v>1057</v>
      </c>
      <c r="B379" t="s">
        <v>426</v>
      </c>
      <c r="C379">
        <v>213</v>
      </c>
      <c r="D379" t="s">
        <v>427</v>
      </c>
      <c r="E379" t="s">
        <v>428</v>
      </c>
      <c r="F379">
        <v>0</v>
      </c>
      <c r="G379" t="s">
        <v>429</v>
      </c>
      <c r="H379">
        <v>0.000887</v>
      </c>
      <c r="I379" t="s">
        <v>71</v>
      </c>
      <c r="J379" t="s">
        <v>432</v>
      </c>
      <c r="K379" t="e">
        <f t="shared" si="7"/>
        <v>#NAME?</v>
      </c>
      <c r="L379" t="s">
        <v>71</v>
      </c>
      <c r="M379" t="s">
        <v>70</v>
      </c>
      <c r="N379">
        <v>33.450221</v>
      </c>
      <c r="O379" t="s">
        <v>71</v>
      </c>
      <c r="P379" t="s">
        <v>72</v>
      </c>
      <c r="Q379">
        <v>0</v>
      </c>
      <c r="R379" t="s">
        <v>71</v>
      </c>
      <c r="S379" t="s">
        <v>73</v>
      </c>
      <c r="T379">
        <v>0</v>
      </c>
      <c r="U379" t="s">
        <v>71</v>
      </c>
      <c r="V379" t="s">
        <v>74</v>
      </c>
      <c r="W379">
        <v>0</v>
      </c>
      <c r="X379" t="s">
        <v>71</v>
      </c>
      <c r="Y379" t="s">
        <v>437</v>
      </c>
      <c r="Z379">
        <v>1000</v>
      </c>
      <c r="AA379" t="s">
        <v>438</v>
      </c>
      <c r="AB379">
        <v>1000000</v>
      </c>
      <c r="AC379" t="s">
        <v>439</v>
      </c>
      <c r="AD379">
        <v>5</v>
      </c>
      <c r="AE379" t="s">
        <v>440</v>
      </c>
      <c r="AF379">
        <v>1000</v>
      </c>
      <c r="AG379" t="s">
        <v>441</v>
      </c>
      <c r="AH379">
        <v>20</v>
      </c>
      <c r="AI379" t="s">
        <v>442</v>
      </c>
      <c r="AJ379">
        <v>3000</v>
      </c>
      <c r="AK379" t="s">
        <v>443</v>
      </c>
      <c r="AL379">
        <v>200</v>
      </c>
      <c r="AM379" t="s">
        <v>444</v>
      </c>
      <c r="AN379">
        <v>0</v>
      </c>
      <c r="AO379" t="s">
        <v>448</v>
      </c>
      <c r="AP379">
        <v>0</v>
      </c>
      <c r="AQ379" t="s">
        <v>449</v>
      </c>
      <c r="AR379">
        <v>0</v>
      </c>
      <c r="AS379" t="s">
        <v>450</v>
      </c>
      <c r="AT379">
        <v>0.8</v>
      </c>
      <c r="AU379" t="s">
        <v>451</v>
      </c>
      <c r="AV379">
        <v>0</v>
      </c>
      <c r="AW379" t="s">
        <v>452</v>
      </c>
      <c r="AX379">
        <v>0</v>
      </c>
      <c r="AY379" t="s">
        <v>453</v>
      </c>
      <c r="AZ379">
        <v>0.2</v>
      </c>
      <c r="BA379" t="s">
        <v>454</v>
      </c>
      <c r="BB379">
        <v>1</v>
      </c>
      <c r="BC379" t="s">
        <v>445</v>
      </c>
      <c r="BD379">
        <v>1000000</v>
      </c>
    </row>
    <row r="380" ht="29.25" spans="1:56">
      <c r="A380" s="2">
        <v>1056</v>
      </c>
      <c r="B380" t="s">
        <v>426</v>
      </c>
      <c r="C380">
        <v>534</v>
      </c>
      <c r="D380" t="s">
        <v>427</v>
      </c>
      <c r="E380" t="s">
        <v>428</v>
      </c>
      <c r="F380">
        <v>0</v>
      </c>
      <c r="G380" t="s">
        <v>429</v>
      </c>
      <c r="H380">
        <v>0.001271</v>
      </c>
      <c r="I380" t="s">
        <v>71</v>
      </c>
      <c r="J380" t="s">
        <v>432</v>
      </c>
      <c r="K380" t="e">
        <f t="shared" si="7"/>
        <v>#NAME?</v>
      </c>
      <c r="L380" t="s">
        <v>71</v>
      </c>
      <c r="M380" t="s">
        <v>70</v>
      </c>
      <c r="N380">
        <v>51.559147</v>
      </c>
      <c r="O380" t="s">
        <v>71</v>
      </c>
      <c r="P380" t="s">
        <v>72</v>
      </c>
      <c r="Q380">
        <v>0</v>
      </c>
      <c r="R380" t="s">
        <v>71</v>
      </c>
      <c r="S380" t="s">
        <v>73</v>
      </c>
      <c r="T380">
        <v>0</v>
      </c>
      <c r="U380" t="s">
        <v>71</v>
      </c>
      <c r="V380" t="s">
        <v>74</v>
      </c>
      <c r="W380">
        <v>0</v>
      </c>
      <c r="X380" t="s">
        <v>71</v>
      </c>
      <c r="Y380" t="s">
        <v>437</v>
      </c>
      <c r="Z380">
        <v>1000</v>
      </c>
      <c r="AA380" t="s">
        <v>438</v>
      </c>
      <c r="AB380">
        <v>1000000</v>
      </c>
      <c r="AC380" t="s">
        <v>439</v>
      </c>
      <c r="AD380">
        <v>5</v>
      </c>
      <c r="AE380" t="s">
        <v>440</v>
      </c>
      <c r="AF380">
        <v>1000</v>
      </c>
      <c r="AG380" t="s">
        <v>441</v>
      </c>
      <c r="AH380">
        <v>20</v>
      </c>
      <c r="AI380" t="s">
        <v>442</v>
      </c>
      <c r="AJ380">
        <v>10000</v>
      </c>
      <c r="AK380" t="s">
        <v>443</v>
      </c>
      <c r="AL380">
        <v>400</v>
      </c>
      <c r="AM380" t="s">
        <v>444</v>
      </c>
      <c r="AN380">
        <v>0</v>
      </c>
      <c r="AO380" t="s">
        <v>448</v>
      </c>
      <c r="AP380">
        <v>0</v>
      </c>
      <c r="AQ380" t="s">
        <v>449</v>
      </c>
      <c r="AR380">
        <v>0</v>
      </c>
      <c r="AS380" t="s">
        <v>450</v>
      </c>
      <c r="AT380">
        <v>0.8</v>
      </c>
      <c r="AU380" t="s">
        <v>451</v>
      </c>
      <c r="AV380">
        <v>0</v>
      </c>
      <c r="AW380" t="s">
        <v>452</v>
      </c>
      <c r="AX380">
        <v>0</v>
      </c>
      <c r="AY380" t="s">
        <v>453</v>
      </c>
      <c r="AZ380">
        <v>0.2</v>
      </c>
      <c r="BA380" t="s">
        <v>454</v>
      </c>
      <c r="BB380">
        <v>1</v>
      </c>
      <c r="BC380" t="s">
        <v>445</v>
      </c>
      <c r="BD380">
        <v>1000000</v>
      </c>
    </row>
    <row r="381" ht="29.25" spans="1:56">
      <c r="A381" s="2">
        <v>1055</v>
      </c>
      <c r="B381" t="s">
        <v>426</v>
      </c>
      <c r="C381">
        <v>77</v>
      </c>
      <c r="D381" t="s">
        <v>427</v>
      </c>
      <c r="E381" t="s">
        <v>428</v>
      </c>
      <c r="F381">
        <v>9.549</v>
      </c>
      <c r="G381" t="s">
        <v>429</v>
      </c>
      <c r="H381">
        <v>0.000218</v>
      </c>
      <c r="I381" t="s">
        <v>71</v>
      </c>
      <c r="J381" t="s">
        <v>432</v>
      </c>
      <c r="K381" t="e">
        <f t="shared" si="7"/>
        <v>#NAME?</v>
      </c>
      <c r="L381" t="s">
        <v>71</v>
      </c>
      <c r="M381" t="s">
        <v>70</v>
      </c>
      <c r="N381">
        <v>5.80499</v>
      </c>
      <c r="O381" t="s">
        <v>71</v>
      </c>
      <c r="P381" t="s">
        <v>72</v>
      </c>
      <c r="Q381">
        <v>0</v>
      </c>
      <c r="R381" t="s">
        <v>71</v>
      </c>
      <c r="S381" t="s">
        <v>73</v>
      </c>
      <c r="T381">
        <v>0</v>
      </c>
      <c r="U381" t="s">
        <v>71</v>
      </c>
      <c r="V381" t="s">
        <v>74</v>
      </c>
      <c r="W381">
        <v>0</v>
      </c>
      <c r="X381" t="s">
        <v>71</v>
      </c>
      <c r="Y381" t="s">
        <v>437</v>
      </c>
      <c r="Z381">
        <v>1000</v>
      </c>
      <c r="AA381" t="s">
        <v>438</v>
      </c>
      <c r="AB381">
        <v>1000000</v>
      </c>
      <c r="AC381" t="s">
        <v>439</v>
      </c>
      <c r="AD381">
        <v>5</v>
      </c>
      <c r="AE381" t="s">
        <v>440</v>
      </c>
      <c r="AF381">
        <v>1000</v>
      </c>
      <c r="AG381" t="s">
        <v>441</v>
      </c>
      <c r="AH381">
        <v>20</v>
      </c>
      <c r="AI381" t="s">
        <v>442</v>
      </c>
      <c r="AJ381">
        <v>20</v>
      </c>
      <c r="AK381" t="s">
        <v>443</v>
      </c>
      <c r="AL381">
        <v>1</v>
      </c>
      <c r="AM381" t="s">
        <v>444</v>
      </c>
      <c r="AN381">
        <v>0</v>
      </c>
      <c r="AO381" t="s">
        <v>448</v>
      </c>
      <c r="AP381">
        <v>0</v>
      </c>
      <c r="AQ381" t="s">
        <v>449</v>
      </c>
      <c r="AR381">
        <v>0</v>
      </c>
      <c r="AS381" t="s">
        <v>450</v>
      </c>
      <c r="AT381">
        <v>0.1</v>
      </c>
      <c r="AU381" t="s">
        <v>451</v>
      </c>
      <c r="AV381">
        <v>0</v>
      </c>
      <c r="AW381" t="s">
        <v>452</v>
      </c>
      <c r="AX381">
        <v>0</v>
      </c>
      <c r="AY381" t="s">
        <v>453</v>
      </c>
      <c r="AZ381">
        <v>0.2</v>
      </c>
      <c r="BA381" t="s">
        <v>454</v>
      </c>
      <c r="BB381">
        <v>1</v>
      </c>
      <c r="BC381" t="s">
        <v>445</v>
      </c>
      <c r="BD381">
        <v>1000000</v>
      </c>
    </row>
    <row r="382" ht="29.25" spans="1:56">
      <c r="A382" s="2">
        <v>1054</v>
      </c>
      <c r="B382" t="s">
        <v>426</v>
      </c>
      <c r="C382">
        <v>77</v>
      </c>
      <c r="D382" t="s">
        <v>427</v>
      </c>
      <c r="E382" t="s">
        <v>428</v>
      </c>
      <c r="F382">
        <v>256.23</v>
      </c>
      <c r="G382" t="s">
        <v>429</v>
      </c>
      <c r="H382">
        <v>0.000204</v>
      </c>
      <c r="I382" t="s">
        <v>71</v>
      </c>
      <c r="J382" t="s">
        <v>432</v>
      </c>
      <c r="K382" t="e">
        <f t="shared" si="7"/>
        <v>#NAME?</v>
      </c>
      <c r="L382" t="s">
        <v>71</v>
      </c>
      <c r="M382" t="s">
        <v>70</v>
      </c>
      <c r="N382">
        <v>5.345962</v>
      </c>
      <c r="O382" t="s">
        <v>71</v>
      </c>
      <c r="P382" t="s">
        <v>72</v>
      </c>
      <c r="Q382">
        <v>0</v>
      </c>
      <c r="R382" t="s">
        <v>71</v>
      </c>
      <c r="S382" t="s">
        <v>73</v>
      </c>
      <c r="T382">
        <v>0</v>
      </c>
      <c r="U382" t="s">
        <v>71</v>
      </c>
      <c r="V382" t="s">
        <v>74</v>
      </c>
      <c r="W382">
        <v>0</v>
      </c>
      <c r="X382" t="s">
        <v>71</v>
      </c>
      <c r="Y382" t="s">
        <v>437</v>
      </c>
      <c r="Z382">
        <v>1000</v>
      </c>
      <c r="AA382" t="s">
        <v>438</v>
      </c>
      <c r="AB382">
        <v>1000000</v>
      </c>
      <c r="AC382" t="s">
        <v>439</v>
      </c>
      <c r="AD382">
        <v>5</v>
      </c>
      <c r="AE382" t="s">
        <v>440</v>
      </c>
      <c r="AF382">
        <v>1000</v>
      </c>
      <c r="AG382" t="s">
        <v>441</v>
      </c>
      <c r="AH382">
        <v>20</v>
      </c>
      <c r="AI382" t="s">
        <v>442</v>
      </c>
      <c r="AJ382">
        <v>20</v>
      </c>
      <c r="AK382" t="s">
        <v>443</v>
      </c>
      <c r="AL382">
        <v>1</v>
      </c>
      <c r="AM382" t="s">
        <v>444</v>
      </c>
      <c r="AN382">
        <v>0</v>
      </c>
      <c r="AO382" t="s">
        <v>448</v>
      </c>
      <c r="AP382">
        <v>0</v>
      </c>
      <c r="AQ382" t="s">
        <v>449</v>
      </c>
      <c r="AR382">
        <v>0</v>
      </c>
      <c r="AS382" t="s">
        <v>450</v>
      </c>
      <c r="AT382">
        <v>0.2</v>
      </c>
      <c r="AU382" t="s">
        <v>451</v>
      </c>
      <c r="AV382">
        <v>0</v>
      </c>
      <c r="AW382" t="s">
        <v>452</v>
      </c>
      <c r="AX382">
        <v>0</v>
      </c>
      <c r="AY382" t="s">
        <v>453</v>
      </c>
      <c r="AZ382">
        <v>0.2</v>
      </c>
      <c r="BA382" t="s">
        <v>454</v>
      </c>
      <c r="BB382">
        <v>1</v>
      </c>
      <c r="BC382" t="s">
        <v>445</v>
      </c>
      <c r="BD382">
        <v>1000000</v>
      </c>
    </row>
    <row r="383" ht="29.25" spans="1:56">
      <c r="A383" s="2">
        <v>1053</v>
      </c>
      <c r="B383" t="s">
        <v>426</v>
      </c>
      <c r="C383">
        <v>77</v>
      </c>
      <c r="D383" t="s">
        <v>427</v>
      </c>
      <c r="E383" t="s">
        <v>428</v>
      </c>
      <c r="F383">
        <v>1375.678</v>
      </c>
      <c r="G383" t="s">
        <v>429</v>
      </c>
      <c r="H383">
        <v>0.000198</v>
      </c>
      <c r="I383" t="s">
        <v>71</v>
      </c>
      <c r="J383" t="s">
        <v>432</v>
      </c>
      <c r="K383" t="e">
        <f t="shared" si="7"/>
        <v>#NAME?</v>
      </c>
      <c r="L383" t="s">
        <v>71</v>
      </c>
      <c r="M383" t="s">
        <v>70</v>
      </c>
      <c r="N383">
        <v>4.748034</v>
      </c>
      <c r="O383" t="s">
        <v>71</v>
      </c>
      <c r="P383" t="s">
        <v>72</v>
      </c>
      <c r="Q383">
        <v>0</v>
      </c>
      <c r="R383" t="s">
        <v>71</v>
      </c>
      <c r="S383" t="s">
        <v>73</v>
      </c>
      <c r="T383">
        <v>0</v>
      </c>
      <c r="U383" t="s">
        <v>71</v>
      </c>
      <c r="V383" t="s">
        <v>74</v>
      </c>
      <c r="W383">
        <v>0</v>
      </c>
      <c r="X383" t="s">
        <v>71</v>
      </c>
      <c r="Y383" t="s">
        <v>437</v>
      </c>
      <c r="Z383">
        <v>1000</v>
      </c>
      <c r="AA383" t="s">
        <v>438</v>
      </c>
      <c r="AB383">
        <v>1000000</v>
      </c>
      <c r="AC383" t="s">
        <v>439</v>
      </c>
      <c r="AD383">
        <v>5</v>
      </c>
      <c r="AE383" t="s">
        <v>440</v>
      </c>
      <c r="AF383">
        <v>1000</v>
      </c>
      <c r="AG383" t="s">
        <v>441</v>
      </c>
      <c r="AH383">
        <v>20</v>
      </c>
      <c r="AI383" t="s">
        <v>442</v>
      </c>
      <c r="AJ383">
        <v>20</v>
      </c>
      <c r="AK383" t="s">
        <v>443</v>
      </c>
      <c r="AL383">
        <v>1</v>
      </c>
      <c r="AM383" t="s">
        <v>444</v>
      </c>
      <c r="AN383">
        <v>0</v>
      </c>
      <c r="AO383" t="s">
        <v>448</v>
      </c>
      <c r="AP383">
        <v>0</v>
      </c>
      <c r="AQ383" t="s">
        <v>449</v>
      </c>
      <c r="AR383">
        <v>0</v>
      </c>
      <c r="AS383" t="s">
        <v>450</v>
      </c>
      <c r="AT383">
        <v>0.3</v>
      </c>
      <c r="AU383" t="s">
        <v>451</v>
      </c>
      <c r="AV383">
        <v>0</v>
      </c>
      <c r="AW383" t="s">
        <v>452</v>
      </c>
      <c r="AX383">
        <v>0</v>
      </c>
      <c r="AY383" t="s">
        <v>453</v>
      </c>
      <c r="AZ383">
        <v>0.2</v>
      </c>
      <c r="BA383" t="s">
        <v>454</v>
      </c>
      <c r="BB383">
        <v>1</v>
      </c>
      <c r="BC383" t="s">
        <v>445</v>
      </c>
      <c r="BD383">
        <v>1000000</v>
      </c>
    </row>
    <row r="384" ht="29.25" spans="1:56">
      <c r="A384" s="2">
        <v>1052</v>
      </c>
      <c r="B384" t="s">
        <v>426</v>
      </c>
      <c r="C384">
        <v>77</v>
      </c>
      <c r="D384" t="s">
        <v>427</v>
      </c>
      <c r="E384" t="s">
        <v>428</v>
      </c>
      <c r="F384">
        <v>4713.91</v>
      </c>
      <c r="G384" t="s">
        <v>429</v>
      </c>
      <c r="H384">
        <v>0.000184</v>
      </c>
      <c r="I384" t="s">
        <v>71</v>
      </c>
      <c r="J384" t="s">
        <v>432</v>
      </c>
      <c r="K384" t="e">
        <f t="shared" si="7"/>
        <v>#NAME?</v>
      </c>
      <c r="L384" t="s">
        <v>71</v>
      </c>
      <c r="M384" t="s">
        <v>70</v>
      </c>
      <c r="N384">
        <v>3.765589</v>
      </c>
      <c r="O384" t="s">
        <v>71</v>
      </c>
      <c r="P384" t="s">
        <v>72</v>
      </c>
      <c r="Q384">
        <v>0</v>
      </c>
      <c r="R384" t="s">
        <v>71</v>
      </c>
      <c r="S384" t="s">
        <v>73</v>
      </c>
      <c r="T384">
        <v>0</v>
      </c>
      <c r="U384" t="s">
        <v>71</v>
      </c>
      <c r="V384" t="s">
        <v>74</v>
      </c>
      <c r="W384">
        <v>0</v>
      </c>
      <c r="X384" t="s">
        <v>71</v>
      </c>
      <c r="Y384" t="s">
        <v>437</v>
      </c>
      <c r="Z384">
        <v>1000</v>
      </c>
      <c r="AA384" t="s">
        <v>438</v>
      </c>
      <c r="AB384">
        <v>1000000</v>
      </c>
      <c r="AC384" t="s">
        <v>439</v>
      </c>
      <c r="AD384">
        <v>5</v>
      </c>
      <c r="AE384" t="s">
        <v>440</v>
      </c>
      <c r="AF384">
        <v>1000</v>
      </c>
      <c r="AG384" t="s">
        <v>441</v>
      </c>
      <c r="AH384">
        <v>20</v>
      </c>
      <c r="AI384" t="s">
        <v>442</v>
      </c>
      <c r="AJ384">
        <v>20</v>
      </c>
      <c r="AK384" t="s">
        <v>443</v>
      </c>
      <c r="AL384">
        <v>1</v>
      </c>
      <c r="AM384" t="s">
        <v>444</v>
      </c>
      <c r="AN384">
        <v>0</v>
      </c>
      <c r="AO384" t="s">
        <v>448</v>
      </c>
      <c r="AP384">
        <v>0</v>
      </c>
      <c r="AQ384" t="s">
        <v>449</v>
      </c>
      <c r="AR384">
        <v>0</v>
      </c>
      <c r="AS384" t="s">
        <v>450</v>
      </c>
      <c r="AT384">
        <v>0.4</v>
      </c>
      <c r="AU384" t="s">
        <v>451</v>
      </c>
      <c r="AV384">
        <v>0</v>
      </c>
      <c r="AW384" t="s">
        <v>452</v>
      </c>
      <c r="AX384">
        <v>0</v>
      </c>
      <c r="AY384" t="s">
        <v>453</v>
      </c>
      <c r="AZ384">
        <v>0.2</v>
      </c>
      <c r="BA384" t="s">
        <v>454</v>
      </c>
      <c r="BB384">
        <v>1</v>
      </c>
      <c r="BC384" t="s">
        <v>445</v>
      </c>
      <c r="BD384">
        <v>1000000</v>
      </c>
    </row>
    <row r="385" ht="29.25" spans="1:56">
      <c r="A385" s="2">
        <v>1051</v>
      </c>
      <c r="B385" t="s">
        <v>426</v>
      </c>
      <c r="C385">
        <v>77</v>
      </c>
      <c r="D385" t="s">
        <v>427</v>
      </c>
      <c r="E385" t="s">
        <v>428</v>
      </c>
      <c r="F385">
        <v>13464.959</v>
      </c>
      <c r="G385" t="s">
        <v>429</v>
      </c>
      <c r="H385">
        <v>0.000178</v>
      </c>
      <c r="I385" t="s">
        <v>71</v>
      </c>
      <c r="J385" t="s">
        <v>432</v>
      </c>
      <c r="K385" t="e">
        <f t="shared" si="7"/>
        <v>#NAME?</v>
      </c>
      <c r="L385" t="s">
        <v>71</v>
      </c>
      <c r="M385" t="s">
        <v>70</v>
      </c>
      <c r="N385">
        <v>3.168597</v>
      </c>
      <c r="O385" t="s">
        <v>71</v>
      </c>
      <c r="P385" t="s">
        <v>72</v>
      </c>
      <c r="Q385">
        <v>0</v>
      </c>
      <c r="R385" t="s">
        <v>71</v>
      </c>
      <c r="S385" t="s">
        <v>73</v>
      </c>
      <c r="T385">
        <v>0</v>
      </c>
      <c r="U385" t="s">
        <v>71</v>
      </c>
      <c r="V385" t="s">
        <v>74</v>
      </c>
      <c r="W385">
        <v>0</v>
      </c>
      <c r="X385" t="s">
        <v>71</v>
      </c>
      <c r="Y385" t="s">
        <v>437</v>
      </c>
      <c r="Z385">
        <v>1000</v>
      </c>
      <c r="AA385" t="s">
        <v>438</v>
      </c>
      <c r="AB385">
        <v>1000000</v>
      </c>
      <c r="AC385" t="s">
        <v>439</v>
      </c>
      <c r="AD385">
        <v>5</v>
      </c>
      <c r="AE385" t="s">
        <v>440</v>
      </c>
      <c r="AF385">
        <v>1000</v>
      </c>
      <c r="AG385" t="s">
        <v>441</v>
      </c>
      <c r="AH385">
        <v>20</v>
      </c>
      <c r="AI385" t="s">
        <v>442</v>
      </c>
      <c r="AJ385">
        <v>20</v>
      </c>
      <c r="AK385" t="s">
        <v>443</v>
      </c>
      <c r="AL385">
        <v>1</v>
      </c>
      <c r="AM385" t="s">
        <v>444</v>
      </c>
      <c r="AN385">
        <v>0</v>
      </c>
      <c r="AO385" t="s">
        <v>448</v>
      </c>
      <c r="AP385">
        <v>0</v>
      </c>
      <c r="AQ385" t="s">
        <v>449</v>
      </c>
      <c r="AR385">
        <v>0</v>
      </c>
      <c r="AS385" t="s">
        <v>450</v>
      </c>
      <c r="AT385">
        <v>0.5</v>
      </c>
      <c r="AU385" t="s">
        <v>451</v>
      </c>
      <c r="AV385">
        <v>0</v>
      </c>
      <c r="AW385" t="s">
        <v>452</v>
      </c>
      <c r="AX385">
        <v>0</v>
      </c>
      <c r="AY385" t="s">
        <v>453</v>
      </c>
      <c r="AZ385">
        <v>0.2</v>
      </c>
      <c r="BA385" t="s">
        <v>454</v>
      </c>
      <c r="BB385">
        <v>1</v>
      </c>
      <c r="BC385" t="s">
        <v>445</v>
      </c>
      <c r="BD385">
        <v>1000000</v>
      </c>
    </row>
    <row r="386" ht="29.25" spans="1:56">
      <c r="A386" s="2">
        <v>1050</v>
      </c>
      <c r="B386" t="s">
        <v>426</v>
      </c>
      <c r="C386">
        <v>77</v>
      </c>
      <c r="D386" t="s">
        <v>427</v>
      </c>
      <c r="E386" t="s">
        <v>428</v>
      </c>
      <c r="F386">
        <v>35835.926</v>
      </c>
      <c r="G386" t="s">
        <v>429</v>
      </c>
      <c r="H386">
        <v>0.000213</v>
      </c>
      <c r="I386" t="s">
        <v>71</v>
      </c>
      <c r="J386" t="s">
        <v>432</v>
      </c>
      <c r="K386" t="e">
        <f t="shared" ref="K386:K417" si="8">-nan</f>
        <v>#NAME?</v>
      </c>
      <c r="L386" t="s">
        <v>71</v>
      </c>
      <c r="M386" t="s">
        <v>70</v>
      </c>
      <c r="N386">
        <v>3.086133</v>
      </c>
      <c r="O386" t="s">
        <v>71</v>
      </c>
      <c r="P386" t="s">
        <v>72</v>
      </c>
      <c r="Q386">
        <v>0</v>
      </c>
      <c r="R386" t="s">
        <v>71</v>
      </c>
      <c r="S386" t="s">
        <v>73</v>
      </c>
      <c r="T386">
        <v>0</v>
      </c>
      <c r="U386" t="s">
        <v>71</v>
      </c>
      <c r="V386" t="s">
        <v>74</v>
      </c>
      <c r="W386">
        <v>0</v>
      </c>
      <c r="X386" t="s">
        <v>71</v>
      </c>
      <c r="Y386" t="s">
        <v>437</v>
      </c>
      <c r="Z386">
        <v>1000</v>
      </c>
      <c r="AA386" t="s">
        <v>438</v>
      </c>
      <c r="AB386">
        <v>1000000</v>
      </c>
      <c r="AC386" t="s">
        <v>439</v>
      </c>
      <c r="AD386">
        <v>5</v>
      </c>
      <c r="AE386" t="s">
        <v>440</v>
      </c>
      <c r="AF386">
        <v>1000</v>
      </c>
      <c r="AG386" t="s">
        <v>441</v>
      </c>
      <c r="AH386">
        <v>20</v>
      </c>
      <c r="AI386" t="s">
        <v>442</v>
      </c>
      <c r="AJ386">
        <v>20</v>
      </c>
      <c r="AK386" t="s">
        <v>443</v>
      </c>
      <c r="AL386">
        <v>1</v>
      </c>
      <c r="AM386" t="s">
        <v>444</v>
      </c>
      <c r="AN386">
        <v>0</v>
      </c>
      <c r="AO386" t="s">
        <v>448</v>
      </c>
      <c r="AP386">
        <v>0</v>
      </c>
      <c r="AQ386" t="s">
        <v>449</v>
      </c>
      <c r="AR386">
        <v>0</v>
      </c>
      <c r="AS386" t="s">
        <v>450</v>
      </c>
      <c r="AT386">
        <v>0.6</v>
      </c>
      <c r="AU386" t="s">
        <v>451</v>
      </c>
      <c r="AV386">
        <v>0</v>
      </c>
      <c r="AW386" t="s">
        <v>452</v>
      </c>
      <c r="AX386">
        <v>0</v>
      </c>
      <c r="AY386" t="s">
        <v>453</v>
      </c>
      <c r="AZ386">
        <v>0.2</v>
      </c>
      <c r="BA386" t="s">
        <v>454</v>
      </c>
      <c r="BB386">
        <v>1</v>
      </c>
      <c r="BC386" t="s">
        <v>445</v>
      </c>
      <c r="BD386">
        <v>1000000</v>
      </c>
    </row>
    <row r="387" ht="29.25" spans="1:56">
      <c r="A387" s="2">
        <v>1049</v>
      </c>
      <c r="B387" t="s">
        <v>426</v>
      </c>
      <c r="C387">
        <v>77</v>
      </c>
      <c r="D387" t="s">
        <v>427</v>
      </c>
      <c r="E387" t="s">
        <v>428</v>
      </c>
      <c r="F387">
        <v>94500.52</v>
      </c>
      <c r="G387" t="s">
        <v>429</v>
      </c>
      <c r="H387">
        <v>0.000161</v>
      </c>
      <c r="I387" t="s">
        <v>71</v>
      </c>
      <c r="J387" t="s">
        <v>432</v>
      </c>
      <c r="K387" t="e">
        <f t="shared" si="8"/>
        <v>#NAME?</v>
      </c>
      <c r="L387" t="s">
        <v>71</v>
      </c>
      <c r="M387" t="s">
        <v>70</v>
      </c>
      <c r="N387">
        <v>2.697823</v>
      </c>
      <c r="O387" t="s">
        <v>71</v>
      </c>
      <c r="P387" t="s">
        <v>72</v>
      </c>
      <c r="Q387">
        <v>0</v>
      </c>
      <c r="R387" t="s">
        <v>71</v>
      </c>
      <c r="S387" t="s">
        <v>73</v>
      </c>
      <c r="T387">
        <v>0</v>
      </c>
      <c r="U387" t="s">
        <v>71</v>
      </c>
      <c r="V387" t="s">
        <v>74</v>
      </c>
      <c r="W387">
        <v>0</v>
      </c>
      <c r="X387" t="s">
        <v>71</v>
      </c>
      <c r="Y387" t="s">
        <v>437</v>
      </c>
      <c r="Z387">
        <v>1000</v>
      </c>
      <c r="AA387" t="s">
        <v>438</v>
      </c>
      <c r="AB387">
        <v>1000000</v>
      </c>
      <c r="AC387" t="s">
        <v>439</v>
      </c>
      <c r="AD387">
        <v>5</v>
      </c>
      <c r="AE387" t="s">
        <v>440</v>
      </c>
      <c r="AF387">
        <v>1000</v>
      </c>
      <c r="AG387" t="s">
        <v>441</v>
      </c>
      <c r="AH387">
        <v>20</v>
      </c>
      <c r="AI387" t="s">
        <v>442</v>
      </c>
      <c r="AJ387">
        <v>20</v>
      </c>
      <c r="AK387" t="s">
        <v>443</v>
      </c>
      <c r="AL387">
        <v>1</v>
      </c>
      <c r="AM387" t="s">
        <v>444</v>
      </c>
      <c r="AN387">
        <v>0</v>
      </c>
      <c r="AO387" t="s">
        <v>448</v>
      </c>
      <c r="AP387">
        <v>0</v>
      </c>
      <c r="AQ387" t="s">
        <v>449</v>
      </c>
      <c r="AR387">
        <v>0</v>
      </c>
      <c r="AS387" t="s">
        <v>450</v>
      </c>
      <c r="AT387">
        <v>0.7</v>
      </c>
      <c r="AU387" t="s">
        <v>451</v>
      </c>
      <c r="AV387">
        <v>0</v>
      </c>
      <c r="AW387" t="s">
        <v>452</v>
      </c>
      <c r="AX387">
        <v>0</v>
      </c>
      <c r="AY387" t="s">
        <v>453</v>
      </c>
      <c r="AZ387">
        <v>0.2</v>
      </c>
      <c r="BA387" t="s">
        <v>454</v>
      </c>
      <c r="BB387">
        <v>1</v>
      </c>
      <c r="BC387" t="s">
        <v>445</v>
      </c>
      <c r="BD387">
        <v>1000000</v>
      </c>
    </row>
    <row r="388" ht="29.25" spans="1:56">
      <c r="A388" s="2">
        <v>1048</v>
      </c>
      <c r="B388" t="s">
        <v>426</v>
      </c>
      <c r="C388">
        <v>77</v>
      </c>
      <c r="D388" t="s">
        <v>427</v>
      </c>
      <c r="E388" t="s">
        <v>428</v>
      </c>
      <c r="F388">
        <v>250499.881</v>
      </c>
      <c r="G388" t="s">
        <v>429</v>
      </c>
      <c r="H388">
        <v>0.000168</v>
      </c>
      <c r="I388" t="s">
        <v>71</v>
      </c>
      <c r="J388" t="s">
        <v>432</v>
      </c>
      <c r="K388" t="e">
        <f t="shared" si="8"/>
        <v>#NAME?</v>
      </c>
      <c r="L388" t="s">
        <v>71</v>
      </c>
      <c r="M388" t="s">
        <v>70</v>
      </c>
      <c r="N388">
        <v>2.732667</v>
      </c>
      <c r="O388" t="s">
        <v>71</v>
      </c>
      <c r="P388" t="s">
        <v>72</v>
      </c>
      <c r="Q388">
        <v>0</v>
      </c>
      <c r="R388" t="s">
        <v>71</v>
      </c>
      <c r="S388" t="s">
        <v>73</v>
      </c>
      <c r="T388">
        <v>0</v>
      </c>
      <c r="U388" t="s">
        <v>71</v>
      </c>
      <c r="V388" t="s">
        <v>74</v>
      </c>
      <c r="W388">
        <v>0</v>
      </c>
      <c r="X388" t="s">
        <v>71</v>
      </c>
      <c r="Y388" t="s">
        <v>437</v>
      </c>
      <c r="Z388">
        <v>1000</v>
      </c>
      <c r="AA388" t="s">
        <v>438</v>
      </c>
      <c r="AB388">
        <v>1000000</v>
      </c>
      <c r="AC388" t="s">
        <v>439</v>
      </c>
      <c r="AD388">
        <v>5</v>
      </c>
      <c r="AE388" t="s">
        <v>440</v>
      </c>
      <c r="AF388">
        <v>1000</v>
      </c>
      <c r="AG388" t="s">
        <v>441</v>
      </c>
      <c r="AH388">
        <v>20</v>
      </c>
      <c r="AI388" t="s">
        <v>442</v>
      </c>
      <c r="AJ388">
        <v>20</v>
      </c>
      <c r="AK388" t="s">
        <v>443</v>
      </c>
      <c r="AL388">
        <v>1</v>
      </c>
      <c r="AM388" t="s">
        <v>444</v>
      </c>
      <c r="AN388">
        <v>0</v>
      </c>
      <c r="AO388" t="s">
        <v>448</v>
      </c>
      <c r="AP388">
        <v>0</v>
      </c>
      <c r="AQ388" t="s">
        <v>449</v>
      </c>
      <c r="AR388">
        <v>0</v>
      </c>
      <c r="AS388" t="s">
        <v>450</v>
      </c>
      <c r="AT388">
        <v>0.8</v>
      </c>
      <c r="AU388" t="s">
        <v>451</v>
      </c>
      <c r="AV388">
        <v>0</v>
      </c>
      <c r="AW388" t="s">
        <v>452</v>
      </c>
      <c r="AX388">
        <v>0</v>
      </c>
      <c r="AY388" t="s">
        <v>453</v>
      </c>
      <c r="AZ388">
        <v>0.2</v>
      </c>
      <c r="BA388" t="s">
        <v>454</v>
      </c>
      <c r="BB388">
        <v>1</v>
      </c>
      <c r="BC388" t="s">
        <v>445</v>
      </c>
      <c r="BD388">
        <v>1000000</v>
      </c>
    </row>
    <row r="389" ht="29.25" spans="1:56">
      <c r="A389" s="2">
        <v>1047</v>
      </c>
      <c r="B389" t="s">
        <v>426</v>
      </c>
      <c r="C389">
        <v>77</v>
      </c>
      <c r="D389" t="s">
        <v>427</v>
      </c>
      <c r="E389" t="s">
        <v>428</v>
      </c>
      <c r="F389">
        <v>611907.828</v>
      </c>
      <c r="G389" t="s">
        <v>429</v>
      </c>
      <c r="H389">
        <v>0.000145</v>
      </c>
      <c r="I389" t="s">
        <v>71</v>
      </c>
      <c r="J389" t="s">
        <v>432</v>
      </c>
      <c r="K389" t="e">
        <f t="shared" si="8"/>
        <v>#NAME?</v>
      </c>
      <c r="L389" t="s">
        <v>71</v>
      </c>
      <c r="M389" t="s">
        <v>70</v>
      </c>
      <c r="N389">
        <v>1.774599</v>
      </c>
      <c r="O389" t="s">
        <v>71</v>
      </c>
      <c r="P389" t="s">
        <v>72</v>
      </c>
      <c r="Q389">
        <v>0</v>
      </c>
      <c r="R389" t="s">
        <v>71</v>
      </c>
      <c r="S389" t="s">
        <v>73</v>
      </c>
      <c r="T389">
        <v>0</v>
      </c>
      <c r="U389" t="s">
        <v>71</v>
      </c>
      <c r="V389" t="s">
        <v>74</v>
      </c>
      <c r="W389">
        <v>0</v>
      </c>
      <c r="X389" t="s">
        <v>71</v>
      </c>
      <c r="Y389" t="s">
        <v>437</v>
      </c>
      <c r="Z389">
        <v>1000</v>
      </c>
      <c r="AA389" t="s">
        <v>438</v>
      </c>
      <c r="AB389">
        <v>1000000</v>
      </c>
      <c r="AC389" t="s">
        <v>439</v>
      </c>
      <c r="AD389">
        <v>5</v>
      </c>
      <c r="AE389" t="s">
        <v>440</v>
      </c>
      <c r="AF389">
        <v>1000</v>
      </c>
      <c r="AG389" t="s">
        <v>441</v>
      </c>
      <c r="AH389">
        <v>20</v>
      </c>
      <c r="AI389" t="s">
        <v>442</v>
      </c>
      <c r="AJ389">
        <v>20</v>
      </c>
      <c r="AK389" t="s">
        <v>443</v>
      </c>
      <c r="AL389">
        <v>1</v>
      </c>
      <c r="AM389" t="s">
        <v>444</v>
      </c>
      <c r="AN389">
        <v>0</v>
      </c>
      <c r="AO389" t="s">
        <v>448</v>
      </c>
      <c r="AP389">
        <v>0</v>
      </c>
      <c r="AQ389" t="s">
        <v>449</v>
      </c>
      <c r="AR389">
        <v>0</v>
      </c>
      <c r="AS389" t="s">
        <v>450</v>
      </c>
      <c r="AT389">
        <v>0.9</v>
      </c>
      <c r="AU389" t="s">
        <v>451</v>
      </c>
      <c r="AV389">
        <v>0</v>
      </c>
      <c r="AW389" t="s">
        <v>452</v>
      </c>
      <c r="AX389">
        <v>0</v>
      </c>
      <c r="AY389" t="s">
        <v>453</v>
      </c>
      <c r="AZ389">
        <v>0.2</v>
      </c>
      <c r="BA389" t="s">
        <v>454</v>
      </c>
      <c r="BB389">
        <v>1</v>
      </c>
      <c r="BC389" t="s">
        <v>445</v>
      </c>
      <c r="BD389">
        <v>1000000</v>
      </c>
    </row>
    <row r="390" ht="29.25" spans="1:56">
      <c r="A390" s="2">
        <v>1046</v>
      </c>
      <c r="B390" t="s">
        <v>426</v>
      </c>
      <c r="C390">
        <v>79</v>
      </c>
      <c r="D390" t="s">
        <v>427</v>
      </c>
      <c r="E390" t="s">
        <v>428</v>
      </c>
      <c r="F390">
        <v>62.27</v>
      </c>
      <c r="G390" t="s">
        <v>429</v>
      </c>
      <c r="H390">
        <v>0.000221</v>
      </c>
      <c r="I390" t="s">
        <v>71</v>
      </c>
      <c r="J390" t="s">
        <v>432</v>
      </c>
      <c r="K390" t="e">
        <f t="shared" si="8"/>
        <v>#NAME?</v>
      </c>
      <c r="L390" t="s">
        <v>71</v>
      </c>
      <c r="M390" t="s">
        <v>70</v>
      </c>
      <c r="N390">
        <v>8.402323</v>
      </c>
      <c r="O390" t="s">
        <v>71</v>
      </c>
      <c r="P390" t="s">
        <v>72</v>
      </c>
      <c r="Q390">
        <v>0</v>
      </c>
      <c r="R390" t="s">
        <v>71</v>
      </c>
      <c r="S390" t="s">
        <v>73</v>
      </c>
      <c r="T390">
        <v>0</v>
      </c>
      <c r="U390" t="s">
        <v>71</v>
      </c>
      <c r="V390" t="s">
        <v>74</v>
      </c>
      <c r="W390">
        <v>0</v>
      </c>
      <c r="X390" t="s">
        <v>71</v>
      </c>
      <c r="Y390" t="s">
        <v>437</v>
      </c>
      <c r="Z390">
        <v>1000</v>
      </c>
      <c r="AA390" t="s">
        <v>438</v>
      </c>
      <c r="AB390">
        <v>1000000</v>
      </c>
      <c r="AC390" t="s">
        <v>439</v>
      </c>
      <c r="AD390">
        <v>5</v>
      </c>
      <c r="AE390" t="s">
        <v>440</v>
      </c>
      <c r="AF390">
        <v>1000</v>
      </c>
      <c r="AG390" t="s">
        <v>441</v>
      </c>
      <c r="AH390">
        <v>30</v>
      </c>
      <c r="AI390" t="s">
        <v>442</v>
      </c>
      <c r="AJ390">
        <v>80</v>
      </c>
      <c r="AK390" t="s">
        <v>443</v>
      </c>
      <c r="AL390">
        <v>1</v>
      </c>
      <c r="AM390" t="s">
        <v>444</v>
      </c>
      <c r="AN390">
        <v>0</v>
      </c>
      <c r="AO390" t="s">
        <v>448</v>
      </c>
      <c r="AP390">
        <v>0</v>
      </c>
      <c r="AQ390" t="s">
        <v>449</v>
      </c>
      <c r="AR390">
        <v>0</v>
      </c>
      <c r="AS390" t="s">
        <v>450</v>
      </c>
      <c r="AT390">
        <v>0.4</v>
      </c>
      <c r="AU390" t="s">
        <v>451</v>
      </c>
      <c r="AV390">
        <v>0</v>
      </c>
      <c r="AW390" t="s">
        <v>452</v>
      </c>
      <c r="AX390">
        <v>0</v>
      </c>
      <c r="AY390" t="s">
        <v>453</v>
      </c>
      <c r="AZ390">
        <v>0.2</v>
      </c>
      <c r="BA390" t="s">
        <v>454</v>
      </c>
      <c r="BB390">
        <v>1</v>
      </c>
      <c r="BC390" t="s">
        <v>445</v>
      </c>
      <c r="BD390">
        <v>1000000</v>
      </c>
    </row>
    <row r="391" ht="29.25" spans="1:56">
      <c r="A391" s="2">
        <v>1045</v>
      </c>
      <c r="B391" t="s">
        <v>426</v>
      </c>
      <c r="C391">
        <v>79</v>
      </c>
      <c r="D391" t="s">
        <v>427</v>
      </c>
      <c r="E391" t="s">
        <v>428</v>
      </c>
      <c r="F391">
        <v>275.432</v>
      </c>
      <c r="G391" t="s">
        <v>429</v>
      </c>
      <c r="H391">
        <v>0.000228</v>
      </c>
      <c r="I391" t="s">
        <v>71</v>
      </c>
      <c r="J391" t="s">
        <v>432</v>
      </c>
      <c r="K391" t="e">
        <f t="shared" si="8"/>
        <v>#NAME?</v>
      </c>
      <c r="L391" t="s">
        <v>71</v>
      </c>
      <c r="M391" t="s">
        <v>70</v>
      </c>
      <c r="N391">
        <v>8.052776</v>
      </c>
      <c r="O391" t="s">
        <v>71</v>
      </c>
      <c r="P391" t="s">
        <v>72</v>
      </c>
      <c r="Q391">
        <v>0</v>
      </c>
      <c r="R391" t="s">
        <v>71</v>
      </c>
      <c r="S391" t="s">
        <v>73</v>
      </c>
      <c r="T391">
        <v>0</v>
      </c>
      <c r="U391" t="s">
        <v>71</v>
      </c>
      <c r="V391" t="s">
        <v>74</v>
      </c>
      <c r="W391">
        <v>0</v>
      </c>
      <c r="X391" t="s">
        <v>71</v>
      </c>
      <c r="Y391" t="s">
        <v>437</v>
      </c>
      <c r="Z391">
        <v>1000</v>
      </c>
      <c r="AA391" t="s">
        <v>438</v>
      </c>
      <c r="AB391">
        <v>1000000</v>
      </c>
      <c r="AC391" t="s">
        <v>439</v>
      </c>
      <c r="AD391">
        <v>5</v>
      </c>
      <c r="AE391" t="s">
        <v>440</v>
      </c>
      <c r="AF391">
        <v>1000</v>
      </c>
      <c r="AG391" t="s">
        <v>441</v>
      </c>
      <c r="AH391">
        <v>40</v>
      </c>
      <c r="AI391" t="s">
        <v>442</v>
      </c>
      <c r="AJ391">
        <v>80</v>
      </c>
      <c r="AK391" t="s">
        <v>443</v>
      </c>
      <c r="AL391">
        <v>1</v>
      </c>
      <c r="AM391" t="s">
        <v>444</v>
      </c>
      <c r="AN391">
        <v>0</v>
      </c>
      <c r="AO391" t="s">
        <v>448</v>
      </c>
      <c r="AP391">
        <v>0</v>
      </c>
      <c r="AQ391" t="s">
        <v>449</v>
      </c>
      <c r="AR391">
        <v>0</v>
      </c>
      <c r="AS391" t="s">
        <v>450</v>
      </c>
      <c r="AT391">
        <v>0.4</v>
      </c>
      <c r="AU391" t="s">
        <v>451</v>
      </c>
      <c r="AV391">
        <v>0</v>
      </c>
      <c r="AW391" t="s">
        <v>452</v>
      </c>
      <c r="AX391">
        <v>0</v>
      </c>
      <c r="AY391" t="s">
        <v>453</v>
      </c>
      <c r="AZ391">
        <v>0.2</v>
      </c>
      <c r="BA391" t="s">
        <v>454</v>
      </c>
      <c r="BB391">
        <v>1</v>
      </c>
      <c r="BC391" t="s">
        <v>445</v>
      </c>
      <c r="BD391">
        <v>1000000</v>
      </c>
    </row>
    <row r="392" ht="29.25" spans="1:56">
      <c r="A392" s="2">
        <v>1044</v>
      </c>
      <c r="B392" t="s">
        <v>426</v>
      </c>
      <c r="C392">
        <v>79</v>
      </c>
      <c r="D392" t="s">
        <v>427</v>
      </c>
      <c r="E392" t="s">
        <v>428</v>
      </c>
      <c r="F392">
        <v>905.025</v>
      </c>
      <c r="G392" t="s">
        <v>429</v>
      </c>
      <c r="H392">
        <v>0.00022</v>
      </c>
      <c r="I392" t="s">
        <v>71</v>
      </c>
      <c r="J392" t="s">
        <v>432</v>
      </c>
      <c r="K392" t="e">
        <f t="shared" si="8"/>
        <v>#NAME?</v>
      </c>
      <c r="L392" t="s">
        <v>71</v>
      </c>
      <c r="M392" t="s">
        <v>70</v>
      </c>
      <c r="N392">
        <v>7.625114</v>
      </c>
      <c r="O392" t="s">
        <v>71</v>
      </c>
      <c r="P392" t="s">
        <v>72</v>
      </c>
      <c r="Q392">
        <v>0</v>
      </c>
      <c r="R392" t="s">
        <v>71</v>
      </c>
      <c r="S392" t="s">
        <v>73</v>
      </c>
      <c r="T392">
        <v>0</v>
      </c>
      <c r="U392" t="s">
        <v>71</v>
      </c>
      <c r="V392" t="s">
        <v>74</v>
      </c>
      <c r="W392">
        <v>0</v>
      </c>
      <c r="X392" t="s">
        <v>71</v>
      </c>
      <c r="Y392" t="s">
        <v>437</v>
      </c>
      <c r="Z392">
        <v>1000</v>
      </c>
      <c r="AA392" t="s">
        <v>438</v>
      </c>
      <c r="AB392">
        <v>1000000</v>
      </c>
      <c r="AC392" t="s">
        <v>439</v>
      </c>
      <c r="AD392">
        <v>5</v>
      </c>
      <c r="AE392" t="s">
        <v>440</v>
      </c>
      <c r="AF392">
        <v>1000</v>
      </c>
      <c r="AG392" t="s">
        <v>441</v>
      </c>
      <c r="AH392">
        <v>50</v>
      </c>
      <c r="AI392" t="s">
        <v>442</v>
      </c>
      <c r="AJ392">
        <v>80</v>
      </c>
      <c r="AK392" t="s">
        <v>443</v>
      </c>
      <c r="AL392">
        <v>1</v>
      </c>
      <c r="AM392" t="s">
        <v>444</v>
      </c>
      <c r="AN392">
        <v>0</v>
      </c>
      <c r="AO392" t="s">
        <v>448</v>
      </c>
      <c r="AP392">
        <v>0</v>
      </c>
      <c r="AQ392" t="s">
        <v>449</v>
      </c>
      <c r="AR392">
        <v>0</v>
      </c>
      <c r="AS392" t="s">
        <v>450</v>
      </c>
      <c r="AT392">
        <v>0.4</v>
      </c>
      <c r="AU392" t="s">
        <v>451</v>
      </c>
      <c r="AV392">
        <v>0</v>
      </c>
      <c r="AW392" t="s">
        <v>452</v>
      </c>
      <c r="AX392">
        <v>0</v>
      </c>
      <c r="AY392" t="s">
        <v>453</v>
      </c>
      <c r="AZ392">
        <v>0.2</v>
      </c>
      <c r="BA392" t="s">
        <v>454</v>
      </c>
      <c r="BB392">
        <v>1</v>
      </c>
      <c r="BC392" t="s">
        <v>445</v>
      </c>
      <c r="BD392">
        <v>1000000</v>
      </c>
    </row>
    <row r="393" ht="29.25" spans="1:56">
      <c r="A393" s="2">
        <v>1043</v>
      </c>
      <c r="B393" t="s">
        <v>426</v>
      </c>
      <c r="C393">
        <v>79</v>
      </c>
      <c r="D393" t="s">
        <v>427</v>
      </c>
      <c r="E393" t="s">
        <v>428</v>
      </c>
      <c r="F393">
        <v>2298.295</v>
      </c>
      <c r="G393" t="s">
        <v>429</v>
      </c>
      <c r="H393">
        <v>0.000224</v>
      </c>
      <c r="I393" t="s">
        <v>71</v>
      </c>
      <c r="J393" t="s">
        <v>432</v>
      </c>
      <c r="K393" t="e">
        <f t="shared" si="8"/>
        <v>#NAME?</v>
      </c>
      <c r="L393" t="s">
        <v>71</v>
      </c>
      <c r="M393" t="s">
        <v>70</v>
      </c>
      <c r="N393">
        <v>7.238252</v>
      </c>
      <c r="O393" t="s">
        <v>71</v>
      </c>
      <c r="P393" t="s">
        <v>72</v>
      </c>
      <c r="Q393">
        <v>0</v>
      </c>
      <c r="R393" t="s">
        <v>71</v>
      </c>
      <c r="S393" t="s">
        <v>73</v>
      </c>
      <c r="T393">
        <v>0</v>
      </c>
      <c r="U393" t="s">
        <v>71</v>
      </c>
      <c r="V393" t="s">
        <v>74</v>
      </c>
      <c r="W393">
        <v>0</v>
      </c>
      <c r="X393" t="s">
        <v>71</v>
      </c>
      <c r="Y393" t="s">
        <v>437</v>
      </c>
      <c r="Z393">
        <v>1000</v>
      </c>
      <c r="AA393" t="s">
        <v>438</v>
      </c>
      <c r="AB393">
        <v>1000000</v>
      </c>
      <c r="AC393" t="s">
        <v>439</v>
      </c>
      <c r="AD393">
        <v>5</v>
      </c>
      <c r="AE393" t="s">
        <v>440</v>
      </c>
      <c r="AF393">
        <v>1000</v>
      </c>
      <c r="AG393" t="s">
        <v>441</v>
      </c>
      <c r="AH393">
        <v>60</v>
      </c>
      <c r="AI393" t="s">
        <v>442</v>
      </c>
      <c r="AJ393">
        <v>80</v>
      </c>
      <c r="AK393" t="s">
        <v>443</v>
      </c>
      <c r="AL393">
        <v>1</v>
      </c>
      <c r="AM393" t="s">
        <v>444</v>
      </c>
      <c r="AN393">
        <v>0</v>
      </c>
      <c r="AO393" t="s">
        <v>448</v>
      </c>
      <c r="AP393">
        <v>0</v>
      </c>
      <c r="AQ393" t="s">
        <v>449</v>
      </c>
      <c r="AR393">
        <v>0</v>
      </c>
      <c r="AS393" t="s">
        <v>450</v>
      </c>
      <c r="AT393">
        <v>0.4</v>
      </c>
      <c r="AU393" t="s">
        <v>451</v>
      </c>
      <c r="AV393">
        <v>0</v>
      </c>
      <c r="AW393" t="s">
        <v>452</v>
      </c>
      <c r="AX393">
        <v>0</v>
      </c>
      <c r="AY393" t="s">
        <v>453</v>
      </c>
      <c r="AZ393">
        <v>0.2</v>
      </c>
      <c r="BA393" t="s">
        <v>454</v>
      </c>
      <c r="BB393">
        <v>1</v>
      </c>
      <c r="BC393" t="s">
        <v>445</v>
      </c>
      <c r="BD393">
        <v>1000000</v>
      </c>
    </row>
    <row r="394" ht="29.25" spans="1:56">
      <c r="A394" s="2">
        <v>1042</v>
      </c>
      <c r="B394" t="s">
        <v>426</v>
      </c>
      <c r="C394">
        <v>79</v>
      </c>
      <c r="D394" t="s">
        <v>427</v>
      </c>
      <c r="E394" t="s">
        <v>428</v>
      </c>
      <c r="F394">
        <v>5173.056</v>
      </c>
      <c r="G394" t="s">
        <v>429</v>
      </c>
      <c r="H394">
        <v>0.000221</v>
      </c>
      <c r="I394" t="s">
        <v>71</v>
      </c>
      <c r="J394" t="s">
        <v>432</v>
      </c>
      <c r="K394" t="e">
        <f t="shared" si="8"/>
        <v>#NAME?</v>
      </c>
      <c r="L394" t="s">
        <v>71</v>
      </c>
      <c r="M394" t="s">
        <v>70</v>
      </c>
      <c r="N394">
        <v>6.788912</v>
      </c>
      <c r="O394" t="s">
        <v>71</v>
      </c>
      <c r="P394" t="s">
        <v>72</v>
      </c>
      <c r="Q394">
        <v>0</v>
      </c>
      <c r="R394" t="s">
        <v>71</v>
      </c>
      <c r="S394" t="s">
        <v>73</v>
      </c>
      <c r="T394">
        <v>0</v>
      </c>
      <c r="U394" t="s">
        <v>71</v>
      </c>
      <c r="V394" t="s">
        <v>74</v>
      </c>
      <c r="W394">
        <v>0</v>
      </c>
      <c r="X394" t="s">
        <v>71</v>
      </c>
      <c r="Y394" t="s">
        <v>437</v>
      </c>
      <c r="Z394">
        <v>1000</v>
      </c>
      <c r="AA394" t="s">
        <v>438</v>
      </c>
      <c r="AB394">
        <v>1000000</v>
      </c>
      <c r="AC394" t="s">
        <v>439</v>
      </c>
      <c r="AD394">
        <v>5</v>
      </c>
      <c r="AE394" t="s">
        <v>440</v>
      </c>
      <c r="AF394">
        <v>1000</v>
      </c>
      <c r="AG394" t="s">
        <v>441</v>
      </c>
      <c r="AH394">
        <v>70</v>
      </c>
      <c r="AI394" t="s">
        <v>442</v>
      </c>
      <c r="AJ394">
        <v>80</v>
      </c>
      <c r="AK394" t="s">
        <v>443</v>
      </c>
      <c r="AL394">
        <v>1</v>
      </c>
      <c r="AM394" t="s">
        <v>444</v>
      </c>
      <c r="AN394">
        <v>0</v>
      </c>
      <c r="AO394" t="s">
        <v>448</v>
      </c>
      <c r="AP394">
        <v>0</v>
      </c>
      <c r="AQ394" t="s">
        <v>449</v>
      </c>
      <c r="AR394">
        <v>0</v>
      </c>
      <c r="AS394" t="s">
        <v>450</v>
      </c>
      <c r="AT394">
        <v>0.4</v>
      </c>
      <c r="AU394" t="s">
        <v>451</v>
      </c>
      <c r="AV394">
        <v>0</v>
      </c>
      <c r="AW394" t="s">
        <v>452</v>
      </c>
      <c r="AX394">
        <v>0</v>
      </c>
      <c r="AY394" t="s">
        <v>453</v>
      </c>
      <c r="AZ394">
        <v>0.2</v>
      </c>
      <c r="BA394" t="s">
        <v>454</v>
      </c>
      <c r="BB394">
        <v>1</v>
      </c>
      <c r="BC394" t="s">
        <v>445</v>
      </c>
      <c r="BD394">
        <v>1000000</v>
      </c>
    </row>
    <row r="395" ht="29.25" spans="1:56">
      <c r="A395" s="2">
        <v>1041</v>
      </c>
      <c r="B395" t="s">
        <v>426</v>
      </c>
      <c r="C395">
        <v>79</v>
      </c>
      <c r="D395" t="s">
        <v>427</v>
      </c>
      <c r="E395" t="s">
        <v>428</v>
      </c>
      <c r="F395">
        <v>10224.498</v>
      </c>
      <c r="G395" t="s">
        <v>429</v>
      </c>
      <c r="H395">
        <v>0.000226</v>
      </c>
      <c r="I395" t="s">
        <v>71</v>
      </c>
      <c r="J395" t="s">
        <v>432</v>
      </c>
      <c r="K395" t="e">
        <f t="shared" si="8"/>
        <v>#NAME?</v>
      </c>
      <c r="L395" t="s">
        <v>71</v>
      </c>
      <c r="M395" t="s">
        <v>70</v>
      </c>
      <c r="N395">
        <v>6.567713</v>
      </c>
      <c r="O395" t="s">
        <v>71</v>
      </c>
      <c r="P395" t="s">
        <v>72</v>
      </c>
      <c r="Q395">
        <v>0</v>
      </c>
      <c r="R395" t="s">
        <v>71</v>
      </c>
      <c r="S395" t="s">
        <v>73</v>
      </c>
      <c r="T395">
        <v>0</v>
      </c>
      <c r="U395" t="s">
        <v>71</v>
      </c>
      <c r="V395" t="s">
        <v>74</v>
      </c>
      <c r="W395">
        <v>0</v>
      </c>
      <c r="X395" t="s">
        <v>71</v>
      </c>
      <c r="Y395" t="s">
        <v>437</v>
      </c>
      <c r="Z395">
        <v>1000</v>
      </c>
      <c r="AA395" t="s">
        <v>438</v>
      </c>
      <c r="AB395">
        <v>1000000</v>
      </c>
      <c r="AC395" t="s">
        <v>439</v>
      </c>
      <c r="AD395">
        <v>5</v>
      </c>
      <c r="AE395" t="s">
        <v>440</v>
      </c>
      <c r="AF395">
        <v>1000</v>
      </c>
      <c r="AG395" t="s">
        <v>441</v>
      </c>
      <c r="AH395">
        <v>80</v>
      </c>
      <c r="AI395" t="s">
        <v>442</v>
      </c>
      <c r="AJ395">
        <v>80</v>
      </c>
      <c r="AK395" t="s">
        <v>443</v>
      </c>
      <c r="AL395">
        <v>1</v>
      </c>
      <c r="AM395" t="s">
        <v>444</v>
      </c>
      <c r="AN395">
        <v>0</v>
      </c>
      <c r="AO395" t="s">
        <v>448</v>
      </c>
      <c r="AP395">
        <v>0</v>
      </c>
      <c r="AQ395" t="s">
        <v>449</v>
      </c>
      <c r="AR395">
        <v>0</v>
      </c>
      <c r="AS395" t="s">
        <v>450</v>
      </c>
      <c r="AT395">
        <v>0.4</v>
      </c>
      <c r="AU395" t="s">
        <v>451</v>
      </c>
      <c r="AV395">
        <v>0</v>
      </c>
      <c r="AW395" t="s">
        <v>452</v>
      </c>
      <c r="AX395">
        <v>0</v>
      </c>
      <c r="AY395" t="s">
        <v>453</v>
      </c>
      <c r="AZ395">
        <v>0.2</v>
      </c>
      <c r="BA395" t="s">
        <v>454</v>
      </c>
      <c r="BB395">
        <v>1</v>
      </c>
      <c r="BC395" t="s">
        <v>445</v>
      </c>
      <c r="BD395">
        <v>1000000</v>
      </c>
    </row>
    <row r="396" ht="29.25" spans="1:56">
      <c r="A396" s="2">
        <v>1034</v>
      </c>
      <c r="B396" t="s">
        <v>426</v>
      </c>
      <c r="C396">
        <v>153</v>
      </c>
      <c r="D396" t="s">
        <v>427</v>
      </c>
      <c r="E396" t="s">
        <v>428</v>
      </c>
      <c r="F396">
        <v>103.244</v>
      </c>
      <c r="G396" t="s">
        <v>429</v>
      </c>
      <c r="H396">
        <v>0.000264</v>
      </c>
      <c r="I396" t="s">
        <v>71</v>
      </c>
      <c r="J396" t="s">
        <v>432</v>
      </c>
      <c r="K396" t="e">
        <f t="shared" si="8"/>
        <v>#NAME?</v>
      </c>
      <c r="L396" t="s">
        <v>71</v>
      </c>
      <c r="M396" t="s">
        <v>70</v>
      </c>
      <c r="N396">
        <v>5.962074</v>
      </c>
      <c r="O396" t="s">
        <v>71</v>
      </c>
      <c r="P396" t="s">
        <v>72</v>
      </c>
      <c r="Q396">
        <v>0</v>
      </c>
      <c r="R396" t="s">
        <v>71</v>
      </c>
      <c r="S396" t="s">
        <v>73</v>
      </c>
      <c r="T396">
        <v>0</v>
      </c>
      <c r="U396" t="s">
        <v>71</v>
      </c>
      <c r="V396" t="s">
        <v>74</v>
      </c>
      <c r="W396">
        <v>0</v>
      </c>
      <c r="X396" t="s">
        <v>71</v>
      </c>
      <c r="Y396" t="s">
        <v>437</v>
      </c>
      <c r="Z396">
        <v>1000</v>
      </c>
      <c r="AA396" t="s">
        <v>438</v>
      </c>
      <c r="AB396">
        <v>1000000</v>
      </c>
      <c r="AC396" t="s">
        <v>439</v>
      </c>
      <c r="AD396">
        <v>10</v>
      </c>
      <c r="AE396" t="s">
        <v>440</v>
      </c>
      <c r="AF396">
        <v>1000</v>
      </c>
      <c r="AG396" t="s">
        <v>441</v>
      </c>
      <c r="AH396">
        <v>20</v>
      </c>
      <c r="AI396" t="s">
        <v>442</v>
      </c>
      <c r="AJ396">
        <v>20</v>
      </c>
      <c r="AK396" t="s">
        <v>443</v>
      </c>
      <c r="AL396">
        <v>1</v>
      </c>
      <c r="AM396" t="s">
        <v>444</v>
      </c>
      <c r="AN396">
        <v>0</v>
      </c>
      <c r="AO396" t="s">
        <v>448</v>
      </c>
      <c r="AP396">
        <v>0</v>
      </c>
      <c r="AQ396" t="s">
        <v>449</v>
      </c>
      <c r="AR396">
        <v>0</v>
      </c>
      <c r="AS396" t="s">
        <v>450</v>
      </c>
      <c r="AT396">
        <v>0.4</v>
      </c>
      <c r="AU396" t="s">
        <v>451</v>
      </c>
      <c r="AV396">
        <v>0</v>
      </c>
      <c r="AW396" t="s">
        <v>452</v>
      </c>
      <c r="AX396">
        <v>0</v>
      </c>
      <c r="AY396" t="s">
        <v>453</v>
      </c>
      <c r="AZ396">
        <v>0.2</v>
      </c>
      <c r="BA396" t="s">
        <v>454</v>
      </c>
      <c r="BB396">
        <v>1</v>
      </c>
      <c r="BC396" t="s">
        <v>445</v>
      </c>
      <c r="BD396">
        <v>1000000</v>
      </c>
    </row>
    <row r="397" ht="29.25" spans="1:56">
      <c r="A397" s="2">
        <v>1034</v>
      </c>
      <c r="B397" t="s">
        <v>426</v>
      </c>
      <c r="C397">
        <v>153</v>
      </c>
      <c r="D397" t="s">
        <v>427</v>
      </c>
      <c r="E397" t="s">
        <v>428</v>
      </c>
      <c r="F397">
        <v>104.682</v>
      </c>
      <c r="G397" t="s">
        <v>429</v>
      </c>
      <c r="H397">
        <v>0.000259</v>
      </c>
      <c r="I397" t="s">
        <v>71</v>
      </c>
      <c r="J397" t="s">
        <v>432</v>
      </c>
      <c r="K397" t="e">
        <f t="shared" si="8"/>
        <v>#NAME?</v>
      </c>
      <c r="L397" t="s">
        <v>71</v>
      </c>
      <c r="M397" t="s">
        <v>70</v>
      </c>
      <c r="N397">
        <v>5.975524</v>
      </c>
      <c r="O397" t="s">
        <v>71</v>
      </c>
      <c r="P397" t="s">
        <v>72</v>
      </c>
      <c r="Q397">
        <v>0</v>
      </c>
      <c r="R397" t="s">
        <v>71</v>
      </c>
      <c r="S397" t="s">
        <v>73</v>
      </c>
      <c r="T397">
        <v>0</v>
      </c>
      <c r="U397" t="s">
        <v>71</v>
      </c>
      <c r="V397" t="s">
        <v>74</v>
      </c>
      <c r="W397">
        <v>0</v>
      </c>
      <c r="X397" t="s">
        <v>71</v>
      </c>
      <c r="Y397" t="s">
        <v>437</v>
      </c>
      <c r="Z397">
        <v>1000</v>
      </c>
      <c r="AA397" t="s">
        <v>438</v>
      </c>
      <c r="AB397">
        <v>1000000</v>
      </c>
      <c r="AC397" t="s">
        <v>439</v>
      </c>
      <c r="AD397">
        <v>10</v>
      </c>
      <c r="AE397" t="s">
        <v>440</v>
      </c>
      <c r="AF397">
        <v>1000</v>
      </c>
      <c r="AG397" t="s">
        <v>441</v>
      </c>
      <c r="AH397">
        <v>20</v>
      </c>
      <c r="AI397" t="s">
        <v>442</v>
      </c>
      <c r="AJ397">
        <v>20</v>
      </c>
      <c r="AK397" t="s">
        <v>443</v>
      </c>
      <c r="AL397">
        <v>1</v>
      </c>
      <c r="AM397" t="s">
        <v>444</v>
      </c>
      <c r="AN397">
        <v>0</v>
      </c>
      <c r="AO397" t="s">
        <v>448</v>
      </c>
      <c r="AP397">
        <v>0</v>
      </c>
      <c r="AQ397" t="s">
        <v>449</v>
      </c>
      <c r="AR397">
        <v>0</v>
      </c>
      <c r="AS397" t="s">
        <v>450</v>
      </c>
      <c r="AT397">
        <v>0.4</v>
      </c>
      <c r="AU397" t="s">
        <v>451</v>
      </c>
      <c r="AV397">
        <v>0</v>
      </c>
      <c r="AW397" t="s">
        <v>452</v>
      </c>
      <c r="AX397">
        <v>0</v>
      </c>
      <c r="AY397" t="s">
        <v>453</v>
      </c>
      <c r="AZ397">
        <v>0.2</v>
      </c>
      <c r="BA397" t="s">
        <v>454</v>
      </c>
      <c r="BB397">
        <v>1</v>
      </c>
      <c r="BC397" t="s">
        <v>445</v>
      </c>
      <c r="BD397">
        <v>1000000</v>
      </c>
    </row>
    <row r="398" ht="29.25" spans="1:56">
      <c r="A398" s="2">
        <v>1034</v>
      </c>
      <c r="B398" t="s">
        <v>426</v>
      </c>
      <c r="C398">
        <v>153</v>
      </c>
      <c r="D398" t="s">
        <v>427</v>
      </c>
      <c r="E398" t="s">
        <v>428</v>
      </c>
      <c r="F398">
        <v>107.213</v>
      </c>
      <c r="G398" t="s">
        <v>429</v>
      </c>
      <c r="H398">
        <v>0.000259</v>
      </c>
      <c r="I398" t="s">
        <v>71</v>
      </c>
      <c r="J398" t="s">
        <v>432</v>
      </c>
      <c r="K398" t="e">
        <f t="shared" si="8"/>
        <v>#NAME?</v>
      </c>
      <c r="L398" t="s">
        <v>71</v>
      </c>
      <c r="M398" t="s">
        <v>70</v>
      </c>
      <c r="N398">
        <v>5.964687</v>
      </c>
      <c r="O398" t="s">
        <v>71</v>
      </c>
      <c r="P398" t="s">
        <v>72</v>
      </c>
      <c r="Q398">
        <v>0</v>
      </c>
      <c r="R398" t="s">
        <v>71</v>
      </c>
      <c r="S398" t="s">
        <v>73</v>
      </c>
      <c r="T398">
        <v>0</v>
      </c>
      <c r="U398" t="s">
        <v>71</v>
      </c>
      <c r="V398" t="s">
        <v>74</v>
      </c>
      <c r="W398">
        <v>0</v>
      </c>
      <c r="X398" t="s">
        <v>71</v>
      </c>
      <c r="Y398" t="s">
        <v>437</v>
      </c>
      <c r="Z398">
        <v>1000</v>
      </c>
      <c r="AA398" t="s">
        <v>438</v>
      </c>
      <c r="AB398">
        <v>1000000</v>
      </c>
      <c r="AC398" t="s">
        <v>439</v>
      </c>
      <c r="AD398">
        <v>10</v>
      </c>
      <c r="AE398" t="s">
        <v>440</v>
      </c>
      <c r="AF398">
        <v>1000</v>
      </c>
      <c r="AG398" t="s">
        <v>441</v>
      </c>
      <c r="AH398">
        <v>20</v>
      </c>
      <c r="AI398" t="s">
        <v>442</v>
      </c>
      <c r="AJ398">
        <v>20</v>
      </c>
      <c r="AK398" t="s">
        <v>443</v>
      </c>
      <c r="AL398">
        <v>1</v>
      </c>
      <c r="AM398" t="s">
        <v>444</v>
      </c>
      <c r="AN398">
        <v>0</v>
      </c>
      <c r="AO398" t="s">
        <v>448</v>
      </c>
      <c r="AP398">
        <v>0</v>
      </c>
      <c r="AQ398" t="s">
        <v>449</v>
      </c>
      <c r="AR398">
        <v>0</v>
      </c>
      <c r="AS398" t="s">
        <v>450</v>
      </c>
      <c r="AT398">
        <v>0.4</v>
      </c>
      <c r="AU398" t="s">
        <v>451</v>
      </c>
      <c r="AV398">
        <v>0</v>
      </c>
      <c r="AW398" t="s">
        <v>452</v>
      </c>
      <c r="AX398">
        <v>0</v>
      </c>
      <c r="AY398" t="s">
        <v>453</v>
      </c>
      <c r="AZ398">
        <v>0.2</v>
      </c>
      <c r="BA398" t="s">
        <v>454</v>
      </c>
      <c r="BB398">
        <v>1</v>
      </c>
      <c r="BC398" t="s">
        <v>445</v>
      </c>
      <c r="BD398">
        <v>1000000</v>
      </c>
    </row>
    <row r="399" ht="29.25" spans="1:56">
      <c r="A399" s="2">
        <v>1034</v>
      </c>
      <c r="B399" t="s">
        <v>426</v>
      </c>
      <c r="C399">
        <v>153</v>
      </c>
      <c r="D399" t="s">
        <v>427</v>
      </c>
      <c r="E399" t="s">
        <v>428</v>
      </c>
      <c r="F399">
        <v>103.397</v>
      </c>
      <c r="G399" t="s">
        <v>429</v>
      </c>
      <c r="H399">
        <v>0.000268</v>
      </c>
      <c r="I399" t="s">
        <v>71</v>
      </c>
      <c r="J399" t="s">
        <v>432</v>
      </c>
      <c r="K399" t="e">
        <f t="shared" si="8"/>
        <v>#NAME?</v>
      </c>
      <c r="L399" t="s">
        <v>71</v>
      </c>
      <c r="M399" t="s">
        <v>70</v>
      </c>
      <c r="N399">
        <v>5.983466</v>
      </c>
      <c r="O399" t="s">
        <v>71</v>
      </c>
      <c r="P399" t="s">
        <v>72</v>
      </c>
      <c r="Q399">
        <v>0</v>
      </c>
      <c r="R399" t="s">
        <v>71</v>
      </c>
      <c r="S399" t="s">
        <v>73</v>
      </c>
      <c r="T399">
        <v>0</v>
      </c>
      <c r="U399" t="s">
        <v>71</v>
      </c>
      <c r="V399" t="s">
        <v>74</v>
      </c>
      <c r="W399">
        <v>0</v>
      </c>
      <c r="X399" t="s">
        <v>71</v>
      </c>
      <c r="Y399" t="s">
        <v>437</v>
      </c>
      <c r="Z399">
        <v>1000</v>
      </c>
      <c r="AA399" t="s">
        <v>438</v>
      </c>
      <c r="AB399">
        <v>1000000</v>
      </c>
      <c r="AC399" t="s">
        <v>439</v>
      </c>
      <c r="AD399">
        <v>10</v>
      </c>
      <c r="AE399" t="s">
        <v>440</v>
      </c>
      <c r="AF399">
        <v>1000</v>
      </c>
      <c r="AG399" t="s">
        <v>441</v>
      </c>
      <c r="AH399">
        <v>20</v>
      </c>
      <c r="AI399" t="s">
        <v>442</v>
      </c>
      <c r="AJ399">
        <v>20</v>
      </c>
      <c r="AK399" t="s">
        <v>443</v>
      </c>
      <c r="AL399">
        <v>1</v>
      </c>
      <c r="AM399" t="s">
        <v>444</v>
      </c>
      <c r="AN399">
        <v>0</v>
      </c>
      <c r="AO399" t="s">
        <v>448</v>
      </c>
      <c r="AP399">
        <v>0</v>
      </c>
      <c r="AQ399" t="s">
        <v>449</v>
      </c>
      <c r="AR399">
        <v>0</v>
      </c>
      <c r="AS399" t="s">
        <v>450</v>
      </c>
      <c r="AT399">
        <v>0.4</v>
      </c>
      <c r="AU399" t="s">
        <v>451</v>
      </c>
      <c r="AV399">
        <v>0</v>
      </c>
      <c r="AW399" t="s">
        <v>452</v>
      </c>
      <c r="AX399">
        <v>0</v>
      </c>
      <c r="AY399" t="s">
        <v>453</v>
      </c>
      <c r="AZ399">
        <v>0.2</v>
      </c>
      <c r="BA399" t="s">
        <v>454</v>
      </c>
      <c r="BB399">
        <v>1</v>
      </c>
      <c r="BC399" t="s">
        <v>445</v>
      </c>
      <c r="BD399">
        <v>1000000</v>
      </c>
    </row>
    <row r="400" ht="29.25" spans="1:56">
      <c r="A400" s="2">
        <v>1040</v>
      </c>
      <c r="B400" t="s">
        <v>426</v>
      </c>
      <c r="C400">
        <v>77</v>
      </c>
      <c r="D400" t="s">
        <v>427</v>
      </c>
      <c r="E400" t="s">
        <v>428</v>
      </c>
      <c r="F400">
        <v>228480.084</v>
      </c>
      <c r="G400" t="s">
        <v>429</v>
      </c>
      <c r="H400">
        <v>0.000163</v>
      </c>
      <c r="I400" t="s">
        <v>71</v>
      </c>
      <c r="J400" t="s">
        <v>432</v>
      </c>
      <c r="K400" t="e">
        <f t="shared" si="8"/>
        <v>#NAME?</v>
      </c>
      <c r="L400" t="s">
        <v>71</v>
      </c>
      <c r="M400" t="s">
        <v>70</v>
      </c>
      <c r="N400">
        <v>2.670325</v>
      </c>
      <c r="O400" t="s">
        <v>71</v>
      </c>
      <c r="P400" t="s">
        <v>72</v>
      </c>
      <c r="Q400">
        <v>0</v>
      </c>
      <c r="R400" t="s">
        <v>71</v>
      </c>
      <c r="S400" t="s">
        <v>73</v>
      </c>
      <c r="T400">
        <v>0</v>
      </c>
      <c r="U400" t="s">
        <v>71</v>
      </c>
      <c r="V400" t="s">
        <v>74</v>
      </c>
      <c r="W400">
        <v>0</v>
      </c>
      <c r="X400" t="s">
        <v>71</v>
      </c>
      <c r="Y400" t="s">
        <v>437</v>
      </c>
      <c r="Z400">
        <v>1000</v>
      </c>
      <c r="AA400" t="s">
        <v>438</v>
      </c>
      <c r="AB400">
        <v>1000000</v>
      </c>
      <c r="AC400" t="s">
        <v>439</v>
      </c>
      <c r="AD400">
        <v>5</v>
      </c>
      <c r="AE400" t="s">
        <v>440</v>
      </c>
      <c r="AF400">
        <v>1000</v>
      </c>
      <c r="AG400" t="s">
        <v>441</v>
      </c>
      <c r="AH400">
        <v>30</v>
      </c>
      <c r="AI400" t="s">
        <v>442</v>
      </c>
      <c r="AJ400">
        <v>30</v>
      </c>
      <c r="AK400" t="s">
        <v>443</v>
      </c>
      <c r="AL400">
        <v>1</v>
      </c>
      <c r="AM400" t="s">
        <v>444</v>
      </c>
      <c r="AN400">
        <v>0</v>
      </c>
      <c r="AO400" t="s">
        <v>448</v>
      </c>
      <c r="AP400">
        <v>0</v>
      </c>
      <c r="AQ400" t="s">
        <v>449</v>
      </c>
      <c r="AR400">
        <v>0</v>
      </c>
      <c r="AS400" t="s">
        <v>450</v>
      </c>
      <c r="AT400">
        <v>0.8</v>
      </c>
      <c r="AU400" t="s">
        <v>451</v>
      </c>
      <c r="AV400">
        <v>0</v>
      </c>
      <c r="AW400" t="s">
        <v>452</v>
      </c>
      <c r="AX400">
        <v>0</v>
      </c>
      <c r="AY400" t="s">
        <v>453</v>
      </c>
      <c r="AZ400">
        <v>0.2</v>
      </c>
      <c r="BA400" t="s">
        <v>454</v>
      </c>
      <c r="BB400">
        <v>1</v>
      </c>
      <c r="BC400" t="s">
        <v>445</v>
      </c>
      <c r="BD400">
        <v>1000000</v>
      </c>
    </row>
    <row r="401" ht="29.25" spans="1:56">
      <c r="A401" s="2">
        <v>1039</v>
      </c>
      <c r="B401" t="s">
        <v>426</v>
      </c>
      <c r="C401">
        <v>153</v>
      </c>
      <c r="D401" t="s">
        <v>427</v>
      </c>
      <c r="E401" t="s">
        <v>428</v>
      </c>
      <c r="F401">
        <v>75673.619</v>
      </c>
      <c r="G401" t="s">
        <v>429</v>
      </c>
      <c r="H401">
        <v>0.000257</v>
      </c>
      <c r="I401" t="s">
        <v>71</v>
      </c>
      <c r="J401" t="s">
        <v>432</v>
      </c>
      <c r="K401" t="e">
        <f t="shared" si="8"/>
        <v>#NAME?</v>
      </c>
      <c r="L401" t="s">
        <v>71</v>
      </c>
      <c r="M401" t="s">
        <v>70</v>
      </c>
      <c r="N401">
        <v>3.009564</v>
      </c>
      <c r="O401" t="s">
        <v>71</v>
      </c>
      <c r="P401" t="s">
        <v>72</v>
      </c>
      <c r="Q401">
        <v>0</v>
      </c>
      <c r="R401" t="s">
        <v>71</v>
      </c>
      <c r="S401" t="s">
        <v>73</v>
      </c>
      <c r="T401">
        <v>0</v>
      </c>
      <c r="U401" t="s">
        <v>71</v>
      </c>
      <c r="V401" t="s">
        <v>74</v>
      </c>
      <c r="W401">
        <v>0</v>
      </c>
      <c r="X401" t="s">
        <v>71</v>
      </c>
      <c r="Y401" t="s">
        <v>437</v>
      </c>
      <c r="Z401">
        <v>1000</v>
      </c>
      <c r="AA401" t="s">
        <v>438</v>
      </c>
      <c r="AB401">
        <v>1000000</v>
      </c>
      <c r="AC401" t="s">
        <v>439</v>
      </c>
      <c r="AD401">
        <v>10</v>
      </c>
      <c r="AE401" t="s">
        <v>440</v>
      </c>
      <c r="AF401">
        <v>1000</v>
      </c>
      <c r="AG401" t="s">
        <v>441</v>
      </c>
      <c r="AH401">
        <v>30</v>
      </c>
      <c r="AI401" t="s">
        <v>442</v>
      </c>
      <c r="AJ401">
        <v>30</v>
      </c>
      <c r="AK401" t="s">
        <v>443</v>
      </c>
      <c r="AL401">
        <v>1</v>
      </c>
      <c r="AM401" t="s">
        <v>444</v>
      </c>
      <c r="AN401">
        <v>0</v>
      </c>
      <c r="AO401" t="s">
        <v>448</v>
      </c>
      <c r="AP401">
        <v>0</v>
      </c>
      <c r="AQ401" t="s">
        <v>449</v>
      </c>
      <c r="AR401">
        <v>0</v>
      </c>
      <c r="AS401" t="s">
        <v>450</v>
      </c>
      <c r="AT401">
        <v>0.8</v>
      </c>
      <c r="AU401" t="s">
        <v>451</v>
      </c>
      <c r="AV401">
        <v>0</v>
      </c>
      <c r="AW401" t="s">
        <v>452</v>
      </c>
      <c r="AX401">
        <v>0</v>
      </c>
      <c r="AY401" t="s">
        <v>453</v>
      </c>
      <c r="AZ401">
        <v>0.2</v>
      </c>
      <c r="BA401" t="s">
        <v>454</v>
      </c>
      <c r="BB401">
        <v>1</v>
      </c>
      <c r="BC401" t="s">
        <v>445</v>
      </c>
      <c r="BD401">
        <v>1000000</v>
      </c>
    </row>
    <row r="402" ht="29.25" spans="1:56">
      <c r="A402" s="2">
        <v>1038</v>
      </c>
      <c r="B402" t="s">
        <v>426</v>
      </c>
      <c r="C402">
        <v>230</v>
      </c>
      <c r="D402" t="s">
        <v>427</v>
      </c>
      <c r="E402" t="s">
        <v>428</v>
      </c>
      <c r="F402">
        <v>27481.173</v>
      </c>
      <c r="G402" t="s">
        <v>429</v>
      </c>
      <c r="H402">
        <v>0.000405</v>
      </c>
      <c r="I402" t="s">
        <v>71</v>
      </c>
      <c r="J402" t="s">
        <v>432</v>
      </c>
      <c r="K402" t="e">
        <f t="shared" si="8"/>
        <v>#NAME?</v>
      </c>
      <c r="L402" t="s">
        <v>71</v>
      </c>
      <c r="M402" t="s">
        <v>70</v>
      </c>
      <c r="N402">
        <v>3.907403</v>
      </c>
      <c r="O402" t="s">
        <v>71</v>
      </c>
      <c r="P402" t="s">
        <v>72</v>
      </c>
      <c r="Q402">
        <v>0</v>
      </c>
      <c r="R402" t="s">
        <v>71</v>
      </c>
      <c r="S402" t="s">
        <v>73</v>
      </c>
      <c r="T402">
        <v>0</v>
      </c>
      <c r="U402" t="s">
        <v>71</v>
      </c>
      <c r="V402" t="s">
        <v>74</v>
      </c>
      <c r="W402">
        <v>0</v>
      </c>
      <c r="X402" t="s">
        <v>71</v>
      </c>
      <c r="Y402" t="s">
        <v>437</v>
      </c>
      <c r="Z402">
        <v>1000</v>
      </c>
      <c r="AA402" t="s">
        <v>438</v>
      </c>
      <c r="AB402">
        <v>1000000</v>
      </c>
      <c r="AC402" t="s">
        <v>439</v>
      </c>
      <c r="AD402">
        <v>15</v>
      </c>
      <c r="AE402" t="s">
        <v>440</v>
      </c>
      <c r="AF402">
        <v>1000</v>
      </c>
      <c r="AG402" t="s">
        <v>441</v>
      </c>
      <c r="AH402">
        <v>30</v>
      </c>
      <c r="AI402" t="s">
        <v>442</v>
      </c>
      <c r="AJ402">
        <v>30</v>
      </c>
      <c r="AK402" t="s">
        <v>443</v>
      </c>
      <c r="AL402">
        <v>1</v>
      </c>
      <c r="AM402" t="s">
        <v>444</v>
      </c>
      <c r="AN402">
        <v>0</v>
      </c>
      <c r="AO402" t="s">
        <v>448</v>
      </c>
      <c r="AP402">
        <v>0</v>
      </c>
      <c r="AQ402" t="s">
        <v>449</v>
      </c>
      <c r="AR402">
        <v>0</v>
      </c>
      <c r="AS402" t="s">
        <v>450</v>
      </c>
      <c r="AT402">
        <v>0.8</v>
      </c>
      <c r="AU402" t="s">
        <v>451</v>
      </c>
      <c r="AV402">
        <v>0</v>
      </c>
      <c r="AW402" t="s">
        <v>452</v>
      </c>
      <c r="AX402">
        <v>0</v>
      </c>
      <c r="AY402" t="s">
        <v>453</v>
      </c>
      <c r="AZ402">
        <v>0.2</v>
      </c>
      <c r="BA402" t="s">
        <v>454</v>
      </c>
      <c r="BB402">
        <v>1</v>
      </c>
      <c r="BC402" t="s">
        <v>445</v>
      </c>
      <c r="BD402">
        <v>1000000</v>
      </c>
    </row>
    <row r="403" ht="29.25" spans="1:56">
      <c r="A403" s="2">
        <v>1037</v>
      </c>
      <c r="B403" t="s">
        <v>426</v>
      </c>
      <c r="C403">
        <v>306</v>
      </c>
      <c r="D403" t="s">
        <v>427</v>
      </c>
      <c r="E403" t="s">
        <v>428</v>
      </c>
      <c r="F403">
        <v>9898.888</v>
      </c>
      <c r="G403" t="s">
        <v>429</v>
      </c>
      <c r="H403">
        <v>0.000502</v>
      </c>
      <c r="I403" t="s">
        <v>71</v>
      </c>
      <c r="J403" t="s">
        <v>432</v>
      </c>
      <c r="K403" t="e">
        <f t="shared" si="8"/>
        <v>#NAME?</v>
      </c>
      <c r="L403" t="s">
        <v>71</v>
      </c>
      <c r="M403" t="s">
        <v>70</v>
      </c>
      <c r="N403">
        <v>4.924651</v>
      </c>
      <c r="O403" t="s">
        <v>71</v>
      </c>
      <c r="P403" t="s">
        <v>72</v>
      </c>
      <c r="Q403">
        <v>0</v>
      </c>
      <c r="R403" t="s">
        <v>71</v>
      </c>
      <c r="S403" t="s">
        <v>73</v>
      </c>
      <c r="T403">
        <v>0</v>
      </c>
      <c r="U403" t="s">
        <v>71</v>
      </c>
      <c r="V403" t="s">
        <v>74</v>
      </c>
      <c r="W403">
        <v>0</v>
      </c>
      <c r="X403" t="s">
        <v>71</v>
      </c>
      <c r="Y403" t="s">
        <v>437</v>
      </c>
      <c r="Z403">
        <v>1000</v>
      </c>
      <c r="AA403" t="s">
        <v>438</v>
      </c>
      <c r="AB403">
        <v>1000000</v>
      </c>
      <c r="AC403" t="s">
        <v>439</v>
      </c>
      <c r="AD403">
        <v>20</v>
      </c>
      <c r="AE403" t="s">
        <v>440</v>
      </c>
      <c r="AF403">
        <v>1000</v>
      </c>
      <c r="AG403" t="s">
        <v>441</v>
      </c>
      <c r="AH403">
        <v>30</v>
      </c>
      <c r="AI403" t="s">
        <v>442</v>
      </c>
      <c r="AJ403">
        <v>30</v>
      </c>
      <c r="AK403" t="s">
        <v>443</v>
      </c>
      <c r="AL403">
        <v>1</v>
      </c>
      <c r="AM403" t="s">
        <v>444</v>
      </c>
      <c r="AN403">
        <v>0</v>
      </c>
      <c r="AO403" t="s">
        <v>448</v>
      </c>
      <c r="AP403">
        <v>0</v>
      </c>
      <c r="AQ403" t="s">
        <v>449</v>
      </c>
      <c r="AR403">
        <v>0</v>
      </c>
      <c r="AS403" t="s">
        <v>450</v>
      </c>
      <c r="AT403">
        <v>0.8</v>
      </c>
      <c r="AU403" t="s">
        <v>451</v>
      </c>
      <c r="AV403">
        <v>0</v>
      </c>
      <c r="AW403" t="s">
        <v>452</v>
      </c>
      <c r="AX403">
        <v>0</v>
      </c>
      <c r="AY403" t="s">
        <v>453</v>
      </c>
      <c r="AZ403">
        <v>0.2</v>
      </c>
      <c r="BA403" t="s">
        <v>454</v>
      </c>
      <c r="BB403">
        <v>1</v>
      </c>
      <c r="BC403" t="s">
        <v>445</v>
      </c>
      <c r="BD403">
        <v>1000000</v>
      </c>
    </row>
    <row r="404" ht="29.25" spans="1:56">
      <c r="A404" s="2">
        <v>1036</v>
      </c>
      <c r="B404" t="s">
        <v>426</v>
      </c>
      <c r="C404">
        <v>382</v>
      </c>
      <c r="D404" t="s">
        <v>427</v>
      </c>
      <c r="E404" t="s">
        <v>428</v>
      </c>
      <c r="F404">
        <v>3403.87</v>
      </c>
      <c r="G404" t="s">
        <v>429</v>
      </c>
      <c r="H404">
        <v>0.000661</v>
      </c>
      <c r="I404" t="s">
        <v>71</v>
      </c>
      <c r="J404" t="s">
        <v>432</v>
      </c>
      <c r="K404" t="e">
        <f t="shared" si="8"/>
        <v>#NAME?</v>
      </c>
      <c r="L404" t="s">
        <v>71</v>
      </c>
      <c r="M404" t="s">
        <v>70</v>
      </c>
      <c r="N404">
        <v>5.905597</v>
      </c>
      <c r="O404" t="s">
        <v>71</v>
      </c>
      <c r="P404" t="s">
        <v>72</v>
      </c>
      <c r="Q404">
        <v>0</v>
      </c>
      <c r="R404" t="s">
        <v>71</v>
      </c>
      <c r="S404" t="s">
        <v>73</v>
      </c>
      <c r="T404">
        <v>0</v>
      </c>
      <c r="U404" t="s">
        <v>71</v>
      </c>
      <c r="V404" t="s">
        <v>74</v>
      </c>
      <c r="W404">
        <v>0</v>
      </c>
      <c r="X404" t="s">
        <v>71</v>
      </c>
      <c r="Y404" t="s">
        <v>437</v>
      </c>
      <c r="Z404">
        <v>1000</v>
      </c>
      <c r="AA404" t="s">
        <v>438</v>
      </c>
      <c r="AB404">
        <v>1000000</v>
      </c>
      <c r="AC404" t="s">
        <v>439</v>
      </c>
      <c r="AD404">
        <v>25</v>
      </c>
      <c r="AE404" t="s">
        <v>440</v>
      </c>
      <c r="AF404">
        <v>1000</v>
      </c>
      <c r="AG404" t="s">
        <v>441</v>
      </c>
      <c r="AH404">
        <v>30</v>
      </c>
      <c r="AI404" t="s">
        <v>442</v>
      </c>
      <c r="AJ404">
        <v>30</v>
      </c>
      <c r="AK404" t="s">
        <v>443</v>
      </c>
      <c r="AL404">
        <v>1</v>
      </c>
      <c r="AM404" t="s">
        <v>444</v>
      </c>
      <c r="AN404">
        <v>0</v>
      </c>
      <c r="AO404" t="s">
        <v>448</v>
      </c>
      <c r="AP404">
        <v>0</v>
      </c>
      <c r="AQ404" t="s">
        <v>449</v>
      </c>
      <c r="AR404">
        <v>0</v>
      </c>
      <c r="AS404" t="s">
        <v>450</v>
      </c>
      <c r="AT404">
        <v>0.8</v>
      </c>
      <c r="AU404" t="s">
        <v>451</v>
      </c>
      <c r="AV404">
        <v>0</v>
      </c>
      <c r="AW404" t="s">
        <v>452</v>
      </c>
      <c r="AX404">
        <v>0</v>
      </c>
      <c r="AY404" t="s">
        <v>453</v>
      </c>
      <c r="AZ404">
        <v>0.2</v>
      </c>
      <c r="BA404" t="s">
        <v>454</v>
      </c>
      <c r="BB404">
        <v>1</v>
      </c>
      <c r="BC404" t="s">
        <v>445</v>
      </c>
      <c r="BD404">
        <v>1000000</v>
      </c>
    </row>
    <row r="405" ht="29.25" spans="1:56">
      <c r="A405" s="2">
        <v>1035</v>
      </c>
      <c r="B405" t="s">
        <v>426</v>
      </c>
      <c r="C405">
        <v>459</v>
      </c>
      <c r="D405" t="s">
        <v>427</v>
      </c>
      <c r="E405" t="s">
        <v>428</v>
      </c>
      <c r="F405">
        <v>1068.054</v>
      </c>
      <c r="G405" t="s">
        <v>429</v>
      </c>
      <c r="H405">
        <v>0.000763</v>
      </c>
      <c r="I405" t="s">
        <v>71</v>
      </c>
      <c r="J405" t="s">
        <v>432</v>
      </c>
      <c r="K405" t="e">
        <f t="shared" si="8"/>
        <v>#NAME?</v>
      </c>
      <c r="L405" t="s">
        <v>71</v>
      </c>
      <c r="M405" t="s">
        <v>70</v>
      </c>
      <c r="N405">
        <v>6.928553</v>
      </c>
      <c r="O405" t="s">
        <v>71</v>
      </c>
      <c r="P405" t="s">
        <v>72</v>
      </c>
      <c r="Q405">
        <v>0</v>
      </c>
      <c r="R405" t="s">
        <v>71</v>
      </c>
      <c r="S405" t="s">
        <v>73</v>
      </c>
      <c r="T405">
        <v>0</v>
      </c>
      <c r="U405" t="s">
        <v>71</v>
      </c>
      <c r="V405" t="s">
        <v>74</v>
      </c>
      <c r="W405">
        <v>0</v>
      </c>
      <c r="X405" t="s">
        <v>71</v>
      </c>
      <c r="Y405" t="s">
        <v>437</v>
      </c>
      <c r="Z405">
        <v>1000</v>
      </c>
      <c r="AA405" t="s">
        <v>438</v>
      </c>
      <c r="AB405">
        <v>1000000</v>
      </c>
      <c r="AC405" t="s">
        <v>439</v>
      </c>
      <c r="AD405">
        <v>30</v>
      </c>
      <c r="AE405" t="s">
        <v>440</v>
      </c>
      <c r="AF405">
        <v>1000</v>
      </c>
      <c r="AG405" t="s">
        <v>441</v>
      </c>
      <c r="AH405">
        <v>30</v>
      </c>
      <c r="AI405" t="s">
        <v>442</v>
      </c>
      <c r="AJ405">
        <v>30</v>
      </c>
      <c r="AK405" t="s">
        <v>443</v>
      </c>
      <c r="AL405">
        <v>1</v>
      </c>
      <c r="AM405" t="s">
        <v>444</v>
      </c>
      <c r="AN405">
        <v>0</v>
      </c>
      <c r="AO405" t="s">
        <v>448</v>
      </c>
      <c r="AP405">
        <v>0</v>
      </c>
      <c r="AQ405" t="s">
        <v>449</v>
      </c>
      <c r="AR405">
        <v>0</v>
      </c>
      <c r="AS405" t="s">
        <v>450</v>
      </c>
      <c r="AT405">
        <v>0.8</v>
      </c>
      <c r="AU405" t="s">
        <v>451</v>
      </c>
      <c r="AV405">
        <v>0</v>
      </c>
      <c r="AW405" t="s">
        <v>452</v>
      </c>
      <c r="AX405">
        <v>0</v>
      </c>
      <c r="AY405" t="s">
        <v>453</v>
      </c>
      <c r="AZ405">
        <v>0.2</v>
      </c>
      <c r="BA405" t="s">
        <v>454</v>
      </c>
      <c r="BB405">
        <v>1</v>
      </c>
      <c r="BC405" t="s">
        <v>445</v>
      </c>
      <c r="BD405">
        <v>1000000</v>
      </c>
    </row>
    <row r="406" ht="29.25" spans="1:56">
      <c r="A406" s="2">
        <v>1034</v>
      </c>
      <c r="B406" t="s">
        <v>426</v>
      </c>
      <c r="C406">
        <v>46</v>
      </c>
      <c r="D406" t="s">
        <v>427</v>
      </c>
      <c r="E406" t="s">
        <v>428</v>
      </c>
      <c r="F406">
        <v>11.472</v>
      </c>
      <c r="G406" t="s">
        <v>429</v>
      </c>
      <c r="H406">
        <v>0.000283</v>
      </c>
      <c r="I406" t="s">
        <v>71</v>
      </c>
      <c r="J406" t="s">
        <v>432</v>
      </c>
      <c r="K406" t="e">
        <f t="shared" si="8"/>
        <v>#NAME?</v>
      </c>
      <c r="L406" t="s">
        <v>71</v>
      </c>
      <c r="M406" t="s">
        <v>70</v>
      </c>
      <c r="N406">
        <v>1.820763</v>
      </c>
      <c r="O406" t="s">
        <v>71</v>
      </c>
      <c r="P406" t="s">
        <v>72</v>
      </c>
      <c r="Q406">
        <v>0</v>
      </c>
      <c r="R406" t="s">
        <v>71</v>
      </c>
      <c r="S406" t="s">
        <v>73</v>
      </c>
      <c r="T406">
        <v>0</v>
      </c>
      <c r="U406" t="s">
        <v>71</v>
      </c>
      <c r="V406" t="s">
        <v>74</v>
      </c>
      <c r="W406">
        <v>0</v>
      </c>
      <c r="X406" t="s">
        <v>71</v>
      </c>
      <c r="Y406" t="s">
        <v>437</v>
      </c>
      <c r="Z406">
        <v>1000</v>
      </c>
      <c r="AA406" t="s">
        <v>438</v>
      </c>
      <c r="AB406">
        <v>300000</v>
      </c>
      <c r="AC406" t="s">
        <v>439</v>
      </c>
      <c r="AD406">
        <v>10</v>
      </c>
      <c r="AE406" t="s">
        <v>440</v>
      </c>
      <c r="AF406">
        <v>1000</v>
      </c>
      <c r="AG406" t="s">
        <v>441</v>
      </c>
      <c r="AH406">
        <v>20</v>
      </c>
      <c r="AI406" t="s">
        <v>442</v>
      </c>
      <c r="AJ406">
        <v>20</v>
      </c>
      <c r="AK406" t="s">
        <v>443</v>
      </c>
      <c r="AL406">
        <v>1</v>
      </c>
      <c r="AM406" t="s">
        <v>444</v>
      </c>
      <c r="AN406">
        <v>0</v>
      </c>
      <c r="AO406" t="s">
        <v>448</v>
      </c>
      <c r="AP406">
        <v>0</v>
      </c>
      <c r="AQ406" t="s">
        <v>449</v>
      </c>
      <c r="AR406">
        <v>0</v>
      </c>
      <c r="AS406" t="s">
        <v>450</v>
      </c>
      <c r="AT406">
        <v>0.4</v>
      </c>
      <c r="AU406" t="s">
        <v>451</v>
      </c>
      <c r="AV406">
        <v>0</v>
      </c>
      <c r="AW406" t="s">
        <v>452</v>
      </c>
      <c r="AX406">
        <v>0</v>
      </c>
      <c r="AY406" t="s">
        <v>453</v>
      </c>
      <c r="AZ406">
        <v>0.2</v>
      </c>
      <c r="BA406" t="s">
        <v>454</v>
      </c>
      <c r="BB406">
        <v>1</v>
      </c>
      <c r="BC406" t="s">
        <v>445</v>
      </c>
      <c r="BD406">
        <v>1000000</v>
      </c>
    </row>
    <row r="407" ht="29.25" spans="1:56">
      <c r="A407" s="2">
        <v>1033</v>
      </c>
      <c r="B407" t="s">
        <v>426</v>
      </c>
      <c r="C407">
        <v>153</v>
      </c>
      <c r="D407" t="s">
        <v>427</v>
      </c>
      <c r="E407" t="s">
        <v>428</v>
      </c>
      <c r="F407">
        <v>31.76</v>
      </c>
      <c r="G407" t="s">
        <v>429</v>
      </c>
      <c r="H407">
        <v>0.000272</v>
      </c>
      <c r="I407" t="s">
        <v>71</v>
      </c>
      <c r="J407" t="s">
        <v>432</v>
      </c>
      <c r="K407" t="e">
        <f t="shared" si="8"/>
        <v>#NAME?</v>
      </c>
      <c r="L407" t="s">
        <v>71</v>
      </c>
      <c r="M407" t="s">
        <v>70</v>
      </c>
      <c r="N407">
        <v>7.085707</v>
      </c>
      <c r="O407" t="s">
        <v>71</v>
      </c>
      <c r="P407" t="s">
        <v>72</v>
      </c>
      <c r="Q407">
        <v>0</v>
      </c>
      <c r="R407" t="s">
        <v>71</v>
      </c>
      <c r="S407" t="s">
        <v>73</v>
      </c>
      <c r="T407">
        <v>0</v>
      </c>
      <c r="U407" t="s">
        <v>71</v>
      </c>
      <c r="V407" t="s">
        <v>74</v>
      </c>
      <c r="W407">
        <v>0</v>
      </c>
      <c r="X407" t="s">
        <v>71</v>
      </c>
      <c r="Y407" t="s">
        <v>437</v>
      </c>
      <c r="Z407">
        <v>1000</v>
      </c>
      <c r="AA407" t="s">
        <v>438</v>
      </c>
      <c r="AB407">
        <v>1000000</v>
      </c>
      <c r="AC407" t="s">
        <v>439</v>
      </c>
      <c r="AD407">
        <v>10</v>
      </c>
      <c r="AE407" t="s">
        <v>440</v>
      </c>
      <c r="AF407">
        <v>1000</v>
      </c>
      <c r="AG407" t="s">
        <v>441</v>
      </c>
      <c r="AH407">
        <v>20</v>
      </c>
      <c r="AI407" t="s">
        <v>442</v>
      </c>
      <c r="AJ407">
        <v>20</v>
      </c>
      <c r="AK407" t="s">
        <v>443</v>
      </c>
      <c r="AL407">
        <v>1</v>
      </c>
      <c r="AM407" t="s">
        <v>444</v>
      </c>
      <c r="AN407">
        <v>0</v>
      </c>
      <c r="AO407" t="s">
        <v>448</v>
      </c>
      <c r="AP407">
        <v>0</v>
      </c>
      <c r="AQ407" t="s">
        <v>449</v>
      </c>
      <c r="AR407">
        <v>0</v>
      </c>
      <c r="AS407" t="s">
        <v>450</v>
      </c>
      <c r="AT407">
        <v>0.4</v>
      </c>
      <c r="AU407" t="s">
        <v>451</v>
      </c>
      <c r="AV407">
        <v>0</v>
      </c>
      <c r="AW407" t="s">
        <v>452</v>
      </c>
      <c r="AX407">
        <v>0</v>
      </c>
      <c r="AY407" t="s">
        <v>453</v>
      </c>
      <c r="AZ407">
        <v>0.2</v>
      </c>
      <c r="BA407" t="s">
        <v>454</v>
      </c>
      <c r="BB407">
        <v>1</v>
      </c>
      <c r="BC407" t="s">
        <v>445</v>
      </c>
      <c r="BD407">
        <v>1000000</v>
      </c>
    </row>
    <row r="408" ht="29.25" spans="1:56">
      <c r="A408" s="2">
        <v>1032</v>
      </c>
      <c r="B408" t="s">
        <v>426</v>
      </c>
      <c r="C408">
        <v>458</v>
      </c>
      <c r="D408" t="s">
        <v>427</v>
      </c>
      <c r="E408" t="s">
        <v>428</v>
      </c>
      <c r="F408">
        <v>96.925</v>
      </c>
      <c r="G408" t="s">
        <v>429</v>
      </c>
      <c r="H408">
        <v>0.000284</v>
      </c>
      <c r="I408" t="s">
        <v>71</v>
      </c>
      <c r="J408" t="s">
        <v>432</v>
      </c>
      <c r="K408" t="e">
        <f t="shared" si="8"/>
        <v>#NAME?</v>
      </c>
      <c r="L408" t="s">
        <v>71</v>
      </c>
      <c r="M408" t="s">
        <v>70</v>
      </c>
      <c r="N408">
        <v>19.885283</v>
      </c>
      <c r="O408" t="s">
        <v>71</v>
      </c>
      <c r="P408" t="s">
        <v>72</v>
      </c>
      <c r="Q408">
        <v>0</v>
      </c>
      <c r="R408" t="s">
        <v>71</v>
      </c>
      <c r="S408" t="s">
        <v>73</v>
      </c>
      <c r="T408">
        <v>0</v>
      </c>
      <c r="U408" t="s">
        <v>71</v>
      </c>
      <c r="V408" t="s">
        <v>74</v>
      </c>
      <c r="W408">
        <v>0</v>
      </c>
      <c r="X408" t="s">
        <v>71</v>
      </c>
      <c r="Y408" t="s">
        <v>437</v>
      </c>
      <c r="Z408">
        <v>1000</v>
      </c>
      <c r="AA408" t="s">
        <v>438</v>
      </c>
      <c r="AB408">
        <v>3000000</v>
      </c>
      <c r="AC408" t="s">
        <v>439</v>
      </c>
      <c r="AD408">
        <v>10</v>
      </c>
      <c r="AE408" t="s">
        <v>440</v>
      </c>
      <c r="AF408">
        <v>1000</v>
      </c>
      <c r="AG408" t="s">
        <v>441</v>
      </c>
      <c r="AH408">
        <v>20</v>
      </c>
      <c r="AI408" t="s">
        <v>442</v>
      </c>
      <c r="AJ408">
        <v>20</v>
      </c>
      <c r="AK408" t="s">
        <v>443</v>
      </c>
      <c r="AL408">
        <v>1</v>
      </c>
      <c r="AM408" t="s">
        <v>444</v>
      </c>
      <c r="AN408">
        <v>0</v>
      </c>
      <c r="AO408" t="s">
        <v>448</v>
      </c>
      <c r="AP408">
        <v>0</v>
      </c>
      <c r="AQ408" t="s">
        <v>449</v>
      </c>
      <c r="AR408">
        <v>0</v>
      </c>
      <c r="AS408" t="s">
        <v>450</v>
      </c>
      <c r="AT408">
        <v>0.4</v>
      </c>
      <c r="AU408" t="s">
        <v>451</v>
      </c>
      <c r="AV408">
        <v>0</v>
      </c>
      <c r="AW408" t="s">
        <v>452</v>
      </c>
      <c r="AX408">
        <v>0</v>
      </c>
      <c r="AY408" t="s">
        <v>453</v>
      </c>
      <c r="AZ408">
        <v>0.2</v>
      </c>
      <c r="BA408" t="s">
        <v>454</v>
      </c>
      <c r="BB408">
        <v>1</v>
      </c>
      <c r="BC408" t="s">
        <v>445</v>
      </c>
      <c r="BD408">
        <v>1000000</v>
      </c>
    </row>
    <row r="409" ht="29.25" spans="1:56">
      <c r="A409" s="2">
        <v>1031</v>
      </c>
      <c r="B409" t="s">
        <v>426</v>
      </c>
      <c r="C409">
        <v>763</v>
      </c>
      <c r="D409" t="s">
        <v>427</v>
      </c>
      <c r="E409" t="s">
        <v>428</v>
      </c>
      <c r="F409">
        <v>166.649</v>
      </c>
      <c r="G409" t="s">
        <v>429</v>
      </c>
      <c r="H409">
        <v>0.000283</v>
      </c>
      <c r="I409" t="s">
        <v>71</v>
      </c>
      <c r="J409" t="s">
        <v>432</v>
      </c>
      <c r="K409" t="e">
        <f t="shared" si="8"/>
        <v>#NAME?</v>
      </c>
      <c r="L409" t="s">
        <v>71</v>
      </c>
      <c r="M409" t="s">
        <v>70</v>
      </c>
      <c r="N409">
        <v>35.199368</v>
      </c>
      <c r="O409" t="s">
        <v>71</v>
      </c>
      <c r="P409" t="s">
        <v>72</v>
      </c>
      <c r="Q409">
        <v>0</v>
      </c>
      <c r="R409" t="s">
        <v>71</v>
      </c>
      <c r="S409" t="s">
        <v>73</v>
      </c>
      <c r="T409">
        <v>0</v>
      </c>
      <c r="U409" t="s">
        <v>71</v>
      </c>
      <c r="V409" t="s">
        <v>74</v>
      </c>
      <c r="W409">
        <v>0</v>
      </c>
      <c r="X409" t="s">
        <v>71</v>
      </c>
      <c r="Y409" t="s">
        <v>437</v>
      </c>
      <c r="Z409">
        <v>1000</v>
      </c>
      <c r="AA409" t="s">
        <v>438</v>
      </c>
      <c r="AB409">
        <v>5000000</v>
      </c>
      <c r="AC409" t="s">
        <v>439</v>
      </c>
      <c r="AD409">
        <v>10</v>
      </c>
      <c r="AE409" t="s">
        <v>440</v>
      </c>
      <c r="AF409">
        <v>1000</v>
      </c>
      <c r="AG409" t="s">
        <v>441</v>
      </c>
      <c r="AH409">
        <v>20</v>
      </c>
      <c r="AI409" t="s">
        <v>442</v>
      </c>
      <c r="AJ409">
        <v>20</v>
      </c>
      <c r="AK409" t="s">
        <v>443</v>
      </c>
      <c r="AL409">
        <v>1</v>
      </c>
      <c r="AM409" t="s">
        <v>444</v>
      </c>
      <c r="AN409">
        <v>0</v>
      </c>
      <c r="AO409" t="s">
        <v>448</v>
      </c>
      <c r="AP409">
        <v>0</v>
      </c>
      <c r="AQ409" t="s">
        <v>449</v>
      </c>
      <c r="AR409">
        <v>0</v>
      </c>
      <c r="AS409" t="s">
        <v>450</v>
      </c>
      <c r="AT409">
        <v>0.4</v>
      </c>
      <c r="AU409" t="s">
        <v>451</v>
      </c>
      <c r="AV409">
        <v>0</v>
      </c>
      <c r="AW409" t="s">
        <v>452</v>
      </c>
      <c r="AX409">
        <v>0</v>
      </c>
      <c r="AY409" t="s">
        <v>453</v>
      </c>
      <c r="AZ409">
        <v>0.2</v>
      </c>
      <c r="BA409" t="s">
        <v>454</v>
      </c>
      <c r="BB409">
        <v>1</v>
      </c>
      <c r="BC409" t="s">
        <v>445</v>
      </c>
      <c r="BD409">
        <v>1000000</v>
      </c>
    </row>
    <row r="410" ht="29.25" spans="1:56">
      <c r="A410" s="2">
        <v>1030</v>
      </c>
      <c r="B410" t="s">
        <v>426</v>
      </c>
      <c r="C410">
        <v>1069</v>
      </c>
      <c r="D410" t="s">
        <v>427</v>
      </c>
      <c r="E410" t="s">
        <v>428</v>
      </c>
      <c r="F410">
        <v>228.884</v>
      </c>
      <c r="G410" t="s">
        <v>429</v>
      </c>
      <c r="H410">
        <v>0.000273</v>
      </c>
      <c r="I410" t="s">
        <v>71</v>
      </c>
      <c r="J410" t="s">
        <v>432</v>
      </c>
      <c r="K410" t="e">
        <f t="shared" si="8"/>
        <v>#NAME?</v>
      </c>
      <c r="L410" t="s">
        <v>71</v>
      </c>
      <c r="M410" t="s">
        <v>70</v>
      </c>
      <c r="N410">
        <v>50.704338</v>
      </c>
      <c r="O410" t="s">
        <v>71</v>
      </c>
      <c r="P410" t="s">
        <v>72</v>
      </c>
      <c r="Q410">
        <v>0</v>
      </c>
      <c r="R410" t="s">
        <v>71</v>
      </c>
      <c r="S410" t="s">
        <v>73</v>
      </c>
      <c r="T410">
        <v>0</v>
      </c>
      <c r="U410" t="s">
        <v>71</v>
      </c>
      <c r="V410" t="s">
        <v>74</v>
      </c>
      <c r="W410">
        <v>0</v>
      </c>
      <c r="X410" t="s">
        <v>71</v>
      </c>
      <c r="Y410" t="s">
        <v>437</v>
      </c>
      <c r="Z410">
        <v>1000</v>
      </c>
      <c r="AA410" t="s">
        <v>438</v>
      </c>
      <c r="AB410">
        <v>7000000</v>
      </c>
      <c r="AC410" t="s">
        <v>439</v>
      </c>
      <c r="AD410">
        <v>10</v>
      </c>
      <c r="AE410" t="s">
        <v>440</v>
      </c>
      <c r="AF410">
        <v>1000</v>
      </c>
      <c r="AG410" t="s">
        <v>441</v>
      </c>
      <c r="AH410">
        <v>20</v>
      </c>
      <c r="AI410" t="s">
        <v>442</v>
      </c>
      <c r="AJ410">
        <v>20</v>
      </c>
      <c r="AK410" t="s">
        <v>443</v>
      </c>
      <c r="AL410">
        <v>1</v>
      </c>
      <c r="AM410" t="s">
        <v>444</v>
      </c>
      <c r="AN410">
        <v>0</v>
      </c>
      <c r="AO410" t="s">
        <v>448</v>
      </c>
      <c r="AP410">
        <v>0</v>
      </c>
      <c r="AQ410" t="s">
        <v>449</v>
      </c>
      <c r="AR410">
        <v>0</v>
      </c>
      <c r="AS410" t="s">
        <v>450</v>
      </c>
      <c r="AT410">
        <v>0.4</v>
      </c>
      <c r="AU410" t="s">
        <v>451</v>
      </c>
      <c r="AV410">
        <v>0</v>
      </c>
      <c r="AW410" t="s">
        <v>452</v>
      </c>
      <c r="AX410">
        <v>0</v>
      </c>
      <c r="AY410" t="s">
        <v>453</v>
      </c>
      <c r="AZ410">
        <v>0.2</v>
      </c>
      <c r="BA410" t="s">
        <v>454</v>
      </c>
      <c r="BB410">
        <v>1</v>
      </c>
      <c r="BC410" t="s">
        <v>445</v>
      </c>
      <c r="BD410">
        <v>1000000</v>
      </c>
    </row>
    <row r="411" ht="29.25" spans="1:56">
      <c r="A411" s="2">
        <v>1029</v>
      </c>
      <c r="B411" t="s">
        <v>426</v>
      </c>
      <c r="C411">
        <v>1374</v>
      </c>
      <c r="D411" t="s">
        <v>427</v>
      </c>
      <c r="E411" t="s">
        <v>428</v>
      </c>
      <c r="F411">
        <v>290.868</v>
      </c>
      <c r="G411" t="s">
        <v>429</v>
      </c>
      <c r="H411">
        <v>0.00027</v>
      </c>
      <c r="I411" t="s">
        <v>71</v>
      </c>
      <c r="J411" t="s">
        <v>432</v>
      </c>
      <c r="K411" t="e">
        <f t="shared" si="8"/>
        <v>#NAME?</v>
      </c>
      <c r="L411" t="s">
        <v>71</v>
      </c>
      <c r="M411" t="s">
        <v>70</v>
      </c>
      <c r="N411">
        <v>70.720695</v>
      </c>
      <c r="O411" t="s">
        <v>71</v>
      </c>
      <c r="P411" t="s">
        <v>72</v>
      </c>
      <c r="Q411">
        <v>0</v>
      </c>
      <c r="R411" t="s">
        <v>71</v>
      </c>
      <c r="S411" t="s">
        <v>73</v>
      </c>
      <c r="T411">
        <v>0</v>
      </c>
      <c r="U411" t="s">
        <v>71</v>
      </c>
      <c r="V411" t="s">
        <v>74</v>
      </c>
      <c r="W411">
        <v>0</v>
      </c>
      <c r="X411" t="s">
        <v>71</v>
      </c>
      <c r="Y411" t="s">
        <v>437</v>
      </c>
      <c r="Z411">
        <v>1000</v>
      </c>
      <c r="AA411" t="s">
        <v>438</v>
      </c>
      <c r="AB411">
        <v>9000000</v>
      </c>
      <c r="AC411" t="s">
        <v>439</v>
      </c>
      <c r="AD411">
        <v>10</v>
      </c>
      <c r="AE411" t="s">
        <v>440</v>
      </c>
      <c r="AF411">
        <v>1000</v>
      </c>
      <c r="AG411" t="s">
        <v>441</v>
      </c>
      <c r="AH411">
        <v>20</v>
      </c>
      <c r="AI411" t="s">
        <v>442</v>
      </c>
      <c r="AJ411">
        <v>20</v>
      </c>
      <c r="AK411" t="s">
        <v>443</v>
      </c>
      <c r="AL411">
        <v>1</v>
      </c>
      <c r="AM411" t="s">
        <v>444</v>
      </c>
      <c r="AN411">
        <v>0</v>
      </c>
      <c r="AO411" t="s">
        <v>448</v>
      </c>
      <c r="AP411">
        <v>0</v>
      </c>
      <c r="AQ411" t="s">
        <v>449</v>
      </c>
      <c r="AR411">
        <v>0</v>
      </c>
      <c r="AS411" t="s">
        <v>450</v>
      </c>
      <c r="AT411">
        <v>0.4</v>
      </c>
      <c r="AU411" t="s">
        <v>451</v>
      </c>
      <c r="AV411">
        <v>0</v>
      </c>
      <c r="AW411" t="s">
        <v>452</v>
      </c>
      <c r="AX411">
        <v>0</v>
      </c>
      <c r="AY411" t="s">
        <v>453</v>
      </c>
      <c r="AZ411">
        <v>0.2</v>
      </c>
      <c r="BA411" t="s">
        <v>454</v>
      </c>
      <c r="BB411">
        <v>1</v>
      </c>
      <c r="BC411" t="s">
        <v>445</v>
      </c>
      <c r="BD411">
        <v>1000000</v>
      </c>
    </row>
    <row r="412" ht="29.25" spans="1:56">
      <c r="A412" s="2">
        <v>1029</v>
      </c>
      <c r="B412" t="s">
        <v>426</v>
      </c>
      <c r="C412">
        <v>1069</v>
      </c>
      <c r="D412" t="s">
        <v>427</v>
      </c>
      <c r="E412" t="s">
        <v>428</v>
      </c>
      <c r="F412">
        <v>216.842</v>
      </c>
      <c r="G412" t="s">
        <v>429</v>
      </c>
      <c r="H412">
        <v>0.000256</v>
      </c>
      <c r="I412" t="s">
        <v>71</v>
      </c>
      <c r="J412" t="s">
        <v>432</v>
      </c>
      <c r="K412" t="e">
        <f t="shared" si="8"/>
        <v>#NAME?</v>
      </c>
      <c r="L412" t="s">
        <v>71</v>
      </c>
      <c r="M412" t="s">
        <v>70</v>
      </c>
      <c r="N412">
        <v>49.316659</v>
      </c>
      <c r="O412" t="s">
        <v>71</v>
      </c>
      <c r="P412" t="s">
        <v>72</v>
      </c>
      <c r="Q412">
        <v>0</v>
      </c>
      <c r="R412" t="s">
        <v>71</v>
      </c>
      <c r="S412" t="s">
        <v>73</v>
      </c>
      <c r="T412">
        <v>0</v>
      </c>
      <c r="U412" t="s">
        <v>71</v>
      </c>
      <c r="V412" t="s">
        <v>74</v>
      </c>
      <c r="W412">
        <v>0</v>
      </c>
      <c r="X412" t="s">
        <v>71</v>
      </c>
      <c r="Y412" t="s">
        <v>437</v>
      </c>
      <c r="Z412">
        <v>1000</v>
      </c>
      <c r="AA412" t="s">
        <v>438</v>
      </c>
      <c r="AB412">
        <v>7000000</v>
      </c>
      <c r="AC412" t="s">
        <v>439</v>
      </c>
      <c r="AD412">
        <v>10</v>
      </c>
      <c r="AE412" t="s">
        <v>440</v>
      </c>
      <c r="AF412">
        <v>1000</v>
      </c>
      <c r="AG412" t="s">
        <v>441</v>
      </c>
      <c r="AH412">
        <v>20</v>
      </c>
      <c r="AI412" t="s">
        <v>442</v>
      </c>
      <c r="AJ412">
        <v>20</v>
      </c>
      <c r="AK412" t="s">
        <v>443</v>
      </c>
      <c r="AL412">
        <v>1</v>
      </c>
      <c r="AM412" t="s">
        <v>444</v>
      </c>
      <c r="AN412">
        <v>0</v>
      </c>
      <c r="AO412" t="s">
        <v>448</v>
      </c>
      <c r="AP412">
        <v>0</v>
      </c>
      <c r="AQ412" t="s">
        <v>449</v>
      </c>
      <c r="AR412">
        <v>0</v>
      </c>
      <c r="AS412" t="s">
        <v>450</v>
      </c>
      <c r="AT412">
        <v>0.4</v>
      </c>
      <c r="AU412" t="s">
        <v>451</v>
      </c>
      <c r="AV412">
        <v>0</v>
      </c>
      <c r="AW412" t="s">
        <v>452</v>
      </c>
      <c r="AX412">
        <v>0</v>
      </c>
      <c r="AY412" t="s">
        <v>453</v>
      </c>
      <c r="AZ412">
        <v>0.2</v>
      </c>
      <c r="BA412" t="s">
        <v>454</v>
      </c>
      <c r="BB412">
        <v>1</v>
      </c>
      <c r="BC412" t="s">
        <v>445</v>
      </c>
      <c r="BD412">
        <v>1000000</v>
      </c>
    </row>
    <row r="413" ht="29.25" spans="1:56">
      <c r="A413" s="2">
        <v>1028</v>
      </c>
      <c r="B413" t="s">
        <v>426</v>
      </c>
      <c r="C413">
        <v>1069</v>
      </c>
      <c r="D413" t="s">
        <v>427</v>
      </c>
      <c r="E413" t="s">
        <v>428</v>
      </c>
      <c r="F413">
        <v>220.735</v>
      </c>
      <c r="G413" t="s">
        <v>429</v>
      </c>
      <c r="H413">
        <v>0.000267</v>
      </c>
      <c r="I413" t="s">
        <v>71</v>
      </c>
      <c r="J413" t="s">
        <v>432</v>
      </c>
      <c r="K413" t="e">
        <f t="shared" si="8"/>
        <v>#NAME?</v>
      </c>
      <c r="L413" t="s">
        <v>71</v>
      </c>
      <c r="M413" t="s">
        <v>70</v>
      </c>
      <c r="N413">
        <v>51.233949</v>
      </c>
      <c r="O413" t="s">
        <v>71</v>
      </c>
      <c r="P413" t="s">
        <v>72</v>
      </c>
      <c r="Q413">
        <v>0</v>
      </c>
      <c r="R413" t="s">
        <v>71</v>
      </c>
      <c r="S413" t="s">
        <v>73</v>
      </c>
      <c r="T413">
        <v>0</v>
      </c>
      <c r="U413" t="s">
        <v>71</v>
      </c>
      <c r="V413" t="s">
        <v>74</v>
      </c>
      <c r="W413">
        <v>0</v>
      </c>
      <c r="X413" t="s">
        <v>71</v>
      </c>
      <c r="Y413" t="s">
        <v>437</v>
      </c>
      <c r="Z413">
        <v>1000</v>
      </c>
      <c r="AA413" t="s">
        <v>438</v>
      </c>
      <c r="AB413">
        <v>7000000</v>
      </c>
      <c r="AC413" t="s">
        <v>439</v>
      </c>
      <c r="AD413">
        <v>10</v>
      </c>
      <c r="AE413" t="s">
        <v>440</v>
      </c>
      <c r="AF413">
        <v>1000</v>
      </c>
      <c r="AG413" t="s">
        <v>441</v>
      </c>
      <c r="AH413">
        <v>20</v>
      </c>
      <c r="AI413" t="s">
        <v>442</v>
      </c>
      <c r="AJ413">
        <v>20</v>
      </c>
      <c r="AK413" t="s">
        <v>443</v>
      </c>
      <c r="AL413">
        <v>1</v>
      </c>
      <c r="AM413" t="s">
        <v>444</v>
      </c>
      <c r="AN413">
        <v>0</v>
      </c>
      <c r="AO413" t="s">
        <v>448</v>
      </c>
      <c r="AP413">
        <v>0</v>
      </c>
      <c r="AQ413" t="s">
        <v>449</v>
      </c>
      <c r="AR413">
        <v>0</v>
      </c>
      <c r="AS413" t="s">
        <v>450</v>
      </c>
      <c r="AT413">
        <v>0.4</v>
      </c>
      <c r="AU413" t="s">
        <v>451</v>
      </c>
      <c r="AV413">
        <v>0</v>
      </c>
      <c r="AW413" t="s">
        <v>452</v>
      </c>
      <c r="AX413">
        <v>0</v>
      </c>
      <c r="AY413" t="s">
        <v>453</v>
      </c>
      <c r="AZ413">
        <v>0.2</v>
      </c>
      <c r="BA413" t="s">
        <v>454</v>
      </c>
      <c r="BB413">
        <v>1</v>
      </c>
      <c r="BC413" t="s">
        <v>445</v>
      </c>
      <c r="BD413">
        <v>1000000</v>
      </c>
    </row>
    <row r="414" ht="29.25" spans="1:56">
      <c r="A414" s="2">
        <v>1027</v>
      </c>
      <c r="B414" t="s">
        <v>426</v>
      </c>
      <c r="C414">
        <v>1374</v>
      </c>
      <c r="D414" t="s">
        <v>427</v>
      </c>
      <c r="E414" t="s">
        <v>428</v>
      </c>
      <c r="F414">
        <v>286.739</v>
      </c>
      <c r="G414" t="s">
        <v>429</v>
      </c>
      <c r="H414">
        <v>0.000259</v>
      </c>
      <c r="I414" t="s">
        <v>71</v>
      </c>
      <c r="J414" t="s">
        <v>432</v>
      </c>
      <c r="K414" t="e">
        <f t="shared" si="8"/>
        <v>#NAME?</v>
      </c>
      <c r="L414" t="s">
        <v>71</v>
      </c>
      <c r="M414" t="s">
        <v>70</v>
      </c>
      <c r="N414">
        <v>66.399147</v>
      </c>
      <c r="O414" t="s">
        <v>71</v>
      </c>
      <c r="P414" t="s">
        <v>72</v>
      </c>
      <c r="Q414">
        <v>0</v>
      </c>
      <c r="R414" t="s">
        <v>71</v>
      </c>
      <c r="S414" t="s">
        <v>73</v>
      </c>
      <c r="T414">
        <v>0</v>
      </c>
      <c r="U414" t="s">
        <v>71</v>
      </c>
      <c r="V414" t="s">
        <v>74</v>
      </c>
      <c r="W414">
        <v>0</v>
      </c>
      <c r="X414" t="s">
        <v>71</v>
      </c>
      <c r="Y414" t="s">
        <v>437</v>
      </c>
      <c r="Z414">
        <v>1000</v>
      </c>
      <c r="AA414" t="s">
        <v>438</v>
      </c>
      <c r="AB414">
        <v>9000000</v>
      </c>
      <c r="AC414" t="s">
        <v>439</v>
      </c>
      <c r="AD414">
        <v>10</v>
      </c>
      <c r="AE414" t="s">
        <v>440</v>
      </c>
      <c r="AF414">
        <v>1000</v>
      </c>
      <c r="AG414" t="s">
        <v>441</v>
      </c>
      <c r="AH414">
        <v>20</v>
      </c>
      <c r="AI414" t="s">
        <v>442</v>
      </c>
      <c r="AJ414">
        <v>20</v>
      </c>
      <c r="AK414" t="s">
        <v>443</v>
      </c>
      <c r="AL414">
        <v>1</v>
      </c>
      <c r="AM414" t="s">
        <v>444</v>
      </c>
      <c r="AN414">
        <v>0</v>
      </c>
      <c r="AO414" t="s">
        <v>448</v>
      </c>
      <c r="AP414">
        <v>0</v>
      </c>
      <c r="AQ414" t="s">
        <v>449</v>
      </c>
      <c r="AR414">
        <v>0</v>
      </c>
      <c r="AS414" t="s">
        <v>450</v>
      </c>
      <c r="AT414">
        <v>0.4</v>
      </c>
      <c r="AU414" t="s">
        <v>451</v>
      </c>
      <c r="AV414">
        <v>0</v>
      </c>
      <c r="AW414" t="s">
        <v>452</v>
      </c>
      <c r="AX414">
        <v>0</v>
      </c>
      <c r="AY414" t="s">
        <v>453</v>
      </c>
      <c r="AZ414">
        <v>0.2</v>
      </c>
      <c r="BA414" t="s">
        <v>454</v>
      </c>
      <c r="BB414">
        <v>1</v>
      </c>
      <c r="BC414" t="s">
        <v>445</v>
      </c>
      <c r="BD414">
        <v>1000000</v>
      </c>
    </row>
    <row r="415" ht="29.25" spans="1:56">
      <c r="A415" s="2">
        <v>1026</v>
      </c>
      <c r="B415" t="s">
        <v>426</v>
      </c>
      <c r="C415">
        <v>534</v>
      </c>
      <c r="D415" t="s">
        <v>427</v>
      </c>
      <c r="E415" t="s">
        <v>428</v>
      </c>
      <c r="F415">
        <v>0</v>
      </c>
      <c r="G415" t="s">
        <v>429</v>
      </c>
      <c r="H415">
        <v>0.001339</v>
      </c>
      <c r="I415" t="s">
        <v>71</v>
      </c>
      <c r="J415" t="s">
        <v>432</v>
      </c>
      <c r="K415" t="e">
        <f t="shared" si="8"/>
        <v>#NAME?</v>
      </c>
      <c r="L415" t="s">
        <v>71</v>
      </c>
      <c r="M415" t="s">
        <v>70</v>
      </c>
      <c r="N415">
        <v>52.119152</v>
      </c>
      <c r="O415" t="s">
        <v>71</v>
      </c>
      <c r="P415" t="s">
        <v>72</v>
      </c>
      <c r="Q415">
        <v>0.007262</v>
      </c>
      <c r="R415" t="s">
        <v>71</v>
      </c>
      <c r="S415" t="s">
        <v>73</v>
      </c>
      <c r="T415">
        <v>51.677135</v>
      </c>
      <c r="U415" t="s">
        <v>71</v>
      </c>
      <c r="V415" t="s">
        <v>74</v>
      </c>
      <c r="W415">
        <v>0.431919</v>
      </c>
      <c r="X415" t="s">
        <v>71</v>
      </c>
      <c r="Y415" t="s">
        <v>437</v>
      </c>
      <c r="Z415">
        <v>1000</v>
      </c>
      <c r="AA415" t="s">
        <v>438</v>
      </c>
      <c r="AB415">
        <v>1000000</v>
      </c>
      <c r="AC415" t="s">
        <v>439</v>
      </c>
      <c r="AD415">
        <v>5</v>
      </c>
      <c r="AE415" t="s">
        <v>440</v>
      </c>
      <c r="AF415">
        <v>1000</v>
      </c>
      <c r="AG415" t="s">
        <v>441</v>
      </c>
      <c r="AH415">
        <v>20</v>
      </c>
      <c r="AI415" t="s">
        <v>442</v>
      </c>
      <c r="AJ415">
        <v>10000</v>
      </c>
      <c r="AK415" t="s">
        <v>443</v>
      </c>
      <c r="AL415">
        <v>20</v>
      </c>
      <c r="AM415" t="s">
        <v>444</v>
      </c>
      <c r="AN415">
        <v>0</v>
      </c>
      <c r="AO415" t="s">
        <v>448</v>
      </c>
      <c r="AP415">
        <v>0</v>
      </c>
      <c r="AQ415" t="s">
        <v>449</v>
      </c>
      <c r="AR415">
        <v>0</v>
      </c>
      <c r="AS415" t="s">
        <v>450</v>
      </c>
      <c r="AT415">
        <v>0.8</v>
      </c>
      <c r="AU415" t="s">
        <v>451</v>
      </c>
      <c r="AV415">
        <v>0</v>
      </c>
      <c r="AW415" t="s">
        <v>452</v>
      </c>
      <c r="AX415">
        <v>0</v>
      </c>
      <c r="AY415" t="s">
        <v>453</v>
      </c>
      <c r="AZ415">
        <v>0.2</v>
      </c>
      <c r="BA415" t="s">
        <v>454</v>
      </c>
      <c r="BB415">
        <v>1</v>
      </c>
      <c r="BC415" t="s">
        <v>445</v>
      </c>
      <c r="BD415">
        <v>1000000</v>
      </c>
    </row>
    <row r="416" ht="29.25" spans="1:56">
      <c r="A416" s="2">
        <v>1025</v>
      </c>
      <c r="B416" t="s">
        <v>426</v>
      </c>
      <c r="C416">
        <v>534</v>
      </c>
      <c r="D416" t="s">
        <v>427</v>
      </c>
      <c r="E416" t="s">
        <v>428</v>
      </c>
      <c r="F416">
        <v>0.045</v>
      </c>
      <c r="G416" t="s">
        <v>429</v>
      </c>
      <c r="H416">
        <v>0.001282</v>
      </c>
      <c r="I416" t="s">
        <v>71</v>
      </c>
      <c r="J416" t="s">
        <v>432</v>
      </c>
      <c r="K416" t="e">
        <f t="shared" si="8"/>
        <v>#NAME?</v>
      </c>
      <c r="L416" t="s">
        <v>71</v>
      </c>
      <c r="M416" t="s">
        <v>70</v>
      </c>
      <c r="N416">
        <v>51.53154</v>
      </c>
      <c r="O416" t="s">
        <v>71</v>
      </c>
      <c r="P416" t="s">
        <v>72</v>
      </c>
      <c r="Q416">
        <v>0.006903</v>
      </c>
      <c r="R416" t="s">
        <v>71</v>
      </c>
      <c r="S416" t="s">
        <v>73</v>
      </c>
      <c r="T416">
        <v>51.08986</v>
      </c>
      <c r="U416" t="s">
        <v>71</v>
      </c>
      <c r="V416" t="s">
        <v>74</v>
      </c>
      <c r="W416">
        <v>0.431841</v>
      </c>
      <c r="X416" t="s">
        <v>71</v>
      </c>
      <c r="Y416" t="s">
        <v>437</v>
      </c>
      <c r="Z416">
        <v>1000</v>
      </c>
      <c r="AA416" t="s">
        <v>438</v>
      </c>
      <c r="AB416">
        <v>1000000</v>
      </c>
      <c r="AC416" t="s">
        <v>439</v>
      </c>
      <c r="AD416">
        <v>5</v>
      </c>
      <c r="AE416" t="s">
        <v>440</v>
      </c>
      <c r="AF416">
        <v>1000</v>
      </c>
      <c r="AG416" t="s">
        <v>441</v>
      </c>
      <c r="AH416">
        <v>20</v>
      </c>
      <c r="AI416" t="s">
        <v>442</v>
      </c>
      <c r="AJ416">
        <v>10000</v>
      </c>
      <c r="AK416" t="s">
        <v>443</v>
      </c>
      <c r="AL416">
        <v>50</v>
      </c>
      <c r="AM416" t="s">
        <v>444</v>
      </c>
      <c r="AN416">
        <v>0</v>
      </c>
      <c r="AO416" t="s">
        <v>448</v>
      </c>
      <c r="AP416">
        <v>0</v>
      </c>
      <c r="AQ416" t="s">
        <v>449</v>
      </c>
      <c r="AR416">
        <v>0</v>
      </c>
      <c r="AS416" t="s">
        <v>450</v>
      </c>
      <c r="AT416">
        <v>0.8</v>
      </c>
      <c r="AU416" t="s">
        <v>451</v>
      </c>
      <c r="AV416">
        <v>0</v>
      </c>
      <c r="AW416" t="s">
        <v>452</v>
      </c>
      <c r="AX416">
        <v>0</v>
      </c>
      <c r="AY416" t="s">
        <v>453</v>
      </c>
      <c r="AZ416">
        <v>0.2</v>
      </c>
      <c r="BA416" t="s">
        <v>454</v>
      </c>
      <c r="BB416">
        <v>1</v>
      </c>
      <c r="BC416" t="s">
        <v>445</v>
      </c>
      <c r="BD416">
        <v>1000000</v>
      </c>
    </row>
    <row r="417" ht="29.25" spans="1:56">
      <c r="A417" s="2">
        <v>1024</v>
      </c>
      <c r="B417" t="s">
        <v>426</v>
      </c>
      <c r="C417">
        <v>534</v>
      </c>
      <c r="D417" t="s">
        <v>427</v>
      </c>
      <c r="E417" t="s">
        <v>428</v>
      </c>
      <c r="F417">
        <v>0.669</v>
      </c>
      <c r="G417" t="s">
        <v>429</v>
      </c>
      <c r="H417">
        <v>0.001317</v>
      </c>
      <c r="I417" t="s">
        <v>71</v>
      </c>
      <c r="J417" t="s">
        <v>432</v>
      </c>
      <c r="K417" t="e">
        <f t="shared" si="8"/>
        <v>#NAME?</v>
      </c>
      <c r="L417" t="s">
        <v>71</v>
      </c>
      <c r="M417" t="s">
        <v>70</v>
      </c>
      <c r="N417">
        <v>51.357308</v>
      </c>
      <c r="O417" t="s">
        <v>71</v>
      </c>
      <c r="P417" t="s">
        <v>72</v>
      </c>
      <c r="Q417">
        <v>0.006651</v>
      </c>
      <c r="R417" t="s">
        <v>71</v>
      </c>
      <c r="S417" t="s">
        <v>73</v>
      </c>
      <c r="T417">
        <v>50.915704</v>
      </c>
      <c r="U417" t="s">
        <v>71</v>
      </c>
      <c r="V417" t="s">
        <v>74</v>
      </c>
      <c r="W417">
        <v>0.431959</v>
      </c>
      <c r="X417" t="s">
        <v>71</v>
      </c>
      <c r="Y417" t="s">
        <v>437</v>
      </c>
      <c r="Z417">
        <v>1000</v>
      </c>
      <c r="AA417" t="s">
        <v>438</v>
      </c>
      <c r="AB417">
        <v>1000000</v>
      </c>
      <c r="AC417" t="s">
        <v>439</v>
      </c>
      <c r="AD417">
        <v>5</v>
      </c>
      <c r="AE417" t="s">
        <v>440</v>
      </c>
      <c r="AF417">
        <v>1000</v>
      </c>
      <c r="AG417" t="s">
        <v>441</v>
      </c>
      <c r="AH417">
        <v>20</v>
      </c>
      <c r="AI417" t="s">
        <v>442</v>
      </c>
      <c r="AJ417">
        <v>10000</v>
      </c>
      <c r="AK417" t="s">
        <v>443</v>
      </c>
      <c r="AL417">
        <v>100</v>
      </c>
      <c r="AM417" t="s">
        <v>444</v>
      </c>
      <c r="AN417">
        <v>0</v>
      </c>
      <c r="AO417" t="s">
        <v>448</v>
      </c>
      <c r="AP417">
        <v>0</v>
      </c>
      <c r="AQ417" t="s">
        <v>449</v>
      </c>
      <c r="AR417">
        <v>0</v>
      </c>
      <c r="AS417" t="s">
        <v>450</v>
      </c>
      <c r="AT417">
        <v>0.8</v>
      </c>
      <c r="AU417" t="s">
        <v>451</v>
      </c>
      <c r="AV417">
        <v>0</v>
      </c>
      <c r="AW417" t="s">
        <v>452</v>
      </c>
      <c r="AX417">
        <v>0</v>
      </c>
      <c r="AY417" t="s">
        <v>453</v>
      </c>
      <c r="AZ417">
        <v>0.2</v>
      </c>
      <c r="BA417" t="s">
        <v>454</v>
      </c>
      <c r="BB417">
        <v>1</v>
      </c>
      <c r="BC417" t="s">
        <v>445</v>
      </c>
      <c r="BD417">
        <v>1000000</v>
      </c>
    </row>
    <row r="418" ht="29.25" spans="1:56">
      <c r="A418" s="2">
        <v>1023</v>
      </c>
      <c r="B418" t="s">
        <v>426</v>
      </c>
      <c r="C418">
        <v>534</v>
      </c>
      <c r="D418" t="s">
        <v>427</v>
      </c>
      <c r="E418" t="s">
        <v>428</v>
      </c>
      <c r="F418">
        <v>245.47</v>
      </c>
      <c r="G418" t="s">
        <v>429</v>
      </c>
      <c r="H418">
        <v>0.001269</v>
      </c>
      <c r="I418" t="s">
        <v>71</v>
      </c>
      <c r="J418" t="s">
        <v>432</v>
      </c>
      <c r="K418" t="e">
        <f t="shared" ref="K418:K449" si="9">-nan</f>
        <v>#NAME?</v>
      </c>
      <c r="L418" t="s">
        <v>71</v>
      </c>
      <c r="M418" t="s">
        <v>70</v>
      </c>
      <c r="N418">
        <v>49.267387</v>
      </c>
      <c r="O418" t="s">
        <v>71</v>
      </c>
      <c r="P418" t="s">
        <v>72</v>
      </c>
      <c r="Q418">
        <v>0.005307</v>
      </c>
      <c r="R418" t="s">
        <v>71</v>
      </c>
      <c r="S418" t="s">
        <v>73</v>
      </c>
      <c r="T418">
        <v>48.827058</v>
      </c>
      <c r="U418" t="s">
        <v>71</v>
      </c>
      <c r="V418" t="s">
        <v>74</v>
      </c>
      <c r="W418">
        <v>0.432169</v>
      </c>
      <c r="X418" t="s">
        <v>71</v>
      </c>
      <c r="Y418" t="s">
        <v>437</v>
      </c>
      <c r="Z418">
        <v>1000</v>
      </c>
      <c r="AA418" t="s">
        <v>438</v>
      </c>
      <c r="AB418">
        <v>1000000</v>
      </c>
      <c r="AC418" t="s">
        <v>439</v>
      </c>
      <c r="AD418">
        <v>5</v>
      </c>
      <c r="AE418" t="s">
        <v>440</v>
      </c>
      <c r="AF418">
        <v>1000</v>
      </c>
      <c r="AG418" t="s">
        <v>441</v>
      </c>
      <c r="AH418">
        <v>20</v>
      </c>
      <c r="AI418" t="s">
        <v>442</v>
      </c>
      <c r="AJ418">
        <v>10000</v>
      </c>
      <c r="AK418" t="s">
        <v>443</v>
      </c>
      <c r="AL418">
        <v>400</v>
      </c>
      <c r="AM418" t="s">
        <v>444</v>
      </c>
      <c r="AN418">
        <v>0</v>
      </c>
      <c r="AO418" t="s">
        <v>448</v>
      </c>
      <c r="AP418">
        <v>0</v>
      </c>
      <c r="AQ418" t="s">
        <v>449</v>
      </c>
      <c r="AR418">
        <v>0</v>
      </c>
      <c r="AS418" t="s">
        <v>450</v>
      </c>
      <c r="AT418">
        <v>0.8</v>
      </c>
      <c r="AU418" t="s">
        <v>451</v>
      </c>
      <c r="AV418">
        <v>0</v>
      </c>
      <c r="AW418" t="s">
        <v>452</v>
      </c>
      <c r="AX418">
        <v>0</v>
      </c>
      <c r="AY418" t="s">
        <v>453</v>
      </c>
      <c r="AZ418">
        <v>0.2</v>
      </c>
      <c r="BA418" t="s">
        <v>454</v>
      </c>
      <c r="BB418">
        <v>1</v>
      </c>
      <c r="BC418" t="s">
        <v>445</v>
      </c>
      <c r="BD418">
        <v>1000000</v>
      </c>
    </row>
    <row r="419" ht="29.25" spans="1:56">
      <c r="A419" s="2">
        <v>1022</v>
      </c>
      <c r="B419" t="s">
        <v>426</v>
      </c>
      <c r="C419">
        <v>534</v>
      </c>
      <c r="D419" t="s">
        <v>427</v>
      </c>
      <c r="E419" t="s">
        <v>428</v>
      </c>
      <c r="F419">
        <v>647.542</v>
      </c>
      <c r="G419" t="s">
        <v>429</v>
      </c>
      <c r="H419">
        <v>0.001281</v>
      </c>
      <c r="I419" t="s">
        <v>71</v>
      </c>
      <c r="J419" t="s">
        <v>432</v>
      </c>
      <c r="K419" t="e">
        <f t="shared" si="9"/>
        <v>#NAME?</v>
      </c>
      <c r="L419" t="s">
        <v>71</v>
      </c>
      <c r="M419" t="s">
        <v>70</v>
      </c>
      <c r="N419">
        <v>51.039442</v>
      </c>
      <c r="O419" t="s">
        <v>71</v>
      </c>
      <c r="P419" t="s">
        <v>72</v>
      </c>
      <c r="Q419">
        <v>0.005258</v>
      </c>
      <c r="R419" t="s">
        <v>71</v>
      </c>
      <c r="S419" t="s">
        <v>73</v>
      </c>
      <c r="T419">
        <v>50.596043</v>
      </c>
      <c r="U419" t="s">
        <v>71</v>
      </c>
      <c r="V419" t="s">
        <v>74</v>
      </c>
      <c r="W419">
        <v>0.435196</v>
      </c>
      <c r="X419" t="s">
        <v>71</v>
      </c>
      <c r="Y419" t="s">
        <v>437</v>
      </c>
      <c r="Z419">
        <v>1000</v>
      </c>
      <c r="AA419" t="s">
        <v>438</v>
      </c>
      <c r="AB419">
        <v>1000000</v>
      </c>
      <c r="AC419" t="s">
        <v>439</v>
      </c>
      <c r="AD419">
        <v>5</v>
      </c>
      <c r="AE419" t="s">
        <v>440</v>
      </c>
      <c r="AF419">
        <v>1000</v>
      </c>
      <c r="AG419" t="s">
        <v>441</v>
      </c>
      <c r="AH419">
        <v>20</v>
      </c>
      <c r="AI419" t="s">
        <v>442</v>
      </c>
      <c r="AJ419">
        <v>10000</v>
      </c>
      <c r="AK419" t="s">
        <v>443</v>
      </c>
      <c r="AL419">
        <v>500</v>
      </c>
      <c r="AM419" t="s">
        <v>444</v>
      </c>
      <c r="AN419">
        <v>0</v>
      </c>
      <c r="AO419" t="s">
        <v>448</v>
      </c>
      <c r="AP419">
        <v>0</v>
      </c>
      <c r="AQ419" t="s">
        <v>449</v>
      </c>
      <c r="AR419">
        <v>0</v>
      </c>
      <c r="AS419" t="s">
        <v>450</v>
      </c>
      <c r="AT419">
        <v>0.8</v>
      </c>
      <c r="AU419" t="s">
        <v>451</v>
      </c>
      <c r="AV419">
        <v>0</v>
      </c>
      <c r="AW419" t="s">
        <v>452</v>
      </c>
      <c r="AX419">
        <v>0</v>
      </c>
      <c r="AY419" t="s">
        <v>453</v>
      </c>
      <c r="AZ419">
        <v>0.2</v>
      </c>
      <c r="BA419" t="s">
        <v>454</v>
      </c>
      <c r="BB419">
        <v>1</v>
      </c>
      <c r="BC419" t="s">
        <v>445</v>
      </c>
      <c r="BD419">
        <v>1000000</v>
      </c>
    </row>
    <row r="420" ht="29.25" spans="1:56">
      <c r="A420" s="2">
        <v>1021</v>
      </c>
      <c r="B420" t="s">
        <v>426</v>
      </c>
      <c r="C420">
        <v>534</v>
      </c>
      <c r="D420" t="s">
        <v>427</v>
      </c>
      <c r="E420" t="s">
        <v>428</v>
      </c>
      <c r="F420">
        <v>322.341</v>
      </c>
      <c r="G420" t="s">
        <v>429</v>
      </c>
      <c r="H420">
        <v>0.001191</v>
      </c>
      <c r="I420" t="s">
        <v>71</v>
      </c>
      <c r="J420" t="s">
        <v>432</v>
      </c>
      <c r="K420" t="e">
        <f t="shared" si="9"/>
        <v>#NAME?</v>
      </c>
      <c r="L420" t="s">
        <v>71</v>
      </c>
      <c r="M420" t="s">
        <v>70</v>
      </c>
      <c r="N420">
        <v>49.196706</v>
      </c>
      <c r="O420" t="s">
        <v>71</v>
      </c>
      <c r="P420" t="s">
        <v>72</v>
      </c>
      <c r="Q420">
        <v>0.002618</v>
      </c>
      <c r="R420" t="s">
        <v>71</v>
      </c>
      <c r="S420" t="s">
        <v>73</v>
      </c>
      <c r="T420">
        <v>48.758809</v>
      </c>
      <c r="U420" t="s">
        <v>71</v>
      </c>
      <c r="V420" t="s">
        <v>74</v>
      </c>
      <c r="W420">
        <v>0.432878</v>
      </c>
      <c r="X420" t="s">
        <v>71</v>
      </c>
      <c r="Y420" t="s">
        <v>437</v>
      </c>
      <c r="Z420">
        <v>1000</v>
      </c>
      <c r="AA420" t="s">
        <v>438</v>
      </c>
      <c r="AB420">
        <v>1000000</v>
      </c>
      <c r="AC420" t="s">
        <v>439</v>
      </c>
      <c r="AD420">
        <v>5</v>
      </c>
      <c r="AE420" t="s">
        <v>440</v>
      </c>
      <c r="AF420">
        <v>1000</v>
      </c>
      <c r="AG420" t="s">
        <v>441</v>
      </c>
      <c r="AH420">
        <v>10</v>
      </c>
      <c r="AI420" t="s">
        <v>442</v>
      </c>
      <c r="AJ420">
        <v>10000</v>
      </c>
      <c r="AK420" t="s">
        <v>443</v>
      </c>
      <c r="AL420">
        <v>1000</v>
      </c>
      <c r="AM420" t="s">
        <v>444</v>
      </c>
      <c r="AN420">
        <v>0</v>
      </c>
      <c r="AO420" t="s">
        <v>448</v>
      </c>
      <c r="AP420">
        <v>0</v>
      </c>
      <c r="AQ420" t="s">
        <v>449</v>
      </c>
      <c r="AR420">
        <v>0</v>
      </c>
      <c r="AS420" t="s">
        <v>450</v>
      </c>
      <c r="AT420">
        <v>0.8</v>
      </c>
      <c r="AU420" t="s">
        <v>451</v>
      </c>
      <c r="AV420">
        <v>0</v>
      </c>
      <c r="AW420" t="s">
        <v>452</v>
      </c>
      <c r="AX420">
        <v>0</v>
      </c>
      <c r="AY420" t="s">
        <v>453</v>
      </c>
      <c r="AZ420">
        <v>0.2</v>
      </c>
      <c r="BA420" t="s">
        <v>454</v>
      </c>
      <c r="BB420">
        <v>1</v>
      </c>
      <c r="BC420" t="s">
        <v>445</v>
      </c>
      <c r="BD420">
        <v>1000000</v>
      </c>
    </row>
    <row r="421" ht="29.25" spans="1:56">
      <c r="A421" s="2">
        <v>1009</v>
      </c>
      <c r="B421" t="s">
        <v>426</v>
      </c>
      <c r="C421">
        <v>534</v>
      </c>
      <c r="D421" t="s">
        <v>427</v>
      </c>
      <c r="E421" t="s">
        <v>428</v>
      </c>
      <c r="F421">
        <v>231.719</v>
      </c>
      <c r="G421" t="s">
        <v>429</v>
      </c>
      <c r="H421">
        <v>0.001243</v>
      </c>
      <c r="I421" t="s">
        <v>71</v>
      </c>
      <c r="J421" t="s">
        <v>432</v>
      </c>
      <c r="K421" t="e">
        <f t="shared" si="9"/>
        <v>#NAME?</v>
      </c>
      <c r="L421" t="s">
        <v>71</v>
      </c>
      <c r="M421" t="s">
        <v>70</v>
      </c>
      <c r="N421">
        <v>48.776143</v>
      </c>
      <c r="O421" t="s">
        <v>71</v>
      </c>
      <c r="P421" t="s">
        <v>72</v>
      </c>
      <c r="Q421">
        <v>0.005193</v>
      </c>
      <c r="R421" t="s">
        <v>71</v>
      </c>
      <c r="S421" t="s">
        <v>73</v>
      </c>
      <c r="T421">
        <v>48.340232</v>
      </c>
      <c r="U421" t="s">
        <v>71</v>
      </c>
      <c r="V421" t="s">
        <v>74</v>
      </c>
      <c r="W421">
        <v>0.427955</v>
      </c>
      <c r="X421" t="s">
        <v>71</v>
      </c>
      <c r="Y421" t="s">
        <v>437</v>
      </c>
      <c r="Z421">
        <v>1000</v>
      </c>
      <c r="AA421" t="s">
        <v>438</v>
      </c>
      <c r="AB421">
        <v>1000000</v>
      </c>
      <c r="AC421" t="s">
        <v>439</v>
      </c>
      <c r="AD421">
        <v>5</v>
      </c>
      <c r="AE421" t="s">
        <v>440</v>
      </c>
      <c r="AF421">
        <v>1000</v>
      </c>
      <c r="AG421" t="s">
        <v>441</v>
      </c>
      <c r="AH421">
        <v>20</v>
      </c>
      <c r="AI421" t="s">
        <v>442</v>
      </c>
      <c r="AJ421">
        <v>10000</v>
      </c>
      <c r="AK421" t="s">
        <v>443</v>
      </c>
      <c r="AL421">
        <v>400</v>
      </c>
      <c r="AM421" t="s">
        <v>444</v>
      </c>
      <c r="AN421">
        <v>0</v>
      </c>
      <c r="AO421" t="s">
        <v>448</v>
      </c>
      <c r="AP421">
        <v>0</v>
      </c>
      <c r="AQ421" t="s">
        <v>449</v>
      </c>
      <c r="AR421">
        <v>0</v>
      </c>
      <c r="AS421" t="s">
        <v>450</v>
      </c>
      <c r="AT421">
        <v>0.8</v>
      </c>
      <c r="AU421" t="s">
        <v>451</v>
      </c>
      <c r="AV421">
        <v>0</v>
      </c>
      <c r="AW421" t="s">
        <v>452</v>
      </c>
      <c r="AX421">
        <v>0</v>
      </c>
      <c r="AY421" t="s">
        <v>453</v>
      </c>
      <c r="AZ421">
        <v>0.2</v>
      </c>
      <c r="BA421" t="s">
        <v>454</v>
      </c>
      <c r="BB421">
        <v>1</v>
      </c>
      <c r="BC421" t="s">
        <v>445</v>
      </c>
      <c r="BD421">
        <v>1000000</v>
      </c>
    </row>
    <row r="422" ht="29.25" spans="1:56">
      <c r="A422" s="2">
        <v>1009</v>
      </c>
      <c r="B422" t="s">
        <v>426</v>
      </c>
      <c r="C422">
        <v>534</v>
      </c>
      <c r="D422" t="s">
        <v>427</v>
      </c>
      <c r="E422" t="s">
        <v>428</v>
      </c>
      <c r="F422">
        <v>241.931</v>
      </c>
      <c r="G422" t="s">
        <v>429</v>
      </c>
      <c r="H422">
        <v>0.001232</v>
      </c>
      <c r="I422" t="s">
        <v>71</v>
      </c>
      <c r="J422" t="s">
        <v>432</v>
      </c>
      <c r="K422" t="e">
        <f t="shared" si="9"/>
        <v>#NAME?</v>
      </c>
      <c r="L422" t="s">
        <v>71</v>
      </c>
      <c r="M422" t="s">
        <v>70</v>
      </c>
      <c r="N422">
        <v>48.997528</v>
      </c>
      <c r="O422" t="s">
        <v>71</v>
      </c>
      <c r="P422" t="s">
        <v>72</v>
      </c>
      <c r="Q422">
        <v>0.005197</v>
      </c>
      <c r="R422" t="s">
        <v>71</v>
      </c>
      <c r="S422" t="s">
        <v>73</v>
      </c>
      <c r="T422">
        <v>48.561412</v>
      </c>
      <c r="U422" t="s">
        <v>71</v>
      </c>
      <c r="V422" t="s">
        <v>74</v>
      </c>
      <c r="W422">
        <v>0.428018</v>
      </c>
      <c r="X422" t="s">
        <v>71</v>
      </c>
      <c r="Y422" t="s">
        <v>437</v>
      </c>
      <c r="Z422">
        <v>1000</v>
      </c>
      <c r="AA422" t="s">
        <v>438</v>
      </c>
      <c r="AB422">
        <v>1000000</v>
      </c>
      <c r="AC422" t="s">
        <v>439</v>
      </c>
      <c r="AD422">
        <v>5</v>
      </c>
      <c r="AE422" t="s">
        <v>440</v>
      </c>
      <c r="AF422">
        <v>1000</v>
      </c>
      <c r="AG422" t="s">
        <v>441</v>
      </c>
      <c r="AH422">
        <v>20</v>
      </c>
      <c r="AI422" t="s">
        <v>442</v>
      </c>
      <c r="AJ422">
        <v>10000</v>
      </c>
      <c r="AK422" t="s">
        <v>443</v>
      </c>
      <c r="AL422">
        <v>400</v>
      </c>
      <c r="AM422" t="s">
        <v>444</v>
      </c>
      <c r="AN422">
        <v>0</v>
      </c>
      <c r="AO422" t="s">
        <v>448</v>
      </c>
      <c r="AP422">
        <v>0</v>
      </c>
      <c r="AQ422" t="s">
        <v>449</v>
      </c>
      <c r="AR422">
        <v>0</v>
      </c>
      <c r="AS422" t="s">
        <v>450</v>
      </c>
      <c r="AT422">
        <v>0.8</v>
      </c>
      <c r="AU422" t="s">
        <v>451</v>
      </c>
      <c r="AV422">
        <v>0</v>
      </c>
      <c r="AW422" t="s">
        <v>452</v>
      </c>
      <c r="AX422">
        <v>0</v>
      </c>
      <c r="AY422" t="s">
        <v>453</v>
      </c>
      <c r="AZ422">
        <v>0.2</v>
      </c>
      <c r="BA422" t="s">
        <v>454</v>
      </c>
      <c r="BB422">
        <v>1</v>
      </c>
      <c r="BC422" t="s">
        <v>445</v>
      </c>
      <c r="BD422">
        <v>1000000</v>
      </c>
    </row>
    <row r="423" ht="29.25" spans="1:56">
      <c r="A423" s="2">
        <v>1009</v>
      </c>
      <c r="B423" t="s">
        <v>426</v>
      </c>
      <c r="C423">
        <v>534</v>
      </c>
      <c r="D423" t="s">
        <v>427</v>
      </c>
      <c r="E423" t="s">
        <v>428</v>
      </c>
      <c r="F423">
        <v>236.551</v>
      </c>
      <c r="G423" t="s">
        <v>429</v>
      </c>
      <c r="H423">
        <v>0.001238</v>
      </c>
      <c r="I423" t="s">
        <v>71</v>
      </c>
      <c r="J423" t="s">
        <v>432</v>
      </c>
      <c r="K423" t="e">
        <f t="shared" si="9"/>
        <v>#NAME?</v>
      </c>
      <c r="L423" t="s">
        <v>71</v>
      </c>
      <c r="M423" t="s">
        <v>70</v>
      </c>
      <c r="N423">
        <v>48.840209</v>
      </c>
      <c r="O423" t="s">
        <v>71</v>
      </c>
      <c r="P423" t="s">
        <v>72</v>
      </c>
      <c r="Q423">
        <v>0.005254</v>
      </c>
      <c r="R423" t="s">
        <v>71</v>
      </c>
      <c r="S423" t="s">
        <v>73</v>
      </c>
      <c r="T423">
        <v>48.403407</v>
      </c>
      <c r="U423" t="s">
        <v>71</v>
      </c>
      <c r="V423" t="s">
        <v>74</v>
      </c>
      <c r="W423">
        <v>0.428818</v>
      </c>
      <c r="X423" t="s">
        <v>71</v>
      </c>
      <c r="Y423" t="s">
        <v>437</v>
      </c>
      <c r="Z423">
        <v>1000</v>
      </c>
      <c r="AA423" t="s">
        <v>438</v>
      </c>
      <c r="AB423">
        <v>1000000</v>
      </c>
      <c r="AC423" t="s">
        <v>439</v>
      </c>
      <c r="AD423">
        <v>5</v>
      </c>
      <c r="AE423" t="s">
        <v>440</v>
      </c>
      <c r="AF423">
        <v>1000</v>
      </c>
      <c r="AG423" t="s">
        <v>441</v>
      </c>
      <c r="AH423">
        <v>20</v>
      </c>
      <c r="AI423" t="s">
        <v>442</v>
      </c>
      <c r="AJ423">
        <v>10000</v>
      </c>
      <c r="AK423" t="s">
        <v>443</v>
      </c>
      <c r="AL423">
        <v>400</v>
      </c>
      <c r="AM423" t="s">
        <v>444</v>
      </c>
      <c r="AN423">
        <v>0</v>
      </c>
      <c r="AO423" t="s">
        <v>448</v>
      </c>
      <c r="AP423">
        <v>0</v>
      </c>
      <c r="AQ423" t="s">
        <v>449</v>
      </c>
      <c r="AR423">
        <v>0</v>
      </c>
      <c r="AS423" t="s">
        <v>450</v>
      </c>
      <c r="AT423">
        <v>0.8</v>
      </c>
      <c r="AU423" t="s">
        <v>451</v>
      </c>
      <c r="AV423">
        <v>0</v>
      </c>
      <c r="AW423" t="s">
        <v>452</v>
      </c>
      <c r="AX423">
        <v>0</v>
      </c>
      <c r="AY423" t="s">
        <v>453</v>
      </c>
      <c r="AZ423">
        <v>0.2</v>
      </c>
      <c r="BA423" t="s">
        <v>454</v>
      </c>
      <c r="BB423">
        <v>1</v>
      </c>
      <c r="BC423" t="s">
        <v>445</v>
      </c>
      <c r="BD423">
        <v>1000000</v>
      </c>
    </row>
    <row r="424" ht="29.25" spans="1:56">
      <c r="A424" s="2">
        <v>1009</v>
      </c>
      <c r="B424" t="s">
        <v>426</v>
      </c>
      <c r="C424">
        <v>534</v>
      </c>
      <c r="D424" t="s">
        <v>427</v>
      </c>
      <c r="E424" t="s">
        <v>428</v>
      </c>
      <c r="F424">
        <v>237.359</v>
      </c>
      <c r="G424" t="s">
        <v>429</v>
      </c>
      <c r="H424">
        <v>0.00123</v>
      </c>
      <c r="I424" t="s">
        <v>71</v>
      </c>
      <c r="J424" t="s">
        <v>432</v>
      </c>
      <c r="K424" t="e">
        <f t="shared" si="9"/>
        <v>#NAME?</v>
      </c>
      <c r="L424" t="s">
        <v>71</v>
      </c>
      <c r="M424" t="s">
        <v>70</v>
      </c>
      <c r="N424">
        <v>48.758284</v>
      </c>
      <c r="O424" t="s">
        <v>71</v>
      </c>
      <c r="P424" t="s">
        <v>72</v>
      </c>
      <c r="Q424">
        <v>0.005225</v>
      </c>
      <c r="R424" t="s">
        <v>71</v>
      </c>
      <c r="S424" t="s">
        <v>73</v>
      </c>
      <c r="T424">
        <v>48.321538</v>
      </c>
      <c r="U424" t="s">
        <v>71</v>
      </c>
      <c r="V424" t="s">
        <v>74</v>
      </c>
      <c r="W424">
        <v>0.428708</v>
      </c>
      <c r="X424" t="s">
        <v>71</v>
      </c>
      <c r="Y424" t="s">
        <v>437</v>
      </c>
      <c r="Z424">
        <v>1000</v>
      </c>
      <c r="AA424" t="s">
        <v>438</v>
      </c>
      <c r="AB424">
        <v>1000000</v>
      </c>
      <c r="AC424" t="s">
        <v>439</v>
      </c>
      <c r="AD424">
        <v>5</v>
      </c>
      <c r="AE424" t="s">
        <v>440</v>
      </c>
      <c r="AF424">
        <v>1000</v>
      </c>
      <c r="AG424" t="s">
        <v>441</v>
      </c>
      <c r="AH424">
        <v>20</v>
      </c>
      <c r="AI424" t="s">
        <v>442</v>
      </c>
      <c r="AJ424">
        <v>10000</v>
      </c>
      <c r="AK424" t="s">
        <v>443</v>
      </c>
      <c r="AL424">
        <v>400</v>
      </c>
      <c r="AM424" t="s">
        <v>444</v>
      </c>
      <c r="AN424">
        <v>0</v>
      </c>
      <c r="AO424" t="s">
        <v>448</v>
      </c>
      <c r="AP424">
        <v>0</v>
      </c>
      <c r="AQ424" t="s">
        <v>449</v>
      </c>
      <c r="AR424">
        <v>0</v>
      </c>
      <c r="AS424" t="s">
        <v>450</v>
      </c>
      <c r="AT424">
        <v>0.8</v>
      </c>
      <c r="AU424" t="s">
        <v>451</v>
      </c>
      <c r="AV424">
        <v>0</v>
      </c>
      <c r="AW424" t="s">
        <v>452</v>
      </c>
      <c r="AX424">
        <v>0</v>
      </c>
      <c r="AY424" t="s">
        <v>453</v>
      </c>
      <c r="AZ424">
        <v>0.2</v>
      </c>
      <c r="BA424" t="s">
        <v>454</v>
      </c>
      <c r="BB424">
        <v>1</v>
      </c>
      <c r="BC424" t="s">
        <v>445</v>
      </c>
      <c r="BD424">
        <v>1000000</v>
      </c>
    </row>
    <row r="425" ht="29.25" spans="1:56">
      <c r="A425" s="2">
        <v>1009</v>
      </c>
      <c r="B425" t="s">
        <v>426</v>
      </c>
      <c r="C425">
        <v>534</v>
      </c>
      <c r="D425" t="s">
        <v>427</v>
      </c>
      <c r="E425" t="s">
        <v>428</v>
      </c>
      <c r="F425">
        <v>243.389</v>
      </c>
      <c r="G425" t="s">
        <v>429</v>
      </c>
      <c r="H425">
        <v>0.001237</v>
      </c>
      <c r="I425" t="s">
        <v>71</v>
      </c>
      <c r="J425" t="s">
        <v>432</v>
      </c>
      <c r="K425" t="e">
        <f t="shared" si="9"/>
        <v>#NAME?</v>
      </c>
      <c r="L425" t="s">
        <v>71</v>
      </c>
      <c r="M425" t="s">
        <v>70</v>
      </c>
      <c r="N425">
        <v>48.819358</v>
      </c>
      <c r="O425" t="s">
        <v>71</v>
      </c>
      <c r="P425" t="s">
        <v>72</v>
      </c>
      <c r="Q425">
        <v>0.005261</v>
      </c>
      <c r="R425" t="s">
        <v>71</v>
      </c>
      <c r="S425" t="s">
        <v>73</v>
      </c>
      <c r="T425">
        <v>48.383189</v>
      </c>
      <c r="U425" t="s">
        <v>71</v>
      </c>
      <c r="V425" t="s">
        <v>74</v>
      </c>
      <c r="W425">
        <v>0.428122</v>
      </c>
      <c r="X425" t="s">
        <v>71</v>
      </c>
      <c r="Y425" t="s">
        <v>437</v>
      </c>
      <c r="Z425">
        <v>1000</v>
      </c>
      <c r="AA425" t="s">
        <v>438</v>
      </c>
      <c r="AB425">
        <v>1000000</v>
      </c>
      <c r="AC425" t="s">
        <v>439</v>
      </c>
      <c r="AD425">
        <v>5</v>
      </c>
      <c r="AE425" t="s">
        <v>440</v>
      </c>
      <c r="AF425">
        <v>1000</v>
      </c>
      <c r="AG425" t="s">
        <v>441</v>
      </c>
      <c r="AH425">
        <v>20</v>
      </c>
      <c r="AI425" t="s">
        <v>442</v>
      </c>
      <c r="AJ425">
        <v>10000</v>
      </c>
      <c r="AK425" t="s">
        <v>443</v>
      </c>
      <c r="AL425">
        <v>400</v>
      </c>
      <c r="AM425" t="s">
        <v>444</v>
      </c>
      <c r="AN425">
        <v>0</v>
      </c>
      <c r="AO425" t="s">
        <v>448</v>
      </c>
      <c r="AP425">
        <v>0</v>
      </c>
      <c r="AQ425" t="s">
        <v>449</v>
      </c>
      <c r="AR425">
        <v>0</v>
      </c>
      <c r="AS425" t="s">
        <v>450</v>
      </c>
      <c r="AT425">
        <v>0.8</v>
      </c>
      <c r="AU425" t="s">
        <v>451</v>
      </c>
      <c r="AV425">
        <v>0</v>
      </c>
      <c r="AW425" t="s">
        <v>452</v>
      </c>
      <c r="AX425">
        <v>0</v>
      </c>
      <c r="AY425" t="s">
        <v>453</v>
      </c>
      <c r="AZ425">
        <v>0.2</v>
      </c>
      <c r="BA425" t="s">
        <v>454</v>
      </c>
      <c r="BB425">
        <v>1</v>
      </c>
      <c r="BC425" t="s">
        <v>445</v>
      </c>
      <c r="BD425">
        <v>1000000</v>
      </c>
    </row>
    <row r="426" ht="29.25" spans="1:56">
      <c r="A426" s="2">
        <v>1009</v>
      </c>
      <c r="B426" t="s">
        <v>426</v>
      </c>
      <c r="C426">
        <v>534</v>
      </c>
      <c r="D426" t="s">
        <v>427</v>
      </c>
      <c r="E426" t="s">
        <v>428</v>
      </c>
      <c r="F426">
        <v>237.232</v>
      </c>
      <c r="G426" t="s">
        <v>429</v>
      </c>
      <c r="H426">
        <v>0.001357</v>
      </c>
      <c r="I426" t="s">
        <v>71</v>
      </c>
      <c r="J426" t="s">
        <v>432</v>
      </c>
      <c r="K426" t="e">
        <f t="shared" si="9"/>
        <v>#NAME?</v>
      </c>
      <c r="L426" t="s">
        <v>71</v>
      </c>
      <c r="M426" t="s">
        <v>70</v>
      </c>
      <c r="N426">
        <v>49.190871</v>
      </c>
      <c r="O426" t="s">
        <v>71</v>
      </c>
      <c r="P426" t="s">
        <v>72</v>
      </c>
      <c r="Q426">
        <v>0.005295</v>
      </c>
      <c r="R426" t="s">
        <v>71</v>
      </c>
      <c r="S426" t="s">
        <v>73</v>
      </c>
      <c r="T426">
        <v>48.753218</v>
      </c>
      <c r="U426" t="s">
        <v>71</v>
      </c>
      <c r="V426" t="s">
        <v>74</v>
      </c>
      <c r="W426">
        <v>0.429592</v>
      </c>
      <c r="X426" t="s">
        <v>71</v>
      </c>
      <c r="Y426" t="s">
        <v>437</v>
      </c>
      <c r="Z426">
        <v>1000</v>
      </c>
      <c r="AA426" t="s">
        <v>438</v>
      </c>
      <c r="AB426">
        <v>1000000</v>
      </c>
      <c r="AC426" t="s">
        <v>439</v>
      </c>
      <c r="AD426">
        <v>5</v>
      </c>
      <c r="AE426" t="s">
        <v>440</v>
      </c>
      <c r="AF426">
        <v>1000</v>
      </c>
      <c r="AG426" t="s">
        <v>441</v>
      </c>
      <c r="AH426">
        <v>20</v>
      </c>
      <c r="AI426" t="s">
        <v>442</v>
      </c>
      <c r="AJ426">
        <v>10000</v>
      </c>
      <c r="AK426" t="s">
        <v>443</v>
      </c>
      <c r="AL426">
        <v>400</v>
      </c>
      <c r="AM426" t="s">
        <v>444</v>
      </c>
      <c r="AN426">
        <v>0</v>
      </c>
      <c r="AO426" t="s">
        <v>448</v>
      </c>
      <c r="AP426">
        <v>0</v>
      </c>
      <c r="AQ426" t="s">
        <v>449</v>
      </c>
      <c r="AR426">
        <v>0</v>
      </c>
      <c r="AS426" t="s">
        <v>450</v>
      </c>
      <c r="AT426">
        <v>0.8</v>
      </c>
      <c r="AU426" t="s">
        <v>451</v>
      </c>
      <c r="AV426">
        <v>0</v>
      </c>
      <c r="AW426" t="s">
        <v>452</v>
      </c>
      <c r="AX426">
        <v>0</v>
      </c>
      <c r="AY426" t="s">
        <v>453</v>
      </c>
      <c r="AZ426">
        <v>0.2</v>
      </c>
      <c r="BA426" t="s">
        <v>454</v>
      </c>
      <c r="BB426">
        <v>1</v>
      </c>
      <c r="BC426" t="s">
        <v>445</v>
      </c>
      <c r="BD426">
        <v>1000000</v>
      </c>
    </row>
    <row r="427" ht="29.25" spans="1:56">
      <c r="A427" s="2">
        <v>1020</v>
      </c>
      <c r="B427" t="s">
        <v>426</v>
      </c>
      <c r="C427">
        <v>534</v>
      </c>
      <c r="D427" t="s">
        <v>427</v>
      </c>
      <c r="E427" t="s">
        <v>428</v>
      </c>
      <c r="F427">
        <v>0</v>
      </c>
      <c r="G427" t="s">
        <v>429</v>
      </c>
      <c r="H427">
        <v>0.001342</v>
      </c>
      <c r="I427" t="s">
        <v>71</v>
      </c>
      <c r="J427" t="s">
        <v>432</v>
      </c>
      <c r="K427" t="e">
        <f t="shared" si="9"/>
        <v>#NAME?</v>
      </c>
      <c r="L427" t="s">
        <v>71</v>
      </c>
      <c r="M427" t="s">
        <v>70</v>
      </c>
      <c r="N427">
        <v>50.717687</v>
      </c>
      <c r="O427" t="s">
        <v>71</v>
      </c>
      <c r="P427" t="s">
        <v>72</v>
      </c>
      <c r="Q427">
        <v>0.008042</v>
      </c>
      <c r="R427" t="s">
        <v>71</v>
      </c>
      <c r="S427" t="s">
        <v>73</v>
      </c>
      <c r="T427">
        <v>50.277851</v>
      </c>
      <c r="U427" t="s">
        <v>71</v>
      </c>
      <c r="V427" t="s">
        <v>74</v>
      </c>
      <c r="W427">
        <v>0.429002</v>
      </c>
      <c r="X427" t="s">
        <v>71</v>
      </c>
      <c r="Y427" t="s">
        <v>437</v>
      </c>
      <c r="Z427">
        <v>1000</v>
      </c>
      <c r="AA427" t="s">
        <v>438</v>
      </c>
      <c r="AB427">
        <v>1000000</v>
      </c>
      <c r="AC427" t="s">
        <v>439</v>
      </c>
      <c r="AD427">
        <v>5</v>
      </c>
      <c r="AE427" t="s">
        <v>440</v>
      </c>
      <c r="AF427">
        <v>1000</v>
      </c>
      <c r="AG427" t="s">
        <v>441</v>
      </c>
      <c r="AH427">
        <v>20</v>
      </c>
      <c r="AI427" t="s">
        <v>442</v>
      </c>
      <c r="AJ427">
        <v>10000</v>
      </c>
      <c r="AK427" t="s">
        <v>443</v>
      </c>
      <c r="AL427">
        <v>1000</v>
      </c>
      <c r="AM427" t="s">
        <v>444</v>
      </c>
      <c r="AN427">
        <v>0</v>
      </c>
      <c r="AO427" t="s">
        <v>448</v>
      </c>
      <c r="AP427">
        <v>0</v>
      </c>
      <c r="AQ427" t="s">
        <v>449</v>
      </c>
      <c r="AR427">
        <v>0</v>
      </c>
      <c r="AS427" t="s">
        <v>450</v>
      </c>
      <c r="AT427">
        <v>0.8</v>
      </c>
      <c r="AU427" t="s">
        <v>451</v>
      </c>
      <c r="AV427">
        <v>0</v>
      </c>
      <c r="AW427" t="s">
        <v>452</v>
      </c>
      <c r="AX427">
        <v>0</v>
      </c>
      <c r="AY427" t="s">
        <v>453</v>
      </c>
      <c r="AZ427">
        <v>0.2</v>
      </c>
      <c r="BA427" t="s">
        <v>454</v>
      </c>
      <c r="BB427">
        <v>1</v>
      </c>
      <c r="BC427" t="s">
        <v>445</v>
      </c>
      <c r="BD427">
        <v>1000000</v>
      </c>
    </row>
    <row r="428" ht="29.25" spans="1:56">
      <c r="A428" s="2">
        <v>1019</v>
      </c>
      <c r="B428" t="s">
        <v>426</v>
      </c>
      <c r="C428">
        <v>534</v>
      </c>
      <c r="D428" t="s">
        <v>427</v>
      </c>
      <c r="E428" t="s">
        <v>428</v>
      </c>
      <c r="F428">
        <v>0</v>
      </c>
      <c r="G428" t="s">
        <v>429</v>
      </c>
      <c r="H428">
        <v>0.001292</v>
      </c>
      <c r="I428" t="s">
        <v>71</v>
      </c>
      <c r="J428" t="s">
        <v>432</v>
      </c>
      <c r="K428" t="e">
        <f t="shared" si="9"/>
        <v>#NAME?</v>
      </c>
      <c r="L428" t="s">
        <v>71</v>
      </c>
      <c r="M428" t="s">
        <v>70</v>
      </c>
      <c r="N428">
        <v>51.785706</v>
      </c>
      <c r="O428" t="s">
        <v>71</v>
      </c>
      <c r="P428" t="s">
        <v>72</v>
      </c>
      <c r="Q428">
        <v>0.008193</v>
      </c>
      <c r="R428" t="s">
        <v>71</v>
      </c>
      <c r="S428" t="s">
        <v>73</v>
      </c>
      <c r="T428">
        <v>51.344062</v>
      </c>
      <c r="U428" t="s">
        <v>71</v>
      </c>
      <c r="V428" t="s">
        <v>74</v>
      </c>
      <c r="W428">
        <v>0.430483</v>
      </c>
      <c r="X428" t="s">
        <v>71</v>
      </c>
      <c r="Y428" t="s">
        <v>437</v>
      </c>
      <c r="Z428">
        <v>1000</v>
      </c>
      <c r="AA428" t="s">
        <v>438</v>
      </c>
      <c r="AB428">
        <v>1000000</v>
      </c>
      <c r="AC428" t="s">
        <v>439</v>
      </c>
      <c r="AD428">
        <v>5</v>
      </c>
      <c r="AE428" t="s">
        <v>440</v>
      </c>
      <c r="AF428">
        <v>1000</v>
      </c>
      <c r="AG428" t="s">
        <v>441</v>
      </c>
      <c r="AH428">
        <v>20</v>
      </c>
      <c r="AI428" t="s">
        <v>442</v>
      </c>
      <c r="AJ428">
        <v>10000</v>
      </c>
      <c r="AK428" t="s">
        <v>443</v>
      </c>
      <c r="AL428">
        <v>500</v>
      </c>
      <c r="AM428" t="s">
        <v>444</v>
      </c>
      <c r="AN428">
        <v>0</v>
      </c>
      <c r="AO428" t="s">
        <v>448</v>
      </c>
      <c r="AP428">
        <v>0</v>
      </c>
      <c r="AQ428" t="s">
        <v>449</v>
      </c>
      <c r="AR428">
        <v>0</v>
      </c>
      <c r="AS428" t="s">
        <v>450</v>
      </c>
      <c r="AT428">
        <v>0.8</v>
      </c>
      <c r="AU428" t="s">
        <v>451</v>
      </c>
      <c r="AV428">
        <v>0</v>
      </c>
      <c r="AW428" t="s">
        <v>452</v>
      </c>
      <c r="AX428">
        <v>0</v>
      </c>
      <c r="AY428" t="s">
        <v>453</v>
      </c>
      <c r="AZ428">
        <v>0.2</v>
      </c>
      <c r="BA428" t="s">
        <v>454</v>
      </c>
      <c r="BB428">
        <v>1</v>
      </c>
      <c r="BC428" t="s">
        <v>445</v>
      </c>
      <c r="BD428">
        <v>1000000</v>
      </c>
    </row>
    <row r="429" ht="29.25" spans="1:56">
      <c r="A429" s="2">
        <v>1018</v>
      </c>
      <c r="B429" t="s">
        <v>426</v>
      </c>
      <c r="C429">
        <v>534</v>
      </c>
      <c r="D429" t="s">
        <v>427</v>
      </c>
      <c r="E429" t="s">
        <v>428</v>
      </c>
      <c r="F429">
        <v>0</v>
      </c>
      <c r="G429" t="s">
        <v>429</v>
      </c>
      <c r="H429">
        <v>0.001282</v>
      </c>
      <c r="I429" t="s">
        <v>71</v>
      </c>
      <c r="J429" t="s">
        <v>432</v>
      </c>
      <c r="K429" t="e">
        <f t="shared" si="9"/>
        <v>#NAME?</v>
      </c>
      <c r="L429" t="s">
        <v>71</v>
      </c>
      <c r="M429" t="s">
        <v>70</v>
      </c>
      <c r="N429">
        <v>50.422697</v>
      </c>
      <c r="O429" t="s">
        <v>71</v>
      </c>
      <c r="P429" t="s">
        <v>72</v>
      </c>
      <c r="Q429">
        <v>0.008045</v>
      </c>
      <c r="R429" t="s">
        <v>71</v>
      </c>
      <c r="S429" t="s">
        <v>73</v>
      </c>
      <c r="T429">
        <v>49.98539</v>
      </c>
      <c r="U429" t="s">
        <v>71</v>
      </c>
      <c r="V429" t="s">
        <v>74</v>
      </c>
      <c r="W429">
        <v>0.426402</v>
      </c>
      <c r="X429" t="s">
        <v>71</v>
      </c>
      <c r="Y429" t="s">
        <v>437</v>
      </c>
      <c r="Z429">
        <v>1000</v>
      </c>
      <c r="AA429" t="s">
        <v>438</v>
      </c>
      <c r="AB429">
        <v>1000000</v>
      </c>
      <c r="AC429" t="s">
        <v>439</v>
      </c>
      <c r="AD429">
        <v>5</v>
      </c>
      <c r="AE429" t="s">
        <v>440</v>
      </c>
      <c r="AF429">
        <v>1000</v>
      </c>
      <c r="AG429" t="s">
        <v>441</v>
      </c>
      <c r="AH429">
        <v>20</v>
      </c>
      <c r="AI429" t="s">
        <v>442</v>
      </c>
      <c r="AJ429">
        <v>10000</v>
      </c>
      <c r="AK429" t="s">
        <v>443</v>
      </c>
      <c r="AL429">
        <v>400</v>
      </c>
      <c r="AM429" t="s">
        <v>444</v>
      </c>
      <c r="AN429">
        <v>0</v>
      </c>
      <c r="AO429" t="s">
        <v>448</v>
      </c>
      <c r="AP429">
        <v>0</v>
      </c>
      <c r="AQ429" t="s">
        <v>449</v>
      </c>
      <c r="AR429">
        <v>0</v>
      </c>
      <c r="AS429" t="s">
        <v>450</v>
      </c>
      <c r="AT429">
        <v>0.8</v>
      </c>
      <c r="AU429" t="s">
        <v>451</v>
      </c>
      <c r="AV429">
        <v>0</v>
      </c>
      <c r="AW429" t="s">
        <v>452</v>
      </c>
      <c r="AX429">
        <v>0</v>
      </c>
      <c r="AY429" t="s">
        <v>453</v>
      </c>
      <c r="AZ429">
        <v>0.2</v>
      </c>
      <c r="BA429" t="s">
        <v>454</v>
      </c>
      <c r="BB429">
        <v>1</v>
      </c>
      <c r="BC429" t="s">
        <v>445</v>
      </c>
      <c r="BD429">
        <v>1000000</v>
      </c>
    </row>
    <row r="430" ht="29.25" spans="1:56">
      <c r="A430" s="2">
        <v>1017</v>
      </c>
      <c r="B430" t="s">
        <v>426</v>
      </c>
      <c r="C430">
        <v>534</v>
      </c>
      <c r="D430" t="s">
        <v>427</v>
      </c>
      <c r="E430" t="s">
        <v>428</v>
      </c>
      <c r="F430">
        <v>0</v>
      </c>
      <c r="G430" t="s">
        <v>429</v>
      </c>
      <c r="H430">
        <v>0.001275</v>
      </c>
      <c r="I430" t="s">
        <v>71</v>
      </c>
      <c r="J430" t="s">
        <v>432</v>
      </c>
      <c r="K430" t="e">
        <f t="shared" si="9"/>
        <v>#NAME?</v>
      </c>
      <c r="L430" t="s">
        <v>71</v>
      </c>
      <c r="M430" t="s">
        <v>70</v>
      </c>
      <c r="N430">
        <v>49.897466</v>
      </c>
      <c r="O430" t="s">
        <v>71</v>
      </c>
      <c r="P430" t="s">
        <v>72</v>
      </c>
      <c r="Q430">
        <v>0.007961</v>
      </c>
      <c r="R430" t="s">
        <v>71</v>
      </c>
      <c r="S430" t="s">
        <v>73</v>
      </c>
      <c r="T430">
        <v>49.460271</v>
      </c>
      <c r="U430" t="s">
        <v>71</v>
      </c>
      <c r="V430" t="s">
        <v>74</v>
      </c>
      <c r="W430">
        <v>0.426436</v>
      </c>
      <c r="X430" t="s">
        <v>71</v>
      </c>
      <c r="Y430" t="s">
        <v>437</v>
      </c>
      <c r="Z430">
        <v>1000</v>
      </c>
      <c r="AA430" t="s">
        <v>438</v>
      </c>
      <c r="AB430">
        <v>1000000</v>
      </c>
      <c r="AC430" t="s">
        <v>439</v>
      </c>
      <c r="AD430">
        <v>5</v>
      </c>
      <c r="AE430" t="s">
        <v>440</v>
      </c>
      <c r="AF430">
        <v>1000</v>
      </c>
      <c r="AG430" t="s">
        <v>441</v>
      </c>
      <c r="AH430">
        <v>20</v>
      </c>
      <c r="AI430" t="s">
        <v>442</v>
      </c>
      <c r="AJ430">
        <v>10000</v>
      </c>
      <c r="AK430" t="s">
        <v>443</v>
      </c>
      <c r="AL430">
        <v>100</v>
      </c>
      <c r="AM430" t="s">
        <v>444</v>
      </c>
      <c r="AN430">
        <v>0</v>
      </c>
      <c r="AO430" t="s">
        <v>448</v>
      </c>
      <c r="AP430">
        <v>0</v>
      </c>
      <c r="AQ430" t="s">
        <v>449</v>
      </c>
      <c r="AR430">
        <v>0</v>
      </c>
      <c r="AS430" t="s">
        <v>450</v>
      </c>
      <c r="AT430">
        <v>0.8</v>
      </c>
      <c r="AU430" t="s">
        <v>451</v>
      </c>
      <c r="AV430">
        <v>0</v>
      </c>
      <c r="AW430" t="s">
        <v>452</v>
      </c>
      <c r="AX430">
        <v>0</v>
      </c>
      <c r="AY430" t="s">
        <v>453</v>
      </c>
      <c r="AZ430">
        <v>0.2</v>
      </c>
      <c r="BA430" t="s">
        <v>454</v>
      </c>
      <c r="BB430">
        <v>1</v>
      </c>
      <c r="BC430" t="s">
        <v>445</v>
      </c>
      <c r="BD430">
        <v>1000000</v>
      </c>
    </row>
    <row r="431" ht="29.25" spans="1:56">
      <c r="A431" s="2">
        <v>1016</v>
      </c>
      <c r="B431" t="s">
        <v>426</v>
      </c>
      <c r="C431">
        <v>534</v>
      </c>
      <c r="D431" t="s">
        <v>427</v>
      </c>
      <c r="E431" t="s">
        <v>428</v>
      </c>
      <c r="F431">
        <v>0</v>
      </c>
      <c r="G431" t="s">
        <v>429</v>
      </c>
      <c r="H431">
        <v>0.001274</v>
      </c>
      <c r="I431" t="s">
        <v>71</v>
      </c>
      <c r="J431" t="s">
        <v>432</v>
      </c>
      <c r="K431" t="e">
        <f t="shared" si="9"/>
        <v>#NAME?</v>
      </c>
      <c r="L431" t="s">
        <v>71</v>
      </c>
      <c r="M431" t="s">
        <v>70</v>
      </c>
      <c r="N431">
        <v>49.951549</v>
      </c>
      <c r="O431" t="s">
        <v>71</v>
      </c>
      <c r="P431" t="s">
        <v>72</v>
      </c>
      <c r="Q431">
        <v>0.007865</v>
      </c>
      <c r="R431" t="s">
        <v>71</v>
      </c>
      <c r="S431" t="s">
        <v>73</v>
      </c>
      <c r="T431">
        <v>49.511393</v>
      </c>
      <c r="U431" t="s">
        <v>71</v>
      </c>
      <c r="V431" t="s">
        <v>74</v>
      </c>
      <c r="W431">
        <v>0.429515</v>
      </c>
      <c r="X431" t="s">
        <v>71</v>
      </c>
      <c r="Y431" t="s">
        <v>437</v>
      </c>
      <c r="Z431">
        <v>1000</v>
      </c>
      <c r="AA431" t="s">
        <v>438</v>
      </c>
      <c r="AB431">
        <v>1000000</v>
      </c>
      <c r="AC431" t="s">
        <v>439</v>
      </c>
      <c r="AD431">
        <v>5</v>
      </c>
      <c r="AE431" t="s">
        <v>440</v>
      </c>
      <c r="AF431">
        <v>1000</v>
      </c>
      <c r="AG431" t="s">
        <v>441</v>
      </c>
      <c r="AH431">
        <v>20</v>
      </c>
      <c r="AI431" t="s">
        <v>442</v>
      </c>
      <c r="AJ431">
        <v>10000</v>
      </c>
      <c r="AK431" t="s">
        <v>443</v>
      </c>
      <c r="AL431">
        <v>50</v>
      </c>
      <c r="AM431" t="s">
        <v>444</v>
      </c>
      <c r="AN431">
        <v>0</v>
      </c>
      <c r="AO431" t="s">
        <v>448</v>
      </c>
      <c r="AP431">
        <v>0</v>
      </c>
      <c r="AQ431" t="s">
        <v>449</v>
      </c>
      <c r="AR431">
        <v>0</v>
      </c>
      <c r="AS431" t="s">
        <v>450</v>
      </c>
      <c r="AT431">
        <v>0.8</v>
      </c>
      <c r="AU431" t="s">
        <v>451</v>
      </c>
      <c r="AV431">
        <v>0</v>
      </c>
      <c r="AW431" t="s">
        <v>452</v>
      </c>
      <c r="AX431">
        <v>0</v>
      </c>
      <c r="AY431" t="s">
        <v>453</v>
      </c>
      <c r="AZ431">
        <v>0.2</v>
      </c>
      <c r="BA431" t="s">
        <v>454</v>
      </c>
      <c r="BB431">
        <v>1</v>
      </c>
      <c r="BC431" t="s">
        <v>445</v>
      </c>
      <c r="BD431">
        <v>1000000</v>
      </c>
    </row>
    <row r="432" ht="29.25" spans="1:56">
      <c r="A432" s="2">
        <v>1015</v>
      </c>
      <c r="B432" t="s">
        <v>426</v>
      </c>
      <c r="C432">
        <v>534</v>
      </c>
      <c r="D432" t="s">
        <v>427</v>
      </c>
      <c r="E432" t="s">
        <v>428</v>
      </c>
      <c r="F432">
        <v>0</v>
      </c>
      <c r="G432" t="s">
        <v>429</v>
      </c>
      <c r="H432">
        <v>0.00139</v>
      </c>
      <c r="I432" t="s">
        <v>71</v>
      </c>
      <c r="J432" t="s">
        <v>432</v>
      </c>
      <c r="K432" t="e">
        <f t="shared" si="9"/>
        <v>#NAME?</v>
      </c>
      <c r="L432" t="s">
        <v>71</v>
      </c>
      <c r="M432" t="s">
        <v>70</v>
      </c>
      <c r="N432">
        <v>52.582247</v>
      </c>
      <c r="O432" t="s">
        <v>71</v>
      </c>
      <c r="P432" t="s">
        <v>72</v>
      </c>
      <c r="Q432">
        <v>0.008138</v>
      </c>
      <c r="R432" t="s">
        <v>71</v>
      </c>
      <c r="S432" t="s">
        <v>73</v>
      </c>
      <c r="T432">
        <v>52.14045</v>
      </c>
      <c r="U432" t="s">
        <v>71</v>
      </c>
      <c r="V432" t="s">
        <v>74</v>
      </c>
      <c r="W432">
        <v>0.430693</v>
      </c>
      <c r="X432" t="s">
        <v>71</v>
      </c>
      <c r="Y432" t="s">
        <v>437</v>
      </c>
      <c r="Z432">
        <v>1000</v>
      </c>
      <c r="AA432" t="s">
        <v>438</v>
      </c>
      <c r="AB432">
        <v>1000000</v>
      </c>
      <c r="AC432" t="s">
        <v>439</v>
      </c>
      <c r="AD432">
        <v>5</v>
      </c>
      <c r="AE432" t="s">
        <v>440</v>
      </c>
      <c r="AF432">
        <v>1000</v>
      </c>
      <c r="AG432" t="s">
        <v>441</v>
      </c>
      <c r="AH432">
        <v>20</v>
      </c>
      <c r="AI432" t="s">
        <v>442</v>
      </c>
      <c r="AJ432">
        <v>10000</v>
      </c>
      <c r="AK432" t="s">
        <v>443</v>
      </c>
      <c r="AL432">
        <v>20</v>
      </c>
      <c r="AM432" t="s">
        <v>444</v>
      </c>
      <c r="AN432">
        <v>0</v>
      </c>
      <c r="AO432" t="s">
        <v>448</v>
      </c>
      <c r="AP432">
        <v>0</v>
      </c>
      <c r="AQ432" t="s">
        <v>449</v>
      </c>
      <c r="AR432">
        <v>0</v>
      </c>
      <c r="AS432" t="s">
        <v>450</v>
      </c>
      <c r="AT432">
        <v>0.8</v>
      </c>
      <c r="AU432" t="s">
        <v>451</v>
      </c>
      <c r="AV432">
        <v>0</v>
      </c>
      <c r="AW432" t="s">
        <v>452</v>
      </c>
      <c r="AX432">
        <v>0</v>
      </c>
      <c r="AY432" t="s">
        <v>453</v>
      </c>
      <c r="AZ432">
        <v>0.2</v>
      </c>
      <c r="BA432" t="s">
        <v>454</v>
      </c>
      <c r="BB432">
        <v>1</v>
      </c>
      <c r="BC432" t="s">
        <v>445</v>
      </c>
      <c r="BD432">
        <v>1000000</v>
      </c>
    </row>
    <row r="433" ht="29.25" spans="1:56">
      <c r="A433" s="2">
        <v>1014</v>
      </c>
      <c r="B433" t="s">
        <v>426</v>
      </c>
      <c r="C433">
        <v>534</v>
      </c>
      <c r="D433" t="s">
        <v>427</v>
      </c>
      <c r="E433" t="s">
        <v>428</v>
      </c>
      <c r="F433">
        <v>0</v>
      </c>
      <c r="G433" t="s">
        <v>429</v>
      </c>
      <c r="H433">
        <v>0.001287</v>
      </c>
      <c r="I433" t="s">
        <v>71</v>
      </c>
      <c r="J433" t="s">
        <v>432</v>
      </c>
      <c r="K433" t="e">
        <f t="shared" si="9"/>
        <v>#NAME?</v>
      </c>
      <c r="L433" t="s">
        <v>71</v>
      </c>
      <c r="M433" t="s">
        <v>70</v>
      </c>
      <c r="N433">
        <v>53.877786</v>
      </c>
      <c r="O433" t="s">
        <v>71</v>
      </c>
      <c r="P433" t="s">
        <v>72</v>
      </c>
      <c r="Q433">
        <v>0.004607</v>
      </c>
      <c r="R433" t="s">
        <v>71</v>
      </c>
      <c r="S433" t="s">
        <v>73</v>
      </c>
      <c r="T433">
        <v>53.438588</v>
      </c>
      <c r="U433" t="s">
        <v>71</v>
      </c>
      <c r="V433" t="s">
        <v>74</v>
      </c>
      <c r="W433">
        <v>0.432044</v>
      </c>
      <c r="X433" t="s">
        <v>71</v>
      </c>
      <c r="Y433" t="s">
        <v>437</v>
      </c>
      <c r="Z433">
        <v>1000</v>
      </c>
      <c r="AA433" t="s">
        <v>438</v>
      </c>
      <c r="AB433">
        <v>1000000</v>
      </c>
      <c r="AC433" t="s">
        <v>439</v>
      </c>
      <c r="AD433">
        <v>5</v>
      </c>
      <c r="AE433" t="s">
        <v>440</v>
      </c>
      <c r="AF433">
        <v>1000</v>
      </c>
      <c r="AG433" t="s">
        <v>441</v>
      </c>
      <c r="AH433">
        <v>10</v>
      </c>
      <c r="AI433" t="s">
        <v>442</v>
      </c>
      <c r="AJ433">
        <v>10000</v>
      </c>
      <c r="AK433" t="s">
        <v>443</v>
      </c>
      <c r="AL433">
        <v>1000</v>
      </c>
      <c r="AM433" t="s">
        <v>444</v>
      </c>
      <c r="AN433">
        <v>0</v>
      </c>
      <c r="AO433" t="s">
        <v>448</v>
      </c>
      <c r="AP433">
        <v>0</v>
      </c>
      <c r="AQ433" t="s">
        <v>449</v>
      </c>
      <c r="AR433">
        <v>0</v>
      </c>
      <c r="AS433" t="s">
        <v>450</v>
      </c>
      <c r="AT433">
        <v>0.8</v>
      </c>
      <c r="AU433" t="s">
        <v>451</v>
      </c>
      <c r="AV433">
        <v>0</v>
      </c>
      <c r="AW433" t="s">
        <v>452</v>
      </c>
      <c r="AX433">
        <v>0</v>
      </c>
      <c r="AY433" t="s">
        <v>453</v>
      </c>
      <c r="AZ433">
        <v>0.2</v>
      </c>
      <c r="BA433" t="s">
        <v>454</v>
      </c>
      <c r="BB433">
        <v>1</v>
      </c>
      <c r="BC433" t="s">
        <v>445</v>
      </c>
      <c r="BD433">
        <v>1000000</v>
      </c>
    </row>
    <row r="434" ht="29.25" spans="1:56">
      <c r="A434" s="2">
        <v>1013</v>
      </c>
      <c r="B434" t="s">
        <v>426</v>
      </c>
      <c r="C434">
        <v>534</v>
      </c>
      <c r="D434" t="s">
        <v>427</v>
      </c>
      <c r="E434" t="s">
        <v>428</v>
      </c>
      <c r="F434">
        <v>0</v>
      </c>
      <c r="G434" t="s">
        <v>429</v>
      </c>
      <c r="H434">
        <v>0.001354</v>
      </c>
      <c r="I434" t="s">
        <v>71</v>
      </c>
      <c r="J434" t="s">
        <v>432</v>
      </c>
      <c r="K434" t="e">
        <f t="shared" si="9"/>
        <v>#NAME?</v>
      </c>
      <c r="L434" t="s">
        <v>71</v>
      </c>
      <c r="M434" t="s">
        <v>70</v>
      </c>
      <c r="N434">
        <v>54.19591</v>
      </c>
      <c r="O434" t="s">
        <v>71</v>
      </c>
      <c r="P434" t="s">
        <v>72</v>
      </c>
      <c r="Q434">
        <v>0.008798</v>
      </c>
      <c r="R434" t="s">
        <v>71</v>
      </c>
      <c r="S434" t="s">
        <v>73</v>
      </c>
      <c r="T434">
        <v>53.752149</v>
      </c>
      <c r="U434" t="s">
        <v>71</v>
      </c>
      <c r="V434" t="s">
        <v>74</v>
      </c>
      <c r="W434">
        <v>0.431866</v>
      </c>
      <c r="X434" t="s">
        <v>71</v>
      </c>
      <c r="Y434" t="s">
        <v>437</v>
      </c>
      <c r="Z434">
        <v>1000</v>
      </c>
      <c r="AA434" t="s">
        <v>438</v>
      </c>
      <c r="AB434">
        <v>1000000</v>
      </c>
      <c r="AC434" t="s">
        <v>439</v>
      </c>
      <c r="AD434">
        <v>5</v>
      </c>
      <c r="AE434" t="s">
        <v>440</v>
      </c>
      <c r="AF434">
        <v>1000</v>
      </c>
      <c r="AG434" t="s">
        <v>441</v>
      </c>
      <c r="AH434">
        <v>20</v>
      </c>
      <c r="AI434" t="s">
        <v>442</v>
      </c>
      <c r="AJ434">
        <v>10000</v>
      </c>
      <c r="AK434" t="s">
        <v>443</v>
      </c>
      <c r="AL434">
        <v>500</v>
      </c>
      <c r="AM434" t="s">
        <v>444</v>
      </c>
      <c r="AN434">
        <v>0</v>
      </c>
      <c r="AO434" t="s">
        <v>448</v>
      </c>
      <c r="AP434">
        <v>0</v>
      </c>
      <c r="AQ434" t="s">
        <v>449</v>
      </c>
      <c r="AR434">
        <v>0</v>
      </c>
      <c r="AS434" t="s">
        <v>450</v>
      </c>
      <c r="AT434">
        <v>0.8</v>
      </c>
      <c r="AU434" t="s">
        <v>451</v>
      </c>
      <c r="AV434">
        <v>0</v>
      </c>
      <c r="AW434" t="s">
        <v>452</v>
      </c>
      <c r="AX434">
        <v>0</v>
      </c>
      <c r="AY434" t="s">
        <v>453</v>
      </c>
      <c r="AZ434">
        <v>0.2</v>
      </c>
      <c r="BA434" t="s">
        <v>454</v>
      </c>
      <c r="BB434">
        <v>1</v>
      </c>
      <c r="BC434" t="s">
        <v>445</v>
      </c>
      <c r="BD434">
        <v>1000000</v>
      </c>
    </row>
    <row r="435" ht="29.25" spans="1:56">
      <c r="A435" s="2">
        <v>1012</v>
      </c>
      <c r="B435" t="s">
        <v>426</v>
      </c>
      <c r="C435">
        <v>534</v>
      </c>
      <c r="D435" t="s">
        <v>427</v>
      </c>
      <c r="E435" t="s">
        <v>428</v>
      </c>
      <c r="F435">
        <v>0</v>
      </c>
      <c r="G435" t="s">
        <v>429</v>
      </c>
      <c r="H435">
        <v>0.001329</v>
      </c>
      <c r="I435" t="s">
        <v>71</v>
      </c>
      <c r="J435" t="s">
        <v>432</v>
      </c>
      <c r="K435" t="e">
        <f t="shared" si="9"/>
        <v>#NAME?</v>
      </c>
      <c r="L435" t="s">
        <v>71</v>
      </c>
      <c r="M435" t="s">
        <v>70</v>
      </c>
      <c r="N435">
        <v>53.398212</v>
      </c>
      <c r="O435" t="s">
        <v>71</v>
      </c>
      <c r="P435" t="s">
        <v>72</v>
      </c>
      <c r="Q435">
        <v>0.008639</v>
      </c>
      <c r="R435" t="s">
        <v>71</v>
      </c>
      <c r="S435" t="s">
        <v>73</v>
      </c>
      <c r="T435">
        <v>52.956085</v>
      </c>
      <c r="U435" t="s">
        <v>71</v>
      </c>
      <c r="V435" t="s">
        <v>74</v>
      </c>
      <c r="W435">
        <v>0.430407</v>
      </c>
      <c r="X435" t="s">
        <v>71</v>
      </c>
      <c r="Y435" t="s">
        <v>437</v>
      </c>
      <c r="Z435">
        <v>1000</v>
      </c>
      <c r="AA435" t="s">
        <v>438</v>
      </c>
      <c r="AB435">
        <v>1000000</v>
      </c>
      <c r="AC435" t="s">
        <v>439</v>
      </c>
      <c r="AD435">
        <v>5</v>
      </c>
      <c r="AE435" t="s">
        <v>440</v>
      </c>
      <c r="AF435">
        <v>1000</v>
      </c>
      <c r="AG435" t="s">
        <v>441</v>
      </c>
      <c r="AH435">
        <v>20</v>
      </c>
      <c r="AI435" t="s">
        <v>442</v>
      </c>
      <c r="AJ435">
        <v>10000</v>
      </c>
      <c r="AK435" t="s">
        <v>443</v>
      </c>
      <c r="AL435">
        <v>400</v>
      </c>
      <c r="AM435" t="s">
        <v>444</v>
      </c>
      <c r="AN435">
        <v>0</v>
      </c>
      <c r="AO435" t="s">
        <v>448</v>
      </c>
      <c r="AP435">
        <v>0</v>
      </c>
      <c r="AQ435" t="s">
        <v>449</v>
      </c>
      <c r="AR435">
        <v>0</v>
      </c>
      <c r="AS435" t="s">
        <v>450</v>
      </c>
      <c r="AT435">
        <v>0.8</v>
      </c>
      <c r="AU435" t="s">
        <v>451</v>
      </c>
      <c r="AV435">
        <v>0</v>
      </c>
      <c r="AW435" t="s">
        <v>452</v>
      </c>
      <c r="AX435">
        <v>0</v>
      </c>
      <c r="AY435" t="s">
        <v>453</v>
      </c>
      <c r="AZ435">
        <v>0.2</v>
      </c>
      <c r="BA435" t="s">
        <v>454</v>
      </c>
      <c r="BB435">
        <v>1</v>
      </c>
      <c r="BC435" t="s">
        <v>445</v>
      </c>
      <c r="BD435">
        <v>1000000</v>
      </c>
    </row>
    <row r="436" ht="29.25" spans="1:56">
      <c r="A436" s="2">
        <v>1011</v>
      </c>
      <c r="B436" t="s">
        <v>426</v>
      </c>
      <c r="C436">
        <v>534</v>
      </c>
      <c r="D436" t="s">
        <v>427</v>
      </c>
      <c r="E436" t="s">
        <v>428</v>
      </c>
      <c r="F436">
        <v>0</v>
      </c>
      <c r="G436" t="s">
        <v>429</v>
      </c>
      <c r="H436">
        <v>0.001312</v>
      </c>
      <c r="I436" t="s">
        <v>71</v>
      </c>
      <c r="J436" t="s">
        <v>432</v>
      </c>
      <c r="K436" t="e">
        <f t="shared" si="9"/>
        <v>#NAME?</v>
      </c>
      <c r="L436" t="s">
        <v>71</v>
      </c>
      <c r="M436" t="s">
        <v>70</v>
      </c>
      <c r="N436">
        <v>53.102069</v>
      </c>
      <c r="O436" t="s">
        <v>71</v>
      </c>
      <c r="P436" t="s">
        <v>72</v>
      </c>
      <c r="Q436">
        <v>0.008702</v>
      </c>
      <c r="R436" t="s">
        <v>71</v>
      </c>
      <c r="S436" t="s">
        <v>73</v>
      </c>
      <c r="T436">
        <v>52.660363</v>
      </c>
      <c r="U436" t="s">
        <v>71</v>
      </c>
      <c r="V436" t="s">
        <v>74</v>
      </c>
      <c r="W436">
        <v>0.430006</v>
      </c>
      <c r="X436" t="s">
        <v>71</v>
      </c>
      <c r="Y436" t="s">
        <v>437</v>
      </c>
      <c r="Z436">
        <v>1000</v>
      </c>
      <c r="AA436" t="s">
        <v>438</v>
      </c>
      <c r="AB436">
        <v>1000000</v>
      </c>
      <c r="AC436" t="s">
        <v>439</v>
      </c>
      <c r="AD436">
        <v>5</v>
      </c>
      <c r="AE436" t="s">
        <v>440</v>
      </c>
      <c r="AF436">
        <v>1000</v>
      </c>
      <c r="AG436" t="s">
        <v>441</v>
      </c>
      <c r="AH436">
        <v>20</v>
      </c>
      <c r="AI436" t="s">
        <v>442</v>
      </c>
      <c r="AJ436">
        <v>10000</v>
      </c>
      <c r="AK436" t="s">
        <v>443</v>
      </c>
      <c r="AL436">
        <v>100</v>
      </c>
      <c r="AM436" t="s">
        <v>444</v>
      </c>
      <c r="AN436">
        <v>0</v>
      </c>
      <c r="AO436" t="s">
        <v>448</v>
      </c>
      <c r="AP436">
        <v>0</v>
      </c>
      <c r="AQ436" t="s">
        <v>449</v>
      </c>
      <c r="AR436">
        <v>0</v>
      </c>
      <c r="AS436" t="s">
        <v>450</v>
      </c>
      <c r="AT436">
        <v>0.8</v>
      </c>
      <c r="AU436" t="s">
        <v>451</v>
      </c>
      <c r="AV436">
        <v>0</v>
      </c>
      <c r="AW436" t="s">
        <v>452</v>
      </c>
      <c r="AX436">
        <v>0</v>
      </c>
      <c r="AY436" t="s">
        <v>453</v>
      </c>
      <c r="AZ436">
        <v>0.2</v>
      </c>
      <c r="BA436" t="s">
        <v>454</v>
      </c>
      <c r="BB436">
        <v>1</v>
      </c>
      <c r="BC436" t="s">
        <v>445</v>
      </c>
      <c r="BD436">
        <v>1000000</v>
      </c>
    </row>
    <row r="437" ht="29.25" spans="1:56">
      <c r="A437" s="2">
        <v>1010</v>
      </c>
      <c r="B437" t="s">
        <v>426</v>
      </c>
      <c r="C437">
        <v>534</v>
      </c>
      <c r="D437" t="s">
        <v>427</v>
      </c>
      <c r="E437" t="s">
        <v>428</v>
      </c>
      <c r="F437">
        <v>0</v>
      </c>
      <c r="G437" t="s">
        <v>429</v>
      </c>
      <c r="H437">
        <v>0.00128</v>
      </c>
      <c r="I437" t="s">
        <v>71</v>
      </c>
      <c r="J437" t="s">
        <v>432</v>
      </c>
      <c r="K437" t="e">
        <f t="shared" si="9"/>
        <v>#NAME?</v>
      </c>
      <c r="L437" t="s">
        <v>71</v>
      </c>
      <c r="M437" t="s">
        <v>70</v>
      </c>
      <c r="N437">
        <v>50.003657</v>
      </c>
      <c r="O437" t="s">
        <v>71</v>
      </c>
      <c r="P437" t="s">
        <v>72</v>
      </c>
      <c r="Q437">
        <v>0.007896</v>
      </c>
      <c r="R437" t="s">
        <v>71</v>
      </c>
      <c r="S437" t="s">
        <v>73</v>
      </c>
      <c r="T437">
        <v>49.562328</v>
      </c>
      <c r="U437" t="s">
        <v>71</v>
      </c>
      <c r="V437" t="s">
        <v>74</v>
      </c>
      <c r="W437">
        <v>0.430621</v>
      </c>
      <c r="X437" t="s">
        <v>71</v>
      </c>
      <c r="Y437" t="s">
        <v>437</v>
      </c>
      <c r="Z437">
        <v>1000</v>
      </c>
      <c r="AA437" t="s">
        <v>438</v>
      </c>
      <c r="AB437">
        <v>1000000</v>
      </c>
      <c r="AC437" t="s">
        <v>439</v>
      </c>
      <c r="AD437">
        <v>5</v>
      </c>
      <c r="AE437" t="s">
        <v>440</v>
      </c>
      <c r="AF437">
        <v>1000</v>
      </c>
      <c r="AG437" t="s">
        <v>441</v>
      </c>
      <c r="AH437">
        <v>20</v>
      </c>
      <c r="AI437" t="s">
        <v>442</v>
      </c>
      <c r="AJ437">
        <v>10000</v>
      </c>
      <c r="AK437" t="s">
        <v>443</v>
      </c>
      <c r="AL437">
        <v>50</v>
      </c>
      <c r="AM437" t="s">
        <v>444</v>
      </c>
      <c r="AN437">
        <v>0</v>
      </c>
      <c r="AO437" t="s">
        <v>448</v>
      </c>
      <c r="AP437">
        <v>0</v>
      </c>
      <c r="AQ437" t="s">
        <v>449</v>
      </c>
      <c r="AR437">
        <v>0</v>
      </c>
      <c r="AS437" t="s">
        <v>450</v>
      </c>
      <c r="AT437">
        <v>0.8</v>
      </c>
      <c r="AU437" t="s">
        <v>451</v>
      </c>
      <c r="AV437">
        <v>0</v>
      </c>
      <c r="AW437" t="s">
        <v>452</v>
      </c>
      <c r="AX437">
        <v>0</v>
      </c>
      <c r="AY437" t="s">
        <v>453</v>
      </c>
      <c r="AZ437">
        <v>0.2</v>
      </c>
      <c r="BA437" t="s">
        <v>454</v>
      </c>
      <c r="BB437">
        <v>1</v>
      </c>
      <c r="BC437" t="s">
        <v>445</v>
      </c>
      <c r="BD437">
        <v>1000000</v>
      </c>
    </row>
    <row r="438" ht="29.25" spans="1:56">
      <c r="A438" s="2">
        <v>1009</v>
      </c>
      <c r="B438" t="s">
        <v>426</v>
      </c>
      <c r="C438">
        <v>534</v>
      </c>
      <c r="D438" t="s">
        <v>427</v>
      </c>
      <c r="E438" t="s">
        <v>428</v>
      </c>
      <c r="F438">
        <v>0</v>
      </c>
      <c r="G438" t="s">
        <v>429</v>
      </c>
      <c r="H438">
        <v>0.001288</v>
      </c>
      <c r="I438" t="s">
        <v>71</v>
      </c>
      <c r="J438" t="s">
        <v>432</v>
      </c>
      <c r="K438" t="e">
        <f t="shared" si="9"/>
        <v>#NAME?</v>
      </c>
      <c r="L438" t="s">
        <v>71</v>
      </c>
      <c r="M438" t="s">
        <v>70</v>
      </c>
      <c r="N438">
        <v>52.186107</v>
      </c>
      <c r="O438" t="s">
        <v>71</v>
      </c>
      <c r="P438" t="s">
        <v>72</v>
      </c>
      <c r="Q438">
        <v>0.008314</v>
      </c>
      <c r="R438" t="s">
        <v>71</v>
      </c>
      <c r="S438" t="s">
        <v>73</v>
      </c>
      <c r="T438">
        <v>51.743999</v>
      </c>
      <c r="U438" t="s">
        <v>71</v>
      </c>
      <c r="V438" t="s">
        <v>74</v>
      </c>
      <c r="W438">
        <v>0.430875</v>
      </c>
      <c r="X438" t="s">
        <v>71</v>
      </c>
      <c r="Y438" t="s">
        <v>437</v>
      </c>
      <c r="Z438">
        <v>1000</v>
      </c>
      <c r="AA438" t="s">
        <v>438</v>
      </c>
      <c r="AB438">
        <v>1000000</v>
      </c>
      <c r="AC438" t="s">
        <v>439</v>
      </c>
      <c r="AD438">
        <v>5</v>
      </c>
      <c r="AE438" t="s">
        <v>440</v>
      </c>
      <c r="AF438">
        <v>1000</v>
      </c>
      <c r="AG438" t="s">
        <v>441</v>
      </c>
      <c r="AH438">
        <v>20</v>
      </c>
      <c r="AI438" t="s">
        <v>442</v>
      </c>
      <c r="AJ438">
        <v>10000</v>
      </c>
      <c r="AK438" t="s">
        <v>443</v>
      </c>
      <c r="AL438">
        <v>20</v>
      </c>
      <c r="AM438" t="s">
        <v>444</v>
      </c>
      <c r="AN438">
        <v>0</v>
      </c>
      <c r="AO438" t="s">
        <v>448</v>
      </c>
      <c r="AP438">
        <v>0</v>
      </c>
      <c r="AQ438" t="s">
        <v>449</v>
      </c>
      <c r="AR438">
        <v>0</v>
      </c>
      <c r="AS438" t="s">
        <v>450</v>
      </c>
      <c r="AT438">
        <v>0.8</v>
      </c>
      <c r="AU438" t="s">
        <v>451</v>
      </c>
      <c r="AV438">
        <v>0</v>
      </c>
      <c r="AW438" t="s">
        <v>452</v>
      </c>
      <c r="AX438">
        <v>0</v>
      </c>
      <c r="AY438" t="s">
        <v>453</v>
      </c>
      <c r="AZ438">
        <v>0.2</v>
      </c>
      <c r="BA438" t="s">
        <v>454</v>
      </c>
      <c r="BB438">
        <v>1</v>
      </c>
      <c r="BC438" t="s">
        <v>445</v>
      </c>
      <c r="BD438">
        <v>1000000</v>
      </c>
    </row>
    <row r="439" ht="29.25" spans="1:56">
      <c r="A439" s="2">
        <v>1008</v>
      </c>
      <c r="B439" t="s">
        <v>426</v>
      </c>
      <c r="C439">
        <v>534</v>
      </c>
      <c r="D439" t="s">
        <v>427</v>
      </c>
      <c r="E439" t="s">
        <v>428</v>
      </c>
      <c r="F439">
        <v>0</v>
      </c>
      <c r="G439" t="s">
        <v>429</v>
      </c>
      <c r="H439">
        <v>0.001394</v>
      </c>
      <c r="I439" t="s">
        <v>71</v>
      </c>
      <c r="J439" t="s">
        <v>432</v>
      </c>
      <c r="K439" t="e">
        <f t="shared" si="9"/>
        <v>#NAME?</v>
      </c>
      <c r="L439" t="s">
        <v>71</v>
      </c>
      <c r="M439" t="s">
        <v>70</v>
      </c>
      <c r="N439">
        <v>52.289377</v>
      </c>
      <c r="O439" t="s">
        <v>71</v>
      </c>
      <c r="P439" t="s">
        <v>72</v>
      </c>
      <c r="Q439">
        <v>0.004436</v>
      </c>
      <c r="R439" t="s">
        <v>71</v>
      </c>
      <c r="S439" t="s">
        <v>73</v>
      </c>
      <c r="T439">
        <v>51.852206</v>
      </c>
      <c r="U439" t="s">
        <v>71</v>
      </c>
      <c r="V439" t="s">
        <v>74</v>
      </c>
      <c r="W439">
        <v>0.43028</v>
      </c>
      <c r="X439" t="s">
        <v>71</v>
      </c>
      <c r="Y439" t="s">
        <v>437</v>
      </c>
      <c r="Z439">
        <v>1000</v>
      </c>
      <c r="AA439" t="s">
        <v>438</v>
      </c>
      <c r="AB439">
        <v>1000000</v>
      </c>
      <c r="AC439" t="s">
        <v>439</v>
      </c>
      <c r="AD439">
        <v>5</v>
      </c>
      <c r="AE439" t="s">
        <v>440</v>
      </c>
      <c r="AF439">
        <v>1000</v>
      </c>
      <c r="AG439" t="s">
        <v>441</v>
      </c>
      <c r="AH439">
        <v>10</v>
      </c>
      <c r="AI439" t="s">
        <v>442</v>
      </c>
      <c r="AJ439">
        <v>10000</v>
      </c>
      <c r="AK439" t="s">
        <v>443</v>
      </c>
      <c r="AL439">
        <v>1000</v>
      </c>
      <c r="AM439" t="s">
        <v>444</v>
      </c>
      <c r="AN439">
        <v>0</v>
      </c>
      <c r="AO439" t="s">
        <v>448</v>
      </c>
      <c r="AP439">
        <v>0</v>
      </c>
      <c r="AQ439" t="s">
        <v>449</v>
      </c>
      <c r="AR439">
        <v>0</v>
      </c>
      <c r="AS439" t="s">
        <v>450</v>
      </c>
      <c r="AT439">
        <v>0.8</v>
      </c>
      <c r="AU439" t="s">
        <v>451</v>
      </c>
      <c r="AV439">
        <v>0</v>
      </c>
      <c r="AW439" t="s">
        <v>452</v>
      </c>
      <c r="AX439">
        <v>0</v>
      </c>
      <c r="AY439" t="s">
        <v>453</v>
      </c>
      <c r="AZ439">
        <v>0.2</v>
      </c>
      <c r="BA439" t="s">
        <v>454</v>
      </c>
      <c r="BB439">
        <v>1</v>
      </c>
      <c r="BC439" t="s">
        <v>445</v>
      </c>
      <c r="BD439">
        <v>1000000</v>
      </c>
    </row>
    <row r="440" ht="29.25" spans="1:56">
      <c r="A440" s="2">
        <v>1007</v>
      </c>
      <c r="B440" t="s">
        <v>426</v>
      </c>
      <c r="C440">
        <v>534</v>
      </c>
      <c r="D440" t="s">
        <v>427</v>
      </c>
      <c r="E440" t="s">
        <v>428</v>
      </c>
      <c r="F440">
        <v>0</v>
      </c>
      <c r="G440" t="s">
        <v>429</v>
      </c>
      <c r="H440">
        <v>0.001353</v>
      </c>
      <c r="I440" t="s">
        <v>71</v>
      </c>
      <c r="J440" t="s">
        <v>432</v>
      </c>
      <c r="K440" t="e">
        <f t="shared" si="9"/>
        <v>#NAME?</v>
      </c>
      <c r="L440" t="s">
        <v>71</v>
      </c>
      <c r="M440" t="s">
        <v>70</v>
      </c>
      <c r="N440">
        <v>51.576691</v>
      </c>
      <c r="O440" t="s">
        <v>71</v>
      </c>
      <c r="P440" t="s">
        <v>72</v>
      </c>
      <c r="Q440">
        <v>0.008144</v>
      </c>
      <c r="R440" t="s">
        <v>71</v>
      </c>
      <c r="S440" t="s">
        <v>73</v>
      </c>
      <c r="T440">
        <v>51.134982</v>
      </c>
      <c r="U440" t="s">
        <v>71</v>
      </c>
      <c r="V440" t="s">
        <v>74</v>
      </c>
      <c r="W440">
        <v>0.43078</v>
      </c>
      <c r="X440" t="s">
        <v>71</v>
      </c>
      <c r="Y440" t="s">
        <v>437</v>
      </c>
      <c r="Z440">
        <v>1000</v>
      </c>
      <c r="AA440" t="s">
        <v>438</v>
      </c>
      <c r="AB440">
        <v>1000000</v>
      </c>
      <c r="AC440" t="s">
        <v>439</v>
      </c>
      <c r="AD440">
        <v>5</v>
      </c>
      <c r="AE440" t="s">
        <v>440</v>
      </c>
      <c r="AF440">
        <v>1000</v>
      </c>
      <c r="AG440" t="s">
        <v>441</v>
      </c>
      <c r="AH440">
        <v>20</v>
      </c>
      <c r="AI440" t="s">
        <v>442</v>
      </c>
      <c r="AJ440">
        <v>10000</v>
      </c>
      <c r="AK440" t="s">
        <v>443</v>
      </c>
      <c r="AL440">
        <v>500</v>
      </c>
      <c r="AM440" t="s">
        <v>444</v>
      </c>
      <c r="AN440">
        <v>0</v>
      </c>
      <c r="AO440" t="s">
        <v>448</v>
      </c>
      <c r="AP440">
        <v>0</v>
      </c>
      <c r="AQ440" t="s">
        <v>449</v>
      </c>
      <c r="AR440">
        <v>0</v>
      </c>
      <c r="AS440" t="s">
        <v>450</v>
      </c>
      <c r="AT440">
        <v>0.8</v>
      </c>
      <c r="AU440" t="s">
        <v>451</v>
      </c>
      <c r="AV440">
        <v>0</v>
      </c>
      <c r="AW440" t="s">
        <v>452</v>
      </c>
      <c r="AX440">
        <v>0</v>
      </c>
      <c r="AY440" t="s">
        <v>453</v>
      </c>
      <c r="AZ440">
        <v>0.2</v>
      </c>
      <c r="BA440" t="s">
        <v>454</v>
      </c>
      <c r="BB440">
        <v>1</v>
      </c>
      <c r="BC440" t="s">
        <v>445</v>
      </c>
      <c r="BD440">
        <v>1000000</v>
      </c>
    </row>
    <row r="441" ht="29.25" spans="1:56">
      <c r="A441" s="2">
        <v>1006</v>
      </c>
      <c r="B441" t="s">
        <v>426</v>
      </c>
      <c r="C441">
        <v>534</v>
      </c>
      <c r="D441" t="s">
        <v>427</v>
      </c>
      <c r="E441" t="s">
        <v>428</v>
      </c>
      <c r="F441">
        <v>0</v>
      </c>
      <c r="G441" t="s">
        <v>429</v>
      </c>
      <c r="H441">
        <v>0.001307</v>
      </c>
      <c r="I441" t="s">
        <v>71</v>
      </c>
      <c r="J441" t="s">
        <v>432</v>
      </c>
      <c r="K441" t="e">
        <f t="shared" si="9"/>
        <v>#NAME?</v>
      </c>
      <c r="L441" t="s">
        <v>71</v>
      </c>
      <c r="M441" t="s">
        <v>70</v>
      </c>
      <c r="N441">
        <v>51.556318</v>
      </c>
      <c r="O441" t="s">
        <v>71</v>
      </c>
      <c r="P441" t="s">
        <v>72</v>
      </c>
      <c r="Q441">
        <v>0.008006</v>
      </c>
      <c r="R441" t="s">
        <v>71</v>
      </c>
      <c r="S441" t="s">
        <v>73</v>
      </c>
      <c r="T441">
        <v>51.114037</v>
      </c>
      <c r="U441" t="s">
        <v>71</v>
      </c>
      <c r="V441" t="s">
        <v>74</v>
      </c>
      <c r="W441">
        <v>0.431409</v>
      </c>
      <c r="X441" t="s">
        <v>71</v>
      </c>
      <c r="Y441" t="s">
        <v>437</v>
      </c>
      <c r="Z441">
        <v>1000</v>
      </c>
      <c r="AA441" t="s">
        <v>438</v>
      </c>
      <c r="AB441">
        <v>1000000</v>
      </c>
      <c r="AC441" t="s">
        <v>439</v>
      </c>
      <c r="AD441">
        <v>5</v>
      </c>
      <c r="AE441" t="s">
        <v>440</v>
      </c>
      <c r="AF441">
        <v>1000</v>
      </c>
      <c r="AG441" t="s">
        <v>441</v>
      </c>
      <c r="AH441">
        <v>20</v>
      </c>
      <c r="AI441" t="s">
        <v>442</v>
      </c>
      <c r="AJ441">
        <v>10000</v>
      </c>
      <c r="AK441" t="s">
        <v>443</v>
      </c>
      <c r="AL441">
        <v>200</v>
      </c>
      <c r="AM441" t="s">
        <v>444</v>
      </c>
      <c r="AN441">
        <v>0</v>
      </c>
      <c r="AO441" t="s">
        <v>448</v>
      </c>
      <c r="AP441">
        <v>0</v>
      </c>
      <c r="AQ441" t="s">
        <v>449</v>
      </c>
      <c r="AR441">
        <v>0</v>
      </c>
      <c r="AS441" t="s">
        <v>450</v>
      </c>
      <c r="AT441">
        <v>0.8</v>
      </c>
      <c r="AU441" t="s">
        <v>451</v>
      </c>
      <c r="AV441">
        <v>0</v>
      </c>
      <c r="AW441" t="s">
        <v>452</v>
      </c>
      <c r="AX441">
        <v>0</v>
      </c>
      <c r="AY441" t="s">
        <v>453</v>
      </c>
      <c r="AZ441">
        <v>0.2</v>
      </c>
      <c r="BA441" t="s">
        <v>454</v>
      </c>
      <c r="BB441">
        <v>1</v>
      </c>
      <c r="BC441" t="s">
        <v>445</v>
      </c>
      <c r="BD441">
        <v>1000000</v>
      </c>
    </row>
    <row r="442" ht="29.25" spans="1:56">
      <c r="A442" s="2">
        <v>1005</v>
      </c>
      <c r="B442" t="s">
        <v>426</v>
      </c>
      <c r="C442">
        <v>534</v>
      </c>
      <c r="D442" t="s">
        <v>427</v>
      </c>
      <c r="E442" t="s">
        <v>428</v>
      </c>
      <c r="F442">
        <v>0</v>
      </c>
      <c r="G442" t="s">
        <v>429</v>
      </c>
      <c r="H442">
        <v>0.001422</v>
      </c>
      <c r="I442" t="s">
        <v>71</v>
      </c>
      <c r="J442" t="s">
        <v>432</v>
      </c>
      <c r="K442" t="e">
        <f t="shared" si="9"/>
        <v>#NAME?</v>
      </c>
      <c r="L442" t="s">
        <v>71</v>
      </c>
      <c r="M442" t="s">
        <v>70</v>
      </c>
      <c r="N442">
        <v>53.311005</v>
      </c>
      <c r="O442" t="s">
        <v>71</v>
      </c>
      <c r="P442" t="s">
        <v>72</v>
      </c>
      <c r="Q442">
        <v>0.008463</v>
      </c>
      <c r="R442" t="s">
        <v>71</v>
      </c>
      <c r="S442" t="s">
        <v>73</v>
      </c>
      <c r="T442">
        <v>52.866913</v>
      </c>
      <c r="U442" t="s">
        <v>71</v>
      </c>
      <c r="V442" t="s">
        <v>74</v>
      </c>
      <c r="W442">
        <v>0.432718</v>
      </c>
      <c r="X442" t="s">
        <v>71</v>
      </c>
      <c r="Y442" t="s">
        <v>437</v>
      </c>
      <c r="Z442">
        <v>1000</v>
      </c>
      <c r="AA442" t="s">
        <v>438</v>
      </c>
      <c r="AB442">
        <v>1000000</v>
      </c>
      <c r="AC442" t="s">
        <v>439</v>
      </c>
      <c r="AD442">
        <v>5</v>
      </c>
      <c r="AE442" t="s">
        <v>440</v>
      </c>
      <c r="AF442">
        <v>1000</v>
      </c>
      <c r="AG442" t="s">
        <v>441</v>
      </c>
      <c r="AH442">
        <v>20</v>
      </c>
      <c r="AI442" t="s">
        <v>442</v>
      </c>
      <c r="AJ442">
        <v>10000</v>
      </c>
      <c r="AK442" t="s">
        <v>443</v>
      </c>
      <c r="AL442">
        <v>100</v>
      </c>
      <c r="AM442" t="s">
        <v>444</v>
      </c>
      <c r="AN442">
        <v>0</v>
      </c>
      <c r="AO442" t="s">
        <v>448</v>
      </c>
      <c r="AP442">
        <v>0</v>
      </c>
      <c r="AQ442" t="s">
        <v>449</v>
      </c>
      <c r="AR442">
        <v>0</v>
      </c>
      <c r="AS442" t="s">
        <v>450</v>
      </c>
      <c r="AT442">
        <v>0.8</v>
      </c>
      <c r="AU442" t="s">
        <v>451</v>
      </c>
      <c r="AV442">
        <v>0</v>
      </c>
      <c r="AW442" t="s">
        <v>452</v>
      </c>
      <c r="AX442">
        <v>0</v>
      </c>
      <c r="AY442" t="s">
        <v>453</v>
      </c>
      <c r="AZ442">
        <v>0.2</v>
      </c>
      <c r="BA442" t="s">
        <v>454</v>
      </c>
      <c r="BB442">
        <v>1</v>
      </c>
      <c r="BC442" t="s">
        <v>445</v>
      </c>
      <c r="BD442">
        <v>1000000</v>
      </c>
    </row>
    <row r="443" ht="29.25" spans="1:56">
      <c r="A443" s="2">
        <v>1004</v>
      </c>
      <c r="B443" t="s">
        <v>426</v>
      </c>
      <c r="C443">
        <v>534</v>
      </c>
      <c r="D443" t="s">
        <v>427</v>
      </c>
      <c r="E443" t="s">
        <v>428</v>
      </c>
      <c r="F443">
        <v>0</v>
      </c>
      <c r="G443" t="s">
        <v>429</v>
      </c>
      <c r="H443">
        <v>0.001291</v>
      </c>
      <c r="I443" t="s">
        <v>71</v>
      </c>
      <c r="J443" t="s">
        <v>432</v>
      </c>
      <c r="K443" t="e">
        <f t="shared" si="9"/>
        <v>#NAME?</v>
      </c>
      <c r="L443" t="s">
        <v>71</v>
      </c>
      <c r="M443" t="s">
        <v>70</v>
      </c>
      <c r="N443">
        <v>52.10902</v>
      </c>
      <c r="O443" t="s">
        <v>71</v>
      </c>
      <c r="P443" t="s">
        <v>72</v>
      </c>
      <c r="Q443">
        <v>0.008225</v>
      </c>
      <c r="R443" t="s">
        <v>71</v>
      </c>
      <c r="S443" t="s">
        <v>73</v>
      </c>
      <c r="T443">
        <v>51.666661</v>
      </c>
      <c r="U443" t="s">
        <v>71</v>
      </c>
      <c r="V443" t="s">
        <v>74</v>
      </c>
      <c r="W443">
        <v>0.43127</v>
      </c>
      <c r="X443" t="s">
        <v>71</v>
      </c>
      <c r="Y443" t="s">
        <v>437</v>
      </c>
      <c r="Z443">
        <v>1000</v>
      </c>
      <c r="AA443" t="s">
        <v>438</v>
      </c>
      <c r="AB443">
        <v>1000000</v>
      </c>
      <c r="AC443" t="s">
        <v>439</v>
      </c>
      <c r="AD443">
        <v>5</v>
      </c>
      <c r="AE443" t="s">
        <v>440</v>
      </c>
      <c r="AF443">
        <v>1000</v>
      </c>
      <c r="AG443" t="s">
        <v>441</v>
      </c>
      <c r="AH443">
        <v>20</v>
      </c>
      <c r="AI443" t="s">
        <v>442</v>
      </c>
      <c r="AJ443">
        <v>10000</v>
      </c>
      <c r="AK443" t="s">
        <v>443</v>
      </c>
      <c r="AL443">
        <v>50</v>
      </c>
      <c r="AM443" t="s">
        <v>444</v>
      </c>
      <c r="AN443">
        <v>0</v>
      </c>
      <c r="AO443" t="s">
        <v>448</v>
      </c>
      <c r="AP443">
        <v>0</v>
      </c>
      <c r="AQ443" t="s">
        <v>449</v>
      </c>
      <c r="AR443">
        <v>0</v>
      </c>
      <c r="AS443" t="s">
        <v>450</v>
      </c>
      <c r="AT443">
        <v>0.8</v>
      </c>
      <c r="AU443" t="s">
        <v>451</v>
      </c>
      <c r="AV443">
        <v>0</v>
      </c>
      <c r="AW443" t="s">
        <v>452</v>
      </c>
      <c r="AX443">
        <v>0</v>
      </c>
      <c r="AY443" t="s">
        <v>453</v>
      </c>
      <c r="AZ443">
        <v>0.2</v>
      </c>
      <c r="BA443" t="s">
        <v>454</v>
      </c>
      <c r="BB443">
        <v>1</v>
      </c>
      <c r="BC443" t="s">
        <v>445</v>
      </c>
      <c r="BD443">
        <v>1000000</v>
      </c>
    </row>
    <row r="444" ht="29.25" spans="1:56">
      <c r="A444" s="2">
        <v>1003</v>
      </c>
      <c r="B444" t="s">
        <v>426</v>
      </c>
      <c r="C444">
        <v>534</v>
      </c>
      <c r="D444" t="s">
        <v>427</v>
      </c>
      <c r="E444" t="s">
        <v>428</v>
      </c>
      <c r="F444">
        <v>0</v>
      </c>
      <c r="G444" t="s">
        <v>429</v>
      </c>
      <c r="H444">
        <v>0.001294</v>
      </c>
      <c r="I444" t="s">
        <v>71</v>
      </c>
      <c r="J444" t="s">
        <v>432</v>
      </c>
      <c r="K444" t="e">
        <f t="shared" si="9"/>
        <v>#NAME?</v>
      </c>
      <c r="L444" t="s">
        <v>71</v>
      </c>
      <c r="M444" t="s">
        <v>70</v>
      </c>
      <c r="N444">
        <v>51.515291</v>
      </c>
      <c r="O444" t="s">
        <v>71</v>
      </c>
      <c r="P444" t="s">
        <v>72</v>
      </c>
      <c r="Q444">
        <v>0.008119</v>
      </c>
      <c r="R444" t="s">
        <v>71</v>
      </c>
      <c r="S444" t="s">
        <v>73</v>
      </c>
      <c r="T444">
        <v>51.074063</v>
      </c>
      <c r="U444" t="s">
        <v>71</v>
      </c>
      <c r="V444" t="s">
        <v>74</v>
      </c>
      <c r="W444">
        <v>0.430341</v>
      </c>
      <c r="X444" t="s">
        <v>71</v>
      </c>
      <c r="Y444" t="s">
        <v>437</v>
      </c>
      <c r="Z444">
        <v>1000</v>
      </c>
      <c r="AA444" t="s">
        <v>438</v>
      </c>
      <c r="AB444">
        <v>1000000</v>
      </c>
      <c r="AC444" t="s">
        <v>439</v>
      </c>
      <c r="AD444">
        <v>5</v>
      </c>
      <c r="AE444" t="s">
        <v>440</v>
      </c>
      <c r="AF444">
        <v>1000</v>
      </c>
      <c r="AG444" t="s">
        <v>441</v>
      </c>
      <c r="AH444">
        <v>20</v>
      </c>
      <c r="AI444" t="s">
        <v>442</v>
      </c>
      <c r="AJ444">
        <v>10000</v>
      </c>
      <c r="AK444" t="s">
        <v>443</v>
      </c>
      <c r="AL444">
        <v>20</v>
      </c>
      <c r="AM444" t="s">
        <v>444</v>
      </c>
      <c r="AN444">
        <v>0</v>
      </c>
      <c r="AO444" t="s">
        <v>448</v>
      </c>
      <c r="AP444">
        <v>0</v>
      </c>
      <c r="AQ444" t="s">
        <v>449</v>
      </c>
      <c r="AR444">
        <v>0</v>
      </c>
      <c r="AS444" t="s">
        <v>450</v>
      </c>
      <c r="AT444">
        <v>0.8</v>
      </c>
      <c r="AU444" t="s">
        <v>451</v>
      </c>
      <c r="AV444">
        <v>0</v>
      </c>
      <c r="AW444" t="s">
        <v>452</v>
      </c>
      <c r="AX444">
        <v>0</v>
      </c>
      <c r="AY444" t="s">
        <v>453</v>
      </c>
      <c r="AZ444">
        <v>0.2</v>
      </c>
      <c r="BA444" t="s">
        <v>454</v>
      </c>
      <c r="BB444">
        <v>1</v>
      </c>
      <c r="BC444" t="s">
        <v>445</v>
      </c>
      <c r="BD444">
        <v>1000000</v>
      </c>
    </row>
    <row r="445" ht="29.25" spans="1:56">
      <c r="A445" s="2">
        <v>1002</v>
      </c>
      <c r="B445" t="s">
        <v>426</v>
      </c>
      <c r="C445">
        <v>534</v>
      </c>
      <c r="D445" t="s">
        <v>427</v>
      </c>
      <c r="E445" t="s">
        <v>428</v>
      </c>
      <c r="F445">
        <v>11.953</v>
      </c>
      <c r="G445" t="s">
        <v>429</v>
      </c>
      <c r="H445">
        <v>0.001269</v>
      </c>
      <c r="I445" t="s">
        <v>71</v>
      </c>
      <c r="J445" t="s">
        <v>432</v>
      </c>
      <c r="K445" t="e">
        <f t="shared" si="9"/>
        <v>#NAME?</v>
      </c>
      <c r="L445" t="s">
        <v>71</v>
      </c>
      <c r="M445" t="s">
        <v>70</v>
      </c>
      <c r="N445">
        <v>52.530367</v>
      </c>
      <c r="O445" t="s">
        <v>71</v>
      </c>
      <c r="P445" t="s">
        <v>72</v>
      </c>
      <c r="Q445">
        <v>0.006396</v>
      </c>
      <c r="R445" t="s">
        <v>71</v>
      </c>
      <c r="S445" t="s">
        <v>73</v>
      </c>
      <c r="T445">
        <v>52.089665</v>
      </c>
      <c r="U445" t="s">
        <v>71</v>
      </c>
      <c r="V445" t="s">
        <v>74</v>
      </c>
      <c r="W445">
        <v>0.431408</v>
      </c>
      <c r="X445" t="s">
        <v>71</v>
      </c>
      <c r="Y445" t="s">
        <v>437</v>
      </c>
      <c r="Z445">
        <v>1000</v>
      </c>
      <c r="AA445" t="s">
        <v>438</v>
      </c>
      <c r="AB445">
        <v>1000000</v>
      </c>
      <c r="AC445" t="s">
        <v>439</v>
      </c>
      <c r="AD445">
        <v>5</v>
      </c>
      <c r="AE445" t="s">
        <v>440</v>
      </c>
      <c r="AF445">
        <v>1000</v>
      </c>
      <c r="AG445" t="s">
        <v>441</v>
      </c>
      <c r="AH445">
        <v>20</v>
      </c>
      <c r="AI445" t="s">
        <v>442</v>
      </c>
      <c r="AJ445">
        <v>10000</v>
      </c>
      <c r="AK445" t="s">
        <v>443</v>
      </c>
      <c r="AL445">
        <v>200</v>
      </c>
      <c r="AM445" t="s">
        <v>444</v>
      </c>
      <c r="AN445">
        <v>0</v>
      </c>
      <c r="AO445" t="s">
        <v>448</v>
      </c>
      <c r="AP445">
        <v>0</v>
      </c>
      <c r="AQ445" t="s">
        <v>449</v>
      </c>
      <c r="AR445">
        <v>0</v>
      </c>
      <c r="AS445" t="s">
        <v>450</v>
      </c>
      <c r="AT445">
        <v>0.8</v>
      </c>
      <c r="AU445" t="s">
        <v>451</v>
      </c>
      <c r="AV445">
        <v>0</v>
      </c>
      <c r="AW445" t="s">
        <v>452</v>
      </c>
      <c r="AX445">
        <v>0</v>
      </c>
      <c r="AY445" t="s">
        <v>453</v>
      </c>
      <c r="AZ445">
        <v>0.2</v>
      </c>
      <c r="BA445" t="s">
        <v>454</v>
      </c>
      <c r="BB445">
        <v>1</v>
      </c>
      <c r="BC445" t="s">
        <v>445</v>
      </c>
      <c r="BD445">
        <v>1000000</v>
      </c>
    </row>
    <row r="446" ht="29.25" spans="1:56">
      <c r="A446" s="2">
        <v>1002</v>
      </c>
      <c r="B446" t="s">
        <v>426</v>
      </c>
      <c r="C446">
        <v>534</v>
      </c>
      <c r="D446" t="s">
        <v>427</v>
      </c>
      <c r="E446" t="s">
        <v>428</v>
      </c>
      <c r="F446">
        <v>11.998</v>
      </c>
      <c r="G446" t="s">
        <v>429</v>
      </c>
      <c r="H446">
        <v>0.0014</v>
      </c>
      <c r="I446" t="s">
        <v>71</v>
      </c>
      <c r="J446" t="s">
        <v>432</v>
      </c>
      <c r="K446" t="e">
        <f t="shared" si="9"/>
        <v>#NAME?</v>
      </c>
      <c r="L446" t="s">
        <v>71</v>
      </c>
      <c r="M446" t="s">
        <v>70</v>
      </c>
      <c r="N446">
        <v>52.457545</v>
      </c>
      <c r="O446" t="s">
        <v>71</v>
      </c>
      <c r="P446" t="s">
        <v>72</v>
      </c>
      <c r="Q446">
        <v>0.006392</v>
      </c>
      <c r="R446" t="s">
        <v>71</v>
      </c>
      <c r="S446" t="s">
        <v>73</v>
      </c>
      <c r="T446">
        <v>52.017469</v>
      </c>
      <c r="U446" t="s">
        <v>71</v>
      </c>
      <c r="V446" t="s">
        <v>74</v>
      </c>
      <c r="W446">
        <v>0.430641</v>
      </c>
      <c r="X446" t="s">
        <v>71</v>
      </c>
      <c r="Y446" t="s">
        <v>437</v>
      </c>
      <c r="Z446">
        <v>1000</v>
      </c>
      <c r="AA446" t="s">
        <v>438</v>
      </c>
      <c r="AB446">
        <v>1000000</v>
      </c>
      <c r="AC446" t="s">
        <v>439</v>
      </c>
      <c r="AD446">
        <v>5</v>
      </c>
      <c r="AE446" t="s">
        <v>440</v>
      </c>
      <c r="AF446">
        <v>1000</v>
      </c>
      <c r="AG446" t="s">
        <v>441</v>
      </c>
      <c r="AH446">
        <v>20</v>
      </c>
      <c r="AI446" t="s">
        <v>442</v>
      </c>
      <c r="AJ446">
        <v>10000</v>
      </c>
      <c r="AK446" t="s">
        <v>443</v>
      </c>
      <c r="AL446">
        <v>200</v>
      </c>
      <c r="AM446" t="s">
        <v>444</v>
      </c>
      <c r="AN446">
        <v>0</v>
      </c>
      <c r="AO446" t="s">
        <v>448</v>
      </c>
      <c r="AP446">
        <v>0</v>
      </c>
      <c r="AQ446" t="s">
        <v>449</v>
      </c>
      <c r="AR446">
        <v>0</v>
      </c>
      <c r="AS446" t="s">
        <v>450</v>
      </c>
      <c r="AT446">
        <v>0.8</v>
      </c>
      <c r="AU446" t="s">
        <v>451</v>
      </c>
      <c r="AV446">
        <v>0</v>
      </c>
      <c r="AW446" t="s">
        <v>452</v>
      </c>
      <c r="AX446">
        <v>0</v>
      </c>
      <c r="AY446" t="s">
        <v>453</v>
      </c>
      <c r="AZ446">
        <v>0.2</v>
      </c>
      <c r="BA446" t="s">
        <v>454</v>
      </c>
      <c r="BB446">
        <v>1</v>
      </c>
      <c r="BC446" t="s">
        <v>445</v>
      </c>
      <c r="BD446">
        <v>1000000</v>
      </c>
    </row>
    <row r="447" ht="29.25" spans="1:56">
      <c r="A447" s="2">
        <v>1002</v>
      </c>
      <c r="B447" t="s">
        <v>426</v>
      </c>
      <c r="C447">
        <v>534</v>
      </c>
      <c r="D447" t="s">
        <v>427</v>
      </c>
      <c r="E447" t="s">
        <v>428</v>
      </c>
      <c r="F447">
        <v>8.5</v>
      </c>
      <c r="G447" t="s">
        <v>429</v>
      </c>
      <c r="H447">
        <v>0.001287</v>
      </c>
      <c r="I447" t="s">
        <v>71</v>
      </c>
      <c r="J447" t="s">
        <v>432</v>
      </c>
      <c r="K447" t="e">
        <f t="shared" si="9"/>
        <v>#NAME?</v>
      </c>
      <c r="L447" t="s">
        <v>71</v>
      </c>
      <c r="M447" t="s">
        <v>70</v>
      </c>
      <c r="N447">
        <v>51.602215</v>
      </c>
      <c r="O447" t="s">
        <v>71</v>
      </c>
      <c r="P447" t="s">
        <v>72</v>
      </c>
      <c r="Q447">
        <v>0.006338</v>
      </c>
      <c r="R447" t="s">
        <v>71</v>
      </c>
      <c r="S447" t="s">
        <v>73</v>
      </c>
      <c r="T447">
        <v>51.153555</v>
      </c>
      <c r="U447" t="s">
        <v>71</v>
      </c>
      <c r="V447" t="s">
        <v>74</v>
      </c>
      <c r="W447">
        <v>0.430205</v>
      </c>
      <c r="X447" t="s">
        <v>71</v>
      </c>
      <c r="Y447" t="s">
        <v>437</v>
      </c>
      <c r="Z447">
        <v>1000</v>
      </c>
      <c r="AA447" t="s">
        <v>438</v>
      </c>
      <c r="AB447">
        <v>1000000</v>
      </c>
      <c r="AC447" t="s">
        <v>439</v>
      </c>
      <c r="AD447">
        <v>5</v>
      </c>
      <c r="AE447" t="s">
        <v>440</v>
      </c>
      <c r="AF447">
        <v>10</v>
      </c>
      <c r="AG447" t="s">
        <v>441</v>
      </c>
      <c r="AH447">
        <v>20</v>
      </c>
      <c r="AI447" t="s">
        <v>442</v>
      </c>
      <c r="AJ447">
        <v>10000</v>
      </c>
      <c r="AK447" t="s">
        <v>443</v>
      </c>
      <c r="AL447">
        <v>200</v>
      </c>
      <c r="AM447" t="s">
        <v>444</v>
      </c>
      <c r="AN447">
        <v>0</v>
      </c>
      <c r="AO447" t="s">
        <v>448</v>
      </c>
      <c r="AP447">
        <v>0</v>
      </c>
      <c r="AQ447" t="s">
        <v>449</v>
      </c>
      <c r="AR447">
        <v>0</v>
      </c>
      <c r="AS447" t="s">
        <v>450</v>
      </c>
      <c r="AT447">
        <v>0.8</v>
      </c>
      <c r="AU447" t="s">
        <v>451</v>
      </c>
      <c r="AV447">
        <v>0</v>
      </c>
      <c r="AW447" t="s">
        <v>452</v>
      </c>
      <c r="AX447">
        <v>0</v>
      </c>
      <c r="AY447" t="s">
        <v>453</v>
      </c>
      <c r="AZ447">
        <v>0.2</v>
      </c>
      <c r="BA447" t="s">
        <v>454</v>
      </c>
      <c r="BB447">
        <v>1</v>
      </c>
      <c r="BC447" t="s">
        <v>445</v>
      </c>
      <c r="BD447">
        <v>1000000</v>
      </c>
    </row>
    <row r="448" ht="29.25" spans="1:56">
      <c r="A448" s="2">
        <v>1001</v>
      </c>
      <c r="B448" t="s">
        <v>426</v>
      </c>
      <c r="C448">
        <v>534</v>
      </c>
      <c r="D448" t="s">
        <v>427</v>
      </c>
      <c r="E448" t="s">
        <v>428</v>
      </c>
      <c r="F448">
        <v>1751</v>
      </c>
      <c r="G448" t="s">
        <v>429</v>
      </c>
      <c r="H448">
        <v>0.001265</v>
      </c>
      <c r="I448" t="s">
        <v>71</v>
      </c>
      <c r="J448" t="s">
        <v>432</v>
      </c>
      <c r="K448" t="e">
        <f t="shared" si="9"/>
        <v>#NAME?</v>
      </c>
      <c r="L448" t="s">
        <v>71</v>
      </c>
      <c r="M448" t="s">
        <v>70</v>
      </c>
      <c r="N448">
        <v>52.874556</v>
      </c>
      <c r="O448" t="s">
        <v>71</v>
      </c>
      <c r="P448" t="s">
        <v>72</v>
      </c>
      <c r="Q448">
        <v>0.013309</v>
      </c>
      <c r="R448" t="s">
        <v>71</v>
      </c>
      <c r="S448" t="s">
        <v>73</v>
      </c>
      <c r="T448">
        <v>52.414302</v>
      </c>
      <c r="U448" t="s">
        <v>71</v>
      </c>
      <c r="V448" t="s">
        <v>74</v>
      </c>
      <c r="W448">
        <v>0.439471</v>
      </c>
      <c r="X448" t="s">
        <v>71</v>
      </c>
      <c r="Y448" t="s">
        <v>437</v>
      </c>
      <c r="Z448">
        <v>1000</v>
      </c>
      <c r="AA448" t="s">
        <v>438</v>
      </c>
      <c r="AB448">
        <v>1000000</v>
      </c>
      <c r="AC448" t="s">
        <v>439</v>
      </c>
      <c r="AD448">
        <v>5</v>
      </c>
      <c r="AE448" t="s">
        <v>440</v>
      </c>
      <c r="AF448">
        <v>10</v>
      </c>
      <c r="AG448" t="s">
        <v>441</v>
      </c>
      <c r="AH448">
        <v>50</v>
      </c>
      <c r="AI448" t="s">
        <v>442</v>
      </c>
      <c r="AJ448">
        <v>10000</v>
      </c>
      <c r="AK448" t="s">
        <v>443</v>
      </c>
      <c r="AL448">
        <v>200</v>
      </c>
      <c r="AM448" t="s">
        <v>444</v>
      </c>
      <c r="AN448">
        <v>0</v>
      </c>
      <c r="AO448" t="s">
        <v>448</v>
      </c>
      <c r="AP448">
        <v>0</v>
      </c>
      <c r="AQ448" t="s">
        <v>449</v>
      </c>
      <c r="AR448">
        <v>0</v>
      </c>
      <c r="AS448" t="s">
        <v>450</v>
      </c>
      <c r="AT448">
        <v>0.8</v>
      </c>
      <c r="AU448" t="s">
        <v>451</v>
      </c>
      <c r="AV448">
        <v>0</v>
      </c>
      <c r="AW448" t="s">
        <v>452</v>
      </c>
      <c r="AX448">
        <v>0</v>
      </c>
      <c r="AY448" t="s">
        <v>453</v>
      </c>
      <c r="AZ448">
        <v>0.2</v>
      </c>
      <c r="BA448" t="s">
        <v>454</v>
      </c>
      <c r="BB448">
        <v>1</v>
      </c>
      <c r="BC448" t="s">
        <v>445</v>
      </c>
      <c r="BD448">
        <v>1000000</v>
      </c>
    </row>
    <row r="449" ht="29.25" spans="1:56">
      <c r="A449" s="2">
        <v>1001</v>
      </c>
      <c r="B449" t="s">
        <v>426</v>
      </c>
      <c r="C449">
        <v>534</v>
      </c>
      <c r="D449" t="s">
        <v>427</v>
      </c>
      <c r="E449" t="s">
        <v>428</v>
      </c>
      <c r="F449">
        <v>151</v>
      </c>
      <c r="G449" t="s">
        <v>429</v>
      </c>
      <c r="H449">
        <v>0.00111</v>
      </c>
      <c r="I449" t="s">
        <v>71</v>
      </c>
      <c r="J449" t="s">
        <v>432</v>
      </c>
      <c r="K449" t="e">
        <f t="shared" si="9"/>
        <v>#NAME?</v>
      </c>
      <c r="L449" t="s">
        <v>71</v>
      </c>
      <c r="M449" t="s">
        <v>70</v>
      </c>
      <c r="N449">
        <v>65.434415</v>
      </c>
      <c r="O449" t="s">
        <v>71</v>
      </c>
      <c r="P449" t="s">
        <v>72</v>
      </c>
      <c r="Q449">
        <v>0.014058</v>
      </c>
      <c r="R449" t="s">
        <v>71</v>
      </c>
      <c r="S449" t="s">
        <v>73</v>
      </c>
      <c r="T449">
        <v>64.982698</v>
      </c>
      <c r="U449" t="s">
        <v>71</v>
      </c>
      <c r="V449" t="s">
        <v>74</v>
      </c>
      <c r="W449">
        <v>0.431087</v>
      </c>
      <c r="X449" t="s">
        <v>71</v>
      </c>
      <c r="Y449" t="s">
        <v>437</v>
      </c>
      <c r="Z449">
        <v>1000</v>
      </c>
      <c r="AA449" t="s">
        <v>438</v>
      </c>
      <c r="AB449">
        <v>1000000</v>
      </c>
      <c r="AC449" t="s">
        <v>439</v>
      </c>
      <c r="AD449">
        <v>5</v>
      </c>
      <c r="AE449" t="s">
        <v>440</v>
      </c>
      <c r="AF449">
        <v>10</v>
      </c>
      <c r="AG449" t="s">
        <v>441</v>
      </c>
      <c r="AH449">
        <v>50</v>
      </c>
      <c r="AI449" t="s">
        <v>442</v>
      </c>
      <c r="AJ449">
        <v>10000</v>
      </c>
      <c r="AK449" t="s">
        <v>443</v>
      </c>
      <c r="AL449">
        <v>200</v>
      </c>
      <c r="AM449" t="s">
        <v>444</v>
      </c>
      <c r="AN449">
        <v>0</v>
      </c>
      <c r="AO449" t="s">
        <v>448</v>
      </c>
      <c r="AP449">
        <v>0</v>
      </c>
      <c r="AQ449" t="s">
        <v>449</v>
      </c>
      <c r="AR449">
        <v>0</v>
      </c>
      <c r="AS449" t="s">
        <v>450</v>
      </c>
      <c r="AT449">
        <v>0.5</v>
      </c>
      <c r="AU449" t="s">
        <v>451</v>
      </c>
      <c r="AV449">
        <v>0</v>
      </c>
      <c r="AW449" t="s">
        <v>452</v>
      </c>
      <c r="AX449">
        <v>0</v>
      </c>
      <c r="AY449" t="s">
        <v>453</v>
      </c>
      <c r="AZ449">
        <v>0.2</v>
      </c>
      <c r="BA449" t="s">
        <v>454</v>
      </c>
      <c r="BB449">
        <v>1</v>
      </c>
      <c r="BC449" t="s">
        <v>445</v>
      </c>
      <c r="BD449">
        <v>1000000</v>
      </c>
    </row>
    <row r="450" ht="29.25" spans="1:56">
      <c r="A450" s="2">
        <v>1001</v>
      </c>
      <c r="B450" t="s">
        <v>426</v>
      </c>
      <c r="C450">
        <v>534</v>
      </c>
      <c r="D450" t="s">
        <v>427</v>
      </c>
      <c r="E450" t="s">
        <v>428</v>
      </c>
      <c r="F450">
        <v>9.1</v>
      </c>
      <c r="G450" t="s">
        <v>429</v>
      </c>
      <c r="H450">
        <v>0.001153</v>
      </c>
      <c r="I450" t="s">
        <v>71</v>
      </c>
      <c r="J450" t="s">
        <v>432</v>
      </c>
      <c r="K450" t="e">
        <f t="shared" ref="K450:K481" si="10">-nan</f>
        <v>#NAME?</v>
      </c>
      <c r="L450" t="s">
        <v>71</v>
      </c>
      <c r="M450" t="s">
        <v>70</v>
      </c>
      <c r="N450">
        <v>65.678535</v>
      </c>
      <c r="O450" t="s">
        <v>71</v>
      </c>
      <c r="P450" t="s">
        <v>72</v>
      </c>
      <c r="Q450">
        <v>0.015835</v>
      </c>
      <c r="R450" t="s">
        <v>71</v>
      </c>
      <c r="S450" t="s">
        <v>73</v>
      </c>
      <c r="T450">
        <v>65.231578</v>
      </c>
      <c r="U450" t="s">
        <v>71</v>
      </c>
      <c r="V450" t="s">
        <v>74</v>
      </c>
      <c r="W450">
        <v>0.424194</v>
      </c>
      <c r="X450" t="s">
        <v>71</v>
      </c>
      <c r="Y450" t="s">
        <v>437</v>
      </c>
      <c r="Z450">
        <v>1000</v>
      </c>
      <c r="AA450" t="s">
        <v>438</v>
      </c>
      <c r="AB450">
        <v>1000000</v>
      </c>
      <c r="AC450" t="s">
        <v>439</v>
      </c>
      <c r="AD450">
        <v>5</v>
      </c>
      <c r="AE450" t="s">
        <v>440</v>
      </c>
      <c r="AF450">
        <v>10</v>
      </c>
      <c r="AG450" t="s">
        <v>441</v>
      </c>
      <c r="AH450">
        <v>50</v>
      </c>
      <c r="AI450" t="s">
        <v>442</v>
      </c>
      <c r="AJ450">
        <v>10000</v>
      </c>
      <c r="AK450" t="s">
        <v>443</v>
      </c>
      <c r="AL450">
        <v>100</v>
      </c>
      <c r="AM450" t="s">
        <v>444</v>
      </c>
      <c r="AN450">
        <v>0</v>
      </c>
      <c r="AO450" t="s">
        <v>448</v>
      </c>
      <c r="AP450">
        <v>0</v>
      </c>
      <c r="AQ450" t="s">
        <v>449</v>
      </c>
      <c r="AR450">
        <v>0</v>
      </c>
      <c r="AS450" t="s">
        <v>450</v>
      </c>
      <c r="AT450">
        <v>0.5</v>
      </c>
      <c r="AU450" t="s">
        <v>451</v>
      </c>
      <c r="AV450">
        <v>0</v>
      </c>
      <c r="AW450" t="s">
        <v>452</v>
      </c>
      <c r="AX450">
        <v>0</v>
      </c>
      <c r="AY450" t="s">
        <v>453</v>
      </c>
      <c r="AZ450">
        <v>0.2</v>
      </c>
      <c r="BA450" t="s">
        <v>454</v>
      </c>
      <c r="BB450">
        <v>1</v>
      </c>
      <c r="BC450" t="s">
        <v>445</v>
      </c>
      <c r="BD450">
        <v>1000000</v>
      </c>
    </row>
    <row r="451" ht="29.25" spans="1:56">
      <c r="A451" s="2">
        <v>1001</v>
      </c>
      <c r="B451" t="s">
        <v>426</v>
      </c>
      <c r="C451">
        <v>610</v>
      </c>
      <c r="D451" t="s">
        <v>427</v>
      </c>
      <c r="E451" t="s">
        <v>428</v>
      </c>
      <c r="F451">
        <v>0</v>
      </c>
      <c r="G451" t="s">
        <v>429</v>
      </c>
      <c r="H451">
        <v>0.002505</v>
      </c>
      <c r="I451" t="s">
        <v>71</v>
      </c>
      <c r="J451" t="s">
        <v>432</v>
      </c>
      <c r="K451" t="e">
        <f t="shared" si="10"/>
        <v>#NAME?</v>
      </c>
      <c r="L451" t="s">
        <v>71</v>
      </c>
      <c r="M451" t="s">
        <v>70</v>
      </c>
      <c r="N451">
        <v>92.538301</v>
      </c>
      <c r="O451" t="s">
        <v>71</v>
      </c>
      <c r="P451" t="s">
        <v>72</v>
      </c>
      <c r="Q451">
        <v>0.016272</v>
      </c>
      <c r="R451" t="s">
        <v>71</v>
      </c>
      <c r="S451" t="s">
        <v>73</v>
      </c>
      <c r="T451">
        <v>92.07891</v>
      </c>
      <c r="U451" t="s">
        <v>71</v>
      </c>
      <c r="V451" t="s">
        <v>74</v>
      </c>
      <c r="W451">
        <v>0.42941</v>
      </c>
      <c r="X451" t="s">
        <v>71</v>
      </c>
      <c r="Y451" t="s">
        <v>437</v>
      </c>
      <c r="Z451">
        <v>1000</v>
      </c>
      <c r="AA451" t="s">
        <v>438</v>
      </c>
      <c r="AB451">
        <v>1000000</v>
      </c>
      <c r="AC451" t="s">
        <v>439</v>
      </c>
      <c r="AD451">
        <v>10</v>
      </c>
      <c r="AE451" t="s">
        <v>440</v>
      </c>
      <c r="AF451">
        <v>10</v>
      </c>
      <c r="AG451" t="s">
        <v>441</v>
      </c>
      <c r="AH451">
        <v>50</v>
      </c>
      <c r="AI451" t="s">
        <v>442</v>
      </c>
      <c r="AJ451">
        <v>10000</v>
      </c>
      <c r="AK451" t="s">
        <v>443</v>
      </c>
      <c r="AL451">
        <v>100</v>
      </c>
      <c r="AM451" t="s">
        <v>444</v>
      </c>
      <c r="AN451">
        <v>0</v>
      </c>
      <c r="AO451" t="s">
        <v>448</v>
      </c>
      <c r="AP451">
        <v>0</v>
      </c>
      <c r="AQ451" t="s">
        <v>449</v>
      </c>
      <c r="AR451">
        <v>0</v>
      </c>
      <c r="AS451" t="s">
        <v>450</v>
      </c>
      <c r="AT451">
        <v>0.5</v>
      </c>
      <c r="AU451" t="s">
        <v>451</v>
      </c>
      <c r="AV451">
        <v>0</v>
      </c>
      <c r="AW451" t="s">
        <v>452</v>
      </c>
      <c r="AX451">
        <v>0</v>
      </c>
      <c r="AY451" t="s">
        <v>453</v>
      </c>
      <c r="AZ451">
        <v>0.2</v>
      </c>
      <c r="BA451" t="s">
        <v>454</v>
      </c>
      <c r="BB451">
        <v>1</v>
      </c>
      <c r="BC451" t="s">
        <v>445</v>
      </c>
      <c r="BD451">
        <v>1000000</v>
      </c>
    </row>
    <row r="452" ht="29.25" spans="1:56">
      <c r="A452" s="2">
        <v>1000</v>
      </c>
      <c r="B452" t="s">
        <v>426</v>
      </c>
      <c r="C452">
        <v>610</v>
      </c>
      <c r="D452" t="s">
        <v>427</v>
      </c>
      <c r="E452" t="s">
        <v>428</v>
      </c>
      <c r="F452">
        <v>0</v>
      </c>
      <c r="G452" t="s">
        <v>429</v>
      </c>
      <c r="H452">
        <v>0.002533</v>
      </c>
      <c r="I452" t="s">
        <v>71</v>
      </c>
      <c r="J452" t="s">
        <v>432</v>
      </c>
      <c r="K452" t="e">
        <f t="shared" si="10"/>
        <v>#NAME?</v>
      </c>
      <c r="L452" t="s">
        <v>71</v>
      </c>
      <c r="M452" t="s">
        <v>70</v>
      </c>
      <c r="N452">
        <v>99.012708</v>
      </c>
      <c r="O452" t="s">
        <v>71</v>
      </c>
      <c r="P452" t="s">
        <v>72</v>
      </c>
      <c r="Q452">
        <v>0.009308</v>
      </c>
      <c r="R452" t="s">
        <v>71</v>
      </c>
      <c r="S452" t="s">
        <v>73</v>
      </c>
      <c r="T452">
        <v>98.569516</v>
      </c>
      <c r="U452" t="s">
        <v>71</v>
      </c>
      <c r="V452" t="s">
        <v>74</v>
      </c>
      <c r="W452">
        <v>0.430964</v>
      </c>
      <c r="X452" t="s">
        <v>71</v>
      </c>
      <c r="Y452" t="s">
        <v>437</v>
      </c>
      <c r="Z452">
        <v>1000</v>
      </c>
      <c r="AA452" t="s">
        <v>438</v>
      </c>
      <c r="AB452">
        <v>1000000</v>
      </c>
      <c r="AC452" t="s">
        <v>439</v>
      </c>
      <c r="AD452">
        <v>10</v>
      </c>
      <c r="AE452" t="s">
        <v>440</v>
      </c>
      <c r="AF452">
        <v>1000</v>
      </c>
      <c r="AG452" t="s">
        <v>441</v>
      </c>
      <c r="AH452">
        <v>20</v>
      </c>
      <c r="AI452" t="s">
        <v>442</v>
      </c>
      <c r="AJ452">
        <v>10000</v>
      </c>
      <c r="AK452" t="s">
        <v>443</v>
      </c>
      <c r="AL452">
        <v>100</v>
      </c>
      <c r="AM452" t="s">
        <v>444</v>
      </c>
      <c r="AN452">
        <v>0</v>
      </c>
      <c r="AO452" t="s">
        <v>448</v>
      </c>
      <c r="AP452">
        <v>0</v>
      </c>
      <c r="AQ452" t="s">
        <v>449</v>
      </c>
      <c r="AR452">
        <v>0</v>
      </c>
      <c r="AS452" t="s">
        <v>450</v>
      </c>
      <c r="AT452">
        <v>0.4</v>
      </c>
      <c r="AU452" t="s">
        <v>451</v>
      </c>
      <c r="AV452">
        <v>0</v>
      </c>
      <c r="AW452" t="s">
        <v>452</v>
      </c>
      <c r="AX452">
        <v>0</v>
      </c>
      <c r="AY452" t="s">
        <v>453</v>
      </c>
      <c r="AZ452">
        <v>0.2</v>
      </c>
      <c r="BA452" t="s">
        <v>454</v>
      </c>
      <c r="BB452">
        <v>1</v>
      </c>
      <c r="BC452" t="s">
        <v>445</v>
      </c>
      <c r="BD452">
        <v>1000000</v>
      </c>
    </row>
    <row r="453" ht="29.25" spans="1:56">
      <c r="A453" s="2">
        <v>999</v>
      </c>
      <c r="B453" t="s">
        <v>426</v>
      </c>
      <c r="C453">
        <v>610</v>
      </c>
      <c r="D453" t="s">
        <v>427</v>
      </c>
      <c r="E453" t="s">
        <v>428</v>
      </c>
      <c r="F453">
        <v>0</v>
      </c>
      <c r="G453" t="s">
        <v>429</v>
      </c>
      <c r="H453">
        <v>0.002591</v>
      </c>
      <c r="I453" t="s">
        <v>71</v>
      </c>
      <c r="J453" t="s">
        <v>432</v>
      </c>
      <c r="K453" t="e">
        <f t="shared" si="10"/>
        <v>#NAME?</v>
      </c>
      <c r="L453" t="s">
        <v>71</v>
      </c>
      <c r="M453" t="s">
        <v>70</v>
      </c>
      <c r="N453">
        <v>96.697876</v>
      </c>
      <c r="O453" t="s">
        <v>71</v>
      </c>
      <c r="P453" t="s">
        <v>72</v>
      </c>
      <c r="Q453">
        <v>0.009169</v>
      </c>
      <c r="R453" t="s">
        <v>71</v>
      </c>
      <c r="S453" t="s">
        <v>73</v>
      </c>
      <c r="T453">
        <v>96.25811</v>
      </c>
      <c r="U453" t="s">
        <v>71</v>
      </c>
      <c r="V453" t="s">
        <v>74</v>
      </c>
      <c r="W453">
        <v>0.427621</v>
      </c>
      <c r="X453" t="s">
        <v>71</v>
      </c>
      <c r="Y453" t="s">
        <v>437</v>
      </c>
      <c r="Z453">
        <v>1000</v>
      </c>
      <c r="AA453" t="s">
        <v>438</v>
      </c>
      <c r="AB453">
        <v>1000000</v>
      </c>
      <c r="AC453" t="s">
        <v>439</v>
      </c>
      <c r="AD453">
        <v>10</v>
      </c>
      <c r="AE453" t="s">
        <v>440</v>
      </c>
      <c r="AF453">
        <v>1000</v>
      </c>
      <c r="AG453" t="s">
        <v>441</v>
      </c>
      <c r="AH453">
        <v>20</v>
      </c>
      <c r="AI453" t="s">
        <v>442</v>
      </c>
      <c r="AJ453">
        <v>10000</v>
      </c>
      <c r="AK453" t="s">
        <v>443</v>
      </c>
      <c r="AL453">
        <v>1</v>
      </c>
      <c r="AM453" t="s">
        <v>444</v>
      </c>
      <c r="AN453">
        <v>0</v>
      </c>
      <c r="AO453" t="s">
        <v>448</v>
      </c>
      <c r="AP453">
        <v>0</v>
      </c>
      <c r="AQ453" t="s">
        <v>449</v>
      </c>
      <c r="AR453">
        <v>0</v>
      </c>
      <c r="AS453" t="s">
        <v>450</v>
      </c>
      <c r="AT453">
        <v>0.4</v>
      </c>
      <c r="AU453" t="s">
        <v>451</v>
      </c>
      <c r="AV453">
        <v>0</v>
      </c>
      <c r="AW453" t="s">
        <v>452</v>
      </c>
      <c r="AX453">
        <v>0</v>
      </c>
      <c r="AY453" t="s">
        <v>453</v>
      </c>
      <c r="AZ453">
        <v>0.2</v>
      </c>
      <c r="BA453" t="s">
        <v>454</v>
      </c>
      <c r="BB453">
        <v>1</v>
      </c>
      <c r="BC453" t="s">
        <v>445</v>
      </c>
      <c r="BD453">
        <v>1000000</v>
      </c>
    </row>
    <row r="454" ht="29.25" spans="1:56">
      <c r="A454" s="2">
        <v>998</v>
      </c>
      <c r="B454" t="s">
        <v>426</v>
      </c>
      <c r="C454">
        <v>610</v>
      </c>
      <c r="D454" t="s">
        <v>427</v>
      </c>
      <c r="E454" t="s">
        <v>428</v>
      </c>
      <c r="F454">
        <v>0</v>
      </c>
      <c r="G454" t="s">
        <v>429</v>
      </c>
      <c r="H454">
        <v>0.002486</v>
      </c>
      <c r="I454" t="s">
        <v>71</v>
      </c>
      <c r="J454" t="s">
        <v>432</v>
      </c>
      <c r="K454" t="e">
        <f t="shared" si="10"/>
        <v>#NAME?</v>
      </c>
      <c r="L454" t="s">
        <v>71</v>
      </c>
      <c r="M454" t="s">
        <v>70</v>
      </c>
      <c r="N454">
        <v>97.536039</v>
      </c>
      <c r="O454" t="s">
        <v>71</v>
      </c>
      <c r="P454" t="s">
        <v>72</v>
      </c>
      <c r="Q454">
        <v>0.021028</v>
      </c>
      <c r="R454" t="s">
        <v>71</v>
      </c>
      <c r="S454" t="s">
        <v>73</v>
      </c>
      <c r="T454">
        <v>97.078423</v>
      </c>
      <c r="U454" t="s">
        <v>71</v>
      </c>
      <c r="V454" t="s">
        <v>74</v>
      </c>
      <c r="W454">
        <v>0.427968</v>
      </c>
      <c r="X454" t="s">
        <v>71</v>
      </c>
      <c r="Y454" t="s">
        <v>437</v>
      </c>
      <c r="Z454">
        <v>1000</v>
      </c>
      <c r="AA454" t="s">
        <v>438</v>
      </c>
      <c r="AB454">
        <v>1000000</v>
      </c>
      <c r="AC454" t="s">
        <v>439</v>
      </c>
      <c r="AD454">
        <v>10</v>
      </c>
      <c r="AE454" t="s">
        <v>440</v>
      </c>
      <c r="AF454">
        <v>10</v>
      </c>
      <c r="AG454" t="s">
        <v>441</v>
      </c>
      <c r="AH454">
        <v>50</v>
      </c>
      <c r="AI454" t="s">
        <v>442</v>
      </c>
      <c r="AJ454">
        <v>10000</v>
      </c>
      <c r="AK454" t="s">
        <v>443</v>
      </c>
      <c r="AL454">
        <v>1</v>
      </c>
      <c r="AM454" t="s">
        <v>444</v>
      </c>
      <c r="AN454">
        <v>0</v>
      </c>
      <c r="AO454" t="s">
        <v>448</v>
      </c>
      <c r="AP454">
        <v>0</v>
      </c>
      <c r="AQ454" t="s">
        <v>449</v>
      </c>
      <c r="AR454">
        <v>0</v>
      </c>
      <c r="AS454" t="s">
        <v>450</v>
      </c>
      <c r="AT454">
        <v>0.4</v>
      </c>
      <c r="AU454" t="s">
        <v>451</v>
      </c>
      <c r="AV454">
        <v>0</v>
      </c>
      <c r="AW454" t="s">
        <v>452</v>
      </c>
      <c r="AX454">
        <v>0</v>
      </c>
      <c r="AY454" t="s">
        <v>453</v>
      </c>
      <c r="AZ454">
        <v>0.2</v>
      </c>
      <c r="BA454" t="s">
        <v>454</v>
      </c>
      <c r="BB454">
        <v>1</v>
      </c>
      <c r="BC454" t="s">
        <v>445</v>
      </c>
      <c r="BD454">
        <v>1000000</v>
      </c>
    </row>
    <row r="455" ht="29.25" spans="1:56">
      <c r="A455" s="2">
        <v>997</v>
      </c>
      <c r="B455" t="s">
        <v>426</v>
      </c>
      <c r="C455">
        <v>198</v>
      </c>
      <c r="D455" t="s">
        <v>427</v>
      </c>
      <c r="E455" t="s">
        <v>428</v>
      </c>
      <c r="F455">
        <v>0</v>
      </c>
      <c r="G455" t="s">
        <v>429</v>
      </c>
      <c r="H455">
        <v>0.001586</v>
      </c>
      <c r="I455" t="s">
        <v>71</v>
      </c>
      <c r="J455" t="s">
        <v>432</v>
      </c>
      <c r="K455" t="e">
        <f t="shared" si="10"/>
        <v>#NAME?</v>
      </c>
      <c r="L455" t="s">
        <v>71</v>
      </c>
      <c r="M455" t="s">
        <v>70</v>
      </c>
      <c r="N455">
        <v>58.198766</v>
      </c>
      <c r="O455" t="s">
        <v>71</v>
      </c>
      <c r="P455" t="s">
        <v>72</v>
      </c>
      <c r="Q455">
        <v>0.027732</v>
      </c>
      <c r="R455" t="s">
        <v>71</v>
      </c>
      <c r="S455" t="s">
        <v>73</v>
      </c>
      <c r="T455">
        <v>57.737501</v>
      </c>
      <c r="U455" t="s">
        <v>71</v>
      </c>
      <c r="V455" t="s">
        <v>74</v>
      </c>
      <c r="W455">
        <v>0.429452</v>
      </c>
      <c r="X455" t="s">
        <v>71</v>
      </c>
      <c r="Y455" t="s">
        <v>437</v>
      </c>
      <c r="Z455">
        <v>1000</v>
      </c>
      <c r="AA455" t="s">
        <v>438</v>
      </c>
      <c r="AB455">
        <v>1000000</v>
      </c>
      <c r="AC455" t="s">
        <v>439</v>
      </c>
      <c r="AD455">
        <v>10</v>
      </c>
      <c r="AE455" t="s">
        <v>440</v>
      </c>
      <c r="AF455">
        <v>1000</v>
      </c>
      <c r="AG455" t="s">
        <v>441</v>
      </c>
      <c r="AH455">
        <v>50</v>
      </c>
      <c r="AI455" t="s">
        <v>442</v>
      </c>
      <c r="AJ455">
        <v>1000</v>
      </c>
      <c r="AK455" t="s">
        <v>443</v>
      </c>
      <c r="AL455">
        <v>1</v>
      </c>
      <c r="AM455" t="s">
        <v>444</v>
      </c>
      <c r="AN455">
        <v>0</v>
      </c>
      <c r="AO455" t="s">
        <v>448</v>
      </c>
      <c r="AP455">
        <v>0</v>
      </c>
      <c r="AQ455" t="s">
        <v>449</v>
      </c>
      <c r="AR455">
        <v>0</v>
      </c>
      <c r="AS455" t="s">
        <v>450</v>
      </c>
      <c r="AT455">
        <v>0.4</v>
      </c>
      <c r="AU455" t="s">
        <v>451</v>
      </c>
      <c r="AV455">
        <v>0</v>
      </c>
      <c r="AW455" t="s">
        <v>452</v>
      </c>
      <c r="AX455">
        <v>0</v>
      </c>
      <c r="AY455" t="s">
        <v>453</v>
      </c>
      <c r="AZ455">
        <v>0.2</v>
      </c>
      <c r="BA455" t="s">
        <v>454</v>
      </c>
      <c r="BB455">
        <v>1</v>
      </c>
      <c r="BC455" t="s">
        <v>445</v>
      </c>
      <c r="BD455">
        <v>1000000</v>
      </c>
    </row>
    <row r="456" ht="29.25" spans="1:56">
      <c r="A456" s="2">
        <v>996</v>
      </c>
      <c r="B456" t="s">
        <v>426</v>
      </c>
      <c r="C456">
        <v>153</v>
      </c>
      <c r="D456" t="s">
        <v>427</v>
      </c>
      <c r="E456" t="s">
        <v>428</v>
      </c>
      <c r="F456">
        <v>49.629</v>
      </c>
      <c r="G456" t="s">
        <v>429</v>
      </c>
      <c r="H456">
        <v>0.000308</v>
      </c>
      <c r="I456" t="s">
        <v>71</v>
      </c>
      <c r="J456" t="s">
        <v>432</v>
      </c>
      <c r="K456" t="e">
        <f t="shared" si="10"/>
        <v>#NAME?</v>
      </c>
      <c r="L456" t="s">
        <v>71</v>
      </c>
      <c r="M456" t="s">
        <v>70</v>
      </c>
      <c r="N456">
        <v>7.695549</v>
      </c>
      <c r="O456" t="s">
        <v>71</v>
      </c>
      <c r="P456" t="s">
        <v>72</v>
      </c>
      <c r="Q456">
        <v>0.022451</v>
      </c>
      <c r="R456" t="s">
        <v>71</v>
      </c>
      <c r="S456" t="s">
        <v>73</v>
      </c>
      <c r="T456">
        <v>7.238766</v>
      </c>
      <c r="U456" t="s">
        <v>71</v>
      </c>
      <c r="V456" t="s">
        <v>74</v>
      </c>
      <c r="W456">
        <v>0.432462</v>
      </c>
      <c r="X456" t="s">
        <v>71</v>
      </c>
      <c r="Y456" t="s">
        <v>437</v>
      </c>
      <c r="Z456">
        <v>1000</v>
      </c>
      <c r="AA456" t="s">
        <v>438</v>
      </c>
      <c r="AB456">
        <v>1000000</v>
      </c>
      <c r="AC456" t="s">
        <v>439</v>
      </c>
      <c r="AD456">
        <v>10</v>
      </c>
      <c r="AE456" t="s">
        <v>440</v>
      </c>
      <c r="AF456">
        <v>1000</v>
      </c>
      <c r="AG456" t="s">
        <v>441</v>
      </c>
      <c r="AH456">
        <v>10</v>
      </c>
      <c r="AI456" t="s">
        <v>442</v>
      </c>
      <c r="AJ456">
        <v>20</v>
      </c>
      <c r="AK456" t="s">
        <v>443</v>
      </c>
      <c r="AL456">
        <v>2</v>
      </c>
      <c r="AM456" t="s">
        <v>444</v>
      </c>
      <c r="AN456">
        <v>0</v>
      </c>
      <c r="AO456" t="s">
        <v>448</v>
      </c>
      <c r="AP456">
        <v>0</v>
      </c>
      <c r="AQ456" t="s">
        <v>449</v>
      </c>
      <c r="AR456">
        <v>0</v>
      </c>
      <c r="AS456" t="s">
        <v>450</v>
      </c>
      <c r="AT456">
        <v>0.4</v>
      </c>
      <c r="AU456" t="s">
        <v>451</v>
      </c>
      <c r="AV456">
        <v>0</v>
      </c>
      <c r="AW456" t="s">
        <v>452</v>
      </c>
      <c r="AX456">
        <v>0</v>
      </c>
      <c r="AY456" t="s">
        <v>453</v>
      </c>
      <c r="AZ456">
        <v>0.2</v>
      </c>
      <c r="BA456" t="s">
        <v>454</v>
      </c>
      <c r="BB456">
        <v>1</v>
      </c>
      <c r="BC456" t="s">
        <v>445</v>
      </c>
      <c r="BD456">
        <v>1000000</v>
      </c>
    </row>
    <row r="457" ht="29.25" spans="1:56">
      <c r="A457" s="2">
        <v>995</v>
      </c>
      <c r="B457" t="s">
        <v>426</v>
      </c>
      <c r="C457">
        <v>153</v>
      </c>
      <c r="D457" t="s">
        <v>427</v>
      </c>
      <c r="E457" t="s">
        <v>428</v>
      </c>
      <c r="F457">
        <v>50.487</v>
      </c>
      <c r="G457" t="s">
        <v>429</v>
      </c>
      <c r="H457">
        <v>0.000304</v>
      </c>
      <c r="I457" t="s">
        <v>71</v>
      </c>
      <c r="J457" t="s">
        <v>432</v>
      </c>
      <c r="K457" t="e">
        <f t="shared" si="10"/>
        <v>#NAME?</v>
      </c>
      <c r="L457" t="s">
        <v>71</v>
      </c>
      <c r="M457" t="s">
        <v>70</v>
      </c>
      <c r="N457">
        <v>7.696639</v>
      </c>
      <c r="O457" t="s">
        <v>71</v>
      </c>
      <c r="P457" t="s">
        <v>72</v>
      </c>
      <c r="Q457">
        <v>0.0224</v>
      </c>
      <c r="R457" t="s">
        <v>71</v>
      </c>
      <c r="S457" t="s">
        <v>73</v>
      </c>
      <c r="T457">
        <v>7.240789</v>
      </c>
      <c r="U457" t="s">
        <v>71</v>
      </c>
      <c r="V457" t="s">
        <v>74</v>
      </c>
      <c r="W457">
        <v>0.431623</v>
      </c>
      <c r="X457" t="s">
        <v>71</v>
      </c>
      <c r="Y457" t="s">
        <v>437</v>
      </c>
      <c r="Z457">
        <v>1000</v>
      </c>
      <c r="AA457" t="s">
        <v>438</v>
      </c>
      <c r="AB457">
        <v>1000000</v>
      </c>
      <c r="AC457" t="s">
        <v>439</v>
      </c>
      <c r="AD457">
        <v>10</v>
      </c>
      <c r="AE457" t="s">
        <v>440</v>
      </c>
      <c r="AF457">
        <v>1000</v>
      </c>
      <c r="AG457" t="s">
        <v>441</v>
      </c>
      <c r="AH457">
        <v>10</v>
      </c>
      <c r="AI457" t="s">
        <v>442</v>
      </c>
      <c r="AJ457">
        <v>20</v>
      </c>
      <c r="AK457" t="s">
        <v>443</v>
      </c>
      <c r="AL457">
        <v>2</v>
      </c>
      <c r="AM457" t="s">
        <v>444</v>
      </c>
      <c r="AN457">
        <v>0</v>
      </c>
      <c r="AO457" t="s">
        <v>448</v>
      </c>
      <c r="AP457">
        <v>0</v>
      </c>
      <c r="AQ457" t="s">
        <v>449</v>
      </c>
      <c r="AR457">
        <v>0</v>
      </c>
      <c r="AS457" t="s">
        <v>450</v>
      </c>
      <c r="AT457">
        <v>0.4</v>
      </c>
      <c r="AU457" t="s">
        <v>451</v>
      </c>
      <c r="AV457">
        <v>0</v>
      </c>
      <c r="AW457" t="s">
        <v>452</v>
      </c>
      <c r="AX457">
        <v>0</v>
      </c>
      <c r="AY457" t="s">
        <v>453</v>
      </c>
      <c r="AZ457">
        <v>0.2</v>
      </c>
      <c r="BA457" t="s">
        <v>454</v>
      </c>
      <c r="BB457">
        <v>1</v>
      </c>
      <c r="BC457" t="s">
        <v>445</v>
      </c>
      <c r="BD457">
        <v>1000000</v>
      </c>
    </row>
    <row r="458" ht="29.25" spans="1:56">
      <c r="A458" s="2">
        <v>994</v>
      </c>
      <c r="B458" t="s">
        <v>426</v>
      </c>
      <c r="C458">
        <v>153</v>
      </c>
      <c r="D458" t="s">
        <v>427</v>
      </c>
      <c r="E458" t="s">
        <v>428</v>
      </c>
      <c r="F458">
        <v>48.459</v>
      </c>
      <c r="G458" t="s">
        <v>429</v>
      </c>
      <c r="H458">
        <v>0.000309</v>
      </c>
      <c r="I458" t="s">
        <v>71</v>
      </c>
      <c r="J458" t="s">
        <v>432</v>
      </c>
      <c r="K458" t="e">
        <f t="shared" si="10"/>
        <v>#NAME?</v>
      </c>
      <c r="L458" t="s">
        <v>71</v>
      </c>
      <c r="M458" t="s">
        <v>70</v>
      </c>
      <c r="N458">
        <v>7.80951</v>
      </c>
      <c r="O458" t="s">
        <v>71</v>
      </c>
      <c r="P458" t="s">
        <v>72</v>
      </c>
      <c r="Q458">
        <v>0.022655</v>
      </c>
      <c r="R458" t="s">
        <v>71</v>
      </c>
      <c r="S458" t="s">
        <v>73</v>
      </c>
      <c r="T458">
        <v>7.350905</v>
      </c>
      <c r="U458" t="s">
        <v>71</v>
      </c>
      <c r="V458" t="s">
        <v>74</v>
      </c>
      <c r="W458">
        <v>0.43405</v>
      </c>
      <c r="X458" t="s">
        <v>71</v>
      </c>
      <c r="Y458" t="s">
        <v>437</v>
      </c>
      <c r="Z458">
        <v>1000</v>
      </c>
      <c r="AA458" t="s">
        <v>438</v>
      </c>
      <c r="AB458">
        <v>1000000</v>
      </c>
      <c r="AC458" t="s">
        <v>439</v>
      </c>
      <c r="AD458">
        <v>10</v>
      </c>
      <c r="AE458" t="s">
        <v>440</v>
      </c>
      <c r="AF458">
        <v>1000</v>
      </c>
      <c r="AG458" t="s">
        <v>441</v>
      </c>
      <c r="AH458">
        <v>10</v>
      </c>
      <c r="AI458" t="s">
        <v>442</v>
      </c>
      <c r="AJ458">
        <v>20</v>
      </c>
      <c r="AK458" t="s">
        <v>443</v>
      </c>
      <c r="AL458">
        <v>2</v>
      </c>
      <c r="AM458" t="s">
        <v>444</v>
      </c>
      <c r="AN458">
        <v>0</v>
      </c>
      <c r="AO458" t="s">
        <v>448</v>
      </c>
      <c r="AP458">
        <v>0</v>
      </c>
      <c r="AQ458" t="s">
        <v>449</v>
      </c>
      <c r="AR458">
        <v>0</v>
      </c>
      <c r="AS458" t="s">
        <v>450</v>
      </c>
      <c r="AT458">
        <v>0.4</v>
      </c>
      <c r="AU458" t="s">
        <v>451</v>
      </c>
      <c r="AV458">
        <v>0</v>
      </c>
      <c r="AW458" t="s">
        <v>452</v>
      </c>
      <c r="AX458">
        <v>0</v>
      </c>
      <c r="AY458" t="s">
        <v>453</v>
      </c>
      <c r="AZ458">
        <v>0.2</v>
      </c>
      <c r="BA458" t="s">
        <v>454</v>
      </c>
      <c r="BB458">
        <v>1</v>
      </c>
      <c r="BC458" t="s">
        <v>445</v>
      </c>
      <c r="BD458">
        <v>1000000</v>
      </c>
    </row>
    <row r="459" ht="29.25" spans="1:56">
      <c r="A459" s="2">
        <v>993</v>
      </c>
      <c r="B459" t="s">
        <v>426</v>
      </c>
      <c r="C459">
        <v>153</v>
      </c>
      <c r="D459" t="s">
        <v>427</v>
      </c>
      <c r="E459" t="s">
        <v>428</v>
      </c>
      <c r="F459">
        <v>49.444</v>
      </c>
      <c r="G459" t="s">
        <v>429</v>
      </c>
      <c r="H459">
        <v>0.000309</v>
      </c>
      <c r="I459" t="s">
        <v>71</v>
      </c>
      <c r="J459" t="s">
        <v>432</v>
      </c>
      <c r="K459" t="e">
        <f t="shared" si="10"/>
        <v>#NAME?</v>
      </c>
      <c r="L459" t="s">
        <v>71</v>
      </c>
      <c r="M459" t="s">
        <v>70</v>
      </c>
      <c r="N459">
        <v>7.988869</v>
      </c>
      <c r="O459" t="s">
        <v>71</v>
      </c>
      <c r="P459" t="s">
        <v>72</v>
      </c>
      <c r="Q459">
        <v>0.022849</v>
      </c>
      <c r="R459" t="s">
        <v>71</v>
      </c>
      <c r="S459" t="s">
        <v>73</v>
      </c>
      <c r="T459">
        <v>7.530591</v>
      </c>
      <c r="U459" t="s">
        <v>71</v>
      </c>
      <c r="V459" t="s">
        <v>74</v>
      </c>
      <c r="W459">
        <v>0.433508</v>
      </c>
      <c r="X459" t="s">
        <v>71</v>
      </c>
      <c r="Y459" t="s">
        <v>437</v>
      </c>
      <c r="Z459">
        <v>1000</v>
      </c>
      <c r="AA459" t="s">
        <v>438</v>
      </c>
      <c r="AB459">
        <v>1000000</v>
      </c>
      <c r="AC459" t="s">
        <v>439</v>
      </c>
      <c r="AD459">
        <v>10</v>
      </c>
      <c r="AE459" t="s">
        <v>440</v>
      </c>
      <c r="AF459">
        <v>1000</v>
      </c>
      <c r="AG459" t="s">
        <v>441</v>
      </c>
      <c r="AH459">
        <v>10</v>
      </c>
      <c r="AI459" t="s">
        <v>442</v>
      </c>
      <c r="AJ459">
        <v>20</v>
      </c>
      <c r="AK459" t="s">
        <v>443</v>
      </c>
      <c r="AL459">
        <v>2</v>
      </c>
      <c r="AM459" t="s">
        <v>444</v>
      </c>
      <c r="AN459">
        <v>0</v>
      </c>
      <c r="AO459" t="s">
        <v>448</v>
      </c>
      <c r="AP459">
        <v>0</v>
      </c>
      <c r="AQ459" t="s">
        <v>449</v>
      </c>
      <c r="AR459">
        <v>0</v>
      </c>
      <c r="AS459" t="s">
        <v>450</v>
      </c>
      <c r="AT459">
        <v>0.4</v>
      </c>
      <c r="AU459" t="s">
        <v>451</v>
      </c>
      <c r="AV459">
        <v>0</v>
      </c>
      <c r="AW459" t="s">
        <v>452</v>
      </c>
      <c r="AX459">
        <v>0</v>
      </c>
      <c r="AY459" t="s">
        <v>453</v>
      </c>
      <c r="AZ459">
        <v>0.2</v>
      </c>
      <c r="BA459" t="s">
        <v>454</v>
      </c>
      <c r="BB459">
        <v>1</v>
      </c>
      <c r="BC459" t="s">
        <v>445</v>
      </c>
      <c r="BD459">
        <v>1000000</v>
      </c>
    </row>
    <row r="460" ht="29.25" spans="1:56">
      <c r="A460" s="2">
        <v>992</v>
      </c>
      <c r="B460" t="s">
        <v>426</v>
      </c>
      <c r="C460">
        <v>153</v>
      </c>
      <c r="D460" t="s">
        <v>427</v>
      </c>
      <c r="E460" t="s">
        <v>428</v>
      </c>
      <c r="F460">
        <v>57.21</v>
      </c>
      <c r="G460" t="s">
        <v>429</v>
      </c>
      <c r="H460">
        <v>0.000305</v>
      </c>
      <c r="I460" t="s">
        <v>71</v>
      </c>
      <c r="J460" t="s">
        <v>432</v>
      </c>
      <c r="K460" t="e">
        <f t="shared" si="10"/>
        <v>#NAME?</v>
      </c>
      <c r="L460" t="s">
        <v>71</v>
      </c>
      <c r="M460" t="s">
        <v>70</v>
      </c>
      <c r="N460">
        <v>7.655998</v>
      </c>
      <c r="O460" t="s">
        <v>71</v>
      </c>
      <c r="P460" t="s">
        <v>72</v>
      </c>
      <c r="Q460">
        <v>0.022552</v>
      </c>
      <c r="R460" t="s">
        <v>71</v>
      </c>
      <c r="S460" t="s">
        <v>73</v>
      </c>
      <c r="T460">
        <v>7.199434</v>
      </c>
      <c r="U460" t="s">
        <v>71</v>
      </c>
      <c r="V460" t="s">
        <v>74</v>
      </c>
      <c r="W460">
        <v>0.432152</v>
      </c>
      <c r="X460" t="s">
        <v>71</v>
      </c>
      <c r="Y460" t="s">
        <v>437</v>
      </c>
      <c r="Z460">
        <v>1000</v>
      </c>
      <c r="AA460" t="s">
        <v>438</v>
      </c>
      <c r="AB460">
        <v>1000000</v>
      </c>
      <c r="AC460" t="s">
        <v>439</v>
      </c>
      <c r="AD460">
        <v>10</v>
      </c>
      <c r="AE460" t="s">
        <v>440</v>
      </c>
      <c r="AF460">
        <v>1000</v>
      </c>
      <c r="AG460" t="s">
        <v>441</v>
      </c>
      <c r="AH460">
        <v>10</v>
      </c>
      <c r="AI460" t="s">
        <v>442</v>
      </c>
      <c r="AJ460">
        <v>20</v>
      </c>
      <c r="AK460" t="s">
        <v>443</v>
      </c>
      <c r="AL460">
        <v>2</v>
      </c>
      <c r="AM460" t="s">
        <v>444</v>
      </c>
      <c r="AN460">
        <v>0</v>
      </c>
      <c r="AO460" t="s">
        <v>448</v>
      </c>
      <c r="AP460">
        <v>0</v>
      </c>
      <c r="AQ460" t="s">
        <v>449</v>
      </c>
      <c r="AR460">
        <v>0</v>
      </c>
      <c r="AS460" t="s">
        <v>450</v>
      </c>
      <c r="AT460">
        <v>0.4</v>
      </c>
      <c r="AU460" t="s">
        <v>451</v>
      </c>
      <c r="AV460">
        <v>0</v>
      </c>
      <c r="AW460" t="s">
        <v>452</v>
      </c>
      <c r="AX460">
        <v>0</v>
      </c>
      <c r="AY460" t="s">
        <v>453</v>
      </c>
      <c r="AZ460">
        <v>0.2</v>
      </c>
      <c r="BA460" t="s">
        <v>454</v>
      </c>
      <c r="BB460">
        <v>1</v>
      </c>
      <c r="BC460" t="s">
        <v>445</v>
      </c>
      <c r="BD460">
        <v>1000000</v>
      </c>
    </row>
    <row r="461" ht="29.25" spans="1:56">
      <c r="A461" s="2">
        <v>991</v>
      </c>
      <c r="B461" t="s">
        <v>426</v>
      </c>
      <c r="C461">
        <v>153</v>
      </c>
      <c r="D461" t="s">
        <v>427</v>
      </c>
      <c r="E461" t="s">
        <v>428</v>
      </c>
      <c r="F461">
        <v>47.46</v>
      </c>
      <c r="G461" t="s">
        <v>429</v>
      </c>
      <c r="H461">
        <v>0.000305</v>
      </c>
      <c r="I461" t="s">
        <v>71</v>
      </c>
      <c r="J461" t="s">
        <v>432</v>
      </c>
      <c r="K461" t="e">
        <f t="shared" si="10"/>
        <v>#NAME?</v>
      </c>
      <c r="L461" t="s">
        <v>71</v>
      </c>
      <c r="M461" t="s">
        <v>70</v>
      </c>
      <c r="N461">
        <v>7.673248</v>
      </c>
      <c r="O461" t="s">
        <v>71</v>
      </c>
      <c r="P461" t="s">
        <v>72</v>
      </c>
      <c r="Q461">
        <v>0.022383</v>
      </c>
      <c r="R461" t="s">
        <v>71</v>
      </c>
      <c r="S461" t="s">
        <v>73</v>
      </c>
      <c r="T461">
        <v>7.217418</v>
      </c>
      <c r="U461" t="s">
        <v>71</v>
      </c>
      <c r="V461" t="s">
        <v>74</v>
      </c>
      <c r="W461">
        <v>0.431605</v>
      </c>
      <c r="X461" t="s">
        <v>71</v>
      </c>
      <c r="Y461" t="s">
        <v>437</v>
      </c>
      <c r="Z461">
        <v>1000</v>
      </c>
      <c r="AA461" t="s">
        <v>438</v>
      </c>
      <c r="AB461">
        <v>1000000</v>
      </c>
      <c r="AC461" t="s">
        <v>439</v>
      </c>
      <c r="AD461">
        <v>10</v>
      </c>
      <c r="AE461" t="s">
        <v>440</v>
      </c>
      <c r="AF461">
        <v>1000</v>
      </c>
      <c r="AG461" t="s">
        <v>441</v>
      </c>
      <c r="AH461">
        <v>10</v>
      </c>
      <c r="AI461" t="s">
        <v>442</v>
      </c>
      <c r="AJ461">
        <v>20</v>
      </c>
      <c r="AK461" t="s">
        <v>443</v>
      </c>
      <c r="AL461">
        <v>2</v>
      </c>
      <c r="AM461" t="s">
        <v>444</v>
      </c>
      <c r="AN461">
        <v>0</v>
      </c>
      <c r="AO461" t="s">
        <v>448</v>
      </c>
      <c r="AP461">
        <v>0</v>
      </c>
      <c r="AQ461" t="s">
        <v>449</v>
      </c>
      <c r="AR461">
        <v>0</v>
      </c>
      <c r="AS461" t="s">
        <v>450</v>
      </c>
      <c r="AT461">
        <v>0.4</v>
      </c>
      <c r="AU461" t="s">
        <v>451</v>
      </c>
      <c r="AV461">
        <v>0</v>
      </c>
      <c r="AW461" t="s">
        <v>452</v>
      </c>
      <c r="AX461">
        <v>0</v>
      </c>
      <c r="AY461" t="s">
        <v>453</v>
      </c>
      <c r="AZ461">
        <v>0.2</v>
      </c>
      <c r="BA461" t="s">
        <v>454</v>
      </c>
      <c r="BB461">
        <v>1</v>
      </c>
      <c r="BC461" t="s">
        <v>445</v>
      </c>
      <c r="BD461">
        <v>1000000</v>
      </c>
    </row>
    <row r="462" ht="29.25" spans="1:56">
      <c r="A462" s="2">
        <v>990</v>
      </c>
      <c r="B462" t="s">
        <v>426</v>
      </c>
      <c r="C462">
        <v>153</v>
      </c>
      <c r="D462" t="s">
        <v>427</v>
      </c>
      <c r="E462" t="s">
        <v>428</v>
      </c>
      <c r="F462">
        <v>60.229</v>
      </c>
      <c r="G462" t="s">
        <v>429</v>
      </c>
      <c r="H462">
        <v>0.000305</v>
      </c>
      <c r="I462" t="s">
        <v>71</v>
      </c>
      <c r="J462" t="s">
        <v>432</v>
      </c>
      <c r="K462" t="e">
        <f t="shared" si="10"/>
        <v>#NAME?</v>
      </c>
      <c r="L462" t="s">
        <v>71</v>
      </c>
      <c r="M462" t="s">
        <v>70</v>
      </c>
      <c r="N462">
        <v>7.638897</v>
      </c>
      <c r="O462" t="s">
        <v>71</v>
      </c>
      <c r="P462" t="s">
        <v>72</v>
      </c>
      <c r="Q462">
        <v>0.022361</v>
      </c>
      <c r="R462" t="s">
        <v>71</v>
      </c>
      <c r="S462" t="s">
        <v>73</v>
      </c>
      <c r="T462">
        <v>7.182626</v>
      </c>
      <c r="U462" t="s">
        <v>71</v>
      </c>
      <c r="V462" t="s">
        <v>74</v>
      </c>
      <c r="W462">
        <v>0.431981</v>
      </c>
      <c r="X462" t="s">
        <v>71</v>
      </c>
      <c r="Y462" t="s">
        <v>437</v>
      </c>
      <c r="Z462">
        <v>1000</v>
      </c>
      <c r="AA462" t="s">
        <v>438</v>
      </c>
      <c r="AB462">
        <v>1000000</v>
      </c>
      <c r="AC462" t="s">
        <v>439</v>
      </c>
      <c r="AD462">
        <v>10</v>
      </c>
      <c r="AE462" t="s">
        <v>440</v>
      </c>
      <c r="AF462">
        <v>1000</v>
      </c>
      <c r="AG462" t="s">
        <v>441</v>
      </c>
      <c r="AH462">
        <v>10</v>
      </c>
      <c r="AI462" t="s">
        <v>442</v>
      </c>
      <c r="AJ462">
        <v>20</v>
      </c>
      <c r="AK462" t="s">
        <v>443</v>
      </c>
      <c r="AL462">
        <v>2</v>
      </c>
      <c r="AM462" t="s">
        <v>444</v>
      </c>
      <c r="AN462">
        <v>0</v>
      </c>
      <c r="AO462" t="s">
        <v>448</v>
      </c>
      <c r="AP462">
        <v>0</v>
      </c>
      <c r="AQ462" t="s">
        <v>449</v>
      </c>
      <c r="AR462">
        <v>0</v>
      </c>
      <c r="AS462" t="s">
        <v>450</v>
      </c>
      <c r="AT462">
        <v>0.4</v>
      </c>
      <c r="AU462" t="s">
        <v>451</v>
      </c>
      <c r="AV462">
        <v>0</v>
      </c>
      <c r="AW462" t="s">
        <v>452</v>
      </c>
      <c r="AX462">
        <v>0</v>
      </c>
      <c r="AY462" t="s">
        <v>453</v>
      </c>
      <c r="AZ462">
        <v>0.2</v>
      </c>
      <c r="BA462" t="s">
        <v>454</v>
      </c>
      <c r="BB462">
        <v>1</v>
      </c>
      <c r="BC462" t="s">
        <v>445</v>
      </c>
      <c r="BD462">
        <v>1000000</v>
      </c>
    </row>
    <row r="463" ht="29.25" spans="1:56">
      <c r="A463" s="2">
        <v>989</v>
      </c>
      <c r="B463" t="s">
        <v>426</v>
      </c>
      <c r="C463">
        <v>153</v>
      </c>
      <c r="D463" t="s">
        <v>427</v>
      </c>
      <c r="E463" t="s">
        <v>428</v>
      </c>
      <c r="F463">
        <v>53.09</v>
      </c>
      <c r="G463" t="s">
        <v>429</v>
      </c>
      <c r="H463">
        <v>0.000306</v>
      </c>
      <c r="I463" t="s">
        <v>71</v>
      </c>
      <c r="J463" t="s">
        <v>432</v>
      </c>
      <c r="K463" t="e">
        <f t="shared" si="10"/>
        <v>#NAME?</v>
      </c>
      <c r="L463" t="s">
        <v>71</v>
      </c>
      <c r="M463" t="s">
        <v>70</v>
      </c>
      <c r="N463">
        <v>7.663795</v>
      </c>
      <c r="O463" t="s">
        <v>71</v>
      </c>
      <c r="P463" t="s">
        <v>72</v>
      </c>
      <c r="Q463">
        <v>0.02237</v>
      </c>
      <c r="R463" t="s">
        <v>71</v>
      </c>
      <c r="S463" t="s">
        <v>73</v>
      </c>
      <c r="T463">
        <v>7.206996</v>
      </c>
      <c r="U463" t="s">
        <v>71</v>
      </c>
      <c r="V463" t="s">
        <v>74</v>
      </c>
      <c r="W463">
        <v>0.432605</v>
      </c>
      <c r="X463" t="s">
        <v>71</v>
      </c>
      <c r="Y463" t="s">
        <v>437</v>
      </c>
      <c r="Z463">
        <v>1000</v>
      </c>
      <c r="AA463" t="s">
        <v>438</v>
      </c>
      <c r="AB463">
        <v>1000000</v>
      </c>
      <c r="AC463" t="s">
        <v>439</v>
      </c>
      <c r="AD463">
        <v>10</v>
      </c>
      <c r="AE463" t="s">
        <v>440</v>
      </c>
      <c r="AF463">
        <v>1000</v>
      </c>
      <c r="AG463" t="s">
        <v>441</v>
      </c>
      <c r="AH463">
        <v>10</v>
      </c>
      <c r="AI463" t="s">
        <v>442</v>
      </c>
      <c r="AJ463">
        <v>20</v>
      </c>
      <c r="AK463" t="s">
        <v>443</v>
      </c>
      <c r="AL463">
        <v>2</v>
      </c>
      <c r="AM463" t="s">
        <v>444</v>
      </c>
      <c r="AN463">
        <v>0</v>
      </c>
      <c r="AO463" t="s">
        <v>448</v>
      </c>
      <c r="AP463">
        <v>0</v>
      </c>
      <c r="AQ463" t="s">
        <v>449</v>
      </c>
      <c r="AR463">
        <v>0</v>
      </c>
      <c r="AS463" t="s">
        <v>450</v>
      </c>
      <c r="AT463">
        <v>0.4</v>
      </c>
      <c r="AU463" t="s">
        <v>451</v>
      </c>
      <c r="AV463">
        <v>0</v>
      </c>
      <c r="AW463" t="s">
        <v>452</v>
      </c>
      <c r="AX463">
        <v>0</v>
      </c>
      <c r="AY463" t="s">
        <v>453</v>
      </c>
      <c r="AZ463">
        <v>0.2</v>
      </c>
      <c r="BA463" t="s">
        <v>454</v>
      </c>
      <c r="BB463">
        <v>1</v>
      </c>
      <c r="BC463" t="s">
        <v>445</v>
      </c>
      <c r="BD463">
        <v>1000000</v>
      </c>
    </row>
    <row r="464" ht="29.25" spans="1:56">
      <c r="A464" s="2">
        <v>988</v>
      </c>
      <c r="B464" t="s">
        <v>426</v>
      </c>
      <c r="C464">
        <v>153</v>
      </c>
      <c r="D464" t="s">
        <v>427</v>
      </c>
      <c r="E464" t="s">
        <v>428</v>
      </c>
      <c r="F464">
        <v>44.994</v>
      </c>
      <c r="G464" t="s">
        <v>429</v>
      </c>
      <c r="H464">
        <v>0.000307</v>
      </c>
      <c r="I464" t="s">
        <v>71</v>
      </c>
      <c r="J464" t="s">
        <v>432</v>
      </c>
      <c r="K464" t="e">
        <f t="shared" si="10"/>
        <v>#NAME?</v>
      </c>
      <c r="L464" t="s">
        <v>71</v>
      </c>
      <c r="M464" t="s">
        <v>70</v>
      </c>
      <c r="N464">
        <v>7.882299</v>
      </c>
      <c r="O464" t="s">
        <v>71</v>
      </c>
      <c r="P464" t="s">
        <v>72</v>
      </c>
      <c r="Q464">
        <v>0.022685</v>
      </c>
      <c r="R464" t="s">
        <v>71</v>
      </c>
      <c r="S464" t="s">
        <v>73</v>
      </c>
      <c r="T464">
        <v>7.422392</v>
      </c>
      <c r="U464" t="s">
        <v>71</v>
      </c>
      <c r="V464" t="s">
        <v>74</v>
      </c>
      <c r="W464">
        <v>0.435332</v>
      </c>
      <c r="X464" t="s">
        <v>71</v>
      </c>
      <c r="Y464" t="s">
        <v>437</v>
      </c>
      <c r="Z464">
        <v>1000</v>
      </c>
      <c r="AA464" t="s">
        <v>438</v>
      </c>
      <c r="AB464">
        <v>1000000</v>
      </c>
      <c r="AC464" t="s">
        <v>439</v>
      </c>
      <c r="AD464">
        <v>10</v>
      </c>
      <c r="AE464" t="s">
        <v>440</v>
      </c>
      <c r="AF464">
        <v>1000</v>
      </c>
      <c r="AG464" t="s">
        <v>441</v>
      </c>
      <c r="AH464">
        <v>10</v>
      </c>
      <c r="AI464" t="s">
        <v>442</v>
      </c>
      <c r="AJ464">
        <v>20</v>
      </c>
      <c r="AK464" t="s">
        <v>443</v>
      </c>
      <c r="AL464">
        <v>2</v>
      </c>
      <c r="AM464" t="s">
        <v>444</v>
      </c>
      <c r="AN464">
        <v>0</v>
      </c>
      <c r="AO464" t="s">
        <v>448</v>
      </c>
      <c r="AP464">
        <v>0</v>
      </c>
      <c r="AQ464" t="s">
        <v>449</v>
      </c>
      <c r="AR464">
        <v>0</v>
      </c>
      <c r="AS464" t="s">
        <v>450</v>
      </c>
      <c r="AT464">
        <v>0.4</v>
      </c>
      <c r="AU464" t="s">
        <v>451</v>
      </c>
      <c r="AV464">
        <v>0</v>
      </c>
      <c r="AW464" t="s">
        <v>452</v>
      </c>
      <c r="AX464">
        <v>0</v>
      </c>
      <c r="AY464" t="s">
        <v>453</v>
      </c>
      <c r="AZ464">
        <v>0.2</v>
      </c>
      <c r="BA464" t="s">
        <v>454</v>
      </c>
      <c r="BB464">
        <v>1</v>
      </c>
      <c r="BC464" t="s">
        <v>445</v>
      </c>
      <c r="BD464">
        <v>1000000</v>
      </c>
    </row>
    <row r="465" ht="29.25" spans="1:56">
      <c r="A465" s="2">
        <v>987</v>
      </c>
      <c r="B465" t="s">
        <v>426</v>
      </c>
      <c r="C465">
        <v>153</v>
      </c>
      <c r="D465" t="s">
        <v>427</v>
      </c>
      <c r="E465" t="s">
        <v>428</v>
      </c>
      <c r="F465">
        <v>49.233</v>
      </c>
      <c r="G465" t="s">
        <v>429</v>
      </c>
      <c r="H465">
        <v>0.00032</v>
      </c>
      <c r="I465" t="s">
        <v>71</v>
      </c>
      <c r="J465" t="s">
        <v>432</v>
      </c>
      <c r="K465" t="e">
        <f t="shared" si="10"/>
        <v>#NAME?</v>
      </c>
      <c r="L465" t="s">
        <v>71</v>
      </c>
      <c r="M465" t="s">
        <v>70</v>
      </c>
      <c r="N465">
        <v>8.002074</v>
      </c>
      <c r="O465" t="s">
        <v>71</v>
      </c>
      <c r="P465" t="s">
        <v>72</v>
      </c>
      <c r="Q465">
        <v>0.022972</v>
      </c>
      <c r="R465" t="s">
        <v>71</v>
      </c>
      <c r="S465" t="s">
        <v>73</v>
      </c>
      <c r="T465">
        <v>7.542508</v>
      </c>
      <c r="U465" t="s">
        <v>71</v>
      </c>
      <c r="V465" t="s">
        <v>74</v>
      </c>
      <c r="W465">
        <v>0.434563</v>
      </c>
      <c r="X465" t="s">
        <v>71</v>
      </c>
      <c r="Y465" t="s">
        <v>437</v>
      </c>
      <c r="Z465">
        <v>1000</v>
      </c>
      <c r="AA465" t="s">
        <v>438</v>
      </c>
      <c r="AB465">
        <v>1000000</v>
      </c>
      <c r="AC465" t="s">
        <v>439</v>
      </c>
      <c r="AD465">
        <v>10</v>
      </c>
      <c r="AE465" t="s">
        <v>440</v>
      </c>
      <c r="AF465">
        <v>1000</v>
      </c>
      <c r="AG465" t="s">
        <v>441</v>
      </c>
      <c r="AH465">
        <v>10</v>
      </c>
      <c r="AI465" t="s">
        <v>442</v>
      </c>
      <c r="AJ465">
        <v>20</v>
      </c>
      <c r="AK465" t="s">
        <v>443</v>
      </c>
      <c r="AL465">
        <v>2</v>
      </c>
      <c r="AM465" t="s">
        <v>444</v>
      </c>
      <c r="AN465">
        <v>0</v>
      </c>
      <c r="AO465" t="s">
        <v>448</v>
      </c>
      <c r="AP465">
        <v>0</v>
      </c>
      <c r="AQ465" t="s">
        <v>449</v>
      </c>
      <c r="AR465">
        <v>0</v>
      </c>
      <c r="AS465" t="s">
        <v>450</v>
      </c>
      <c r="AT465">
        <v>0.4</v>
      </c>
      <c r="AU465" t="s">
        <v>451</v>
      </c>
      <c r="AV465">
        <v>0</v>
      </c>
      <c r="AW465" t="s">
        <v>452</v>
      </c>
      <c r="AX465">
        <v>0</v>
      </c>
      <c r="AY465" t="s">
        <v>453</v>
      </c>
      <c r="AZ465">
        <v>0.2</v>
      </c>
      <c r="BA465" t="s">
        <v>454</v>
      </c>
      <c r="BB465">
        <v>1</v>
      </c>
      <c r="BC465" t="s">
        <v>445</v>
      </c>
      <c r="BD465">
        <v>1000000</v>
      </c>
    </row>
    <row r="466" ht="29.25" spans="1:56">
      <c r="A466" s="2">
        <v>986</v>
      </c>
      <c r="B466" t="s">
        <v>426</v>
      </c>
      <c r="C466">
        <v>198</v>
      </c>
      <c r="D466" t="s">
        <v>427</v>
      </c>
      <c r="E466" t="s">
        <v>428</v>
      </c>
      <c r="F466">
        <v>0</v>
      </c>
      <c r="G466" t="s">
        <v>429</v>
      </c>
      <c r="H466">
        <v>0.001447</v>
      </c>
      <c r="I466" t="s">
        <v>71</v>
      </c>
      <c r="J466" t="s">
        <v>432</v>
      </c>
      <c r="K466" t="e">
        <f t="shared" si="10"/>
        <v>#NAME?</v>
      </c>
      <c r="L466" t="s">
        <v>71</v>
      </c>
      <c r="M466" t="s">
        <v>70</v>
      </c>
      <c r="N466">
        <v>57.318173</v>
      </c>
      <c r="O466" t="s">
        <v>71</v>
      </c>
      <c r="P466" t="s">
        <v>72</v>
      </c>
      <c r="Q466">
        <v>0.027207</v>
      </c>
      <c r="R466" t="s">
        <v>71</v>
      </c>
      <c r="S466" t="s">
        <v>73</v>
      </c>
      <c r="T466">
        <v>56.858957</v>
      </c>
      <c r="U466" t="s">
        <v>71</v>
      </c>
      <c r="V466" t="s">
        <v>74</v>
      </c>
      <c r="W466">
        <v>0.4279</v>
      </c>
      <c r="X466" t="s">
        <v>71</v>
      </c>
      <c r="Y466" t="s">
        <v>437</v>
      </c>
      <c r="Z466">
        <v>1000</v>
      </c>
      <c r="AA466" t="s">
        <v>438</v>
      </c>
      <c r="AB466">
        <v>1000000</v>
      </c>
      <c r="AC466" t="s">
        <v>439</v>
      </c>
      <c r="AD466">
        <v>10</v>
      </c>
      <c r="AE466" t="s">
        <v>440</v>
      </c>
      <c r="AF466">
        <v>1000</v>
      </c>
      <c r="AG466" t="s">
        <v>441</v>
      </c>
      <c r="AH466">
        <v>50</v>
      </c>
      <c r="AI466" t="s">
        <v>442</v>
      </c>
      <c r="AJ466">
        <v>1000</v>
      </c>
      <c r="AK466" t="s">
        <v>443</v>
      </c>
      <c r="AL466">
        <v>1</v>
      </c>
      <c r="AM466" t="s">
        <v>444</v>
      </c>
      <c r="AN466">
        <v>0</v>
      </c>
      <c r="AO466" t="s">
        <v>448</v>
      </c>
      <c r="AP466">
        <v>0</v>
      </c>
      <c r="AQ466" t="s">
        <v>449</v>
      </c>
      <c r="AR466">
        <v>0</v>
      </c>
      <c r="AS466" t="s">
        <v>450</v>
      </c>
      <c r="AT466">
        <v>0.4</v>
      </c>
      <c r="AU466" t="s">
        <v>451</v>
      </c>
      <c r="AV466">
        <v>0</v>
      </c>
      <c r="AW466" t="s">
        <v>452</v>
      </c>
      <c r="AX466">
        <v>0</v>
      </c>
      <c r="AY466" t="s">
        <v>453</v>
      </c>
      <c r="AZ466">
        <v>0.2</v>
      </c>
      <c r="BA466" t="s">
        <v>454</v>
      </c>
      <c r="BB466">
        <v>1</v>
      </c>
      <c r="BC466" t="s">
        <v>445</v>
      </c>
      <c r="BD466">
        <v>1000000</v>
      </c>
    </row>
    <row r="467" ht="29.25" spans="1:56">
      <c r="A467" s="2">
        <v>985</v>
      </c>
      <c r="B467" t="s">
        <v>426</v>
      </c>
      <c r="C467">
        <v>198</v>
      </c>
      <c r="D467" t="s">
        <v>427</v>
      </c>
      <c r="E467" t="s">
        <v>428</v>
      </c>
      <c r="F467">
        <v>0</v>
      </c>
      <c r="G467" t="s">
        <v>429</v>
      </c>
      <c r="H467">
        <v>0.001394</v>
      </c>
      <c r="I467" t="s">
        <v>71</v>
      </c>
      <c r="J467" t="s">
        <v>432</v>
      </c>
      <c r="K467" t="e">
        <f t="shared" si="10"/>
        <v>#NAME?</v>
      </c>
      <c r="L467" t="s">
        <v>71</v>
      </c>
      <c r="M467" t="s">
        <v>70</v>
      </c>
      <c r="N467">
        <v>62.385693</v>
      </c>
      <c r="O467" t="s">
        <v>71</v>
      </c>
      <c r="P467" t="s">
        <v>72</v>
      </c>
      <c r="Q467">
        <v>0.029415</v>
      </c>
      <c r="R467" t="s">
        <v>71</v>
      </c>
      <c r="S467" t="s">
        <v>73</v>
      </c>
      <c r="T467">
        <v>61.918319</v>
      </c>
      <c r="U467" t="s">
        <v>71</v>
      </c>
      <c r="V467" t="s">
        <v>74</v>
      </c>
      <c r="W467">
        <v>0.433767</v>
      </c>
      <c r="X467" t="s">
        <v>71</v>
      </c>
      <c r="Y467" t="s">
        <v>437</v>
      </c>
      <c r="Z467">
        <v>1000</v>
      </c>
      <c r="AA467" t="s">
        <v>438</v>
      </c>
      <c r="AB467">
        <v>1000000</v>
      </c>
      <c r="AC467" t="s">
        <v>439</v>
      </c>
      <c r="AD467">
        <v>10</v>
      </c>
      <c r="AE467" t="s">
        <v>440</v>
      </c>
      <c r="AF467">
        <v>1000</v>
      </c>
      <c r="AG467" t="s">
        <v>441</v>
      </c>
      <c r="AH467">
        <v>50</v>
      </c>
      <c r="AI467" t="s">
        <v>442</v>
      </c>
      <c r="AJ467">
        <v>1000</v>
      </c>
      <c r="AK467" t="s">
        <v>443</v>
      </c>
      <c r="AL467">
        <v>1</v>
      </c>
      <c r="AM467" t="s">
        <v>444</v>
      </c>
      <c r="AN467">
        <v>0</v>
      </c>
      <c r="AO467" t="s">
        <v>448</v>
      </c>
      <c r="AP467">
        <v>0</v>
      </c>
      <c r="AQ467" t="s">
        <v>449</v>
      </c>
      <c r="AR467">
        <v>0</v>
      </c>
      <c r="AS467" t="s">
        <v>450</v>
      </c>
      <c r="AT467">
        <v>0.4</v>
      </c>
      <c r="AU467" t="s">
        <v>451</v>
      </c>
      <c r="AV467">
        <v>0</v>
      </c>
      <c r="AW467" t="s">
        <v>452</v>
      </c>
      <c r="AX467">
        <v>0</v>
      </c>
      <c r="AY467" t="s">
        <v>453</v>
      </c>
      <c r="AZ467">
        <v>0.2</v>
      </c>
      <c r="BA467" t="s">
        <v>454</v>
      </c>
      <c r="BB467">
        <v>1</v>
      </c>
      <c r="BC467" t="s">
        <v>445</v>
      </c>
      <c r="BD467">
        <v>1000000</v>
      </c>
    </row>
    <row r="468" ht="29.25" spans="1:56">
      <c r="A468" s="2">
        <v>984</v>
      </c>
      <c r="B468" t="s">
        <v>426</v>
      </c>
      <c r="C468">
        <v>198</v>
      </c>
      <c r="D468" t="s">
        <v>427</v>
      </c>
      <c r="E468" t="s">
        <v>428</v>
      </c>
      <c r="F468">
        <v>0</v>
      </c>
      <c r="G468" t="s">
        <v>429</v>
      </c>
      <c r="H468">
        <v>0.001969</v>
      </c>
      <c r="I468" t="s">
        <v>71</v>
      </c>
      <c r="J468" t="s">
        <v>432</v>
      </c>
      <c r="K468" t="e">
        <f t="shared" si="10"/>
        <v>#NAME?</v>
      </c>
      <c r="L468" t="s">
        <v>71</v>
      </c>
      <c r="M468" t="s">
        <v>70</v>
      </c>
      <c r="N468">
        <v>60.001484</v>
      </c>
      <c r="O468" t="s">
        <v>71</v>
      </c>
      <c r="P468" t="s">
        <v>72</v>
      </c>
      <c r="Q468">
        <v>0.028245</v>
      </c>
      <c r="R468" t="s">
        <v>71</v>
      </c>
      <c r="S468" t="s">
        <v>73</v>
      </c>
      <c r="T468">
        <v>59.537449</v>
      </c>
      <c r="U468" t="s">
        <v>71</v>
      </c>
      <c r="V468" t="s">
        <v>74</v>
      </c>
      <c r="W468">
        <v>0.431612</v>
      </c>
      <c r="X468" t="s">
        <v>71</v>
      </c>
      <c r="Y468" t="s">
        <v>437</v>
      </c>
      <c r="Z468">
        <v>1000</v>
      </c>
      <c r="AA468" t="s">
        <v>438</v>
      </c>
      <c r="AB468">
        <v>1000000</v>
      </c>
      <c r="AC468" t="s">
        <v>439</v>
      </c>
      <c r="AD468">
        <v>10</v>
      </c>
      <c r="AE468" t="s">
        <v>440</v>
      </c>
      <c r="AF468">
        <v>1000</v>
      </c>
      <c r="AG468" t="s">
        <v>441</v>
      </c>
      <c r="AH468">
        <v>50</v>
      </c>
      <c r="AI468" t="s">
        <v>442</v>
      </c>
      <c r="AJ468">
        <v>1000</v>
      </c>
      <c r="AK468" t="s">
        <v>443</v>
      </c>
      <c r="AL468">
        <v>1</v>
      </c>
      <c r="AM468" t="s">
        <v>444</v>
      </c>
      <c r="AN468">
        <v>0</v>
      </c>
      <c r="AO468" t="s">
        <v>448</v>
      </c>
      <c r="AP468">
        <v>0</v>
      </c>
      <c r="AQ468" t="s">
        <v>449</v>
      </c>
      <c r="AR468">
        <v>0</v>
      </c>
      <c r="AS468" t="s">
        <v>450</v>
      </c>
      <c r="AT468">
        <v>0.4</v>
      </c>
      <c r="AU468" t="s">
        <v>451</v>
      </c>
      <c r="AV468">
        <v>0</v>
      </c>
      <c r="AW468" t="s">
        <v>452</v>
      </c>
      <c r="AX468">
        <v>0</v>
      </c>
      <c r="AY468" t="s">
        <v>453</v>
      </c>
      <c r="AZ468">
        <v>0.2</v>
      </c>
      <c r="BA468" t="s">
        <v>454</v>
      </c>
      <c r="BB468">
        <v>1</v>
      </c>
      <c r="BC468" t="s">
        <v>445</v>
      </c>
      <c r="BD468">
        <v>1000000</v>
      </c>
    </row>
    <row r="469" ht="29.25" spans="1:56">
      <c r="A469" s="2">
        <v>983</v>
      </c>
      <c r="B469" t="s">
        <v>426</v>
      </c>
      <c r="C469">
        <v>198</v>
      </c>
      <c r="D469" t="s">
        <v>427</v>
      </c>
      <c r="E469" t="s">
        <v>428</v>
      </c>
      <c r="F469">
        <v>0</v>
      </c>
      <c r="G469" t="s">
        <v>429</v>
      </c>
      <c r="H469">
        <v>0.001615</v>
      </c>
      <c r="I469" t="s">
        <v>71</v>
      </c>
      <c r="J469" t="s">
        <v>432</v>
      </c>
      <c r="K469" t="e">
        <f t="shared" si="10"/>
        <v>#NAME?</v>
      </c>
      <c r="L469" t="s">
        <v>71</v>
      </c>
      <c r="M469" t="s">
        <v>70</v>
      </c>
      <c r="N469">
        <v>60.449035</v>
      </c>
      <c r="O469" t="s">
        <v>71</v>
      </c>
      <c r="P469" t="s">
        <v>72</v>
      </c>
      <c r="Q469">
        <v>0.02889</v>
      </c>
      <c r="R469" t="s">
        <v>71</v>
      </c>
      <c r="S469" t="s">
        <v>73</v>
      </c>
      <c r="T469">
        <v>59.984708</v>
      </c>
      <c r="U469" t="s">
        <v>71</v>
      </c>
      <c r="V469" t="s">
        <v>74</v>
      </c>
      <c r="W469">
        <v>0.431296</v>
      </c>
      <c r="X469" t="s">
        <v>71</v>
      </c>
      <c r="Y469" t="s">
        <v>437</v>
      </c>
      <c r="Z469">
        <v>1000</v>
      </c>
      <c r="AA469" t="s">
        <v>438</v>
      </c>
      <c r="AB469">
        <v>1000000</v>
      </c>
      <c r="AC469" t="s">
        <v>439</v>
      </c>
      <c r="AD469">
        <v>10</v>
      </c>
      <c r="AE469" t="s">
        <v>440</v>
      </c>
      <c r="AF469">
        <v>1000</v>
      </c>
      <c r="AG469" t="s">
        <v>441</v>
      </c>
      <c r="AH469">
        <v>50</v>
      </c>
      <c r="AI469" t="s">
        <v>442</v>
      </c>
      <c r="AJ469">
        <v>1000</v>
      </c>
      <c r="AK469" t="s">
        <v>443</v>
      </c>
      <c r="AL469">
        <v>1</v>
      </c>
      <c r="AM469" t="s">
        <v>444</v>
      </c>
      <c r="AN469">
        <v>0</v>
      </c>
      <c r="AO469" t="s">
        <v>448</v>
      </c>
      <c r="AP469">
        <v>0</v>
      </c>
      <c r="AQ469" t="s">
        <v>449</v>
      </c>
      <c r="AR469">
        <v>0</v>
      </c>
      <c r="AS469" t="s">
        <v>450</v>
      </c>
      <c r="AT469">
        <v>0.4</v>
      </c>
      <c r="AU469" t="s">
        <v>451</v>
      </c>
      <c r="AV469">
        <v>0</v>
      </c>
      <c r="AW469" t="s">
        <v>452</v>
      </c>
      <c r="AX469">
        <v>0</v>
      </c>
      <c r="AY469" t="s">
        <v>453</v>
      </c>
      <c r="AZ469">
        <v>0.2</v>
      </c>
      <c r="BA469" t="s">
        <v>454</v>
      </c>
      <c r="BB469">
        <v>1</v>
      </c>
      <c r="BC469" t="s">
        <v>445</v>
      </c>
      <c r="BD469">
        <v>1000000</v>
      </c>
    </row>
    <row r="470" ht="29.25" spans="1:56">
      <c r="A470" s="2">
        <v>982</v>
      </c>
      <c r="B470" t="s">
        <v>426</v>
      </c>
      <c r="C470">
        <v>153</v>
      </c>
      <c r="D470" t="s">
        <v>427</v>
      </c>
      <c r="E470" t="s">
        <v>428</v>
      </c>
      <c r="F470">
        <v>0</v>
      </c>
      <c r="G470" t="s">
        <v>429</v>
      </c>
      <c r="H470">
        <v>0.000274</v>
      </c>
      <c r="I470" t="s">
        <v>71</v>
      </c>
      <c r="J470" t="s">
        <v>432</v>
      </c>
      <c r="K470" t="e">
        <f t="shared" si="10"/>
        <v>#NAME?</v>
      </c>
      <c r="L470" t="s">
        <v>71</v>
      </c>
      <c r="M470" t="s">
        <v>70</v>
      </c>
      <c r="N470">
        <v>8.759196</v>
      </c>
      <c r="O470" t="s">
        <v>71</v>
      </c>
      <c r="P470" t="s">
        <v>72</v>
      </c>
      <c r="Q470">
        <v>0.023795</v>
      </c>
      <c r="R470" t="s">
        <v>71</v>
      </c>
      <c r="S470" t="s">
        <v>73</v>
      </c>
      <c r="T470">
        <v>8.294288</v>
      </c>
      <c r="U470" t="s">
        <v>71</v>
      </c>
      <c r="V470" t="s">
        <v>74</v>
      </c>
      <c r="W470">
        <v>0.439081</v>
      </c>
      <c r="X470" t="s">
        <v>71</v>
      </c>
      <c r="Y470" t="s">
        <v>437</v>
      </c>
      <c r="Z470">
        <v>1000</v>
      </c>
      <c r="AA470" t="s">
        <v>438</v>
      </c>
      <c r="AB470">
        <v>1000000</v>
      </c>
      <c r="AC470" t="s">
        <v>439</v>
      </c>
      <c r="AD470">
        <v>10</v>
      </c>
      <c r="AE470" t="s">
        <v>440</v>
      </c>
      <c r="AF470">
        <v>1000</v>
      </c>
      <c r="AG470" t="s">
        <v>441</v>
      </c>
      <c r="AH470">
        <v>10</v>
      </c>
      <c r="AI470" t="s">
        <v>442</v>
      </c>
      <c r="AJ470">
        <v>20</v>
      </c>
      <c r="AK470" t="s">
        <v>443</v>
      </c>
      <c r="AL470">
        <v>2</v>
      </c>
      <c r="AM470" t="s">
        <v>444</v>
      </c>
      <c r="AN470">
        <v>0</v>
      </c>
      <c r="AO470" t="s">
        <v>448</v>
      </c>
      <c r="AP470">
        <v>0</v>
      </c>
      <c r="AQ470" t="s">
        <v>449</v>
      </c>
      <c r="AR470">
        <v>0</v>
      </c>
      <c r="AS470" t="s">
        <v>450</v>
      </c>
      <c r="AT470">
        <v>0.4</v>
      </c>
      <c r="AU470" t="s">
        <v>451</v>
      </c>
      <c r="AV470">
        <v>0</v>
      </c>
      <c r="AW470" t="s">
        <v>452</v>
      </c>
      <c r="AX470">
        <v>0</v>
      </c>
      <c r="AY470" t="s">
        <v>453</v>
      </c>
      <c r="AZ470">
        <v>0.2</v>
      </c>
      <c r="BA470" t="s">
        <v>454</v>
      </c>
      <c r="BB470">
        <v>1</v>
      </c>
      <c r="BC470" t="s">
        <v>445</v>
      </c>
      <c r="BD470">
        <v>1000000</v>
      </c>
    </row>
    <row r="471" ht="29.25" spans="1:56">
      <c r="A471" s="2">
        <v>981</v>
      </c>
      <c r="B471" t="s">
        <v>426</v>
      </c>
      <c r="C471">
        <v>153</v>
      </c>
      <c r="D471" t="s">
        <v>427</v>
      </c>
      <c r="E471" t="s">
        <v>428</v>
      </c>
      <c r="F471">
        <v>0.002</v>
      </c>
      <c r="G471" t="s">
        <v>429</v>
      </c>
      <c r="H471">
        <v>0.000264</v>
      </c>
      <c r="I471" t="s">
        <v>71</v>
      </c>
      <c r="J471" t="s">
        <v>432</v>
      </c>
      <c r="K471" t="e">
        <f t="shared" si="10"/>
        <v>#NAME?</v>
      </c>
      <c r="L471" t="s">
        <v>71</v>
      </c>
      <c r="M471" t="s">
        <v>70</v>
      </c>
      <c r="N471">
        <v>7.632713</v>
      </c>
      <c r="O471" t="s">
        <v>71</v>
      </c>
      <c r="P471" t="s">
        <v>72</v>
      </c>
      <c r="Q471">
        <v>0.022214</v>
      </c>
      <c r="R471" t="s">
        <v>71</v>
      </c>
      <c r="S471" t="s">
        <v>73</v>
      </c>
      <c r="T471">
        <v>7.174227</v>
      </c>
      <c r="U471" t="s">
        <v>71</v>
      </c>
      <c r="V471" t="s">
        <v>74</v>
      </c>
      <c r="W471">
        <v>0.434439</v>
      </c>
      <c r="X471" t="s">
        <v>71</v>
      </c>
      <c r="Y471" t="s">
        <v>437</v>
      </c>
      <c r="Z471">
        <v>1000</v>
      </c>
      <c r="AA471" t="s">
        <v>438</v>
      </c>
      <c r="AB471">
        <v>1000000</v>
      </c>
      <c r="AC471" t="s">
        <v>439</v>
      </c>
      <c r="AD471">
        <v>10</v>
      </c>
      <c r="AE471" t="s">
        <v>440</v>
      </c>
      <c r="AF471">
        <v>1000</v>
      </c>
      <c r="AG471" t="s">
        <v>441</v>
      </c>
      <c r="AH471">
        <v>10</v>
      </c>
      <c r="AI471" t="s">
        <v>442</v>
      </c>
      <c r="AJ471">
        <v>20</v>
      </c>
      <c r="AK471" t="s">
        <v>443</v>
      </c>
      <c r="AL471">
        <v>2</v>
      </c>
      <c r="AM471" t="s">
        <v>444</v>
      </c>
      <c r="AN471">
        <v>0</v>
      </c>
      <c r="AO471" t="s">
        <v>448</v>
      </c>
      <c r="AP471">
        <v>0</v>
      </c>
      <c r="AQ471" t="s">
        <v>449</v>
      </c>
      <c r="AR471">
        <v>0</v>
      </c>
      <c r="AS471" t="s">
        <v>450</v>
      </c>
      <c r="AT471">
        <v>0.4</v>
      </c>
      <c r="AU471" t="s">
        <v>451</v>
      </c>
      <c r="AV471">
        <v>0</v>
      </c>
      <c r="AW471" t="s">
        <v>452</v>
      </c>
      <c r="AX471">
        <v>0</v>
      </c>
      <c r="AY471" t="s">
        <v>453</v>
      </c>
      <c r="AZ471">
        <v>0.2</v>
      </c>
      <c r="BA471" t="s">
        <v>454</v>
      </c>
      <c r="BB471">
        <v>1</v>
      </c>
      <c r="BC471" t="s">
        <v>445</v>
      </c>
      <c r="BD471">
        <v>1000000</v>
      </c>
    </row>
    <row r="472" ht="29.25" spans="1:56">
      <c r="A472" s="2">
        <v>980</v>
      </c>
      <c r="B472" t="s">
        <v>426</v>
      </c>
      <c r="C472">
        <v>153</v>
      </c>
      <c r="D472" t="s">
        <v>427</v>
      </c>
      <c r="E472" t="s">
        <v>428</v>
      </c>
      <c r="F472">
        <v>0</v>
      </c>
      <c r="G472" t="s">
        <v>429</v>
      </c>
      <c r="H472">
        <v>0.00026</v>
      </c>
      <c r="I472" t="s">
        <v>71</v>
      </c>
      <c r="J472" t="s">
        <v>432</v>
      </c>
      <c r="K472" t="e">
        <f t="shared" si="10"/>
        <v>#NAME?</v>
      </c>
      <c r="L472" t="s">
        <v>71</v>
      </c>
      <c r="M472" t="s">
        <v>70</v>
      </c>
      <c r="N472">
        <v>7.649273</v>
      </c>
      <c r="O472" t="s">
        <v>71</v>
      </c>
      <c r="P472" t="s">
        <v>72</v>
      </c>
      <c r="Q472">
        <v>0.022372</v>
      </c>
      <c r="R472" t="s">
        <v>71</v>
      </c>
      <c r="S472" t="s">
        <v>73</v>
      </c>
      <c r="T472">
        <v>7.190564</v>
      </c>
      <c r="U472" t="s">
        <v>71</v>
      </c>
      <c r="V472" t="s">
        <v>74</v>
      </c>
      <c r="W472">
        <v>0.434472</v>
      </c>
      <c r="X472" t="s">
        <v>71</v>
      </c>
      <c r="Y472" t="s">
        <v>437</v>
      </c>
      <c r="Z472">
        <v>1000</v>
      </c>
      <c r="AA472" t="s">
        <v>438</v>
      </c>
      <c r="AB472">
        <v>1000000</v>
      </c>
      <c r="AC472" t="s">
        <v>439</v>
      </c>
      <c r="AD472">
        <v>10</v>
      </c>
      <c r="AE472" t="s">
        <v>440</v>
      </c>
      <c r="AF472">
        <v>1000</v>
      </c>
      <c r="AG472" t="s">
        <v>441</v>
      </c>
      <c r="AH472">
        <v>10</v>
      </c>
      <c r="AI472" t="s">
        <v>442</v>
      </c>
      <c r="AJ472">
        <v>20</v>
      </c>
      <c r="AK472" t="s">
        <v>443</v>
      </c>
      <c r="AL472">
        <v>2</v>
      </c>
      <c r="AM472" t="s">
        <v>444</v>
      </c>
      <c r="AN472">
        <v>0</v>
      </c>
      <c r="AO472" t="s">
        <v>448</v>
      </c>
      <c r="AP472">
        <v>0</v>
      </c>
      <c r="AQ472" t="s">
        <v>449</v>
      </c>
      <c r="AR472">
        <v>0</v>
      </c>
      <c r="AS472" t="s">
        <v>450</v>
      </c>
      <c r="AT472">
        <v>0.4</v>
      </c>
      <c r="AU472" t="s">
        <v>451</v>
      </c>
      <c r="AV472">
        <v>0</v>
      </c>
      <c r="AW472" t="s">
        <v>452</v>
      </c>
      <c r="AX472">
        <v>0</v>
      </c>
      <c r="AY472" t="s">
        <v>453</v>
      </c>
      <c r="AZ472">
        <v>0.2</v>
      </c>
      <c r="BA472" t="s">
        <v>454</v>
      </c>
      <c r="BB472">
        <v>1</v>
      </c>
      <c r="BC472" t="s">
        <v>445</v>
      </c>
      <c r="BD472">
        <v>1000000</v>
      </c>
    </row>
    <row r="473" ht="29.25" spans="1:56">
      <c r="A473" s="2">
        <v>979</v>
      </c>
      <c r="B473" t="s">
        <v>426</v>
      </c>
      <c r="C473">
        <v>153</v>
      </c>
      <c r="D473" t="s">
        <v>427</v>
      </c>
      <c r="E473" t="s">
        <v>428</v>
      </c>
      <c r="F473">
        <v>0.002</v>
      </c>
      <c r="G473" t="s">
        <v>429</v>
      </c>
      <c r="H473">
        <v>0.000259</v>
      </c>
      <c r="I473" t="s">
        <v>71</v>
      </c>
      <c r="J473" t="s">
        <v>432</v>
      </c>
      <c r="K473" t="e">
        <f t="shared" si="10"/>
        <v>#NAME?</v>
      </c>
      <c r="L473" t="s">
        <v>71</v>
      </c>
      <c r="M473" t="s">
        <v>70</v>
      </c>
      <c r="N473">
        <v>7.785227</v>
      </c>
      <c r="O473" t="s">
        <v>71</v>
      </c>
      <c r="P473" t="s">
        <v>72</v>
      </c>
      <c r="Q473">
        <v>0.022725</v>
      </c>
      <c r="R473" t="s">
        <v>71</v>
      </c>
      <c r="S473" t="s">
        <v>73</v>
      </c>
      <c r="T473">
        <v>7.326297</v>
      </c>
      <c r="U473" t="s">
        <v>71</v>
      </c>
      <c r="V473" t="s">
        <v>74</v>
      </c>
      <c r="W473">
        <v>0.434232</v>
      </c>
      <c r="X473" t="s">
        <v>71</v>
      </c>
      <c r="Y473" t="s">
        <v>437</v>
      </c>
      <c r="Z473">
        <v>1000</v>
      </c>
      <c r="AA473" t="s">
        <v>438</v>
      </c>
      <c r="AB473">
        <v>1000000</v>
      </c>
      <c r="AC473" t="s">
        <v>439</v>
      </c>
      <c r="AD473">
        <v>10</v>
      </c>
      <c r="AE473" t="s">
        <v>440</v>
      </c>
      <c r="AF473">
        <v>1000</v>
      </c>
      <c r="AG473" t="s">
        <v>441</v>
      </c>
      <c r="AH473">
        <v>10</v>
      </c>
      <c r="AI473" t="s">
        <v>442</v>
      </c>
      <c r="AJ473">
        <v>20</v>
      </c>
      <c r="AK473" t="s">
        <v>443</v>
      </c>
      <c r="AL473">
        <v>2</v>
      </c>
      <c r="AM473" t="s">
        <v>444</v>
      </c>
      <c r="AN473">
        <v>0</v>
      </c>
      <c r="AO473" t="s">
        <v>448</v>
      </c>
      <c r="AP473">
        <v>0</v>
      </c>
      <c r="AQ473" t="s">
        <v>449</v>
      </c>
      <c r="AR473">
        <v>0</v>
      </c>
      <c r="AS473" t="s">
        <v>450</v>
      </c>
      <c r="AT473">
        <v>0.4</v>
      </c>
      <c r="AU473" t="s">
        <v>451</v>
      </c>
      <c r="AV473">
        <v>0</v>
      </c>
      <c r="AW473" t="s">
        <v>452</v>
      </c>
      <c r="AX473">
        <v>0</v>
      </c>
      <c r="AY473" t="s">
        <v>453</v>
      </c>
      <c r="AZ473">
        <v>0.2</v>
      </c>
      <c r="BA473" t="s">
        <v>454</v>
      </c>
      <c r="BB473">
        <v>1</v>
      </c>
      <c r="BC473" t="s">
        <v>445</v>
      </c>
      <c r="BD473">
        <v>1000000</v>
      </c>
    </row>
    <row r="474" ht="29.25" spans="1:56">
      <c r="A474" s="2">
        <v>978</v>
      </c>
      <c r="B474" t="s">
        <v>426</v>
      </c>
      <c r="C474">
        <v>153</v>
      </c>
      <c r="D474" t="s">
        <v>427</v>
      </c>
      <c r="E474" t="s">
        <v>428</v>
      </c>
      <c r="F474">
        <v>0</v>
      </c>
      <c r="G474" t="s">
        <v>429</v>
      </c>
      <c r="H474">
        <v>0.000261</v>
      </c>
      <c r="I474" t="s">
        <v>71</v>
      </c>
      <c r="J474" t="s">
        <v>432</v>
      </c>
      <c r="K474" t="e">
        <f t="shared" si="10"/>
        <v>#NAME?</v>
      </c>
      <c r="L474" t="s">
        <v>71</v>
      </c>
      <c r="M474" t="s">
        <v>70</v>
      </c>
      <c r="N474">
        <v>7.655102</v>
      </c>
      <c r="O474" t="s">
        <v>71</v>
      </c>
      <c r="P474" t="s">
        <v>72</v>
      </c>
      <c r="Q474">
        <v>0.022551</v>
      </c>
      <c r="R474" t="s">
        <v>71</v>
      </c>
      <c r="S474" t="s">
        <v>73</v>
      </c>
      <c r="T474">
        <v>7.196254</v>
      </c>
      <c r="U474" t="s">
        <v>71</v>
      </c>
      <c r="V474" t="s">
        <v>74</v>
      </c>
      <c r="W474">
        <v>0.434423</v>
      </c>
      <c r="X474" t="s">
        <v>71</v>
      </c>
      <c r="Y474" t="s">
        <v>437</v>
      </c>
      <c r="Z474">
        <v>1000</v>
      </c>
      <c r="AA474" t="s">
        <v>438</v>
      </c>
      <c r="AB474">
        <v>1000000</v>
      </c>
      <c r="AC474" t="s">
        <v>439</v>
      </c>
      <c r="AD474">
        <v>10</v>
      </c>
      <c r="AE474" t="s">
        <v>440</v>
      </c>
      <c r="AF474">
        <v>1000</v>
      </c>
      <c r="AG474" t="s">
        <v>441</v>
      </c>
      <c r="AH474">
        <v>10</v>
      </c>
      <c r="AI474" t="s">
        <v>442</v>
      </c>
      <c r="AJ474">
        <v>20</v>
      </c>
      <c r="AK474" t="s">
        <v>443</v>
      </c>
      <c r="AL474">
        <v>2</v>
      </c>
      <c r="AM474" t="s">
        <v>444</v>
      </c>
      <c r="AN474">
        <v>0</v>
      </c>
      <c r="AO474" t="s">
        <v>448</v>
      </c>
      <c r="AP474">
        <v>0</v>
      </c>
      <c r="AQ474" t="s">
        <v>449</v>
      </c>
      <c r="AR474">
        <v>0</v>
      </c>
      <c r="AS474" t="s">
        <v>450</v>
      </c>
      <c r="AT474">
        <v>0.4</v>
      </c>
      <c r="AU474" t="s">
        <v>451</v>
      </c>
      <c r="AV474">
        <v>0</v>
      </c>
      <c r="AW474" t="s">
        <v>452</v>
      </c>
      <c r="AX474">
        <v>0</v>
      </c>
      <c r="AY474" t="s">
        <v>453</v>
      </c>
      <c r="AZ474">
        <v>0.2</v>
      </c>
      <c r="BA474" t="s">
        <v>454</v>
      </c>
      <c r="BB474">
        <v>1</v>
      </c>
      <c r="BC474" t="s">
        <v>445</v>
      </c>
      <c r="BD474">
        <v>1000000</v>
      </c>
    </row>
    <row r="475" ht="29.25" spans="1:56">
      <c r="A475" s="2">
        <v>977</v>
      </c>
      <c r="B475" t="s">
        <v>426</v>
      </c>
      <c r="C475">
        <v>153</v>
      </c>
      <c r="D475" t="s">
        <v>427</v>
      </c>
      <c r="E475" t="s">
        <v>428</v>
      </c>
      <c r="F475">
        <v>0</v>
      </c>
      <c r="G475" t="s">
        <v>429</v>
      </c>
      <c r="H475">
        <v>0.000258</v>
      </c>
      <c r="I475" t="s">
        <v>71</v>
      </c>
      <c r="J475" t="s">
        <v>432</v>
      </c>
      <c r="K475" t="e">
        <f t="shared" si="10"/>
        <v>#NAME?</v>
      </c>
      <c r="L475" t="s">
        <v>71</v>
      </c>
      <c r="M475" t="s">
        <v>70</v>
      </c>
      <c r="N475">
        <v>7.633834</v>
      </c>
      <c r="O475" t="s">
        <v>71</v>
      </c>
      <c r="P475" t="s">
        <v>72</v>
      </c>
      <c r="Q475">
        <v>0.022465</v>
      </c>
      <c r="R475" t="s">
        <v>71</v>
      </c>
      <c r="S475" t="s">
        <v>73</v>
      </c>
      <c r="T475">
        <v>7.175066</v>
      </c>
      <c r="U475" t="s">
        <v>71</v>
      </c>
      <c r="V475" t="s">
        <v>74</v>
      </c>
      <c r="W475">
        <v>0.434443</v>
      </c>
      <c r="X475" t="s">
        <v>71</v>
      </c>
      <c r="Y475" t="s">
        <v>437</v>
      </c>
      <c r="Z475">
        <v>1000</v>
      </c>
      <c r="AA475" t="s">
        <v>438</v>
      </c>
      <c r="AB475">
        <v>1000000</v>
      </c>
      <c r="AC475" t="s">
        <v>439</v>
      </c>
      <c r="AD475">
        <v>10</v>
      </c>
      <c r="AE475" t="s">
        <v>440</v>
      </c>
      <c r="AF475">
        <v>1000</v>
      </c>
      <c r="AG475" t="s">
        <v>441</v>
      </c>
      <c r="AH475">
        <v>10</v>
      </c>
      <c r="AI475" t="s">
        <v>442</v>
      </c>
      <c r="AJ475">
        <v>20</v>
      </c>
      <c r="AK475" t="s">
        <v>443</v>
      </c>
      <c r="AL475">
        <v>2</v>
      </c>
      <c r="AM475" t="s">
        <v>444</v>
      </c>
      <c r="AN475">
        <v>0</v>
      </c>
      <c r="AO475" t="s">
        <v>448</v>
      </c>
      <c r="AP475">
        <v>0</v>
      </c>
      <c r="AQ475" t="s">
        <v>449</v>
      </c>
      <c r="AR475">
        <v>0</v>
      </c>
      <c r="AS475" t="s">
        <v>450</v>
      </c>
      <c r="AT475">
        <v>0.4</v>
      </c>
      <c r="AU475" t="s">
        <v>451</v>
      </c>
      <c r="AV475">
        <v>0</v>
      </c>
      <c r="AW475" t="s">
        <v>452</v>
      </c>
      <c r="AX475">
        <v>0</v>
      </c>
      <c r="AY475" t="s">
        <v>453</v>
      </c>
      <c r="AZ475">
        <v>0.2</v>
      </c>
      <c r="BA475" t="s">
        <v>454</v>
      </c>
      <c r="BB475">
        <v>1</v>
      </c>
      <c r="BC475" t="s">
        <v>445</v>
      </c>
      <c r="BD475">
        <v>1000000</v>
      </c>
    </row>
    <row r="476" ht="29.25" spans="1:56">
      <c r="A476" s="2">
        <v>976</v>
      </c>
      <c r="B476" t="s">
        <v>426</v>
      </c>
      <c r="C476">
        <v>153</v>
      </c>
      <c r="D476" t="s">
        <v>427</v>
      </c>
      <c r="E476" t="s">
        <v>428</v>
      </c>
      <c r="F476">
        <v>0.001</v>
      </c>
      <c r="G476" t="s">
        <v>429</v>
      </c>
      <c r="H476">
        <v>0.000261</v>
      </c>
      <c r="I476" t="s">
        <v>71</v>
      </c>
      <c r="J476" t="s">
        <v>432</v>
      </c>
      <c r="K476" t="e">
        <f t="shared" si="10"/>
        <v>#NAME?</v>
      </c>
      <c r="L476" t="s">
        <v>71</v>
      </c>
      <c r="M476" t="s">
        <v>70</v>
      </c>
      <c r="N476">
        <v>7.599507</v>
      </c>
      <c r="O476" t="s">
        <v>71</v>
      </c>
      <c r="P476" t="s">
        <v>72</v>
      </c>
      <c r="Q476">
        <v>0.022366</v>
      </c>
      <c r="R476" t="s">
        <v>71</v>
      </c>
      <c r="S476" t="s">
        <v>73</v>
      </c>
      <c r="T476">
        <v>7.140694</v>
      </c>
      <c r="U476" t="s">
        <v>71</v>
      </c>
      <c r="V476" t="s">
        <v>74</v>
      </c>
      <c r="W476">
        <v>0.43454</v>
      </c>
      <c r="X476" t="s">
        <v>71</v>
      </c>
      <c r="Y476" t="s">
        <v>437</v>
      </c>
      <c r="Z476">
        <v>1000</v>
      </c>
      <c r="AA476" t="s">
        <v>438</v>
      </c>
      <c r="AB476">
        <v>1000000</v>
      </c>
      <c r="AC476" t="s">
        <v>439</v>
      </c>
      <c r="AD476">
        <v>10</v>
      </c>
      <c r="AE476" t="s">
        <v>440</v>
      </c>
      <c r="AF476">
        <v>1000</v>
      </c>
      <c r="AG476" t="s">
        <v>441</v>
      </c>
      <c r="AH476">
        <v>10</v>
      </c>
      <c r="AI476" t="s">
        <v>442</v>
      </c>
      <c r="AJ476">
        <v>20</v>
      </c>
      <c r="AK476" t="s">
        <v>443</v>
      </c>
      <c r="AL476">
        <v>2</v>
      </c>
      <c r="AM476" t="s">
        <v>444</v>
      </c>
      <c r="AN476">
        <v>0</v>
      </c>
      <c r="AO476" t="s">
        <v>448</v>
      </c>
      <c r="AP476">
        <v>0</v>
      </c>
      <c r="AQ476" t="s">
        <v>449</v>
      </c>
      <c r="AR476">
        <v>0</v>
      </c>
      <c r="AS476" t="s">
        <v>450</v>
      </c>
      <c r="AT476">
        <v>0.4</v>
      </c>
      <c r="AU476" t="s">
        <v>451</v>
      </c>
      <c r="AV476">
        <v>0</v>
      </c>
      <c r="AW476" t="s">
        <v>452</v>
      </c>
      <c r="AX476">
        <v>0</v>
      </c>
      <c r="AY476" t="s">
        <v>453</v>
      </c>
      <c r="AZ476">
        <v>0.2</v>
      </c>
      <c r="BA476" t="s">
        <v>454</v>
      </c>
      <c r="BB476">
        <v>1</v>
      </c>
      <c r="BC476" t="s">
        <v>445</v>
      </c>
      <c r="BD476">
        <v>1000000</v>
      </c>
    </row>
    <row r="477" ht="29.25" spans="1:56">
      <c r="A477" s="2">
        <v>975</v>
      </c>
      <c r="B477" t="s">
        <v>426</v>
      </c>
      <c r="C477">
        <v>153</v>
      </c>
      <c r="D477" t="s">
        <v>427</v>
      </c>
      <c r="E477" t="s">
        <v>428</v>
      </c>
      <c r="F477">
        <v>0.001</v>
      </c>
      <c r="G477" t="s">
        <v>429</v>
      </c>
      <c r="H477">
        <v>0.000261</v>
      </c>
      <c r="I477" t="s">
        <v>71</v>
      </c>
      <c r="J477" t="s">
        <v>432</v>
      </c>
      <c r="K477" t="e">
        <f t="shared" si="10"/>
        <v>#NAME?</v>
      </c>
      <c r="L477" t="s">
        <v>71</v>
      </c>
      <c r="M477" t="s">
        <v>70</v>
      </c>
      <c r="N477">
        <v>7.67753</v>
      </c>
      <c r="O477" t="s">
        <v>71</v>
      </c>
      <c r="P477" t="s">
        <v>72</v>
      </c>
      <c r="Q477">
        <v>0.022398</v>
      </c>
      <c r="R477" t="s">
        <v>71</v>
      </c>
      <c r="S477" t="s">
        <v>73</v>
      </c>
      <c r="T477">
        <v>7.218221</v>
      </c>
      <c r="U477" t="s">
        <v>71</v>
      </c>
      <c r="V477" t="s">
        <v>74</v>
      </c>
      <c r="W477">
        <v>0.435014</v>
      </c>
      <c r="X477" t="s">
        <v>71</v>
      </c>
      <c r="Y477" t="s">
        <v>437</v>
      </c>
      <c r="Z477">
        <v>1000</v>
      </c>
      <c r="AA477" t="s">
        <v>438</v>
      </c>
      <c r="AB477">
        <v>1000000</v>
      </c>
      <c r="AC477" t="s">
        <v>439</v>
      </c>
      <c r="AD477">
        <v>10</v>
      </c>
      <c r="AE477" t="s">
        <v>440</v>
      </c>
      <c r="AF477">
        <v>1000</v>
      </c>
      <c r="AG477" t="s">
        <v>441</v>
      </c>
      <c r="AH477">
        <v>10</v>
      </c>
      <c r="AI477" t="s">
        <v>442</v>
      </c>
      <c r="AJ477">
        <v>20</v>
      </c>
      <c r="AK477" t="s">
        <v>443</v>
      </c>
      <c r="AL477">
        <v>2</v>
      </c>
      <c r="AM477" t="s">
        <v>444</v>
      </c>
      <c r="AN477">
        <v>0</v>
      </c>
      <c r="AO477" t="s">
        <v>448</v>
      </c>
      <c r="AP477">
        <v>0</v>
      </c>
      <c r="AQ477" t="s">
        <v>449</v>
      </c>
      <c r="AR477">
        <v>0</v>
      </c>
      <c r="AS477" t="s">
        <v>450</v>
      </c>
      <c r="AT477">
        <v>0.4</v>
      </c>
      <c r="AU477" t="s">
        <v>451</v>
      </c>
      <c r="AV477">
        <v>0</v>
      </c>
      <c r="AW477" t="s">
        <v>452</v>
      </c>
      <c r="AX477">
        <v>0</v>
      </c>
      <c r="AY477" t="s">
        <v>453</v>
      </c>
      <c r="AZ477">
        <v>0.2</v>
      </c>
      <c r="BA477" t="s">
        <v>454</v>
      </c>
      <c r="BB477">
        <v>1</v>
      </c>
      <c r="BC477" t="s">
        <v>445</v>
      </c>
      <c r="BD477">
        <v>1000000</v>
      </c>
    </row>
    <row r="478" ht="29.25" spans="1:56">
      <c r="A478" s="2">
        <v>974</v>
      </c>
      <c r="B478" t="s">
        <v>426</v>
      </c>
      <c r="C478">
        <v>153</v>
      </c>
      <c r="D478" t="s">
        <v>427</v>
      </c>
      <c r="E478" t="s">
        <v>428</v>
      </c>
      <c r="F478">
        <v>0</v>
      </c>
      <c r="G478" t="s">
        <v>429</v>
      </c>
      <c r="H478">
        <v>0.000264</v>
      </c>
      <c r="I478" t="s">
        <v>71</v>
      </c>
      <c r="J478" t="s">
        <v>432</v>
      </c>
      <c r="K478" t="e">
        <f t="shared" si="10"/>
        <v>#NAME?</v>
      </c>
      <c r="L478" t="s">
        <v>71</v>
      </c>
      <c r="M478" t="s">
        <v>70</v>
      </c>
      <c r="N478">
        <v>7.637387</v>
      </c>
      <c r="O478" t="s">
        <v>71</v>
      </c>
      <c r="P478" t="s">
        <v>72</v>
      </c>
      <c r="Q478">
        <v>0.02247</v>
      </c>
      <c r="R478" t="s">
        <v>71</v>
      </c>
      <c r="S478" t="s">
        <v>73</v>
      </c>
      <c r="T478">
        <v>7.178124</v>
      </c>
      <c r="U478" t="s">
        <v>71</v>
      </c>
      <c r="V478" t="s">
        <v>74</v>
      </c>
      <c r="W478">
        <v>0.434902</v>
      </c>
      <c r="X478" t="s">
        <v>71</v>
      </c>
      <c r="Y478" t="s">
        <v>437</v>
      </c>
      <c r="Z478">
        <v>1000</v>
      </c>
      <c r="AA478" t="s">
        <v>438</v>
      </c>
      <c r="AB478">
        <v>1000000</v>
      </c>
      <c r="AC478" t="s">
        <v>439</v>
      </c>
      <c r="AD478">
        <v>10</v>
      </c>
      <c r="AE478" t="s">
        <v>440</v>
      </c>
      <c r="AF478">
        <v>1000</v>
      </c>
      <c r="AG478" t="s">
        <v>441</v>
      </c>
      <c r="AH478">
        <v>10</v>
      </c>
      <c r="AI478" t="s">
        <v>442</v>
      </c>
      <c r="AJ478">
        <v>20</v>
      </c>
      <c r="AK478" t="s">
        <v>443</v>
      </c>
      <c r="AL478">
        <v>2</v>
      </c>
      <c r="AM478" t="s">
        <v>444</v>
      </c>
      <c r="AN478">
        <v>0</v>
      </c>
      <c r="AO478" t="s">
        <v>448</v>
      </c>
      <c r="AP478">
        <v>0</v>
      </c>
      <c r="AQ478" t="s">
        <v>449</v>
      </c>
      <c r="AR478">
        <v>0</v>
      </c>
      <c r="AS478" t="s">
        <v>450</v>
      </c>
      <c r="AT478">
        <v>0.4</v>
      </c>
      <c r="AU478" t="s">
        <v>451</v>
      </c>
      <c r="AV478">
        <v>0</v>
      </c>
      <c r="AW478" t="s">
        <v>452</v>
      </c>
      <c r="AX478">
        <v>0</v>
      </c>
      <c r="AY478" t="s">
        <v>453</v>
      </c>
      <c r="AZ478">
        <v>0.2</v>
      </c>
      <c r="BA478" t="s">
        <v>454</v>
      </c>
      <c r="BB478">
        <v>1</v>
      </c>
      <c r="BC478" t="s">
        <v>445</v>
      </c>
      <c r="BD478">
        <v>1000000</v>
      </c>
    </row>
    <row r="479" ht="29.25" spans="1:56">
      <c r="A479" s="2">
        <v>973</v>
      </c>
      <c r="B479" t="s">
        <v>426</v>
      </c>
      <c r="C479">
        <v>153</v>
      </c>
      <c r="D479" t="s">
        <v>427</v>
      </c>
      <c r="E479" t="s">
        <v>428</v>
      </c>
      <c r="F479">
        <v>0</v>
      </c>
      <c r="G479" t="s">
        <v>429</v>
      </c>
      <c r="H479">
        <v>0.00027</v>
      </c>
      <c r="I479" t="s">
        <v>71</v>
      </c>
      <c r="J479" t="s">
        <v>432</v>
      </c>
      <c r="K479" t="e">
        <f t="shared" si="10"/>
        <v>#NAME?</v>
      </c>
      <c r="L479" t="s">
        <v>71</v>
      </c>
      <c r="M479" t="s">
        <v>70</v>
      </c>
      <c r="N479">
        <v>7.892861</v>
      </c>
      <c r="O479" t="s">
        <v>71</v>
      </c>
      <c r="P479" t="s">
        <v>72</v>
      </c>
      <c r="Q479">
        <v>0.023047</v>
      </c>
      <c r="R479" t="s">
        <v>71</v>
      </c>
      <c r="S479" t="s">
        <v>73</v>
      </c>
      <c r="T479">
        <v>7.428019</v>
      </c>
      <c r="U479" t="s">
        <v>71</v>
      </c>
      <c r="V479" t="s">
        <v>74</v>
      </c>
      <c r="W479">
        <v>0.439873</v>
      </c>
      <c r="X479" t="s">
        <v>71</v>
      </c>
      <c r="Y479" t="s">
        <v>437</v>
      </c>
      <c r="Z479">
        <v>1000</v>
      </c>
      <c r="AA479" t="s">
        <v>438</v>
      </c>
      <c r="AB479">
        <v>1000000</v>
      </c>
      <c r="AC479" t="s">
        <v>439</v>
      </c>
      <c r="AD479">
        <v>10</v>
      </c>
      <c r="AE479" t="s">
        <v>440</v>
      </c>
      <c r="AF479">
        <v>1000</v>
      </c>
      <c r="AG479" t="s">
        <v>441</v>
      </c>
      <c r="AH479">
        <v>10</v>
      </c>
      <c r="AI479" t="s">
        <v>442</v>
      </c>
      <c r="AJ479">
        <v>20</v>
      </c>
      <c r="AK479" t="s">
        <v>443</v>
      </c>
      <c r="AL479">
        <v>2</v>
      </c>
      <c r="AM479" t="s">
        <v>444</v>
      </c>
      <c r="AN479">
        <v>0</v>
      </c>
      <c r="AO479" t="s">
        <v>448</v>
      </c>
      <c r="AP479">
        <v>0</v>
      </c>
      <c r="AQ479" t="s">
        <v>449</v>
      </c>
      <c r="AR479">
        <v>0</v>
      </c>
      <c r="AS479" t="s">
        <v>450</v>
      </c>
      <c r="AT479">
        <v>0.4</v>
      </c>
      <c r="AU479" t="s">
        <v>451</v>
      </c>
      <c r="AV479">
        <v>0</v>
      </c>
      <c r="AW479" t="s">
        <v>452</v>
      </c>
      <c r="AX479">
        <v>0</v>
      </c>
      <c r="AY479" t="s">
        <v>453</v>
      </c>
      <c r="AZ479">
        <v>0.2</v>
      </c>
      <c r="BA479" t="s">
        <v>454</v>
      </c>
      <c r="BB479">
        <v>1</v>
      </c>
      <c r="BC479" t="s">
        <v>445</v>
      </c>
      <c r="BD479">
        <v>1000000</v>
      </c>
    </row>
    <row r="480" ht="29.25" spans="1:56">
      <c r="A480" s="2">
        <v>972</v>
      </c>
      <c r="B480" t="s">
        <v>426</v>
      </c>
      <c r="C480">
        <v>153</v>
      </c>
      <c r="D480" t="s">
        <v>427</v>
      </c>
      <c r="E480" t="s">
        <v>428</v>
      </c>
      <c r="F480">
        <v>97.538</v>
      </c>
      <c r="G480" t="s">
        <v>429</v>
      </c>
      <c r="H480">
        <v>0.000266</v>
      </c>
      <c r="I480" t="s">
        <v>71</v>
      </c>
      <c r="J480" t="s">
        <v>432</v>
      </c>
      <c r="K480" t="e">
        <f t="shared" si="10"/>
        <v>#NAME?</v>
      </c>
      <c r="L480" t="s">
        <v>71</v>
      </c>
      <c r="M480" t="s">
        <v>70</v>
      </c>
      <c r="N480">
        <v>6.136925</v>
      </c>
      <c r="O480" t="s">
        <v>71</v>
      </c>
      <c r="P480" t="s">
        <v>72</v>
      </c>
      <c r="Q480">
        <v>0.0456</v>
      </c>
      <c r="R480" t="s">
        <v>71</v>
      </c>
      <c r="S480" t="s">
        <v>73</v>
      </c>
      <c r="T480">
        <v>5.655398</v>
      </c>
      <c r="U480" t="s">
        <v>71</v>
      </c>
      <c r="V480" t="s">
        <v>74</v>
      </c>
      <c r="W480">
        <v>0.433495</v>
      </c>
      <c r="X480" t="s">
        <v>71</v>
      </c>
      <c r="Y480" t="s">
        <v>437</v>
      </c>
      <c r="Z480">
        <v>1000</v>
      </c>
      <c r="AA480" t="s">
        <v>438</v>
      </c>
      <c r="AB480">
        <v>1000000</v>
      </c>
      <c r="AC480" t="s">
        <v>439</v>
      </c>
      <c r="AD480">
        <v>10</v>
      </c>
      <c r="AE480" t="s">
        <v>440</v>
      </c>
      <c r="AF480">
        <v>1000</v>
      </c>
      <c r="AG480" t="s">
        <v>441</v>
      </c>
      <c r="AH480">
        <v>20</v>
      </c>
      <c r="AI480" t="s">
        <v>442</v>
      </c>
      <c r="AJ480">
        <v>20</v>
      </c>
      <c r="AK480" t="s">
        <v>443</v>
      </c>
      <c r="AL480">
        <v>2</v>
      </c>
      <c r="AM480" t="s">
        <v>444</v>
      </c>
      <c r="AN480">
        <v>0</v>
      </c>
      <c r="AO480" t="s">
        <v>448</v>
      </c>
      <c r="AP480">
        <v>0</v>
      </c>
      <c r="AQ480" t="s">
        <v>449</v>
      </c>
      <c r="AR480">
        <v>0</v>
      </c>
      <c r="AS480" t="s">
        <v>450</v>
      </c>
      <c r="AT480">
        <v>0.4</v>
      </c>
      <c r="AU480" t="s">
        <v>451</v>
      </c>
      <c r="AV480">
        <v>0</v>
      </c>
      <c r="AW480" t="s">
        <v>452</v>
      </c>
      <c r="AX480">
        <v>0</v>
      </c>
      <c r="AY480" t="s">
        <v>453</v>
      </c>
      <c r="AZ480">
        <v>0.2</v>
      </c>
      <c r="BA480" t="s">
        <v>454</v>
      </c>
      <c r="BB480">
        <v>1</v>
      </c>
      <c r="BC480" t="s">
        <v>445</v>
      </c>
      <c r="BD480">
        <v>1000000</v>
      </c>
    </row>
    <row r="481" ht="29.25" spans="1:56">
      <c r="A481" s="2">
        <v>971</v>
      </c>
      <c r="B481" t="s">
        <v>426</v>
      </c>
      <c r="C481">
        <v>153</v>
      </c>
      <c r="D481" t="s">
        <v>427</v>
      </c>
      <c r="E481" t="s">
        <v>428</v>
      </c>
      <c r="F481">
        <v>101.006</v>
      </c>
      <c r="G481" t="s">
        <v>429</v>
      </c>
      <c r="H481">
        <v>0.00026</v>
      </c>
      <c r="I481" t="s">
        <v>71</v>
      </c>
      <c r="J481" t="s">
        <v>432</v>
      </c>
      <c r="K481" t="e">
        <f t="shared" si="10"/>
        <v>#NAME?</v>
      </c>
      <c r="L481" t="s">
        <v>71</v>
      </c>
      <c r="M481" t="s">
        <v>70</v>
      </c>
      <c r="N481">
        <v>5.863126</v>
      </c>
      <c r="O481" t="s">
        <v>71</v>
      </c>
      <c r="P481" t="s">
        <v>72</v>
      </c>
      <c r="Q481">
        <v>0.044191</v>
      </c>
      <c r="R481" t="s">
        <v>71</v>
      </c>
      <c r="S481" t="s">
        <v>73</v>
      </c>
      <c r="T481">
        <v>5.381664</v>
      </c>
      <c r="U481" t="s">
        <v>71</v>
      </c>
      <c r="V481" t="s">
        <v>74</v>
      </c>
      <c r="W481">
        <v>0.434955</v>
      </c>
      <c r="X481" t="s">
        <v>71</v>
      </c>
      <c r="Y481" t="s">
        <v>437</v>
      </c>
      <c r="Z481">
        <v>1000</v>
      </c>
      <c r="AA481" t="s">
        <v>438</v>
      </c>
      <c r="AB481">
        <v>1000000</v>
      </c>
      <c r="AC481" t="s">
        <v>439</v>
      </c>
      <c r="AD481">
        <v>10</v>
      </c>
      <c r="AE481" t="s">
        <v>440</v>
      </c>
      <c r="AF481">
        <v>1000</v>
      </c>
      <c r="AG481" t="s">
        <v>441</v>
      </c>
      <c r="AH481">
        <v>20</v>
      </c>
      <c r="AI481" t="s">
        <v>442</v>
      </c>
      <c r="AJ481">
        <v>20</v>
      </c>
      <c r="AK481" t="s">
        <v>443</v>
      </c>
      <c r="AL481">
        <v>2</v>
      </c>
      <c r="AM481" t="s">
        <v>444</v>
      </c>
      <c r="AN481">
        <v>0</v>
      </c>
      <c r="AO481" t="s">
        <v>448</v>
      </c>
      <c r="AP481">
        <v>0</v>
      </c>
      <c r="AQ481" t="s">
        <v>449</v>
      </c>
      <c r="AR481">
        <v>0</v>
      </c>
      <c r="AS481" t="s">
        <v>450</v>
      </c>
      <c r="AT481">
        <v>0.4</v>
      </c>
      <c r="AU481" t="s">
        <v>451</v>
      </c>
      <c r="AV481">
        <v>0</v>
      </c>
      <c r="AW481" t="s">
        <v>452</v>
      </c>
      <c r="AX481">
        <v>0</v>
      </c>
      <c r="AY481" t="s">
        <v>453</v>
      </c>
      <c r="AZ481">
        <v>0.2</v>
      </c>
      <c r="BA481" t="s">
        <v>454</v>
      </c>
      <c r="BB481">
        <v>1</v>
      </c>
      <c r="BC481" t="s">
        <v>445</v>
      </c>
      <c r="BD481">
        <v>1000000</v>
      </c>
    </row>
    <row r="482" ht="29.25" spans="1:56">
      <c r="A482" s="2">
        <v>970</v>
      </c>
      <c r="B482" t="s">
        <v>426</v>
      </c>
      <c r="C482">
        <v>153</v>
      </c>
      <c r="D482" t="s">
        <v>427</v>
      </c>
      <c r="E482" t="s">
        <v>428</v>
      </c>
      <c r="F482">
        <v>96.604</v>
      </c>
      <c r="G482" t="s">
        <v>429</v>
      </c>
      <c r="H482">
        <v>0.000267</v>
      </c>
      <c r="I482" t="s">
        <v>71</v>
      </c>
      <c r="J482" t="s">
        <v>432</v>
      </c>
      <c r="K482" t="e">
        <f t="shared" ref="K482:K513" si="11">-nan</f>
        <v>#NAME?</v>
      </c>
      <c r="L482" t="s">
        <v>71</v>
      </c>
      <c r="M482" t="s">
        <v>70</v>
      </c>
      <c r="N482">
        <v>5.888906</v>
      </c>
      <c r="O482" t="s">
        <v>71</v>
      </c>
      <c r="P482" t="s">
        <v>72</v>
      </c>
      <c r="Q482">
        <v>0.04402</v>
      </c>
      <c r="R482" t="s">
        <v>71</v>
      </c>
      <c r="S482" t="s">
        <v>73</v>
      </c>
      <c r="T482">
        <v>5.408297</v>
      </c>
      <c r="U482" t="s">
        <v>71</v>
      </c>
      <c r="V482" t="s">
        <v>74</v>
      </c>
      <c r="W482">
        <v>0.434288</v>
      </c>
      <c r="X482" t="s">
        <v>71</v>
      </c>
      <c r="Y482" t="s">
        <v>437</v>
      </c>
      <c r="Z482">
        <v>1000</v>
      </c>
      <c r="AA482" t="s">
        <v>438</v>
      </c>
      <c r="AB482">
        <v>1000000</v>
      </c>
      <c r="AC482" t="s">
        <v>439</v>
      </c>
      <c r="AD482">
        <v>10</v>
      </c>
      <c r="AE482" t="s">
        <v>440</v>
      </c>
      <c r="AF482">
        <v>1000</v>
      </c>
      <c r="AG482" t="s">
        <v>441</v>
      </c>
      <c r="AH482">
        <v>20</v>
      </c>
      <c r="AI482" t="s">
        <v>442</v>
      </c>
      <c r="AJ482">
        <v>20</v>
      </c>
      <c r="AK482" t="s">
        <v>443</v>
      </c>
      <c r="AL482">
        <v>2</v>
      </c>
      <c r="AM482" t="s">
        <v>444</v>
      </c>
      <c r="AN482">
        <v>0</v>
      </c>
      <c r="AO482" t="s">
        <v>448</v>
      </c>
      <c r="AP482">
        <v>0</v>
      </c>
      <c r="AQ482" t="s">
        <v>449</v>
      </c>
      <c r="AR482">
        <v>0</v>
      </c>
      <c r="AS482" t="s">
        <v>450</v>
      </c>
      <c r="AT482">
        <v>0.4</v>
      </c>
      <c r="AU482" t="s">
        <v>451</v>
      </c>
      <c r="AV482">
        <v>0</v>
      </c>
      <c r="AW482" t="s">
        <v>452</v>
      </c>
      <c r="AX482">
        <v>0</v>
      </c>
      <c r="AY482" t="s">
        <v>453</v>
      </c>
      <c r="AZ482">
        <v>0.2</v>
      </c>
      <c r="BA482" t="s">
        <v>454</v>
      </c>
      <c r="BB482">
        <v>1</v>
      </c>
      <c r="BC482" t="s">
        <v>445</v>
      </c>
      <c r="BD482">
        <v>1000000</v>
      </c>
    </row>
    <row r="483" ht="29.25" spans="1:56">
      <c r="A483" s="2">
        <v>969</v>
      </c>
      <c r="B483" t="s">
        <v>426</v>
      </c>
      <c r="C483">
        <v>153</v>
      </c>
      <c r="D483" t="s">
        <v>427</v>
      </c>
      <c r="E483" t="s">
        <v>428</v>
      </c>
      <c r="F483">
        <v>96.504</v>
      </c>
      <c r="G483" t="s">
        <v>429</v>
      </c>
      <c r="H483">
        <v>0.00026</v>
      </c>
      <c r="I483" t="s">
        <v>71</v>
      </c>
      <c r="J483" t="s">
        <v>432</v>
      </c>
      <c r="K483" t="e">
        <f t="shared" si="11"/>
        <v>#NAME?</v>
      </c>
      <c r="L483" t="s">
        <v>71</v>
      </c>
      <c r="M483" t="s">
        <v>70</v>
      </c>
      <c r="N483">
        <v>5.892714</v>
      </c>
      <c r="O483" t="s">
        <v>71</v>
      </c>
      <c r="P483" t="s">
        <v>72</v>
      </c>
      <c r="Q483">
        <v>0.044261</v>
      </c>
      <c r="R483" t="s">
        <v>71</v>
      </c>
      <c r="S483" t="s">
        <v>73</v>
      </c>
      <c r="T483">
        <v>5.411896</v>
      </c>
      <c r="U483" t="s">
        <v>71</v>
      </c>
      <c r="V483" t="s">
        <v>74</v>
      </c>
      <c r="W483">
        <v>0.434321</v>
      </c>
      <c r="X483" t="s">
        <v>71</v>
      </c>
      <c r="Y483" t="s">
        <v>437</v>
      </c>
      <c r="Z483">
        <v>1000</v>
      </c>
      <c r="AA483" t="s">
        <v>438</v>
      </c>
      <c r="AB483">
        <v>1000000</v>
      </c>
      <c r="AC483" t="s">
        <v>439</v>
      </c>
      <c r="AD483">
        <v>10</v>
      </c>
      <c r="AE483" t="s">
        <v>440</v>
      </c>
      <c r="AF483">
        <v>1000</v>
      </c>
      <c r="AG483" t="s">
        <v>441</v>
      </c>
      <c r="AH483">
        <v>20</v>
      </c>
      <c r="AI483" t="s">
        <v>442</v>
      </c>
      <c r="AJ483">
        <v>20</v>
      </c>
      <c r="AK483" t="s">
        <v>443</v>
      </c>
      <c r="AL483">
        <v>2</v>
      </c>
      <c r="AM483" t="s">
        <v>444</v>
      </c>
      <c r="AN483">
        <v>0</v>
      </c>
      <c r="AO483" t="s">
        <v>448</v>
      </c>
      <c r="AP483">
        <v>0</v>
      </c>
      <c r="AQ483" t="s">
        <v>449</v>
      </c>
      <c r="AR483">
        <v>0</v>
      </c>
      <c r="AS483" t="s">
        <v>450</v>
      </c>
      <c r="AT483">
        <v>0.4</v>
      </c>
      <c r="AU483" t="s">
        <v>451</v>
      </c>
      <c r="AV483">
        <v>0</v>
      </c>
      <c r="AW483" t="s">
        <v>452</v>
      </c>
      <c r="AX483">
        <v>0</v>
      </c>
      <c r="AY483" t="s">
        <v>453</v>
      </c>
      <c r="AZ483">
        <v>0.2</v>
      </c>
      <c r="BA483" t="s">
        <v>454</v>
      </c>
      <c r="BB483">
        <v>1</v>
      </c>
      <c r="BC483" t="s">
        <v>445</v>
      </c>
      <c r="BD483">
        <v>1000000</v>
      </c>
    </row>
    <row r="484" ht="29.25" spans="1:56">
      <c r="A484" s="2">
        <v>968</v>
      </c>
      <c r="B484" t="s">
        <v>426</v>
      </c>
      <c r="C484">
        <v>153</v>
      </c>
      <c r="D484" t="s">
        <v>427</v>
      </c>
      <c r="E484" t="s">
        <v>428</v>
      </c>
      <c r="F484">
        <v>98.983</v>
      </c>
      <c r="G484" t="s">
        <v>429</v>
      </c>
      <c r="H484">
        <v>0.000261</v>
      </c>
      <c r="I484" t="s">
        <v>71</v>
      </c>
      <c r="J484" t="s">
        <v>432</v>
      </c>
      <c r="K484" t="e">
        <f t="shared" si="11"/>
        <v>#NAME?</v>
      </c>
      <c r="L484" t="s">
        <v>71</v>
      </c>
      <c r="M484" t="s">
        <v>70</v>
      </c>
      <c r="N484">
        <v>5.892628</v>
      </c>
      <c r="O484" t="s">
        <v>71</v>
      </c>
      <c r="P484" t="s">
        <v>72</v>
      </c>
      <c r="Q484">
        <v>0.04434</v>
      </c>
      <c r="R484" t="s">
        <v>71</v>
      </c>
      <c r="S484" t="s">
        <v>73</v>
      </c>
      <c r="T484">
        <v>5.411636</v>
      </c>
      <c r="U484" t="s">
        <v>71</v>
      </c>
      <c r="V484" t="s">
        <v>74</v>
      </c>
      <c r="W484">
        <v>0.434371</v>
      </c>
      <c r="X484" t="s">
        <v>71</v>
      </c>
      <c r="Y484" t="s">
        <v>437</v>
      </c>
      <c r="Z484">
        <v>1000</v>
      </c>
      <c r="AA484" t="s">
        <v>438</v>
      </c>
      <c r="AB484">
        <v>1000000</v>
      </c>
      <c r="AC484" t="s">
        <v>439</v>
      </c>
      <c r="AD484">
        <v>10</v>
      </c>
      <c r="AE484" t="s">
        <v>440</v>
      </c>
      <c r="AF484">
        <v>1000</v>
      </c>
      <c r="AG484" t="s">
        <v>441</v>
      </c>
      <c r="AH484">
        <v>20</v>
      </c>
      <c r="AI484" t="s">
        <v>442</v>
      </c>
      <c r="AJ484">
        <v>20</v>
      </c>
      <c r="AK484" t="s">
        <v>443</v>
      </c>
      <c r="AL484">
        <v>2</v>
      </c>
      <c r="AM484" t="s">
        <v>444</v>
      </c>
      <c r="AN484">
        <v>0</v>
      </c>
      <c r="AO484" t="s">
        <v>448</v>
      </c>
      <c r="AP484">
        <v>0</v>
      </c>
      <c r="AQ484" t="s">
        <v>449</v>
      </c>
      <c r="AR484">
        <v>0</v>
      </c>
      <c r="AS484" t="s">
        <v>450</v>
      </c>
      <c r="AT484">
        <v>0.4</v>
      </c>
      <c r="AU484" t="s">
        <v>451</v>
      </c>
      <c r="AV484">
        <v>0</v>
      </c>
      <c r="AW484" t="s">
        <v>452</v>
      </c>
      <c r="AX484">
        <v>0</v>
      </c>
      <c r="AY484" t="s">
        <v>453</v>
      </c>
      <c r="AZ484">
        <v>0.2</v>
      </c>
      <c r="BA484" t="s">
        <v>454</v>
      </c>
      <c r="BB484">
        <v>1</v>
      </c>
      <c r="BC484" t="s">
        <v>445</v>
      </c>
      <c r="BD484">
        <v>1000000</v>
      </c>
    </row>
    <row r="485" ht="29.25" spans="1:56">
      <c r="A485" s="2">
        <v>967</v>
      </c>
      <c r="B485" t="s">
        <v>426</v>
      </c>
      <c r="C485">
        <v>153</v>
      </c>
      <c r="D485" t="s">
        <v>427</v>
      </c>
      <c r="E485" t="s">
        <v>428</v>
      </c>
      <c r="F485">
        <v>105.612</v>
      </c>
      <c r="G485" t="s">
        <v>429</v>
      </c>
      <c r="H485">
        <v>0.000265</v>
      </c>
      <c r="I485" t="s">
        <v>71</v>
      </c>
      <c r="J485" t="s">
        <v>432</v>
      </c>
      <c r="K485" t="e">
        <f t="shared" si="11"/>
        <v>#NAME?</v>
      </c>
      <c r="L485" t="s">
        <v>71</v>
      </c>
      <c r="M485" t="s">
        <v>70</v>
      </c>
      <c r="N485">
        <v>5.855519</v>
      </c>
      <c r="O485" t="s">
        <v>71</v>
      </c>
      <c r="P485" t="s">
        <v>72</v>
      </c>
      <c r="Q485">
        <v>0.044082</v>
      </c>
      <c r="R485" t="s">
        <v>71</v>
      </c>
      <c r="S485" t="s">
        <v>73</v>
      </c>
      <c r="T485">
        <v>5.374684</v>
      </c>
      <c r="U485" t="s">
        <v>71</v>
      </c>
      <c r="V485" t="s">
        <v>74</v>
      </c>
      <c r="W485">
        <v>0.434522</v>
      </c>
      <c r="X485" t="s">
        <v>71</v>
      </c>
      <c r="Y485" t="s">
        <v>437</v>
      </c>
      <c r="Z485">
        <v>1000</v>
      </c>
      <c r="AA485" t="s">
        <v>438</v>
      </c>
      <c r="AB485">
        <v>1000000</v>
      </c>
      <c r="AC485" t="s">
        <v>439</v>
      </c>
      <c r="AD485">
        <v>10</v>
      </c>
      <c r="AE485" t="s">
        <v>440</v>
      </c>
      <c r="AF485">
        <v>1000</v>
      </c>
      <c r="AG485" t="s">
        <v>441</v>
      </c>
      <c r="AH485">
        <v>20</v>
      </c>
      <c r="AI485" t="s">
        <v>442</v>
      </c>
      <c r="AJ485">
        <v>20</v>
      </c>
      <c r="AK485" t="s">
        <v>443</v>
      </c>
      <c r="AL485">
        <v>2</v>
      </c>
      <c r="AM485" t="s">
        <v>444</v>
      </c>
      <c r="AN485">
        <v>0</v>
      </c>
      <c r="AO485" t="s">
        <v>448</v>
      </c>
      <c r="AP485">
        <v>0</v>
      </c>
      <c r="AQ485" t="s">
        <v>449</v>
      </c>
      <c r="AR485">
        <v>0</v>
      </c>
      <c r="AS485" t="s">
        <v>450</v>
      </c>
      <c r="AT485">
        <v>0.4</v>
      </c>
      <c r="AU485" t="s">
        <v>451</v>
      </c>
      <c r="AV485">
        <v>0</v>
      </c>
      <c r="AW485" t="s">
        <v>452</v>
      </c>
      <c r="AX485">
        <v>0</v>
      </c>
      <c r="AY485" t="s">
        <v>453</v>
      </c>
      <c r="AZ485">
        <v>0.2</v>
      </c>
      <c r="BA485" t="s">
        <v>454</v>
      </c>
      <c r="BB485">
        <v>1</v>
      </c>
      <c r="BC485" t="s">
        <v>445</v>
      </c>
      <c r="BD485">
        <v>1000000</v>
      </c>
    </row>
    <row r="486" ht="29.25" spans="1:56">
      <c r="A486" s="2">
        <v>966</v>
      </c>
      <c r="B486" t="s">
        <v>426</v>
      </c>
      <c r="C486">
        <v>153</v>
      </c>
      <c r="D486" t="s">
        <v>427</v>
      </c>
      <c r="E486" t="s">
        <v>428</v>
      </c>
      <c r="F486">
        <v>109.677</v>
      </c>
      <c r="G486" t="s">
        <v>429</v>
      </c>
      <c r="H486">
        <v>0.000261</v>
      </c>
      <c r="I486" t="s">
        <v>71</v>
      </c>
      <c r="J486" t="s">
        <v>432</v>
      </c>
      <c r="K486" t="e">
        <f t="shared" si="11"/>
        <v>#NAME?</v>
      </c>
      <c r="L486" t="s">
        <v>71</v>
      </c>
      <c r="M486" t="s">
        <v>70</v>
      </c>
      <c r="N486">
        <v>5.872112</v>
      </c>
      <c r="O486" t="s">
        <v>71</v>
      </c>
      <c r="P486" t="s">
        <v>72</v>
      </c>
      <c r="Q486">
        <v>0.044277</v>
      </c>
      <c r="R486" t="s">
        <v>71</v>
      </c>
      <c r="S486" t="s">
        <v>73</v>
      </c>
      <c r="T486">
        <v>5.390269</v>
      </c>
      <c r="U486" t="s">
        <v>71</v>
      </c>
      <c r="V486" t="s">
        <v>74</v>
      </c>
      <c r="W486">
        <v>0.435244</v>
      </c>
      <c r="X486" t="s">
        <v>71</v>
      </c>
      <c r="Y486" t="s">
        <v>437</v>
      </c>
      <c r="Z486">
        <v>1000</v>
      </c>
      <c r="AA486" t="s">
        <v>438</v>
      </c>
      <c r="AB486">
        <v>1000000</v>
      </c>
      <c r="AC486" t="s">
        <v>439</v>
      </c>
      <c r="AD486">
        <v>10</v>
      </c>
      <c r="AE486" t="s">
        <v>440</v>
      </c>
      <c r="AF486">
        <v>1000</v>
      </c>
      <c r="AG486" t="s">
        <v>441</v>
      </c>
      <c r="AH486">
        <v>20</v>
      </c>
      <c r="AI486" t="s">
        <v>442</v>
      </c>
      <c r="AJ486">
        <v>20</v>
      </c>
      <c r="AK486" t="s">
        <v>443</v>
      </c>
      <c r="AL486">
        <v>2</v>
      </c>
      <c r="AM486" t="s">
        <v>444</v>
      </c>
      <c r="AN486">
        <v>0</v>
      </c>
      <c r="AO486" t="s">
        <v>448</v>
      </c>
      <c r="AP486">
        <v>0</v>
      </c>
      <c r="AQ486" t="s">
        <v>449</v>
      </c>
      <c r="AR486">
        <v>0</v>
      </c>
      <c r="AS486" t="s">
        <v>450</v>
      </c>
      <c r="AT486">
        <v>0.4</v>
      </c>
      <c r="AU486" t="s">
        <v>451</v>
      </c>
      <c r="AV486">
        <v>0</v>
      </c>
      <c r="AW486" t="s">
        <v>452</v>
      </c>
      <c r="AX486">
        <v>0</v>
      </c>
      <c r="AY486" t="s">
        <v>453</v>
      </c>
      <c r="AZ486">
        <v>0.2</v>
      </c>
      <c r="BA486" t="s">
        <v>454</v>
      </c>
      <c r="BB486">
        <v>1</v>
      </c>
      <c r="BC486" t="s">
        <v>445</v>
      </c>
      <c r="BD486">
        <v>1000000</v>
      </c>
    </row>
    <row r="487" ht="29.25" spans="1:56">
      <c r="A487" s="2">
        <v>965</v>
      </c>
      <c r="B487" t="s">
        <v>426</v>
      </c>
      <c r="C487">
        <v>153</v>
      </c>
      <c r="D487" t="s">
        <v>427</v>
      </c>
      <c r="E487" t="s">
        <v>428</v>
      </c>
      <c r="F487">
        <v>107.075</v>
      </c>
      <c r="G487" t="s">
        <v>429</v>
      </c>
      <c r="H487">
        <v>0.000261</v>
      </c>
      <c r="I487" t="s">
        <v>71</v>
      </c>
      <c r="J487" t="s">
        <v>432</v>
      </c>
      <c r="K487" t="e">
        <f t="shared" si="11"/>
        <v>#NAME?</v>
      </c>
      <c r="L487" t="s">
        <v>71</v>
      </c>
      <c r="M487" t="s">
        <v>70</v>
      </c>
      <c r="N487">
        <v>5.854112</v>
      </c>
      <c r="O487" t="s">
        <v>71</v>
      </c>
      <c r="P487" t="s">
        <v>72</v>
      </c>
      <c r="Q487">
        <v>0.04426</v>
      </c>
      <c r="R487" t="s">
        <v>71</v>
      </c>
      <c r="S487" t="s">
        <v>73</v>
      </c>
      <c r="T487">
        <v>5.373173</v>
      </c>
      <c r="U487" t="s">
        <v>71</v>
      </c>
      <c r="V487" t="s">
        <v>74</v>
      </c>
      <c r="W487">
        <v>0.434398</v>
      </c>
      <c r="X487" t="s">
        <v>71</v>
      </c>
      <c r="Y487" t="s">
        <v>437</v>
      </c>
      <c r="Z487">
        <v>1000</v>
      </c>
      <c r="AA487" t="s">
        <v>438</v>
      </c>
      <c r="AB487">
        <v>1000000</v>
      </c>
      <c r="AC487" t="s">
        <v>439</v>
      </c>
      <c r="AD487">
        <v>10</v>
      </c>
      <c r="AE487" t="s">
        <v>440</v>
      </c>
      <c r="AF487">
        <v>1000</v>
      </c>
      <c r="AG487" t="s">
        <v>441</v>
      </c>
      <c r="AH487">
        <v>20</v>
      </c>
      <c r="AI487" t="s">
        <v>442</v>
      </c>
      <c r="AJ487">
        <v>20</v>
      </c>
      <c r="AK487" t="s">
        <v>443</v>
      </c>
      <c r="AL487">
        <v>2</v>
      </c>
      <c r="AM487" t="s">
        <v>444</v>
      </c>
      <c r="AN487">
        <v>0</v>
      </c>
      <c r="AO487" t="s">
        <v>448</v>
      </c>
      <c r="AP487">
        <v>0</v>
      </c>
      <c r="AQ487" t="s">
        <v>449</v>
      </c>
      <c r="AR487">
        <v>0</v>
      </c>
      <c r="AS487" t="s">
        <v>450</v>
      </c>
      <c r="AT487">
        <v>0.4</v>
      </c>
      <c r="AU487" t="s">
        <v>451</v>
      </c>
      <c r="AV487">
        <v>0</v>
      </c>
      <c r="AW487" t="s">
        <v>452</v>
      </c>
      <c r="AX487">
        <v>0</v>
      </c>
      <c r="AY487" t="s">
        <v>453</v>
      </c>
      <c r="AZ487">
        <v>0.2</v>
      </c>
      <c r="BA487" t="s">
        <v>454</v>
      </c>
      <c r="BB487">
        <v>1</v>
      </c>
      <c r="BC487" t="s">
        <v>445</v>
      </c>
      <c r="BD487">
        <v>1000000</v>
      </c>
    </row>
    <row r="488" ht="29.25" spans="1:56">
      <c r="A488" s="2">
        <v>964</v>
      </c>
      <c r="B488" t="s">
        <v>426</v>
      </c>
      <c r="C488">
        <v>153</v>
      </c>
      <c r="D488" t="s">
        <v>427</v>
      </c>
      <c r="E488" t="s">
        <v>428</v>
      </c>
      <c r="F488">
        <v>106.354</v>
      </c>
      <c r="G488" t="s">
        <v>429</v>
      </c>
      <c r="H488">
        <v>0.000258</v>
      </c>
      <c r="I488" t="s">
        <v>71</v>
      </c>
      <c r="J488" t="s">
        <v>432</v>
      </c>
      <c r="K488" t="e">
        <f t="shared" si="11"/>
        <v>#NAME?</v>
      </c>
      <c r="L488" t="s">
        <v>71</v>
      </c>
      <c r="M488" t="s">
        <v>70</v>
      </c>
      <c r="N488">
        <v>5.826176</v>
      </c>
      <c r="O488" t="s">
        <v>71</v>
      </c>
      <c r="P488" t="s">
        <v>72</v>
      </c>
      <c r="Q488">
        <v>0.044261</v>
      </c>
      <c r="R488" t="s">
        <v>71</v>
      </c>
      <c r="S488" t="s">
        <v>73</v>
      </c>
      <c r="T488">
        <v>5.345554</v>
      </c>
      <c r="U488" t="s">
        <v>71</v>
      </c>
      <c r="V488" t="s">
        <v>74</v>
      </c>
      <c r="W488">
        <v>0.434101</v>
      </c>
      <c r="X488" t="s">
        <v>71</v>
      </c>
      <c r="Y488" t="s">
        <v>437</v>
      </c>
      <c r="Z488">
        <v>1000</v>
      </c>
      <c r="AA488" t="s">
        <v>438</v>
      </c>
      <c r="AB488">
        <v>1000000</v>
      </c>
      <c r="AC488" t="s">
        <v>439</v>
      </c>
      <c r="AD488">
        <v>10</v>
      </c>
      <c r="AE488" t="s">
        <v>440</v>
      </c>
      <c r="AF488">
        <v>1000</v>
      </c>
      <c r="AG488" t="s">
        <v>441</v>
      </c>
      <c r="AH488">
        <v>20</v>
      </c>
      <c r="AI488" t="s">
        <v>442</v>
      </c>
      <c r="AJ488">
        <v>20</v>
      </c>
      <c r="AK488" t="s">
        <v>443</v>
      </c>
      <c r="AL488">
        <v>2</v>
      </c>
      <c r="AM488" t="s">
        <v>444</v>
      </c>
      <c r="AN488">
        <v>0</v>
      </c>
      <c r="AO488" t="s">
        <v>448</v>
      </c>
      <c r="AP488">
        <v>0</v>
      </c>
      <c r="AQ488" t="s">
        <v>449</v>
      </c>
      <c r="AR488">
        <v>0</v>
      </c>
      <c r="AS488" t="s">
        <v>450</v>
      </c>
      <c r="AT488">
        <v>0.4</v>
      </c>
      <c r="AU488" t="s">
        <v>451</v>
      </c>
      <c r="AV488">
        <v>0</v>
      </c>
      <c r="AW488" t="s">
        <v>452</v>
      </c>
      <c r="AX488">
        <v>0</v>
      </c>
      <c r="AY488" t="s">
        <v>453</v>
      </c>
      <c r="AZ488">
        <v>0.2</v>
      </c>
      <c r="BA488" t="s">
        <v>454</v>
      </c>
      <c r="BB488">
        <v>1</v>
      </c>
      <c r="BC488" t="s">
        <v>445</v>
      </c>
      <c r="BD488">
        <v>1000000</v>
      </c>
    </row>
    <row r="489" ht="29.25" spans="1:56">
      <c r="A489" s="2">
        <v>963</v>
      </c>
      <c r="B489" t="s">
        <v>426</v>
      </c>
      <c r="C489">
        <v>153</v>
      </c>
      <c r="D489" t="s">
        <v>427</v>
      </c>
      <c r="E489" t="s">
        <v>428</v>
      </c>
      <c r="F489">
        <v>106.056</v>
      </c>
      <c r="G489" t="s">
        <v>429</v>
      </c>
      <c r="H489">
        <v>0.000262</v>
      </c>
      <c r="I489" t="s">
        <v>71</v>
      </c>
      <c r="J489" t="s">
        <v>432</v>
      </c>
      <c r="K489" t="e">
        <f t="shared" si="11"/>
        <v>#NAME?</v>
      </c>
      <c r="L489" t="s">
        <v>71</v>
      </c>
      <c r="M489" t="s">
        <v>70</v>
      </c>
      <c r="N489">
        <v>5.855562</v>
      </c>
      <c r="O489" t="s">
        <v>71</v>
      </c>
      <c r="P489" t="s">
        <v>72</v>
      </c>
      <c r="Q489">
        <v>0.044458</v>
      </c>
      <c r="R489" t="s">
        <v>71</v>
      </c>
      <c r="S489" t="s">
        <v>73</v>
      </c>
      <c r="T489">
        <v>5.373958</v>
      </c>
      <c r="U489" t="s">
        <v>71</v>
      </c>
      <c r="V489" t="s">
        <v>74</v>
      </c>
      <c r="W489">
        <v>0.434883</v>
      </c>
      <c r="X489" t="s">
        <v>71</v>
      </c>
      <c r="Y489" t="s">
        <v>437</v>
      </c>
      <c r="Z489">
        <v>1000</v>
      </c>
      <c r="AA489" t="s">
        <v>438</v>
      </c>
      <c r="AB489">
        <v>1000000</v>
      </c>
      <c r="AC489" t="s">
        <v>439</v>
      </c>
      <c r="AD489">
        <v>10</v>
      </c>
      <c r="AE489" t="s">
        <v>440</v>
      </c>
      <c r="AF489">
        <v>1000</v>
      </c>
      <c r="AG489" t="s">
        <v>441</v>
      </c>
      <c r="AH489">
        <v>20</v>
      </c>
      <c r="AI489" t="s">
        <v>442</v>
      </c>
      <c r="AJ489">
        <v>20</v>
      </c>
      <c r="AK489" t="s">
        <v>443</v>
      </c>
      <c r="AL489">
        <v>2</v>
      </c>
      <c r="AM489" t="s">
        <v>444</v>
      </c>
      <c r="AN489">
        <v>0</v>
      </c>
      <c r="AO489" t="s">
        <v>448</v>
      </c>
      <c r="AP489">
        <v>0</v>
      </c>
      <c r="AQ489" t="s">
        <v>449</v>
      </c>
      <c r="AR489">
        <v>0</v>
      </c>
      <c r="AS489" t="s">
        <v>450</v>
      </c>
      <c r="AT489">
        <v>0.4</v>
      </c>
      <c r="AU489" t="s">
        <v>451</v>
      </c>
      <c r="AV489">
        <v>0</v>
      </c>
      <c r="AW489" t="s">
        <v>452</v>
      </c>
      <c r="AX489">
        <v>0</v>
      </c>
      <c r="AY489" t="s">
        <v>453</v>
      </c>
      <c r="AZ489">
        <v>0.2</v>
      </c>
      <c r="BA489" t="s">
        <v>454</v>
      </c>
      <c r="BB489">
        <v>1</v>
      </c>
      <c r="BC489" t="s">
        <v>445</v>
      </c>
      <c r="BD489">
        <v>1000000</v>
      </c>
    </row>
    <row r="490" ht="29.25" spans="1:56">
      <c r="A490" s="2">
        <v>962</v>
      </c>
      <c r="B490" t="s">
        <v>426</v>
      </c>
      <c r="C490">
        <v>153</v>
      </c>
      <c r="D490" t="s">
        <v>427</v>
      </c>
      <c r="E490" t="s">
        <v>428</v>
      </c>
      <c r="F490">
        <v>112.346</v>
      </c>
      <c r="G490" t="s">
        <v>429</v>
      </c>
      <c r="H490">
        <v>0.000283</v>
      </c>
      <c r="I490" t="s">
        <v>71</v>
      </c>
      <c r="J490" t="s">
        <v>432</v>
      </c>
      <c r="K490" t="e">
        <f t="shared" si="11"/>
        <v>#NAME?</v>
      </c>
      <c r="L490" t="s">
        <v>71</v>
      </c>
      <c r="M490" t="s">
        <v>70</v>
      </c>
      <c r="N490">
        <v>5.867358</v>
      </c>
      <c r="O490" t="s">
        <v>71</v>
      </c>
      <c r="P490" t="s">
        <v>72</v>
      </c>
      <c r="Q490">
        <v>0.044457</v>
      </c>
      <c r="R490" t="s">
        <v>71</v>
      </c>
      <c r="S490" t="s">
        <v>73</v>
      </c>
      <c r="T490">
        <v>5.385861</v>
      </c>
      <c r="U490" t="s">
        <v>71</v>
      </c>
      <c r="V490" t="s">
        <v>74</v>
      </c>
      <c r="W490">
        <v>0.434762</v>
      </c>
      <c r="X490" t="s">
        <v>71</v>
      </c>
      <c r="Y490" t="s">
        <v>437</v>
      </c>
      <c r="Z490">
        <v>1000</v>
      </c>
      <c r="AA490" t="s">
        <v>438</v>
      </c>
      <c r="AB490">
        <v>1000000</v>
      </c>
      <c r="AC490" t="s">
        <v>439</v>
      </c>
      <c r="AD490">
        <v>10</v>
      </c>
      <c r="AE490" t="s">
        <v>440</v>
      </c>
      <c r="AF490">
        <v>1000</v>
      </c>
      <c r="AG490" t="s">
        <v>441</v>
      </c>
      <c r="AH490">
        <v>20</v>
      </c>
      <c r="AI490" t="s">
        <v>442</v>
      </c>
      <c r="AJ490">
        <v>20</v>
      </c>
      <c r="AK490" t="s">
        <v>443</v>
      </c>
      <c r="AL490">
        <v>2</v>
      </c>
      <c r="AM490" t="s">
        <v>444</v>
      </c>
      <c r="AN490">
        <v>0</v>
      </c>
      <c r="AO490" t="s">
        <v>448</v>
      </c>
      <c r="AP490">
        <v>0</v>
      </c>
      <c r="AQ490" t="s">
        <v>449</v>
      </c>
      <c r="AR490">
        <v>0</v>
      </c>
      <c r="AS490" t="s">
        <v>450</v>
      </c>
      <c r="AT490">
        <v>0.4</v>
      </c>
      <c r="AU490" t="s">
        <v>451</v>
      </c>
      <c r="AV490">
        <v>0</v>
      </c>
      <c r="AW490" t="s">
        <v>452</v>
      </c>
      <c r="AX490">
        <v>0</v>
      </c>
      <c r="AY490" t="s">
        <v>453</v>
      </c>
      <c r="AZ490">
        <v>0.2</v>
      </c>
      <c r="BA490" t="s">
        <v>454</v>
      </c>
      <c r="BB490">
        <v>1</v>
      </c>
      <c r="BC490" t="s">
        <v>445</v>
      </c>
      <c r="BD490">
        <v>1000000</v>
      </c>
    </row>
    <row r="491" ht="29.25" spans="1:56">
      <c r="A491" s="2">
        <v>961</v>
      </c>
      <c r="B491" t="s">
        <v>426</v>
      </c>
      <c r="C491">
        <v>153</v>
      </c>
      <c r="D491" t="s">
        <v>427</v>
      </c>
      <c r="E491" t="s">
        <v>428</v>
      </c>
      <c r="F491">
        <v>100.61</v>
      </c>
      <c r="G491" t="s">
        <v>429</v>
      </c>
      <c r="H491">
        <v>0.000251</v>
      </c>
      <c r="I491" t="s">
        <v>71</v>
      </c>
      <c r="J491" t="s">
        <v>432</v>
      </c>
      <c r="K491" t="e">
        <f t="shared" si="11"/>
        <v>#NAME?</v>
      </c>
      <c r="L491" t="s">
        <v>71</v>
      </c>
      <c r="M491" t="s">
        <v>70</v>
      </c>
      <c r="N491">
        <v>5.907433</v>
      </c>
      <c r="O491" t="s">
        <v>71</v>
      </c>
      <c r="P491" t="s">
        <v>72</v>
      </c>
      <c r="Q491">
        <v>0.044148</v>
      </c>
      <c r="R491" t="s">
        <v>71</v>
      </c>
      <c r="S491" t="s">
        <v>73</v>
      </c>
      <c r="T491">
        <v>5.426481</v>
      </c>
      <c r="U491" t="s">
        <v>71</v>
      </c>
      <c r="V491" t="s">
        <v>74</v>
      </c>
      <c r="W491">
        <v>0.434523</v>
      </c>
      <c r="X491" t="s">
        <v>71</v>
      </c>
      <c r="Y491" t="s">
        <v>437</v>
      </c>
      <c r="Z491">
        <v>1000</v>
      </c>
      <c r="AA491" t="s">
        <v>438</v>
      </c>
      <c r="AB491">
        <v>1000000</v>
      </c>
      <c r="AC491" t="s">
        <v>439</v>
      </c>
      <c r="AD491">
        <v>10</v>
      </c>
      <c r="AE491" t="s">
        <v>440</v>
      </c>
      <c r="AF491">
        <v>1000</v>
      </c>
      <c r="AG491" t="s">
        <v>441</v>
      </c>
      <c r="AH491">
        <v>20</v>
      </c>
      <c r="AI491" t="s">
        <v>442</v>
      </c>
      <c r="AJ491">
        <v>20</v>
      </c>
      <c r="AK491" t="s">
        <v>443</v>
      </c>
      <c r="AL491">
        <v>1</v>
      </c>
      <c r="AM491" t="s">
        <v>444</v>
      </c>
      <c r="AN491">
        <v>0</v>
      </c>
      <c r="AO491" t="s">
        <v>448</v>
      </c>
      <c r="AP491">
        <v>0</v>
      </c>
      <c r="AQ491" t="s">
        <v>449</v>
      </c>
      <c r="AR491">
        <v>0</v>
      </c>
      <c r="AS491" t="s">
        <v>450</v>
      </c>
      <c r="AT491">
        <v>0.4</v>
      </c>
      <c r="AU491" t="s">
        <v>451</v>
      </c>
      <c r="AV491">
        <v>0</v>
      </c>
      <c r="AW491" t="s">
        <v>452</v>
      </c>
      <c r="AX491">
        <v>0</v>
      </c>
      <c r="AY491" t="s">
        <v>453</v>
      </c>
      <c r="AZ491">
        <v>0.2</v>
      </c>
      <c r="BA491" t="s">
        <v>454</v>
      </c>
      <c r="BB491">
        <v>1</v>
      </c>
      <c r="BC491" t="s">
        <v>445</v>
      </c>
      <c r="BD491">
        <v>1000000</v>
      </c>
    </row>
    <row r="492" ht="29.25" spans="1:56">
      <c r="A492" s="2">
        <v>960</v>
      </c>
      <c r="B492" t="s">
        <v>426</v>
      </c>
      <c r="C492">
        <v>153</v>
      </c>
      <c r="D492" t="s">
        <v>427</v>
      </c>
      <c r="E492" t="s">
        <v>428</v>
      </c>
      <c r="F492">
        <v>108.253</v>
      </c>
      <c r="G492" t="s">
        <v>429</v>
      </c>
      <c r="H492">
        <v>0.000271</v>
      </c>
      <c r="I492" t="s">
        <v>71</v>
      </c>
      <c r="J492" t="s">
        <v>432</v>
      </c>
      <c r="K492" t="e">
        <f t="shared" si="11"/>
        <v>#NAME?</v>
      </c>
      <c r="L492" t="s">
        <v>71</v>
      </c>
      <c r="M492" t="s">
        <v>70</v>
      </c>
      <c r="N492">
        <v>6.140725</v>
      </c>
      <c r="O492" t="s">
        <v>71</v>
      </c>
      <c r="P492" t="s">
        <v>72</v>
      </c>
      <c r="Q492">
        <v>0.045109</v>
      </c>
      <c r="R492" t="s">
        <v>71</v>
      </c>
      <c r="S492" t="s">
        <v>73</v>
      </c>
      <c r="T492">
        <v>5.65847</v>
      </c>
      <c r="U492" t="s">
        <v>71</v>
      </c>
      <c r="V492" t="s">
        <v>74</v>
      </c>
      <c r="W492">
        <v>0.434783</v>
      </c>
      <c r="X492" t="s">
        <v>71</v>
      </c>
      <c r="Y492" t="s">
        <v>437</v>
      </c>
      <c r="Z492">
        <v>1000</v>
      </c>
      <c r="AA492" t="s">
        <v>438</v>
      </c>
      <c r="AB492">
        <v>1000000</v>
      </c>
      <c r="AC492" t="s">
        <v>439</v>
      </c>
      <c r="AD492">
        <v>10</v>
      </c>
      <c r="AE492" t="s">
        <v>440</v>
      </c>
      <c r="AF492">
        <v>1000</v>
      </c>
      <c r="AG492" t="s">
        <v>441</v>
      </c>
      <c r="AH492">
        <v>20</v>
      </c>
      <c r="AI492" t="s">
        <v>442</v>
      </c>
      <c r="AJ492">
        <v>20</v>
      </c>
      <c r="AK492" t="s">
        <v>443</v>
      </c>
      <c r="AL492">
        <v>1</v>
      </c>
      <c r="AM492" t="s">
        <v>444</v>
      </c>
      <c r="AN492">
        <v>0</v>
      </c>
      <c r="AO492" t="s">
        <v>448</v>
      </c>
      <c r="AP492">
        <v>0</v>
      </c>
      <c r="AQ492" t="s">
        <v>449</v>
      </c>
      <c r="AR492">
        <v>0</v>
      </c>
      <c r="AS492" t="s">
        <v>450</v>
      </c>
      <c r="AT492">
        <v>0.4</v>
      </c>
      <c r="AU492" t="s">
        <v>451</v>
      </c>
      <c r="AV492">
        <v>0</v>
      </c>
      <c r="AW492" t="s">
        <v>452</v>
      </c>
      <c r="AX492">
        <v>0</v>
      </c>
      <c r="AY492" t="s">
        <v>453</v>
      </c>
      <c r="AZ492">
        <v>0.2</v>
      </c>
      <c r="BA492" t="s">
        <v>454</v>
      </c>
      <c r="BB492">
        <v>1</v>
      </c>
      <c r="BC492" t="s">
        <v>445</v>
      </c>
      <c r="BD492">
        <v>1000000</v>
      </c>
    </row>
    <row r="493" ht="29.25" spans="1:56">
      <c r="A493" s="2">
        <v>959</v>
      </c>
      <c r="B493" t="s">
        <v>426</v>
      </c>
      <c r="C493">
        <v>153</v>
      </c>
      <c r="D493" t="s">
        <v>427</v>
      </c>
      <c r="E493" t="s">
        <v>428</v>
      </c>
      <c r="F493">
        <v>105.226</v>
      </c>
      <c r="G493" t="s">
        <v>429</v>
      </c>
      <c r="H493">
        <v>0.000264</v>
      </c>
      <c r="I493" t="s">
        <v>71</v>
      </c>
      <c r="J493" t="s">
        <v>432</v>
      </c>
      <c r="K493" t="e">
        <f t="shared" si="11"/>
        <v>#NAME?</v>
      </c>
      <c r="L493" t="s">
        <v>71</v>
      </c>
      <c r="M493" t="s">
        <v>70</v>
      </c>
      <c r="N493">
        <v>5.875964</v>
      </c>
      <c r="O493" t="s">
        <v>71</v>
      </c>
      <c r="P493" t="s">
        <v>72</v>
      </c>
      <c r="Q493">
        <v>0.044066</v>
      </c>
      <c r="R493" t="s">
        <v>71</v>
      </c>
      <c r="S493" t="s">
        <v>73</v>
      </c>
      <c r="T493">
        <v>5.394803</v>
      </c>
      <c r="U493" t="s">
        <v>71</v>
      </c>
      <c r="V493" t="s">
        <v>74</v>
      </c>
      <c r="W493">
        <v>0.434878</v>
      </c>
      <c r="X493" t="s">
        <v>71</v>
      </c>
      <c r="Y493" t="s">
        <v>437</v>
      </c>
      <c r="Z493">
        <v>1000</v>
      </c>
      <c r="AA493" t="s">
        <v>438</v>
      </c>
      <c r="AB493">
        <v>1000000</v>
      </c>
      <c r="AC493" t="s">
        <v>439</v>
      </c>
      <c r="AD493">
        <v>10</v>
      </c>
      <c r="AE493" t="s">
        <v>440</v>
      </c>
      <c r="AF493">
        <v>1000</v>
      </c>
      <c r="AG493" t="s">
        <v>441</v>
      </c>
      <c r="AH493">
        <v>20</v>
      </c>
      <c r="AI493" t="s">
        <v>442</v>
      </c>
      <c r="AJ493">
        <v>20</v>
      </c>
      <c r="AK493" t="s">
        <v>443</v>
      </c>
      <c r="AL493">
        <v>1</v>
      </c>
      <c r="AM493" t="s">
        <v>444</v>
      </c>
      <c r="AN493">
        <v>0</v>
      </c>
      <c r="AO493" t="s">
        <v>448</v>
      </c>
      <c r="AP493">
        <v>0</v>
      </c>
      <c r="AQ493" t="s">
        <v>449</v>
      </c>
      <c r="AR493">
        <v>0</v>
      </c>
      <c r="AS493" t="s">
        <v>450</v>
      </c>
      <c r="AT493">
        <v>0.4</v>
      </c>
      <c r="AU493" t="s">
        <v>451</v>
      </c>
      <c r="AV493">
        <v>0</v>
      </c>
      <c r="AW493" t="s">
        <v>452</v>
      </c>
      <c r="AX493">
        <v>0</v>
      </c>
      <c r="AY493" t="s">
        <v>453</v>
      </c>
      <c r="AZ493">
        <v>0.2</v>
      </c>
      <c r="BA493" t="s">
        <v>454</v>
      </c>
      <c r="BB493">
        <v>1</v>
      </c>
      <c r="BC493" t="s">
        <v>445</v>
      </c>
      <c r="BD493">
        <v>1000000</v>
      </c>
    </row>
    <row r="494" ht="29.25" spans="1:56">
      <c r="A494" s="2">
        <v>958</v>
      </c>
      <c r="B494" t="s">
        <v>426</v>
      </c>
      <c r="C494">
        <v>153</v>
      </c>
      <c r="D494" t="s">
        <v>427</v>
      </c>
      <c r="E494" t="s">
        <v>428</v>
      </c>
      <c r="F494">
        <v>101.417</v>
      </c>
      <c r="G494" t="s">
        <v>429</v>
      </c>
      <c r="H494">
        <v>0.00026</v>
      </c>
      <c r="I494" t="s">
        <v>71</v>
      </c>
      <c r="J494" t="s">
        <v>432</v>
      </c>
      <c r="K494" t="e">
        <f t="shared" si="11"/>
        <v>#NAME?</v>
      </c>
      <c r="L494" t="s">
        <v>71</v>
      </c>
      <c r="M494" t="s">
        <v>70</v>
      </c>
      <c r="N494">
        <v>5.850945</v>
      </c>
      <c r="O494" t="s">
        <v>71</v>
      </c>
      <c r="P494" t="s">
        <v>72</v>
      </c>
      <c r="Q494">
        <v>0.044042</v>
      </c>
      <c r="R494" t="s">
        <v>71</v>
      </c>
      <c r="S494" t="s">
        <v>73</v>
      </c>
      <c r="T494">
        <v>5.370471</v>
      </c>
      <c r="U494" t="s">
        <v>71</v>
      </c>
      <c r="V494" t="s">
        <v>74</v>
      </c>
      <c r="W494">
        <v>0.434112</v>
      </c>
      <c r="X494" t="s">
        <v>71</v>
      </c>
      <c r="Y494" t="s">
        <v>437</v>
      </c>
      <c r="Z494">
        <v>1000</v>
      </c>
      <c r="AA494" t="s">
        <v>438</v>
      </c>
      <c r="AB494">
        <v>1000000</v>
      </c>
      <c r="AC494" t="s">
        <v>439</v>
      </c>
      <c r="AD494">
        <v>10</v>
      </c>
      <c r="AE494" t="s">
        <v>440</v>
      </c>
      <c r="AF494">
        <v>1000</v>
      </c>
      <c r="AG494" t="s">
        <v>441</v>
      </c>
      <c r="AH494">
        <v>20</v>
      </c>
      <c r="AI494" t="s">
        <v>442</v>
      </c>
      <c r="AJ494">
        <v>20</v>
      </c>
      <c r="AK494" t="s">
        <v>443</v>
      </c>
      <c r="AL494">
        <v>1</v>
      </c>
      <c r="AM494" t="s">
        <v>444</v>
      </c>
      <c r="AN494">
        <v>0</v>
      </c>
      <c r="AO494" t="s">
        <v>448</v>
      </c>
      <c r="AP494">
        <v>0</v>
      </c>
      <c r="AQ494" t="s">
        <v>449</v>
      </c>
      <c r="AR494">
        <v>0</v>
      </c>
      <c r="AS494" t="s">
        <v>450</v>
      </c>
      <c r="AT494">
        <v>0.4</v>
      </c>
      <c r="AU494" t="s">
        <v>451</v>
      </c>
      <c r="AV494">
        <v>0</v>
      </c>
      <c r="AW494" t="s">
        <v>452</v>
      </c>
      <c r="AX494">
        <v>0</v>
      </c>
      <c r="AY494" t="s">
        <v>453</v>
      </c>
      <c r="AZ494">
        <v>0.2</v>
      </c>
      <c r="BA494" t="s">
        <v>454</v>
      </c>
      <c r="BB494">
        <v>1</v>
      </c>
      <c r="BC494" t="s">
        <v>445</v>
      </c>
      <c r="BD494">
        <v>1000000</v>
      </c>
    </row>
    <row r="495" ht="29.25" spans="1:56">
      <c r="A495" s="2">
        <v>957</v>
      </c>
      <c r="B495" t="s">
        <v>426</v>
      </c>
      <c r="C495">
        <v>153</v>
      </c>
      <c r="D495" t="s">
        <v>427</v>
      </c>
      <c r="E495" t="s">
        <v>428</v>
      </c>
      <c r="F495">
        <v>107.352</v>
      </c>
      <c r="G495" t="s">
        <v>429</v>
      </c>
      <c r="H495">
        <v>0.00027</v>
      </c>
      <c r="I495" t="s">
        <v>71</v>
      </c>
      <c r="J495" t="s">
        <v>432</v>
      </c>
      <c r="K495" t="e">
        <f t="shared" si="11"/>
        <v>#NAME?</v>
      </c>
      <c r="L495" t="s">
        <v>71</v>
      </c>
      <c r="M495" t="s">
        <v>70</v>
      </c>
      <c r="N495">
        <v>5.849815</v>
      </c>
      <c r="O495" t="s">
        <v>71</v>
      </c>
      <c r="P495" t="s">
        <v>72</v>
      </c>
      <c r="Q495">
        <v>0.044297</v>
      </c>
      <c r="R495" t="s">
        <v>71</v>
      </c>
      <c r="S495" t="s">
        <v>73</v>
      </c>
      <c r="T495">
        <v>5.369004</v>
      </c>
      <c r="U495" t="s">
        <v>71</v>
      </c>
      <c r="V495" t="s">
        <v>74</v>
      </c>
      <c r="W495">
        <v>0.434232</v>
      </c>
      <c r="X495" t="s">
        <v>71</v>
      </c>
      <c r="Y495" t="s">
        <v>437</v>
      </c>
      <c r="Z495">
        <v>1000</v>
      </c>
      <c r="AA495" t="s">
        <v>438</v>
      </c>
      <c r="AB495">
        <v>1000000</v>
      </c>
      <c r="AC495" t="s">
        <v>439</v>
      </c>
      <c r="AD495">
        <v>10</v>
      </c>
      <c r="AE495" t="s">
        <v>440</v>
      </c>
      <c r="AF495">
        <v>1000</v>
      </c>
      <c r="AG495" t="s">
        <v>441</v>
      </c>
      <c r="AH495">
        <v>20</v>
      </c>
      <c r="AI495" t="s">
        <v>442</v>
      </c>
      <c r="AJ495">
        <v>20</v>
      </c>
      <c r="AK495" t="s">
        <v>443</v>
      </c>
      <c r="AL495">
        <v>1</v>
      </c>
      <c r="AM495" t="s">
        <v>444</v>
      </c>
      <c r="AN495">
        <v>0</v>
      </c>
      <c r="AO495" t="s">
        <v>448</v>
      </c>
      <c r="AP495">
        <v>0</v>
      </c>
      <c r="AQ495" t="s">
        <v>449</v>
      </c>
      <c r="AR495">
        <v>0</v>
      </c>
      <c r="AS495" t="s">
        <v>450</v>
      </c>
      <c r="AT495">
        <v>0.4</v>
      </c>
      <c r="AU495" t="s">
        <v>451</v>
      </c>
      <c r="AV495">
        <v>0</v>
      </c>
      <c r="AW495" t="s">
        <v>452</v>
      </c>
      <c r="AX495">
        <v>0</v>
      </c>
      <c r="AY495" t="s">
        <v>453</v>
      </c>
      <c r="AZ495">
        <v>0.2</v>
      </c>
      <c r="BA495" t="s">
        <v>454</v>
      </c>
      <c r="BB495">
        <v>1</v>
      </c>
      <c r="BC495" t="s">
        <v>445</v>
      </c>
      <c r="BD495">
        <v>1000000</v>
      </c>
    </row>
    <row r="496" ht="29.25" spans="1:56">
      <c r="A496" s="2">
        <v>956</v>
      </c>
      <c r="B496" t="s">
        <v>426</v>
      </c>
      <c r="C496">
        <v>153</v>
      </c>
      <c r="D496" t="s">
        <v>427</v>
      </c>
      <c r="E496" t="s">
        <v>428</v>
      </c>
      <c r="F496">
        <v>107.412</v>
      </c>
      <c r="G496" t="s">
        <v>429</v>
      </c>
      <c r="H496">
        <v>0.000258</v>
      </c>
      <c r="I496" t="s">
        <v>71</v>
      </c>
      <c r="J496" t="s">
        <v>432</v>
      </c>
      <c r="K496" t="e">
        <f t="shared" si="11"/>
        <v>#NAME?</v>
      </c>
      <c r="L496" t="s">
        <v>71</v>
      </c>
      <c r="M496" t="s">
        <v>70</v>
      </c>
      <c r="N496">
        <v>5.825151</v>
      </c>
      <c r="O496" t="s">
        <v>71</v>
      </c>
      <c r="P496" t="s">
        <v>72</v>
      </c>
      <c r="Q496">
        <v>0.043889</v>
      </c>
      <c r="R496" t="s">
        <v>71</v>
      </c>
      <c r="S496" t="s">
        <v>73</v>
      </c>
      <c r="T496">
        <v>5.344553</v>
      </c>
      <c r="U496" t="s">
        <v>71</v>
      </c>
      <c r="V496" t="s">
        <v>74</v>
      </c>
      <c r="W496">
        <v>0.43439</v>
      </c>
      <c r="X496" t="s">
        <v>71</v>
      </c>
      <c r="Y496" t="s">
        <v>437</v>
      </c>
      <c r="Z496">
        <v>1000</v>
      </c>
      <c r="AA496" t="s">
        <v>438</v>
      </c>
      <c r="AB496">
        <v>1000000</v>
      </c>
      <c r="AC496" t="s">
        <v>439</v>
      </c>
      <c r="AD496">
        <v>10</v>
      </c>
      <c r="AE496" t="s">
        <v>440</v>
      </c>
      <c r="AF496">
        <v>1000</v>
      </c>
      <c r="AG496" t="s">
        <v>441</v>
      </c>
      <c r="AH496">
        <v>20</v>
      </c>
      <c r="AI496" t="s">
        <v>442</v>
      </c>
      <c r="AJ496">
        <v>20</v>
      </c>
      <c r="AK496" t="s">
        <v>443</v>
      </c>
      <c r="AL496">
        <v>1</v>
      </c>
      <c r="AM496" t="s">
        <v>444</v>
      </c>
      <c r="AN496">
        <v>0</v>
      </c>
      <c r="AO496" t="s">
        <v>448</v>
      </c>
      <c r="AP496">
        <v>0</v>
      </c>
      <c r="AQ496" t="s">
        <v>449</v>
      </c>
      <c r="AR496">
        <v>0</v>
      </c>
      <c r="AS496" t="s">
        <v>450</v>
      </c>
      <c r="AT496">
        <v>0.4</v>
      </c>
      <c r="AU496" t="s">
        <v>451</v>
      </c>
      <c r="AV496">
        <v>0</v>
      </c>
      <c r="AW496" t="s">
        <v>452</v>
      </c>
      <c r="AX496">
        <v>0</v>
      </c>
      <c r="AY496" t="s">
        <v>453</v>
      </c>
      <c r="AZ496">
        <v>0.2</v>
      </c>
      <c r="BA496" t="s">
        <v>454</v>
      </c>
      <c r="BB496">
        <v>1</v>
      </c>
      <c r="BC496" t="s">
        <v>445</v>
      </c>
      <c r="BD496">
        <v>1000000</v>
      </c>
    </row>
    <row r="497" ht="29.25" spans="1:56">
      <c r="A497" s="2">
        <v>955</v>
      </c>
      <c r="B497" t="s">
        <v>426</v>
      </c>
      <c r="C497">
        <v>153</v>
      </c>
      <c r="D497" t="s">
        <v>427</v>
      </c>
      <c r="E497" t="s">
        <v>428</v>
      </c>
      <c r="F497">
        <v>108.623</v>
      </c>
      <c r="G497" t="s">
        <v>429</v>
      </c>
      <c r="H497">
        <v>0.00026</v>
      </c>
      <c r="I497" t="s">
        <v>71</v>
      </c>
      <c r="J497" t="s">
        <v>432</v>
      </c>
      <c r="K497" t="e">
        <f t="shared" si="11"/>
        <v>#NAME?</v>
      </c>
      <c r="L497" t="s">
        <v>71</v>
      </c>
      <c r="M497" t="s">
        <v>70</v>
      </c>
      <c r="N497">
        <v>5.828037</v>
      </c>
      <c r="O497" t="s">
        <v>71</v>
      </c>
      <c r="P497" t="s">
        <v>72</v>
      </c>
      <c r="Q497">
        <v>0.043966</v>
      </c>
      <c r="R497" t="s">
        <v>71</v>
      </c>
      <c r="S497" t="s">
        <v>73</v>
      </c>
      <c r="T497">
        <v>5.347334</v>
      </c>
      <c r="U497" t="s">
        <v>71</v>
      </c>
      <c r="V497" t="s">
        <v>74</v>
      </c>
      <c r="W497">
        <v>0.434519</v>
      </c>
      <c r="X497" t="s">
        <v>71</v>
      </c>
      <c r="Y497" t="s">
        <v>437</v>
      </c>
      <c r="Z497">
        <v>1000</v>
      </c>
      <c r="AA497" t="s">
        <v>438</v>
      </c>
      <c r="AB497">
        <v>1000000</v>
      </c>
      <c r="AC497" t="s">
        <v>439</v>
      </c>
      <c r="AD497">
        <v>10</v>
      </c>
      <c r="AE497" t="s">
        <v>440</v>
      </c>
      <c r="AF497">
        <v>1000</v>
      </c>
      <c r="AG497" t="s">
        <v>441</v>
      </c>
      <c r="AH497">
        <v>20</v>
      </c>
      <c r="AI497" t="s">
        <v>442</v>
      </c>
      <c r="AJ497">
        <v>20</v>
      </c>
      <c r="AK497" t="s">
        <v>443</v>
      </c>
      <c r="AL497">
        <v>1</v>
      </c>
      <c r="AM497" t="s">
        <v>444</v>
      </c>
      <c r="AN497">
        <v>0</v>
      </c>
      <c r="AO497" t="s">
        <v>448</v>
      </c>
      <c r="AP497">
        <v>0</v>
      </c>
      <c r="AQ497" t="s">
        <v>449</v>
      </c>
      <c r="AR497">
        <v>0</v>
      </c>
      <c r="AS497" t="s">
        <v>450</v>
      </c>
      <c r="AT497">
        <v>0.4</v>
      </c>
      <c r="AU497" t="s">
        <v>451</v>
      </c>
      <c r="AV497">
        <v>0</v>
      </c>
      <c r="AW497" t="s">
        <v>452</v>
      </c>
      <c r="AX497">
        <v>0</v>
      </c>
      <c r="AY497" t="s">
        <v>453</v>
      </c>
      <c r="AZ497">
        <v>0.2</v>
      </c>
      <c r="BA497" t="s">
        <v>454</v>
      </c>
      <c r="BB497">
        <v>1</v>
      </c>
      <c r="BC497" t="s">
        <v>445</v>
      </c>
      <c r="BD497">
        <v>1000000</v>
      </c>
    </row>
    <row r="498" ht="29.25" spans="1:56">
      <c r="A498" s="2">
        <v>954</v>
      </c>
      <c r="B498" t="s">
        <v>426</v>
      </c>
      <c r="C498">
        <v>153</v>
      </c>
      <c r="D498" t="s">
        <v>427</v>
      </c>
      <c r="E498" t="s">
        <v>428</v>
      </c>
      <c r="F498">
        <v>105.113</v>
      </c>
      <c r="G498" t="s">
        <v>429</v>
      </c>
      <c r="H498">
        <v>0.000262</v>
      </c>
      <c r="I498" t="s">
        <v>71</v>
      </c>
      <c r="J498" t="s">
        <v>432</v>
      </c>
      <c r="K498" t="e">
        <f t="shared" si="11"/>
        <v>#NAME?</v>
      </c>
      <c r="L498" t="s">
        <v>71</v>
      </c>
      <c r="M498" t="s">
        <v>70</v>
      </c>
      <c r="N498">
        <v>6.141447</v>
      </c>
      <c r="O498" t="s">
        <v>71</v>
      </c>
      <c r="P498" t="s">
        <v>72</v>
      </c>
      <c r="Q498">
        <v>0.045407</v>
      </c>
      <c r="R498" t="s">
        <v>71</v>
      </c>
      <c r="S498" t="s">
        <v>73</v>
      </c>
      <c r="T498">
        <v>5.658569</v>
      </c>
      <c r="U498" t="s">
        <v>71</v>
      </c>
      <c r="V498" t="s">
        <v>74</v>
      </c>
      <c r="W498">
        <v>0.435128</v>
      </c>
      <c r="X498" t="s">
        <v>71</v>
      </c>
      <c r="Y498" t="s">
        <v>437</v>
      </c>
      <c r="Z498">
        <v>1000</v>
      </c>
      <c r="AA498" t="s">
        <v>438</v>
      </c>
      <c r="AB498">
        <v>1000000</v>
      </c>
      <c r="AC498" t="s">
        <v>439</v>
      </c>
      <c r="AD498">
        <v>10</v>
      </c>
      <c r="AE498" t="s">
        <v>440</v>
      </c>
      <c r="AF498">
        <v>1000</v>
      </c>
      <c r="AG498" t="s">
        <v>441</v>
      </c>
      <c r="AH498">
        <v>20</v>
      </c>
      <c r="AI498" t="s">
        <v>442</v>
      </c>
      <c r="AJ498">
        <v>20</v>
      </c>
      <c r="AK498" t="s">
        <v>443</v>
      </c>
      <c r="AL498">
        <v>1</v>
      </c>
      <c r="AM498" t="s">
        <v>444</v>
      </c>
      <c r="AN498">
        <v>0</v>
      </c>
      <c r="AO498" t="s">
        <v>448</v>
      </c>
      <c r="AP498">
        <v>0</v>
      </c>
      <c r="AQ498" t="s">
        <v>449</v>
      </c>
      <c r="AR498">
        <v>0</v>
      </c>
      <c r="AS498" t="s">
        <v>450</v>
      </c>
      <c r="AT498">
        <v>0.4</v>
      </c>
      <c r="AU498" t="s">
        <v>451</v>
      </c>
      <c r="AV498">
        <v>0</v>
      </c>
      <c r="AW498" t="s">
        <v>452</v>
      </c>
      <c r="AX498">
        <v>0</v>
      </c>
      <c r="AY498" t="s">
        <v>453</v>
      </c>
      <c r="AZ498">
        <v>0.2</v>
      </c>
      <c r="BA498" t="s">
        <v>454</v>
      </c>
      <c r="BB498">
        <v>1</v>
      </c>
      <c r="BC498" t="s">
        <v>445</v>
      </c>
      <c r="BD498">
        <v>1000000</v>
      </c>
    </row>
    <row r="499" ht="29.25" spans="1:56">
      <c r="A499" s="2">
        <v>953</v>
      </c>
      <c r="B499" t="s">
        <v>426</v>
      </c>
      <c r="C499">
        <v>153</v>
      </c>
      <c r="D499" t="s">
        <v>427</v>
      </c>
      <c r="E499" t="s">
        <v>428</v>
      </c>
      <c r="F499">
        <v>101.07</v>
      </c>
      <c r="G499" t="s">
        <v>429</v>
      </c>
      <c r="H499">
        <v>0.000261</v>
      </c>
      <c r="I499" t="s">
        <v>71</v>
      </c>
      <c r="J499" t="s">
        <v>432</v>
      </c>
      <c r="K499" t="e">
        <f t="shared" si="11"/>
        <v>#NAME?</v>
      </c>
      <c r="L499" t="s">
        <v>71</v>
      </c>
      <c r="M499" t="s">
        <v>70</v>
      </c>
      <c r="N499">
        <v>5.850582</v>
      </c>
      <c r="O499" t="s">
        <v>71</v>
      </c>
      <c r="P499" t="s">
        <v>72</v>
      </c>
      <c r="Q499">
        <v>0.044088</v>
      </c>
      <c r="R499" t="s">
        <v>71</v>
      </c>
      <c r="S499" t="s">
        <v>73</v>
      </c>
      <c r="T499">
        <v>5.368865</v>
      </c>
      <c r="U499" t="s">
        <v>71</v>
      </c>
      <c r="V499" t="s">
        <v>74</v>
      </c>
      <c r="W499">
        <v>0.435308</v>
      </c>
      <c r="X499" t="s">
        <v>71</v>
      </c>
      <c r="Y499" t="s">
        <v>437</v>
      </c>
      <c r="Z499">
        <v>1000</v>
      </c>
      <c r="AA499" t="s">
        <v>438</v>
      </c>
      <c r="AB499">
        <v>1000000</v>
      </c>
      <c r="AC499" t="s">
        <v>439</v>
      </c>
      <c r="AD499">
        <v>10</v>
      </c>
      <c r="AE499" t="s">
        <v>440</v>
      </c>
      <c r="AF499">
        <v>1000</v>
      </c>
      <c r="AG499" t="s">
        <v>441</v>
      </c>
      <c r="AH499">
        <v>20</v>
      </c>
      <c r="AI499" t="s">
        <v>442</v>
      </c>
      <c r="AJ499">
        <v>20</v>
      </c>
      <c r="AK499" t="s">
        <v>443</v>
      </c>
      <c r="AL499">
        <v>1</v>
      </c>
      <c r="AM499" t="s">
        <v>444</v>
      </c>
      <c r="AN499">
        <v>0</v>
      </c>
      <c r="AO499" t="s">
        <v>448</v>
      </c>
      <c r="AP499">
        <v>0</v>
      </c>
      <c r="AQ499" t="s">
        <v>449</v>
      </c>
      <c r="AR499">
        <v>0</v>
      </c>
      <c r="AS499" t="s">
        <v>450</v>
      </c>
      <c r="AT499">
        <v>0.4</v>
      </c>
      <c r="AU499" t="s">
        <v>451</v>
      </c>
      <c r="AV499">
        <v>0</v>
      </c>
      <c r="AW499" t="s">
        <v>452</v>
      </c>
      <c r="AX499">
        <v>0</v>
      </c>
      <c r="AY499" t="s">
        <v>453</v>
      </c>
      <c r="AZ499">
        <v>0.2</v>
      </c>
      <c r="BA499" t="s">
        <v>454</v>
      </c>
      <c r="BB499">
        <v>1</v>
      </c>
      <c r="BC499" t="s">
        <v>445</v>
      </c>
      <c r="BD499">
        <v>1000000</v>
      </c>
    </row>
    <row r="500" ht="29.25" spans="1:56">
      <c r="A500" s="2">
        <v>952</v>
      </c>
      <c r="B500" t="s">
        <v>426</v>
      </c>
      <c r="C500">
        <v>153</v>
      </c>
      <c r="D500" t="s">
        <v>427</v>
      </c>
      <c r="E500" t="s">
        <v>428</v>
      </c>
      <c r="F500">
        <v>98.896</v>
      </c>
      <c r="G500" t="s">
        <v>429</v>
      </c>
      <c r="H500">
        <v>0.000271</v>
      </c>
      <c r="I500" t="s">
        <v>71</v>
      </c>
      <c r="J500" t="s">
        <v>432</v>
      </c>
      <c r="K500" t="e">
        <f t="shared" si="11"/>
        <v>#NAME?</v>
      </c>
      <c r="L500" t="s">
        <v>71</v>
      </c>
      <c r="M500" t="s">
        <v>70</v>
      </c>
      <c r="N500">
        <v>5.985822</v>
      </c>
      <c r="O500" t="s">
        <v>71</v>
      </c>
      <c r="P500" t="s">
        <v>72</v>
      </c>
      <c r="Q500">
        <v>0.044761</v>
      </c>
      <c r="R500" t="s">
        <v>71</v>
      </c>
      <c r="S500" t="s">
        <v>73</v>
      </c>
      <c r="T500">
        <v>5.504979</v>
      </c>
      <c r="U500" t="s">
        <v>71</v>
      </c>
      <c r="V500" t="s">
        <v>74</v>
      </c>
      <c r="W500">
        <v>0.433722</v>
      </c>
      <c r="X500" t="s">
        <v>71</v>
      </c>
      <c r="Y500" t="s">
        <v>437</v>
      </c>
      <c r="Z500">
        <v>1000</v>
      </c>
      <c r="AA500" t="s">
        <v>438</v>
      </c>
      <c r="AB500">
        <v>1000000</v>
      </c>
      <c r="AC500" t="s">
        <v>439</v>
      </c>
      <c r="AD500">
        <v>10</v>
      </c>
      <c r="AE500" t="s">
        <v>440</v>
      </c>
      <c r="AF500">
        <v>1000</v>
      </c>
      <c r="AG500" t="s">
        <v>441</v>
      </c>
      <c r="AH500">
        <v>20</v>
      </c>
      <c r="AI500" t="s">
        <v>442</v>
      </c>
      <c r="AJ500">
        <v>20</v>
      </c>
      <c r="AK500" t="s">
        <v>443</v>
      </c>
      <c r="AL500">
        <v>1</v>
      </c>
      <c r="AM500" t="s">
        <v>444</v>
      </c>
      <c r="AN500">
        <v>0</v>
      </c>
      <c r="AO500" t="s">
        <v>448</v>
      </c>
      <c r="AP500">
        <v>0</v>
      </c>
      <c r="AQ500" t="s">
        <v>449</v>
      </c>
      <c r="AR500">
        <v>0</v>
      </c>
      <c r="AS500" t="s">
        <v>450</v>
      </c>
      <c r="AT500">
        <v>0.4</v>
      </c>
      <c r="AU500" t="s">
        <v>451</v>
      </c>
      <c r="AV500">
        <v>0</v>
      </c>
      <c r="AW500" t="s">
        <v>452</v>
      </c>
      <c r="AX500">
        <v>0</v>
      </c>
      <c r="AY500" t="s">
        <v>453</v>
      </c>
      <c r="AZ500">
        <v>0.2</v>
      </c>
      <c r="BA500" t="s">
        <v>454</v>
      </c>
      <c r="BB500">
        <v>1</v>
      </c>
      <c r="BC500" t="s">
        <v>445</v>
      </c>
      <c r="BD500">
        <v>1000000</v>
      </c>
    </row>
    <row r="501" ht="29.25" spans="1:56">
      <c r="A501" s="2">
        <v>951</v>
      </c>
      <c r="B501" t="s">
        <v>426</v>
      </c>
      <c r="C501">
        <v>153</v>
      </c>
      <c r="D501" t="s">
        <v>427</v>
      </c>
      <c r="E501" t="s">
        <v>428</v>
      </c>
      <c r="F501">
        <v>34.573</v>
      </c>
      <c r="G501" t="s">
        <v>429</v>
      </c>
      <c r="H501">
        <v>0.000277</v>
      </c>
      <c r="I501" t="s">
        <v>71</v>
      </c>
      <c r="J501" t="s">
        <v>432</v>
      </c>
      <c r="K501" t="e">
        <f t="shared" si="11"/>
        <v>#NAME?</v>
      </c>
      <c r="L501" t="s">
        <v>71</v>
      </c>
      <c r="M501" t="s">
        <v>70</v>
      </c>
      <c r="N501">
        <v>6.605978</v>
      </c>
      <c r="O501" t="s">
        <v>71</v>
      </c>
      <c r="P501" t="s">
        <v>72</v>
      </c>
      <c r="Q501">
        <v>0.035615</v>
      </c>
      <c r="R501" t="s">
        <v>71</v>
      </c>
      <c r="S501" t="s">
        <v>73</v>
      </c>
      <c r="T501">
        <v>6.136563</v>
      </c>
      <c r="U501" t="s">
        <v>71</v>
      </c>
      <c r="V501" t="s">
        <v>74</v>
      </c>
      <c r="W501">
        <v>0.431344</v>
      </c>
      <c r="X501" t="s">
        <v>71</v>
      </c>
      <c r="Y501" t="s">
        <v>437</v>
      </c>
      <c r="Z501">
        <v>1000</v>
      </c>
      <c r="AA501" t="s">
        <v>438</v>
      </c>
      <c r="AB501">
        <v>1000000</v>
      </c>
      <c r="AC501" t="s">
        <v>439</v>
      </c>
      <c r="AD501">
        <v>10</v>
      </c>
      <c r="AE501" t="s">
        <v>440</v>
      </c>
      <c r="AF501">
        <v>1000</v>
      </c>
      <c r="AG501" t="s">
        <v>441</v>
      </c>
      <c r="AH501">
        <v>20</v>
      </c>
      <c r="AI501" t="s">
        <v>442</v>
      </c>
      <c r="AJ501">
        <v>20</v>
      </c>
      <c r="AK501" t="s">
        <v>443</v>
      </c>
      <c r="AL501">
        <v>1</v>
      </c>
      <c r="AM501" t="s">
        <v>444</v>
      </c>
      <c r="AN501">
        <v>0</v>
      </c>
      <c r="AO501" t="s">
        <v>448</v>
      </c>
      <c r="AP501">
        <v>0</v>
      </c>
      <c r="AQ501" t="s">
        <v>449</v>
      </c>
      <c r="AR501">
        <v>0</v>
      </c>
      <c r="AS501" t="s">
        <v>450</v>
      </c>
      <c r="AT501">
        <v>0.4</v>
      </c>
      <c r="AU501" t="s">
        <v>451</v>
      </c>
      <c r="AV501">
        <v>0</v>
      </c>
      <c r="AW501" t="s">
        <v>452</v>
      </c>
      <c r="AX501">
        <v>0</v>
      </c>
      <c r="AY501" t="s">
        <v>453</v>
      </c>
      <c r="AZ501">
        <v>0.2</v>
      </c>
      <c r="BA501" t="s">
        <v>454</v>
      </c>
      <c r="BB501">
        <v>1</v>
      </c>
      <c r="BC501" t="s">
        <v>445</v>
      </c>
      <c r="BD501">
        <v>1000000</v>
      </c>
    </row>
    <row r="502" ht="29.25" spans="1:56">
      <c r="A502" s="2">
        <v>950</v>
      </c>
      <c r="B502" t="s">
        <v>426</v>
      </c>
      <c r="C502">
        <v>153</v>
      </c>
      <c r="D502" t="s">
        <v>427</v>
      </c>
      <c r="E502" t="s">
        <v>428</v>
      </c>
      <c r="F502">
        <v>28.478</v>
      </c>
      <c r="G502" t="s">
        <v>429</v>
      </c>
      <c r="H502">
        <v>0.000271</v>
      </c>
      <c r="I502" t="s">
        <v>71</v>
      </c>
      <c r="J502" t="s">
        <v>432</v>
      </c>
      <c r="K502" t="e">
        <f t="shared" si="11"/>
        <v>#NAME?</v>
      </c>
      <c r="L502" t="s">
        <v>71</v>
      </c>
      <c r="M502" t="s">
        <v>70</v>
      </c>
      <c r="N502">
        <v>6.610141</v>
      </c>
      <c r="O502" t="s">
        <v>71</v>
      </c>
      <c r="P502" t="s">
        <v>72</v>
      </c>
      <c r="Q502">
        <v>0.035661</v>
      </c>
      <c r="R502" t="s">
        <v>71</v>
      </c>
      <c r="S502" t="s">
        <v>73</v>
      </c>
      <c r="T502">
        <v>6.140264</v>
      </c>
      <c r="U502" t="s">
        <v>71</v>
      </c>
      <c r="V502" t="s">
        <v>74</v>
      </c>
      <c r="W502">
        <v>0.431786</v>
      </c>
      <c r="X502" t="s">
        <v>71</v>
      </c>
      <c r="Y502" t="s">
        <v>437</v>
      </c>
      <c r="Z502">
        <v>1000</v>
      </c>
      <c r="AA502" t="s">
        <v>438</v>
      </c>
      <c r="AB502">
        <v>1000000</v>
      </c>
      <c r="AC502" t="s">
        <v>439</v>
      </c>
      <c r="AD502">
        <v>10</v>
      </c>
      <c r="AE502" t="s">
        <v>440</v>
      </c>
      <c r="AF502">
        <v>1000</v>
      </c>
      <c r="AG502" t="s">
        <v>441</v>
      </c>
      <c r="AH502">
        <v>20</v>
      </c>
      <c r="AI502" t="s">
        <v>442</v>
      </c>
      <c r="AJ502">
        <v>20</v>
      </c>
      <c r="AK502" t="s">
        <v>443</v>
      </c>
      <c r="AL502">
        <v>1</v>
      </c>
      <c r="AM502" t="s">
        <v>444</v>
      </c>
      <c r="AN502">
        <v>0</v>
      </c>
      <c r="AO502" t="s">
        <v>448</v>
      </c>
      <c r="AP502">
        <v>0</v>
      </c>
      <c r="AQ502" t="s">
        <v>449</v>
      </c>
      <c r="AR502">
        <v>0</v>
      </c>
      <c r="AS502" t="s">
        <v>450</v>
      </c>
      <c r="AT502">
        <v>0.4</v>
      </c>
      <c r="AU502" t="s">
        <v>451</v>
      </c>
      <c r="AV502">
        <v>0</v>
      </c>
      <c r="AW502" t="s">
        <v>452</v>
      </c>
      <c r="AX502">
        <v>0</v>
      </c>
      <c r="AY502" t="s">
        <v>453</v>
      </c>
      <c r="AZ502">
        <v>0.2</v>
      </c>
      <c r="BA502" t="s">
        <v>454</v>
      </c>
      <c r="BB502">
        <v>1</v>
      </c>
      <c r="BC502" t="s">
        <v>445</v>
      </c>
      <c r="BD502">
        <v>1000000</v>
      </c>
    </row>
    <row r="503" ht="29.25" spans="1:56">
      <c r="A503" s="2">
        <v>949</v>
      </c>
      <c r="B503" t="s">
        <v>426</v>
      </c>
      <c r="C503">
        <v>153</v>
      </c>
      <c r="D503" t="s">
        <v>427</v>
      </c>
      <c r="E503" t="s">
        <v>428</v>
      </c>
      <c r="F503">
        <v>30.575</v>
      </c>
      <c r="G503" t="s">
        <v>429</v>
      </c>
      <c r="H503">
        <v>0.000281</v>
      </c>
      <c r="I503" t="s">
        <v>71</v>
      </c>
      <c r="J503" t="s">
        <v>432</v>
      </c>
      <c r="K503" t="e">
        <f t="shared" si="11"/>
        <v>#NAME?</v>
      </c>
      <c r="L503" t="s">
        <v>71</v>
      </c>
      <c r="M503" t="s">
        <v>70</v>
      </c>
      <c r="N503">
        <v>6.603587</v>
      </c>
      <c r="O503" t="s">
        <v>71</v>
      </c>
      <c r="P503" t="s">
        <v>72</v>
      </c>
      <c r="Q503">
        <v>0.035614</v>
      </c>
      <c r="R503" t="s">
        <v>71</v>
      </c>
      <c r="S503" t="s">
        <v>73</v>
      </c>
      <c r="T503">
        <v>6.134159</v>
      </c>
      <c r="U503" t="s">
        <v>71</v>
      </c>
      <c r="V503" t="s">
        <v>74</v>
      </c>
      <c r="W503">
        <v>0.431406</v>
      </c>
      <c r="X503" t="s">
        <v>71</v>
      </c>
      <c r="Y503" t="s">
        <v>437</v>
      </c>
      <c r="Z503">
        <v>1000</v>
      </c>
      <c r="AA503" t="s">
        <v>438</v>
      </c>
      <c r="AB503">
        <v>1000000</v>
      </c>
      <c r="AC503" t="s">
        <v>439</v>
      </c>
      <c r="AD503">
        <v>10</v>
      </c>
      <c r="AE503" t="s">
        <v>440</v>
      </c>
      <c r="AF503">
        <v>1000</v>
      </c>
      <c r="AG503" t="s">
        <v>441</v>
      </c>
      <c r="AH503">
        <v>20</v>
      </c>
      <c r="AI503" t="s">
        <v>442</v>
      </c>
      <c r="AJ503">
        <v>20</v>
      </c>
      <c r="AK503" t="s">
        <v>443</v>
      </c>
      <c r="AL503">
        <v>1</v>
      </c>
      <c r="AM503" t="s">
        <v>444</v>
      </c>
      <c r="AN503">
        <v>0</v>
      </c>
      <c r="AO503" t="s">
        <v>448</v>
      </c>
      <c r="AP503">
        <v>0</v>
      </c>
      <c r="AQ503" t="s">
        <v>449</v>
      </c>
      <c r="AR503">
        <v>0</v>
      </c>
      <c r="AS503" t="s">
        <v>450</v>
      </c>
      <c r="AT503">
        <v>0.4</v>
      </c>
      <c r="AU503" t="s">
        <v>451</v>
      </c>
      <c r="AV503">
        <v>0</v>
      </c>
      <c r="AW503" t="s">
        <v>452</v>
      </c>
      <c r="AX503">
        <v>0</v>
      </c>
      <c r="AY503" t="s">
        <v>453</v>
      </c>
      <c r="AZ503">
        <v>0.2</v>
      </c>
      <c r="BA503" t="s">
        <v>454</v>
      </c>
      <c r="BB503">
        <v>1</v>
      </c>
      <c r="BC503" t="s">
        <v>445</v>
      </c>
      <c r="BD503">
        <v>1000000</v>
      </c>
    </row>
    <row r="504" ht="29.25" spans="1:56">
      <c r="A504" s="2">
        <v>948</v>
      </c>
      <c r="B504" t="s">
        <v>426</v>
      </c>
      <c r="C504">
        <v>153</v>
      </c>
      <c r="D504" t="s">
        <v>427</v>
      </c>
      <c r="E504" t="s">
        <v>428</v>
      </c>
      <c r="F504">
        <v>36.245</v>
      </c>
      <c r="G504" t="s">
        <v>429</v>
      </c>
      <c r="H504">
        <v>0.000278</v>
      </c>
      <c r="I504" t="s">
        <v>71</v>
      </c>
      <c r="J504" t="s">
        <v>432</v>
      </c>
      <c r="K504" t="e">
        <f t="shared" si="11"/>
        <v>#NAME?</v>
      </c>
      <c r="L504" t="s">
        <v>71</v>
      </c>
      <c r="M504" t="s">
        <v>70</v>
      </c>
      <c r="N504">
        <v>6.618245</v>
      </c>
      <c r="O504" t="s">
        <v>71</v>
      </c>
      <c r="P504" t="s">
        <v>72</v>
      </c>
      <c r="Q504">
        <v>0.035034</v>
      </c>
      <c r="R504" t="s">
        <v>71</v>
      </c>
      <c r="S504" t="s">
        <v>73</v>
      </c>
      <c r="T504">
        <v>6.149458</v>
      </c>
      <c r="U504" t="s">
        <v>71</v>
      </c>
      <c r="V504" t="s">
        <v>74</v>
      </c>
      <c r="W504">
        <v>0.43132</v>
      </c>
      <c r="X504" t="s">
        <v>71</v>
      </c>
      <c r="Y504" t="s">
        <v>437</v>
      </c>
      <c r="Z504">
        <v>1000</v>
      </c>
      <c r="AA504" t="s">
        <v>438</v>
      </c>
      <c r="AB504">
        <v>1000000</v>
      </c>
      <c r="AC504" t="s">
        <v>439</v>
      </c>
      <c r="AD504">
        <v>10</v>
      </c>
      <c r="AE504" t="s">
        <v>440</v>
      </c>
      <c r="AF504">
        <v>1000</v>
      </c>
      <c r="AG504" t="s">
        <v>441</v>
      </c>
      <c r="AH504">
        <v>20</v>
      </c>
      <c r="AI504" t="s">
        <v>442</v>
      </c>
      <c r="AJ504">
        <v>20</v>
      </c>
      <c r="AK504" t="s">
        <v>443</v>
      </c>
      <c r="AL504">
        <v>1</v>
      </c>
      <c r="AM504" t="s">
        <v>444</v>
      </c>
      <c r="AN504">
        <v>0</v>
      </c>
      <c r="AO504" t="s">
        <v>448</v>
      </c>
      <c r="AP504">
        <v>0</v>
      </c>
      <c r="AQ504" t="s">
        <v>449</v>
      </c>
      <c r="AR504">
        <v>0</v>
      </c>
      <c r="AS504" t="s">
        <v>450</v>
      </c>
      <c r="AT504">
        <v>0.4</v>
      </c>
      <c r="AU504" t="s">
        <v>451</v>
      </c>
      <c r="AV504">
        <v>0</v>
      </c>
      <c r="AW504" t="s">
        <v>452</v>
      </c>
      <c r="AX504">
        <v>0</v>
      </c>
      <c r="AY504" t="s">
        <v>453</v>
      </c>
      <c r="AZ504">
        <v>0.2</v>
      </c>
      <c r="BA504" t="s">
        <v>454</v>
      </c>
      <c r="BB504">
        <v>1</v>
      </c>
      <c r="BC504" t="s">
        <v>445</v>
      </c>
      <c r="BD504">
        <v>1000000</v>
      </c>
    </row>
    <row r="505" ht="29.25" spans="1:56">
      <c r="A505" s="2">
        <v>947</v>
      </c>
      <c r="B505" t="s">
        <v>426</v>
      </c>
      <c r="C505">
        <v>153</v>
      </c>
      <c r="D505" t="s">
        <v>427</v>
      </c>
      <c r="E505" t="s">
        <v>428</v>
      </c>
      <c r="F505">
        <v>33.19</v>
      </c>
      <c r="G505" t="s">
        <v>429</v>
      </c>
      <c r="H505">
        <v>0.000274</v>
      </c>
      <c r="I505" t="s">
        <v>71</v>
      </c>
      <c r="J505" t="s">
        <v>432</v>
      </c>
      <c r="K505" t="e">
        <f t="shared" si="11"/>
        <v>#NAME?</v>
      </c>
      <c r="L505" t="s">
        <v>71</v>
      </c>
      <c r="M505" t="s">
        <v>70</v>
      </c>
      <c r="N505">
        <v>6.626265</v>
      </c>
      <c r="O505" t="s">
        <v>71</v>
      </c>
      <c r="P505" t="s">
        <v>72</v>
      </c>
      <c r="Q505">
        <v>0.035569</v>
      </c>
      <c r="R505" t="s">
        <v>71</v>
      </c>
      <c r="S505" t="s">
        <v>73</v>
      </c>
      <c r="T505">
        <v>6.156533</v>
      </c>
      <c r="U505" t="s">
        <v>71</v>
      </c>
      <c r="V505" t="s">
        <v>74</v>
      </c>
      <c r="W505">
        <v>0.431761</v>
      </c>
      <c r="X505" t="s">
        <v>71</v>
      </c>
      <c r="Y505" t="s">
        <v>437</v>
      </c>
      <c r="Z505">
        <v>1000</v>
      </c>
      <c r="AA505" t="s">
        <v>438</v>
      </c>
      <c r="AB505">
        <v>1000000</v>
      </c>
      <c r="AC505" t="s">
        <v>439</v>
      </c>
      <c r="AD505">
        <v>10</v>
      </c>
      <c r="AE505" t="s">
        <v>440</v>
      </c>
      <c r="AF505">
        <v>1000</v>
      </c>
      <c r="AG505" t="s">
        <v>441</v>
      </c>
      <c r="AH505">
        <v>20</v>
      </c>
      <c r="AI505" t="s">
        <v>442</v>
      </c>
      <c r="AJ505">
        <v>20</v>
      </c>
      <c r="AK505" t="s">
        <v>443</v>
      </c>
      <c r="AL505">
        <v>1</v>
      </c>
      <c r="AM505" t="s">
        <v>444</v>
      </c>
      <c r="AN505">
        <v>0</v>
      </c>
      <c r="AO505" t="s">
        <v>448</v>
      </c>
      <c r="AP505">
        <v>0</v>
      </c>
      <c r="AQ505" t="s">
        <v>449</v>
      </c>
      <c r="AR505">
        <v>0</v>
      </c>
      <c r="AS505" t="s">
        <v>450</v>
      </c>
      <c r="AT505">
        <v>0.4</v>
      </c>
      <c r="AU505" t="s">
        <v>451</v>
      </c>
      <c r="AV505">
        <v>0</v>
      </c>
      <c r="AW505" t="s">
        <v>452</v>
      </c>
      <c r="AX505">
        <v>0</v>
      </c>
      <c r="AY505" t="s">
        <v>453</v>
      </c>
      <c r="AZ505">
        <v>0.2</v>
      </c>
      <c r="BA505" t="s">
        <v>454</v>
      </c>
      <c r="BB505">
        <v>1</v>
      </c>
      <c r="BC505" t="s">
        <v>445</v>
      </c>
      <c r="BD505">
        <v>1000000</v>
      </c>
    </row>
    <row r="506" ht="29.25" spans="1:56">
      <c r="A506" s="2">
        <v>946</v>
      </c>
      <c r="B506" t="s">
        <v>426</v>
      </c>
      <c r="C506">
        <v>153</v>
      </c>
      <c r="D506" t="s">
        <v>427</v>
      </c>
      <c r="E506" t="s">
        <v>428</v>
      </c>
      <c r="F506">
        <v>29.994</v>
      </c>
      <c r="G506" t="s">
        <v>429</v>
      </c>
      <c r="H506">
        <v>0.000275</v>
      </c>
      <c r="I506" t="s">
        <v>71</v>
      </c>
      <c r="J506" t="s">
        <v>432</v>
      </c>
      <c r="K506" t="e">
        <f t="shared" si="11"/>
        <v>#NAME?</v>
      </c>
      <c r="L506" t="s">
        <v>71</v>
      </c>
      <c r="M506" t="s">
        <v>70</v>
      </c>
      <c r="N506">
        <v>6.613678</v>
      </c>
      <c r="O506" t="s">
        <v>71</v>
      </c>
      <c r="P506" t="s">
        <v>72</v>
      </c>
      <c r="Q506">
        <v>0.035358</v>
      </c>
      <c r="R506" t="s">
        <v>71</v>
      </c>
      <c r="S506" t="s">
        <v>73</v>
      </c>
      <c r="T506">
        <v>6.144518</v>
      </c>
      <c r="U506" t="s">
        <v>71</v>
      </c>
      <c r="V506" t="s">
        <v>74</v>
      </c>
      <c r="W506">
        <v>0.431449</v>
      </c>
      <c r="X506" t="s">
        <v>71</v>
      </c>
      <c r="Y506" t="s">
        <v>437</v>
      </c>
      <c r="Z506">
        <v>1000</v>
      </c>
      <c r="AA506" t="s">
        <v>438</v>
      </c>
      <c r="AB506">
        <v>1000000</v>
      </c>
      <c r="AC506" t="s">
        <v>439</v>
      </c>
      <c r="AD506">
        <v>10</v>
      </c>
      <c r="AE506" t="s">
        <v>440</v>
      </c>
      <c r="AF506">
        <v>1000</v>
      </c>
      <c r="AG506" t="s">
        <v>441</v>
      </c>
      <c r="AH506">
        <v>20</v>
      </c>
      <c r="AI506" t="s">
        <v>442</v>
      </c>
      <c r="AJ506">
        <v>20</v>
      </c>
      <c r="AK506" t="s">
        <v>443</v>
      </c>
      <c r="AL506">
        <v>1</v>
      </c>
      <c r="AM506" t="s">
        <v>444</v>
      </c>
      <c r="AN506">
        <v>0</v>
      </c>
      <c r="AO506" t="s">
        <v>448</v>
      </c>
      <c r="AP506">
        <v>0</v>
      </c>
      <c r="AQ506" t="s">
        <v>449</v>
      </c>
      <c r="AR506">
        <v>0</v>
      </c>
      <c r="AS506" t="s">
        <v>450</v>
      </c>
      <c r="AT506">
        <v>0.4</v>
      </c>
      <c r="AU506" t="s">
        <v>451</v>
      </c>
      <c r="AV506">
        <v>0</v>
      </c>
      <c r="AW506" t="s">
        <v>452</v>
      </c>
      <c r="AX506">
        <v>0</v>
      </c>
      <c r="AY506" t="s">
        <v>453</v>
      </c>
      <c r="AZ506">
        <v>0.2</v>
      </c>
      <c r="BA506" t="s">
        <v>454</v>
      </c>
      <c r="BB506">
        <v>1</v>
      </c>
      <c r="BC506" t="s">
        <v>445</v>
      </c>
      <c r="BD506">
        <v>1000000</v>
      </c>
    </row>
    <row r="507" ht="29.25" spans="1:56">
      <c r="A507" s="2">
        <v>945</v>
      </c>
      <c r="B507" t="s">
        <v>426</v>
      </c>
      <c r="C507">
        <v>153</v>
      </c>
      <c r="D507" t="s">
        <v>427</v>
      </c>
      <c r="E507" t="s">
        <v>428</v>
      </c>
      <c r="F507">
        <v>35.21</v>
      </c>
      <c r="G507" t="s">
        <v>429</v>
      </c>
      <c r="H507">
        <v>0.000274</v>
      </c>
      <c r="I507" t="s">
        <v>71</v>
      </c>
      <c r="J507" t="s">
        <v>432</v>
      </c>
      <c r="K507" t="e">
        <f t="shared" si="11"/>
        <v>#NAME?</v>
      </c>
      <c r="L507" t="s">
        <v>71</v>
      </c>
      <c r="M507" t="s">
        <v>70</v>
      </c>
      <c r="N507">
        <v>6.611549</v>
      </c>
      <c r="O507" t="s">
        <v>71</v>
      </c>
      <c r="P507" t="s">
        <v>72</v>
      </c>
      <c r="Q507">
        <v>0.035384</v>
      </c>
      <c r="R507" t="s">
        <v>71</v>
      </c>
      <c r="S507" t="s">
        <v>73</v>
      </c>
      <c r="T507">
        <v>6.142293</v>
      </c>
      <c r="U507" t="s">
        <v>71</v>
      </c>
      <c r="V507" t="s">
        <v>74</v>
      </c>
      <c r="W507">
        <v>0.431359</v>
      </c>
      <c r="X507" t="s">
        <v>71</v>
      </c>
      <c r="Y507" t="s">
        <v>437</v>
      </c>
      <c r="Z507">
        <v>1000</v>
      </c>
      <c r="AA507" t="s">
        <v>438</v>
      </c>
      <c r="AB507">
        <v>1000000</v>
      </c>
      <c r="AC507" t="s">
        <v>439</v>
      </c>
      <c r="AD507">
        <v>10</v>
      </c>
      <c r="AE507" t="s">
        <v>440</v>
      </c>
      <c r="AF507">
        <v>1000</v>
      </c>
      <c r="AG507" t="s">
        <v>441</v>
      </c>
      <c r="AH507">
        <v>20</v>
      </c>
      <c r="AI507" t="s">
        <v>442</v>
      </c>
      <c r="AJ507">
        <v>20</v>
      </c>
      <c r="AK507" t="s">
        <v>443</v>
      </c>
      <c r="AL507">
        <v>1</v>
      </c>
      <c r="AM507" t="s">
        <v>444</v>
      </c>
      <c r="AN507">
        <v>0</v>
      </c>
      <c r="AO507" t="s">
        <v>448</v>
      </c>
      <c r="AP507">
        <v>0</v>
      </c>
      <c r="AQ507" t="s">
        <v>449</v>
      </c>
      <c r="AR507">
        <v>0</v>
      </c>
      <c r="AS507" t="s">
        <v>450</v>
      </c>
      <c r="AT507">
        <v>0.4</v>
      </c>
      <c r="AU507" t="s">
        <v>451</v>
      </c>
      <c r="AV507">
        <v>0</v>
      </c>
      <c r="AW507" t="s">
        <v>452</v>
      </c>
      <c r="AX507">
        <v>0</v>
      </c>
      <c r="AY507" t="s">
        <v>453</v>
      </c>
      <c r="AZ507">
        <v>0.2</v>
      </c>
      <c r="BA507" t="s">
        <v>454</v>
      </c>
      <c r="BB507">
        <v>1</v>
      </c>
      <c r="BC507" t="s">
        <v>445</v>
      </c>
      <c r="BD507">
        <v>1000000</v>
      </c>
    </row>
    <row r="508" ht="29.25" spans="1:56">
      <c r="A508" s="2">
        <v>944</v>
      </c>
      <c r="B508" t="s">
        <v>426</v>
      </c>
      <c r="C508">
        <v>153</v>
      </c>
      <c r="D508" t="s">
        <v>427</v>
      </c>
      <c r="E508" t="s">
        <v>428</v>
      </c>
      <c r="F508">
        <v>30.219</v>
      </c>
      <c r="G508" t="s">
        <v>429</v>
      </c>
      <c r="H508">
        <v>0.000263</v>
      </c>
      <c r="I508" t="s">
        <v>71</v>
      </c>
      <c r="J508" t="s">
        <v>432</v>
      </c>
      <c r="K508" t="e">
        <f t="shared" si="11"/>
        <v>#NAME?</v>
      </c>
      <c r="L508" t="s">
        <v>71</v>
      </c>
      <c r="M508" t="s">
        <v>70</v>
      </c>
      <c r="N508">
        <v>6.696206</v>
      </c>
      <c r="O508" t="s">
        <v>71</v>
      </c>
      <c r="P508" t="s">
        <v>72</v>
      </c>
      <c r="Q508">
        <v>0.036063</v>
      </c>
      <c r="R508" t="s">
        <v>71</v>
      </c>
      <c r="S508" t="s">
        <v>73</v>
      </c>
      <c r="T508">
        <v>6.223124</v>
      </c>
      <c r="U508" t="s">
        <v>71</v>
      </c>
      <c r="V508" t="s">
        <v>74</v>
      </c>
      <c r="W508">
        <v>0.434429</v>
      </c>
      <c r="X508" t="s">
        <v>71</v>
      </c>
      <c r="Y508" t="s">
        <v>437</v>
      </c>
      <c r="Z508">
        <v>1000</v>
      </c>
      <c r="AA508" t="s">
        <v>438</v>
      </c>
      <c r="AB508">
        <v>1000000</v>
      </c>
      <c r="AC508" t="s">
        <v>439</v>
      </c>
      <c r="AD508">
        <v>10</v>
      </c>
      <c r="AE508" t="s">
        <v>440</v>
      </c>
      <c r="AF508">
        <v>1000</v>
      </c>
      <c r="AG508" t="s">
        <v>441</v>
      </c>
      <c r="AH508">
        <v>20</v>
      </c>
      <c r="AI508" t="s">
        <v>442</v>
      </c>
      <c r="AJ508">
        <v>20</v>
      </c>
      <c r="AK508" t="s">
        <v>443</v>
      </c>
      <c r="AL508">
        <v>1</v>
      </c>
      <c r="AM508" t="s">
        <v>444</v>
      </c>
      <c r="AN508">
        <v>0</v>
      </c>
      <c r="AO508" t="s">
        <v>448</v>
      </c>
      <c r="AP508">
        <v>0</v>
      </c>
      <c r="AQ508" t="s">
        <v>449</v>
      </c>
      <c r="AR508">
        <v>0</v>
      </c>
      <c r="AS508" t="s">
        <v>450</v>
      </c>
      <c r="AT508">
        <v>0.4</v>
      </c>
      <c r="AU508" t="s">
        <v>451</v>
      </c>
      <c r="AV508">
        <v>0</v>
      </c>
      <c r="AW508" t="s">
        <v>452</v>
      </c>
      <c r="AX508">
        <v>0</v>
      </c>
      <c r="AY508" t="s">
        <v>453</v>
      </c>
      <c r="AZ508">
        <v>0.2</v>
      </c>
      <c r="BA508" t="s">
        <v>454</v>
      </c>
      <c r="BB508">
        <v>1</v>
      </c>
      <c r="BC508" t="s">
        <v>445</v>
      </c>
      <c r="BD508">
        <v>1000000</v>
      </c>
    </row>
    <row r="509" ht="29.25" spans="1:56">
      <c r="A509" s="2">
        <v>943</v>
      </c>
      <c r="B509" t="s">
        <v>426</v>
      </c>
      <c r="C509">
        <v>153</v>
      </c>
      <c r="D509" t="s">
        <v>427</v>
      </c>
      <c r="E509" t="s">
        <v>428</v>
      </c>
      <c r="F509">
        <v>31.43</v>
      </c>
      <c r="G509" t="s">
        <v>429</v>
      </c>
      <c r="H509">
        <v>0.000283</v>
      </c>
      <c r="I509" t="s">
        <v>71</v>
      </c>
      <c r="J509" t="s">
        <v>432</v>
      </c>
      <c r="K509" t="e">
        <f t="shared" si="11"/>
        <v>#NAME?</v>
      </c>
      <c r="L509" t="s">
        <v>71</v>
      </c>
      <c r="M509" t="s">
        <v>70</v>
      </c>
      <c r="N509">
        <v>6.922459</v>
      </c>
      <c r="O509" t="s">
        <v>71</v>
      </c>
      <c r="P509" t="s">
        <v>72</v>
      </c>
      <c r="Q509">
        <v>0.037041</v>
      </c>
      <c r="R509" t="s">
        <v>71</v>
      </c>
      <c r="S509" t="s">
        <v>73</v>
      </c>
      <c r="T509">
        <v>6.449008</v>
      </c>
      <c r="U509" t="s">
        <v>71</v>
      </c>
      <c r="V509" t="s">
        <v>74</v>
      </c>
      <c r="W509">
        <v>0.433863</v>
      </c>
      <c r="X509" t="s">
        <v>71</v>
      </c>
      <c r="Y509" t="s">
        <v>437</v>
      </c>
      <c r="Z509">
        <v>1000</v>
      </c>
      <c r="AA509" t="s">
        <v>438</v>
      </c>
      <c r="AB509">
        <v>1000000</v>
      </c>
      <c r="AC509" t="s">
        <v>439</v>
      </c>
      <c r="AD509">
        <v>10</v>
      </c>
      <c r="AE509" t="s">
        <v>440</v>
      </c>
      <c r="AF509">
        <v>1000</v>
      </c>
      <c r="AG509" t="s">
        <v>441</v>
      </c>
      <c r="AH509">
        <v>20</v>
      </c>
      <c r="AI509" t="s">
        <v>442</v>
      </c>
      <c r="AJ509">
        <v>20</v>
      </c>
      <c r="AK509" t="s">
        <v>443</v>
      </c>
      <c r="AL509">
        <v>1</v>
      </c>
      <c r="AM509" t="s">
        <v>444</v>
      </c>
      <c r="AN509">
        <v>0</v>
      </c>
      <c r="AO509" t="s">
        <v>448</v>
      </c>
      <c r="AP509">
        <v>0</v>
      </c>
      <c r="AQ509" t="s">
        <v>449</v>
      </c>
      <c r="AR509">
        <v>0</v>
      </c>
      <c r="AS509" t="s">
        <v>450</v>
      </c>
      <c r="AT509">
        <v>0.4</v>
      </c>
      <c r="AU509" t="s">
        <v>451</v>
      </c>
      <c r="AV509">
        <v>0</v>
      </c>
      <c r="AW509" t="s">
        <v>452</v>
      </c>
      <c r="AX509">
        <v>0</v>
      </c>
      <c r="AY509" t="s">
        <v>453</v>
      </c>
      <c r="AZ509">
        <v>0.2</v>
      </c>
      <c r="BA509" t="s">
        <v>454</v>
      </c>
      <c r="BB509">
        <v>1</v>
      </c>
      <c r="BC509" t="s">
        <v>445</v>
      </c>
      <c r="BD509">
        <v>1000000</v>
      </c>
    </row>
    <row r="510" ht="29.25" spans="1:56">
      <c r="A510" s="2">
        <v>942</v>
      </c>
      <c r="B510" t="s">
        <v>426</v>
      </c>
      <c r="C510">
        <v>153</v>
      </c>
      <c r="D510" t="s">
        <v>427</v>
      </c>
      <c r="E510" t="s">
        <v>428</v>
      </c>
      <c r="F510">
        <v>36.42</v>
      </c>
      <c r="G510" t="s">
        <v>429</v>
      </c>
      <c r="H510">
        <v>0.000269</v>
      </c>
      <c r="I510" t="s">
        <v>71</v>
      </c>
      <c r="J510" t="s">
        <v>432</v>
      </c>
      <c r="K510" t="e">
        <f t="shared" si="11"/>
        <v>#NAME?</v>
      </c>
      <c r="L510" t="s">
        <v>71</v>
      </c>
      <c r="M510" t="s">
        <v>70</v>
      </c>
      <c r="N510">
        <v>6.565127</v>
      </c>
      <c r="O510" t="s">
        <v>71</v>
      </c>
      <c r="P510" t="s">
        <v>72</v>
      </c>
      <c r="Q510">
        <v>0.035734</v>
      </c>
      <c r="R510" t="s">
        <v>71</v>
      </c>
      <c r="S510" t="s">
        <v>73</v>
      </c>
      <c r="T510">
        <v>6.093538</v>
      </c>
      <c r="U510" t="s">
        <v>71</v>
      </c>
      <c r="V510" t="s">
        <v>74</v>
      </c>
      <c r="W510">
        <v>0.433372</v>
      </c>
      <c r="X510" t="s">
        <v>71</v>
      </c>
      <c r="Y510" t="s">
        <v>437</v>
      </c>
      <c r="Z510">
        <v>1000</v>
      </c>
      <c r="AA510" t="s">
        <v>438</v>
      </c>
      <c r="AB510">
        <v>1000000</v>
      </c>
      <c r="AC510" t="s">
        <v>439</v>
      </c>
      <c r="AD510">
        <v>10</v>
      </c>
      <c r="AE510" t="s">
        <v>440</v>
      </c>
      <c r="AF510">
        <v>1000</v>
      </c>
      <c r="AG510" t="s">
        <v>441</v>
      </c>
      <c r="AH510">
        <v>20</v>
      </c>
      <c r="AI510" t="s">
        <v>442</v>
      </c>
      <c r="AJ510">
        <v>20</v>
      </c>
      <c r="AK510" t="s">
        <v>443</v>
      </c>
      <c r="AL510">
        <v>1</v>
      </c>
      <c r="AM510" t="s">
        <v>444</v>
      </c>
      <c r="AN510">
        <v>0</v>
      </c>
      <c r="AO510" t="s">
        <v>448</v>
      </c>
      <c r="AP510">
        <v>0</v>
      </c>
      <c r="AQ510" t="s">
        <v>449</v>
      </c>
      <c r="AR510">
        <v>0</v>
      </c>
      <c r="AS510" t="s">
        <v>450</v>
      </c>
      <c r="AT510">
        <v>0.4</v>
      </c>
      <c r="AU510" t="s">
        <v>451</v>
      </c>
      <c r="AV510">
        <v>0</v>
      </c>
      <c r="AW510" t="s">
        <v>452</v>
      </c>
      <c r="AX510">
        <v>0</v>
      </c>
      <c r="AY510" t="s">
        <v>453</v>
      </c>
      <c r="AZ510">
        <v>0.2</v>
      </c>
      <c r="BA510" t="s">
        <v>454</v>
      </c>
      <c r="BB510">
        <v>1</v>
      </c>
      <c r="BC510" t="s">
        <v>445</v>
      </c>
      <c r="BD510">
        <v>1000000</v>
      </c>
    </row>
    <row r="511" ht="29.25" spans="1:56">
      <c r="A511" s="2">
        <v>940</v>
      </c>
      <c r="B511" t="s">
        <v>426</v>
      </c>
      <c r="C511">
        <v>198</v>
      </c>
      <c r="D511" t="s">
        <v>427</v>
      </c>
      <c r="E511" t="s">
        <v>428</v>
      </c>
      <c r="F511">
        <v>5.56</v>
      </c>
      <c r="G511" t="s">
        <v>429</v>
      </c>
      <c r="H511">
        <v>0.000287</v>
      </c>
      <c r="I511" t="s">
        <v>71</v>
      </c>
      <c r="J511" t="s">
        <v>432</v>
      </c>
      <c r="K511" t="e">
        <f t="shared" si="11"/>
        <v>#NAME?</v>
      </c>
      <c r="L511" t="s">
        <v>71</v>
      </c>
      <c r="M511" t="s">
        <v>70</v>
      </c>
      <c r="N511">
        <v>8.398891</v>
      </c>
      <c r="O511" t="s">
        <v>71</v>
      </c>
      <c r="P511" t="s">
        <v>72</v>
      </c>
      <c r="Q511">
        <v>0.061672</v>
      </c>
      <c r="R511" t="s">
        <v>71</v>
      </c>
      <c r="S511" t="s">
        <v>73</v>
      </c>
      <c r="T511">
        <v>7.905606</v>
      </c>
      <c r="U511" t="s">
        <v>71</v>
      </c>
      <c r="V511" t="s">
        <v>74</v>
      </c>
      <c r="W511">
        <v>0.425821</v>
      </c>
      <c r="X511" t="s">
        <v>71</v>
      </c>
      <c r="Y511" t="s">
        <v>437</v>
      </c>
      <c r="Z511">
        <v>1000</v>
      </c>
      <c r="AA511" t="s">
        <v>438</v>
      </c>
      <c r="AB511">
        <v>1000000</v>
      </c>
      <c r="AC511" t="s">
        <v>439</v>
      </c>
      <c r="AD511">
        <v>10</v>
      </c>
      <c r="AE511" t="s">
        <v>440</v>
      </c>
      <c r="AF511">
        <v>1000</v>
      </c>
      <c r="AG511" t="s">
        <v>441</v>
      </c>
      <c r="AH511">
        <v>100</v>
      </c>
      <c r="AI511" t="s">
        <v>442</v>
      </c>
      <c r="AJ511">
        <v>1000</v>
      </c>
      <c r="AK511" t="s">
        <v>443</v>
      </c>
      <c r="AL511">
        <v>1</v>
      </c>
      <c r="AM511" t="s">
        <v>444</v>
      </c>
      <c r="AN511">
        <v>0</v>
      </c>
      <c r="AO511" t="s">
        <v>448</v>
      </c>
      <c r="AP511">
        <v>1</v>
      </c>
      <c r="AQ511" t="s">
        <v>449</v>
      </c>
      <c r="AR511">
        <v>0</v>
      </c>
      <c r="AS511" t="s">
        <v>450</v>
      </c>
      <c r="AT511">
        <v>0.3</v>
      </c>
      <c r="AU511" t="s">
        <v>451</v>
      </c>
      <c r="AV511">
        <v>4</v>
      </c>
      <c r="AW511" t="s">
        <v>452</v>
      </c>
      <c r="AX511">
        <v>0</v>
      </c>
      <c r="AY511" t="s">
        <v>453</v>
      </c>
      <c r="AZ511">
        <v>0.2</v>
      </c>
      <c r="BA511" t="s">
        <v>454</v>
      </c>
      <c r="BB511">
        <v>1</v>
      </c>
      <c r="BC511" t="s">
        <v>445</v>
      </c>
      <c r="BD511">
        <v>1000000</v>
      </c>
    </row>
    <row r="512" ht="29.25" spans="1:56">
      <c r="A512" s="2">
        <v>939</v>
      </c>
      <c r="B512" t="s">
        <v>426</v>
      </c>
      <c r="C512">
        <v>198</v>
      </c>
      <c r="D512" t="s">
        <v>427</v>
      </c>
      <c r="E512" t="s">
        <v>428</v>
      </c>
      <c r="F512">
        <v>5.718</v>
      </c>
      <c r="G512" t="s">
        <v>429</v>
      </c>
      <c r="H512">
        <v>0.000306</v>
      </c>
      <c r="I512" t="s">
        <v>71</v>
      </c>
      <c r="J512" t="s">
        <v>432</v>
      </c>
      <c r="K512" t="e">
        <f t="shared" si="11"/>
        <v>#NAME?</v>
      </c>
      <c r="L512" t="s">
        <v>71</v>
      </c>
      <c r="M512" t="s">
        <v>70</v>
      </c>
      <c r="N512">
        <v>9.443398</v>
      </c>
      <c r="O512" t="s">
        <v>71</v>
      </c>
      <c r="P512" t="s">
        <v>72</v>
      </c>
      <c r="Q512">
        <v>0.065864</v>
      </c>
      <c r="R512" t="s">
        <v>71</v>
      </c>
      <c r="S512" t="s">
        <v>73</v>
      </c>
      <c r="T512">
        <v>8.94576</v>
      </c>
      <c r="U512" t="s">
        <v>71</v>
      </c>
      <c r="V512" t="s">
        <v>74</v>
      </c>
      <c r="W512">
        <v>0.425883</v>
      </c>
      <c r="X512" t="s">
        <v>71</v>
      </c>
      <c r="Y512" t="s">
        <v>437</v>
      </c>
      <c r="Z512">
        <v>1000</v>
      </c>
      <c r="AA512" t="s">
        <v>438</v>
      </c>
      <c r="AB512">
        <v>1000000</v>
      </c>
      <c r="AC512" t="s">
        <v>439</v>
      </c>
      <c r="AD512">
        <v>10</v>
      </c>
      <c r="AE512" t="s">
        <v>440</v>
      </c>
      <c r="AF512">
        <v>1000</v>
      </c>
      <c r="AG512" t="s">
        <v>441</v>
      </c>
      <c r="AH512">
        <v>100</v>
      </c>
      <c r="AI512" t="s">
        <v>442</v>
      </c>
      <c r="AJ512">
        <v>1000</v>
      </c>
      <c r="AK512" t="s">
        <v>443</v>
      </c>
      <c r="AL512">
        <v>1</v>
      </c>
      <c r="AM512" t="s">
        <v>444</v>
      </c>
      <c r="AN512">
        <v>0</v>
      </c>
      <c r="AO512" t="s">
        <v>448</v>
      </c>
      <c r="AP512">
        <v>1</v>
      </c>
      <c r="AQ512" t="s">
        <v>449</v>
      </c>
      <c r="AR512">
        <v>0</v>
      </c>
      <c r="AS512" t="s">
        <v>450</v>
      </c>
      <c r="AT512">
        <v>0.3</v>
      </c>
      <c r="AU512" t="s">
        <v>451</v>
      </c>
      <c r="AV512">
        <v>3</v>
      </c>
      <c r="AW512" t="s">
        <v>452</v>
      </c>
      <c r="AX512">
        <v>0</v>
      </c>
      <c r="AY512" t="s">
        <v>453</v>
      </c>
      <c r="AZ512">
        <v>0.2</v>
      </c>
      <c r="BA512" t="s">
        <v>454</v>
      </c>
      <c r="BB512">
        <v>1</v>
      </c>
      <c r="BC512" t="s">
        <v>445</v>
      </c>
      <c r="BD512">
        <v>1000000</v>
      </c>
    </row>
    <row r="513" ht="29.25" spans="1:56">
      <c r="A513" s="2">
        <v>941</v>
      </c>
      <c r="B513" t="s">
        <v>426</v>
      </c>
      <c r="C513">
        <v>198</v>
      </c>
      <c r="D513" t="s">
        <v>427</v>
      </c>
      <c r="E513" t="s">
        <v>428</v>
      </c>
      <c r="F513">
        <v>5.734</v>
      </c>
      <c r="G513" t="s">
        <v>429</v>
      </c>
      <c r="H513">
        <v>0.000882</v>
      </c>
      <c r="I513" t="s">
        <v>71</v>
      </c>
      <c r="J513" t="s">
        <v>432</v>
      </c>
      <c r="K513" t="e">
        <f t="shared" si="11"/>
        <v>#NAME?</v>
      </c>
      <c r="L513" t="s">
        <v>71</v>
      </c>
      <c r="M513" t="s">
        <v>70</v>
      </c>
      <c r="N513">
        <v>27.016604</v>
      </c>
      <c r="O513" t="s">
        <v>71</v>
      </c>
      <c r="P513" t="s">
        <v>72</v>
      </c>
      <c r="Q513">
        <v>0.354423</v>
      </c>
      <c r="R513" t="s">
        <v>71</v>
      </c>
      <c r="S513" t="s">
        <v>73</v>
      </c>
      <c r="T513">
        <v>26.175707</v>
      </c>
      <c r="U513" t="s">
        <v>71</v>
      </c>
      <c r="V513" t="s">
        <v>74</v>
      </c>
      <c r="W513">
        <v>0.439773</v>
      </c>
      <c r="X513" t="s">
        <v>71</v>
      </c>
      <c r="Y513" t="s">
        <v>437</v>
      </c>
      <c r="Z513">
        <v>1000</v>
      </c>
      <c r="AA513" t="s">
        <v>438</v>
      </c>
      <c r="AB513">
        <v>1000000</v>
      </c>
      <c r="AC513" t="s">
        <v>439</v>
      </c>
      <c r="AD513">
        <v>10</v>
      </c>
      <c r="AE513" t="s">
        <v>440</v>
      </c>
      <c r="AF513">
        <v>1000</v>
      </c>
      <c r="AG513" t="s">
        <v>441</v>
      </c>
      <c r="AH513">
        <v>1000</v>
      </c>
      <c r="AI513" t="s">
        <v>442</v>
      </c>
      <c r="AJ513">
        <v>1000</v>
      </c>
      <c r="AK513" t="s">
        <v>443</v>
      </c>
      <c r="AL513">
        <v>1</v>
      </c>
      <c r="AM513" t="s">
        <v>444</v>
      </c>
      <c r="AN513">
        <v>0</v>
      </c>
      <c r="AO513" t="s">
        <v>448</v>
      </c>
      <c r="AP513">
        <v>1</v>
      </c>
      <c r="AQ513" t="s">
        <v>449</v>
      </c>
      <c r="AR513">
        <v>0</v>
      </c>
      <c r="AS513" t="s">
        <v>450</v>
      </c>
      <c r="AT513">
        <v>0.3</v>
      </c>
      <c r="AU513" t="s">
        <v>451</v>
      </c>
      <c r="AV513">
        <v>1</v>
      </c>
      <c r="AW513" t="s">
        <v>452</v>
      </c>
      <c r="AX513">
        <v>0</v>
      </c>
      <c r="AY513" t="s">
        <v>453</v>
      </c>
      <c r="AZ513">
        <v>0.2</v>
      </c>
      <c r="BA513" t="s">
        <v>454</v>
      </c>
      <c r="BB513">
        <v>1</v>
      </c>
      <c r="BC513" t="s">
        <v>445</v>
      </c>
      <c r="BD513">
        <v>1000000</v>
      </c>
    </row>
    <row r="514" ht="29.25" spans="1:56">
      <c r="A514" s="2">
        <v>938</v>
      </c>
      <c r="B514" t="s">
        <v>426</v>
      </c>
      <c r="C514">
        <v>198</v>
      </c>
      <c r="D514" t="s">
        <v>427</v>
      </c>
      <c r="E514" t="s">
        <v>428</v>
      </c>
      <c r="F514">
        <v>6.104</v>
      </c>
      <c r="G514" t="s">
        <v>429</v>
      </c>
      <c r="H514">
        <v>0.00154</v>
      </c>
      <c r="I514" t="s">
        <v>71</v>
      </c>
      <c r="J514" t="s">
        <v>432</v>
      </c>
      <c r="K514" t="e">
        <f t="shared" ref="K514:K535" si="12">-nan</f>
        <v>#NAME?</v>
      </c>
      <c r="L514" t="s">
        <v>71</v>
      </c>
      <c r="M514" t="s">
        <v>70</v>
      </c>
      <c r="N514">
        <v>43.350544</v>
      </c>
      <c r="O514" t="s">
        <v>71</v>
      </c>
      <c r="P514" t="s">
        <v>72</v>
      </c>
      <c r="Q514">
        <v>0.406301</v>
      </c>
      <c r="R514" t="s">
        <v>71</v>
      </c>
      <c r="S514" t="s">
        <v>73</v>
      </c>
      <c r="T514">
        <v>42.470714</v>
      </c>
      <c r="U514" t="s">
        <v>71</v>
      </c>
      <c r="V514" t="s">
        <v>74</v>
      </c>
      <c r="W514">
        <v>0.427439</v>
      </c>
      <c r="X514" t="s">
        <v>71</v>
      </c>
      <c r="Y514" t="s">
        <v>437</v>
      </c>
      <c r="Z514">
        <v>1000</v>
      </c>
      <c r="AA514" t="s">
        <v>438</v>
      </c>
      <c r="AB514">
        <v>1000000</v>
      </c>
      <c r="AC514" t="s">
        <v>439</v>
      </c>
      <c r="AD514">
        <v>10</v>
      </c>
      <c r="AE514" t="s">
        <v>440</v>
      </c>
      <c r="AF514">
        <v>1000</v>
      </c>
      <c r="AG514" t="s">
        <v>441</v>
      </c>
      <c r="AH514">
        <v>1000</v>
      </c>
      <c r="AI514" t="s">
        <v>442</v>
      </c>
      <c r="AJ514">
        <v>1000</v>
      </c>
      <c r="AK514" t="s">
        <v>443</v>
      </c>
      <c r="AL514">
        <v>1</v>
      </c>
      <c r="AM514" t="s">
        <v>444</v>
      </c>
      <c r="AN514">
        <v>0</v>
      </c>
      <c r="AO514" t="s">
        <v>448</v>
      </c>
      <c r="AP514">
        <v>1</v>
      </c>
      <c r="AQ514" t="s">
        <v>449</v>
      </c>
      <c r="AR514">
        <v>0</v>
      </c>
      <c r="AS514" t="s">
        <v>450</v>
      </c>
      <c r="AT514">
        <v>0.3</v>
      </c>
      <c r="AU514" t="s">
        <v>451</v>
      </c>
      <c r="AV514">
        <v>0</v>
      </c>
      <c r="AW514" t="s">
        <v>452</v>
      </c>
      <c r="AX514">
        <v>0</v>
      </c>
      <c r="AY514" t="s">
        <v>453</v>
      </c>
      <c r="AZ514">
        <v>0.2</v>
      </c>
      <c r="BA514" t="s">
        <v>454</v>
      </c>
      <c r="BB514">
        <v>1</v>
      </c>
      <c r="BC514" t="s">
        <v>445</v>
      </c>
      <c r="BD514">
        <v>1000000</v>
      </c>
    </row>
    <row r="515" ht="29.25" spans="1:56">
      <c r="A515" s="2">
        <v>938</v>
      </c>
      <c r="B515" t="s">
        <v>426</v>
      </c>
      <c r="C515">
        <v>198</v>
      </c>
      <c r="D515" t="s">
        <v>427</v>
      </c>
      <c r="E515" t="s">
        <v>428</v>
      </c>
      <c r="F515">
        <v>171.301</v>
      </c>
      <c r="G515" t="s">
        <v>429</v>
      </c>
      <c r="H515">
        <v>0.001457</v>
      </c>
      <c r="I515" t="s">
        <v>71</v>
      </c>
      <c r="J515" t="s">
        <v>432</v>
      </c>
      <c r="K515" t="e">
        <f t="shared" si="12"/>
        <v>#NAME?</v>
      </c>
      <c r="L515" t="s">
        <v>71</v>
      </c>
      <c r="M515" t="s">
        <v>70</v>
      </c>
      <c r="N515">
        <v>35.162956</v>
      </c>
      <c r="O515" t="s">
        <v>71</v>
      </c>
      <c r="P515" t="s">
        <v>72</v>
      </c>
      <c r="Q515">
        <v>0.265741</v>
      </c>
      <c r="R515" t="s">
        <v>71</v>
      </c>
      <c r="S515" t="s">
        <v>73</v>
      </c>
      <c r="T515">
        <v>34.422815</v>
      </c>
      <c r="U515" t="s">
        <v>71</v>
      </c>
      <c r="V515" t="s">
        <v>74</v>
      </c>
      <c r="W515">
        <v>0.428144</v>
      </c>
      <c r="X515" t="s">
        <v>71</v>
      </c>
      <c r="Y515" t="s">
        <v>437</v>
      </c>
      <c r="Z515">
        <v>1000</v>
      </c>
      <c r="AA515" t="s">
        <v>438</v>
      </c>
      <c r="AB515">
        <v>1000000</v>
      </c>
      <c r="AC515" t="s">
        <v>439</v>
      </c>
      <c r="AD515">
        <v>10</v>
      </c>
      <c r="AE515" t="s">
        <v>440</v>
      </c>
      <c r="AF515">
        <v>1000</v>
      </c>
      <c r="AG515" t="s">
        <v>441</v>
      </c>
      <c r="AH515">
        <v>1000</v>
      </c>
      <c r="AI515" t="s">
        <v>442</v>
      </c>
      <c r="AJ515">
        <v>1000</v>
      </c>
      <c r="AK515" t="s">
        <v>443</v>
      </c>
      <c r="AL515">
        <v>1</v>
      </c>
      <c r="AM515" t="s">
        <v>444</v>
      </c>
      <c r="AN515">
        <v>0</v>
      </c>
      <c r="AO515" t="s">
        <v>448</v>
      </c>
      <c r="AP515">
        <v>1</v>
      </c>
      <c r="AQ515" t="s">
        <v>449</v>
      </c>
      <c r="AR515">
        <v>0</v>
      </c>
      <c r="AS515" t="s">
        <v>450</v>
      </c>
      <c r="AT515">
        <v>0.3</v>
      </c>
      <c r="AU515" t="s">
        <v>451</v>
      </c>
      <c r="AV515">
        <v>0</v>
      </c>
      <c r="AW515" t="s">
        <v>452</v>
      </c>
      <c r="AX515">
        <v>0</v>
      </c>
      <c r="AY515" t="s">
        <v>453</v>
      </c>
      <c r="AZ515">
        <v>0.2</v>
      </c>
      <c r="BA515" t="s">
        <v>454</v>
      </c>
      <c r="BB515">
        <v>1</v>
      </c>
      <c r="BC515" t="s">
        <v>445</v>
      </c>
      <c r="BD515">
        <v>1000000</v>
      </c>
    </row>
    <row r="516" ht="29.25" spans="1:56">
      <c r="A516" s="2">
        <v>937</v>
      </c>
      <c r="B516" t="s">
        <v>426</v>
      </c>
      <c r="C516">
        <v>198</v>
      </c>
      <c r="D516" t="s">
        <v>427</v>
      </c>
      <c r="E516" t="s">
        <v>428</v>
      </c>
      <c r="F516">
        <v>163.494</v>
      </c>
      <c r="G516" t="s">
        <v>429</v>
      </c>
      <c r="H516">
        <v>0.001568</v>
      </c>
      <c r="I516" t="s">
        <v>71</v>
      </c>
      <c r="J516" t="s">
        <v>432</v>
      </c>
      <c r="K516" t="e">
        <f t="shared" si="12"/>
        <v>#NAME?</v>
      </c>
      <c r="L516" t="s">
        <v>71</v>
      </c>
      <c r="M516" t="s">
        <v>70</v>
      </c>
      <c r="N516">
        <v>35.603337</v>
      </c>
      <c r="O516" t="s">
        <v>71</v>
      </c>
      <c r="P516" t="s">
        <v>72</v>
      </c>
      <c r="Q516">
        <v>0.265348</v>
      </c>
      <c r="R516" t="s">
        <v>71</v>
      </c>
      <c r="S516" t="s">
        <v>73</v>
      </c>
      <c r="T516">
        <v>34.860344</v>
      </c>
      <c r="U516" t="s">
        <v>71</v>
      </c>
      <c r="V516" t="s">
        <v>74</v>
      </c>
      <c r="W516">
        <v>0.430345</v>
      </c>
      <c r="X516" t="s">
        <v>71</v>
      </c>
      <c r="Y516" t="s">
        <v>437</v>
      </c>
      <c r="Z516">
        <v>1000</v>
      </c>
      <c r="AA516" t="s">
        <v>438</v>
      </c>
      <c r="AB516">
        <v>1000000</v>
      </c>
      <c r="AC516" t="s">
        <v>439</v>
      </c>
      <c r="AD516">
        <v>10</v>
      </c>
      <c r="AE516" t="s">
        <v>440</v>
      </c>
      <c r="AF516">
        <v>1000</v>
      </c>
      <c r="AG516" t="s">
        <v>441</v>
      </c>
      <c r="AH516">
        <v>1000</v>
      </c>
      <c r="AI516" t="s">
        <v>442</v>
      </c>
      <c r="AJ516">
        <v>1000</v>
      </c>
      <c r="AK516" t="s">
        <v>443</v>
      </c>
      <c r="AL516">
        <v>1</v>
      </c>
      <c r="AM516" t="s">
        <v>444</v>
      </c>
      <c r="AN516">
        <v>0</v>
      </c>
      <c r="AO516" t="s">
        <v>448</v>
      </c>
      <c r="AP516">
        <v>0</v>
      </c>
      <c r="AQ516" t="s">
        <v>449</v>
      </c>
      <c r="AR516">
        <v>0</v>
      </c>
      <c r="AS516" t="s">
        <v>450</v>
      </c>
      <c r="AT516">
        <v>0.3</v>
      </c>
      <c r="AU516" t="s">
        <v>451</v>
      </c>
      <c r="AV516">
        <v>0</v>
      </c>
      <c r="AW516" t="s">
        <v>452</v>
      </c>
      <c r="AX516">
        <v>0</v>
      </c>
      <c r="AY516" t="s">
        <v>453</v>
      </c>
      <c r="AZ516">
        <v>0.2</v>
      </c>
      <c r="BA516" t="s">
        <v>454</v>
      </c>
      <c r="BB516">
        <v>1</v>
      </c>
      <c r="BC516" t="s">
        <v>445</v>
      </c>
      <c r="BD516">
        <v>1000000</v>
      </c>
    </row>
    <row r="517" ht="29.25" spans="1:56">
      <c r="A517" s="2">
        <v>936</v>
      </c>
      <c r="B517" t="s">
        <v>426</v>
      </c>
      <c r="C517">
        <v>198</v>
      </c>
      <c r="D517" t="s">
        <v>427</v>
      </c>
      <c r="E517" t="s">
        <v>428</v>
      </c>
      <c r="F517">
        <v>0</v>
      </c>
      <c r="G517" t="s">
        <v>429</v>
      </c>
      <c r="H517">
        <v>0.00147</v>
      </c>
      <c r="I517" t="s">
        <v>71</v>
      </c>
      <c r="J517" t="s">
        <v>432</v>
      </c>
      <c r="K517" t="e">
        <f t="shared" si="12"/>
        <v>#NAME?</v>
      </c>
      <c r="L517" t="s">
        <v>71</v>
      </c>
      <c r="M517" t="s">
        <v>70</v>
      </c>
      <c r="N517">
        <v>54.927255</v>
      </c>
      <c r="O517" t="s">
        <v>71</v>
      </c>
      <c r="P517" t="s">
        <v>72</v>
      </c>
      <c r="Q517">
        <v>0.066703</v>
      </c>
      <c r="R517" t="s">
        <v>71</v>
      </c>
      <c r="S517" t="s">
        <v>73</v>
      </c>
      <c r="T517">
        <v>54.41273</v>
      </c>
      <c r="U517" t="s">
        <v>71</v>
      </c>
      <c r="V517" t="s">
        <v>74</v>
      </c>
      <c r="W517">
        <v>0.436866</v>
      </c>
      <c r="X517" t="s">
        <v>71</v>
      </c>
      <c r="Y517" t="s">
        <v>437</v>
      </c>
      <c r="Z517">
        <v>1000</v>
      </c>
      <c r="AA517" t="s">
        <v>438</v>
      </c>
      <c r="AB517">
        <v>1000000</v>
      </c>
      <c r="AC517" t="s">
        <v>439</v>
      </c>
      <c r="AD517">
        <v>10</v>
      </c>
      <c r="AE517" t="s">
        <v>440</v>
      </c>
      <c r="AF517">
        <v>1000</v>
      </c>
      <c r="AG517" t="s">
        <v>441</v>
      </c>
      <c r="AH517">
        <v>200</v>
      </c>
      <c r="AI517" t="s">
        <v>442</v>
      </c>
      <c r="AJ517">
        <v>1000</v>
      </c>
      <c r="AK517" t="s">
        <v>443</v>
      </c>
      <c r="AL517">
        <v>1</v>
      </c>
      <c r="AM517" t="s">
        <v>444</v>
      </c>
      <c r="AN517">
        <v>0</v>
      </c>
      <c r="AO517" t="s">
        <v>448</v>
      </c>
      <c r="AP517">
        <v>0</v>
      </c>
      <c r="AQ517" t="s">
        <v>449</v>
      </c>
      <c r="AR517">
        <v>0</v>
      </c>
      <c r="AS517" t="s">
        <v>450</v>
      </c>
      <c r="AT517">
        <v>0.3</v>
      </c>
      <c r="AU517" t="s">
        <v>451</v>
      </c>
      <c r="AV517">
        <v>0</v>
      </c>
      <c r="AW517" t="s">
        <v>452</v>
      </c>
      <c r="AX517">
        <v>0</v>
      </c>
      <c r="AY517" t="s">
        <v>453</v>
      </c>
      <c r="AZ517">
        <v>0.2</v>
      </c>
      <c r="BA517" t="s">
        <v>454</v>
      </c>
      <c r="BB517">
        <v>1</v>
      </c>
      <c r="BC517" t="s">
        <v>445</v>
      </c>
      <c r="BD517">
        <v>1000000</v>
      </c>
    </row>
    <row r="518" ht="29.25" spans="1:56">
      <c r="A518" s="2">
        <v>936</v>
      </c>
      <c r="B518" t="s">
        <v>426</v>
      </c>
      <c r="C518">
        <v>153</v>
      </c>
      <c r="D518" t="s">
        <v>427</v>
      </c>
      <c r="E518" t="s">
        <v>428</v>
      </c>
      <c r="F518">
        <v>1795.614</v>
      </c>
      <c r="G518" t="s">
        <v>429</v>
      </c>
      <c r="H518">
        <v>0.000285</v>
      </c>
      <c r="I518" t="s">
        <v>71</v>
      </c>
      <c r="J518" t="s">
        <v>432</v>
      </c>
      <c r="K518" t="e">
        <f t="shared" si="12"/>
        <v>#NAME?</v>
      </c>
      <c r="L518" t="s">
        <v>71</v>
      </c>
      <c r="M518" t="s">
        <v>70</v>
      </c>
      <c r="N518">
        <v>5.311609</v>
      </c>
      <c r="O518" t="s">
        <v>71</v>
      </c>
      <c r="P518" t="s">
        <v>72</v>
      </c>
      <c r="Q518">
        <v>0.045525</v>
      </c>
      <c r="R518" t="s">
        <v>71</v>
      </c>
      <c r="S518" t="s">
        <v>73</v>
      </c>
      <c r="T518">
        <v>4.816856</v>
      </c>
      <c r="U518" t="s">
        <v>71</v>
      </c>
      <c r="V518" t="s">
        <v>74</v>
      </c>
      <c r="W518">
        <v>0.446708</v>
      </c>
      <c r="X518" t="s">
        <v>71</v>
      </c>
      <c r="Y518" t="s">
        <v>437</v>
      </c>
      <c r="Z518">
        <v>1000</v>
      </c>
      <c r="AA518" t="s">
        <v>438</v>
      </c>
      <c r="AB518">
        <v>1000000</v>
      </c>
      <c r="AC518" t="s">
        <v>439</v>
      </c>
      <c r="AD518">
        <v>10</v>
      </c>
      <c r="AE518" t="s">
        <v>440</v>
      </c>
      <c r="AF518">
        <v>1000</v>
      </c>
      <c r="AG518" t="s">
        <v>441</v>
      </c>
      <c r="AH518">
        <v>20</v>
      </c>
      <c r="AI518" t="s">
        <v>442</v>
      </c>
      <c r="AJ518">
        <v>20</v>
      </c>
      <c r="AK518" t="s">
        <v>443</v>
      </c>
      <c r="AL518">
        <v>1</v>
      </c>
      <c r="AM518" t="s">
        <v>444</v>
      </c>
      <c r="AN518">
        <v>0</v>
      </c>
      <c r="AO518" t="s">
        <v>448</v>
      </c>
      <c r="AP518">
        <v>0</v>
      </c>
      <c r="AQ518" t="s">
        <v>449</v>
      </c>
      <c r="AR518">
        <v>0</v>
      </c>
      <c r="AS518" t="s">
        <v>450</v>
      </c>
      <c r="AT518">
        <v>0.6</v>
      </c>
      <c r="AU518" t="s">
        <v>451</v>
      </c>
      <c r="AV518">
        <v>0</v>
      </c>
      <c r="AW518" t="s">
        <v>452</v>
      </c>
      <c r="AX518">
        <v>0</v>
      </c>
      <c r="AY518" t="s">
        <v>453</v>
      </c>
      <c r="AZ518">
        <v>0.2</v>
      </c>
      <c r="BA518" t="s">
        <v>454</v>
      </c>
      <c r="BB518">
        <v>1</v>
      </c>
      <c r="BC518" t="s">
        <v>445</v>
      </c>
      <c r="BD518">
        <v>1000000</v>
      </c>
    </row>
    <row r="519" ht="29.25" spans="1:56">
      <c r="A519" s="2">
        <v>936</v>
      </c>
      <c r="B519" t="s">
        <v>426</v>
      </c>
      <c r="C519">
        <v>153</v>
      </c>
      <c r="D519" t="s">
        <v>427</v>
      </c>
      <c r="E519" t="s">
        <v>428</v>
      </c>
      <c r="F519">
        <v>3612.291</v>
      </c>
      <c r="G519" t="s">
        <v>429</v>
      </c>
      <c r="H519">
        <v>0.000289</v>
      </c>
      <c r="I519" t="s">
        <v>71</v>
      </c>
      <c r="J519" t="s">
        <v>432</v>
      </c>
      <c r="K519" t="e">
        <f t="shared" si="12"/>
        <v>#NAME?</v>
      </c>
      <c r="L519" t="s">
        <v>71</v>
      </c>
      <c r="M519" t="s">
        <v>70</v>
      </c>
      <c r="N519">
        <v>5.996618</v>
      </c>
      <c r="O519" t="s">
        <v>71</v>
      </c>
      <c r="P519" t="s">
        <v>72</v>
      </c>
      <c r="Q519">
        <v>0.046633</v>
      </c>
      <c r="R519" t="s">
        <v>71</v>
      </c>
      <c r="S519" t="s">
        <v>73</v>
      </c>
      <c r="T519">
        <v>5.493234</v>
      </c>
      <c r="U519" t="s">
        <v>71</v>
      </c>
      <c r="V519" t="s">
        <v>74</v>
      </c>
      <c r="W519">
        <v>0.45422</v>
      </c>
      <c r="X519" t="s">
        <v>71</v>
      </c>
      <c r="Y519" t="s">
        <v>437</v>
      </c>
      <c r="Z519">
        <v>1000</v>
      </c>
      <c r="AA519" t="s">
        <v>438</v>
      </c>
      <c r="AB519">
        <v>1000000</v>
      </c>
      <c r="AC519" t="s">
        <v>439</v>
      </c>
      <c r="AD519">
        <v>10</v>
      </c>
      <c r="AE519" t="s">
        <v>440</v>
      </c>
      <c r="AF519">
        <v>1000</v>
      </c>
      <c r="AG519" t="s">
        <v>441</v>
      </c>
      <c r="AH519">
        <v>20</v>
      </c>
      <c r="AI519" t="s">
        <v>442</v>
      </c>
      <c r="AJ519">
        <v>20</v>
      </c>
      <c r="AK519" t="s">
        <v>443</v>
      </c>
      <c r="AL519">
        <v>1</v>
      </c>
      <c r="AM519" t="s">
        <v>444</v>
      </c>
      <c r="AN519">
        <v>0</v>
      </c>
      <c r="AO519" t="s">
        <v>448</v>
      </c>
      <c r="AP519">
        <v>0</v>
      </c>
      <c r="AQ519" t="s">
        <v>449</v>
      </c>
      <c r="AR519">
        <v>1</v>
      </c>
      <c r="AS519" t="s">
        <v>450</v>
      </c>
      <c r="AT519">
        <v>0.2</v>
      </c>
      <c r="AU519" t="s">
        <v>451</v>
      </c>
      <c r="AV519">
        <v>0</v>
      </c>
      <c r="AW519" t="s">
        <v>452</v>
      </c>
      <c r="AX519">
        <v>0</v>
      </c>
      <c r="AY519" t="s">
        <v>453</v>
      </c>
      <c r="AZ519">
        <v>0.2</v>
      </c>
      <c r="BA519" t="s">
        <v>454</v>
      </c>
      <c r="BB519">
        <v>1</v>
      </c>
      <c r="BC519" t="s">
        <v>445</v>
      </c>
      <c r="BD519">
        <v>1000000</v>
      </c>
    </row>
    <row r="520" ht="29.25" spans="1:56">
      <c r="A520" s="2">
        <v>935</v>
      </c>
      <c r="B520" t="s">
        <v>426</v>
      </c>
      <c r="C520">
        <v>153</v>
      </c>
      <c r="D520" t="s">
        <v>427</v>
      </c>
      <c r="E520" t="s">
        <v>428</v>
      </c>
      <c r="F520">
        <v>0.275</v>
      </c>
      <c r="G520" t="s">
        <v>429</v>
      </c>
      <c r="H520">
        <v>0.000291</v>
      </c>
      <c r="I520" t="s">
        <v>71</v>
      </c>
      <c r="J520" t="s">
        <v>432</v>
      </c>
      <c r="K520" t="e">
        <f t="shared" si="12"/>
        <v>#NAME?</v>
      </c>
      <c r="L520" t="s">
        <v>71</v>
      </c>
      <c r="M520" t="s">
        <v>70</v>
      </c>
      <c r="N520">
        <v>8.386785</v>
      </c>
      <c r="O520" t="s">
        <v>71</v>
      </c>
      <c r="P520" t="s">
        <v>72</v>
      </c>
      <c r="Q520">
        <v>0.036939</v>
      </c>
      <c r="R520" t="s">
        <v>71</v>
      </c>
      <c r="S520" t="s">
        <v>73</v>
      </c>
      <c r="T520">
        <v>7.914415</v>
      </c>
      <c r="U520" t="s">
        <v>71</v>
      </c>
      <c r="V520" t="s">
        <v>74</v>
      </c>
      <c r="W520">
        <v>0.432847</v>
      </c>
      <c r="X520" t="s">
        <v>71</v>
      </c>
      <c r="Y520" t="s">
        <v>437</v>
      </c>
      <c r="Z520">
        <v>1000</v>
      </c>
      <c r="AA520" t="s">
        <v>438</v>
      </c>
      <c r="AB520">
        <v>1000000</v>
      </c>
      <c r="AC520" t="s">
        <v>439</v>
      </c>
      <c r="AD520">
        <v>10</v>
      </c>
      <c r="AE520" t="s">
        <v>440</v>
      </c>
      <c r="AF520">
        <v>1000</v>
      </c>
      <c r="AG520" t="s">
        <v>441</v>
      </c>
      <c r="AH520">
        <v>20</v>
      </c>
      <c r="AI520" t="s">
        <v>442</v>
      </c>
      <c r="AJ520">
        <v>20</v>
      </c>
      <c r="AK520" t="s">
        <v>443</v>
      </c>
      <c r="AL520">
        <v>1</v>
      </c>
      <c r="AM520" t="s">
        <v>444</v>
      </c>
      <c r="AN520">
        <v>0</v>
      </c>
      <c r="AO520" t="s">
        <v>448</v>
      </c>
      <c r="AP520">
        <v>0</v>
      </c>
      <c r="AQ520" t="s">
        <v>449</v>
      </c>
      <c r="AR520">
        <v>0</v>
      </c>
      <c r="AS520" t="s">
        <v>450</v>
      </c>
      <c r="AT520">
        <v>0.2</v>
      </c>
      <c r="AU520" t="s">
        <v>451</v>
      </c>
      <c r="AV520">
        <v>0</v>
      </c>
      <c r="AW520" t="s">
        <v>452</v>
      </c>
      <c r="AX520">
        <v>0</v>
      </c>
      <c r="AY520" t="s">
        <v>453</v>
      </c>
      <c r="AZ520">
        <v>0.2</v>
      </c>
      <c r="BA520" t="s">
        <v>454</v>
      </c>
      <c r="BB520">
        <v>1</v>
      </c>
      <c r="BC520" t="s">
        <v>445</v>
      </c>
      <c r="BD520">
        <v>1000000</v>
      </c>
    </row>
    <row r="521" ht="29.25" spans="1:56">
      <c r="A521" s="2">
        <v>934</v>
      </c>
      <c r="B521" t="s">
        <v>426</v>
      </c>
      <c r="C521">
        <v>153</v>
      </c>
      <c r="D521" t="s">
        <v>427</v>
      </c>
      <c r="E521" t="s">
        <v>428</v>
      </c>
      <c r="F521">
        <v>30.548</v>
      </c>
      <c r="G521" t="s">
        <v>429</v>
      </c>
      <c r="H521">
        <v>0.000264</v>
      </c>
      <c r="I521" t="s">
        <v>71</v>
      </c>
      <c r="J521" t="s">
        <v>432</v>
      </c>
      <c r="K521" t="e">
        <f t="shared" si="12"/>
        <v>#NAME?</v>
      </c>
      <c r="L521" t="s">
        <v>71</v>
      </c>
      <c r="M521" t="s">
        <v>70</v>
      </c>
      <c r="N521">
        <v>6.609429</v>
      </c>
      <c r="O521" t="s">
        <v>71</v>
      </c>
      <c r="P521" t="s">
        <v>72</v>
      </c>
      <c r="Q521">
        <v>0.035591</v>
      </c>
      <c r="R521" t="s">
        <v>71</v>
      </c>
      <c r="S521" t="s">
        <v>73</v>
      </c>
      <c r="T521">
        <v>6.137569</v>
      </c>
      <c r="U521" t="s">
        <v>71</v>
      </c>
      <c r="V521" t="s">
        <v>74</v>
      </c>
      <c r="W521">
        <v>0.4338</v>
      </c>
      <c r="X521" t="s">
        <v>71</v>
      </c>
      <c r="Y521" t="s">
        <v>437</v>
      </c>
      <c r="Z521">
        <v>1000</v>
      </c>
      <c r="AA521" t="s">
        <v>438</v>
      </c>
      <c r="AB521">
        <v>1000000</v>
      </c>
      <c r="AC521" t="s">
        <v>439</v>
      </c>
      <c r="AD521">
        <v>10</v>
      </c>
      <c r="AE521" t="s">
        <v>440</v>
      </c>
      <c r="AF521">
        <v>1000</v>
      </c>
      <c r="AG521" t="s">
        <v>441</v>
      </c>
      <c r="AH521">
        <v>20</v>
      </c>
      <c r="AI521" t="s">
        <v>442</v>
      </c>
      <c r="AJ521">
        <v>20</v>
      </c>
      <c r="AK521" t="s">
        <v>443</v>
      </c>
      <c r="AL521">
        <v>1</v>
      </c>
      <c r="AM521" t="s">
        <v>444</v>
      </c>
      <c r="AN521">
        <v>0</v>
      </c>
      <c r="AO521" t="s">
        <v>448</v>
      </c>
      <c r="AP521">
        <v>0</v>
      </c>
      <c r="AQ521" t="s">
        <v>449</v>
      </c>
      <c r="AR521">
        <v>0</v>
      </c>
      <c r="AS521" t="s">
        <v>450</v>
      </c>
      <c r="AT521">
        <v>0.4</v>
      </c>
      <c r="AU521" t="s">
        <v>451</v>
      </c>
      <c r="AV521">
        <v>0</v>
      </c>
      <c r="AW521" t="s">
        <v>452</v>
      </c>
      <c r="AX521">
        <v>0</v>
      </c>
      <c r="AY521" t="s">
        <v>453</v>
      </c>
      <c r="AZ521">
        <v>0.2</v>
      </c>
      <c r="BA521" t="s">
        <v>454</v>
      </c>
      <c r="BB521">
        <v>1</v>
      </c>
      <c r="BC521" t="s">
        <v>445</v>
      </c>
      <c r="BD521">
        <v>1000000</v>
      </c>
    </row>
    <row r="522" ht="29.25" spans="1:56">
      <c r="A522" s="2">
        <v>933</v>
      </c>
      <c r="B522" t="s">
        <v>426</v>
      </c>
      <c r="C522">
        <v>153</v>
      </c>
      <c r="D522" t="s">
        <v>427</v>
      </c>
      <c r="E522" t="s">
        <v>428</v>
      </c>
      <c r="F522">
        <v>32.904</v>
      </c>
      <c r="G522" t="s">
        <v>429</v>
      </c>
      <c r="H522">
        <v>0.000265</v>
      </c>
      <c r="I522" t="s">
        <v>71</v>
      </c>
      <c r="J522" t="s">
        <v>432</v>
      </c>
      <c r="K522" t="e">
        <f t="shared" si="12"/>
        <v>#NAME?</v>
      </c>
      <c r="L522" t="s">
        <v>71</v>
      </c>
      <c r="M522" t="s">
        <v>70</v>
      </c>
      <c r="N522">
        <v>6.619547</v>
      </c>
      <c r="O522" t="s">
        <v>71</v>
      </c>
      <c r="P522" t="s">
        <v>72</v>
      </c>
      <c r="Q522">
        <v>0.035617</v>
      </c>
      <c r="R522" t="s">
        <v>71</v>
      </c>
      <c r="S522" t="s">
        <v>73</v>
      </c>
      <c r="T522">
        <v>6.147966</v>
      </c>
      <c r="U522" t="s">
        <v>71</v>
      </c>
      <c r="V522" t="s">
        <v>74</v>
      </c>
      <c r="W522">
        <v>0.433443</v>
      </c>
      <c r="X522" t="s">
        <v>71</v>
      </c>
      <c r="Y522" t="s">
        <v>437</v>
      </c>
      <c r="Z522">
        <v>1000</v>
      </c>
      <c r="AA522" t="s">
        <v>438</v>
      </c>
      <c r="AB522">
        <v>1000000</v>
      </c>
      <c r="AC522" t="s">
        <v>439</v>
      </c>
      <c r="AD522">
        <v>10</v>
      </c>
      <c r="AE522" t="s">
        <v>440</v>
      </c>
      <c r="AF522">
        <v>1000</v>
      </c>
      <c r="AG522" t="s">
        <v>441</v>
      </c>
      <c r="AH522">
        <v>20</v>
      </c>
      <c r="AI522" t="s">
        <v>442</v>
      </c>
      <c r="AJ522">
        <v>20</v>
      </c>
      <c r="AK522" t="s">
        <v>443</v>
      </c>
      <c r="AL522">
        <v>1</v>
      </c>
      <c r="AM522" t="s">
        <v>444</v>
      </c>
      <c r="AN522">
        <v>0</v>
      </c>
      <c r="AO522" t="s">
        <v>448</v>
      </c>
      <c r="AP522">
        <v>0</v>
      </c>
      <c r="AQ522" t="s">
        <v>449</v>
      </c>
      <c r="AR522">
        <v>0</v>
      </c>
      <c r="AS522" t="s">
        <v>450</v>
      </c>
      <c r="AT522">
        <v>0.4</v>
      </c>
      <c r="AU522" t="s">
        <v>451</v>
      </c>
      <c r="AV522">
        <v>0</v>
      </c>
      <c r="AW522" t="s">
        <v>452</v>
      </c>
      <c r="AX522">
        <v>0</v>
      </c>
      <c r="AY522" t="s">
        <v>453</v>
      </c>
      <c r="AZ522">
        <v>0.2</v>
      </c>
      <c r="BA522" t="s">
        <v>454</v>
      </c>
      <c r="BB522">
        <v>1</v>
      </c>
      <c r="BC522" t="s">
        <v>445</v>
      </c>
      <c r="BD522">
        <v>1000000</v>
      </c>
    </row>
    <row r="523" ht="29.25" spans="1:56">
      <c r="A523" s="2">
        <v>932</v>
      </c>
      <c r="B523" t="s">
        <v>426</v>
      </c>
      <c r="C523">
        <v>153</v>
      </c>
      <c r="D523" t="s">
        <v>427</v>
      </c>
      <c r="E523" t="s">
        <v>428</v>
      </c>
      <c r="F523">
        <v>30.684</v>
      </c>
      <c r="G523" t="s">
        <v>429</v>
      </c>
      <c r="H523">
        <v>0.000264</v>
      </c>
      <c r="I523" t="s">
        <v>71</v>
      </c>
      <c r="J523" t="s">
        <v>432</v>
      </c>
      <c r="K523" t="e">
        <f t="shared" si="12"/>
        <v>#NAME?</v>
      </c>
      <c r="L523" t="s">
        <v>71</v>
      </c>
      <c r="M523" t="s">
        <v>70</v>
      </c>
      <c r="N523">
        <v>6.58243</v>
      </c>
      <c r="O523" t="s">
        <v>71</v>
      </c>
      <c r="P523" t="s">
        <v>72</v>
      </c>
      <c r="Q523">
        <v>0.035212</v>
      </c>
      <c r="R523" t="s">
        <v>71</v>
      </c>
      <c r="S523" t="s">
        <v>73</v>
      </c>
      <c r="T523">
        <v>6.111123</v>
      </c>
      <c r="U523" t="s">
        <v>71</v>
      </c>
      <c r="V523" t="s">
        <v>74</v>
      </c>
      <c r="W523">
        <v>0.433654</v>
      </c>
      <c r="X523" t="s">
        <v>71</v>
      </c>
      <c r="Y523" t="s">
        <v>437</v>
      </c>
      <c r="Z523">
        <v>1000</v>
      </c>
      <c r="AA523" t="s">
        <v>438</v>
      </c>
      <c r="AB523">
        <v>1000000</v>
      </c>
      <c r="AC523" t="s">
        <v>439</v>
      </c>
      <c r="AD523">
        <v>10</v>
      </c>
      <c r="AE523" t="s">
        <v>440</v>
      </c>
      <c r="AF523">
        <v>1000</v>
      </c>
      <c r="AG523" t="s">
        <v>441</v>
      </c>
      <c r="AH523">
        <v>20</v>
      </c>
      <c r="AI523" t="s">
        <v>442</v>
      </c>
      <c r="AJ523">
        <v>20</v>
      </c>
      <c r="AK523" t="s">
        <v>443</v>
      </c>
      <c r="AL523">
        <v>1</v>
      </c>
      <c r="AM523" t="s">
        <v>444</v>
      </c>
      <c r="AN523">
        <v>0</v>
      </c>
      <c r="AO523" t="s">
        <v>448</v>
      </c>
      <c r="AP523">
        <v>0</v>
      </c>
      <c r="AQ523" t="s">
        <v>449</v>
      </c>
      <c r="AR523">
        <v>0</v>
      </c>
      <c r="AS523" t="s">
        <v>450</v>
      </c>
      <c r="AT523">
        <v>0.4</v>
      </c>
      <c r="AU523" t="s">
        <v>451</v>
      </c>
      <c r="AV523">
        <v>0</v>
      </c>
      <c r="AW523" t="s">
        <v>452</v>
      </c>
      <c r="AX523">
        <v>0</v>
      </c>
      <c r="AY523" t="s">
        <v>453</v>
      </c>
      <c r="AZ523">
        <v>0.2</v>
      </c>
      <c r="BA523" t="s">
        <v>454</v>
      </c>
      <c r="BB523">
        <v>1</v>
      </c>
      <c r="BC523" t="s">
        <v>445</v>
      </c>
      <c r="BD523">
        <v>1000000</v>
      </c>
    </row>
    <row r="524" ht="29.25" spans="1:56">
      <c r="A524" s="2">
        <v>931</v>
      </c>
      <c r="B524" t="s">
        <v>426</v>
      </c>
      <c r="C524">
        <v>153</v>
      </c>
      <c r="D524" t="s">
        <v>427</v>
      </c>
      <c r="E524" t="s">
        <v>428</v>
      </c>
      <c r="F524">
        <v>32.69</v>
      </c>
      <c r="G524" t="s">
        <v>429</v>
      </c>
      <c r="H524">
        <v>0.000267</v>
      </c>
      <c r="I524" t="s">
        <v>71</v>
      </c>
      <c r="J524" t="s">
        <v>432</v>
      </c>
      <c r="K524" t="e">
        <f t="shared" si="12"/>
        <v>#NAME?</v>
      </c>
      <c r="L524" t="s">
        <v>71</v>
      </c>
      <c r="M524" t="s">
        <v>70</v>
      </c>
      <c r="N524">
        <v>6.603381</v>
      </c>
      <c r="O524" t="s">
        <v>71</v>
      </c>
      <c r="P524" t="s">
        <v>72</v>
      </c>
      <c r="Q524">
        <v>0.035499</v>
      </c>
      <c r="R524" t="s">
        <v>71</v>
      </c>
      <c r="S524" t="s">
        <v>73</v>
      </c>
      <c r="T524">
        <v>6.131774</v>
      </c>
      <c r="U524" t="s">
        <v>71</v>
      </c>
      <c r="V524" t="s">
        <v>74</v>
      </c>
      <c r="W524">
        <v>0.433591</v>
      </c>
      <c r="X524" t="s">
        <v>71</v>
      </c>
      <c r="Y524" t="s">
        <v>437</v>
      </c>
      <c r="Z524">
        <v>1000</v>
      </c>
      <c r="AA524" t="s">
        <v>438</v>
      </c>
      <c r="AB524">
        <v>1000000</v>
      </c>
      <c r="AC524" t="s">
        <v>439</v>
      </c>
      <c r="AD524">
        <v>10</v>
      </c>
      <c r="AE524" t="s">
        <v>440</v>
      </c>
      <c r="AF524">
        <v>1000</v>
      </c>
      <c r="AG524" t="s">
        <v>441</v>
      </c>
      <c r="AH524">
        <v>20</v>
      </c>
      <c r="AI524" t="s">
        <v>442</v>
      </c>
      <c r="AJ524">
        <v>20</v>
      </c>
      <c r="AK524" t="s">
        <v>443</v>
      </c>
      <c r="AL524">
        <v>1</v>
      </c>
      <c r="AM524" t="s">
        <v>444</v>
      </c>
      <c r="AN524">
        <v>0</v>
      </c>
      <c r="AO524" t="s">
        <v>448</v>
      </c>
      <c r="AP524">
        <v>0</v>
      </c>
      <c r="AQ524" t="s">
        <v>449</v>
      </c>
      <c r="AR524">
        <v>0</v>
      </c>
      <c r="AS524" t="s">
        <v>450</v>
      </c>
      <c r="AT524">
        <v>0.4</v>
      </c>
      <c r="AU524" t="s">
        <v>451</v>
      </c>
      <c r="AV524">
        <v>0</v>
      </c>
      <c r="AW524" t="s">
        <v>452</v>
      </c>
      <c r="AX524">
        <v>0</v>
      </c>
      <c r="AY524" t="s">
        <v>453</v>
      </c>
      <c r="AZ524">
        <v>0.2</v>
      </c>
      <c r="BA524" t="s">
        <v>454</v>
      </c>
      <c r="BB524">
        <v>1</v>
      </c>
      <c r="BC524" t="s">
        <v>445</v>
      </c>
      <c r="BD524">
        <v>1000000</v>
      </c>
    </row>
    <row r="525" ht="29.25" spans="1:56">
      <c r="A525" s="2">
        <v>930</v>
      </c>
      <c r="B525" t="s">
        <v>426</v>
      </c>
      <c r="C525">
        <v>153</v>
      </c>
      <c r="D525" t="s">
        <v>427</v>
      </c>
      <c r="E525" t="s">
        <v>428</v>
      </c>
      <c r="F525">
        <v>29.547</v>
      </c>
      <c r="G525" t="s">
        <v>429</v>
      </c>
      <c r="H525">
        <v>0.000269</v>
      </c>
      <c r="I525" t="s">
        <v>71</v>
      </c>
      <c r="J525" t="s">
        <v>432</v>
      </c>
      <c r="K525" t="e">
        <f t="shared" si="12"/>
        <v>#NAME?</v>
      </c>
      <c r="L525" t="s">
        <v>71</v>
      </c>
      <c r="M525" t="s">
        <v>70</v>
      </c>
      <c r="N525">
        <v>6.71595</v>
      </c>
      <c r="O525" t="s">
        <v>71</v>
      </c>
      <c r="P525" t="s">
        <v>72</v>
      </c>
      <c r="Q525">
        <v>0.03606</v>
      </c>
      <c r="R525" t="s">
        <v>71</v>
      </c>
      <c r="S525" t="s">
        <v>73</v>
      </c>
      <c r="T525">
        <v>6.243899</v>
      </c>
      <c r="U525" t="s">
        <v>71</v>
      </c>
      <c r="V525" t="s">
        <v>74</v>
      </c>
      <c r="W525">
        <v>0.433475</v>
      </c>
      <c r="X525" t="s">
        <v>71</v>
      </c>
      <c r="Y525" t="s">
        <v>437</v>
      </c>
      <c r="Z525">
        <v>1000</v>
      </c>
      <c r="AA525" t="s">
        <v>438</v>
      </c>
      <c r="AB525">
        <v>1000000</v>
      </c>
      <c r="AC525" t="s">
        <v>439</v>
      </c>
      <c r="AD525">
        <v>10</v>
      </c>
      <c r="AE525" t="s">
        <v>440</v>
      </c>
      <c r="AF525">
        <v>1000</v>
      </c>
      <c r="AG525" t="s">
        <v>441</v>
      </c>
      <c r="AH525">
        <v>20</v>
      </c>
      <c r="AI525" t="s">
        <v>442</v>
      </c>
      <c r="AJ525">
        <v>20</v>
      </c>
      <c r="AK525" t="s">
        <v>443</v>
      </c>
      <c r="AL525">
        <v>1</v>
      </c>
      <c r="AM525" t="s">
        <v>444</v>
      </c>
      <c r="AN525">
        <v>0</v>
      </c>
      <c r="AO525" t="s">
        <v>448</v>
      </c>
      <c r="AP525">
        <v>0</v>
      </c>
      <c r="AQ525" t="s">
        <v>449</v>
      </c>
      <c r="AR525">
        <v>0</v>
      </c>
      <c r="AS525" t="s">
        <v>450</v>
      </c>
      <c r="AT525">
        <v>0.4</v>
      </c>
      <c r="AU525" t="s">
        <v>451</v>
      </c>
      <c r="AV525">
        <v>0</v>
      </c>
      <c r="AW525" t="s">
        <v>452</v>
      </c>
      <c r="AX525">
        <v>0</v>
      </c>
      <c r="AY525" t="s">
        <v>453</v>
      </c>
      <c r="AZ525">
        <v>0.2</v>
      </c>
      <c r="BA525" t="s">
        <v>454</v>
      </c>
      <c r="BB525">
        <v>1</v>
      </c>
      <c r="BC525" t="s">
        <v>445</v>
      </c>
      <c r="BD525">
        <v>1000000</v>
      </c>
    </row>
    <row r="526" ht="29.25" spans="1:56">
      <c r="A526" s="2">
        <v>929</v>
      </c>
      <c r="B526" t="s">
        <v>426</v>
      </c>
      <c r="C526">
        <v>153</v>
      </c>
      <c r="D526" t="s">
        <v>427</v>
      </c>
      <c r="E526" t="s">
        <v>428</v>
      </c>
      <c r="F526">
        <v>32.452</v>
      </c>
      <c r="G526" t="s">
        <v>429</v>
      </c>
      <c r="H526">
        <v>0.000265</v>
      </c>
      <c r="I526" t="s">
        <v>71</v>
      </c>
      <c r="J526" t="s">
        <v>432</v>
      </c>
      <c r="K526" t="e">
        <f t="shared" si="12"/>
        <v>#NAME?</v>
      </c>
      <c r="L526" t="s">
        <v>71</v>
      </c>
      <c r="M526" t="s">
        <v>70</v>
      </c>
      <c r="N526">
        <v>6.651962</v>
      </c>
      <c r="O526" t="s">
        <v>71</v>
      </c>
      <c r="P526" t="s">
        <v>72</v>
      </c>
      <c r="Q526">
        <v>0.035564</v>
      </c>
      <c r="R526" t="s">
        <v>71</v>
      </c>
      <c r="S526" t="s">
        <v>73</v>
      </c>
      <c r="T526">
        <v>6.180273</v>
      </c>
      <c r="U526" t="s">
        <v>71</v>
      </c>
      <c r="V526" t="s">
        <v>74</v>
      </c>
      <c r="W526">
        <v>0.433662</v>
      </c>
      <c r="X526" t="s">
        <v>71</v>
      </c>
      <c r="Y526" t="s">
        <v>437</v>
      </c>
      <c r="Z526">
        <v>1000</v>
      </c>
      <c r="AA526" t="s">
        <v>438</v>
      </c>
      <c r="AB526">
        <v>1000000</v>
      </c>
      <c r="AC526" t="s">
        <v>439</v>
      </c>
      <c r="AD526">
        <v>10</v>
      </c>
      <c r="AE526" t="s">
        <v>440</v>
      </c>
      <c r="AF526">
        <v>1000</v>
      </c>
      <c r="AG526" t="s">
        <v>441</v>
      </c>
      <c r="AH526">
        <v>20</v>
      </c>
      <c r="AI526" t="s">
        <v>442</v>
      </c>
      <c r="AJ526">
        <v>20</v>
      </c>
      <c r="AK526" t="s">
        <v>443</v>
      </c>
      <c r="AL526">
        <v>1</v>
      </c>
      <c r="AM526" t="s">
        <v>444</v>
      </c>
      <c r="AN526">
        <v>0</v>
      </c>
      <c r="AO526" t="s">
        <v>448</v>
      </c>
      <c r="AP526">
        <v>0</v>
      </c>
      <c r="AQ526" t="s">
        <v>449</v>
      </c>
      <c r="AR526">
        <v>0</v>
      </c>
      <c r="AS526" t="s">
        <v>450</v>
      </c>
      <c r="AT526">
        <v>0.4</v>
      </c>
      <c r="AU526" t="s">
        <v>451</v>
      </c>
      <c r="AV526">
        <v>0</v>
      </c>
      <c r="AW526" t="s">
        <v>452</v>
      </c>
      <c r="AX526">
        <v>0</v>
      </c>
      <c r="AY526" t="s">
        <v>453</v>
      </c>
      <c r="AZ526">
        <v>0.2</v>
      </c>
      <c r="BA526" t="s">
        <v>454</v>
      </c>
      <c r="BB526">
        <v>1</v>
      </c>
      <c r="BC526" t="s">
        <v>445</v>
      </c>
      <c r="BD526">
        <v>1000000</v>
      </c>
    </row>
    <row r="527" ht="29.25" spans="1:56">
      <c r="A527" s="2">
        <v>928</v>
      </c>
      <c r="B527" t="s">
        <v>426</v>
      </c>
      <c r="C527">
        <v>153</v>
      </c>
      <c r="D527" t="s">
        <v>427</v>
      </c>
      <c r="E527" t="s">
        <v>428</v>
      </c>
      <c r="F527">
        <v>32.041</v>
      </c>
      <c r="G527" t="s">
        <v>429</v>
      </c>
      <c r="H527">
        <v>0.000269</v>
      </c>
      <c r="I527" t="s">
        <v>71</v>
      </c>
      <c r="J527" t="s">
        <v>432</v>
      </c>
      <c r="K527" t="e">
        <f t="shared" si="12"/>
        <v>#NAME?</v>
      </c>
      <c r="L527" t="s">
        <v>71</v>
      </c>
      <c r="M527" t="s">
        <v>70</v>
      </c>
      <c r="N527">
        <v>6.606781</v>
      </c>
      <c r="O527" t="s">
        <v>71</v>
      </c>
      <c r="P527" t="s">
        <v>72</v>
      </c>
      <c r="Q527">
        <v>0.035554</v>
      </c>
      <c r="R527" t="s">
        <v>71</v>
      </c>
      <c r="S527" t="s">
        <v>73</v>
      </c>
      <c r="T527">
        <v>6.134927</v>
      </c>
      <c r="U527" t="s">
        <v>71</v>
      </c>
      <c r="V527" t="s">
        <v>74</v>
      </c>
      <c r="W527">
        <v>0.433881</v>
      </c>
      <c r="X527" t="s">
        <v>71</v>
      </c>
      <c r="Y527" t="s">
        <v>437</v>
      </c>
      <c r="Z527">
        <v>1000</v>
      </c>
      <c r="AA527" t="s">
        <v>438</v>
      </c>
      <c r="AB527">
        <v>1000000</v>
      </c>
      <c r="AC527" t="s">
        <v>439</v>
      </c>
      <c r="AD527">
        <v>10</v>
      </c>
      <c r="AE527" t="s">
        <v>440</v>
      </c>
      <c r="AF527">
        <v>1000</v>
      </c>
      <c r="AG527" t="s">
        <v>441</v>
      </c>
      <c r="AH527">
        <v>20</v>
      </c>
      <c r="AI527" t="s">
        <v>442</v>
      </c>
      <c r="AJ527">
        <v>20</v>
      </c>
      <c r="AK527" t="s">
        <v>443</v>
      </c>
      <c r="AL527">
        <v>1</v>
      </c>
      <c r="AM527" t="s">
        <v>444</v>
      </c>
      <c r="AN527">
        <v>0</v>
      </c>
      <c r="AO527" t="s">
        <v>448</v>
      </c>
      <c r="AP527">
        <v>0</v>
      </c>
      <c r="AQ527" t="s">
        <v>449</v>
      </c>
      <c r="AR527">
        <v>0</v>
      </c>
      <c r="AS527" t="s">
        <v>450</v>
      </c>
      <c r="AT527">
        <v>0.4</v>
      </c>
      <c r="AU527" t="s">
        <v>451</v>
      </c>
      <c r="AV527">
        <v>0</v>
      </c>
      <c r="AW527" t="s">
        <v>452</v>
      </c>
      <c r="AX527">
        <v>0</v>
      </c>
      <c r="AY527" t="s">
        <v>453</v>
      </c>
      <c r="AZ527">
        <v>0.2</v>
      </c>
      <c r="BA527" t="s">
        <v>454</v>
      </c>
      <c r="BB527">
        <v>1</v>
      </c>
      <c r="BC527" t="s">
        <v>445</v>
      </c>
      <c r="BD527">
        <v>1000000</v>
      </c>
    </row>
    <row r="528" ht="29.25" spans="1:56">
      <c r="A528" s="2">
        <v>927</v>
      </c>
      <c r="B528" t="s">
        <v>426</v>
      </c>
      <c r="C528">
        <v>153</v>
      </c>
      <c r="D528" t="s">
        <v>427</v>
      </c>
      <c r="E528" t="s">
        <v>428</v>
      </c>
      <c r="F528">
        <v>29.866</v>
      </c>
      <c r="G528" t="s">
        <v>429</v>
      </c>
      <c r="H528">
        <v>0.000281</v>
      </c>
      <c r="I528" t="s">
        <v>71</v>
      </c>
      <c r="J528" t="s">
        <v>432</v>
      </c>
      <c r="K528" t="e">
        <f t="shared" si="12"/>
        <v>#NAME?</v>
      </c>
      <c r="L528" t="s">
        <v>71</v>
      </c>
      <c r="M528" t="s">
        <v>70</v>
      </c>
      <c r="N528">
        <v>7.351229</v>
      </c>
      <c r="O528" t="s">
        <v>71</v>
      </c>
      <c r="P528" t="s">
        <v>72</v>
      </c>
      <c r="Q528">
        <v>0.037826</v>
      </c>
      <c r="R528" t="s">
        <v>71</v>
      </c>
      <c r="S528" t="s">
        <v>73</v>
      </c>
      <c r="T528">
        <v>6.872299</v>
      </c>
      <c r="U528" t="s">
        <v>71</v>
      </c>
      <c r="V528" t="s">
        <v>74</v>
      </c>
      <c r="W528">
        <v>0.438588</v>
      </c>
      <c r="X528" t="s">
        <v>71</v>
      </c>
      <c r="Y528" t="s">
        <v>437</v>
      </c>
      <c r="Z528">
        <v>1000</v>
      </c>
      <c r="AA528" t="s">
        <v>438</v>
      </c>
      <c r="AB528">
        <v>1000000</v>
      </c>
      <c r="AC528" t="s">
        <v>439</v>
      </c>
      <c r="AD528">
        <v>10</v>
      </c>
      <c r="AE528" t="s">
        <v>440</v>
      </c>
      <c r="AF528">
        <v>1000</v>
      </c>
      <c r="AG528" t="s">
        <v>441</v>
      </c>
      <c r="AH528">
        <v>20</v>
      </c>
      <c r="AI528" t="s">
        <v>442</v>
      </c>
      <c r="AJ528">
        <v>20</v>
      </c>
      <c r="AK528" t="s">
        <v>443</v>
      </c>
      <c r="AL528">
        <v>1</v>
      </c>
      <c r="AM528" t="s">
        <v>444</v>
      </c>
      <c r="AN528">
        <v>0</v>
      </c>
      <c r="AO528" t="s">
        <v>448</v>
      </c>
      <c r="AP528">
        <v>0</v>
      </c>
      <c r="AQ528" t="s">
        <v>449</v>
      </c>
      <c r="AR528">
        <v>0</v>
      </c>
      <c r="AS528" t="s">
        <v>450</v>
      </c>
      <c r="AT528">
        <v>0.4</v>
      </c>
      <c r="AU528" t="s">
        <v>451</v>
      </c>
      <c r="AV528">
        <v>0</v>
      </c>
      <c r="AW528" t="s">
        <v>452</v>
      </c>
      <c r="AX528">
        <v>0</v>
      </c>
      <c r="AY528" t="s">
        <v>453</v>
      </c>
      <c r="AZ528">
        <v>0.2</v>
      </c>
      <c r="BA528" t="s">
        <v>454</v>
      </c>
      <c r="BB528">
        <v>1</v>
      </c>
      <c r="BC528" t="s">
        <v>445</v>
      </c>
      <c r="BD528">
        <v>1000000</v>
      </c>
    </row>
    <row r="529" ht="29.25" spans="1:56">
      <c r="A529" s="2">
        <v>926</v>
      </c>
      <c r="B529" t="s">
        <v>426</v>
      </c>
      <c r="C529">
        <v>153</v>
      </c>
      <c r="D529" t="s">
        <v>427</v>
      </c>
      <c r="E529" t="s">
        <v>428</v>
      </c>
      <c r="F529">
        <v>38.613</v>
      </c>
      <c r="G529" t="s">
        <v>429</v>
      </c>
      <c r="H529">
        <v>0.000261</v>
      </c>
      <c r="I529" t="s">
        <v>71</v>
      </c>
      <c r="J529" t="s">
        <v>432</v>
      </c>
      <c r="K529" t="e">
        <f t="shared" si="12"/>
        <v>#NAME?</v>
      </c>
      <c r="L529" t="s">
        <v>71</v>
      </c>
      <c r="M529" t="s">
        <v>70</v>
      </c>
      <c r="N529">
        <v>6.595961</v>
      </c>
      <c r="O529" t="s">
        <v>71</v>
      </c>
      <c r="P529" t="s">
        <v>72</v>
      </c>
      <c r="Q529">
        <v>0.035748</v>
      </c>
      <c r="R529" t="s">
        <v>71</v>
      </c>
      <c r="S529" t="s">
        <v>73</v>
      </c>
      <c r="T529">
        <v>6.124334</v>
      </c>
      <c r="U529" t="s">
        <v>71</v>
      </c>
      <c r="V529" t="s">
        <v>74</v>
      </c>
      <c r="W529">
        <v>0.433411</v>
      </c>
      <c r="X529" t="s">
        <v>71</v>
      </c>
      <c r="Y529" t="s">
        <v>437</v>
      </c>
      <c r="Z529">
        <v>1000</v>
      </c>
      <c r="AA529" t="s">
        <v>438</v>
      </c>
      <c r="AB529">
        <v>1000000</v>
      </c>
      <c r="AC529" t="s">
        <v>439</v>
      </c>
      <c r="AD529">
        <v>10</v>
      </c>
      <c r="AE529" t="s">
        <v>440</v>
      </c>
      <c r="AF529">
        <v>1000</v>
      </c>
      <c r="AG529" t="s">
        <v>441</v>
      </c>
      <c r="AH529">
        <v>20</v>
      </c>
      <c r="AI529" t="s">
        <v>442</v>
      </c>
      <c r="AJ529">
        <v>20</v>
      </c>
      <c r="AK529" t="s">
        <v>443</v>
      </c>
      <c r="AL529">
        <v>1</v>
      </c>
      <c r="AM529" t="s">
        <v>444</v>
      </c>
      <c r="AN529">
        <v>0</v>
      </c>
      <c r="AO529" t="s">
        <v>448</v>
      </c>
      <c r="AP529">
        <v>0</v>
      </c>
      <c r="AQ529" t="s">
        <v>449</v>
      </c>
      <c r="AR529">
        <v>0</v>
      </c>
      <c r="AS529" t="s">
        <v>450</v>
      </c>
      <c r="AT529">
        <v>0.4</v>
      </c>
      <c r="AU529" t="s">
        <v>451</v>
      </c>
      <c r="AV529">
        <v>0</v>
      </c>
      <c r="AW529" t="s">
        <v>452</v>
      </c>
      <c r="AX529">
        <v>0</v>
      </c>
      <c r="AY529" t="s">
        <v>453</v>
      </c>
      <c r="AZ529">
        <v>0.2</v>
      </c>
      <c r="BA529" t="s">
        <v>454</v>
      </c>
      <c r="BB529">
        <v>1</v>
      </c>
      <c r="BC529" t="s">
        <v>445</v>
      </c>
      <c r="BD529">
        <v>1000000</v>
      </c>
    </row>
    <row r="530" ht="29.25" spans="1:56">
      <c r="A530" s="2">
        <v>925</v>
      </c>
      <c r="B530" t="s">
        <v>426</v>
      </c>
      <c r="C530">
        <v>153</v>
      </c>
      <c r="D530" t="s">
        <v>427</v>
      </c>
      <c r="E530" t="s">
        <v>428</v>
      </c>
      <c r="F530">
        <v>27.849</v>
      </c>
      <c r="G530" t="s">
        <v>429</v>
      </c>
      <c r="H530">
        <v>0.00027</v>
      </c>
      <c r="I530" t="s">
        <v>71</v>
      </c>
      <c r="J530" t="s">
        <v>432</v>
      </c>
      <c r="K530" t="e">
        <f t="shared" si="12"/>
        <v>#NAME?</v>
      </c>
      <c r="L530" t="s">
        <v>71</v>
      </c>
      <c r="M530" t="s">
        <v>70</v>
      </c>
      <c r="N530">
        <v>7.002336</v>
      </c>
      <c r="O530" t="s">
        <v>71</v>
      </c>
      <c r="P530" t="s">
        <v>72</v>
      </c>
      <c r="Q530">
        <v>0.037292</v>
      </c>
      <c r="R530" t="s">
        <v>71</v>
      </c>
      <c r="S530" t="s">
        <v>73</v>
      </c>
      <c r="T530">
        <v>6.526211</v>
      </c>
      <c r="U530" t="s">
        <v>71</v>
      </c>
      <c r="V530" t="s">
        <v>74</v>
      </c>
      <c r="W530">
        <v>0.436212</v>
      </c>
      <c r="X530" t="s">
        <v>71</v>
      </c>
      <c r="Y530" t="s">
        <v>437</v>
      </c>
      <c r="Z530">
        <v>1000</v>
      </c>
      <c r="AA530" t="s">
        <v>438</v>
      </c>
      <c r="AB530">
        <v>1000000</v>
      </c>
      <c r="AC530" t="s">
        <v>439</v>
      </c>
      <c r="AD530">
        <v>10</v>
      </c>
      <c r="AE530" t="s">
        <v>440</v>
      </c>
      <c r="AF530">
        <v>1000</v>
      </c>
      <c r="AG530" t="s">
        <v>441</v>
      </c>
      <c r="AH530">
        <v>20</v>
      </c>
      <c r="AI530" t="s">
        <v>442</v>
      </c>
      <c r="AJ530">
        <v>20</v>
      </c>
      <c r="AK530" t="s">
        <v>443</v>
      </c>
      <c r="AL530">
        <v>1</v>
      </c>
      <c r="AM530" t="s">
        <v>444</v>
      </c>
      <c r="AN530">
        <v>0</v>
      </c>
      <c r="AO530" t="s">
        <v>448</v>
      </c>
      <c r="AP530">
        <v>0</v>
      </c>
      <c r="AQ530" t="s">
        <v>449</v>
      </c>
      <c r="AR530">
        <v>0</v>
      </c>
      <c r="AS530" t="s">
        <v>450</v>
      </c>
      <c r="AT530">
        <v>0.4</v>
      </c>
      <c r="AU530" t="s">
        <v>451</v>
      </c>
      <c r="AV530">
        <v>0</v>
      </c>
      <c r="AW530" t="s">
        <v>452</v>
      </c>
      <c r="AX530">
        <v>0</v>
      </c>
      <c r="AY530" t="s">
        <v>453</v>
      </c>
      <c r="AZ530">
        <v>0.2</v>
      </c>
      <c r="BA530" t="s">
        <v>454</v>
      </c>
      <c r="BB530">
        <v>1</v>
      </c>
      <c r="BC530" t="s">
        <v>445</v>
      </c>
      <c r="BD530">
        <v>1000000</v>
      </c>
    </row>
    <row r="531" ht="29.25" spans="1:56">
      <c r="A531" s="2">
        <v>924</v>
      </c>
      <c r="B531" t="s">
        <v>426</v>
      </c>
      <c r="C531">
        <v>153</v>
      </c>
      <c r="D531" t="s">
        <v>427</v>
      </c>
      <c r="E531" t="s">
        <v>428</v>
      </c>
      <c r="F531">
        <v>27.807</v>
      </c>
      <c r="G531" t="s">
        <v>429</v>
      </c>
      <c r="H531">
        <v>0.000265</v>
      </c>
      <c r="I531" t="s">
        <v>71</v>
      </c>
      <c r="J531" t="s">
        <v>432</v>
      </c>
      <c r="K531" t="e">
        <f t="shared" si="12"/>
        <v>#NAME?</v>
      </c>
      <c r="L531" t="s">
        <v>71</v>
      </c>
      <c r="M531" t="s">
        <v>70</v>
      </c>
      <c r="N531">
        <v>6.897836</v>
      </c>
      <c r="O531" t="s">
        <v>71</v>
      </c>
      <c r="P531" t="s">
        <v>72</v>
      </c>
      <c r="Q531">
        <v>0.036797</v>
      </c>
      <c r="R531" t="s">
        <v>71</v>
      </c>
      <c r="S531" t="s">
        <v>73</v>
      </c>
      <c r="T531">
        <v>6.425192</v>
      </c>
      <c r="U531" t="s">
        <v>71</v>
      </c>
      <c r="V531" t="s">
        <v>74</v>
      </c>
      <c r="W531">
        <v>0.433279</v>
      </c>
      <c r="X531" t="s">
        <v>71</v>
      </c>
      <c r="Y531" t="s">
        <v>437</v>
      </c>
      <c r="Z531">
        <v>1000</v>
      </c>
      <c r="AA531" t="s">
        <v>438</v>
      </c>
      <c r="AB531">
        <v>1000000</v>
      </c>
      <c r="AC531" t="s">
        <v>439</v>
      </c>
      <c r="AD531">
        <v>10</v>
      </c>
      <c r="AE531" t="s">
        <v>440</v>
      </c>
      <c r="AF531">
        <v>1000</v>
      </c>
      <c r="AG531" t="s">
        <v>441</v>
      </c>
      <c r="AH531">
        <v>20</v>
      </c>
      <c r="AI531" t="s">
        <v>442</v>
      </c>
      <c r="AJ531">
        <v>20</v>
      </c>
      <c r="AK531" t="s">
        <v>443</v>
      </c>
      <c r="AL531">
        <v>1</v>
      </c>
      <c r="AM531" t="s">
        <v>444</v>
      </c>
      <c r="AN531">
        <v>0</v>
      </c>
      <c r="AO531" t="s">
        <v>448</v>
      </c>
      <c r="AP531">
        <v>0</v>
      </c>
      <c r="AQ531" t="s">
        <v>449</v>
      </c>
      <c r="AR531">
        <v>0</v>
      </c>
      <c r="AS531" t="s">
        <v>450</v>
      </c>
      <c r="AT531">
        <v>0.4</v>
      </c>
      <c r="AU531" t="s">
        <v>451</v>
      </c>
      <c r="AV531">
        <v>0</v>
      </c>
      <c r="AW531" t="s">
        <v>452</v>
      </c>
      <c r="AX531">
        <v>0</v>
      </c>
      <c r="AY531" t="s">
        <v>453</v>
      </c>
      <c r="AZ531">
        <v>0.2</v>
      </c>
      <c r="BA531" t="s">
        <v>454</v>
      </c>
      <c r="BB531">
        <v>1</v>
      </c>
      <c r="BC531" t="s">
        <v>445</v>
      </c>
      <c r="BD531">
        <v>1000000</v>
      </c>
    </row>
    <row r="532" ht="29.25" spans="1:56">
      <c r="A532" s="2">
        <v>924</v>
      </c>
      <c r="B532" t="s">
        <v>426</v>
      </c>
      <c r="C532">
        <v>153</v>
      </c>
      <c r="D532" t="s">
        <v>427</v>
      </c>
      <c r="E532" t="s">
        <v>428</v>
      </c>
      <c r="F532">
        <v>2.175</v>
      </c>
      <c r="G532" t="s">
        <v>429</v>
      </c>
      <c r="H532">
        <v>0.000285</v>
      </c>
      <c r="I532" t="s">
        <v>71</v>
      </c>
      <c r="J532" t="s">
        <v>432</v>
      </c>
      <c r="K532" t="e">
        <f t="shared" si="12"/>
        <v>#NAME?</v>
      </c>
      <c r="L532" t="s">
        <v>71</v>
      </c>
      <c r="M532" t="s">
        <v>70</v>
      </c>
      <c r="N532">
        <v>7.552778</v>
      </c>
      <c r="O532" t="s">
        <v>71</v>
      </c>
      <c r="P532" t="s">
        <v>72</v>
      </c>
      <c r="Q532">
        <v>0.037507</v>
      </c>
      <c r="R532" t="s">
        <v>71</v>
      </c>
      <c r="S532" t="s">
        <v>73</v>
      </c>
      <c r="T532">
        <v>7.079348</v>
      </c>
      <c r="U532" t="s">
        <v>71</v>
      </c>
      <c r="V532" t="s">
        <v>74</v>
      </c>
      <c r="W532">
        <v>0.433366</v>
      </c>
      <c r="X532" t="s">
        <v>71</v>
      </c>
      <c r="Y532" t="s">
        <v>437</v>
      </c>
      <c r="Z532">
        <v>1000</v>
      </c>
      <c r="AA532" t="s">
        <v>438</v>
      </c>
      <c r="AB532">
        <v>1000000</v>
      </c>
      <c r="AC532" t="s">
        <v>439</v>
      </c>
      <c r="AD532">
        <v>10</v>
      </c>
      <c r="AE532" t="s">
        <v>440</v>
      </c>
      <c r="AF532">
        <v>1000</v>
      </c>
      <c r="AG532" t="s">
        <v>441</v>
      </c>
      <c r="AH532">
        <v>20</v>
      </c>
      <c r="AI532" t="s">
        <v>442</v>
      </c>
      <c r="AJ532">
        <v>20</v>
      </c>
      <c r="AK532" t="s">
        <v>443</v>
      </c>
      <c r="AL532">
        <v>1</v>
      </c>
      <c r="AM532" t="s">
        <v>444</v>
      </c>
      <c r="AN532">
        <v>0</v>
      </c>
      <c r="AO532" t="s">
        <v>448</v>
      </c>
      <c r="AP532">
        <v>0</v>
      </c>
      <c r="AQ532" t="s">
        <v>449</v>
      </c>
      <c r="AR532">
        <v>0</v>
      </c>
      <c r="AS532" t="s">
        <v>450</v>
      </c>
      <c r="AT532">
        <v>0.3</v>
      </c>
      <c r="AU532" t="s">
        <v>451</v>
      </c>
      <c r="AV532">
        <v>0</v>
      </c>
      <c r="AW532" t="s">
        <v>452</v>
      </c>
      <c r="AX532">
        <v>0</v>
      </c>
      <c r="AY532" t="s">
        <v>453</v>
      </c>
      <c r="AZ532">
        <v>0.2</v>
      </c>
      <c r="BA532" t="s">
        <v>454</v>
      </c>
      <c r="BB532">
        <v>1</v>
      </c>
      <c r="BC532" t="s">
        <v>445</v>
      </c>
      <c r="BD532">
        <v>1000000</v>
      </c>
    </row>
    <row r="533" ht="29.25" spans="1:56">
      <c r="A533" s="2">
        <v>924</v>
      </c>
      <c r="B533" t="s">
        <v>426</v>
      </c>
      <c r="C533">
        <v>153</v>
      </c>
      <c r="D533" t="s">
        <v>427</v>
      </c>
      <c r="E533" t="s">
        <v>428</v>
      </c>
      <c r="F533">
        <v>33.047</v>
      </c>
      <c r="G533" t="s">
        <v>429</v>
      </c>
      <c r="H533">
        <v>0.000267</v>
      </c>
      <c r="I533" t="s">
        <v>71</v>
      </c>
      <c r="J533" t="s">
        <v>432</v>
      </c>
      <c r="K533" t="e">
        <f t="shared" si="12"/>
        <v>#NAME?</v>
      </c>
      <c r="L533" t="s">
        <v>71</v>
      </c>
      <c r="M533" t="s">
        <v>70</v>
      </c>
      <c r="N533">
        <v>6.847813</v>
      </c>
      <c r="O533" t="s">
        <v>71</v>
      </c>
      <c r="P533" t="s">
        <v>72</v>
      </c>
      <c r="Q533">
        <v>0.037204</v>
      </c>
      <c r="R533" t="s">
        <v>71</v>
      </c>
      <c r="S533" t="s">
        <v>73</v>
      </c>
      <c r="T533">
        <v>6.374407</v>
      </c>
      <c r="U533" t="s">
        <v>71</v>
      </c>
      <c r="V533" t="s">
        <v>74</v>
      </c>
      <c r="W533">
        <v>0.433638</v>
      </c>
      <c r="X533" t="s">
        <v>71</v>
      </c>
      <c r="Y533" t="s">
        <v>437</v>
      </c>
      <c r="Z533">
        <v>1000</v>
      </c>
      <c r="AA533" t="s">
        <v>438</v>
      </c>
      <c r="AB533">
        <v>1000000</v>
      </c>
      <c r="AC533" t="s">
        <v>439</v>
      </c>
      <c r="AD533">
        <v>10</v>
      </c>
      <c r="AE533" t="s">
        <v>440</v>
      </c>
      <c r="AF533">
        <v>1000</v>
      </c>
      <c r="AG533" t="s">
        <v>441</v>
      </c>
      <c r="AH533">
        <v>20</v>
      </c>
      <c r="AI533" t="s">
        <v>442</v>
      </c>
      <c r="AJ533">
        <v>20</v>
      </c>
      <c r="AK533" t="s">
        <v>443</v>
      </c>
      <c r="AL533">
        <v>1</v>
      </c>
      <c r="AM533" t="s">
        <v>444</v>
      </c>
      <c r="AN533">
        <v>0</v>
      </c>
      <c r="AO533" t="s">
        <v>448</v>
      </c>
      <c r="AP533">
        <v>0</v>
      </c>
      <c r="AQ533" t="s">
        <v>449</v>
      </c>
      <c r="AR533">
        <v>0</v>
      </c>
      <c r="AS533" t="s">
        <v>450</v>
      </c>
      <c r="AT533">
        <v>0.4</v>
      </c>
      <c r="AU533" t="s">
        <v>451</v>
      </c>
      <c r="AV533">
        <v>0</v>
      </c>
      <c r="AW533" t="s">
        <v>452</v>
      </c>
      <c r="AX533">
        <v>0</v>
      </c>
      <c r="AY533" t="s">
        <v>453</v>
      </c>
      <c r="AZ533">
        <v>0.2</v>
      </c>
      <c r="BA533" t="s">
        <v>454</v>
      </c>
      <c r="BB533">
        <v>1</v>
      </c>
      <c r="BC533" t="s">
        <v>445</v>
      </c>
      <c r="BD533">
        <v>1000000</v>
      </c>
    </row>
    <row r="534" ht="29.25" spans="1:56">
      <c r="A534" s="2">
        <v>923</v>
      </c>
      <c r="B534" t="s">
        <v>426</v>
      </c>
      <c r="C534">
        <v>152</v>
      </c>
      <c r="D534" t="s">
        <v>427</v>
      </c>
      <c r="E534" t="s">
        <v>428</v>
      </c>
      <c r="F534">
        <v>6.004</v>
      </c>
      <c r="G534" t="s">
        <v>429</v>
      </c>
      <c r="H534">
        <v>0.00021</v>
      </c>
      <c r="I534" t="s">
        <v>71</v>
      </c>
      <c r="J534" t="s">
        <v>432</v>
      </c>
      <c r="K534" t="e">
        <f t="shared" si="12"/>
        <v>#NAME?</v>
      </c>
      <c r="L534" t="s">
        <v>71</v>
      </c>
      <c r="M534" t="s">
        <v>70</v>
      </c>
      <c r="N534">
        <v>5.779684</v>
      </c>
      <c r="O534" t="s">
        <v>71</v>
      </c>
      <c r="P534" t="s">
        <v>72</v>
      </c>
      <c r="Q534">
        <v>0</v>
      </c>
      <c r="R534" t="s">
        <v>71</v>
      </c>
      <c r="S534" t="s">
        <v>73</v>
      </c>
      <c r="T534">
        <v>0</v>
      </c>
      <c r="U534" t="s">
        <v>71</v>
      </c>
      <c r="V534" t="s">
        <v>74</v>
      </c>
      <c r="W534">
        <v>0</v>
      </c>
      <c r="X534" t="s">
        <v>71</v>
      </c>
      <c r="Y534" t="s">
        <v>437</v>
      </c>
      <c r="Z534">
        <v>100</v>
      </c>
      <c r="AA534" t="s">
        <v>438</v>
      </c>
      <c r="AB534">
        <v>1000000</v>
      </c>
      <c r="AC534" t="s">
        <v>439</v>
      </c>
      <c r="AD534">
        <v>10</v>
      </c>
      <c r="AE534" t="s">
        <v>440</v>
      </c>
      <c r="AF534">
        <v>1000</v>
      </c>
      <c r="AG534" t="s">
        <v>441</v>
      </c>
      <c r="AH534">
        <v>20</v>
      </c>
      <c r="AI534" t="s">
        <v>442</v>
      </c>
      <c r="AJ534">
        <v>20</v>
      </c>
      <c r="AK534" t="s">
        <v>443</v>
      </c>
      <c r="AL534">
        <v>1</v>
      </c>
      <c r="AM534" t="s">
        <v>444</v>
      </c>
      <c r="AN534">
        <v>0</v>
      </c>
      <c r="AO534" t="s">
        <v>448</v>
      </c>
      <c r="AP534">
        <v>0</v>
      </c>
      <c r="AQ534" t="s">
        <v>449</v>
      </c>
      <c r="AR534">
        <v>0</v>
      </c>
      <c r="AS534" t="s">
        <v>450</v>
      </c>
      <c r="AT534">
        <v>0.3</v>
      </c>
      <c r="AU534" t="s">
        <v>451</v>
      </c>
      <c r="AV534">
        <v>0</v>
      </c>
      <c r="AW534" t="s">
        <v>452</v>
      </c>
      <c r="AX534">
        <v>0</v>
      </c>
      <c r="AY534" t="s">
        <v>453</v>
      </c>
      <c r="AZ534">
        <v>0.2</v>
      </c>
      <c r="BA534" t="s">
        <v>454</v>
      </c>
      <c r="BB534">
        <v>1</v>
      </c>
      <c r="BC534" t="s">
        <v>445</v>
      </c>
      <c r="BD534">
        <v>1000</v>
      </c>
    </row>
    <row r="535" ht="29.25" spans="1:56">
      <c r="A535" s="2">
        <v>922</v>
      </c>
      <c r="B535" t="s">
        <v>426</v>
      </c>
      <c r="C535">
        <v>153</v>
      </c>
      <c r="D535" t="s">
        <v>427</v>
      </c>
      <c r="E535" t="s">
        <v>428</v>
      </c>
      <c r="F535">
        <v>6.257</v>
      </c>
      <c r="G535" t="s">
        <v>429</v>
      </c>
      <c r="H535">
        <v>0.000308</v>
      </c>
      <c r="I535" t="s">
        <v>71</v>
      </c>
      <c r="J535" t="s">
        <v>432</v>
      </c>
      <c r="K535" t="e">
        <f t="shared" si="12"/>
        <v>#NAME?</v>
      </c>
      <c r="L535" t="s">
        <v>71</v>
      </c>
      <c r="M535" t="s">
        <v>70</v>
      </c>
      <c r="N535">
        <v>7.143336</v>
      </c>
      <c r="O535" t="s">
        <v>71</v>
      </c>
      <c r="P535" t="s">
        <v>72</v>
      </c>
      <c r="Q535">
        <v>0</v>
      </c>
      <c r="R535" t="s">
        <v>71</v>
      </c>
      <c r="S535" t="s">
        <v>73</v>
      </c>
      <c r="T535">
        <v>0</v>
      </c>
      <c r="U535" t="s">
        <v>71</v>
      </c>
      <c r="V535" t="s">
        <v>74</v>
      </c>
      <c r="W535">
        <v>0</v>
      </c>
      <c r="X535" t="s">
        <v>71</v>
      </c>
      <c r="Y535" t="s">
        <v>437</v>
      </c>
      <c r="Z535">
        <v>1000</v>
      </c>
      <c r="AA535" t="s">
        <v>438</v>
      </c>
      <c r="AB535">
        <v>1000000</v>
      </c>
      <c r="AC535" t="s">
        <v>439</v>
      </c>
      <c r="AD535">
        <v>10</v>
      </c>
      <c r="AE535" t="s">
        <v>440</v>
      </c>
      <c r="AF535">
        <v>1000</v>
      </c>
      <c r="AG535" t="s">
        <v>441</v>
      </c>
      <c r="AH535">
        <v>20</v>
      </c>
      <c r="AI535" t="s">
        <v>442</v>
      </c>
      <c r="AJ535">
        <v>20</v>
      </c>
      <c r="AK535" t="s">
        <v>443</v>
      </c>
      <c r="AL535">
        <v>1</v>
      </c>
      <c r="AM535" t="s">
        <v>444</v>
      </c>
      <c r="AN535">
        <v>0</v>
      </c>
      <c r="AO535" t="s">
        <v>448</v>
      </c>
      <c r="AP535">
        <v>0</v>
      </c>
      <c r="AQ535" t="s">
        <v>449</v>
      </c>
      <c r="AR535">
        <v>0</v>
      </c>
      <c r="AS535" t="s">
        <v>450</v>
      </c>
      <c r="AT535">
        <v>0.3</v>
      </c>
      <c r="AU535" t="s">
        <v>451</v>
      </c>
      <c r="AV535">
        <v>0</v>
      </c>
      <c r="AW535" t="s">
        <v>452</v>
      </c>
      <c r="AX535">
        <v>0</v>
      </c>
      <c r="AY535" t="s">
        <v>453</v>
      </c>
      <c r="AZ535">
        <v>0.2</v>
      </c>
      <c r="BA535" t="s">
        <v>454</v>
      </c>
      <c r="BB535">
        <v>1</v>
      </c>
      <c r="BC535" t="s">
        <v>445</v>
      </c>
      <c r="BD535">
        <v>1000000</v>
      </c>
    </row>
    <row r="536" ht="29.25" spans="1:56">
      <c r="A536" s="2">
        <v>921</v>
      </c>
      <c r="B536" t="s">
        <v>426</v>
      </c>
      <c r="C536">
        <v>153</v>
      </c>
      <c r="D536" t="s">
        <v>427</v>
      </c>
      <c r="E536" t="s">
        <v>428</v>
      </c>
      <c r="F536">
        <v>6.191</v>
      </c>
      <c r="G536" t="s">
        <v>429</v>
      </c>
      <c r="H536">
        <v>0.000286</v>
      </c>
      <c r="I536" t="s">
        <v>71</v>
      </c>
      <c r="J536" t="s">
        <v>432</v>
      </c>
      <c r="K536">
        <v>0.011985</v>
      </c>
      <c r="L536" t="s">
        <v>71</v>
      </c>
      <c r="M536" t="s">
        <v>70</v>
      </c>
      <c r="N536">
        <v>6.977263</v>
      </c>
      <c r="O536" t="s">
        <v>71</v>
      </c>
      <c r="P536" t="s">
        <v>72</v>
      </c>
      <c r="Q536">
        <v>0</v>
      </c>
      <c r="R536" t="s">
        <v>71</v>
      </c>
      <c r="S536" t="s">
        <v>73</v>
      </c>
      <c r="T536">
        <v>0</v>
      </c>
      <c r="U536" t="s">
        <v>71</v>
      </c>
      <c r="V536" t="s">
        <v>74</v>
      </c>
      <c r="W536">
        <v>0</v>
      </c>
      <c r="X536" t="s">
        <v>71</v>
      </c>
      <c r="Y536" t="s">
        <v>437</v>
      </c>
      <c r="Z536">
        <v>1000</v>
      </c>
      <c r="AA536" t="s">
        <v>438</v>
      </c>
      <c r="AB536">
        <v>1000000</v>
      </c>
      <c r="AC536" t="s">
        <v>439</v>
      </c>
      <c r="AD536">
        <v>10</v>
      </c>
      <c r="AE536" t="s">
        <v>440</v>
      </c>
      <c r="AF536">
        <v>1000</v>
      </c>
      <c r="AG536" t="s">
        <v>441</v>
      </c>
      <c r="AH536">
        <v>20</v>
      </c>
      <c r="AI536" t="s">
        <v>442</v>
      </c>
      <c r="AJ536">
        <v>20</v>
      </c>
      <c r="AK536" t="s">
        <v>443</v>
      </c>
      <c r="AL536">
        <v>1</v>
      </c>
      <c r="AM536" t="s">
        <v>444</v>
      </c>
      <c r="AN536">
        <v>0</v>
      </c>
      <c r="AO536" t="s">
        <v>448</v>
      </c>
      <c r="AP536">
        <v>0</v>
      </c>
      <c r="AQ536" t="s">
        <v>449</v>
      </c>
      <c r="AR536">
        <v>0</v>
      </c>
      <c r="AS536" t="s">
        <v>450</v>
      </c>
      <c r="AT536">
        <v>0.3</v>
      </c>
      <c r="AU536" t="s">
        <v>451</v>
      </c>
      <c r="AV536">
        <v>0</v>
      </c>
      <c r="AW536" t="s">
        <v>452</v>
      </c>
      <c r="AX536">
        <v>0</v>
      </c>
      <c r="AY536" t="s">
        <v>453</v>
      </c>
      <c r="AZ536">
        <v>0.2</v>
      </c>
      <c r="BA536" t="s">
        <v>454</v>
      </c>
      <c r="BB536">
        <v>1</v>
      </c>
      <c r="BC536" t="s">
        <v>445</v>
      </c>
      <c r="BD536">
        <v>1000000</v>
      </c>
    </row>
    <row r="537" ht="29.25" spans="1:56">
      <c r="A537" s="2">
        <v>921</v>
      </c>
      <c r="B537" t="s">
        <v>426</v>
      </c>
      <c r="C537">
        <v>153</v>
      </c>
      <c r="D537" t="s">
        <v>427</v>
      </c>
      <c r="E537" t="s">
        <v>428</v>
      </c>
      <c r="F537">
        <v>5.928</v>
      </c>
      <c r="G537" t="s">
        <v>429</v>
      </c>
      <c r="H537">
        <v>0.000276</v>
      </c>
      <c r="I537" t="s">
        <v>71</v>
      </c>
      <c r="J537" t="s">
        <v>432</v>
      </c>
      <c r="K537">
        <v>0.010632</v>
      </c>
      <c r="L537" t="s">
        <v>71</v>
      </c>
      <c r="M537" t="s">
        <v>70</v>
      </c>
      <c r="N537">
        <v>7.164323</v>
      </c>
      <c r="O537" t="s">
        <v>71</v>
      </c>
      <c r="P537" t="s">
        <v>72</v>
      </c>
      <c r="Q537">
        <v>0.044596</v>
      </c>
      <c r="R537" t="s">
        <v>71</v>
      </c>
      <c r="S537" t="s">
        <v>73</v>
      </c>
      <c r="T537">
        <v>6.474673</v>
      </c>
      <c r="U537" t="s">
        <v>71</v>
      </c>
      <c r="V537" t="s">
        <v>74</v>
      </c>
      <c r="W537">
        <v>0.642617</v>
      </c>
      <c r="X537" t="s">
        <v>71</v>
      </c>
      <c r="Y537" t="s">
        <v>437</v>
      </c>
      <c r="Z537">
        <v>1000</v>
      </c>
      <c r="AA537" t="s">
        <v>438</v>
      </c>
      <c r="AB537">
        <v>1000000</v>
      </c>
      <c r="AC537" t="s">
        <v>439</v>
      </c>
      <c r="AD537">
        <v>10</v>
      </c>
      <c r="AE537" t="s">
        <v>440</v>
      </c>
      <c r="AF537">
        <v>1000</v>
      </c>
      <c r="AG537" t="s">
        <v>441</v>
      </c>
      <c r="AH537">
        <v>20</v>
      </c>
      <c r="AI537" t="s">
        <v>442</v>
      </c>
      <c r="AJ537">
        <v>20</v>
      </c>
      <c r="AK537" t="s">
        <v>443</v>
      </c>
      <c r="AL537">
        <v>1</v>
      </c>
      <c r="AM537" t="s">
        <v>444</v>
      </c>
      <c r="AN537">
        <v>0</v>
      </c>
      <c r="AO537" t="s">
        <v>448</v>
      </c>
      <c r="AP537">
        <v>0</v>
      </c>
      <c r="AQ537" t="s">
        <v>449</v>
      </c>
      <c r="AR537">
        <v>0</v>
      </c>
      <c r="AS537" t="s">
        <v>450</v>
      </c>
      <c r="AT537">
        <v>0.3</v>
      </c>
      <c r="AU537" t="s">
        <v>451</v>
      </c>
      <c r="AV537">
        <v>0</v>
      </c>
      <c r="AW537" t="s">
        <v>452</v>
      </c>
      <c r="AX537">
        <v>0</v>
      </c>
      <c r="AY537" t="s">
        <v>453</v>
      </c>
      <c r="AZ537">
        <v>0.2</v>
      </c>
      <c r="BA537" t="s">
        <v>454</v>
      </c>
      <c r="BB537">
        <v>1</v>
      </c>
      <c r="BC537" t="s">
        <v>445</v>
      </c>
      <c r="BD537">
        <v>1000000</v>
      </c>
    </row>
    <row r="538" ht="29.25" spans="1:56">
      <c r="A538" s="2">
        <v>920</v>
      </c>
      <c r="B538" t="s">
        <v>426</v>
      </c>
      <c r="C538">
        <v>107</v>
      </c>
      <c r="D538" t="s">
        <v>427</v>
      </c>
      <c r="E538" t="s">
        <v>428</v>
      </c>
      <c r="F538">
        <v>1694.375</v>
      </c>
      <c r="G538" t="s">
        <v>429</v>
      </c>
      <c r="H538">
        <v>0.000244</v>
      </c>
      <c r="I538" t="s">
        <v>71</v>
      </c>
      <c r="J538" t="s">
        <v>432</v>
      </c>
      <c r="K538" t="e">
        <f t="shared" ref="K538:K560" si="13">-nan</f>
        <v>#NAME?</v>
      </c>
      <c r="L538" t="s">
        <v>71</v>
      </c>
      <c r="M538" t="s">
        <v>70</v>
      </c>
      <c r="N538">
        <v>4.747834</v>
      </c>
      <c r="O538" t="s">
        <v>71</v>
      </c>
      <c r="P538" t="s">
        <v>72</v>
      </c>
      <c r="Q538">
        <v>0</v>
      </c>
      <c r="R538" t="s">
        <v>71</v>
      </c>
      <c r="S538" t="s">
        <v>73</v>
      </c>
      <c r="T538">
        <v>0</v>
      </c>
      <c r="U538" t="s">
        <v>71</v>
      </c>
      <c r="V538" t="s">
        <v>74</v>
      </c>
      <c r="W538">
        <v>0</v>
      </c>
      <c r="X538" t="s">
        <v>71</v>
      </c>
      <c r="Y538" t="s">
        <v>437</v>
      </c>
      <c r="Z538">
        <v>1000</v>
      </c>
      <c r="AA538" t="s">
        <v>438</v>
      </c>
      <c r="AB538">
        <v>1000000</v>
      </c>
      <c r="AC538" t="s">
        <v>439</v>
      </c>
      <c r="AD538">
        <v>7</v>
      </c>
      <c r="AE538" t="s">
        <v>440</v>
      </c>
      <c r="AF538">
        <v>1000</v>
      </c>
      <c r="AG538" t="s">
        <v>441</v>
      </c>
      <c r="AH538">
        <v>20</v>
      </c>
      <c r="AI538" t="s">
        <v>442</v>
      </c>
      <c r="AJ538">
        <v>20</v>
      </c>
      <c r="AK538" t="s">
        <v>443</v>
      </c>
      <c r="AL538">
        <v>1</v>
      </c>
      <c r="AM538" t="s">
        <v>444</v>
      </c>
      <c r="AN538">
        <v>0</v>
      </c>
      <c r="AO538" t="s">
        <v>448</v>
      </c>
      <c r="AP538">
        <v>0</v>
      </c>
      <c r="AQ538" t="s">
        <v>449</v>
      </c>
      <c r="AR538">
        <v>0</v>
      </c>
      <c r="AS538" t="s">
        <v>450</v>
      </c>
      <c r="AT538">
        <v>0.4</v>
      </c>
      <c r="AU538" t="s">
        <v>451</v>
      </c>
      <c r="AV538">
        <v>0</v>
      </c>
      <c r="AW538" t="s">
        <v>452</v>
      </c>
      <c r="AX538">
        <v>0</v>
      </c>
      <c r="AY538" t="s">
        <v>453</v>
      </c>
      <c r="AZ538">
        <v>0.2</v>
      </c>
      <c r="BA538" t="s">
        <v>454</v>
      </c>
      <c r="BB538">
        <v>1</v>
      </c>
      <c r="BC538" t="s">
        <v>445</v>
      </c>
      <c r="BD538">
        <v>1000000</v>
      </c>
    </row>
    <row r="539" ht="29.25" spans="1:56">
      <c r="A539" s="2">
        <v>919</v>
      </c>
      <c r="B539" t="s">
        <v>426</v>
      </c>
      <c r="C539">
        <v>107</v>
      </c>
      <c r="D539" t="s">
        <v>427</v>
      </c>
      <c r="E539" t="s">
        <v>428</v>
      </c>
      <c r="F539">
        <v>1598.858</v>
      </c>
      <c r="G539" t="s">
        <v>429</v>
      </c>
      <c r="H539">
        <v>0.000239</v>
      </c>
      <c r="I539" t="s">
        <v>71</v>
      </c>
      <c r="J539" t="s">
        <v>432</v>
      </c>
      <c r="K539" t="e">
        <f t="shared" si="13"/>
        <v>#NAME?</v>
      </c>
      <c r="L539" t="s">
        <v>71</v>
      </c>
      <c r="M539" t="s">
        <v>70</v>
      </c>
      <c r="N539">
        <v>4.690388</v>
      </c>
      <c r="O539" t="s">
        <v>71</v>
      </c>
      <c r="P539" t="s">
        <v>72</v>
      </c>
      <c r="Q539">
        <v>0</v>
      </c>
      <c r="R539" t="s">
        <v>71</v>
      </c>
      <c r="S539" t="s">
        <v>73</v>
      </c>
      <c r="T539">
        <v>0</v>
      </c>
      <c r="U539" t="s">
        <v>71</v>
      </c>
      <c r="V539" t="s">
        <v>74</v>
      </c>
      <c r="W539">
        <v>0</v>
      </c>
      <c r="X539" t="s">
        <v>71</v>
      </c>
      <c r="Y539" t="s">
        <v>437</v>
      </c>
      <c r="Z539">
        <v>1000</v>
      </c>
      <c r="AA539" t="s">
        <v>438</v>
      </c>
      <c r="AB539">
        <v>1000000</v>
      </c>
      <c r="AC539" t="s">
        <v>439</v>
      </c>
      <c r="AD539">
        <v>7</v>
      </c>
      <c r="AE539" t="s">
        <v>440</v>
      </c>
      <c r="AF539">
        <v>1000</v>
      </c>
      <c r="AG539" t="s">
        <v>441</v>
      </c>
      <c r="AH539">
        <v>20</v>
      </c>
      <c r="AI539" t="s">
        <v>442</v>
      </c>
      <c r="AJ539">
        <v>20</v>
      </c>
      <c r="AK539" t="s">
        <v>443</v>
      </c>
      <c r="AL539">
        <v>1</v>
      </c>
      <c r="AM539" t="s">
        <v>444</v>
      </c>
      <c r="AN539">
        <v>0</v>
      </c>
      <c r="AO539" t="s">
        <v>448</v>
      </c>
      <c r="AP539">
        <v>0</v>
      </c>
      <c r="AQ539" t="s">
        <v>449</v>
      </c>
      <c r="AR539">
        <v>0</v>
      </c>
      <c r="AS539" t="s">
        <v>450</v>
      </c>
      <c r="AT539">
        <v>0.4</v>
      </c>
      <c r="AU539" t="s">
        <v>451</v>
      </c>
      <c r="AV539">
        <v>0</v>
      </c>
      <c r="AW539" t="s">
        <v>452</v>
      </c>
      <c r="AX539">
        <v>0</v>
      </c>
      <c r="AY539" t="s">
        <v>453</v>
      </c>
      <c r="AZ539">
        <v>0.2</v>
      </c>
      <c r="BA539" t="s">
        <v>454</v>
      </c>
      <c r="BB539">
        <v>1</v>
      </c>
      <c r="BC539" t="s">
        <v>445</v>
      </c>
      <c r="BD539">
        <v>1000000</v>
      </c>
    </row>
    <row r="540" ht="29.25" spans="1:56">
      <c r="A540" s="2">
        <v>919</v>
      </c>
      <c r="B540" t="s">
        <v>426</v>
      </c>
      <c r="C540">
        <v>107</v>
      </c>
      <c r="D540" t="s">
        <v>427</v>
      </c>
      <c r="E540" t="s">
        <v>428</v>
      </c>
      <c r="F540">
        <v>1642.702</v>
      </c>
      <c r="G540" t="s">
        <v>429</v>
      </c>
      <c r="H540">
        <v>0.00025</v>
      </c>
      <c r="I540" t="s">
        <v>71</v>
      </c>
      <c r="J540" t="s">
        <v>432</v>
      </c>
      <c r="K540" t="e">
        <f t="shared" si="13"/>
        <v>#NAME?</v>
      </c>
      <c r="L540" t="s">
        <v>71</v>
      </c>
      <c r="M540" t="s">
        <v>70</v>
      </c>
      <c r="N540">
        <v>4.663042</v>
      </c>
      <c r="O540" t="s">
        <v>71</v>
      </c>
      <c r="P540" t="s">
        <v>72</v>
      </c>
      <c r="Q540">
        <v>0</v>
      </c>
      <c r="R540" t="s">
        <v>71</v>
      </c>
      <c r="S540" t="s">
        <v>73</v>
      </c>
      <c r="T540">
        <v>0</v>
      </c>
      <c r="U540" t="s">
        <v>71</v>
      </c>
      <c r="V540" t="s">
        <v>74</v>
      </c>
      <c r="W540">
        <v>0</v>
      </c>
      <c r="X540" t="s">
        <v>71</v>
      </c>
      <c r="Y540" t="s">
        <v>437</v>
      </c>
      <c r="Z540">
        <v>1000</v>
      </c>
      <c r="AA540" t="s">
        <v>438</v>
      </c>
      <c r="AB540">
        <v>1000000</v>
      </c>
      <c r="AC540" t="s">
        <v>439</v>
      </c>
      <c r="AD540">
        <v>7</v>
      </c>
      <c r="AE540" t="s">
        <v>440</v>
      </c>
      <c r="AF540">
        <v>1000</v>
      </c>
      <c r="AG540" t="s">
        <v>441</v>
      </c>
      <c r="AH540">
        <v>20</v>
      </c>
      <c r="AI540" t="s">
        <v>442</v>
      </c>
      <c r="AJ540">
        <v>20</v>
      </c>
      <c r="AK540" t="s">
        <v>443</v>
      </c>
      <c r="AL540">
        <v>1</v>
      </c>
      <c r="AM540" t="s">
        <v>444</v>
      </c>
      <c r="AN540">
        <v>0</v>
      </c>
      <c r="AO540" t="s">
        <v>448</v>
      </c>
      <c r="AP540">
        <v>0</v>
      </c>
      <c r="AQ540" t="s">
        <v>449</v>
      </c>
      <c r="AR540">
        <v>0</v>
      </c>
      <c r="AS540" t="s">
        <v>450</v>
      </c>
      <c r="AT540">
        <v>0.4</v>
      </c>
      <c r="AU540" t="s">
        <v>451</v>
      </c>
      <c r="AV540">
        <v>0</v>
      </c>
      <c r="AW540" t="s">
        <v>452</v>
      </c>
      <c r="AX540">
        <v>0</v>
      </c>
      <c r="AY540" t="s">
        <v>453</v>
      </c>
      <c r="AZ540">
        <v>0.2</v>
      </c>
      <c r="BA540" t="s">
        <v>454</v>
      </c>
      <c r="BB540">
        <v>1</v>
      </c>
      <c r="BC540" t="s">
        <v>445</v>
      </c>
      <c r="BD540">
        <v>1000000</v>
      </c>
    </row>
    <row r="541" ht="29.25" spans="1:56">
      <c r="A541" s="2">
        <v>919</v>
      </c>
      <c r="B541" t="s">
        <v>426</v>
      </c>
      <c r="C541">
        <v>107</v>
      </c>
      <c r="D541" t="s">
        <v>427</v>
      </c>
      <c r="E541" t="s">
        <v>428</v>
      </c>
      <c r="F541">
        <v>1631.302</v>
      </c>
      <c r="G541" t="s">
        <v>429</v>
      </c>
      <c r="H541">
        <v>0.000243</v>
      </c>
      <c r="I541" t="s">
        <v>71</v>
      </c>
      <c r="J541" t="s">
        <v>432</v>
      </c>
      <c r="K541" t="e">
        <f t="shared" si="13"/>
        <v>#NAME?</v>
      </c>
      <c r="L541" t="s">
        <v>71</v>
      </c>
      <c r="M541" t="s">
        <v>70</v>
      </c>
      <c r="N541">
        <v>4.632308</v>
      </c>
      <c r="O541" t="s">
        <v>71</v>
      </c>
      <c r="P541" t="s">
        <v>72</v>
      </c>
      <c r="Q541">
        <v>0</v>
      </c>
      <c r="R541" t="s">
        <v>71</v>
      </c>
      <c r="S541" t="s">
        <v>73</v>
      </c>
      <c r="T541">
        <v>0</v>
      </c>
      <c r="U541" t="s">
        <v>71</v>
      </c>
      <c r="V541" t="s">
        <v>74</v>
      </c>
      <c r="W541">
        <v>0</v>
      </c>
      <c r="X541" t="s">
        <v>71</v>
      </c>
      <c r="Y541" t="s">
        <v>437</v>
      </c>
      <c r="Z541">
        <v>1000</v>
      </c>
      <c r="AA541" t="s">
        <v>438</v>
      </c>
      <c r="AB541">
        <v>1000000</v>
      </c>
      <c r="AC541" t="s">
        <v>439</v>
      </c>
      <c r="AD541">
        <v>7</v>
      </c>
      <c r="AE541" t="s">
        <v>440</v>
      </c>
      <c r="AF541">
        <v>1000</v>
      </c>
      <c r="AG541" t="s">
        <v>441</v>
      </c>
      <c r="AH541">
        <v>20</v>
      </c>
      <c r="AI541" t="s">
        <v>442</v>
      </c>
      <c r="AJ541">
        <v>20</v>
      </c>
      <c r="AK541" t="s">
        <v>443</v>
      </c>
      <c r="AL541">
        <v>1</v>
      </c>
      <c r="AM541" t="s">
        <v>444</v>
      </c>
      <c r="AN541">
        <v>0</v>
      </c>
      <c r="AO541" t="s">
        <v>448</v>
      </c>
      <c r="AP541">
        <v>0</v>
      </c>
      <c r="AQ541" t="s">
        <v>449</v>
      </c>
      <c r="AR541">
        <v>0</v>
      </c>
      <c r="AS541" t="s">
        <v>450</v>
      </c>
      <c r="AT541">
        <v>0.4</v>
      </c>
      <c r="AU541" t="s">
        <v>451</v>
      </c>
      <c r="AV541">
        <v>0</v>
      </c>
      <c r="AW541" t="s">
        <v>452</v>
      </c>
      <c r="AX541">
        <v>0</v>
      </c>
      <c r="AY541" t="s">
        <v>453</v>
      </c>
      <c r="AZ541">
        <v>0.2</v>
      </c>
      <c r="BA541" t="s">
        <v>454</v>
      </c>
      <c r="BB541">
        <v>1</v>
      </c>
      <c r="BC541" t="s">
        <v>445</v>
      </c>
      <c r="BD541">
        <v>1000000</v>
      </c>
    </row>
    <row r="542" ht="29.25" spans="1:56">
      <c r="A542" s="2">
        <v>919</v>
      </c>
      <c r="B542" t="s">
        <v>426</v>
      </c>
      <c r="C542">
        <v>107</v>
      </c>
      <c r="D542" t="s">
        <v>427</v>
      </c>
      <c r="E542" t="s">
        <v>428</v>
      </c>
      <c r="F542">
        <v>1682.821</v>
      </c>
      <c r="G542" t="s">
        <v>429</v>
      </c>
      <c r="H542">
        <v>0.000249</v>
      </c>
      <c r="I542" t="s">
        <v>71</v>
      </c>
      <c r="J542" t="s">
        <v>432</v>
      </c>
      <c r="K542" t="e">
        <f t="shared" si="13"/>
        <v>#NAME?</v>
      </c>
      <c r="L542" t="s">
        <v>71</v>
      </c>
      <c r="M542" t="s">
        <v>70</v>
      </c>
      <c r="N542">
        <v>4.7846</v>
      </c>
      <c r="O542" t="s">
        <v>71</v>
      </c>
      <c r="P542" t="s">
        <v>72</v>
      </c>
      <c r="Q542">
        <v>0</v>
      </c>
      <c r="R542" t="s">
        <v>71</v>
      </c>
      <c r="S542" t="s">
        <v>73</v>
      </c>
      <c r="T542">
        <v>0</v>
      </c>
      <c r="U542" t="s">
        <v>71</v>
      </c>
      <c r="V542" t="s">
        <v>74</v>
      </c>
      <c r="W542">
        <v>0</v>
      </c>
      <c r="X542" t="s">
        <v>71</v>
      </c>
      <c r="Y542" t="s">
        <v>437</v>
      </c>
      <c r="Z542">
        <v>1000</v>
      </c>
      <c r="AA542" t="s">
        <v>438</v>
      </c>
      <c r="AB542">
        <v>1000000</v>
      </c>
      <c r="AC542" t="s">
        <v>439</v>
      </c>
      <c r="AD542">
        <v>7</v>
      </c>
      <c r="AE542" t="s">
        <v>440</v>
      </c>
      <c r="AF542">
        <v>1000</v>
      </c>
      <c r="AG542" t="s">
        <v>441</v>
      </c>
      <c r="AH542">
        <v>20</v>
      </c>
      <c r="AI542" t="s">
        <v>442</v>
      </c>
      <c r="AJ542">
        <v>20</v>
      </c>
      <c r="AK542" t="s">
        <v>443</v>
      </c>
      <c r="AL542">
        <v>1</v>
      </c>
      <c r="AM542" t="s">
        <v>444</v>
      </c>
      <c r="AN542">
        <v>0</v>
      </c>
      <c r="AO542" t="s">
        <v>448</v>
      </c>
      <c r="AP542">
        <v>0</v>
      </c>
      <c r="AQ542" t="s">
        <v>449</v>
      </c>
      <c r="AR542">
        <v>0</v>
      </c>
      <c r="AS542" t="s">
        <v>450</v>
      </c>
      <c r="AT542">
        <v>0.4</v>
      </c>
      <c r="AU542" t="s">
        <v>451</v>
      </c>
      <c r="AV542">
        <v>0</v>
      </c>
      <c r="AW542" t="s">
        <v>452</v>
      </c>
      <c r="AX542">
        <v>0</v>
      </c>
      <c r="AY542" t="s">
        <v>453</v>
      </c>
      <c r="AZ542">
        <v>0.2</v>
      </c>
      <c r="BA542" t="s">
        <v>454</v>
      </c>
      <c r="BB542">
        <v>1</v>
      </c>
      <c r="BC542" t="s">
        <v>445</v>
      </c>
      <c r="BD542">
        <v>1000000</v>
      </c>
    </row>
    <row r="543" ht="29.25" spans="1:56">
      <c r="A543" s="2">
        <v>919</v>
      </c>
      <c r="B543" t="s">
        <v>426</v>
      </c>
      <c r="C543">
        <v>107</v>
      </c>
      <c r="D543" t="s">
        <v>427</v>
      </c>
      <c r="E543" t="s">
        <v>428</v>
      </c>
      <c r="F543">
        <v>1667.042</v>
      </c>
      <c r="G543" t="s">
        <v>429</v>
      </c>
      <c r="H543">
        <v>0.000248</v>
      </c>
      <c r="I543" t="s">
        <v>71</v>
      </c>
      <c r="J543" t="s">
        <v>432</v>
      </c>
      <c r="K543" t="e">
        <f t="shared" si="13"/>
        <v>#NAME?</v>
      </c>
      <c r="L543" t="s">
        <v>71</v>
      </c>
      <c r="M543" t="s">
        <v>70</v>
      </c>
      <c r="N543">
        <v>4.588684</v>
      </c>
      <c r="O543" t="s">
        <v>71</v>
      </c>
      <c r="P543" t="s">
        <v>72</v>
      </c>
      <c r="Q543">
        <v>0</v>
      </c>
      <c r="R543" t="s">
        <v>71</v>
      </c>
      <c r="S543" t="s">
        <v>73</v>
      </c>
      <c r="T543">
        <v>0</v>
      </c>
      <c r="U543" t="s">
        <v>71</v>
      </c>
      <c r="V543" t="s">
        <v>74</v>
      </c>
      <c r="W543">
        <v>0</v>
      </c>
      <c r="X543" t="s">
        <v>71</v>
      </c>
      <c r="Y543" t="s">
        <v>437</v>
      </c>
      <c r="Z543">
        <v>1000</v>
      </c>
      <c r="AA543" t="s">
        <v>438</v>
      </c>
      <c r="AB543">
        <v>1000000</v>
      </c>
      <c r="AC543" t="s">
        <v>439</v>
      </c>
      <c r="AD543">
        <v>7</v>
      </c>
      <c r="AE543" t="s">
        <v>440</v>
      </c>
      <c r="AF543">
        <v>500</v>
      </c>
      <c r="AG543" t="s">
        <v>441</v>
      </c>
      <c r="AH543">
        <v>20</v>
      </c>
      <c r="AI543" t="s">
        <v>442</v>
      </c>
      <c r="AJ543">
        <v>20</v>
      </c>
      <c r="AK543" t="s">
        <v>443</v>
      </c>
      <c r="AL543">
        <v>1</v>
      </c>
      <c r="AM543" t="s">
        <v>444</v>
      </c>
      <c r="AN543">
        <v>0</v>
      </c>
      <c r="AO543" t="s">
        <v>448</v>
      </c>
      <c r="AP543">
        <v>0</v>
      </c>
      <c r="AQ543" t="s">
        <v>449</v>
      </c>
      <c r="AR543">
        <v>0</v>
      </c>
      <c r="AS543" t="s">
        <v>450</v>
      </c>
      <c r="AT543">
        <v>0.4</v>
      </c>
      <c r="AU543" t="s">
        <v>451</v>
      </c>
      <c r="AV543">
        <v>0</v>
      </c>
      <c r="AW543" t="s">
        <v>452</v>
      </c>
      <c r="AX543">
        <v>0</v>
      </c>
      <c r="AY543" t="s">
        <v>453</v>
      </c>
      <c r="AZ543">
        <v>0.2</v>
      </c>
      <c r="BA543" t="s">
        <v>454</v>
      </c>
      <c r="BB543">
        <v>1</v>
      </c>
      <c r="BC543" t="s">
        <v>445</v>
      </c>
      <c r="BD543">
        <v>1000000</v>
      </c>
    </row>
    <row r="544" ht="29.25" spans="1:56">
      <c r="A544" s="2">
        <v>918</v>
      </c>
      <c r="B544" t="s">
        <v>426</v>
      </c>
      <c r="C544">
        <v>77</v>
      </c>
      <c r="D544" t="s">
        <v>427</v>
      </c>
      <c r="E544" t="s">
        <v>428</v>
      </c>
      <c r="F544">
        <v>30404.791</v>
      </c>
      <c r="G544" t="s">
        <v>429</v>
      </c>
      <c r="H544">
        <v>0.000182</v>
      </c>
      <c r="I544" t="s">
        <v>71</v>
      </c>
      <c r="J544" t="s">
        <v>432</v>
      </c>
      <c r="K544" t="e">
        <f t="shared" si="13"/>
        <v>#NAME?</v>
      </c>
      <c r="L544" t="s">
        <v>71</v>
      </c>
      <c r="M544" t="s">
        <v>70</v>
      </c>
      <c r="N544">
        <v>3.253026</v>
      </c>
      <c r="O544" t="s">
        <v>71</v>
      </c>
      <c r="P544" t="s">
        <v>72</v>
      </c>
      <c r="Q544">
        <v>0.025473</v>
      </c>
      <c r="R544" t="s">
        <v>71</v>
      </c>
      <c r="S544" t="s">
        <v>73</v>
      </c>
      <c r="T544">
        <v>2.645939</v>
      </c>
      <c r="U544" t="s">
        <v>71</v>
      </c>
      <c r="V544" t="s">
        <v>74</v>
      </c>
      <c r="W544">
        <v>0.579121</v>
      </c>
      <c r="X544" t="s">
        <v>71</v>
      </c>
      <c r="Y544" t="s">
        <v>437</v>
      </c>
      <c r="Z544">
        <v>1000</v>
      </c>
      <c r="AA544" t="s">
        <v>438</v>
      </c>
      <c r="AB544">
        <v>1000000</v>
      </c>
      <c r="AC544" t="s">
        <v>439</v>
      </c>
      <c r="AD544">
        <v>5</v>
      </c>
      <c r="AE544" t="s">
        <v>440</v>
      </c>
      <c r="AF544">
        <v>1000</v>
      </c>
      <c r="AG544" t="s">
        <v>441</v>
      </c>
      <c r="AH544">
        <v>20</v>
      </c>
      <c r="AI544" t="s">
        <v>442</v>
      </c>
      <c r="AJ544">
        <v>20</v>
      </c>
      <c r="AK544" t="s">
        <v>443</v>
      </c>
      <c r="AL544">
        <v>100</v>
      </c>
      <c r="AM544" t="s">
        <v>444</v>
      </c>
      <c r="AN544">
        <v>0</v>
      </c>
      <c r="AO544" t="s">
        <v>448</v>
      </c>
      <c r="AP544">
        <v>0</v>
      </c>
      <c r="AQ544" t="s">
        <v>449</v>
      </c>
      <c r="AR544">
        <v>0</v>
      </c>
      <c r="AS544" t="s">
        <v>450</v>
      </c>
      <c r="AT544">
        <v>0.5</v>
      </c>
      <c r="AU544" t="s">
        <v>451</v>
      </c>
      <c r="AV544">
        <v>0</v>
      </c>
      <c r="AW544" t="s">
        <v>452</v>
      </c>
      <c r="AX544">
        <v>0</v>
      </c>
      <c r="AY544" t="s">
        <v>453</v>
      </c>
      <c r="AZ544">
        <v>0.2</v>
      </c>
      <c r="BA544" t="s">
        <v>454</v>
      </c>
      <c r="BB544">
        <v>1</v>
      </c>
      <c r="BC544" t="s">
        <v>445</v>
      </c>
      <c r="BD544">
        <v>1000000</v>
      </c>
    </row>
    <row r="545" ht="29.25" spans="1:56">
      <c r="A545" s="2">
        <v>918</v>
      </c>
      <c r="B545" t="s">
        <v>426</v>
      </c>
      <c r="C545">
        <v>77</v>
      </c>
      <c r="D545" t="s">
        <v>427</v>
      </c>
      <c r="E545" t="s">
        <v>428</v>
      </c>
      <c r="F545">
        <v>31368.958</v>
      </c>
      <c r="G545" t="s">
        <v>429</v>
      </c>
      <c r="H545">
        <v>0.000167</v>
      </c>
      <c r="I545" t="s">
        <v>71</v>
      </c>
      <c r="J545" t="s">
        <v>432</v>
      </c>
      <c r="K545" t="e">
        <f t="shared" si="13"/>
        <v>#NAME?</v>
      </c>
      <c r="L545" t="s">
        <v>71</v>
      </c>
      <c r="M545" t="s">
        <v>70</v>
      </c>
      <c r="N545">
        <v>3.071065</v>
      </c>
      <c r="O545" t="s">
        <v>71</v>
      </c>
      <c r="P545" t="s">
        <v>72</v>
      </c>
      <c r="Q545">
        <v>0.02419</v>
      </c>
      <c r="R545" t="s">
        <v>71</v>
      </c>
      <c r="S545" t="s">
        <v>73</v>
      </c>
      <c r="T545">
        <v>2.450942</v>
      </c>
      <c r="U545" t="s">
        <v>71</v>
      </c>
      <c r="V545" t="s">
        <v>74</v>
      </c>
      <c r="W545">
        <v>0.593657</v>
      </c>
      <c r="X545" t="s">
        <v>71</v>
      </c>
      <c r="Y545" t="s">
        <v>437</v>
      </c>
      <c r="Z545">
        <v>1000</v>
      </c>
      <c r="AA545" t="s">
        <v>438</v>
      </c>
      <c r="AB545">
        <v>1000000</v>
      </c>
      <c r="AC545" t="s">
        <v>439</v>
      </c>
      <c r="AD545">
        <v>5</v>
      </c>
      <c r="AE545" t="s">
        <v>440</v>
      </c>
      <c r="AF545">
        <v>1000</v>
      </c>
      <c r="AG545" t="s">
        <v>441</v>
      </c>
      <c r="AH545">
        <v>20</v>
      </c>
      <c r="AI545" t="s">
        <v>442</v>
      </c>
      <c r="AJ545">
        <v>20</v>
      </c>
      <c r="AK545" t="s">
        <v>443</v>
      </c>
      <c r="AL545">
        <v>100</v>
      </c>
      <c r="AM545" t="s">
        <v>444</v>
      </c>
      <c r="AN545">
        <v>0</v>
      </c>
      <c r="AO545" t="s">
        <v>448</v>
      </c>
      <c r="AP545">
        <v>0</v>
      </c>
      <c r="AQ545" t="s">
        <v>449</v>
      </c>
      <c r="AR545">
        <v>0</v>
      </c>
      <c r="AS545" t="s">
        <v>450</v>
      </c>
      <c r="AT545">
        <v>0.5</v>
      </c>
      <c r="AU545" t="s">
        <v>451</v>
      </c>
      <c r="AV545">
        <v>0</v>
      </c>
      <c r="AW545" t="s">
        <v>452</v>
      </c>
      <c r="AX545">
        <v>0</v>
      </c>
      <c r="AY545" t="s">
        <v>453</v>
      </c>
      <c r="AZ545">
        <v>0.2</v>
      </c>
      <c r="BA545" t="s">
        <v>454</v>
      </c>
      <c r="BB545">
        <v>1</v>
      </c>
      <c r="BC545" t="s">
        <v>445</v>
      </c>
      <c r="BD545">
        <v>1000000</v>
      </c>
    </row>
    <row r="546" ht="29.25" spans="1:56">
      <c r="A546" s="2">
        <v>917</v>
      </c>
      <c r="B546" t="s">
        <v>426</v>
      </c>
      <c r="C546">
        <v>77</v>
      </c>
      <c r="D546" t="s">
        <v>427</v>
      </c>
      <c r="E546" t="s">
        <v>428</v>
      </c>
      <c r="F546">
        <v>2533.16</v>
      </c>
      <c r="G546" t="s">
        <v>429</v>
      </c>
      <c r="H546">
        <v>0.000186</v>
      </c>
      <c r="I546" t="s">
        <v>71</v>
      </c>
      <c r="J546" t="s">
        <v>432</v>
      </c>
      <c r="K546" t="e">
        <f t="shared" si="13"/>
        <v>#NAME?</v>
      </c>
      <c r="L546" t="s">
        <v>71</v>
      </c>
      <c r="M546" t="s">
        <v>70</v>
      </c>
      <c r="N546">
        <v>4.513425</v>
      </c>
      <c r="O546" t="s">
        <v>71</v>
      </c>
      <c r="P546" t="s">
        <v>72</v>
      </c>
      <c r="Q546">
        <v>0.025698</v>
      </c>
      <c r="R546" t="s">
        <v>71</v>
      </c>
      <c r="S546" t="s">
        <v>73</v>
      </c>
      <c r="T546">
        <v>3.826547</v>
      </c>
      <c r="U546" t="s">
        <v>71</v>
      </c>
      <c r="V546" t="s">
        <v>74</v>
      </c>
      <c r="W546">
        <v>0.658644</v>
      </c>
      <c r="X546" t="s">
        <v>71</v>
      </c>
      <c r="Y546" t="s">
        <v>437</v>
      </c>
      <c r="Z546">
        <v>1000</v>
      </c>
      <c r="AA546" t="s">
        <v>438</v>
      </c>
      <c r="AB546">
        <v>1000000</v>
      </c>
      <c r="AC546" t="s">
        <v>439</v>
      </c>
      <c r="AD546">
        <v>5</v>
      </c>
      <c r="AE546" t="s">
        <v>440</v>
      </c>
      <c r="AF546">
        <v>100</v>
      </c>
      <c r="AG546" t="s">
        <v>441</v>
      </c>
      <c r="AH546">
        <v>20</v>
      </c>
      <c r="AI546" t="s">
        <v>442</v>
      </c>
      <c r="AJ546">
        <v>20</v>
      </c>
      <c r="AK546" t="s">
        <v>443</v>
      </c>
      <c r="AL546">
        <v>100</v>
      </c>
      <c r="AM546" t="s">
        <v>444</v>
      </c>
      <c r="AN546">
        <v>0</v>
      </c>
      <c r="AO546" t="s">
        <v>448</v>
      </c>
      <c r="AP546">
        <v>0</v>
      </c>
      <c r="AQ546" t="s">
        <v>449</v>
      </c>
      <c r="AR546">
        <v>0</v>
      </c>
      <c r="AS546" t="s">
        <v>450</v>
      </c>
      <c r="AT546">
        <v>0.3</v>
      </c>
      <c r="AU546" t="s">
        <v>451</v>
      </c>
      <c r="AV546">
        <v>0</v>
      </c>
      <c r="AW546" t="s">
        <v>452</v>
      </c>
      <c r="AX546">
        <v>0</v>
      </c>
      <c r="AY546" t="s">
        <v>453</v>
      </c>
      <c r="AZ546">
        <v>0.2</v>
      </c>
      <c r="BA546" t="s">
        <v>454</v>
      </c>
      <c r="BB546">
        <v>1</v>
      </c>
      <c r="BC546" t="s">
        <v>445</v>
      </c>
      <c r="BD546">
        <v>1000000</v>
      </c>
    </row>
    <row r="547" ht="29.25" spans="1:56">
      <c r="A547" s="2">
        <v>917</v>
      </c>
      <c r="B547" t="s">
        <v>426</v>
      </c>
      <c r="C547">
        <v>77</v>
      </c>
      <c r="D547" t="s">
        <v>427</v>
      </c>
      <c r="E547" t="s">
        <v>428</v>
      </c>
      <c r="F547">
        <v>33481.34</v>
      </c>
      <c r="G547" t="s">
        <v>429</v>
      </c>
      <c r="H547">
        <v>0.00017</v>
      </c>
      <c r="I547" t="s">
        <v>71</v>
      </c>
      <c r="J547" t="s">
        <v>432</v>
      </c>
      <c r="K547" t="e">
        <f t="shared" si="13"/>
        <v>#NAME?</v>
      </c>
      <c r="L547" t="s">
        <v>71</v>
      </c>
      <c r="M547" t="s">
        <v>70</v>
      </c>
      <c r="N547">
        <v>3.029578</v>
      </c>
      <c r="O547" t="s">
        <v>71</v>
      </c>
      <c r="P547" t="s">
        <v>72</v>
      </c>
      <c r="Q547">
        <v>0.024654</v>
      </c>
      <c r="R547" t="s">
        <v>71</v>
      </c>
      <c r="S547" t="s">
        <v>73</v>
      </c>
      <c r="T547">
        <v>2.401472</v>
      </c>
      <c r="U547" t="s">
        <v>71</v>
      </c>
      <c r="V547" t="s">
        <v>74</v>
      </c>
      <c r="W547">
        <v>0.600979</v>
      </c>
      <c r="X547" t="s">
        <v>71</v>
      </c>
      <c r="Y547" t="s">
        <v>437</v>
      </c>
      <c r="Z547">
        <v>1000</v>
      </c>
      <c r="AA547" t="s">
        <v>438</v>
      </c>
      <c r="AB547">
        <v>1000000</v>
      </c>
      <c r="AC547" t="s">
        <v>439</v>
      </c>
      <c r="AD547">
        <v>5</v>
      </c>
      <c r="AE547" t="s">
        <v>440</v>
      </c>
      <c r="AF547">
        <v>100</v>
      </c>
      <c r="AG547" t="s">
        <v>441</v>
      </c>
      <c r="AH547">
        <v>20</v>
      </c>
      <c r="AI547" t="s">
        <v>442</v>
      </c>
      <c r="AJ547">
        <v>20</v>
      </c>
      <c r="AK547" t="s">
        <v>443</v>
      </c>
      <c r="AL547">
        <v>100</v>
      </c>
      <c r="AM547" t="s">
        <v>444</v>
      </c>
      <c r="AN547">
        <v>0</v>
      </c>
      <c r="AO547" t="s">
        <v>448</v>
      </c>
      <c r="AP547">
        <v>0</v>
      </c>
      <c r="AQ547" t="s">
        <v>449</v>
      </c>
      <c r="AR547">
        <v>0</v>
      </c>
      <c r="AS547" t="s">
        <v>450</v>
      </c>
      <c r="AT547">
        <v>0.5</v>
      </c>
      <c r="AU547" t="s">
        <v>451</v>
      </c>
      <c r="AV547">
        <v>0</v>
      </c>
      <c r="AW547" t="s">
        <v>452</v>
      </c>
      <c r="AX547">
        <v>0</v>
      </c>
      <c r="AY547" t="s">
        <v>453</v>
      </c>
      <c r="AZ547">
        <v>0.2</v>
      </c>
      <c r="BA547" t="s">
        <v>454</v>
      </c>
      <c r="BB547">
        <v>1</v>
      </c>
      <c r="BC547" t="s">
        <v>445</v>
      </c>
      <c r="BD547">
        <v>1000000</v>
      </c>
    </row>
    <row r="548" ht="29.25" spans="1:56">
      <c r="A548" s="2">
        <v>917</v>
      </c>
      <c r="B548" t="s">
        <v>426</v>
      </c>
      <c r="C548">
        <v>77</v>
      </c>
      <c r="D548" t="s">
        <v>427</v>
      </c>
      <c r="E548" t="s">
        <v>428</v>
      </c>
      <c r="F548">
        <v>29468.38</v>
      </c>
      <c r="G548" t="s">
        <v>429</v>
      </c>
      <c r="H548">
        <v>0.000168</v>
      </c>
      <c r="I548" t="s">
        <v>71</v>
      </c>
      <c r="J548" t="s">
        <v>432</v>
      </c>
      <c r="K548" t="e">
        <f t="shared" si="13"/>
        <v>#NAME?</v>
      </c>
      <c r="L548" t="s">
        <v>71</v>
      </c>
      <c r="M548" t="s">
        <v>70</v>
      </c>
      <c r="N548">
        <v>3.324508</v>
      </c>
      <c r="O548" t="s">
        <v>71</v>
      </c>
      <c r="P548" t="s">
        <v>72</v>
      </c>
      <c r="Q548">
        <v>0.024019</v>
      </c>
      <c r="R548" t="s">
        <v>71</v>
      </c>
      <c r="S548" t="s">
        <v>73</v>
      </c>
      <c r="T548">
        <v>2.50947</v>
      </c>
      <c r="U548" t="s">
        <v>71</v>
      </c>
      <c r="V548" t="s">
        <v>74</v>
      </c>
      <c r="W548">
        <v>0.788551</v>
      </c>
      <c r="X548" t="s">
        <v>71</v>
      </c>
      <c r="Y548" t="s">
        <v>437</v>
      </c>
      <c r="Z548">
        <v>1000</v>
      </c>
      <c r="AA548" t="s">
        <v>438</v>
      </c>
      <c r="AB548">
        <v>1000000</v>
      </c>
      <c r="AC548" t="s">
        <v>439</v>
      </c>
      <c r="AD548">
        <v>5</v>
      </c>
      <c r="AE548" t="s">
        <v>440</v>
      </c>
      <c r="AF548">
        <v>100</v>
      </c>
      <c r="AG548" t="s">
        <v>441</v>
      </c>
      <c r="AH548">
        <v>20</v>
      </c>
      <c r="AI548" t="s">
        <v>442</v>
      </c>
      <c r="AJ548">
        <v>20</v>
      </c>
      <c r="AK548" t="s">
        <v>443</v>
      </c>
      <c r="AL548">
        <v>100</v>
      </c>
      <c r="AM548" t="s">
        <v>444</v>
      </c>
      <c r="AN548">
        <v>0</v>
      </c>
      <c r="AO548" t="s">
        <v>448</v>
      </c>
      <c r="AP548">
        <v>0</v>
      </c>
      <c r="AQ548" t="s">
        <v>449</v>
      </c>
      <c r="AR548">
        <v>0</v>
      </c>
      <c r="AS548" t="s">
        <v>450</v>
      </c>
      <c r="AT548">
        <v>0.5</v>
      </c>
      <c r="AU548" t="s">
        <v>451</v>
      </c>
      <c r="AV548">
        <v>0</v>
      </c>
      <c r="AW548" t="s">
        <v>452</v>
      </c>
      <c r="AX548">
        <v>0</v>
      </c>
      <c r="AY548" t="s">
        <v>453</v>
      </c>
      <c r="AZ548">
        <v>0.2</v>
      </c>
      <c r="BA548" t="s">
        <v>454</v>
      </c>
      <c r="BB548">
        <v>1</v>
      </c>
      <c r="BC548" t="s">
        <v>445</v>
      </c>
      <c r="BD548">
        <v>1000000</v>
      </c>
    </row>
    <row r="549" ht="29.25" spans="1:56">
      <c r="A549" s="2">
        <v>915</v>
      </c>
      <c r="B549" t="s">
        <v>426</v>
      </c>
      <c r="C549">
        <v>534</v>
      </c>
      <c r="D549" t="s">
        <v>427</v>
      </c>
      <c r="E549" t="s">
        <v>428</v>
      </c>
      <c r="F549">
        <v>0.02</v>
      </c>
      <c r="G549" t="s">
        <v>429</v>
      </c>
      <c r="H549">
        <v>0.001036</v>
      </c>
      <c r="I549" t="s">
        <v>71</v>
      </c>
      <c r="J549" t="s">
        <v>432</v>
      </c>
      <c r="K549" t="e">
        <f t="shared" si="13"/>
        <v>#NAME?</v>
      </c>
      <c r="L549" t="s">
        <v>71</v>
      </c>
      <c r="M549" t="s">
        <v>70</v>
      </c>
      <c r="N549">
        <v>86.874361</v>
      </c>
      <c r="O549" t="s">
        <v>71</v>
      </c>
      <c r="P549" t="s">
        <v>72</v>
      </c>
      <c r="Q549">
        <v>0.007238</v>
      </c>
      <c r="R549" t="s">
        <v>71</v>
      </c>
      <c r="S549" t="s">
        <v>73</v>
      </c>
      <c r="T549">
        <v>86.431998</v>
      </c>
      <c r="U549" t="s">
        <v>71</v>
      </c>
      <c r="V549" t="s">
        <v>74</v>
      </c>
      <c r="W549">
        <v>0.431614</v>
      </c>
      <c r="X549" t="s">
        <v>71</v>
      </c>
      <c r="Y549" t="s">
        <v>437</v>
      </c>
      <c r="Z549">
        <v>1000</v>
      </c>
      <c r="AA549" t="s">
        <v>438</v>
      </c>
      <c r="AB549">
        <v>1000000</v>
      </c>
      <c r="AC549" t="s">
        <v>439</v>
      </c>
      <c r="AD549">
        <v>5</v>
      </c>
      <c r="AE549" t="s">
        <v>440</v>
      </c>
      <c r="AF549">
        <v>100</v>
      </c>
      <c r="AG549" t="s">
        <v>441</v>
      </c>
      <c r="AH549">
        <v>20</v>
      </c>
      <c r="AI549" t="s">
        <v>442</v>
      </c>
      <c r="AJ549">
        <v>10000</v>
      </c>
      <c r="AK549" t="s">
        <v>443</v>
      </c>
      <c r="AL549">
        <v>100</v>
      </c>
      <c r="AM549" t="s">
        <v>444</v>
      </c>
      <c r="AN549">
        <v>0</v>
      </c>
      <c r="AO549" t="s">
        <v>448</v>
      </c>
      <c r="AP549">
        <v>0</v>
      </c>
      <c r="AQ549" t="s">
        <v>449</v>
      </c>
      <c r="AR549">
        <v>0</v>
      </c>
      <c r="AS549" t="s">
        <v>450</v>
      </c>
      <c r="AT549">
        <v>0.3</v>
      </c>
      <c r="AU549" t="s">
        <v>451</v>
      </c>
      <c r="AV549">
        <v>0</v>
      </c>
      <c r="AW549" t="s">
        <v>452</v>
      </c>
      <c r="AX549">
        <v>0</v>
      </c>
      <c r="AY549" t="s">
        <v>453</v>
      </c>
      <c r="AZ549">
        <v>0.2</v>
      </c>
      <c r="BA549" t="s">
        <v>454</v>
      </c>
      <c r="BB549">
        <v>1</v>
      </c>
      <c r="BC549" t="s">
        <v>445</v>
      </c>
      <c r="BD549">
        <v>1000000</v>
      </c>
    </row>
    <row r="550" ht="29.25" spans="1:56">
      <c r="A550" s="2">
        <v>915</v>
      </c>
      <c r="B550" t="s">
        <v>426</v>
      </c>
      <c r="C550">
        <v>534</v>
      </c>
      <c r="D550" t="s">
        <v>427</v>
      </c>
      <c r="E550" t="s">
        <v>428</v>
      </c>
      <c r="F550">
        <v>0</v>
      </c>
      <c r="G550" t="s">
        <v>429</v>
      </c>
      <c r="H550">
        <v>0.001064</v>
      </c>
      <c r="I550" t="s">
        <v>71</v>
      </c>
      <c r="J550" t="s">
        <v>432</v>
      </c>
      <c r="K550" t="e">
        <f t="shared" si="13"/>
        <v>#NAME?</v>
      </c>
      <c r="L550" t="s">
        <v>71</v>
      </c>
      <c r="M550" t="s">
        <v>70</v>
      </c>
      <c r="N550">
        <v>84.9663</v>
      </c>
      <c r="O550" t="s">
        <v>71</v>
      </c>
      <c r="P550" t="s">
        <v>72</v>
      </c>
      <c r="Q550">
        <v>0.006898</v>
      </c>
      <c r="R550" t="s">
        <v>71</v>
      </c>
      <c r="S550" t="s">
        <v>73</v>
      </c>
      <c r="T550">
        <v>84.317362</v>
      </c>
      <c r="U550" t="s">
        <v>71</v>
      </c>
      <c r="V550" t="s">
        <v>74</v>
      </c>
      <c r="W550">
        <v>0.638839</v>
      </c>
      <c r="X550" t="s">
        <v>71</v>
      </c>
      <c r="Y550" t="s">
        <v>437</v>
      </c>
      <c r="Z550">
        <v>1000</v>
      </c>
      <c r="AA550" t="s">
        <v>438</v>
      </c>
      <c r="AB550">
        <v>1000000</v>
      </c>
      <c r="AC550" t="s">
        <v>439</v>
      </c>
      <c r="AD550">
        <v>5</v>
      </c>
      <c r="AE550" t="s">
        <v>440</v>
      </c>
      <c r="AF550">
        <v>100</v>
      </c>
      <c r="AG550" t="s">
        <v>441</v>
      </c>
      <c r="AH550">
        <v>20</v>
      </c>
      <c r="AI550" t="s">
        <v>442</v>
      </c>
      <c r="AJ550">
        <v>10000</v>
      </c>
      <c r="AK550" t="s">
        <v>443</v>
      </c>
      <c r="AL550">
        <v>100</v>
      </c>
      <c r="AM550" t="s">
        <v>444</v>
      </c>
      <c r="AN550">
        <v>0</v>
      </c>
      <c r="AO550" t="s">
        <v>448</v>
      </c>
      <c r="AP550">
        <v>0</v>
      </c>
      <c r="AQ550" t="s">
        <v>449</v>
      </c>
      <c r="AR550">
        <v>0</v>
      </c>
      <c r="AS550" t="s">
        <v>450</v>
      </c>
      <c r="AT550">
        <v>0.3</v>
      </c>
      <c r="AU550" t="s">
        <v>451</v>
      </c>
      <c r="AV550">
        <v>0</v>
      </c>
      <c r="AW550" t="s">
        <v>452</v>
      </c>
      <c r="AX550">
        <v>0</v>
      </c>
      <c r="AY550" t="s">
        <v>453</v>
      </c>
      <c r="AZ550">
        <v>0.2</v>
      </c>
      <c r="BA550" t="s">
        <v>454</v>
      </c>
      <c r="BB550">
        <v>1</v>
      </c>
      <c r="BC550" t="s">
        <v>445</v>
      </c>
      <c r="BD550">
        <v>1000000</v>
      </c>
    </row>
    <row r="551" ht="29.25" spans="1:56">
      <c r="A551" s="2">
        <v>914</v>
      </c>
      <c r="B551" t="s">
        <v>426</v>
      </c>
      <c r="C551">
        <v>534</v>
      </c>
      <c r="D551" t="s">
        <v>427</v>
      </c>
      <c r="E551" t="s">
        <v>428</v>
      </c>
      <c r="F551">
        <v>0</v>
      </c>
      <c r="G551" t="s">
        <v>429</v>
      </c>
      <c r="H551">
        <v>0.001101</v>
      </c>
      <c r="I551" t="s">
        <v>71</v>
      </c>
      <c r="J551" t="s">
        <v>432</v>
      </c>
      <c r="K551" t="e">
        <f t="shared" si="13"/>
        <v>#NAME?</v>
      </c>
      <c r="L551" t="s">
        <v>71</v>
      </c>
      <c r="M551" t="s">
        <v>70</v>
      </c>
      <c r="N551">
        <v>87.239764</v>
      </c>
      <c r="O551" t="s">
        <v>71</v>
      </c>
      <c r="P551" t="s">
        <v>72</v>
      </c>
      <c r="Q551">
        <v>0.043045</v>
      </c>
      <c r="R551" t="s">
        <v>71</v>
      </c>
      <c r="S551" t="s">
        <v>73</v>
      </c>
      <c r="T551">
        <v>86.542199</v>
      </c>
      <c r="U551" t="s">
        <v>71</v>
      </c>
      <c r="V551" t="s">
        <v>74</v>
      </c>
      <c r="W551">
        <v>0.647448</v>
      </c>
      <c r="X551" t="s">
        <v>71</v>
      </c>
      <c r="Y551" t="s">
        <v>437</v>
      </c>
      <c r="Z551">
        <v>1000</v>
      </c>
      <c r="AA551" t="s">
        <v>438</v>
      </c>
      <c r="AB551">
        <v>1000000</v>
      </c>
      <c r="AC551" t="s">
        <v>439</v>
      </c>
      <c r="AD551">
        <v>5</v>
      </c>
      <c r="AE551" t="s">
        <v>440</v>
      </c>
      <c r="AF551">
        <v>100</v>
      </c>
      <c r="AG551" t="s">
        <v>441</v>
      </c>
      <c r="AH551">
        <v>100</v>
      </c>
      <c r="AI551" t="s">
        <v>442</v>
      </c>
      <c r="AJ551">
        <v>10000</v>
      </c>
      <c r="AK551" t="s">
        <v>443</v>
      </c>
      <c r="AL551">
        <v>100</v>
      </c>
      <c r="AM551" t="s">
        <v>444</v>
      </c>
      <c r="AN551">
        <v>0</v>
      </c>
      <c r="AO551" t="s">
        <v>448</v>
      </c>
      <c r="AP551">
        <v>0</v>
      </c>
      <c r="AQ551" t="s">
        <v>449</v>
      </c>
      <c r="AR551">
        <v>0</v>
      </c>
      <c r="AS551" t="s">
        <v>450</v>
      </c>
      <c r="AT551">
        <v>0.3</v>
      </c>
      <c r="AU551" t="s">
        <v>451</v>
      </c>
      <c r="AV551">
        <v>0</v>
      </c>
      <c r="AW551" t="s">
        <v>452</v>
      </c>
      <c r="AX551">
        <v>0</v>
      </c>
      <c r="AY551" t="s">
        <v>453</v>
      </c>
      <c r="AZ551">
        <v>0.2</v>
      </c>
      <c r="BA551" t="s">
        <v>454</v>
      </c>
      <c r="BB551">
        <v>1</v>
      </c>
      <c r="BC551" t="s">
        <v>445</v>
      </c>
      <c r="BD551">
        <v>1000000</v>
      </c>
    </row>
    <row r="552" ht="29.25" spans="1:56">
      <c r="A552" s="2">
        <v>913</v>
      </c>
      <c r="B552" t="s">
        <v>426</v>
      </c>
      <c r="C552">
        <v>534</v>
      </c>
      <c r="D552" t="s">
        <v>427</v>
      </c>
      <c r="E552" t="s">
        <v>428</v>
      </c>
      <c r="F552">
        <v>0</v>
      </c>
      <c r="G552" t="s">
        <v>429</v>
      </c>
      <c r="H552">
        <v>0.001039</v>
      </c>
      <c r="I552" t="s">
        <v>71</v>
      </c>
      <c r="J552" t="s">
        <v>432</v>
      </c>
      <c r="K552" t="e">
        <f t="shared" si="13"/>
        <v>#NAME?</v>
      </c>
      <c r="L552" t="s">
        <v>71</v>
      </c>
      <c r="M552" t="s">
        <v>70</v>
      </c>
      <c r="N552">
        <v>85.599138</v>
      </c>
      <c r="O552" t="s">
        <v>71</v>
      </c>
      <c r="P552" t="s">
        <v>72</v>
      </c>
      <c r="Q552">
        <v>0.008566</v>
      </c>
      <c r="R552" t="s">
        <v>71</v>
      </c>
      <c r="S552" t="s">
        <v>73</v>
      </c>
      <c r="T552">
        <v>84.949884</v>
      </c>
      <c r="U552" t="s">
        <v>71</v>
      </c>
      <c r="V552" t="s">
        <v>74</v>
      </c>
      <c r="W552">
        <v>0.637687</v>
      </c>
      <c r="X552" t="s">
        <v>71</v>
      </c>
      <c r="Y552" t="s">
        <v>437</v>
      </c>
      <c r="Z552">
        <v>1000</v>
      </c>
      <c r="AA552" t="s">
        <v>438</v>
      </c>
      <c r="AB552">
        <v>1000000</v>
      </c>
      <c r="AC552" t="s">
        <v>439</v>
      </c>
      <c r="AD552">
        <v>5</v>
      </c>
      <c r="AE552" t="s">
        <v>440</v>
      </c>
      <c r="AF552">
        <v>100</v>
      </c>
      <c r="AG552" t="s">
        <v>441</v>
      </c>
      <c r="AH552">
        <v>20</v>
      </c>
      <c r="AI552" t="s">
        <v>442</v>
      </c>
      <c r="AJ552">
        <v>10000</v>
      </c>
      <c r="AK552" t="s">
        <v>443</v>
      </c>
      <c r="AL552">
        <v>100</v>
      </c>
      <c r="AM552" t="s">
        <v>444</v>
      </c>
      <c r="AN552">
        <v>0</v>
      </c>
      <c r="AO552" t="s">
        <v>448</v>
      </c>
      <c r="AP552">
        <v>0</v>
      </c>
      <c r="AQ552" t="s">
        <v>449</v>
      </c>
      <c r="AR552">
        <v>0</v>
      </c>
      <c r="AS552" t="s">
        <v>450</v>
      </c>
      <c r="AT552">
        <v>0.3</v>
      </c>
      <c r="AU552" t="s">
        <v>451</v>
      </c>
      <c r="AV552">
        <v>0</v>
      </c>
      <c r="AW552" t="s">
        <v>452</v>
      </c>
      <c r="AX552">
        <v>0</v>
      </c>
      <c r="AY552" t="s">
        <v>453</v>
      </c>
      <c r="AZ552">
        <v>0.2</v>
      </c>
      <c r="BA552" t="s">
        <v>454</v>
      </c>
      <c r="BB552">
        <v>1</v>
      </c>
      <c r="BC552" t="s">
        <v>445</v>
      </c>
      <c r="BD552">
        <v>1000000</v>
      </c>
    </row>
    <row r="553" ht="29.25" spans="1:56">
      <c r="A553" s="2">
        <v>913</v>
      </c>
      <c r="B553" t="s">
        <v>426</v>
      </c>
      <c r="C553">
        <v>534</v>
      </c>
      <c r="D553" t="s">
        <v>427</v>
      </c>
      <c r="E553" t="s">
        <v>428</v>
      </c>
      <c r="F553">
        <v>0</v>
      </c>
      <c r="G553" t="s">
        <v>429</v>
      </c>
      <c r="H553">
        <v>0.00114</v>
      </c>
      <c r="I553" t="s">
        <v>71</v>
      </c>
      <c r="J553" t="s">
        <v>432</v>
      </c>
      <c r="K553" t="e">
        <f t="shared" si="13"/>
        <v>#NAME?</v>
      </c>
      <c r="L553" t="s">
        <v>71</v>
      </c>
      <c r="M553" t="s">
        <v>70</v>
      </c>
      <c r="N553">
        <v>67.843206</v>
      </c>
      <c r="O553" t="s">
        <v>71</v>
      </c>
      <c r="P553" t="s">
        <v>72</v>
      </c>
      <c r="Q553">
        <v>0.008787</v>
      </c>
      <c r="R553" t="s">
        <v>71</v>
      </c>
      <c r="S553" t="s">
        <v>73</v>
      </c>
      <c r="T553">
        <v>67.190079</v>
      </c>
      <c r="U553" t="s">
        <v>71</v>
      </c>
      <c r="V553" t="s">
        <v>74</v>
      </c>
      <c r="W553">
        <v>0.640858</v>
      </c>
      <c r="X553" t="s">
        <v>71</v>
      </c>
      <c r="Y553" t="s">
        <v>437</v>
      </c>
      <c r="Z553">
        <v>1000</v>
      </c>
      <c r="AA553" t="s">
        <v>438</v>
      </c>
      <c r="AB553">
        <v>1000000</v>
      </c>
      <c r="AC553" t="s">
        <v>439</v>
      </c>
      <c r="AD553">
        <v>5</v>
      </c>
      <c r="AE553" t="s">
        <v>440</v>
      </c>
      <c r="AF553">
        <v>100</v>
      </c>
      <c r="AG553" t="s">
        <v>441</v>
      </c>
      <c r="AH553">
        <v>20</v>
      </c>
      <c r="AI553" t="s">
        <v>442</v>
      </c>
      <c r="AJ553">
        <v>10000</v>
      </c>
      <c r="AK553" t="s">
        <v>443</v>
      </c>
      <c r="AL553">
        <v>100</v>
      </c>
      <c r="AM553" t="s">
        <v>444</v>
      </c>
      <c r="AN553">
        <v>0</v>
      </c>
      <c r="AO553" t="s">
        <v>448</v>
      </c>
      <c r="AP553">
        <v>0</v>
      </c>
      <c r="AQ553" t="s">
        <v>449</v>
      </c>
      <c r="AR553">
        <v>0</v>
      </c>
      <c r="AS553" t="s">
        <v>450</v>
      </c>
      <c r="AT553">
        <v>0.5</v>
      </c>
      <c r="AU553" t="s">
        <v>451</v>
      </c>
      <c r="AV553">
        <v>0</v>
      </c>
      <c r="AW553" t="s">
        <v>452</v>
      </c>
      <c r="AX553">
        <v>0</v>
      </c>
      <c r="AY553" t="s">
        <v>453</v>
      </c>
      <c r="AZ553">
        <v>0.2</v>
      </c>
      <c r="BA553" t="s">
        <v>454</v>
      </c>
      <c r="BB553">
        <v>1</v>
      </c>
      <c r="BC553" t="s">
        <v>445</v>
      </c>
      <c r="BD553">
        <v>1000000</v>
      </c>
    </row>
    <row r="554" ht="29.25" spans="1:56">
      <c r="A554" s="2">
        <v>913</v>
      </c>
      <c r="B554" t="s">
        <v>426</v>
      </c>
      <c r="C554">
        <v>534</v>
      </c>
      <c r="D554" t="s">
        <v>427</v>
      </c>
      <c r="E554" t="s">
        <v>428</v>
      </c>
      <c r="F554">
        <v>0</v>
      </c>
      <c r="G554" t="s">
        <v>429</v>
      </c>
      <c r="H554">
        <v>0.001191</v>
      </c>
      <c r="I554" t="s">
        <v>71</v>
      </c>
      <c r="J554" t="s">
        <v>432</v>
      </c>
      <c r="K554" t="e">
        <f t="shared" si="13"/>
        <v>#NAME?</v>
      </c>
      <c r="L554" t="s">
        <v>71</v>
      </c>
      <c r="M554" t="s">
        <v>70</v>
      </c>
      <c r="N554">
        <v>65.341542</v>
      </c>
      <c r="O554" t="s">
        <v>71</v>
      </c>
      <c r="P554" t="s">
        <v>72</v>
      </c>
      <c r="Q554">
        <v>0.008457</v>
      </c>
      <c r="R554" t="s">
        <v>71</v>
      </c>
      <c r="S554" t="s">
        <v>73</v>
      </c>
      <c r="T554">
        <v>64.692879</v>
      </c>
      <c r="U554" t="s">
        <v>71</v>
      </c>
      <c r="V554" t="s">
        <v>74</v>
      </c>
      <c r="W554">
        <v>0.637223</v>
      </c>
      <c r="X554" t="s">
        <v>71</v>
      </c>
      <c r="Y554" t="s">
        <v>437</v>
      </c>
      <c r="Z554">
        <v>1000</v>
      </c>
      <c r="AA554" t="s">
        <v>438</v>
      </c>
      <c r="AB554">
        <v>1000000</v>
      </c>
      <c r="AC554" t="s">
        <v>439</v>
      </c>
      <c r="AD554">
        <v>5</v>
      </c>
      <c r="AE554" t="s">
        <v>440</v>
      </c>
      <c r="AF554">
        <v>100</v>
      </c>
      <c r="AG554" t="s">
        <v>441</v>
      </c>
      <c r="AH554">
        <v>20</v>
      </c>
      <c r="AI554" t="s">
        <v>442</v>
      </c>
      <c r="AJ554">
        <v>10000</v>
      </c>
      <c r="AK554" t="s">
        <v>443</v>
      </c>
      <c r="AL554">
        <v>100</v>
      </c>
      <c r="AM554" t="s">
        <v>444</v>
      </c>
      <c r="AN554">
        <v>0</v>
      </c>
      <c r="AO554" t="s">
        <v>448</v>
      </c>
      <c r="AP554">
        <v>0</v>
      </c>
      <c r="AQ554" t="s">
        <v>449</v>
      </c>
      <c r="AR554">
        <v>0</v>
      </c>
      <c r="AS554" t="s">
        <v>450</v>
      </c>
      <c r="AT554">
        <v>0.5</v>
      </c>
      <c r="AU554" t="s">
        <v>451</v>
      </c>
      <c r="AV554">
        <v>0</v>
      </c>
      <c r="AW554" t="s">
        <v>452</v>
      </c>
      <c r="AX554">
        <v>0</v>
      </c>
      <c r="AY554" t="s">
        <v>453</v>
      </c>
      <c r="AZ554">
        <v>0.2</v>
      </c>
      <c r="BA554" t="s">
        <v>454</v>
      </c>
      <c r="BB554">
        <v>1</v>
      </c>
      <c r="BC554" t="s">
        <v>445</v>
      </c>
      <c r="BD554">
        <v>1000000</v>
      </c>
    </row>
    <row r="555" ht="29.25" spans="1:56">
      <c r="A555" s="2">
        <v>912</v>
      </c>
      <c r="B555" t="s">
        <v>426</v>
      </c>
      <c r="C555">
        <v>77</v>
      </c>
      <c r="D555" t="s">
        <v>427</v>
      </c>
      <c r="E555" t="s">
        <v>428</v>
      </c>
      <c r="F555">
        <v>2383.09</v>
      </c>
      <c r="G555" t="s">
        <v>429</v>
      </c>
      <c r="H555">
        <v>0.000192</v>
      </c>
      <c r="I555" t="s">
        <v>71</v>
      </c>
      <c r="J555" t="s">
        <v>432</v>
      </c>
      <c r="K555" t="e">
        <f t="shared" si="13"/>
        <v>#NAME?</v>
      </c>
      <c r="L555" t="s">
        <v>71</v>
      </c>
      <c r="M555" t="s">
        <v>70</v>
      </c>
      <c r="N555">
        <v>4.774976</v>
      </c>
      <c r="O555" t="s">
        <v>71</v>
      </c>
      <c r="P555" t="s">
        <v>72</v>
      </c>
      <c r="Q555">
        <v>0.027143</v>
      </c>
      <c r="R555" t="s">
        <v>71</v>
      </c>
      <c r="S555" t="s">
        <v>73</v>
      </c>
      <c r="T555">
        <v>4.087741</v>
      </c>
      <c r="U555" t="s">
        <v>71</v>
      </c>
      <c r="V555" t="s">
        <v>74</v>
      </c>
      <c r="W555">
        <v>0.657263</v>
      </c>
      <c r="X555" t="s">
        <v>71</v>
      </c>
      <c r="Y555" t="s">
        <v>437</v>
      </c>
      <c r="Z555">
        <v>1000</v>
      </c>
      <c r="AA555" t="s">
        <v>438</v>
      </c>
      <c r="AB555">
        <v>1000000</v>
      </c>
      <c r="AC555" t="s">
        <v>439</v>
      </c>
      <c r="AD555">
        <v>5</v>
      </c>
      <c r="AE555" t="s">
        <v>440</v>
      </c>
      <c r="AF555">
        <v>100</v>
      </c>
      <c r="AG555" t="s">
        <v>441</v>
      </c>
      <c r="AH555">
        <v>20</v>
      </c>
      <c r="AI555" t="s">
        <v>442</v>
      </c>
      <c r="AJ555">
        <v>20</v>
      </c>
      <c r="AK555" t="s">
        <v>443</v>
      </c>
      <c r="AL555">
        <v>1</v>
      </c>
      <c r="AM555" t="s">
        <v>444</v>
      </c>
      <c r="AN555">
        <v>0</v>
      </c>
      <c r="AO555" t="s">
        <v>448</v>
      </c>
      <c r="AP555">
        <v>0</v>
      </c>
      <c r="AQ555" t="s">
        <v>449</v>
      </c>
      <c r="AR555">
        <v>0</v>
      </c>
      <c r="AS555" t="s">
        <v>450</v>
      </c>
      <c r="AT555">
        <v>0.3</v>
      </c>
      <c r="AU555" t="s">
        <v>451</v>
      </c>
      <c r="AV555">
        <v>0</v>
      </c>
      <c r="AW555" t="s">
        <v>452</v>
      </c>
      <c r="AX555">
        <v>0</v>
      </c>
      <c r="AY555" t="s">
        <v>453</v>
      </c>
      <c r="AZ555">
        <v>0.2</v>
      </c>
      <c r="BA555" t="s">
        <v>454</v>
      </c>
      <c r="BB555">
        <v>1</v>
      </c>
      <c r="BC555" t="s">
        <v>445</v>
      </c>
      <c r="BD555">
        <v>1000000</v>
      </c>
    </row>
    <row r="556" ht="29.25" spans="1:56">
      <c r="A556" s="2">
        <v>910</v>
      </c>
      <c r="B556" t="s">
        <v>426</v>
      </c>
      <c r="C556">
        <v>534</v>
      </c>
      <c r="D556" t="s">
        <v>427</v>
      </c>
      <c r="E556" t="s">
        <v>428</v>
      </c>
      <c r="F556">
        <v>23.8</v>
      </c>
      <c r="G556" t="s">
        <v>429</v>
      </c>
      <c r="H556">
        <v>0.001036</v>
      </c>
      <c r="I556" t="s">
        <v>71</v>
      </c>
      <c r="J556" t="s">
        <v>432</v>
      </c>
      <c r="K556" t="e">
        <f t="shared" si="13"/>
        <v>#NAME?</v>
      </c>
      <c r="L556" t="s">
        <v>71</v>
      </c>
      <c r="M556" t="s">
        <v>70</v>
      </c>
      <c r="N556">
        <v>84.479551</v>
      </c>
      <c r="O556" t="s">
        <v>71</v>
      </c>
      <c r="P556" t="s">
        <v>72</v>
      </c>
      <c r="Q556">
        <v>0.027964</v>
      </c>
      <c r="R556" t="s">
        <v>71</v>
      </c>
      <c r="S556" t="s">
        <v>73</v>
      </c>
      <c r="T556">
        <v>84.018342</v>
      </c>
      <c r="U556" t="s">
        <v>71</v>
      </c>
      <c r="V556" t="s">
        <v>74</v>
      </c>
      <c r="W556">
        <v>0.426579</v>
      </c>
      <c r="X556" t="s">
        <v>71</v>
      </c>
      <c r="Y556" t="s">
        <v>437</v>
      </c>
      <c r="Z556">
        <v>1000</v>
      </c>
      <c r="AA556" t="s">
        <v>438</v>
      </c>
      <c r="AB556">
        <v>1000000</v>
      </c>
      <c r="AC556" t="s">
        <v>439</v>
      </c>
      <c r="AD556">
        <v>5</v>
      </c>
      <c r="AE556" t="s">
        <v>440</v>
      </c>
      <c r="AF556">
        <v>100</v>
      </c>
      <c r="AG556" t="s">
        <v>441</v>
      </c>
      <c r="AH556">
        <v>100</v>
      </c>
      <c r="AI556" t="s">
        <v>442</v>
      </c>
      <c r="AJ556">
        <v>10000</v>
      </c>
      <c r="AK556" t="s">
        <v>443</v>
      </c>
      <c r="AL556">
        <v>100</v>
      </c>
      <c r="AM556" t="s">
        <v>444</v>
      </c>
      <c r="AN556">
        <v>0</v>
      </c>
      <c r="AO556" t="s">
        <v>448</v>
      </c>
      <c r="AP556">
        <v>0</v>
      </c>
      <c r="AQ556" t="s">
        <v>449</v>
      </c>
      <c r="AR556">
        <v>0</v>
      </c>
      <c r="AS556" t="s">
        <v>450</v>
      </c>
      <c r="AT556">
        <v>0.3</v>
      </c>
      <c r="AU556" t="s">
        <v>451</v>
      </c>
      <c r="AV556">
        <v>0</v>
      </c>
      <c r="AW556" t="s">
        <v>452</v>
      </c>
      <c r="AX556">
        <v>0</v>
      </c>
      <c r="AY556" t="s">
        <v>453</v>
      </c>
      <c r="AZ556">
        <v>0.2</v>
      </c>
      <c r="BA556" t="s">
        <v>454</v>
      </c>
      <c r="BB556">
        <v>1</v>
      </c>
      <c r="BC556" t="s">
        <v>445</v>
      </c>
      <c r="BD556">
        <v>1000000</v>
      </c>
    </row>
    <row r="557" ht="29.25" spans="1:56">
      <c r="A557" s="2">
        <v>909</v>
      </c>
      <c r="B557" t="s">
        <v>426</v>
      </c>
      <c r="C557">
        <v>534</v>
      </c>
      <c r="D557" t="s">
        <v>427</v>
      </c>
      <c r="E557" t="s">
        <v>428</v>
      </c>
      <c r="F557">
        <v>0</v>
      </c>
      <c r="G557" t="s">
        <v>429</v>
      </c>
      <c r="H557">
        <v>0.001073</v>
      </c>
      <c r="I557" t="s">
        <v>71</v>
      </c>
      <c r="J557" t="s">
        <v>432</v>
      </c>
      <c r="K557" t="e">
        <f t="shared" si="13"/>
        <v>#NAME?</v>
      </c>
      <c r="L557" t="s">
        <v>71</v>
      </c>
      <c r="M557" t="s">
        <v>70</v>
      </c>
      <c r="N557">
        <v>85.245956</v>
      </c>
      <c r="O557" t="s">
        <v>71</v>
      </c>
      <c r="P557" t="s">
        <v>72</v>
      </c>
      <c r="Q557">
        <v>0.039308</v>
      </c>
      <c r="R557" t="s">
        <v>71</v>
      </c>
      <c r="S557" t="s">
        <v>73</v>
      </c>
      <c r="T557">
        <v>84.771403</v>
      </c>
      <c r="U557" t="s">
        <v>71</v>
      </c>
      <c r="V557" t="s">
        <v>74</v>
      </c>
      <c r="W557">
        <v>0.428441</v>
      </c>
      <c r="X557" t="s">
        <v>71</v>
      </c>
      <c r="Y557" t="s">
        <v>437</v>
      </c>
      <c r="Z557">
        <v>1000</v>
      </c>
      <c r="AA557" t="s">
        <v>438</v>
      </c>
      <c r="AB557">
        <v>1000000</v>
      </c>
      <c r="AC557" t="s">
        <v>439</v>
      </c>
      <c r="AD557">
        <v>5</v>
      </c>
      <c r="AE557" t="s">
        <v>440</v>
      </c>
      <c r="AF557">
        <v>100</v>
      </c>
      <c r="AG557" t="s">
        <v>441</v>
      </c>
      <c r="AH557">
        <v>100</v>
      </c>
      <c r="AI557" t="s">
        <v>442</v>
      </c>
      <c r="AJ557">
        <v>10000</v>
      </c>
      <c r="AK557" t="s">
        <v>443</v>
      </c>
      <c r="AL557">
        <v>100</v>
      </c>
      <c r="AM557" t="s">
        <v>444</v>
      </c>
      <c r="AN557">
        <v>0</v>
      </c>
      <c r="AO557" t="s">
        <v>448</v>
      </c>
      <c r="AP557">
        <v>0</v>
      </c>
      <c r="AQ557" t="s">
        <v>449</v>
      </c>
      <c r="AR557">
        <v>0</v>
      </c>
      <c r="AS557" t="s">
        <v>450</v>
      </c>
      <c r="AT557">
        <v>0.3</v>
      </c>
      <c r="AU557" t="s">
        <v>451</v>
      </c>
      <c r="AV557">
        <v>0</v>
      </c>
      <c r="AW557" t="s">
        <v>452</v>
      </c>
      <c r="AX557">
        <v>0</v>
      </c>
      <c r="AY557" t="s">
        <v>453</v>
      </c>
      <c r="AZ557">
        <v>0.2</v>
      </c>
      <c r="BA557" t="s">
        <v>454</v>
      </c>
      <c r="BB557">
        <v>1</v>
      </c>
      <c r="BC557" t="s">
        <v>445</v>
      </c>
      <c r="BD557">
        <v>1000000</v>
      </c>
    </row>
    <row r="558" ht="29.25" spans="1:56">
      <c r="A558" s="2">
        <v>908</v>
      </c>
      <c r="B558" t="s">
        <v>426</v>
      </c>
      <c r="C558">
        <v>534</v>
      </c>
      <c r="D558" t="s">
        <v>427</v>
      </c>
      <c r="E558" t="s">
        <v>428</v>
      </c>
      <c r="F558">
        <v>0</v>
      </c>
      <c r="G558" t="s">
        <v>429</v>
      </c>
      <c r="H558">
        <v>0.001069</v>
      </c>
      <c r="I558" t="s">
        <v>71</v>
      </c>
      <c r="J558" t="s">
        <v>432</v>
      </c>
      <c r="K558" t="e">
        <f t="shared" si="13"/>
        <v>#NAME?</v>
      </c>
      <c r="L558" t="s">
        <v>71</v>
      </c>
      <c r="M558" t="s">
        <v>70</v>
      </c>
      <c r="N558">
        <v>85.238156</v>
      </c>
      <c r="O558" t="s">
        <v>71</v>
      </c>
      <c r="P558" t="s">
        <v>72</v>
      </c>
      <c r="Q558">
        <v>0.019507</v>
      </c>
      <c r="R558" t="s">
        <v>71</v>
      </c>
      <c r="S558" t="s">
        <v>73</v>
      </c>
      <c r="T558">
        <v>84.784792</v>
      </c>
      <c r="U558" t="s">
        <v>71</v>
      </c>
      <c r="V558" t="s">
        <v>74</v>
      </c>
      <c r="W558">
        <v>0.429481</v>
      </c>
      <c r="X558" t="s">
        <v>71</v>
      </c>
      <c r="Y558" t="s">
        <v>437</v>
      </c>
      <c r="Z558">
        <v>1000</v>
      </c>
      <c r="AA558" t="s">
        <v>438</v>
      </c>
      <c r="AB558">
        <v>1000000</v>
      </c>
      <c r="AC558" t="s">
        <v>439</v>
      </c>
      <c r="AD558">
        <v>5</v>
      </c>
      <c r="AE558" t="s">
        <v>440</v>
      </c>
      <c r="AF558">
        <v>100</v>
      </c>
      <c r="AG558" t="s">
        <v>441</v>
      </c>
      <c r="AH558">
        <v>50</v>
      </c>
      <c r="AI558" t="s">
        <v>442</v>
      </c>
      <c r="AJ558">
        <v>10000</v>
      </c>
      <c r="AK558" t="s">
        <v>443</v>
      </c>
      <c r="AL558">
        <v>100</v>
      </c>
      <c r="AM558" t="s">
        <v>444</v>
      </c>
      <c r="AN558">
        <v>0</v>
      </c>
      <c r="AO558" t="s">
        <v>448</v>
      </c>
      <c r="AP558">
        <v>0</v>
      </c>
      <c r="AQ558" t="s">
        <v>449</v>
      </c>
      <c r="AR558">
        <v>0</v>
      </c>
      <c r="AS558" t="s">
        <v>450</v>
      </c>
      <c r="AT558">
        <v>0.3</v>
      </c>
      <c r="AU558" t="s">
        <v>451</v>
      </c>
      <c r="AV558">
        <v>0</v>
      </c>
      <c r="AW558" t="s">
        <v>452</v>
      </c>
      <c r="AX558">
        <v>0</v>
      </c>
      <c r="AY558" t="s">
        <v>453</v>
      </c>
      <c r="AZ558">
        <v>0.2</v>
      </c>
      <c r="BA558" t="s">
        <v>454</v>
      </c>
      <c r="BB558">
        <v>1</v>
      </c>
      <c r="BC558" t="s">
        <v>445</v>
      </c>
      <c r="BD558">
        <v>1000000</v>
      </c>
    </row>
    <row r="559" ht="29.25" spans="1:56">
      <c r="A559" s="2">
        <v>908</v>
      </c>
      <c r="B559" t="s">
        <v>426</v>
      </c>
      <c r="C559">
        <v>534</v>
      </c>
      <c r="D559" t="s">
        <v>427</v>
      </c>
      <c r="E559" t="s">
        <v>428</v>
      </c>
      <c r="F559">
        <v>0.64</v>
      </c>
      <c r="G559" t="s">
        <v>429</v>
      </c>
      <c r="H559">
        <v>0.001047</v>
      </c>
      <c r="I559" t="s">
        <v>71</v>
      </c>
      <c r="J559" t="s">
        <v>432</v>
      </c>
      <c r="K559" t="e">
        <f t="shared" si="13"/>
        <v>#NAME?</v>
      </c>
      <c r="L559" t="s">
        <v>71</v>
      </c>
      <c r="M559" t="s">
        <v>70</v>
      </c>
      <c r="N559">
        <v>84.336228</v>
      </c>
      <c r="O559" t="s">
        <v>71</v>
      </c>
      <c r="P559" t="s">
        <v>72</v>
      </c>
      <c r="Q559">
        <v>0.015245</v>
      </c>
      <c r="R559" t="s">
        <v>71</v>
      </c>
      <c r="S559" t="s">
        <v>73</v>
      </c>
      <c r="T559">
        <v>83.88982</v>
      </c>
      <c r="U559" t="s">
        <v>71</v>
      </c>
      <c r="V559" t="s">
        <v>74</v>
      </c>
      <c r="W559">
        <v>0.426441</v>
      </c>
      <c r="X559" t="s">
        <v>71</v>
      </c>
      <c r="Y559" t="s">
        <v>437</v>
      </c>
      <c r="Z559">
        <v>1000</v>
      </c>
      <c r="AA559" t="s">
        <v>438</v>
      </c>
      <c r="AB559">
        <v>1000000</v>
      </c>
      <c r="AC559" t="s">
        <v>439</v>
      </c>
      <c r="AD559">
        <v>5</v>
      </c>
      <c r="AE559" t="s">
        <v>440</v>
      </c>
      <c r="AF559">
        <v>100</v>
      </c>
      <c r="AG559" t="s">
        <v>441</v>
      </c>
      <c r="AH559">
        <v>50</v>
      </c>
      <c r="AI559" t="s">
        <v>442</v>
      </c>
      <c r="AJ559">
        <v>10000</v>
      </c>
      <c r="AK559" t="s">
        <v>443</v>
      </c>
      <c r="AL559">
        <v>100</v>
      </c>
      <c r="AM559" t="s">
        <v>444</v>
      </c>
      <c r="AN559">
        <v>0</v>
      </c>
      <c r="AO559" t="s">
        <v>448</v>
      </c>
      <c r="AP559">
        <v>0</v>
      </c>
      <c r="AQ559" t="s">
        <v>449</v>
      </c>
      <c r="AR559">
        <v>0</v>
      </c>
      <c r="AS559" t="s">
        <v>450</v>
      </c>
      <c r="AT559">
        <v>0.3</v>
      </c>
      <c r="AU559" t="s">
        <v>451</v>
      </c>
      <c r="AV559">
        <v>0</v>
      </c>
      <c r="AW559" t="s">
        <v>452</v>
      </c>
      <c r="AX559">
        <v>0</v>
      </c>
      <c r="AY559" t="s">
        <v>453</v>
      </c>
      <c r="AZ559">
        <v>0.2</v>
      </c>
      <c r="BA559" t="s">
        <v>454</v>
      </c>
      <c r="BB559">
        <v>1</v>
      </c>
      <c r="BC559" t="s">
        <v>445</v>
      </c>
      <c r="BD559">
        <v>1000000</v>
      </c>
    </row>
    <row r="560" ht="29.25" spans="1:56">
      <c r="A560" s="2">
        <v>907</v>
      </c>
      <c r="B560" t="s">
        <v>426</v>
      </c>
      <c r="C560">
        <v>534</v>
      </c>
      <c r="D560" t="s">
        <v>427</v>
      </c>
      <c r="E560" t="s">
        <v>428</v>
      </c>
      <c r="F560">
        <v>0.74</v>
      </c>
      <c r="G560" t="s">
        <v>429</v>
      </c>
      <c r="H560">
        <v>0.001033</v>
      </c>
      <c r="I560" t="s">
        <v>71</v>
      </c>
      <c r="J560" t="s">
        <v>432</v>
      </c>
      <c r="K560" t="e">
        <f t="shared" si="13"/>
        <v>#NAME?</v>
      </c>
      <c r="L560" t="s">
        <v>71</v>
      </c>
      <c r="M560" t="s">
        <v>70</v>
      </c>
      <c r="N560">
        <v>84.330526</v>
      </c>
      <c r="O560" t="s">
        <v>71</v>
      </c>
      <c r="P560" t="s">
        <v>72</v>
      </c>
      <c r="Q560">
        <v>0.015197</v>
      </c>
      <c r="R560" t="s">
        <v>71</v>
      </c>
      <c r="S560" t="s">
        <v>73</v>
      </c>
      <c r="T560">
        <v>83.882193</v>
      </c>
      <c r="U560" t="s">
        <v>71</v>
      </c>
      <c r="V560" t="s">
        <v>74</v>
      </c>
      <c r="W560">
        <v>0.428669</v>
      </c>
      <c r="X560" t="s">
        <v>71</v>
      </c>
      <c r="Y560" t="s">
        <v>437</v>
      </c>
      <c r="Z560">
        <v>1000</v>
      </c>
      <c r="AA560" t="s">
        <v>438</v>
      </c>
      <c r="AB560">
        <v>1000000</v>
      </c>
      <c r="AC560" t="s">
        <v>439</v>
      </c>
      <c r="AD560">
        <v>5</v>
      </c>
      <c r="AE560" t="s">
        <v>440</v>
      </c>
      <c r="AF560">
        <v>100</v>
      </c>
      <c r="AG560" t="s">
        <v>441</v>
      </c>
      <c r="AH560">
        <v>50</v>
      </c>
      <c r="AI560" t="s">
        <v>442</v>
      </c>
      <c r="AJ560">
        <v>10000</v>
      </c>
      <c r="AK560" t="s">
        <v>443</v>
      </c>
      <c r="AL560">
        <v>100</v>
      </c>
      <c r="AM560" t="s">
        <v>444</v>
      </c>
      <c r="AN560">
        <v>0</v>
      </c>
      <c r="AO560" t="s">
        <v>448</v>
      </c>
      <c r="AP560">
        <v>0</v>
      </c>
      <c r="AQ560" t="s">
        <v>449</v>
      </c>
      <c r="AR560">
        <v>0</v>
      </c>
      <c r="AS560" t="s">
        <v>450</v>
      </c>
      <c r="AT560">
        <v>0.3</v>
      </c>
      <c r="AU560" t="s">
        <v>451</v>
      </c>
      <c r="AV560">
        <v>0</v>
      </c>
      <c r="AW560" t="s">
        <v>452</v>
      </c>
      <c r="AX560">
        <v>0</v>
      </c>
      <c r="AY560" t="s">
        <v>453</v>
      </c>
      <c r="AZ560">
        <v>0.2</v>
      </c>
      <c r="BA560" t="s">
        <v>454</v>
      </c>
      <c r="BB560">
        <v>1</v>
      </c>
      <c r="BC560" t="s">
        <v>445</v>
      </c>
      <c r="BD560">
        <v>1000000</v>
      </c>
    </row>
    <row r="561" ht="29.25" spans="1:56">
      <c r="A561" s="2">
        <v>906</v>
      </c>
      <c r="B561" t="s">
        <v>426</v>
      </c>
      <c r="C561">
        <v>465</v>
      </c>
      <c r="D561" t="s">
        <v>427</v>
      </c>
      <c r="E561" t="s">
        <v>428</v>
      </c>
      <c r="F561">
        <v>0.06</v>
      </c>
      <c r="G561" t="s">
        <v>429</v>
      </c>
      <c r="H561">
        <v>0.002137</v>
      </c>
      <c r="I561" t="s">
        <v>71</v>
      </c>
      <c r="J561" t="s">
        <v>432</v>
      </c>
      <c r="K561" t="e">
        <f ca="1">-nan(ind)</f>
        <v>#NAME?</v>
      </c>
      <c r="L561" t="s">
        <v>71</v>
      </c>
      <c r="M561" t="s">
        <v>70</v>
      </c>
      <c r="N561">
        <v>39.240729</v>
      </c>
      <c r="O561" t="s">
        <v>71</v>
      </c>
      <c r="P561" t="s">
        <v>72</v>
      </c>
      <c r="Q561">
        <v>0.014952</v>
      </c>
      <c r="R561" t="s">
        <v>71</v>
      </c>
      <c r="S561" t="s">
        <v>73</v>
      </c>
      <c r="T561">
        <v>39.113068</v>
      </c>
      <c r="U561" t="s">
        <v>71</v>
      </c>
      <c r="V561" t="s">
        <v>74</v>
      </c>
      <c r="W561">
        <v>0.102628</v>
      </c>
      <c r="X561" t="s">
        <v>71</v>
      </c>
      <c r="Y561" t="s">
        <v>437</v>
      </c>
      <c r="Z561">
        <v>1000</v>
      </c>
      <c r="AA561" t="s">
        <v>438</v>
      </c>
      <c r="AB561">
        <v>100000</v>
      </c>
      <c r="AC561" t="s">
        <v>439</v>
      </c>
      <c r="AD561">
        <v>5</v>
      </c>
      <c r="AE561" t="s">
        <v>440</v>
      </c>
      <c r="AF561">
        <v>100</v>
      </c>
      <c r="AG561" t="s">
        <v>441</v>
      </c>
      <c r="AH561">
        <v>50</v>
      </c>
      <c r="AI561" t="s">
        <v>442</v>
      </c>
      <c r="AJ561">
        <v>10000</v>
      </c>
      <c r="AK561" t="s">
        <v>443</v>
      </c>
      <c r="AL561">
        <v>100</v>
      </c>
      <c r="AM561" t="s">
        <v>444</v>
      </c>
      <c r="AN561">
        <v>0</v>
      </c>
      <c r="AO561" t="s">
        <v>448</v>
      </c>
      <c r="AP561">
        <v>0</v>
      </c>
      <c r="AQ561" t="s">
        <v>449</v>
      </c>
      <c r="AR561">
        <v>0</v>
      </c>
      <c r="AS561" t="s">
        <v>450</v>
      </c>
      <c r="AT561">
        <v>0.3</v>
      </c>
      <c r="AU561" t="s">
        <v>451</v>
      </c>
      <c r="AV561">
        <v>0</v>
      </c>
      <c r="AW561" t="s">
        <v>452</v>
      </c>
      <c r="AX561">
        <v>0</v>
      </c>
      <c r="AY561" t="s">
        <v>453</v>
      </c>
      <c r="AZ561">
        <v>0.2</v>
      </c>
      <c r="BA561" t="s">
        <v>454</v>
      </c>
      <c r="BB561">
        <v>1</v>
      </c>
      <c r="BC561" t="s">
        <v>445</v>
      </c>
      <c r="BD561">
        <v>1000000</v>
      </c>
    </row>
    <row r="562" ht="29.25" spans="1:56">
      <c r="A562" s="2">
        <v>905</v>
      </c>
      <c r="B562" t="s">
        <v>426</v>
      </c>
      <c r="C562">
        <v>534</v>
      </c>
      <c r="D562" t="s">
        <v>427</v>
      </c>
      <c r="E562" t="s">
        <v>428</v>
      </c>
      <c r="F562">
        <v>0.006</v>
      </c>
      <c r="G562" t="s">
        <v>429</v>
      </c>
      <c r="H562">
        <v>0.002747</v>
      </c>
      <c r="I562" t="s">
        <v>71</v>
      </c>
      <c r="J562" t="s">
        <v>432</v>
      </c>
      <c r="K562" t="e">
        <f ca="1">-nan(ind)</f>
        <v>#NAME?</v>
      </c>
      <c r="L562" t="s">
        <v>71</v>
      </c>
      <c r="M562" t="s">
        <v>70</v>
      </c>
      <c r="N562">
        <v>419.060918</v>
      </c>
      <c r="O562" t="s">
        <v>71</v>
      </c>
      <c r="P562" t="s">
        <v>72</v>
      </c>
      <c r="Q562">
        <v>0.014423</v>
      </c>
      <c r="R562" t="s">
        <v>71</v>
      </c>
      <c r="S562" t="s">
        <v>73</v>
      </c>
      <c r="T562">
        <v>417.390365</v>
      </c>
      <c r="U562" t="s">
        <v>71</v>
      </c>
      <c r="V562" t="s">
        <v>74</v>
      </c>
      <c r="W562">
        <v>1.442015</v>
      </c>
      <c r="X562" t="s">
        <v>71</v>
      </c>
      <c r="Y562" t="s">
        <v>437</v>
      </c>
      <c r="Z562">
        <v>1000</v>
      </c>
      <c r="AA562" t="s">
        <v>438</v>
      </c>
      <c r="AB562">
        <v>1000000</v>
      </c>
      <c r="AC562" t="s">
        <v>439</v>
      </c>
      <c r="AD562">
        <v>5</v>
      </c>
      <c r="AE562" t="s">
        <v>440</v>
      </c>
      <c r="AF562">
        <v>500</v>
      </c>
      <c r="AG562" t="s">
        <v>441</v>
      </c>
      <c r="AH562">
        <v>20</v>
      </c>
      <c r="AI562" t="s">
        <v>442</v>
      </c>
      <c r="AJ562">
        <v>10000</v>
      </c>
      <c r="AK562" t="s">
        <v>443</v>
      </c>
      <c r="AL562">
        <v>100</v>
      </c>
      <c r="AM562" t="s">
        <v>444</v>
      </c>
      <c r="AN562">
        <v>0</v>
      </c>
      <c r="AO562" t="s">
        <v>448</v>
      </c>
      <c r="AP562">
        <v>0</v>
      </c>
      <c r="AQ562" t="s">
        <v>449</v>
      </c>
      <c r="AR562">
        <v>0</v>
      </c>
      <c r="AS562" t="s">
        <v>450</v>
      </c>
      <c r="AT562">
        <v>0.3</v>
      </c>
      <c r="AU562" t="s">
        <v>451</v>
      </c>
      <c r="AV562">
        <v>0</v>
      </c>
      <c r="AW562" t="s">
        <v>452</v>
      </c>
      <c r="AX562">
        <v>0</v>
      </c>
      <c r="AY562" t="s">
        <v>453</v>
      </c>
      <c r="AZ562">
        <v>0.2</v>
      </c>
      <c r="BA562" t="s">
        <v>454</v>
      </c>
      <c r="BB562">
        <v>1</v>
      </c>
      <c r="BC562" t="s">
        <v>445</v>
      </c>
      <c r="BD562">
        <v>1000000</v>
      </c>
    </row>
    <row r="563" ht="29.25" spans="1:56">
      <c r="A563" s="2">
        <v>905</v>
      </c>
      <c r="B563" t="s">
        <v>426</v>
      </c>
      <c r="C563">
        <v>465</v>
      </c>
      <c r="D563" t="s">
        <v>427</v>
      </c>
      <c r="E563" t="s">
        <v>428</v>
      </c>
      <c r="F563">
        <v>0</v>
      </c>
      <c r="G563" t="s">
        <v>429</v>
      </c>
      <c r="H563">
        <v>0.00199</v>
      </c>
      <c r="I563" t="s">
        <v>71</v>
      </c>
      <c r="J563" t="s">
        <v>432</v>
      </c>
      <c r="K563" t="e">
        <f ca="1">-nan(ind)</f>
        <v>#NAME?</v>
      </c>
      <c r="L563" t="s">
        <v>71</v>
      </c>
      <c r="M563" t="s">
        <v>70</v>
      </c>
      <c r="N563">
        <v>38.021942</v>
      </c>
      <c r="O563" t="s">
        <v>71</v>
      </c>
      <c r="P563" t="s">
        <v>72</v>
      </c>
      <c r="Q563">
        <v>0.006126</v>
      </c>
      <c r="R563" t="s">
        <v>71</v>
      </c>
      <c r="S563" t="s">
        <v>73</v>
      </c>
      <c r="T563">
        <v>37.893571</v>
      </c>
      <c r="U563" t="s">
        <v>71</v>
      </c>
      <c r="V563" t="s">
        <v>74</v>
      </c>
      <c r="W563">
        <v>0.113879</v>
      </c>
      <c r="X563" t="s">
        <v>71</v>
      </c>
      <c r="Y563" t="s">
        <v>437</v>
      </c>
      <c r="Z563">
        <v>1000</v>
      </c>
      <c r="AA563" t="s">
        <v>438</v>
      </c>
      <c r="AB563">
        <v>100000</v>
      </c>
      <c r="AC563" t="s">
        <v>439</v>
      </c>
      <c r="AD563">
        <v>5</v>
      </c>
      <c r="AE563" t="s">
        <v>440</v>
      </c>
      <c r="AF563">
        <v>500</v>
      </c>
      <c r="AG563" t="s">
        <v>441</v>
      </c>
      <c r="AH563">
        <v>20</v>
      </c>
      <c r="AI563" t="s">
        <v>442</v>
      </c>
      <c r="AJ563">
        <v>10000</v>
      </c>
      <c r="AK563" t="s">
        <v>443</v>
      </c>
      <c r="AL563">
        <v>100</v>
      </c>
      <c r="AM563" t="s">
        <v>444</v>
      </c>
      <c r="AN563">
        <v>0</v>
      </c>
      <c r="AO563" t="s">
        <v>448</v>
      </c>
      <c r="AP563">
        <v>0</v>
      </c>
      <c r="AQ563" t="s">
        <v>449</v>
      </c>
      <c r="AR563">
        <v>0</v>
      </c>
      <c r="AS563" t="s">
        <v>450</v>
      </c>
      <c r="AT563">
        <v>0.3</v>
      </c>
      <c r="AU563" t="s">
        <v>451</v>
      </c>
      <c r="AV563">
        <v>0</v>
      </c>
      <c r="AW563" t="s">
        <v>452</v>
      </c>
      <c r="AX563">
        <v>0</v>
      </c>
      <c r="AY563" t="s">
        <v>453</v>
      </c>
      <c r="AZ563">
        <v>0.2</v>
      </c>
      <c r="BA563" t="s">
        <v>454</v>
      </c>
      <c r="BB563">
        <v>1</v>
      </c>
      <c r="BC563" t="s">
        <v>445</v>
      </c>
      <c r="BD563">
        <v>1000000</v>
      </c>
    </row>
    <row r="564" ht="29.25" spans="1:56">
      <c r="A564" s="2">
        <v>904</v>
      </c>
      <c r="B564" t="s">
        <v>426</v>
      </c>
      <c r="C564">
        <v>465</v>
      </c>
      <c r="D564" t="s">
        <v>427</v>
      </c>
      <c r="E564" t="s">
        <v>428</v>
      </c>
      <c r="F564">
        <v>0</v>
      </c>
      <c r="G564" t="s">
        <v>429</v>
      </c>
      <c r="H564">
        <v>0.002432</v>
      </c>
      <c r="I564" t="s">
        <v>71</v>
      </c>
      <c r="J564" t="s">
        <v>432</v>
      </c>
      <c r="K564" t="e">
        <f ca="1">-nan(ind)</f>
        <v>#NAME?</v>
      </c>
      <c r="L564" t="s">
        <v>71</v>
      </c>
      <c r="M564" t="s">
        <v>70</v>
      </c>
      <c r="N564">
        <v>47.960171</v>
      </c>
      <c r="O564" t="s">
        <v>71</v>
      </c>
      <c r="P564" t="s">
        <v>72</v>
      </c>
      <c r="Q564">
        <v>0.007191</v>
      </c>
      <c r="R564" t="s">
        <v>71</v>
      </c>
      <c r="S564" t="s">
        <v>73</v>
      </c>
      <c r="T564">
        <v>47.826286</v>
      </c>
      <c r="U564" t="s">
        <v>71</v>
      </c>
      <c r="V564" t="s">
        <v>74</v>
      </c>
      <c r="W564">
        <v>0.118389</v>
      </c>
      <c r="X564" t="s">
        <v>71</v>
      </c>
      <c r="Y564" t="s">
        <v>437</v>
      </c>
      <c r="Z564">
        <v>1000</v>
      </c>
      <c r="AA564" t="s">
        <v>438</v>
      </c>
      <c r="AB564">
        <v>100000</v>
      </c>
      <c r="AC564" t="s">
        <v>439</v>
      </c>
      <c r="AD564">
        <v>5</v>
      </c>
      <c r="AE564" t="s">
        <v>440</v>
      </c>
      <c r="AF564">
        <v>500</v>
      </c>
      <c r="AG564" t="s">
        <v>441</v>
      </c>
      <c r="AH564">
        <v>20</v>
      </c>
      <c r="AI564" t="s">
        <v>442</v>
      </c>
      <c r="AJ564">
        <v>10000</v>
      </c>
      <c r="AK564" t="s">
        <v>443</v>
      </c>
      <c r="AL564">
        <v>100</v>
      </c>
      <c r="AM564" t="s">
        <v>444</v>
      </c>
      <c r="AN564">
        <v>0</v>
      </c>
      <c r="AO564" t="s">
        <v>448</v>
      </c>
      <c r="AP564">
        <v>0</v>
      </c>
      <c r="AQ564" t="s">
        <v>449</v>
      </c>
      <c r="AR564">
        <v>0</v>
      </c>
      <c r="AS564" t="s">
        <v>450</v>
      </c>
      <c r="AT564">
        <v>0.3</v>
      </c>
      <c r="AU564" t="s">
        <v>451</v>
      </c>
      <c r="AV564">
        <v>0</v>
      </c>
      <c r="AW564" t="s">
        <v>452</v>
      </c>
      <c r="AX564">
        <v>0</v>
      </c>
      <c r="AY564" t="s">
        <v>453</v>
      </c>
      <c r="AZ564">
        <v>0.2</v>
      </c>
      <c r="BA564" t="s">
        <v>454</v>
      </c>
      <c r="BB564">
        <v>1</v>
      </c>
      <c r="BC564" t="s">
        <v>445</v>
      </c>
      <c r="BD564">
        <v>1000000</v>
      </c>
    </row>
    <row r="565" ht="29.25" spans="1:56">
      <c r="A565" s="2">
        <v>904</v>
      </c>
      <c r="B565" t="s">
        <v>426</v>
      </c>
      <c r="C565">
        <v>465</v>
      </c>
      <c r="D565" t="s">
        <v>427</v>
      </c>
      <c r="E565" t="s">
        <v>428</v>
      </c>
      <c r="F565">
        <v>0</v>
      </c>
      <c r="G565" t="s">
        <v>429</v>
      </c>
      <c r="H565">
        <v>0.002218</v>
      </c>
      <c r="I565" t="s">
        <v>71</v>
      </c>
      <c r="J565" t="s">
        <v>432</v>
      </c>
      <c r="K565" t="e">
        <f ca="1">-nan(ind)</f>
        <v>#NAME?</v>
      </c>
      <c r="L565" t="s">
        <v>71</v>
      </c>
      <c r="M565" t="s">
        <v>70</v>
      </c>
      <c r="N565">
        <v>47.423578</v>
      </c>
      <c r="O565" t="s">
        <v>71</v>
      </c>
      <c r="P565" t="s">
        <v>72</v>
      </c>
      <c r="Q565">
        <v>0.009606</v>
      </c>
      <c r="R565" t="s">
        <v>71</v>
      </c>
      <c r="S565" t="s">
        <v>73</v>
      </c>
      <c r="T565">
        <v>47.295284</v>
      </c>
      <c r="U565" t="s">
        <v>71</v>
      </c>
      <c r="V565" t="s">
        <v>74</v>
      </c>
      <c r="W565">
        <v>0.110595</v>
      </c>
      <c r="X565" t="s">
        <v>71</v>
      </c>
      <c r="Y565" t="s">
        <v>437</v>
      </c>
      <c r="Z565">
        <v>1000</v>
      </c>
      <c r="AA565" t="s">
        <v>438</v>
      </c>
      <c r="AB565">
        <v>100000</v>
      </c>
      <c r="AC565" t="s">
        <v>439</v>
      </c>
      <c r="AD565">
        <v>5</v>
      </c>
      <c r="AE565" t="s">
        <v>440</v>
      </c>
      <c r="AF565">
        <v>500</v>
      </c>
      <c r="AG565" t="s">
        <v>441</v>
      </c>
      <c r="AH565">
        <v>20</v>
      </c>
      <c r="AI565" t="s">
        <v>442</v>
      </c>
      <c r="AJ565">
        <v>10000</v>
      </c>
      <c r="AK565" t="s">
        <v>443</v>
      </c>
      <c r="AL565">
        <v>100</v>
      </c>
      <c r="AM565" t="s">
        <v>444</v>
      </c>
      <c r="AN565">
        <v>0</v>
      </c>
      <c r="AO565" t="s">
        <v>448</v>
      </c>
      <c r="AP565">
        <v>0</v>
      </c>
      <c r="AQ565" t="s">
        <v>449</v>
      </c>
      <c r="AR565">
        <v>0</v>
      </c>
      <c r="AS565" t="s">
        <v>450</v>
      </c>
      <c r="AT565">
        <v>0.3</v>
      </c>
      <c r="AU565" t="s">
        <v>451</v>
      </c>
      <c r="AV565">
        <v>0</v>
      </c>
      <c r="AW565" t="s">
        <v>452</v>
      </c>
      <c r="AX565">
        <v>0</v>
      </c>
      <c r="AY565" t="s">
        <v>453</v>
      </c>
      <c r="AZ565">
        <v>0.2</v>
      </c>
      <c r="BA565" t="s">
        <v>454</v>
      </c>
      <c r="BB565">
        <v>1</v>
      </c>
      <c r="BC565" t="s">
        <v>445</v>
      </c>
      <c r="BD565">
        <v>1000000</v>
      </c>
    </row>
    <row r="566" ht="29.25" spans="1:56">
      <c r="A566" s="2">
        <v>903</v>
      </c>
      <c r="B566" t="s">
        <v>426</v>
      </c>
      <c r="C566">
        <v>8</v>
      </c>
      <c r="D566" t="s">
        <v>427</v>
      </c>
      <c r="E566" t="s">
        <v>428</v>
      </c>
      <c r="F566">
        <v>246.526</v>
      </c>
      <c r="G566" t="s">
        <v>429</v>
      </c>
      <c r="H566">
        <v>0.000743</v>
      </c>
      <c r="I566" t="s">
        <v>71</v>
      </c>
      <c r="J566" t="s">
        <v>432</v>
      </c>
      <c r="K566" t="e">
        <f ca="1">-nan(ind)</f>
        <v>#NAME?</v>
      </c>
      <c r="L566" t="s">
        <v>71</v>
      </c>
      <c r="M566" t="s">
        <v>70</v>
      </c>
      <c r="N566">
        <v>1.581415</v>
      </c>
      <c r="O566" t="s">
        <v>71</v>
      </c>
      <c r="P566" t="s">
        <v>72</v>
      </c>
      <c r="Q566">
        <v>0.011454</v>
      </c>
      <c r="R566" t="s">
        <v>71</v>
      </c>
      <c r="S566" t="s">
        <v>73</v>
      </c>
      <c r="T566">
        <v>1.4533</v>
      </c>
      <c r="U566" t="s">
        <v>71</v>
      </c>
      <c r="V566" t="s">
        <v>74</v>
      </c>
      <c r="W566">
        <v>0.112082</v>
      </c>
      <c r="X566" t="s">
        <v>71</v>
      </c>
      <c r="Y566" t="s">
        <v>437</v>
      </c>
      <c r="Z566">
        <v>1000</v>
      </c>
      <c r="AA566" t="s">
        <v>438</v>
      </c>
      <c r="AB566">
        <v>100000</v>
      </c>
      <c r="AC566" t="s">
        <v>439</v>
      </c>
      <c r="AD566">
        <v>5</v>
      </c>
      <c r="AE566" t="s">
        <v>440</v>
      </c>
      <c r="AF566">
        <v>500</v>
      </c>
      <c r="AG566" t="s">
        <v>441</v>
      </c>
      <c r="AH566">
        <v>20</v>
      </c>
      <c r="AI566" t="s">
        <v>442</v>
      </c>
      <c r="AJ566">
        <v>20</v>
      </c>
      <c r="AK566" t="s">
        <v>443</v>
      </c>
      <c r="AL566">
        <v>1</v>
      </c>
      <c r="AM566" t="s">
        <v>444</v>
      </c>
      <c r="AN566">
        <v>0</v>
      </c>
      <c r="AO566" t="s">
        <v>448</v>
      </c>
      <c r="AP566">
        <v>0</v>
      </c>
      <c r="AQ566" t="s">
        <v>449</v>
      </c>
      <c r="AR566">
        <v>0</v>
      </c>
      <c r="AS566" t="s">
        <v>450</v>
      </c>
      <c r="AT566">
        <v>0.3</v>
      </c>
      <c r="AU566" t="s">
        <v>451</v>
      </c>
      <c r="AV566">
        <v>0</v>
      </c>
      <c r="AW566" t="s">
        <v>452</v>
      </c>
      <c r="AX566">
        <v>0</v>
      </c>
      <c r="AY566" t="s">
        <v>453</v>
      </c>
      <c r="AZ566">
        <v>0.2</v>
      </c>
      <c r="BA566" t="s">
        <v>454</v>
      </c>
      <c r="BB566">
        <v>1</v>
      </c>
      <c r="BC566" t="s">
        <v>445</v>
      </c>
      <c r="BD566">
        <v>1000000</v>
      </c>
    </row>
    <row r="567" ht="29.25" spans="1:56">
      <c r="A567" s="2">
        <v>902</v>
      </c>
      <c r="B567" t="s">
        <v>426</v>
      </c>
      <c r="C567">
        <v>8</v>
      </c>
      <c r="D567" t="s">
        <v>427</v>
      </c>
      <c r="E567" t="s">
        <v>428</v>
      </c>
      <c r="F567">
        <v>240.382</v>
      </c>
      <c r="G567" t="s">
        <v>429</v>
      </c>
      <c r="H567">
        <v>0.000754</v>
      </c>
      <c r="I567" t="s">
        <v>71</v>
      </c>
      <c r="J567" t="s">
        <v>432</v>
      </c>
      <c r="K567" t="e">
        <f ca="1">-nan(ind)</f>
        <v>#NAME?</v>
      </c>
      <c r="L567" t="s">
        <v>71</v>
      </c>
      <c r="M567" t="s">
        <v>70</v>
      </c>
      <c r="N567">
        <v>1.714718</v>
      </c>
      <c r="O567" t="s">
        <v>71</v>
      </c>
      <c r="P567" t="s">
        <v>72</v>
      </c>
      <c r="Q567">
        <v>0.012254</v>
      </c>
      <c r="R567" t="s">
        <v>71</v>
      </c>
      <c r="S567" t="s">
        <v>73</v>
      </c>
      <c r="T567">
        <v>1.581124</v>
      </c>
      <c r="U567" t="s">
        <v>71</v>
      </c>
      <c r="V567" t="s">
        <v>74</v>
      </c>
      <c r="W567">
        <v>0.115757</v>
      </c>
      <c r="X567" t="s">
        <v>71</v>
      </c>
      <c r="Y567" t="s">
        <v>437</v>
      </c>
      <c r="Z567">
        <v>1000</v>
      </c>
      <c r="AA567" t="s">
        <v>438</v>
      </c>
      <c r="AB567">
        <v>100000</v>
      </c>
      <c r="AC567" t="s">
        <v>439</v>
      </c>
      <c r="AD567">
        <v>5</v>
      </c>
      <c r="AE567" t="s">
        <v>440</v>
      </c>
      <c r="AF567">
        <v>500</v>
      </c>
      <c r="AG567" t="s">
        <v>441</v>
      </c>
      <c r="AH567">
        <v>20</v>
      </c>
      <c r="AI567" t="s">
        <v>442</v>
      </c>
      <c r="AJ567">
        <v>20</v>
      </c>
      <c r="AK567" t="s">
        <v>443</v>
      </c>
      <c r="AL567">
        <v>1</v>
      </c>
      <c r="AM567" t="s">
        <v>444</v>
      </c>
      <c r="AN567">
        <v>0</v>
      </c>
      <c r="AO567" t="s">
        <v>448</v>
      </c>
      <c r="AP567">
        <v>0</v>
      </c>
      <c r="AQ567" t="s">
        <v>449</v>
      </c>
      <c r="AR567">
        <v>0</v>
      </c>
      <c r="AS567" t="s">
        <v>450</v>
      </c>
      <c r="AT567">
        <v>0.3</v>
      </c>
      <c r="AU567" t="s">
        <v>451</v>
      </c>
      <c r="AV567">
        <v>0</v>
      </c>
      <c r="AW567" t="s">
        <v>452</v>
      </c>
      <c r="AX567">
        <v>0</v>
      </c>
      <c r="AY567" t="s">
        <v>453</v>
      </c>
      <c r="AZ567">
        <v>0.2</v>
      </c>
      <c r="BA567" t="s">
        <v>454</v>
      </c>
      <c r="BB567">
        <v>1</v>
      </c>
      <c r="BC567" t="s">
        <v>445</v>
      </c>
      <c r="BD567">
        <v>1000000</v>
      </c>
    </row>
    <row r="568" ht="29.25" spans="1:56">
      <c r="A568" s="2">
        <v>902</v>
      </c>
      <c r="B568" t="s">
        <v>426</v>
      </c>
      <c r="C568">
        <v>1</v>
      </c>
      <c r="D568" t="s">
        <v>427</v>
      </c>
      <c r="E568" t="s">
        <v>428</v>
      </c>
      <c r="F568">
        <v>24.09</v>
      </c>
      <c r="G568" t="s">
        <v>429</v>
      </c>
      <c r="H568">
        <v>0.001316</v>
      </c>
      <c r="I568" t="s">
        <v>71</v>
      </c>
      <c r="J568" t="s">
        <v>432</v>
      </c>
      <c r="K568" t="e">
        <f ca="1">-nan(ind)</f>
        <v>#NAME?</v>
      </c>
      <c r="L568" t="s">
        <v>71</v>
      </c>
      <c r="M568" t="s">
        <v>70</v>
      </c>
      <c r="N568">
        <v>0.250741</v>
      </c>
      <c r="O568" t="s">
        <v>71</v>
      </c>
      <c r="P568" t="s">
        <v>72</v>
      </c>
      <c r="Q568">
        <v>0.003534</v>
      </c>
      <c r="R568" t="s">
        <v>71</v>
      </c>
      <c r="S568" t="s">
        <v>73</v>
      </c>
      <c r="T568">
        <v>0.235318</v>
      </c>
      <c r="U568" t="s">
        <v>71</v>
      </c>
      <c r="V568" t="s">
        <v>74</v>
      </c>
      <c r="W568">
        <v>0.009263</v>
      </c>
      <c r="X568" t="s">
        <v>71</v>
      </c>
      <c r="Y568" t="s">
        <v>437</v>
      </c>
      <c r="Z568">
        <v>1000</v>
      </c>
      <c r="AA568" t="s">
        <v>438</v>
      </c>
      <c r="AB568">
        <v>10000</v>
      </c>
      <c r="AC568" t="s">
        <v>439</v>
      </c>
      <c r="AD568">
        <v>5</v>
      </c>
      <c r="AE568" t="s">
        <v>440</v>
      </c>
      <c r="AF568">
        <v>500</v>
      </c>
      <c r="AG568" t="s">
        <v>441</v>
      </c>
      <c r="AH568">
        <v>20</v>
      </c>
      <c r="AI568" t="s">
        <v>442</v>
      </c>
      <c r="AJ568">
        <v>20</v>
      </c>
      <c r="AK568" t="s">
        <v>443</v>
      </c>
      <c r="AL568">
        <v>1</v>
      </c>
      <c r="AM568" t="s">
        <v>444</v>
      </c>
      <c r="AN568">
        <v>0</v>
      </c>
      <c r="AO568" t="s">
        <v>448</v>
      </c>
      <c r="AP568">
        <v>0</v>
      </c>
      <c r="AQ568" t="s">
        <v>449</v>
      </c>
      <c r="AR568">
        <v>0</v>
      </c>
      <c r="AS568" t="s">
        <v>450</v>
      </c>
      <c r="AT568">
        <v>0.3</v>
      </c>
      <c r="AU568" t="s">
        <v>451</v>
      </c>
      <c r="AV568">
        <v>0</v>
      </c>
      <c r="AW568" t="s">
        <v>452</v>
      </c>
      <c r="AX568">
        <v>0</v>
      </c>
      <c r="AY568" t="s">
        <v>453</v>
      </c>
      <c r="AZ568">
        <v>0.2</v>
      </c>
      <c r="BA568" t="s">
        <v>454</v>
      </c>
      <c r="BB568">
        <v>1</v>
      </c>
      <c r="BC568" t="s">
        <v>445</v>
      </c>
      <c r="BD568">
        <v>1000000</v>
      </c>
    </row>
    <row r="569" ht="29.25" spans="1:56">
      <c r="A569" s="2">
        <v>902</v>
      </c>
      <c r="B569" t="s">
        <v>426</v>
      </c>
      <c r="C569">
        <v>1</v>
      </c>
      <c r="D569" t="s">
        <v>427</v>
      </c>
      <c r="E569" t="s">
        <v>428</v>
      </c>
      <c r="F569">
        <v>24.29</v>
      </c>
      <c r="G569" t="s">
        <v>429</v>
      </c>
      <c r="H569">
        <v>0.002156</v>
      </c>
      <c r="I569" t="s">
        <v>71</v>
      </c>
      <c r="J569" t="s">
        <v>432</v>
      </c>
      <c r="K569" t="e">
        <f ca="1">-nan(ind)</f>
        <v>#NAME?</v>
      </c>
      <c r="L569" t="s">
        <v>71</v>
      </c>
      <c r="M569" t="s">
        <v>70</v>
      </c>
      <c r="N569">
        <v>0.292655</v>
      </c>
      <c r="O569" t="s">
        <v>71</v>
      </c>
      <c r="P569" t="s">
        <v>72</v>
      </c>
      <c r="Q569">
        <v>0.004202</v>
      </c>
      <c r="R569" t="s">
        <v>71</v>
      </c>
      <c r="S569" t="s">
        <v>73</v>
      </c>
      <c r="T569">
        <v>0.275115</v>
      </c>
      <c r="U569" t="s">
        <v>71</v>
      </c>
      <c r="V569" t="s">
        <v>74</v>
      </c>
      <c r="W569">
        <v>0.010302</v>
      </c>
      <c r="X569" t="s">
        <v>71</v>
      </c>
      <c r="Y569" t="s">
        <v>437</v>
      </c>
      <c r="Z569">
        <v>1000</v>
      </c>
      <c r="AA569" t="s">
        <v>438</v>
      </c>
      <c r="AB569">
        <v>10000</v>
      </c>
      <c r="AC569" t="s">
        <v>439</v>
      </c>
      <c r="AD569">
        <v>5</v>
      </c>
      <c r="AE569" t="s">
        <v>440</v>
      </c>
      <c r="AF569">
        <v>500</v>
      </c>
      <c r="AG569" t="s">
        <v>441</v>
      </c>
      <c r="AH569">
        <v>20</v>
      </c>
      <c r="AI569" t="s">
        <v>442</v>
      </c>
      <c r="AJ569">
        <v>20</v>
      </c>
      <c r="AK569" t="s">
        <v>443</v>
      </c>
      <c r="AL569">
        <v>1</v>
      </c>
      <c r="AM569" t="s">
        <v>444</v>
      </c>
      <c r="AN569">
        <v>0</v>
      </c>
      <c r="AO569" t="s">
        <v>448</v>
      </c>
      <c r="AP569">
        <v>0</v>
      </c>
      <c r="AQ569" t="s">
        <v>449</v>
      </c>
      <c r="AR569">
        <v>0</v>
      </c>
      <c r="AS569" t="s">
        <v>450</v>
      </c>
      <c r="AT569">
        <v>0.3</v>
      </c>
      <c r="AU569" t="s">
        <v>451</v>
      </c>
      <c r="AV569">
        <v>0</v>
      </c>
      <c r="AW569" t="s">
        <v>452</v>
      </c>
      <c r="AX569">
        <v>0</v>
      </c>
      <c r="AY569" t="s">
        <v>453</v>
      </c>
      <c r="AZ569">
        <v>0.2</v>
      </c>
      <c r="BA569" t="s">
        <v>454</v>
      </c>
      <c r="BB569">
        <v>1</v>
      </c>
      <c r="BC569" t="s">
        <v>445</v>
      </c>
      <c r="BD569">
        <v>1000000</v>
      </c>
    </row>
    <row r="570" ht="29.25" spans="1:56">
      <c r="A570" s="2">
        <v>902</v>
      </c>
      <c r="B570" t="s">
        <v>426</v>
      </c>
      <c r="C570">
        <v>1</v>
      </c>
      <c r="D570" t="s">
        <v>427</v>
      </c>
      <c r="E570" t="s">
        <v>428</v>
      </c>
      <c r="F570">
        <v>24.068</v>
      </c>
      <c r="G570" t="s">
        <v>429</v>
      </c>
      <c r="H570">
        <v>0.001925</v>
      </c>
      <c r="I570" t="s">
        <v>71</v>
      </c>
      <c r="J570" t="s">
        <v>432</v>
      </c>
      <c r="K570" t="e">
        <f ca="1">-nan(ind)</f>
        <v>#NAME?</v>
      </c>
      <c r="L570" t="s">
        <v>71</v>
      </c>
      <c r="M570" t="s">
        <v>70</v>
      </c>
      <c r="N570">
        <v>0.277875</v>
      </c>
      <c r="O570" t="s">
        <v>71</v>
      </c>
      <c r="P570" t="s">
        <v>72</v>
      </c>
      <c r="Q570">
        <v>0.003735</v>
      </c>
      <c r="R570" t="s">
        <v>71</v>
      </c>
      <c r="S570" t="s">
        <v>73</v>
      </c>
      <c r="T570">
        <v>0.261476</v>
      </c>
      <c r="U570" t="s">
        <v>71</v>
      </c>
      <c r="V570" t="s">
        <v>74</v>
      </c>
      <c r="W570">
        <v>0.009788</v>
      </c>
      <c r="X570" t="s">
        <v>71</v>
      </c>
      <c r="Y570" t="s">
        <v>437</v>
      </c>
      <c r="Z570">
        <v>1000</v>
      </c>
      <c r="AA570" t="s">
        <v>438</v>
      </c>
      <c r="AB570">
        <v>10000</v>
      </c>
      <c r="AC570" t="s">
        <v>439</v>
      </c>
      <c r="AD570">
        <v>5</v>
      </c>
      <c r="AE570" t="s">
        <v>440</v>
      </c>
      <c r="AF570">
        <v>500</v>
      </c>
      <c r="AG570" t="s">
        <v>441</v>
      </c>
      <c r="AH570">
        <v>20</v>
      </c>
      <c r="AI570" t="s">
        <v>442</v>
      </c>
      <c r="AJ570">
        <v>20</v>
      </c>
      <c r="AK570" t="s">
        <v>443</v>
      </c>
      <c r="AL570">
        <v>1</v>
      </c>
      <c r="AM570" t="s">
        <v>444</v>
      </c>
      <c r="AN570">
        <v>0</v>
      </c>
      <c r="AO570" t="s">
        <v>448</v>
      </c>
      <c r="AP570">
        <v>0</v>
      </c>
      <c r="AQ570" t="s">
        <v>449</v>
      </c>
      <c r="AR570">
        <v>0</v>
      </c>
      <c r="AS570" t="s">
        <v>450</v>
      </c>
      <c r="AT570">
        <v>0.3</v>
      </c>
      <c r="AU570" t="s">
        <v>451</v>
      </c>
      <c r="AV570">
        <v>0</v>
      </c>
      <c r="AW570" t="s">
        <v>452</v>
      </c>
      <c r="AX570">
        <v>0</v>
      </c>
      <c r="AY570" t="s">
        <v>453</v>
      </c>
      <c r="AZ570">
        <v>0.2</v>
      </c>
      <c r="BA570" t="s">
        <v>454</v>
      </c>
      <c r="BB570">
        <v>1</v>
      </c>
      <c r="BC570" t="s">
        <v>445</v>
      </c>
      <c r="BD570">
        <v>1000000</v>
      </c>
    </row>
    <row r="571" ht="29.25" spans="1:56">
      <c r="A571" s="2">
        <v>901</v>
      </c>
      <c r="B571" t="s">
        <v>426</v>
      </c>
      <c r="C571">
        <v>76</v>
      </c>
      <c r="D571" t="s">
        <v>427</v>
      </c>
      <c r="E571" t="s">
        <v>428</v>
      </c>
      <c r="F571">
        <v>2494.438</v>
      </c>
      <c r="G571" t="s">
        <v>429</v>
      </c>
      <c r="H571">
        <v>0.00043</v>
      </c>
      <c r="I571" t="s">
        <v>71</v>
      </c>
      <c r="J571" t="s">
        <v>432</v>
      </c>
      <c r="K571" t="e">
        <f ca="1">-nan(ind)</f>
        <v>#NAME?</v>
      </c>
      <c r="L571" t="s">
        <v>71</v>
      </c>
      <c r="M571" t="s">
        <v>70</v>
      </c>
      <c r="N571">
        <v>9.199176</v>
      </c>
      <c r="O571" t="s">
        <v>71</v>
      </c>
      <c r="P571" t="s">
        <v>72</v>
      </c>
      <c r="Q571">
        <v>0.171734</v>
      </c>
      <c r="R571" t="s">
        <v>71</v>
      </c>
      <c r="S571" t="s">
        <v>73</v>
      </c>
      <c r="T571">
        <v>7.912681</v>
      </c>
      <c r="U571" t="s">
        <v>71</v>
      </c>
      <c r="V571" t="s">
        <v>74</v>
      </c>
      <c r="W571">
        <v>1.091947</v>
      </c>
      <c r="X571" t="s">
        <v>71</v>
      </c>
      <c r="Y571" t="s">
        <v>437</v>
      </c>
      <c r="Z571">
        <v>300</v>
      </c>
      <c r="AA571" t="s">
        <v>438</v>
      </c>
      <c r="AB571">
        <v>1000000</v>
      </c>
      <c r="AC571" t="s">
        <v>439</v>
      </c>
      <c r="AD571">
        <v>5</v>
      </c>
      <c r="AE571" t="s">
        <v>440</v>
      </c>
      <c r="AF571">
        <v>500</v>
      </c>
      <c r="AG571" t="s">
        <v>441</v>
      </c>
      <c r="AH571">
        <v>20</v>
      </c>
      <c r="AI571" t="s">
        <v>442</v>
      </c>
      <c r="AJ571">
        <v>20</v>
      </c>
      <c r="AK571" t="s">
        <v>443</v>
      </c>
      <c r="AL571">
        <v>10</v>
      </c>
      <c r="AM571" t="s">
        <v>444</v>
      </c>
      <c r="AN571">
        <v>0</v>
      </c>
      <c r="AO571" t="s">
        <v>448</v>
      </c>
      <c r="AP571">
        <v>0</v>
      </c>
      <c r="AQ571" t="s">
        <v>449</v>
      </c>
      <c r="AR571">
        <v>0</v>
      </c>
      <c r="AS571" t="s">
        <v>450</v>
      </c>
      <c r="AT571">
        <v>0.3</v>
      </c>
      <c r="AU571" t="s">
        <v>451</v>
      </c>
      <c r="AV571">
        <v>0</v>
      </c>
      <c r="AW571" t="s">
        <v>452</v>
      </c>
      <c r="AX571">
        <v>0</v>
      </c>
      <c r="AY571" t="s">
        <v>453</v>
      </c>
      <c r="AZ571">
        <v>0.2</v>
      </c>
      <c r="BA571" t="s">
        <v>454</v>
      </c>
      <c r="BB571">
        <v>1</v>
      </c>
      <c r="BC571" t="s">
        <v>445</v>
      </c>
      <c r="BD571">
        <v>1000000</v>
      </c>
    </row>
    <row r="572" ht="29.25" spans="1:56">
      <c r="A572" s="2">
        <v>901</v>
      </c>
      <c r="B572" t="s">
        <v>426</v>
      </c>
      <c r="C572">
        <v>76</v>
      </c>
      <c r="D572" t="s">
        <v>427</v>
      </c>
      <c r="E572" t="s">
        <v>428</v>
      </c>
      <c r="F572">
        <v>2456.542</v>
      </c>
      <c r="G572" t="s">
        <v>429</v>
      </c>
      <c r="H572">
        <v>0.000436</v>
      </c>
      <c r="I572" t="s">
        <v>71</v>
      </c>
      <c r="J572" t="s">
        <v>432</v>
      </c>
      <c r="K572" t="e">
        <f ca="1">-nan(ind)</f>
        <v>#NAME?</v>
      </c>
      <c r="L572" t="s">
        <v>71</v>
      </c>
      <c r="M572" t="s">
        <v>70</v>
      </c>
      <c r="N572">
        <v>9.698822</v>
      </c>
      <c r="O572" t="s">
        <v>71</v>
      </c>
      <c r="P572" t="s">
        <v>72</v>
      </c>
      <c r="Q572">
        <v>0.177787</v>
      </c>
      <c r="R572" t="s">
        <v>71</v>
      </c>
      <c r="S572" t="s">
        <v>73</v>
      </c>
      <c r="T572">
        <v>8.378145</v>
      </c>
      <c r="U572" t="s">
        <v>71</v>
      </c>
      <c r="V572" t="s">
        <v>74</v>
      </c>
      <c r="W572">
        <v>1.113932</v>
      </c>
      <c r="X572" t="s">
        <v>71</v>
      </c>
      <c r="Y572" t="s">
        <v>437</v>
      </c>
      <c r="Z572">
        <v>300</v>
      </c>
      <c r="AA572" t="s">
        <v>438</v>
      </c>
      <c r="AB572">
        <v>1000000</v>
      </c>
      <c r="AC572" t="s">
        <v>439</v>
      </c>
      <c r="AD572">
        <v>5</v>
      </c>
      <c r="AE572" t="s">
        <v>440</v>
      </c>
      <c r="AF572">
        <v>500</v>
      </c>
      <c r="AG572" t="s">
        <v>441</v>
      </c>
      <c r="AH572">
        <v>20</v>
      </c>
      <c r="AI572" t="s">
        <v>442</v>
      </c>
      <c r="AJ572">
        <v>20</v>
      </c>
      <c r="AK572" t="s">
        <v>443</v>
      </c>
      <c r="AL572">
        <v>10</v>
      </c>
      <c r="AM572" t="s">
        <v>444</v>
      </c>
      <c r="AN572">
        <v>0</v>
      </c>
      <c r="AO572" t="s">
        <v>448</v>
      </c>
      <c r="AP572">
        <v>0</v>
      </c>
      <c r="AQ572" t="s">
        <v>449</v>
      </c>
      <c r="AR572">
        <v>0</v>
      </c>
      <c r="AS572" t="s">
        <v>450</v>
      </c>
      <c r="AT572">
        <v>0.3</v>
      </c>
      <c r="AU572" t="s">
        <v>451</v>
      </c>
      <c r="AV572">
        <v>0</v>
      </c>
      <c r="AW572" t="s">
        <v>452</v>
      </c>
      <c r="AX572">
        <v>0</v>
      </c>
      <c r="AY572" t="s">
        <v>453</v>
      </c>
      <c r="AZ572">
        <v>0.2</v>
      </c>
      <c r="BA572" t="s">
        <v>454</v>
      </c>
      <c r="BB572">
        <v>1</v>
      </c>
      <c r="BC572" t="s">
        <v>445</v>
      </c>
      <c r="BD572">
        <v>1000000</v>
      </c>
    </row>
    <row r="573" ht="29.25" spans="1:56">
      <c r="A573" s="2">
        <v>901</v>
      </c>
      <c r="B573" t="s">
        <v>426</v>
      </c>
      <c r="C573">
        <v>92</v>
      </c>
      <c r="D573" t="s">
        <v>427</v>
      </c>
      <c r="E573" t="s">
        <v>428</v>
      </c>
      <c r="F573">
        <v>28.066</v>
      </c>
      <c r="G573" t="s">
        <v>429</v>
      </c>
      <c r="H573">
        <v>0.000518</v>
      </c>
      <c r="I573" t="s">
        <v>71</v>
      </c>
      <c r="J573" t="s">
        <v>432</v>
      </c>
      <c r="K573" t="e">
        <f ca="1">-nan(ind)</f>
        <v>#NAME?</v>
      </c>
      <c r="L573" t="s">
        <v>71</v>
      </c>
      <c r="M573" t="s">
        <v>70</v>
      </c>
      <c r="N573">
        <v>12.909355</v>
      </c>
      <c r="O573" t="s">
        <v>71</v>
      </c>
      <c r="P573" t="s">
        <v>72</v>
      </c>
      <c r="Q573">
        <v>0.132221</v>
      </c>
      <c r="R573" t="s">
        <v>71</v>
      </c>
      <c r="S573" t="s">
        <v>73</v>
      </c>
      <c r="T573">
        <v>11.701421</v>
      </c>
      <c r="U573" t="s">
        <v>71</v>
      </c>
      <c r="V573" t="s">
        <v>74</v>
      </c>
      <c r="W573">
        <v>1.047441</v>
      </c>
      <c r="X573" t="s">
        <v>71</v>
      </c>
      <c r="Y573" t="s">
        <v>437</v>
      </c>
      <c r="Z573">
        <v>300</v>
      </c>
      <c r="AA573" t="s">
        <v>438</v>
      </c>
      <c r="AB573">
        <v>1000000</v>
      </c>
      <c r="AC573" t="s">
        <v>439</v>
      </c>
      <c r="AD573">
        <v>6</v>
      </c>
      <c r="AE573" t="s">
        <v>440</v>
      </c>
      <c r="AF573">
        <v>500</v>
      </c>
      <c r="AG573" t="s">
        <v>441</v>
      </c>
      <c r="AH573">
        <v>30</v>
      </c>
      <c r="AI573" t="s">
        <v>442</v>
      </c>
      <c r="AJ573">
        <v>50</v>
      </c>
      <c r="AK573" t="s">
        <v>443</v>
      </c>
      <c r="AL573">
        <v>10</v>
      </c>
      <c r="AM573" t="s">
        <v>444</v>
      </c>
      <c r="AN573">
        <v>0</v>
      </c>
      <c r="AO573" t="s">
        <v>448</v>
      </c>
      <c r="AP573">
        <v>0</v>
      </c>
      <c r="AQ573" t="s">
        <v>449</v>
      </c>
      <c r="AR573">
        <v>0</v>
      </c>
      <c r="AS573" t="s">
        <v>450</v>
      </c>
      <c r="AT573">
        <v>0.3</v>
      </c>
      <c r="AU573" t="s">
        <v>451</v>
      </c>
      <c r="AV573">
        <v>0</v>
      </c>
      <c r="AW573" t="s">
        <v>452</v>
      </c>
      <c r="AX573">
        <v>0</v>
      </c>
      <c r="AY573" t="s">
        <v>453</v>
      </c>
      <c r="AZ573">
        <v>0.2</v>
      </c>
      <c r="BA573" t="s">
        <v>454</v>
      </c>
      <c r="BB573">
        <v>1</v>
      </c>
      <c r="BC573" t="s">
        <v>445</v>
      </c>
      <c r="BD573">
        <v>1000000</v>
      </c>
    </row>
    <row r="574" ht="29.25" spans="1:56">
      <c r="A574" s="2">
        <v>901</v>
      </c>
      <c r="B574" t="s">
        <v>426</v>
      </c>
      <c r="C574">
        <v>93</v>
      </c>
      <c r="D574" t="s">
        <v>427</v>
      </c>
      <c r="E574" t="s">
        <v>428</v>
      </c>
      <c r="F574">
        <v>26.986</v>
      </c>
      <c r="G574" t="s">
        <v>429</v>
      </c>
      <c r="H574">
        <v>0.000751</v>
      </c>
      <c r="I574" t="s">
        <v>71</v>
      </c>
      <c r="J574" t="s">
        <v>432</v>
      </c>
      <c r="K574" t="e">
        <f ca="1">-nan(ind)</f>
        <v>#NAME?</v>
      </c>
      <c r="L574" t="s">
        <v>71</v>
      </c>
      <c r="M574" t="s">
        <v>70</v>
      </c>
      <c r="N574">
        <v>16.355433</v>
      </c>
      <c r="O574" t="s">
        <v>71</v>
      </c>
      <c r="P574" t="s">
        <v>72</v>
      </c>
      <c r="Q574">
        <v>0.052516</v>
      </c>
      <c r="R574" t="s">
        <v>71</v>
      </c>
      <c r="S574" t="s">
        <v>73</v>
      </c>
      <c r="T574">
        <v>15.199959</v>
      </c>
      <c r="U574" t="s">
        <v>71</v>
      </c>
      <c r="V574" t="s">
        <v>74</v>
      </c>
      <c r="W574">
        <v>1.076612</v>
      </c>
      <c r="X574" t="s">
        <v>71</v>
      </c>
      <c r="Y574" t="s">
        <v>437</v>
      </c>
      <c r="Z574">
        <v>1000</v>
      </c>
      <c r="AA574" t="s">
        <v>438</v>
      </c>
      <c r="AB574">
        <v>1000000</v>
      </c>
      <c r="AC574" t="s">
        <v>439</v>
      </c>
      <c r="AD574">
        <v>6</v>
      </c>
      <c r="AE574" t="s">
        <v>440</v>
      </c>
      <c r="AF574">
        <v>500</v>
      </c>
      <c r="AG574" t="s">
        <v>441</v>
      </c>
      <c r="AH574">
        <v>30</v>
      </c>
      <c r="AI574" t="s">
        <v>442</v>
      </c>
      <c r="AJ574">
        <v>50</v>
      </c>
      <c r="AK574" t="s">
        <v>443</v>
      </c>
      <c r="AL574">
        <v>10</v>
      </c>
      <c r="AM574" t="s">
        <v>444</v>
      </c>
      <c r="AN574">
        <v>0</v>
      </c>
      <c r="AO574" t="s">
        <v>448</v>
      </c>
      <c r="AP574">
        <v>0</v>
      </c>
      <c r="AQ574" t="s">
        <v>449</v>
      </c>
      <c r="AR574">
        <v>0</v>
      </c>
      <c r="AS574" t="s">
        <v>450</v>
      </c>
      <c r="AT574">
        <v>0.3</v>
      </c>
      <c r="AU574" t="s">
        <v>451</v>
      </c>
      <c r="AV574">
        <v>0</v>
      </c>
      <c r="AW574" t="s">
        <v>452</v>
      </c>
      <c r="AX574">
        <v>0</v>
      </c>
      <c r="AY574" t="s">
        <v>453</v>
      </c>
      <c r="AZ574">
        <v>0.2</v>
      </c>
      <c r="BA574" t="s">
        <v>454</v>
      </c>
      <c r="BB574">
        <v>1</v>
      </c>
      <c r="BC574" t="s">
        <v>445</v>
      </c>
      <c r="BD574">
        <v>1000000</v>
      </c>
    </row>
    <row r="575" ht="29.25" spans="1:56">
      <c r="A575" s="2">
        <v>900</v>
      </c>
      <c r="B575" t="s">
        <v>426</v>
      </c>
      <c r="C575">
        <v>77</v>
      </c>
      <c r="D575" t="s">
        <v>427</v>
      </c>
      <c r="E575" t="s">
        <v>428</v>
      </c>
      <c r="F575">
        <v>2335.462</v>
      </c>
      <c r="G575" t="s">
        <v>429</v>
      </c>
      <c r="H575">
        <v>0.000583</v>
      </c>
      <c r="I575" t="s">
        <v>71</v>
      </c>
      <c r="J575" t="s">
        <v>432</v>
      </c>
      <c r="K575" t="e">
        <f ca="1">-nan(ind)</f>
        <v>#NAME?</v>
      </c>
      <c r="L575" t="s">
        <v>71</v>
      </c>
      <c r="M575" t="s">
        <v>70</v>
      </c>
      <c r="N575">
        <v>10.561688</v>
      </c>
      <c r="O575" t="s">
        <v>71</v>
      </c>
      <c r="P575" t="s">
        <v>72</v>
      </c>
      <c r="Q575">
        <v>0.062157</v>
      </c>
      <c r="R575" t="s">
        <v>71</v>
      </c>
      <c r="S575" t="s">
        <v>73</v>
      </c>
      <c r="T575">
        <v>9.353438</v>
      </c>
      <c r="U575" t="s">
        <v>71</v>
      </c>
      <c r="V575" t="s">
        <v>74</v>
      </c>
      <c r="W575">
        <v>1.121381</v>
      </c>
      <c r="X575" t="s">
        <v>71</v>
      </c>
      <c r="Y575" t="s">
        <v>437</v>
      </c>
      <c r="Z575">
        <v>1000</v>
      </c>
      <c r="AA575" t="s">
        <v>438</v>
      </c>
      <c r="AB575">
        <v>1000000</v>
      </c>
      <c r="AC575" t="s">
        <v>439</v>
      </c>
      <c r="AD575">
        <v>5</v>
      </c>
      <c r="AE575" t="s">
        <v>440</v>
      </c>
      <c r="AF575">
        <v>500</v>
      </c>
      <c r="AG575" t="s">
        <v>441</v>
      </c>
      <c r="AH575">
        <v>20</v>
      </c>
      <c r="AI575" t="s">
        <v>442</v>
      </c>
      <c r="AJ575">
        <v>20</v>
      </c>
      <c r="AK575" t="s">
        <v>443</v>
      </c>
      <c r="AL575">
        <v>10</v>
      </c>
      <c r="AM575" t="s">
        <v>444</v>
      </c>
      <c r="AN575">
        <v>0</v>
      </c>
      <c r="AO575" t="s">
        <v>448</v>
      </c>
      <c r="AP575">
        <v>0</v>
      </c>
      <c r="AQ575" t="s">
        <v>449</v>
      </c>
      <c r="AR575">
        <v>0</v>
      </c>
      <c r="AS575" t="s">
        <v>450</v>
      </c>
      <c r="AT575">
        <v>0.3</v>
      </c>
      <c r="AU575" t="s">
        <v>451</v>
      </c>
      <c r="AV575">
        <v>0</v>
      </c>
      <c r="AW575" t="s">
        <v>452</v>
      </c>
      <c r="AX575">
        <v>0</v>
      </c>
      <c r="AY575" t="s">
        <v>453</v>
      </c>
      <c r="AZ575">
        <v>0.2</v>
      </c>
      <c r="BA575" t="s">
        <v>454</v>
      </c>
      <c r="BB575">
        <v>1</v>
      </c>
      <c r="BC575" t="s">
        <v>445</v>
      </c>
      <c r="BD575">
        <v>1000000</v>
      </c>
    </row>
    <row r="576" ht="29.25" spans="1:56">
      <c r="A576" s="2">
        <v>900</v>
      </c>
      <c r="B576" t="s">
        <v>426</v>
      </c>
      <c r="C576">
        <v>77</v>
      </c>
      <c r="D576" t="s">
        <v>427</v>
      </c>
      <c r="E576" t="s">
        <v>428</v>
      </c>
      <c r="F576">
        <v>2485.346</v>
      </c>
      <c r="G576" t="s">
        <v>429</v>
      </c>
      <c r="H576">
        <v>0.000502</v>
      </c>
      <c r="I576" t="s">
        <v>71</v>
      </c>
      <c r="J576" t="s">
        <v>432</v>
      </c>
      <c r="K576" t="e">
        <f ca="1">-nan(ind)</f>
        <v>#NAME?</v>
      </c>
      <c r="L576" t="s">
        <v>71</v>
      </c>
      <c r="M576" t="s">
        <v>70</v>
      </c>
      <c r="N576">
        <v>10.528852</v>
      </c>
      <c r="O576" t="s">
        <v>71</v>
      </c>
      <c r="P576" t="s">
        <v>72</v>
      </c>
      <c r="Q576">
        <v>0.061662</v>
      </c>
      <c r="R576" t="s">
        <v>71</v>
      </c>
      <c r="S576" t="s">
        <v>73</v>
      </c>
      <c r="T576">
        <v>9.328725</v>
      </c>
      <c r="U576" t="s">
        <v>71</v>
      </c>
      <c r="V576" t="s">
        <v>74</v>
      </c>
      <c r="W576">
        <v>1.112795</v>
      </c>
      <c r="X576" t="s">
        <v>71</v>
      </c>
      <c r="Y576" t="s">
        <v>437</v>
      </c>
      <c r="Z576">
        <v>1000</v>
      </c>
      <c r="AA576" t="s">
        <v>438</v>
      </c>
      <c r="AB576">
        <v>1000000</v>
      </c>
      <c r="AC576" t="s">
        <v>439</v>
      </c>
      <c r="AD576">
        <v>5</v>
      </c>
      <c r="AE576" t="s">
        <v>440</v>
      </c>
      <c r="AF576">
        <v>500</v>
      </c>
      <c r="AG576" t="s">
        <v>441</v>
      </c>
      <c r="AH576">
        <v>20</v>
      </c>
      <c r="AI576" t="s">
        <v>442</v>
      </c>
      <c r="AJ576">
        <v>20</v>
      </c>
      <c r="AK576" t="s">
        <v>443</v>
      </c>
      <c r="AL576">
        <v>10</v>
      </c>
      <c r="AM576" t="s">
        <v>444</v>
      </c>
      <c r="AN576">
        <v>0</v>
      </c>
      <c r="AO576" t="s">
        <v>448</v>
      </c>
      <c r="AP576">
        <v>0</v>
      </c>
      <c r="AQ576" t="s">
        <v>449</v>
      </c>
      <c r="AR576">
        <v>0</v>
      </c>
      <c r="AS576" t="s">
        <v>450</v>
      </c>
      <c r="AT576">
        <v>0.3</v>
      </c>
      <c r="AU576" t="s">
        <v>451</v>
      </c>
      <c r="AV576">
        <v>0</v>
      </c>
      <c r="AW576" t="s">
        <v>452</v>
      </c>
      <c r="AX576">
        <v>0</v>
      </c>
      <c r="AY576" t="s">
        <v>453</v>
      </c>
      <c r="AZ576">
        <v>0.2</v>
      </c>
      <c r="BA576" t="s">
        <v>454</v>
      </c>
      <c r="BB576">
        <v>1</v>
      </c>
      <c r="BC576" t="s">
        <v>445</v>
      </c>
      <c r="BD576">
        <v>1000000</v>
      </c>
    </row>
    <row r="577" ht="29.25" spans="1:56">
      <c r="A577" s="2">
        <v>900</v>
      </c>
      <c r="B577" t="s">
        <v>426</v>
      </c>
      <c r="C577">
        <v>77</v>
      </c>
      <c r="D577" t="s">
        <v>427</v>
      </c>
      <c r="E577" t="s">
        <v>428</v>
      </c>
      <c r="F577">
        <v>2452.004</v>
      </c>
      <c r="G577" t="s">
        <v>429</v>
      </c>
      <c r="H577">
        <v>0.00057</v>
      </c>
      <c r="I577" t="s">
        <v>71</v>
      </c>
      <c r="J577" t="s">
        <v>432</v>
      </c>
      <c r="K577" t="e">
        <f ca="1">-nan(ind)</f>
        <v>#NAME?</v>
      </c>
      <c r="L577" t="s">
        <v>71</v>
      </c>
      <c r="M577" t="s">
        <v>70</v>
      </c>
      <c r="N577">
        <v>10.954518</v>
      </c>
      <c r="O577" t="s">
        <v>71</v>
      </c>
      <c r="P577" t="s">
        <v>72</v>
      </c>
      <c r="Q577">
        <v>0.062631</v>
      </c>
      <c r="R577" t="s">
        <v>71</v>
      </c>
      <c r="S577" t="s">
        <v>73</v>
      </c>
      <c r="T577">
        <v>9.73422</v>
      </c>
      <c r="U577" t="s">
        <v>71</v>
      </c>
      <c r="V577" t="s">
        <v>74</v>
      </c>
      <c r="W577">
        <v>1.129454</v>
      </c>
      <c r="X577" t="s">
        <v>71</v>
      </c>
      <c r="Y577" t="s">
        <v>437</v>
      </c>
      <c r="Z577">
        <v>1000</v>
      </c>
      <c r="AA577" t="s">
        <v>438</v>
      </c>
      <c r="AB577">
        <v>1000000</v>
      </c>
      <c r="AC577" t="s">
        <v>439</v>
      </c>
      <c r="AD577">
        <v>5</v>
      </c>
      <c r="AE577" t="s">
        <v>440</v>
      </c>
      <c r="AF577">
        <v>500</v>
      </c>
      <c r="AG577" t="s">
        <v>441</v>
      </c>
      <c r="AH577">
        <v>20</v>
      </c>
      <c r="AI577" t="s">
        <v>442</v>
      </c>
      <c r="AJ577">
        <v>20</v>
      </c>
      <c r="AK577" t="s">
        <v>443</v>
      </c>
      <c r="AL577">
        <v>10</v>
      </c>
      <c r="AM577" t="s">
        <v>444</v>
      </c>
      <c r="AN577">
        <v>0</v>
      </c>
      <c r="AO577" t="s">
        <v>448</v>
      </c>
      <c r="AP577">
        <v>0</v>
      </c>
      <c r="AQ577" t="s">
        <v>449</v>
      </c>
      <c r="AR577">
        <v>0</v>
      </c>
      <c r="AS577" t="s">
        <v>450</v>
      </c>
      <c r="AT577">
        <v>0.3</v>
      </c>
      <c r="AU577" t="s">
        <v>451</v>
      </c>
      <c r="AV577">
        <v>0</v>
      </c>
      <c r="AW577" t="s">
        <v>452</v>
      </c>
      <c r="AX577">
        <v>0</v>
      </c>
      <c r="AY577" t="s">
        <v>453</v>
      </c>
      <c r="AZ577">
        <v>0.2</v>
      </c>
      <c r="BA577" t="s">
        <v>454</v>
      </c>
      <c r="BB577">
        <v>1</v>
      </c>
      <c r="BC577" t="s">
        <v>445</v>
      </c>
      <c r="BD577">
        <v>1000000</v>
      </c>
    </row>
    <row r="578" ht="29.25" spans="1:56">
      <c r="A578" s="2">
        <v>899</v>
      </c>
      <c r="B578" t="s">
        <v>426</v>
      </c>
      <c r="C578">
        <v>77</v>
      </c>
      <c r="D578" t="s">
        <v>427</v>
      </c>
      <c r="E578" t="s">
        <v>428</v>
      </c>
      <c r="F578">
        <v>2403.604</v>
      </c>
      <c r="G578" t="s">
        <v>429</v>
      </c>
      <c r="H578">
        <v>0.00049</v>
      </c>
      <c r="I578" t="s">
        <v>71</v>
      </c>
      <c r="J578" t="s">
        <v>432</v>
      </c>
      <c r="K578" t="e">
        <f ca="1">-nan(ind)</f>
        <v>#NAME?</v>
      </c>
      <c r="L578" t="s">
        <v>71</v>
      </c>
      <c r="M578" t="s">
        <v>70</v>
      </c>
      <c r="N578">
        <v>9.951773</v>
      </c>
      <c r="O578" t="s">
        <v>71</v>
      </c>
      <c r="P578" t="s">
        <v>72</v>
      </c>
      <c r="Q578">
        <v>0.058857</v>
      </c>
      <c r="R578" t="s">
        <v>71</v>
      </c>
      <c r="S578" t="s">
        <v>73</v>
      </c>
      <c r="T578">
        <v>8.804754</v>
      </c>
      <c r="U578" t="s">
        <v>71</v>
      </c>
      <c r="V578" t="s">
        <v>74</v>
      </c>
      <c r="W578">
        <v>1.063339</v>
      </c>
      <c r="X578" t="s">
        <v>71</v>
      </c>
      <c r="Y578" t="s">
        <v>437</v>
      </c>
      <c r="Z578">
        <v>1000</v>
      </c>
      <c r="AA578" t="s">
        <v>438</v>
      </c>
      <c r="AB578">
        <v>1000000</v>
      </c>
      <c r="AC578" t="s">
        <v>439</v>
      </c>
      <c r="AD578">
        <v>5</v>
      </c>
      <c r="AE578" t="s">
        <v>440</v>
      </c>
      <c r="AF578">
        <v>500</v>
      </c>
      <c r="AG578" t="s">
        <v>441</v>
      </c>
      <c r="AH578">
        <v>20</v>
      </c>
      <c r="AI578" t="s">
        <v>442</v>
      </c>
      <c r="AJ578">
        <v>20</v>
      </c>
      <c r="AK578" t="s">
        <v>443</v>
      </c>
      <c r="AL578">
        <v>10</v>
      </c>
      <c r="AM578" t="s">
        <v>444</v>
      </c>
      <c r="AN578">
        <v>0</v>
      </c>
      <c r="AO578" t="s">
        <v>448</v>
      </c>
      <c r="AP578">
        <v>0</v>
      </c>
      <c r="AQ578" t="s">
        <v>449</v>
      </c>
      <c r="AR578">
        <v>0</v>
      </c>
      <c r="AS578" t="s">
        <v>450</v>
      </c>
      <c r="AT578">
        <v>0.3</v>
      </c>
      <c r="AU578" t="s">
        <v>451</v>
      </c>
      <c r="AV578">
        <v>0</v>
      </c>
      <c r="AW578" t="s">
        <v>452</v>
      </c>
      <c r="AX578">
        <v>0</v>
      </c>
      <c r="AY578" t="s">
        <v>453</v>
      </c>
      <c r="AZ578">
        <v>0.2</v>
      </c>
      <c r="BA578" t="s">
        <v>454</v>
      </c>
      <c r="BB578">
        <v>1</v>
      </c>
      <c r="BC578" t="s">
        <v>445</v>
      </c>
      <c r="BD578">
        <v>1000000</v>
      </c>
    </row>
    <row r="579" ht="29.25" spans="1:56">
      <c r="A579" s="2">
        <v>899</v>
      </c>
      <c r="B579" t="s">
        <v>426</v>
      </c>
      <c r="C579">
        <v>77</v>
      </c>
      <c r="D579" t="s">
        <v>427</v>
      </c>
      <c r="E579" t="s">
        <v>428</v>
      </c>
      <c r="F579">
        <v>2421.71</v>
      </c>
      <c r="G579" t="s">
        <v>429</v>
      </c>
      <c r="H579">
        <v>0.000847</v>
      </c>
      <c r="I579" t="s">
        <v>71</v>
      </c>
      <c r="J579" t="s">
        <v>432</v>
      </c>
      <c r="K579" t="e">
        <f ca="1">-nan(ind)</f>
        <v>#NAME?</v>
      </c>
      <c r="L579" t="s">
        <v>71</v>
      </c>
      <c r="M579" t="s">
        <v>70</v>
      </c>
      <c r="N579">
        <v>13.549068</v>
      </c>
      <c r="O579" t="s">
        <v>71</v>
      </c>
      <c r="P579" t="s">
        <v>72</v>
      </c>
      <c r="Q579">
        <v>0.077812</v>
      </c>
      <c r="R579" t="s">
        <v>71</v>
      </c>
      <c r="S579" t="s">
        <v>73</v>
      </c>
      <c r="T579">
        <v>12.010804</v>
      </c>
      <c r="U579" t="s">
        <v>71</v>
      </c>
      <c r="V579" t="s">
        <v>74</v>
      </c>
      <c r="W579">
        <v>1.429584</v>
      </c>
      <c r="X579" t="s">
        <v>71</v>
      </c>
      <c r="Y579" t="s">
        <v>437</v>
      </c>
      <c r="Z579">
        <v>1000</v>
      </c>
      <c r="AA579" t="s">
        <v>438</v>
      </c>
      <c r="AB579">
        <v>1000000</v>
      </c>
      <c r="AC579" t="s">
        <v>439</v>
      </c>
      <c r="AD579">
        <v>5</v>
      </c>
      <c r="AE579" t="s">
        <v>440</v>
      </c>
      <c r="AF579">
        <v>500</v>
      </c>
      <c r="AG579" t="s">
        <v>441</v>
      </c>
      <c r="AH579">
        <v>20</v>
      </c>
      <c r="AI579" t="s">
        <v>442</v>
      </c>
      <c r="AJ579">
        <v>20</v>
      </c>
      <c r="AK579" t="s">
        <v>443</v>
      </c>
      <c r="AL579">
        <v>10</v>
      </c>
      <c r="AM579" t="s">
        <v>444</v>
      </c>
      <c r="AN579">
        <v>0</v>
      </c>
      <c r="AO579" t="s">
        <v>448</v>
      </c>
      <c r="AP579">
        <v>0</v>
      </c>
      <c r="AQ579" t="s">
        <v>449</v>
      </c>
      <c r="AR579">
        <v>0</v>
      </c>
      <c r="AS579" t="s">
        <v>450</v>
      </c>
      <c r="AT579">
        <v>0.3</v>
      </c>
      <c r="AU579" t="s">
        <v>451</v>
      </c>
      <c r="AV579">
        <v>0</v>
      </c>
      <c r="AW579" t="s">
        <v>452</v>
      </c>
      <c r="AX579">
        <v>0</v>
      </c>
      <c r="AY579" t="s">
        <v>453</v>
      </c>
      <c r="AZ579">
        <v>0.2</v>
      </c>
      <c r="BA579" t="s">
        <v>454</v>
      </c>
      <c r="BB579">
        <v>1</v>
      </c>
      <c r="BC579" t="s">
        <v>445</v>
      </c>
      <c r="BD579">
        <v>1000000</v>
      </c>
    </row>
    <row r="580" ht="29.25" spans="1:52">
      <c r="A580" s="2">
        <v>898</v>
      </c>
      <c r="B580" t="s">
        <v>426</v>
      </c>
      <c r="C580">
        <v>198</v>
      </c>
      <c r="D580" t="s">
        <v>427</v>
      </c>
      <c r="E580" t="s">
        <v>428</v>
      </c>
      <c r="F580">
        <v>0</v>
      </c>
      <c r="G580" t="s">
        <v>429</v>
      </c>
      <c r="H580">
        <v>0.003273</v>
      </c>
      <c r="I580" t="s">
        <v>71</v>
      </c>
      <c r="J580" t="s">
        <v>432</v>
      </c>
      <c r="K580" t="e">
        <f ca="1">-nan(ind)</f>
        <v>#NAME?</v>
      </c>
      <c r="L580" t="s">
        <v>71</v>
      </c>
      <c r="M580" t="s">
        <v>70</v>
      </c>
      <c r="N580">
        <v>95.628308</v>
      </c>
      <c r="O580" t="s">
        <v>71</v>
      </c>
      <c r="P580" t="s">
        <v>72</v>
      </c>
      <c r="Q580">
        <v>0.012019</v>
      </c>
      <c r="R580" t="s">
        <v>71</v>
      </c>
      <c r="S580" t="s">
        <v>73</v>
      </c>
      <c r="T580">
        <v>94.936413</v>
      </c>
      <c r="U580" t="s">
        <v>71</v>
      </c>
      <c r="V580" t="s">
        <v>74</v>
      </c>
      <c r="W580">
        <v>0.642471</v>
      </c>
      <c r="X580" t="s">
        <v>71</v>
      </c>
      <c r="Y580" t="s">
        <v>437</v>
      </c>
      <c r="Z580">
        <v>1000</v>
      </c>
      <c r="AA580" t="s">
        <v>438</v>
      </c>
      <c r="AB580">
        <v>1000000</v>
      </c>
      <c r="AC580" t="s">
        <v>439</v>
      </c>
      <c r="AD580">
        <v>10</v>
      </c>
      <c r="AE580" t="s">
        <v>440</v>
      </c>
      <c r="AF580">
        <v>500</v>
      </c>
      <c r="AG580" t="s">
        <v>441</v>
      </c>
      <c r="AH580">
        <v>20</v>
      </c>
      <c r="AI580" t="s">
        <v>442</v>
      </c>
      <c r="AJ580">
        <v>1000</v>
      </c>
      <c r="AK580" t="s">
        <v>448</v>
      </c>
      <c r="AL580">
        <v>0</v>
      </c>
      <c r="AM580" t="s">
        <v>449</v>
      </c>
      <c r="AN580">
        <v>0</v>
      </c>
      <c r="AO580" t="s">
        <v>450</v>
      </c>
      <c r="AP580">
        <v>0.3</v>
      </c>
      <c r="AQ580" t="s">
        <v>451</v>
      </c>
      <c r="AR580">
        <v>0</v>
      </c>
      <c r="AS580" t="s">
        <v>452</v>
      </c>
      <c r="AT580">
        <v>0</v>
      </c>
      <c r="AU580" t="s">
        <v>453</v>
      </c>
      <c r="AV580">
        <v>0.2</v>
      </c>
      <c r="AW580" t="s">
        <v>454</v>
      </c>
      <c r="AX580">
        <v>1</v>
      </c>
      <c r="AY580" t="s">
        <v>445</v>
      </c>
      <c r="AZ580">
        <v>1000000</v>
      </c>
    </row>
    <row r="581" ht="29.25" spans="1:52">
      <c r="A581" s="2">
        <v>898</v>
      </c>
      <c r="B581" t="s">
        <v>426</v>
      </c>
      <c r="C581">
        <v>198</v>
      </c>
      <c r="D581" t="s">
        <v>427</v>
      </c>
      <c r="E581" t="s">
        <v>428</v>
      </c>
      <c r="F581">
        <v>0</v>
      </c>
      <c r="G581" t="s">
        <v>429</v>
      </c>
      <c r="H581">
        <v>0.003259</v>
      </c>
      <c r="I581" t="s">
        <v>71</v>
      </c>
      <c r="J581" t="s">
        <v>432</v>
      </c>
      <c r="K581" t="e">
        <f ca="1">-nan(ind)</f>
        <v>#NAME?</v>
      </c>
      <c r="L581" t="s">
        <v>71</v>
      </c>
      <c r="M581" t="s">
        <v>70</v>
      </c>
      <c r="N581">
        <v>93.324104</v>
      </c>
      <c r="O581" t="s">
        <v>71</v>
      </c>
      <c r="P581" t="s">
        <v>72</v>
      </c>
      <c r="Q581">
        <v>0.01245</v>
      </c>
      <c r="R581" t="s">
        <v>71</v>
      </c>
      <c r="S581" t="s">
        <v>73</v>
      </c>
      <c r="T581">
        <v>92.849055</v>
      </c>
      <c r="U581" t="s">
        <v>71</v>
      </c>
      <c r="V581" t="s">
        <v>74</v>
      </c>
      <c r="W581">
        <v>0.421961</v>
      </c>
      <c r="X581" t="s">
        <v>71</v>
      </c>
      <c r="Y581" t="s">
        <v>437</v>
      </c>
      <c r="Z581">
        <v>1000</v>
      </c>
      <c r="AA581" t="s">
        <v>438</v>
      </c>
      <c r="AB581">
        <v>1000000</v>
      </c>
      <c r="AC581" t="s">
        <v>439</v>
      </c>
      <c r="AD581">
        <v>10</v>
      </c>
      <c r="AE581" t="s">
        <v>440</v>
      </c>
      <c r="AF581">
        <v>500</v>
      </c>
      <c r="AG581" t="s">
        <v>441</v>
      </c>
      <c r="AH581">
        <v>20</v>
      </c>
      <c r="AI581" t="s">
        <v>442</v>
      </c>
      <c r="AJ581">
        <v>1000</v>
      </c>
      <c r="AK581" t="s">
        <v>448</v>
      </c>
      <c r="AL581">
        <v>0</v>
      </c>
      <c r="AM581" t="s">
        <v>449</v>
      </c>
      <c r="AN581">
        <v>0</v>
      </c>
      <c r="AO581" t="s">
        <v>450</v>
      </c>
      <c r="AP581">
        <v>0.3</v>
      </c>
      <c r="AQ581" t="s">
        <v>451</v>
      </c>
      <c r="AR581">
        <v>0</v>
      </c>
      <c r="AS581" t="s">
        <v>452</v>
      </c>
      <c r="AT581">
        <v>0</v>
      </c>
      <c r="AU581" t="s">
        <v>453</v>
      </c>
      <c r="AV581">
        <v>0.2</v>
      </c>
      <c r="AW581" t="s">
        <v>454</v>
      </c>
      <c r="AX581">
        <v>1</v>
      </c>
      <c r="AY581" t="s">
        <v>445</v>
      </c>
      <c r="AZ581">
        <v>1000000</v>
      </c>
    </row>
    <row r="582" ht="29.25" spans="1:52">
      <c r="A582" s="2">
        <v>897</v>
      </c>
      <c r="B582" t="s">
        <v>426</v>
      </c>
      <c r="C582">
        <v>129</v>
      </c>
      <c r="D582" t="s">
        <v>427</v>
      </c>
      <c r="E582" t="s">
        <v>428</v>
      </c>
      <c r="F582">
        <v>305.494</v>
      </c>
      <c r="G582" t="s">
        <v>429</v>
      </c>
      <c r="H582">
        <v>0.002078</v>
      </c>
      <c r="I582" t="s">
        <v>71</v>
      </c>
      <c r="J582" t="s">
        <v>432</v>
      </c>
      <c r="K582" t="e">
        <f ca="1">-nan(ind)</f>
        <v>#NAME?</v>
      </c>
      <c r="L582" t="s">
        <v>71</v>
      </c>
      <c r="M582" t="s">
        <v>70</v>
      </c>
      <c r="N582">
        <v>76.09028</v>
      </c>
      <c r="O582" t="s">
        <v>71</v>
      </c>
      <c r="P582" t="s">
        <v>72</v>
      </c>
      <c r="Q582">
        <v>0.00515</v>
      </c>
      <c r="R582" t="s">
        <v>71</v>
      </c>
      <c r="S582" t="s">
        <v>73</v>
      </c>
      <c r="T582">
        <v>75.427149</v>
      </c>
      <c r="U582" t="s">
        <v>71</v>
      </c>
      <c r="V582" t="s">
        <v>74</v>
      </c>
      <c r="W582">
        <v>0.638483</v>
      </c>
      <c r="X582" t="s">
        <v>71</v>
      </c>
      <c r="Y582" t="s">
        <v>437</v>
      </c>
      <c r="Z582">
        <v>1000</v>
      </c>
      <c r="AA582" t="s">
        <v>438</v>
      </c>
      <c r="AB582">
        <v>1000000</v>
      </c>
      <c r="AC582" t="s">
        <v>439</v>
      </c>
      <c r="AD582">
        <v>10</v>
      </c>
      <c r="AE582" t="s">
        <v>440</v>
      </c>
      <c r="AF582">
        <v>500</v>
      </c>
      <c r="AG582" t="s">
        <v>441</v>
      </c>
      <c r="AH582">
        <v>20</v>
      </c>
      <c r="AI582" t="s">
        <v>442</v>
      </c>
      <c r="AJ582">
        <v>1000</v>
      </c>
      <c r="AK582" t="s">
        <v>448</v>
      </c>
      <c r="AL582">
        <v>0</v>
      </c>
      <c r="AM582" t="s">
        <v>449</v>
      </c>
      <c r="AN582">
        <v>0</v>
      </c>
      <c r="AO582" t="s">
        <v>450</v>
      </c>
      <c r="AP582">
        <v>0.3</v>
      </c>
      <c r="AQ582" t="s">
        <v>451</v>
      </c>
      <c r="AR582">
        <v>0</v>
      </c>
      <c r="AS582" t="s">
        <v>452</v>
      </c>
      <c r="AT582">
        <v>0</v>
      </c>
      <c r="AU582" t="s">
        <v>453</v>
      </c>
      <c r="AV582">
        <v>0.2</v>
      </c>
      <c r="AW582" t="s">
        <v>454</v>
      </c>
      <c r="AX582">
        <v>1</v>
      </c>
      <c r="AY582" t="s">
        <v>445</v>
      </c>
      <c r="AZ582">
        <v>1000000</v>
      </c>
    </row>
    <row r="583" ht="29.25" spans="1:52">
      <c r="A583" s="2">
        <v>896</v>
      </c>
      <c r="B583" t="s">
        <v>426</v>
      </c>
      <c r="C583">
        <v>84</v>
      </c>
      <c r="D583" t="s">
        <v>427</v>
      </c>
      <c r="E583" t="s">
        <v>428</v>
      </c>
      <c r="F583">
        <v>3387.128</v>
      </c>
      <c r="G583" t="s">
        <v>429</v>
      </c>
      <c r="H583">
        <v>0.000356</v>
      </c>
      <c r="I583" t="s">
        <v>71</v>
      </c>
      <c r="J583" t="s">
        <v>432</v>
      </c>
      <c r="K583" t="e">
        <f ca="1">-nan(ind)</f>
        <v>#NAME?</v>
      </c>
      <c r="L583" t="s">
        <v>71</v>
      </c>
      <c r="M583" t="s">
        <v>70</v>
      </c>
      <c r="N583">
        <v>12.180301</v>
      </c>
      <c r="O583" t="s">
        <v>71</v>
      </c>
      <c r="P583" t="s">
        <v>72</v>
      </c>
      <c r="Q583">
        <v>0.040472</v>
      </c>
      <c r="R583" t="s">
        <v>71</v>
      </c>
      <c r="S583" t="s">
        <v>73</v>
      </c>
      <c r="T583">
        <v>11.475795</v>
      </c>
      <c r="U583" t="s">
        <v>71</v>
      </c>
      <c r="V583" t="s">
        <v>74</v>
      </c>
      <c r="W583">
        <v>0.657253</v>
      </c>
      <c r="X583" t="s">
        <v>71</v>
      </c>
      <c r="Y583" t="s">
        <v>437</v>
      </c>
      <c r="Z583">
        <v>100</v>
      </c>
      <c r="AA583" t="s">
        <v>438</v>
      </c>
      <c r="AB583">
        <v>1000000</v>
      </c>
      <c r="AC583" t="s">
        <v>439</v>
      </c>
      <c r="AD583">
        <v>10</v>
      </c>
      <c r="AE583" t="s">
        <v>440</v>
      </c>
      <c r="AF583">
        <v>500</v>
      </c>
      <c r="AG583" t="s">
        <v>441</v>
      </c>
      <c r="AH583">
        <v>20</v>
      </c>
      <c r="AI583" t="s">
        <v>442</v>
      </c>
      <c r="AJ583">
        <v>100</v>
      </c>
      <c r="AK583" t="s">
        <v>448</v>
      </c>
      <c r="AL583">
        <v>0</v>
      </c>
      <c r="AM583" t="s">
        <v>449</v>
      </c>
      <c r="AN583">
        <v>0</v>
      </c>
      <c r="AO583" t="s">
        <v>450</v>
      </c>
      <c r="AP583">
        <v>0.3</v>
      </c>
      <c r="AQ583" t="s">
        <v>451</v>
      </c>
      <c r="AR583">
        <v>0</v>
      </c>
      <c r="AS583" t="s">
        <v>452</v>
      </c>
      <c r="AT583">
        <v>0</v>
      </c>
      <c r="AU583" t="s">
        <v>453</v>
      </c>
      <c r="AV583">
        <v>0.2</v>
      </c>
      <c r="AW583" t="s">
        <v>454</v>
      </c>
      <c r="AX583">
        <v>1</v>
      </c>
      <c r="AY583" t="s">
        <v>445</v>
      </c>
      <c r="AZ583">
        <v>1000000</v>
      </c>
    </row>
    <row r="584" ht="29.25" spans="1:52">
      <c r="A584" s="2">
        <v>895</v>
      </c>
      <c r="B584" t="s">
        <v>426</v>
      </c>
      <c r="C584">
        <v>152</v>
      </c>
      <c r="D584" t="s">
        <v>427</v>
      </c>
      <c r="E584" t="s">
        <v>428</v>
      </c>
      <c r="F584">
        <v>6.02</v>
      </c>
      <c r="G584" t="s">
        <v>429</v>
      </c>
      <c r="H584">
        <v>0.000176</v>
      </c>
      <c r="I584" t="s">
        <v>71</v>
      </c>
      <c r="J584" t="s">
        <v>432</v>
      </c>
      <c r="K584" t="e">
        <f t="shared" ref="K584:K627" si="14">-nan</f>
        <v>#NAME?</v>
      </c>
      <c r="L584" t="s">
        <v>71</v>
      </c>
      <c r="M584" t="s">
        <v>70</v>
      </c>
      <c r="N584">
        <v>5.46294</v>
      </c>
      <c r="O584" t="s">
        <v>71</v>
      </c>
      <c r="P584" t="s">
        <v>72</v>
      </c>
      <c r="Q584">
        <v>0.374294</v>
      </c>
      <c r="R584" t="s">
        <v>71</v>
      </c>
      <c r="S584" t="s">
        <v>73</v>
      </c>
      <c r="T584">
        <v>4.655216</v>
      </c>
      <c r="U584" t="s">
        <v>71</v>
      </c>
      <c r="V584" t="s">
        <v>74</v>
      </c>
      <c r="W584">
        <v>0.431207</v>
      </c>
      <c r="X584" t="s">
        <v>71</v>
      </c>
      <c r="Y584" t="s">
        <v>437</v>
      </c>
      <c r="Z584">
        <v>100</v>
      </c>
      <c r="AA584" t="s">
        <v>438</v>
      </c>
      <c r="AB584">
        <v>1000000</v>
      </c>
      <c r="AC584" t="s">
        <v>439</v>
      </c>
      <c r="AD584">
        <v>10</v>
      </c>
      <c r="AE584" t="s">
        <v>440</v>
      </c>
      <c r="AF584">
        <v>500</v>
      </c>
      <c r="AG584" t="s">
        <v>441</v>
      </c>
      <c r="AH584">
        <v>20</v>
      </c>
      <c r="AI584" t="s">
        <v>442</v>
      </c>
      <c r="AJ584">
        <v>20</v>
      </c>
      <c r="AK584" t="s">
        <v>448</v>
      </c>
      <c r="AL584">
        <v>0</v>
      </c>
      <c r="AM584" t="s">
        <v>449</v>
      </c>
      <c r="AN584">
        <v>0</v>
      </c>
      <c r="AO584" t="s">
        <v>450</v>
      </c>
      <c r="AP584">
        <v>0.3</v>
      </c>
      <c r="AQ584" t="s">
        <v>451</v>
      </c>
      <c r="AR584">
        <v>0</v>
      </c>
      <c r="AS584" t="s">
        <v>452</v>
      </c>
      <c r="AT584">
        <v>0</v>
      </c>
      <c r="AU584" t="s">
        <v>453</v>
      </c>
      <c r="AV584">
        <v>0.2</v>
      </c>
      <c r="AW584" t="s">
        <v>454</v>
      </c>
      <c r="AX584">
        <v>1</v>
      </c>
      <c r="AY584" t="s">
        <v>445</v>
      </c>
      <c r="AZ584">
        <v>1000000</v>
      </c>
    </row>
    <row r="585" ht="29.25" spans="1:52">
      <c r="A585" s="2">
        <v>895</v>
      </c>
      <c r="B585" t="s">
        <v>426</v>
      </c>
      <c r="C585">
        <v>152</v>
      </c>
      <c r="D585" t="s">
        <v>427</v>
      </c>
      <c r="E585" t="s">
        <v>428</v>
      </c>
      <c r="F585">
        <v>6.02</v>
      </c>
      <c r="G585" t="s">
        <v>429</v>
      </c>
      <c r="H585">
        <v>0.000182</v>
      </c>
      <c r="I585" t="s">
        <v>71</v>
      </c>
      <c r="J585" t="s">
        <v>432</v>
      </c>
      <c r="K585" t="e">
        <f t="shared" si="14"/>
        <v>#NAME?</v>
      </c>
      <c r="L585" t="s">
        <v>71</v>
      </c>
      <c r="M585" t="s">
        <v>70</v>
      </c>
      <c r="N585">
        <v>5.474917</v>
      </c>
      <c r="O585" t="s">
        <v>71</v>
      </c>
      <c r="P585" t="s">
        <v>72</v>
      </c>
      <c r="Q585">
        <v>0.375187</v>
      </c>
      <c r="R585" t="s">
        <v>71</v>
      </c>
      <c r="S585" t="s">
        <v>73</v>
      </c>
      <c r="T585">
        <v>4.665922</v>
      </c>
      <c r="U585" t="s">
        <v>71</v>
      </c>
      <c r="V585" t="s">
        <v>74</v>
      </c>
      <c r="W585">
        <v>0.431488</v>
      </c>
      <c r="X585" t="s">
        <v>71</v>
      </c>
      <c r="Y585" t="s">
        <v>437</v>
      </c>
      <c r="Z585">
        <v>100</v>
      </c>
      <c r="AA585" t="s">
        <v>438</v>
      </c>
      <c r="AB585">
        <v>1000000</v>
      </c>
      <c r="AC585" t="s">
        <v>439</v>
      </c>
      <c r="AD585">
        <v>10</v>
      </c>
      <c r="AE585" t="s">
        <v>440</v>
      </c>
      <c r="AF585">
        <v>500</v>
      </c>
      <c r="AG585" t="s">
        <v>441</v>
      </c>
      <c r="AH585">
        <v>20</v>
      </c>
      <c r="AI585" t="s">
        <v>442</v>
      </c>
      <c r="AJ585">
        <v>20</v>
      </c>
      <c r="AK585" t="s">
        <v>448</v>
      </c>
      <c r="AL585">
        <v>0</v>
      </c>
      <c r="AM585" t="s">
        <v>449</v>
      </c>
      <c r="AN585">
        <v>0</v>
      </c>
      <c r="AO585" t="s">
        <v>450</v>
      </c>
      <c r="AP585">
        <v>0.3</v>
      </c>
      <c r="AQ585" t="s">
        <v>451</v>
      </c>
      <c r="AR585">
        <v>0</v>
      </c>
      <c r="AS585" t="s">
        <v>452</v>
      </c>
      <c r="AT585">
        <v>0</v>
      </c>
      <c r="AU585" t="s">
        <v>453</v>
      </c>
      <c r="AV585">
        <v>0.2</v>
      </c>
      <c r="AW585" t="s">
        <v>454</v>
      </c>
      <c r="AX585">
        <v>1</v>
      </c>
      <c r="AY585" t="s">
        <v>445</v>
      </c>
      <c r="AZ585">
        <v>1000000</v>
      </c>
    </row>
    <row r="586" ht="29.25" spans="1:52">
      <c r="A586" s="2">
        <v>895</v>
      </c>
      <c r="B586" t="s">
        <v>426</v>
      </c>
      <c r="C586">
        <v>152</v>
      </c>
      <c r="D586" t="s">
        <v>427</v>
      </c>
      <c r="E586" t="s">
        <v>428</v>
      </c>
      <c r="F586">
        <v>6.02</v>
      </c>
      <c r="G586" t="s">
        <v>429</v>
      </c>
      <c r="H586">
        <v>0.000209</v>
      </c>
      <c r="I586" t="s">
        <v>71</v>
      </c>
      <c r="J586" t="s">
        <v>432</v>
      </c>
      <c r="K586" t="e">
        <f t="shared" si="14"/>
        <v>#NAME?</v>
      </c>
      <c r="L586" t="s">
        <v>71</v>
      </c>
      <c r="M586" t="s">
        <v>70</v>
      </c>
      <c r="N586">
        <v>5.542191</v>
      </c>
      <c r="O586" t="s">
        <v>71</v>
      </c>
      <c r="P586" t="s">
        <v>72</v>
      </c>
      <c r="Q586">
        <v>0.378986</v>
      </c>
      <c r="R586" t="s">
        <v>71</v>
      </c>
      <c r="S586" t="s">
        <v>73</v>
      </c>
      <c r="T586">
        <v>4.724349</v>
      </c>
      <c r="U586" t="s">
        <v>71</v>
      </c>
      <c r="V586" t="s">
        <v>74</v>
      </c>
      <c r="W586">
        <v>0.43656</v>
      </c>
      <c r="X586" t="s">
        <v>71</v>
      </c>
      <c r="Y586" t="s">
        <v>437</v>
      </c>
      <c r="Z586">
        <v>100</v>
      </c>
      <c r="AA586" t="s">
        <v>438</v>
      </c>
      <c r="AB586">
        <v>1000000</v>
      </c>
      <c r="AC586" t="s">
        <v>439</v>
      </c>
      <c r="AD586">
        <v>10</v>
      </c>
      <c r="AE586" t="s">
        <v>440</v>
      </c>
      <c r="AF586">
        <v>500</v>
      </c>
      <c r="AG586" t="s">
        <v>441</v>
      </c>
      <c r="AH586">
        <v>20</v>
      </c>
      <c r="AI586" t="s">
        <v>442</v>
      </c>
      <c r="AJ586">
        <v>20</v>
      </c>
      <c r="AK586" t="s">
        <v>448</v>
      </c>
      <c r="AL586">
        <v>0</v>
      </c>
      <c r="AM586" t="s">
        <v>449</v>
      </c>
      <c r="AN586">
        <v>0</v>
      </c>
      <c r="AO586" t="s">
        <v>450</v>
      </c>
      <c r="AP586">
        <v>0.3</v>
      </c>
      <c r="AQ586" t="s">
        <v>451</v>
      </c>
      <c r="AR586">
        <v>0</v>
      </c>
      <c r="AS586" t="s">
        <v>452</v>
      </c>
      <c r="AT586">
        <v>0</v>
      </c>
      <c r="AU586" t="s">
        <v>453</v>
      </c>
      <c r="AV586">
        <v>0.2</v>
      </c>
      <c r="AW586" t="s">
        <v>454</v>
      </c>
      <c r="AX586">
        <v>1</v>
      </c>
      <c r="AY586" t="s">
        <v>445</v>
      </c>
      <c r="AZ586">
        <v>1000000</v>
      </c>
    </row>
    <row r="587" ht="29.25" spans="1:52">
      <c r="A587" s="2">
        <v>894</v>
      </c>
      <c r="B587" t="s">
        <v>426</v>
      </c>
      <c r="C587">
        <v>19</v>
      </c>
      <c r="D587" t="s">
        <v>427</v>
      </c>
      <c r="E587" t="s">
        <v>428</v>
      </c>
      <c r="F587">
        <v>2.462</v>
      </c>
      <c r="G587" t="s">
        <v>429</v>
      </c>
      <c r="H587">
        <v>9.8e-5</v>
      </c>
      <c r="I587" t="s">
        <v>71</v>
      </c>
      <c r="J587" t="s">
        <v>432</v>
      </c>
      <c r="K587" t="e">
        <f t="shared" si="14"/>
        <v>#NAME?</v>
      </c>
      <c r="L587" t="s">
        <v>71</v>
      </c>
      <c r="M587" t="s">
        <v>70</v>
      </c>
      <c r="N587">
        <v>0.867306</v>
      </c>
      <c r="O587" t="s">
        <v>71</v>
      </c>
      <c r="P587" t="s">
        <v>72</v>
      </c>
      <c r="Q587">
        <v>0.047336</v>
      </c>
      <c r="R587" t="s">
        <v>71</v>
      </c>
      <c r="S587" t="s">
        <v>73</v>
      </c>
      <c r="T587">
        <v>0.708102</v>
      </c>
      <c r="U587" t="s">
        <v>71</v>
      </c>
      <c r="V587" t="s">
        <v>74</v>
      </c>
      <c r="W587">
        <v>0.111142</v>
      </c>
      <c r="X587" t="s">
        <v>71</v>
      </c>
      <c r="Y587" t="s">
        <v>437</v>
      </c>
      <c r="Z587">
        <v>100</v>
      </c>
      <c r="AA587" t="s">
        <v>438</v>
      </c>
      <c r="AB587">
        <v>256000</v>
      </c>
      <c r="AC587" t="s">
        <v>439</v>
      </c>
      <c r="AD587">
        <v>5</v>
      </c>
      <c r="AE587" t="s">
        <v>440</v>
      </c>
      <c r="AF587">
        <v>500</v>
      </c>
      <c r="AG587" t="s">
        <v>441</v>
      </c>
      <c r="AH587">
        <v>5</v>
      </c>
      <c r="AI587" t="s">
        <v>442</v>
      </c>
      <c r="AJ587">
        <v>5</v>
      </c>
      <c r="AK587" t="s">
        <v>448</v>
      </c>
      <c r="AL587">
        <v>0</v>
      </c>
      <c r="AM587" t="s">
        <v>449</v>
      </c>
      <c r="AN587">
        <v>0</v>
      </c>
      <c r="AO587" t="s">
        <v>450</v>
      </c>
      <c r="AP587">
        <v>0.1</v>
      </c>
      <c r="AQ587" t="s">
        <v>451</v>
      </c>
      <c r="AR587">
        <v>0</v>
      </c>
      <c r="AS587" t="s">
        <v>452</v>
      </c>
      <c r="AT587">
        <v>0</v>
      </c>
      <c r="AU587" t="s">
        <v>453</v>
      </c>
      <c r="AV587">
        <v>0.2</v>
      </c>
      <c r="AW587" t="s">
        <v>454</v>
      </c>
      <c r="AX587">
        <v>1</v>
      </c>
      <c r="AY587" t="s">
        <v>445</v>
      </c>
      <c r="AZ587">
        <v>1000000</v>
      </c>
    </row>
    <row r="588" ht="29.25" spans="1:52">
      <c r="A588" s="2">
        <v>893</v>
      </c>
      <c r="B588" t="s">
        <v>426</v>
      </c>
      <c r="C588">
        <v>19</v>
      </c>
      <c r="D588" t="s">
        <v>427</v>
      </c>
      <c r="E588" t="s">
        <v>428</v>
      </c>
      <c r="F588">
        <v>2.462</v>
      </c>
      <c r="G588" t="s">
        <v>429</v>
      </c>
      <c r="H588">
        <v>0.000129</v>
      </c>
      <c r="I588" t="s">
        <v>71</v>
      </c>
      <c r="J588" t="s">
        <v>432</v>
      </c>
      <c r="K588" t="e">
        <f t="shared" si="14"/>
        <v>#NAME?</v>
      </c>
      <c r="L588" t="s">
        <v>71</v>
      </c>
      <c r="M588" t="s">
        <v>70</v>
      </c>
      <c r="N588">
        <v>0.956652</v>
      </c>
      <c r="O588" t="s">
        <v>71</v>
      </c>
      <c r="P588" t="s">
        <v>72</v>
      </c>
      <c r="Q588">
        <v>0.049135</v>
      </c>
      <c r="R588" t="s">
        <v>71</v>
      </c>
      <c r="S588" t="s">
        <v>73</v>
      </c>
      <c r="T588">
        <v>0.771973</v>
      </c>
      <c r="U588" t="s">
        <v>71</v>
      </c>
      <c r="V588" t="s">
        <v>74</v>
      </c>
      <c r="W588">
        <v>0.134727</v>
      </c>
      <c r="X588" t="s">
        <v>71</v>
      </c>
      <c r="Y588" t="s">
        <v>437</v>
      </c>
      <c r="Z588">
        <v>100</v>
      </c>
      <c r="AA588" t="s">
        <v>438</v>
      </c>
      <c r="AB588">
        <v>256000</v>
      </c>
      <c r="AC588" t="s">
        <v>439</v>
      </c>
      <c r="AD588">
        <v>5</v>
      </c>
      <c r="AE588" t="s">
        <v>440</v>
      </c>
      <c r="AF588">
        <v>500</v>
      </c>
      <c r="AG588" t="s">
        <v>441</v>
      </c>
      <c r="AH588">
        <v>5</v>
      </c>
      <c r="AI588" t="s">
        <v>442</v>
      </c>
      <c r="AJ588">
        <v>5</v>
      </c>
      <c r="AK588" t="s">
        <v>448</v>
      </c>
      <c r="AL588">
        <v>0</v>
      </c>
      <c r="AM588" t="s">
        <v>449</v>
      </c>
      <c r="AN588">
        <v>0</v>
      </c>
      <c r="AO588" t="s">
        <v>450</v>
      </c>
      <c r="AP588">
        <v>0.1</v>
      </c>
      <c r="AQ588" t="s">
        <v>451</v>
      </c>
      <c r="AR588">
        <v>0</v>
      </c>
      <c r="AS588" t="s">
        <v>452</v>
      </c>
      <c r="AT588">
        <v>0</v>
      </c>
      <c r="AU588" t="s">
        <v>453</v>
      </c>
      <c r="AV588">
        <v>0.2</v>
      </c>
      <c r="AW588" t="s">
        <v>454</v>
      </c>
      <c r="AX588">
        <v>1</v>
      </c>
      <c r="AY588" t="s">
        <v>445</v>
      </c>
      <c r="AZ588">
        <v>1000000</v>
      </c>
    </row>
    <row r="589" ht="29.25" spans="1:52">
      <c r="A589" s="2">
        <v>893</v>
      </c>
      <c r="B589" t="s">
        <v>426</v>
      </c>
      <c r="C589">
        <v>19</v>
      </c>
      <c r="D589" t="s">
        <v>427</v>
      </c>
      <c r="E589" t="s">
        <v>428</v>
      </c>
      <c r="F589">
        <v>2.462</v>
      </c>
      <c r="G589" t="s">
        <v>429</v>
      </c>
      <c r="H589">
        <v>9e-5</v>
      </c>
      <c r="I589" t="s">
        <v>71</v>
      </c>
      <c r="J589" t="s">
        <v>432</v>
      </c>
      <c r="K589" t="e">
        <f t="shared" si="14"/>
        <v>#NAME?</v>
      </c>
      <c r="L589" t="s">
        <v>71</v>
      </c>
      <c r="M589" t="s">
        <v>70</v>
      </c>
      <c r="N589">
        <v>0.857182</v>
      </c>
      <c r="O589" t="s">
        <v>71</v>
      </c>
      <c r="P589" t="s">
        <v>72</v>
      </c>
      <c r="Q589">
        <v>0.047236</v>
      </c>
      <c r="R589" t="s">
        <v>71</v>
      </c>
      <c r="S589" t="s">
        <v>73</v>
      </c>
      <c r="T589">
        <v>0.69884</v>
      </c>
      <c r="U589" t="s">
        <v>71</v>
      </c>
      <c r="V589" t="s">
        <v>74</v>
      </c>
      <c r="W589">
        <v>0.110388</v>
      </c>
      <c r="X589" t="s">
        <v>71</v>
      </c>
      <c r="Y589" t="s">
        <v>437</v>
      </c>
      <c r="Z589">
        <v>100</v>
      </c>
      <c r="AA589" t="s">
        <v>438</v>
      </c>
      <c r="AB589">
        <v>256000</v>
      </c>
      <c r="AC589" t="s">
        <v>439</v>
      </c>
      <c r="AD589">
        <v>5</v>
      </c>
      <c r="AE589" t="s">
        <v>440</v>
      </c>
      <c r="AF589">
        <v>500</v>
      </c>
      <c r="AG589" t="s">
        <v>441</v>
      </c>
      <c r="AH589">
        <v>5</v>
      </c>
      <c r="AI589" t="s">
        <v>442</v>
      </c>
      <c r="AJ589">
        <v>5</v>
      </c>
      <c r="AK589" t="s">
        <v>448</v>
      </c>
      <c r="AL589">
        <v>0</v>
      </c>
      <c r="AM589" t="s">
        <v>449</v>
      </c>
      <c r="AN589">
        <v>0</v>
      </c>
      <c r="AO589" t="s">
        <v>450</v>
      </c>
      <c r="AP589">
        <v>0.1</v>
      </c>
      <c r="AQ589" t="s">
        <v>451</v>
      </c>
      <c r="AR589">
        <v>0</v>
      </c>
      <c r="AS589" t="s">
        <v>452</v>
      </c>
      <c r="AT589">
        <v>0</v>
      </c>
      <c r="AU589" t="s">
        <v>453</v>
      </c>
      <c r="AV589">
        <v>0.2</v>
      </c>
      <c r="AW589" t="s">
        <v>454</v>
      </c>
      <c r="AX589">
        <v>1</v>
      </c>
      <c r="AY589" t="s">
        <v>445</v>
      </c>
      <c r="AZ589">
        <v>1000000</v>
      </c>
    </row>
    <row r="590" ht="29.25" spans="1:52">
      <c r="A590" s="2">
        <v>893</v>
      </c>
      <c r="B590" t="s">
        <v>426</v>
      </c>
      <c r="C590">
        <v>19</v>
      </c>
      <c r="D590" t="s">
        <v>427</v>
      </c>
      <c r="E590" t="s">
        <v>428</v>
      </c>
      <c r="F590">
        <v>2.462</v>
      </c>
      <c r="G590" t="s">
        <v>429</v>
      </c>
      <c r="H590">
        <v>9.6e-5</v>
      </c>
      <c r="I590" t="s">
        <v>71</v>
      </c>
      <c r="J590" t="s">
        <v>432</v>
      </c>
      <c r="K590" t="e">
        <f t="shared" si="14"/>
        <v>#NAME?</v>
      </c>
      <c r="L590" t="s">
        <v>71</v>
      </c>
      <c r="M590" t="s">
        <v>70</v>
      </c>
      <c r="N590">
        <v>0.876548</v>
      </c>
      <c r="O590" t="s">
        <v>71</v>
      </c>
      <c r="P590" t="s">
        <v>72</v>
      </c>
      <c r="Q590">
        <v>0.046299</v>
      </c>
      <c r="R590" t="s">
        <v>71</v>
      </c>
      <c r="S590" t="s">
        <v>73</v>
      </c>
      <c r="T590">
        <v>0.72034</v>
      </c>
      <c r="U590" t="s">
        <v>71</v>
      </c>
      <c r="V590" t="s">
        <v>74</v>
      </c>
      <c r="W590">
        <v>0.109181</v>
      </c>
      <c r="X590" t="s">
        <v>71</v>
      </c>
      <c r="Y590" t="s">
        <v>437</v>
      </c>
      <c r="Z590">
        <v>100</v>
      </c>
      <c r="AA590" t="s">
        <v>438</v>
      </c>
      <c r="AB590">
        <v>256000</v>
      </c>
      <c r="AC590" t="s">
        <v>439</v>
      </c>
      <c r="AD590">
        <v>5</v>
      </c>
      <c r="AE590" t="s">
        <v>440</v>
      </c>
      <c r="AF590">
        <v>500</v>
      </c>
      <c r="AG590" t="s">
        <v>441</v>
      </c>
      <c r="AH590">
        <v>5</v>
      </c>
      <c r="AI590" t="s">
        <v>442</v>
      </c>
      <c r="AJ590">
        <v>5</v>
      </c>
      <c r="AK590" t="s">
        <v>448</v>
      </c>
      <c r="AL590">
        <v>0</v>
      </c>
      <c r="AM590" t="s">
        <v>449</v>
      </c>
      <c r="AN590">
        <v>0</v>
      </c>
      <c r="AO590" t="s">
        <v>450</v>
      </c>
      <c r="AP590">
        <v>0.1</v>
      </c>
      <c r="AQ590" t="s">
        <v>451</v>
      </c>
      <c r="AR590">
        <v>0</v>
      </c>
      <c r="AS590" t="s">
        <v>452</v>
      </c>
      <c r="AT590">
        <v>0</v>
      </c>
      <c r="AU590" t="s">
        <v>453</v>
      </c>
      <c r="AV590">
        <v>0.2</v>
      </c>
      <c r="AW590" t="s">
        <v>454</v>
      </c>
      <c r="AX590">
        <v>1</v>
      </c>
      <c r="AY590" t="s">
        <v>445</v>
      </c>
      <c r="AZ590">
        <v>1000000</v>
      </c>
    </row>
    <row r="591" ht="29.25" spans="1:52">
      <c r="A591" s="2">
        <v>893</v>
      </c>
      <c r="B591" t="s">
        <v>426</v>
      </c>
      <c r="C591">
        <v>19</v>
      </c>
      <c r="D591" t="s">
        <v>427</v>
      </c>
      <c r="E591" t="s">
        <v>428</v>
      </c>
      <c r="F591">
        <v>2.462</v>
      </c>
      <c r="G591" t="s">
        <v>429</v>
      </c>
      <c r="H591">
        <v>9.2e-5</v>
      </c>
      <c r="I591" t="s">
        <v>71</v>
      </c>
      <c r="J591" t="s">
        <v>432</v>
      </c>
      <c r="K591" t="e">
        <f t="shared" si="14"/>
        <v>#NAME?</v>
      </c>
      <c r="L591" t="s">
        <v>71</v>
      </c>
      <c r="M591" t="s">
        <v>70</v>
      </c>
      <c r="N591">
        <v>0.86929</v>
      </c>
      <c r="O591" t="s">
        <v>71</v>
      </c>
      <c r="P591" t="s">
        <v>72</v>
      </c>
      <c r="Q591">
        <v>0.046</v>
      </c>
      <c r="R591" t="s">
        <v>71</v>
      </c>
      <c r="S591" t="s">
        <v>73</v>
      </c>
      <c r="T591">
        <v>0.714795</v>
      </c>
      <c r="U591" t="s">
        <v>71</v>
      </c>
      <c r="V591" t="s">
        <v>74</v>
      </c>
      <c r="W591">
        <v>0.107775</v>
      </c>
      <c r="X591" t="s">
        <v>71</v>
      </c>
      <c r="Y591" t="s">
        <v>437</v>
      </c>
      <c r="Z591">
        <v>100</v>
      </c>
      <c r="AA591" t="s">
        <v>438</v>
      </c>
      <c r="AB591">
        <v>256000</v>
      </c>
      <c r="AC591" t="s">
        <v>439</v>
      </c>
      <c r="AD591">
        <v>5</v>
      </c>
      <c r="AE591" t="s">
        <v>440</v>
      </c>
      <c r="AF591">
        <v>500</v>
      </c>
      <c r="AG591" t="s">
        <v>441</v>
      </c>
      <c r="AH591">
        <v>5</v>
      </c>
      <c r="AI591" t="s">
        <v>442</v>
      </c>
      <c r="AJ591">
        <v>5</v>
      </c>
      <c r="AK591" t="s">
        <v>448</v>
      </c>
      <c r="AL591">
        <v>0</v>
      </c>
      <c r="AM591" t="s">
        <v>449</v>
      </c>
      <c r="AN591">
        <v>0</v>
      </c>
      <c r="AO591" t="s">
        <v>450</v>
      </c>
      <c r="AP591">
        <v>0.1</v>
      </c>
      <c r="AQ591" t="s">
        <v>451</v>
      </c>
      <c r="AR591">
        <v>0</v>
      </c>
      <c r="AS591" t="s">
        <v>452</v>
      </c>
      <c r="AT591">
        <v>0</v>
      </c>
      <c r="AU591" t="s">
        <v>453</v>
      </c>
      <c r="AV591">
        <v>0.2</v>
      </c>
      <c r="AW591" t="s">
        <v>454</v>
      </c>
      <c r="AX591">
        <v>1</v>
      </c>
      <c r="AY591" t="s">
        <v>445</v>
      </c>
      <c r="AZ591">
        <v>1000000</v>
      </c>
    </row>
    <row r="592" ht="29.25" spans="1:52">
      <c r="A592" s="2">
        <v>893</v>
      </c>
      <c r="B592" t="s">
        <v>426</v>
      </c>
      <c r="C592">
        <v>19</v>
      </c>
      <c r="D592" t="s">
        <v>427</v>
      </c>
      <c r="E592" t="s">
        <v>428</v>
      </c>
      <c r="F592">
        <v>2.462</v>
      </c>
      <c r="G592" t="s">
        <v>429</v>
      </c>
      <c r="H592">
        <v>9.4e-5</v>
      </c>
      <c r="I592" t="s">
        <v>71</v>
      </c>
      <c r="J592" t="s">
        <v>432</v>
      </c>
      <c r="K592" t="e">
        <f t="shared" si="14"/>
        <v>#NAME?</v>
      </c>
      <c r="L592" t="s">
        <v>71</v>
      </c>
      <c r="M592" t="s">
        <v>70</v>
      </c>
      <c r="N592">
        <v>0.864804</v>
      </c>
      <c r="O592" t="s">
        <v>71</v>
      </c>
      <c r="P592" t="s">
        <v>72</v>
      </c>
      <c r="Q592">
        <v>0.047372</v>
      </c>
      <c r="R592" t="s">
        <v>71</v>
      </c>
      <c r="S592" t="s">
        <v>73</v>
      </c>
      <c r="T592">
        <v>0.705658</v>
      </c>
      <c r="U592" t="s">
        <v>71</v>
      </c>
      <c r="V592" t="s">
        <v>74</v>
      </c>
      <c r="W592">
        <v>0.111034</v>
      </c>
      <c r="X592" t="s">
        <v>71</v>
      </c>
      <c r="Y592" t="s">
        <v>437</v>
      </c>
      <c r="Z592">
        <v>100</v>
      </c>
      <c r="AA592" t="s">
        <v>438</v>
      </c>
      <c r="AB592">
        <v>256000</v>
      </c>
      <c r="AC592" t="s">
        <v>439</v>
      </c>
      <c r="AD592">
        <v>5</v>
      </c>
      <c r="AE592" t="s">
        <v>440</v>
      </c>
      <c r="AF592">
        <v>500</v>
      </c>
      <c r="AG592" t="s">
        <v>441</v>
      </c>
      <c r="AH592">
        <v>5</v>
      </c>
      <c r="AI592" t="s">
        <v>442</v>
      </c>
      <c r="AJ592">
        <v>5</v>
      </c>
      <c r="AK592" t="s">
        <v>448</v>
      </c>
      <c r="AL592">
        <v>0</v>
      </c>
      <c r="AM592" t="s">
        <v>449</v>
      </c>
      <c r="AN592">
        <v>0</v>
      </c>
      <c r="AO592" t="s">
        <v>450</v>
      </c>
      <c r="AP592">
        <v>0.1</v>
      </c>
      <c r="AQ592" t="s">
        <v>451</v>
      </c>
      <c r="AR592">
        <v>0</v>
      </c>
      <c r="AS592" t="s">
        <v>452</v>
      </c>
      <c r="AT592">
        <v>0</v>
      </c>
      <c r="AU592" t="s">
        <v>453</v>
      </c>
      <c r="AV592">
        <v>0.2</v>
      </c>
      <c r="AW592" t="s">
        <v>454</v>
      </c>
      <c r="AX592">
        <v>1</v>
      </c>
      <c r="AY592" t="s">
        <v>445</v>
      </c>
      <c r="AZ592">
        <v>1000000</v>
      </c>
    </row>
    <row r="593" ht="29.25" spans="1:52">
      <c r="A593" s="2">
        <v>893</v>
      </c>
      <c r="B593" t="s">
        <v>426</v>
      </c>
      <c r="C593">
        <v>19</v>
      </c>
      <c r="D593" t="s">
        <v>427</v>
      </c>
      <c r="E593" t="s">
        <v>428</v>
      </c>
      <c r="F593">
        <v>2.462</v>
      </c>
      <c r="G593" t="s">
        <v>429</v>
      </c>
      <c r="H593">
        <v>9.5e-5</v>
      </c>
      <c r="I593" t="s">
        <v>71</v>
      </c>
      <c r="J593" t="s">
        <v>432</v>
      </c>
      <c r="K593" t="e">
        <f t="shared" si="14"/>
        <v>#NAME?</v>
      </c>
      <c r="L593" t="s">
        <v>71</v>
      </c>
      <c r="M593" t="s">
        <v>70</v>
      </c>
      <c r="N593">
        <v>0.860187</v>
      </c>
      <c r="O593" t="s">
        <v>71</v>
      </c>
      <c r="P593" t="s">
        <v>72</v>
      </c>
      <c r="Q593">
        <v>0.047398</v>
      </c>
      <c r="R593" t="s">
        <v>71</v>
      </c>
      <c r="S593" t="s">
        <v>73</v>
      </c>
      <c r="T593">
        <v>0.701058</v>
      </c>
      <c r="U593" t="s">
        <v>71</v>
      </c>
      <c r="V593" t="s">
        <v>74</v>
      </c>
      <c r="W593">
        <v>0.110983</v>
      </c>
      <c r="X593" t="s">
        <v>71</v>
      </c>
      <c r="Y593" t="s">
        <v>437</v>
      </c>
      <c r="Z593">
        <v>100</v>
      </c>
      <c r="AA593" t="s">
        <v>438</v>
      </c>
      <c r="AB593">
        <v>256000</v>
      </c>
      <c r="AC593" t="s">
        <v>439</v>
      </c>
      <c r="AD593">
        <v>5</v>
      </c>
      <c r="AE593" t="s">
        <v>440</v>
      </c>
      <c r="AF593">
        <v>500</v>
      </c>
      <c r="AG593" t="s">
        <v>441</v>
      </c>
      <c r="AH593">
        <v>5</v>
      </c>
      <c r="AI593" t="s">
        <v>442</v>
      </c>
      <c r="AJ593">
        <v>5</v>
      </c>
      <c r="AK593" t="s">
        <v>448</v>
      </c>
      <c r="AL593">
        <v>0</v>
      </c>
      <c r="AM593" t="s">
        <v>449</v>
      </c>
      <c r="AN593">
        <v>0</v>
      </c>
      <c r="AO593" t="s">
        <v>450</v>
      </c>
      <c r="AP593">
        <v>0.1</v>
      </c>
      <c r="AQ593" t="s">
        <v>451</v>
      </c>
      <c r="AR593">
        <v>0</v>
      </c>
      <c r="AS593" t="s">
        <v>452</v>
      </c>
      <c r="AT593">
        <v>0</v>
      </c>
      <c r="AU593" t="s">
        <v>453</v>
      </c>
      <c r="AV593">
        <v>0.2</v>
      </c>
      <c r="AW593" t="s">
        <v>454</v>
      </c>
      <c r="AX593">
        <v>1</v>
      </c>
      <c r="AY593" t="s">
        <v>445</v>
      </c>
      <c r="AZ593">
        <v>1000000</v>
      </c>
    </row>
    <row r="594" ht="29.25" spans="1:52">
      <c r="A594" s="2">
        <v>893</v>
      </c>
      <c r="B594" t="s">
        <v>426</v>
      </c>
      <c r="C594">
        <v>19</v>
      </c>
      <c r="D594" t="s">
        <v>427</v>
      </c>
      <c r="E594" t="s">
        <v>428</v>
      </c>
      <c r="F594">
        <v>2.462</v>
      </c>
      <c r="G594" t="s">
        <v>429</v>
      </c>
      <c r="H594">
        <v>9.4e-5</v>
      </c>
      <c r="I594" t="s">
        <v>71</v>
      </c>
      <c r="J594" t="s">
        <v>432</v>
      </c>
      <c r="K594" t="e">
        <f t="shared" si="14"/>
        <v>#NAME?</v>
      </c>
      <c r="L594" t="s">
        <v>71</v>
      </c>
      <c r="M594" t="s">
        <v>70</v>
      </c>
      <c r="N594">
        <v>0.861357</v>
      </c>
      <c r="O594" t="s">
        <v>71</v>
      </c>
      <c r="P594" t="s">
        <v>72</v>
      </c>
      <c r="Q594">
        <v>0.047337</v>
      </c>
      <c r="R594" t="s">
        <v>71</v>
      </c>
      <c r="S594" t="s">
        <v>73</v>
      </c>
      <c r="T594">
        <v>0.702894</v>
      </c>
      <c r="U594" t="s">
        <v>71</v>
      </c>
      <c r="V594" t="s">
        <v>74</v>
      </c>
      <c r="W594">
        <v>0.110413</v>
      </c>
      <c r="X594" t="s">
        <v>71</v>
      </c>
      <c r="Y594" t="s">
        <v>437</v>
      </c>
      <c r="Z594">
        <v>100</v>
      </c>
      <c r="AA594" t="s">
        <v>438</v>
      </c>
      <c r="AB594">
        <v>256000</v>
      </c>
      <c r="AC594" t="s">
        <v>439</v>
      </c>
      <c r="AD594">
        <v>5</v>
      </c>
      <c r="AE594" t="s">
        <v>440</v>
      </c>
      <c r="AF594">
        <v>500</v>
      </c>
      <c r="AG594" t="s">
        <v>441</v>
      </c>
      <c r="AH594">
        <v>5</v>
      </c>
      <c r="AI594" t="s">
        <v>442</v>
      </c>
      <c r="AJ594">
        <v>5</v>
      </c>
      <c r="AK594" t="s">
        <v>448</v>
      </c>
      <c r="AL594">
        <v>0</v>
      </c>
      <c r="AM594" t="s">
        <v>449</v>
      </c>
      <c r="AN594">
        <v>0</v>
      </c>
      <c r="AO594" t="s">
        <v>450</v>
      </c>
      <c r="AP594">
        <v>0.1</v>
      </c>
      <c r="AQ594" t="s">
        <v>451</v>
      </c>
      <c r="AR594">
        <v>0</v>
      </c>
      <c r="AS594" t="s">
        <v>452</v>
      </c>
      <c r="AT594">
        <v>0</v>
      </c>
      <c r="AU594" t="s">
        <v>453</v>
      </c>
      <c r="AV594">
        <v>0.2</v>
      </c>
      <c r="AW594" t="s">
        <v>454</v>
      </c>
      <c r="AX594">
        <v>1</v>
      </c>
      <c r="AY594" t="s">
        <v>445</v>
      </c>
      <c r="AZ594">
        <v>1000000</v>
      </c>
    </row>
    <row r="595" ht="29.25" spans="1:52">
      <c r="A595" s="2">
        <v>893</v>
      </c>
      <c r="B595" t="s">
        <v>426</v>
      </c>
      <c r="C595">
        <v>19</v>
      </c>
      <c r="D595" t="s">
        <v>427</v>
      </c>
      <c r="E595" t="s">
        <v>428</v>
      </c>
      <c r="F595">
        <v>2.462</v>
      </c>
      <c r="G595" t="s">
        <v>429</v>
      </c>
      <c r="H595">
        <v>0.000123</v>
      </c>
      <c r="I595" t="s">
        <v>71</v>
      </c>
      <c r="J595" t="s">
        <v>432</v>
      </c>
      <c r="K595" t="e">
        <f t="shared" si="14"/>
        <v>#NAME?</v>
      </c>
      <c r="L595" t="s">
        <v>71</v>
      </c>
      <c r="M595" t="s">
        <v>70</v>
      </c>
      <c r="N595">
        <v>0.90604</v>
      </c>
      <c r="O595" t="s">
        <v>71</v>
      </c>
      <c r="P595" t="s">
        <v>72</v>
      </c>
      <c r="Q595">
        <v>0.048583</v>
      </c>
      <c r="R595" t="s">
        <v>71</v>
      </c>
      <c r="S595" t="s">
        <v>73</v>
      </c>
      <c r="T595">
        <v>0.744611</v>
      </c>
      <c r="U595" t="s">
        <v>71</v>
      </c>
      <c r="V595" t="s">
        <v>74</v>
      </c>
      <c r="W595">
        <v>0.112082</v>
      </c>
      <c r="X595" t="s">
        <v>71</v>
      </c>
      <c r="Y595" t="s">
        <v>437</v>
      </c>
      <c r="Z595">
        <v>100</v>
      </c>
      <c r="AA595" t="s">
        <v>438</v>
      </c>
      <c r="AB595">
        <v>256000</v>
      </c>
      <c r="AC595" t="s">
        <v>439</v>
      </c>
      <c r="AD595">
        <v>5</v>
      </c>
      <c r="AE595" t="s">
        <v>440</v>
      </c>
      <c r="AF595">
        <v>500</v>
      </c>
      <c r="AG595" t="s">
        <v>441</v>
      </c>
      <c r="AH595">
        <v>5</v>
      </c>
      <c r="AI595" t="s">
        <v>442</v>
      </c>
      <c r="AJ595">
        <v>5</v>
      </c>
      <c r="AK595" t="s">
        <v>448</v>
      </c>
      <c r="AL595">
        <v>0</v>
      </c>
      <c r="AM595" t="s">
        <v>449</v>
      </c>
      <c r="AN595">
        <v>0</v>
      </c>
      <c r="AO595" t="s">
        <v>450</v>
      </c>
      <c r="AP595">
        <v>0.1</v>
      </c>
      <c r="AQ595" t="s">
        <v>451</v>
      </c>
      <c r="AR595">
        <v>0</v>
      </c>
      <c r="AS595" t="s">
        <v>452</v>
      </c>
      <c r="AT595">
        <v>0</v>
      </c>
      <c r="AU595" t="s">
        <v>453</v>
      </c>
      <c r="AV595">
        <v>0.2</v>
      </c>
      <c r="AW595" t="s">
        <v>454</v>
      </c>
      <c r="AX595">
        <v>1</v>
      </c>
      <c r="AY595" t="s">
        <v>445</v>
      </c>
      <c r="AZ595">
        <v>1000000</v>
      </c>
    </row>
    <row r="596" ht="29.25" spans="1:52">
      <c r="A596" s="2">
        <v>893</v>
      </c>
      <c r="B596" t="s">
        <v>426</v>
      </c>
      <c r="C596">
        <v>19</v>
      </c>
      <c r="D596" t="s">
        <v>427</v>
      </c>
      <c r="E596" t="s">
        <v>428</v>
      </c>
      <c r="F596">
        <v>2.462</v>
      </c>
      <c r="G596" t="s">
        <v>429</v>
      </c>
      <c r="H596">
        <v>9.3e-5</v>
      </c>
      <c r="I596" t="s">
        <v>71</v>
      </c>
      <c r="J596" t="s">
        <v>432</v>
      </c>
      <c r="K596" t="e">
        <f t="shared" si="14"/>
        <v>#NAME?</v>
      </c>
      <c r="L596" t="s">
        <v>71</v>
      </c>
      <c r="M596" t="s">
        <v>70</v>
      </c>
      <c r="N596">
        <v>0.884217</v>
      </c>
      <c r="O596" t="s">
        <v>71</v>
      </c>
      <c r="P596" t="s">
        <v>72</v>
      </c>
      <c r="Q596">
        <v>0.045635</v>
      </c>
      <c r="R596" t="s">
        <v>71</v>
      </c>
      <c r="S596" t="s">
        <v>73</v>
      </c>
      <c r="T596">
        <v>0.727413</v>
      </c>
      <c r="U596" t="s">
        <v>71</v>
      </c>
      <c r="V596" t="s">
        <v>74</v>
      </c>
      <c r="W596">
        <v>0.110445</v>
      </c>
      <c r="X596" t="s">
        <v>71</v>
      </c>
      <c r="Y596" t="s">
        <v>437</v>
      </c>
      <c r="Z596">
        <v>100</v>
      </c>
      <c r="AA596" t="s">
        <v>438</v>
      </c>
      <c r="AB596">
        <v>256000</v>
      </c>
      <c r="AC596" t="s">
        <v>439</v>
      </c>
      <c r="AD596">
        <v>5</v>
      </c>
      <c r="AE596" t="s">
        <v>440</v>
      </c>
      <c r="AF596">
        <v>500</v>
      </c>
      <c r="AG596" t="s">
        <v>441</v>
      </c>
      <c r="AH596">
        <v>5</v>
      </c>
      <c r="AI596" t="s">
        <v>442</v>
      </c>
      <c r="AJ596">
        <v>5</v>
      </c>
      <c r="AK596" t="s">
        <v>448</v>
      </c>
      <c r="AL596">
        <v>0</v>
      </c>
      <c r="AM596" t="s">
        <v>449</v>
      </c>
      <c r="AN596">
        <v>0</v>
      </c>
      <c r="AO596" t="s">
        <v>450</v>
      </c>
      <c r="AP596">
        <v>0.1</v>
      </c>
      <c r="AQ596" t="s">
        <v>451</v>
      </c>
      <c r="AR596">
        <v>0</v>
      </c>
      <c r="AS596" t="s">
        <v>452</v>
      </c>
      <c r="AT596">
        <v>0</v>
      </c>
      <c r="AU596" t="s">
        <v>453</v>
      </c>
      <c r="AV596">
        <v>0.2</v>
      </c>
      <c r="AW596" t="s">
        <v>454</v>
      </c>
      <c r="AX596">
        <v>1</v>
      </c>
      <c r="AY596" t="s">
        <v>445</v>
      </c>
      <c r="AZ596">
        <v>1000000</v>
      </c>
    </row>
    <row r="597" ht="29.25" spans="1:52">
      <c r="A597" s="2">
        <v>892</v>
      </c>
      <c r="B597" t="s">
        <v>426</v>
      </c>
      <c r="C597">
        <v>19</v>
      </c>
      <c r="D597" t="s">
        <v>427</v>
      </c>
      <c r="E597" t="s">
        <v>428</v>
      </c>
      <c r="F597">
        <v>2.462</v>
      </c>
      <c r="G597" t="s">
        <v>429</v>
      </c>
      <c r="H597">
        <v>8.9e-5</v>
      </c>
      <c r="I597" t="s">
        <v>71</v>
      </c>
      <c r="J597" t="s">
        <v>432</v>
      </c>
      <c r="K597" t="e">
        <f t="shared" si="14"/>
        <v>#NAME?</v>
      </c>
      <c r="L597" t="s">
        <v>71</v>
      </c>
      <c r="M597" t="s">
        <v>70</v>
      </c>
      <c r="N597">
        <v>0.851795</v>
      </c>
      <c r="O597" t="s">
        <v>71</v>
      </c>
      <c r="P597" t="s">
        <v>72</v>
      </c>
      <c r="Q597">
        <v>0.044881</v>
      </c>
      <c r="R597" t="s">
        <v>71</v>
      </c>
      <c r="S597" t="s">
        <v>73</v>
      </c>
      <c r="T597">
        <v>0.695918</v>
      </c>
      <c r="U597" t="s">
        <v>71</v>
      </c>
      <c r="V597" t="s">
        <v>74</v>
      </c>
      <c r="W597">
        <v>0.110287</v>
      </c>
      <c r="X597" t="s">
        <v>71</v>
      </c>
      <c r="Y597" t="s">
        <v>437</v>
      </c>
      <c r="Z597">
        <v>100</v>
      </c>
      <c r="AA597" t="s">
        <v>438</v>
      </c>
      <c r="AB597">
        <v>256000</v>
      </c>
      <c r="AC597" t="s">
        <v>439</v>
      </c>
      <c r="AD597">
        <v>5</v>
      </c>
      <c r="AE597" t="s">
        <v>440</v>
      </c>
      <c r="AF597">
        <v>500</v>
      </c>
      <c r="AG597" t="s">
        <v>441</v>
      </c>
      <c r="AH597">
        <v>5</v>
      </c>
      <c r="AI597" t="s">
        <v>442</v>
      </c>
      <c r="AJ597">
        <v>5</v>
      </c>
      <c r="AK597" t="s">
        <v>448</v>
      </c>
      <c r="AL597">
        <v>0</v>
      </c>
      <c r="AM597" t="s">
        <v>449</v>
      </c>
      <c r="AN597">
        <v>0</v>
      </c>
      <c r="AO597" t="s">
        <v>450</v>
      </c>
      <c r="AP597">
        <v>0.1</v>
      </c>
      <c r="AQ597" t="s">
        <v>451</v>
      </c>
      <c r="AR597">
        <v>0</v>
      </c>
      <c r="AS597" t="s">
        <v>452</v>
      </c>
      <c r="AT597">
        <v>0</v>
      </c>
      <c r="AU597" t="s">
        <v>453</v>
      </c>
      <c r="AV597">
        <v>0.2</v>
      </c>
      <c r="AW597" t="s">
        <v>454</v>
      </c>
      <c r="AX597">
        <v>1</v>
      </c>
      <c r="AY597" t="s">
        <v>445</v>
      </c>
      <c r="AZ597">
        <v>1000000</v>
      </c>
    </row>
    <row r="598" ht="29.25" spans="1:52">
      <c r="A598" s="2">
        <v>892</v>
      </c>
      <c r="B598" t="s">
        <v>426</v>
      </c>
      <c r="C598">
        <v>19</v>
      </c>
      <c r="D598" t="s">
        <v>427</v>
      </c>
      <c r="E598" t="s">
        <v>428</v>
      </c>
      <c r="F598">
        <v>2.462</v>
      </c>
      <c r="G598" t="s">
        <v>429</v>
      </c>
      <c r="H598">
        <v>9.4e-5</v>
      </c>
      <c r="I598" t="s">
        <v>71</v>
      </c>
      <c r="J598" t="s">
        <v>432</v>
      </c>
      <c r="K598" t="e">
        <f t="shared" si="14"/>
        <v>#NAME?</v>
      </c>
      <c r="L598" t="s">
        <v>71</v>
      </c>
      <c r="M598" t="s">
        <v>70</v>
      </c>
      <c r="N598">
        <v>0.879346</v>
      </c>
      <c r="O598" t="s">
        <v>71</v>
      </c>
      <c r="P598" t="s">
        <v>72</v>
      </c>
      <c r="Q598">
        <v>0.045502</v>
      </c>
      <c r="R598" t="s">
        <v>71</v>
      </c>
      <c r="S598" t="s">
        <v>73</v>
      </c>
      <c r="T598">
        <v>0.723016</v>
      </c>
      <c r="U598" t="s">
        <v>71</v>
      </c>
      <c r="V598" t="s">
        <v>74</v>
      </c>
      <c r="W598">
        <v>0.11008</v>
      </c>
      <c r="X598" t="s">
        <v>71</v>
      </c>
      <c r="Y598" t="s">
        <v>437</v>
      </c>
      <c r="Z598">
        <v>100</v>
      </c>
      <c r="AA598" t="s">
        <v>438</v>
      </c>
      <c r="AB598">
        <v>256000</v>
      </c>
      <c r="AC598" t="s">
        <v>439</v>
      </c>
      <c r="AD598">
        <v>5</v>
      </c>
      <c r="AE598" t="s">
        <v>440</v>
      </c>
      <c r="AF598">
        <v>500</v>
      </c>
      <c r="AG598" t="s">
        <v>441</v>
      </c>
      <c r="AH598">
        <v>5</v>
      </c>
      <c r="AI598" t="s">
        <v>442</v>
      </c>
      <c r="AJ598">
        <v>5</v>
      </c>
      <c r="AK598" t="s">
        <v>448</v>
      </c>
      <c r="AL598">
        <v>0</v>
      </c>
      <c r="AM598" t="s">
        <v>449</v>
      </c>
      <c r="AN598">
        <v>0</v>
      </c>
      <c r="AO598" t="s">
        <v>450</v>
      </c>
      <c r="AP598">
        <v>0.1</v>
      </c>
      <c r="AQ598" t="s">
        <v>451</v>
      </c>
      <c r="AR598">
        <v>0</v>
      </c>
      <c r="AS598" t="s">
        <v>452</v>
      </c>
      <c r="AT598">
        <v>0</v>
      </c>
      <c r="AU598" t="s">
        <v>453</v>
      </c>
      <c r="AV598">
        <v>0.2</v>
      </c>
      <c r="AW598" t="s">
        <v>454</v>
      </c>
      <c r="AX598">
        <v>1</v>
      </c>
      <c r="AY598" t="s">
        <v>445</v>
      </c>
      <c r="AZ598">
        <v>1000000</v>
      </c>
    </row>
    <row r="599" ht="29.25" spans="1:52">
      <c r="A599" s="2">
        <v>892</v>
      </c>
      <c r="B599" t="s">
        <v>426</v>
      </c>
      <c r="C599">
        <v>19</v>
      </c>
      <c r="D599" t="s">
        <v>427</v>
      </c>
      <c r="E599" t="s">
        <v>428</v>
      </c>
      <c r="F599">
        <v>83.648</v>
      </c>
      <c r="G599" t="s">
        <v>429</v>
      </c>
      <c r="H599">
        <v>8.5e-5</v>
      </c>
      <c r="I599" t="s">
        <v>71</v>
      </c>
      <c r="J599" t="s">
        <v>432</v>
      </c>
      <c r="K599" t="e">
        <f t="shared" si="14"/>
        <v>#NAME?</v>
      </c>
      <c r="L599" t="s">
        <v>71</v>
      </c>
      <c r="M599" t="s">
        <v>70</v>
      </c>
      <c r="N599">
        <v>0.781436</v>
      </c>
      <c r="O599" t="s">
        <v>71</v>
      </c>
      <c r="P599" t="s">
        <v>72</v>
      </c>
      <c r="Q599">
        <v>0.045105</v>
      </c>
      <c r="R599" t="s">
        <v>71</v>
      </c>
      <c r="S599" t="s">
        <v>73</v>
      </c>
      <c r="T599">
        <v>0.624338</v>
      </c>
      <c r="U599" t="s">
        <v>71</v>
      </c>
      <c r="V599" t="s">
        <v>74</v>
      </c>
      <c r="W599">
        <v>0.111261</v>
      </c>
      <c r="X599" t="s">
        <v>71</v>
      </c>
      <c r="Y599" t="s">
        <v>437</v>
      </c>
      <c r="Z599">
        <v>100</v>
      </c>
      <c r="AA599" t="s">
        <v>438</v>
      </c>
      <c r="AB599">
        <v>256000</v>
      </c>
      <c r="AC599" t="s">
        <v>439</v>
      </c>
      <c r="AD599">
        <v>5</v>
      </c>
      <c r="AE599" t="s">
        <v>440</v>
      </c>
      <c r="AF599">
        <v>500</v>
      </c>
      <c r="AG599" t="s">
        <v>441</v>
      </c>
      <c r="AH599">
        <v>5</v>
      </c>
      <c r="AI599" t="s">
        <v>442</v>
      </c>
      <c r="AJ599">
        <v>5</v>
      </c>
      <c r="AK599" t="s">
        <v>448</v>
      </c>
      <c r="AL599">
        <v>0</v>
      </c>
      <c r="AM599" t="s">
        <v>449</v>
      </c>
      <c r="AN599">
        <v>0</v>
      </c>
      <c r="AO599" t="s">
        <v>450</v>
      </c>
      <c r="AP599">
        <v>0.2</v>
      </c>
      <c r="AQ599" t="s">
        <v>451</v>
      </c>
      <c r="AR599">
        <v>0</v>
      </c>
      <c r="AS599" t="s">
        <v>452</v>
      </c>
      <c r="AT599">
        <v>0</v>
      </c>
      <c r="AU599" t="s">
        <v>453</v>
      </c>
      <c r="AV599">
        <v>0.2</v>
      </c>
      <c r="AW599" t="s">
        <v>454</v>
      </c>
      <c r="AX599">
        <v>1</v>
      </c>
      <c r="AY599" t="s">
        <v>445</v>
      </c>
      <c r="AZ599">
        <v>1000000</v>
      </c>
    </row>
    <row r="600" ht="29.25" spans="1:52">
      <c r="A600" s="2">
        <v>892</v>
      </c>
      <c r="B600" t="s">
        <v>426</v>
      </c>
      <c r="C600">
        <v>19</v>
      </c>
      <c r="D600" t="s">
        <v>427</v>
      </c>
      <c r="E600" t="s">
        <v>428</v>
      </c>
      <c r="F600">
        <v>83.648</v>
      </c>
      <c r="G600" t="s">
        <v>429</v>
      </c>
      <c r="H600">
        <v>0.000157</v>
      </c>
      <c r="I600" t="s">
        <v>71</v>
      </c>
      <c r="J600" t="s">
        <v>432</v>
      </c>
      <c r="K600" t="e">
        <f t="shared" si="14"/>
        <v>#NAME?</v>
      </c>
      <c r="L600" t="s">
        <v>71</v>
      </c>
      <c r="M600" t="s">
        <v>70</v>
      </c>
      <c r="N600">
        <v>0.939372</v>
      </c>
      <c r="O600" t="s">
        <v>71</v>
      </c>
      <c r="P600" t="s">
        <v>72</v>
      </c>
      <c r="Q600">
        <v>0.005917</v>
      </c>
      <c r="R600" t="s">
        <v>71</v>
      </c>
      <c r="S600" t="s">
        <v>73</v>
      </c>
      <c r="T600">
        <v>0.822512</v>
      </c>
      <c r="U600" t="s">
        <v>71</v>
      </c>
      <c r="V600" t="s">
        <v>74</v>
      </c>
      <c r="W600">
        <v>0.110266</v>
      </c>
      <c r="X600" t="s">
        <v>71</v>
      </c>
      <c r="Y600" t="s">
        <v>437</v>
      </c>
      <c r="Z600">
        <v>1000</v>
      </c>
      <c r="AA600" t="s">
        <v>438</v>
      </c>
      <c r="AB600">
        <v>256000</v>
      </c>
      <c r="AC600" t="s">
        <v>439</v>
      </c>
      <c r="AD600">
        <v>5</v>
      </c>
      <c r="AE600" t="s">
        <v>440</v>
      </c>
      <c r="AF600">
        <v>500</v>
      </c>
      <c r="AG600" t="s">
        <v>441</v>
      </c>
      <c r="AH600">
        <v>5</v>
      </c>
      <c r="AI600" t="s">
        <v>442</v>
      </c>
      <c r="AJ600">
        <v>5</v>
      </c>
      <c r="AK600" t="s">
        <v>448</v>
      </c>
      <c r="AL600">
        <v>0</v>
      </c>
      <c r="AM600" t="s">
        <v>449</v>
      </c>
      <c r="AN600">
        <v>0</v>
      </c>
      <c r="AO600" t="s">
        <v>450</v>
      </c>
      <c r="AP600">
        <v>0.2</v>
      </c>
      <c r="AQ600" t="s">
        <v>451</v>
      </c>
      <c r="AR600">
        <v>0</v>
      </c>
      <c r="AS600" t="s">
        <v>452</v>
      </c>
      <c r="AT600">
        <v>0</v>
      </c>
      <c r="AU600" t="s">
        <v>453</v>
      </c>
      <c r="AV600">
        <v>0.2</v>
      </c>
      <c r="AW600" t="s">
        <v>454</v>
      </c>
      <c r="AX600">
        <v>1</v>
      </c>
      <c r="AY600" t="s">
        <v>445</v>
      </c>
      <c r="AZ600">
        <v>1000000</v>
      </c>
    </row>
    <row r="601" ht="29.25" spans="1:52">
      <c r="A601" s="2">
        <v>891</v>
      </c>
      <c r="B601" t="s">
        <v>426</v>
      </c>
      <c r="C601">
        <v>19</v>
      </c>
      <c r="D601" t="s">
        <v>427</v>
      </c>
      <c r="E601" t="s">
        <v>428</v>
      </c>
      <c r="F601">
        <v>83.648</v>
      </c>
      <c r="G601" t="s">
        <v>429</v>
      </c>
      <c r="H601">
        <v>0.000155</v>
      </c>
      <c r="I601" t="s">
        <v>71</v>
      </c>
      <c r="J601" t="s">
        <v>432</v>
      </c>
      <c r="K601" t="e">
        <f t="shared" si="14"/>
        <v>#NAME?</v>
      </c>
      <c r="L601" t="s">
        <v>71</v>
      </c>
      <c r="M601" t="s">
        <v>70</v>
      </c>
      <c r="N601">
        <v>0.84717</v>
      </c>
      <c r="O601" t="s">
        <v>71</v>
      </c>
      <c r="P601" t="s">
        <v>72</v>
      </c>
      <c r="Q601">
        <v>0.005688</v>
      </c>
      <c r="R601" t="s">
        <v>71</v>
      </c>
      <c r="S601" t="s">
        <v>73</v>
      </c>
      <c r="T601">
        <v>0.730068</v>
      </c>
      <c r="U601" t="s">
        <v>71</v>
      </c>
      <c r="V601" t="s">
        <v>74</v>
      </c>
      <c r="W601">
        <v>0.110739</v>
      </c>
      <c r="X601" t="s">
        <v>71</v>
      </c>
      <c r="Y601" t="s">
        <v>437</v>
      </c>
      <c r="Z601">
        <v>1000</v>
      </c>
      <c r="AA601" t="s">
        <v>438</v>
      </c>
      <c r="AB601">
        <v>256000</v>
      </c>
      <c r="AC601" t="s">
        <v>439</v>
      </c>
      <c r="AD601">
        <v>5</v>
      </c>
      <c r="AE601" t="s">
        <v>440</v>
      </c>
      <c r="AF601">
        <v>500</v>
      </c>
      <c r="AG601" t="s">
        <v>441</v>
      </c>
      <c r="AH601">
        <v>5</v>
      </c>
      <c r="AI601" t="s">
        <v>442</v>
      </c>
      <c r="AJ601">
        <v>5</v>
      </c>
      <c r="AK601" t="s">
        <v>448</v>
      </c>
      <c r="AL601">
        <v>0</v>
      </c>
      <c r="AM601" t="s">
        <v>449</v>
      </c>
      <c r="AN601">
        <v>0</v>
      </c>
      <c r="AO601" t="s">
        <v>450</v>
      </c>
      <c r="AP601">
        <v>0.2</v>
      </c>
      <c r="AQ601" t="s">
        <v>451</v>
      </c>
      <c r="AR601">
        <v>0</v>
      </c>
      <c r="AS601" t="s">
        <v>452</v>
      </c>
      <c r="AT601">
        <v>0</v>
      </c>
      <c r="AU601" t="s">
        <v>453</v>
      </c>
      <c r="AV601">
        <v>0.2</v>
      </c>
      <c r="AW601" t="s">
        <v>454</v>
      </c>
      <c r="AX601">
        <v>1</v>
      </c>
      <c r="AY601" t="s">
        <v>445</v>
      </c>
      <c r="AZ601">
        <v>1000000</v>
      </c>
    </row>
    <row r="602" ht="29.25" spans="1:52">
      <c r="A602" s="2">
        <v>891</v>
      </c>
      <c r="B602" t="s">
        <v>426</v>
      </c>
      <c r="C602">
        <v>19</v>
      </c>
      <c r="D602" t="s">
        <v>427</v>
      </c>
      <c r="E602" t="s">
        <v>428</v>
      </c>
      <c r="F602">
        <v>662.572</v>
      </c>
      <c r="G602" t="s">
        <v>429</v>
      </c>
      <c r="H602">
        <v>0.000135</v>
      </c>
      <c r="I602" t="s">
        <v>71</v>
      </c>
      <c r="J602" t="s">
        <v>432</v>
      </c>
      <c r="K602" t="e">
        <f t="shared" si="14"/>
        <v>#NAME?</v>
      </c>
      <c r="L602" t="s">
        <v>71</v>
      </c>
      <c r="M602" t="s">
        <v>70</v>
      </c>
      <c r="N602">
        <v>0.707918</v>
      </c>
      <c r="O602" t="s">
        <v>71</v>
      </c>
      <c r="P602" t="s">
        <v>72</v>
      </c>
      <c r="Q602">
        <v>0.005693</v>
      </c>
      <c r="R602" t="s">
        <v>71</v>
      </c>
      <c r="S602" t="s">
        <v>73</v>
      </c>
      <c r="T602">
        <v>0.587569</v>
      </c>
      <c r="U602" t="s">
        <v>71</v>
      </c>
      <c r="V602" t="s">
        <v>74</v>
      </c>
      <c r="W602">
        <v>0.113995</v>
      </c>
      <c r="X602" t="s">
        <v>71</v>
      </c>
      <c r="Y602" t="s">
        <v>437</v>
      </c>
      <c r="Z602">
        <v>1000</v>
      </c>
      <c r="AA602" t="s">
        <v>438</v>
      </c>
      <c r="AB602">
        <v>256000</v>
      </c>
      <c r="AC602" t="s">
        <v>439</v>
      </c>
      <c r="AD602">
        <v>5</v>
      </c>
      <c r="AE602" t="s">
        <v>440</v>
      </c>
      <c r="AF602">
        <v>500</v>
      </c>
      <c r="AG602" t="s">
        <v>441</v>
      </c>
      <c r="AH602">
        <v>5</v>
      </c>
      <c r="AI602" t="s">
        <v>442</v>
      </c>
      <c r="AJ602">
        <v>5</v>
      </c>
      <c r="AK602" t="s">
        <v>448</v>
      </c>
      <c r="AL602">
        <v>0</v>
      </c>
      <c r="AM602" t="s">
        <v>449</v>
      </c>
      <c r="AN602">
        <v>0</v>
      </c>
      <c r="AO602" t="s">
        <v>450</v>
      </c>
      <c r="AP602">
        <v>0.3</v>
      </c>
      <c r="AQ602" t="s">
        <v>451</v>
      </c>
      <c r="AR602">
        <v>0</v>
      </c>
      <c r="AS602" t="s">
        <v>452</v>
      </c>
      <c r="AT602">
        <v>0</v>
      </c>
      <c r="AU602" t="s">
        <v>453</v>
      </c>
      <c r="AV602">
        <v>0.2</v>
      </c>
      <c r="AW602" t="s">
        <v>454</v>
      </c>
      <c r="AX602">
        <v>1</v>
      </c>
      <c r="AY602" t="s">
        <v>445</v>
      </c>
      <c r="AZ602">
        <v>1000000</v>
      </c>
    </row>
    <row r="603" ht="29.25" spans="1:52">
      <c r="A603" s="2">
        <v>890</v>
      </c>
      <c r="B603" t="s">
        <v>426</v>
      </c>
      <c r="C603">
        <v>153</v>
      </c>
      <c r="D603" t="s">
        <v>427</v>
      </c>
      <c r="E603" t="s">
        <v>428</v>
      </c>
      <c r="F603">
        <v>6.02</v>
      </c>
      <c r="G603" t="s">
        <v>429</v>
      </c>
      <c r="H603">
        <v>0.000261</v>
      </c>
      <c r="I603" t="s">
        <v>71</v>
      </c>
      <c r="J603" t="s">
        <v>432</v>
      </c>
      <c r="K603" t="e">
        <f t="shared" si="14"/>
        <v>#NAME?</v>
      </c>
      <c r="L603" t="s">
        <v>71</v>
      </c>
      <c r="M603" t="s">
        <v>70</v>
      </c>
      <c r="N603">
        <v>7.17245</v>
      </c>
      <c r="O603" t="s">
        <v>71</v>
      </c>
      <c r="P603" t="s">
        <v>72</v>
      </c>
      <c r="Q603">
        <v>0.044654</v>
      </c>
      <c r="R603" t="s">
        <v>71</v>
      </c>
      <c r="S603" t="s">
        <v>73</v>
      </c>
      <c r="T603">
        <v>6.480879</v>
      </c>
      <c r="U603" t="s">
        <v>71</v>
      </c>
      <c r="V603" t="s">
        <v>74</v>
      </c>
      <c r="W603">
        <v>0.644466</v>
      </c>
      <c r="X603" t="s">
        <v>71</v>
      </c>
      <c r="Y603" t="s">
        <v>437</v>
      </c>
      <c r="Z603">
        <v>1000</v>
      </c>
      <c r="AA603" t="s">
        <v>438</v>
      </c>
      <c r="AB603">
        <v>1000000</v>
      </c>
      <c r="AC603" t="s">
        <v>439</v>
      </c>
      <c r="AD603">
        <v>10</v>
      </c>
      <c r="AE603" t="s">
        <v>440</v>
      </c>
      <c r="AF603">
        <v>500</v>
      </c>
      <c r="AG603" t="s">
        <v>441</v>
      </c>
      <c r="AH603">
        <v>20</v>
      </c>
      <c r="AI603" t="s">
        <v>442</v>
      </c>
      <c r="AJ603">
        <v>20</v>
      </c>
      <c r="AK603" t="s">
        <v>448</v>
      </c>
      <c r="AL603">
        <v>0</v>
      </c>
      <c r="AM603" t="s">
        <v>449</v>
      </c>
      <c r="AN603">
        <v>0</v>
      </c>
      <c r="AO603" t="s">
        <v>450</v>
      </c>
      <c r="AP603">
        <v>0.3</v>
      </c>
      <c r="AQ603" t="s">
        <v>451</v>
      </c>
      <c r="AR603">
        <v>0</v>
      </c>
      <c r="AS603" t="s">
        <v>452</v>
      </c>
      <c r="AT603">
        <v>0</v>
      </c>
      <c r="AU603" t="s">
        <v>453</v>
      </c>
      <c r="AV603">
        <v>0.2</v>
      </c>
      <c r="AW603" t="s">
        <v>454</v>
      </c>
      <c r="AX603">
        <v>1</v>
      </c>
      <c r="AY603" t="s">
        <v>445</v>
      </c>
      <c r="AZ603">
        <v>1000000</v>
      </c>
    </row>
    <row r="604" ht="29.25" spans="1:52">
      <c r="A604" s="2">
        <v>889</v>
      </c>
      <c r="B604" t="s">
        <v>426</v>
      </c>
      <c r="C604">
        <v>153</v>
      </c>
      <c r="D604" t="s">
        <v>427</v>
      </c>
      <c r="E604" t="s">
        <v>428</v>
      </c>
      <c r="F604">
        <v>0.092</v>
      </c>
      <c r="G604" t="s">
        <v>429</v>
      </c>
      <c r="H604">
        <v>0.000279</v>
      </c>
      <c r="I604" t="s">
        <v>71</v>
      </c>
      <c r="J604" t="s">
        <v>432</v>
      </c>
      <c r="K604" t="e">
        <f t="shared" si="14"/>
        <v>#NAME?</v>
      </c>
      <c r="L604" t="s">
        <v>71</v>
      </c>
      <c r="M604" t="s">
        <v>70</v>
      </c>
      <c r="N604">
        <v>8.062543</v>
      </c>
      <c r="O604" t="s">
        <v>71</v>
      </c>
      <c r="P604" t="s">
        <v>72</v>
      </c>
      <c r="Q604">
        <v>0.033261</v>
      </c>
      <c r="R604" t="s">
        <v>71</v>
      </c>
      <c r="S604" t="s">
        <v>73</v>
      </c>
      <c r="T604">
        <v>7.59839</v>
      </c>
      <c r="U604" t="s">
        <v>71</v>
      </c>
      <c r="V604" t="s">
        <v>74</v>
      </c>
      <c r="W604">
        <v>0.428332</v>
      </c>
      <c r="X604" t="s">
        <v>71</v>
      </c>
      <c r="Y604" t="s">
        <v>437</v>
      </c>
      <c r="Z604">
        <v>1000</v>
      </c>
      <c r="AA604" t="s">
        <v>438</v>
      </c>
      <c r="AB604">
        <v>1000000</v>
      </c>
      <c r="AC604" t="s">
        <v>439</v>
      </c>
      <c r="AD604">
        <v>10</v>
      </c>
      <c r="AE604" t="s">
        <v>440</v>
      </c>
      <c r="AF604">
        <v>500</v>
      </c>
      <c r="AG604" t="s">
        <v>441</v>
      </c>
      <c r="AH604">
        <v>20</v>
      </c>
      <c r="AI604" t="s">
        <v>442</v>
      </c>
      <c r="AJ604">
        <v>20</v>
      </c>
      <c r="AK604" t="s">
        <v>448</v>
      </c>
      <c r="AL604">
        <v>0</v>
      </c>
      <c r="AM604" t="s">
        <v>449</v>
      </c>
      <c r="AN604">
        <v>0</v>
      </c>
      <c r="AO604" t="s">
        <v>450</v>
      </c>
      <c r="AP604">
        <v>0.3</v>
      </c>
      <c r="AQ604" t="s">
        <v>451</v>
      </c>
      <c r="AR604">
        <v>0</v>
      </c>
      <c r="AS604" t="s">
        <v>452</v>
      </c>
      <c r="AT604">
        <v>0</v>
      </c>
      <c r="AU604" t="s">
        <v>453</v>
      </c>
      <c r="AV604">
        <v>0.2</v>
      </c>
      <c r="AW604" t="s">
        <v>454</v>
      </c>
      <c r="AX604">
        <v>1</v>
      </c>
      <c r="AY604" t="s">
        <v>445</v>
      </c>
      <c r="AZ604">
        <v>1000000</v>
      </c>
    </row>
    <row r="605" ht="29.25" spans="1:52">
      <c r="A605" s="2">
        <v>888</v>
      </c>
      <c r="B605" t="s">
        <v>426</v>
      </c>
      <c r="C605">
        <v>153</v>
      </c>
      <c r="D605" t="s">
        <v>427</v>
      </c>
      <c r="E605" t="s">
        <v>428</v>
      </c>
      <c r="F605">
        <v>0.092</v>
      </c>
      <c r="G605" t="s">
        <v>429</v>
      </c>
      <c r="H605">
        <v>0.000281</v>
      </c>
      <c r="I605" t="s">
        <v>71</v>
      </c>
      <c r="J605" t="s">
        <v>432</v>
      </c>
      <c r="K605" t="e">
        <f t="shared" si="14"/>
        <v>#NAME?</v>
      </c>
      <c r="L605" t="s">
        <v>71</v>
      </c>
      <c r="M605" t="s">
        <v>70</v>
      </c>
      <c r="N605">
        <v>8.055934</v>
      </c>
      <c r="O605" t="s">
        <v>71</v>
      </c>
      <c r="P605" t="s">
        <v>72</v>
      </c>
      <c r="Q605">
        <v>0.033097</v>
      </c>
      <c r="R605" t="s">
        <v>71</v>
      </c>
      <c r="S605" t="s">
        <v>73</v>
      </c>
      <c r="T605">
        <v>7.591466</v>
      </c>
      <c r="U605" t="s">
        <v>71</v>
      </c>
      <c r="V605" t="s">
        <v>74</v>
      </c>
      <c r="W605">
        <v>0.428796</v>
      </c>
      <c r="X605" t="s">
        <v>71</v>
      </c>
      <c r="Y605" t="s">
        <v>437</v>
      </c>
      <c r="Z605">
        <v>1000</v>
      </c>
      <c r="AA605" t="s">
        <v>438</v>
      </c>
      <c r="AB605">
        <v>1000000</v>
      </c>
      <c r="AC605" t="s">
        <v>439</v>
      </c>
      <c r="AD605">
        <v>10</v>
      </c>
      <c r="AE605" t="s">
        <v>440</v>
      </c>
      <c r="AF605">
        <v>500</v>
      </c>
      <c r="AG605" t="s">
        <v>441</v>
      </c>
      <c r="AH605">
        <v>20</v>
      </c>
      <c r="AI605" t="s">
        <v>442</v>
      </c>
      <c r="AJ605">
        <v>20</v>
      </c>
      <c r="AK605" t="s">
        <v>448</v>
      </c>
      <c r="AL605">
        <v>0</v>
      </c>
      <c r="AM605" t="s">
        <v>449</v>
      </c>
      <c r="AN605">
        <v>0</v>
      </c>
      <c r="AO605" t="s">
        <v>450</v>
      </c>
      <c r="AP605">
        <v>0.3</v>
      </c>
      <c r="AQ605" t="s">
        <v>451</v>
      </c>
      <c r="AR605">
        <v>0</v>
      </c>
      <c r="AS605" t="s">
        <v>452</v>
      </c>
      <c r="AT605">
        <v>0</v>
      </c>
      <c r="AU605" t="s">
        <v>453</v>
      </c>
      <c r="AV605">
        <v>0.2</v>
      </c>
      <c r="AW605" t="s">
        <v>454</v>
      </c>
      <c r="AX605">
        <v>1</v>
      </c>
      <c r="AY605" t="s">
        <v>445</v>
      </c>
      <c r="AZ605">
        <v>1000000</v>
      </c>
    </row>
    <row r="606" ht="29.25" spans="1:52">
      <c r="A606" s="2">
        <v>887</v>
      </c>
      <c r="B606" t="s">
        <v>426</v>
      </c>
      <c r="C606">
        <v>153</v>
      </c>
      <c r="D606" t="s">
        <v>427</v>
      </c>
      <c r="E606" t="s">
        <v>428</v>
      </c>
      <c r="F606">
        <v>0.092</v>
      </c>
      <c r="G606" t="s">
        <v>429</v>
      </c>
      <c r="H606">
        <v>0.000288</v>
      </c>
      <c r="I606" t="s">
        <v>71</v>
      </c>
      <c r="J606" t="s">
        <v>432</v>
      </c>
      <c r="K606" t="e">
        <f t="shared" si="14"/>
        <v>#NAME?</v>
      </c>
      <c r="L606" t="s">
        <v>71</v>
      </c>
      <c r="M606" t="s">
        <v>70</v>
      </c>
      <c r="N606">
        <v>8.062397</v>
      </c>
      <c r="O606" t="s">
        <v>71</v>
      </c>
      <c r="P606" t="s">
        <v>72</v>
      </c>
      <c r="Q606">
        <v>0.033054</v>
      </c>
      <c r="R606" t="s">
        <v>71</v>
      </c>
      <c r="S606" t="s">
        <v>73</v>
      </c>
      <c r="T606">
        <v>7.598155</v>
      </c>
      <c r="U606" t="s">
        <v>71</v>
      </c>
      <c r="V606" t="s">
        <v>74</v>
      </c>
      <c r="W606">
        <v>0.428608</v>
      </c>
      <c r="X606" t="s">
        <v>71</v>
      </c>
      <c r="Y606" t="s">
        <v>437</v>
      </c>
      <c r="Z606">
        <v>1000</v>
      </c>
      <c r="AA606" t="s">
        <v>438</v>
      </c>
      <c r="AB606">
        <v>1000000</v>
      </c>
      <c r="AC606" t="s">
        <v>439</v>
      </c>
      <c r="AD606">
        <v>10</v>
      </c>
      <c r="AE606" t="s">
        <v>440</v>
      </c>
      <c r="AF606">
        <v>500</v>
      </c>
      <c r="AG606" t="s">
        <v>441</v>
      </c>
      <c r="AH606">
        <v>20</v>
      </c>
      <c r="AI606" t="s">
        <v>442</v>
      </c>
      <c r="AJ606">
        <v>20</v>
      </c>
      <c r="AK606" t="s">
        <v>448</v>
      </c>
      <c r="AL606">
        <v>0</v>
      </c>
      <c r="AM606" t="s">
        <v>449</v>
      </c>
      <c r="AN606">
        <v>0</v>
      </c>
      <c r="AO606" t="s">
        <v>450</v>
      </c>
      <c r="AP606">
        <v>0.3</v>
      </c>
      <c r="AQ606" t="s">
        <v>451</v>
      </c>
      <c r="AR606">
        <v>0</v>
      </c>
      <c r="AS606" t="s">
        <v>452</v>
      </c>
      <c r="AT606">
        <v>0</v>
      </c>
      <c r="AU606" t="s">
        <v>453</v>
      </c>
      <c r="AV606">
        <v>0.2</v>
      </c>
      <c r="AW606" t="s">
        <v>454</v>
      </c>
      <c r="AX606">
        <v>1</v>
      </c>
      <c r="AY606" t="s">
        <v>445</v>
      </c>
      <c r="AZ606">
        <v>1000000</v>
      </c>
    </row>
    <row r="607" ht="29.25" spans="1:52">
      <c r="A607" s="2">
        <v>886</v>
      </c>
      <c r="B607" t="s">
        <v>426</v>
      </c>
      <c r="C607">
        <v>153</v>
      </c>
      <c r="D607" t="s">
        <v>427</v>
      </c>
      <c r="E607" t="s">
        <v>428</v>
      </c>
      <c r="F607">
        <v>0.092</v>
      </c>
      <c r="G607" t="s">
        <v>429</v>
      </c>
      <c r="H607">
        <v>0.000278</v>
      </c>
      <c r="I607" t="s">
        <v>71</v>
      </c>
      <c r="J607" t="s">
        <v>432</v>
      </c>
      <c r="K607" t="e">
        <f t="shared" si="14"/>
        <v>#NAME?</v>
      </c>
      <c r="L607" t="s">
        <v>71</v>
      </c>
      <c r="M607" t="s">
        <v>70</v>
      </c>
      <c r="N607">
        <v>8.032333</v>
      </c>
      <c r="O607" t="s">
        <v>71</v>
      </c>
      <c r="P607" t="s">
        <v>72</v>
      </c>
      <c r="Q607">
        <v>0.033053</v>
      </c>
      <c r="R607" t="s">
        <v>71</v>
      </c>
      <c r="S607" t="s">
        <v>73</v>
      </c>
      <c r="T607">
        <v>7.56796</v>
      </c>
      <c r="U607" t="s">
        <v>71</v>
      </c>
      <c r="V607" t="s">
        <v>74</v>
      </c>
      <c r="W607">
        <v>0.428813</v>
      </c>
      <c r="X607" t="s">
        <v>71</v>
      </c>
      <c r="Y607" t="s">
        <v>437</v>
      </c>
      <c r="Z607">
        <v>1000</v>
      </c>
      <c r="AA607" t="s">
        <v>438</v>
      </c>
      <c r="AB607">
        <v>1000000</v>
      </c>
      <c r="AC607" t="s">
        <v>439</v>
      </c>
      <c r="AD607">
        <v>10</v>
      </c>
      <c r="AE607" t="s">
        <v>440</v>
      </c>
      <c r="AF607">
        <v>500</v>
      </c>
      <c r="AG607" t="s">
        <v>441</v>
      </c>
      <c r="AH607">
        <v>20</v>
      </c>
      <c r="AI607" t="s">
        <v>442</v>
      </c>
      <c r="AJ607">
        <v>20</v>
      </c>
      <c r="AK607" t="s">
        <v>448</v>
      </c>
      <c r="AL607">
        <v>0</v>
      </c>
      <c r="AM607" t="s">
        <v>449</v>
      </c>
      <c r="AN607">
        <v>0</v>
      </c>
      <c r="AO607" t="s">
        <v>450</v>
      </c>
      <c r="AP607">
        <v>0.3</v>
      </c>
      <c r="AQ607" t="s">
        <v>451</v>
      </c>
      <c r="AR607">
        <v>0</v>
      </c>
      <c r="AS607" t="s">
        <v>452</v>
      </c>
      <c r="AT607">
        <v>0</v>
      </c>
      <c r="AU607" t="s">
        <v>453</v>
      </c>
      <c r="AV607">
        <v>0.2</v>
      </c>
      <c r="AW607" t="s">
        <v>454</v>
      </c>
      <c r="AX607">
        <v>1</v>
      </c>
      <c r="AY607" t="s">
        <v>445</v>
      </c>
      <c r="AZ607">
        <v>1000000</v>
      </c>
    </row>
    <row r="608" ht="29.25" spans="1:52">
      <c r="A608" s="2">
        <v>885</v>
      </c>
      <c r="B608" t="s">
        <v>426</v>
      </c>
      <c r="C608">
        <v>153</v>
      </c>
      <c r="D608" t="s">
        <v>427</v>
      </c>
      <c r="E608" t="s">
        <v>428</v>
      </c>
      <c r="F608">
        <v>0.092</v>
      </c>
      <c r="G608" t="s">
        <v>429</v>
      </c>
      <c r="H608">
        <v>0.00028</v>
      </c>
      <c r="I608" t="s">
        <v>71</v>
      </c>
      <c r="J608" t="s">
        <v>432</v>
      </c>
      <c r="K608" t="e">
        <f t="shared" si="14"/>
        <v>#NAME?</v>
      </c>
      <c r="L608" t="s">
        <v>71</v>
      </c>
      <c r="M608" t="s">
        <v>70</v>
      </c>
      <c r="N608">
        <v>8.073095</v>
      </c>
      <c r="O608" t="s">
        <v>71</v>
      </c>
      <c r="P608" t="s">
        <v>72</v>
      </c>
      <c r="Q608">
        <v>0.033145</v>
      </c>
      <c r="R608" t="s">
        <v>71</v>
      </c>
      <c r="S608" t="s">
        <v>73</v>
      </c>
      <c r="T608">
        <v>7.608597</v>
      </c>
      <c r="U608" t="s">
        <v>71</v>
      </c>
      <c r="V608" t="s">
        <v>74</v>
      </c>
      <c r="W608">
        <v>0.42875</v>
      </c>
      <c r="X608" t="s">
        <v>71</v>
      </c>
      <c r="Y608" t="s">
        <v>437</v>
      </c>
      <c r="Z608">
        <v>1000</v>
      </c>
      <c r="AA608" t="s">
        <v>438</v>
      </c>
      <c r="AB608">
        <v>1000000</v>
      </c>
      <c r="AC608" t="s">
        <v>439</v>
      </c>
      <c r="AD608">
        <v>10</v>
      </c>
      <c r="AE608" t="s">
        <v>440</v>
      </c>
      <c r="AF608">
        <v>500</v>
      </c>
      <c r="AG608" t="s">
        <v>441</v>
      </c>
      <c r="AH608">
        <v>20</v>
      </c>
      <c r="AI608" t="s">
        <v>442</v>
      </c>
      <c r="AJ608">
        <v>20</v>
      </c>
      <c r="AK608" t="s">
        <v>448</v>
      </c>
      <c r="AL608">
        <v>0</v>
      </c>
      <c r="AM608" t="s">
        <v>449</v>
      </c>
      <c r="AN608">
        <v>0</v>
      </c>
      <c r="AO608" t="s">
        <v>450</v>
      </c>
      <c r="AP608">
        <v>0.3</v>
      </c>
      <c r="AQ608" t="s">
        <v>451</v>
      </c>
      <c r="AR608">
        <v>0</v>
      </c>
      <c r="AS608" t="s">
        <v>452</v>
      </c>
      <c r="AT608">
        <v>0</v>
      </c>
      <c r="AU608" t="s">
        <v>453</v>
      </c>
      <c r="AV608">
        <v>0.2</v>
      </c>
      <c r="AW608" t="s">
        <v>454</v>
      </c>
      <c r="AX608">
        <v>1</v>
      </c>
      <c r="AY608" t="s">
        <v>445</v>
      </c>
      <c r="AZ608">
        <v>1000000</v>
      </c>
    </row>
    <row r="609" ht="29.25" spans="1:52">
      <c r="A609" s="2">
        <v>884</v>
      </c>
      <c r="B609" t="s">
        <v>426</v>
      </c>
      <c r="C609">
        <v>153</v>
      </c>
      <c r="D609" t="s">
        <v>427</v>
      </c>
      <c r="E609" t="s">
        <v>428</v>
      </c>
      <c r="F609">
        <v>0.092</v>
      </c>
      <c r="G609" t="s">
        <v>429</v>
      </c>
      <c r="H609">
        <v>0.000282</v>
      </c>
      <c r="I609" t="s">
        <v>71</v>
      </c>
      <c r="J609" t="s">
        <v>432</v>
      </c>
      <c r="K609" t="e">
        <f t="shared" si="14"/>
        <v>#NAME?</v>
      </c>
      <c r="L609" t="s">
        <v>71</v>
      </c>
      <c r="M609" t="s">
        <v>70</v>
      </c>
      <c r="N609">
        <v>8.029638</v>
      </c>
      <c r="O609" t="s">
        <v>71</v>
      </c>
      <c r="P609" t="s">
        <v>72</v>
      </c>
      <c r="Q609">
        <v>0.032946</v>
      </c>
      <c r="R609" t="s">
        <v>71</v>
      </c>
      <c r="S609" t="s">
        <v>73</v>
      </c>
      <c r="T609">
        <v>7.565604</v>
      </c>
      <c r="U609" t="s">
        <v>71</v>
      </c>
      <c r="V609" t="s">
        <v>74</v>
      </c>
      <c r="W609">
        <v>0.428541</v>
      </c>
      <c r="X609" t="s">
        <v>71</v>
      </c>
      <c r="Y609" t="s">
        <v>437</v>
      </c>
      <c r="Z609">
        <v>1000</v>
      </c>
      <c r="AA609" t="s">
        <v>438</v>
      </c>
      <c r="AB609">
        <v>1000000</v>
      </c>
      <c r="AC609" t="s">
        <v>439</v>
      </c>
      <c r="AD609">
        <v>10</v>
      </c>
      <c r="AE609" t="s">
        <v>440</v>
      </c>
      <c r="AF609">
        <v>500</v>
      </c>
      <c r="AG609" t="s">
        <v>441</v>
      </c>
      <c r="AH609">
        <v>20</v>
      </c>
      <c r="AI609" t="s">
        <v>442</v>
      </c>
      <c r="AJ609">
        <v>20</v>
      </c>
      <c r="AK609" t="s">
        <v>448</v>
      </c>
      <c r="AL609">
        <v>0</v>
      </c>
      <c r="AM609" t="s">
        <v>449</v>
      </c>
      <c r="AN609">
        <v>0</v>
      </c>
      <c r="AO609" t="s">
        <v>450</v>
      </c>
      <c r="AP609">
        <v>0.3</v>
      </c>
      <c r="AQ609" t="s">
        <v>451</v>
      </c>
      <c r="AR609">
        <v>0</v>
      </c>
      <c r="AS609" t="s">
        <v>452</v>
      </c>
      <c r="AT609">
        <v>0</v>
      </c>
      <c r="AU609" t="s">
        <v>453</v>
      </c>
      <c r="AV609">
        <v>0.2</v>
      </c>
      <c r="AW609" t="s">
        <v>454</v>
      </c>
      <c r="AX609">
        <v>1</v>
      </c>
      <c r="AY609" t="s">
        <v>445</v>
      </c>
      <c r="AZ609">
        <v>1000000</v>
      </c>
    </row>
    <row r="610" spans="1:52">
      <c r="A610">
        <v>883</v>
      </c>
      <c r="B610" t="s">
        <v>426</v>
      </c>
      <c r="C610">
        <v>153</v>
      </c>
      <c r="D610" t="s">
        <v>427</v>
      </c>
      <c r="E610" t="s">
        <v>428</v>
      </c>
      <c r="F610">
        <v>0.092</v>
      </c>
      <c r="G610" t="s">
        <v>429</v>
      </c>
      <c r="H610">
        <v>0.000284</v>
      </c>
      <c r="I610" t="s">
        <v>71</v>
      </c>
      <c r="J610" t="s">
        <v>432</v>
      </c>
      <c r="K610" t="e">
        <f t="shared" si="14"/>
        <v>#NAME?</v>
      </c>
      <c r="L610" t="s">
        <v>71</v>
      </c>
      <c r="M610" t="s">
        <v>70</v>
      </c>
      <c r="N610">
        <v>8.041958</v>
      </c>
      <c r="O610" t="s">
        <v>71</v>
      </c>
      <c r="P610" t="s">
        <v>72</v>
      </c>
      <c r="Q610">
        <v>0.032837</v>
      </c>
      <c r="R610" t="s">
        <v>71</v>
      </c>
      <c r="S610" t="s">
        <v>73</v>
      </c>
      <c r="T610">
        <v>7.578189</v>
      </c>
      <c r="U610" t="s">
        <v>71</v>
      </c>
      <c r="V610" t="s">
        <v>74</v>
      </c>
      <c r="W610">
        <v>0.42838</v>
      </c>
      <c r="X610" t="s">
        <v>71</v>
      </c>
      <c r="Y610" t="s">
        <v>437</v>
      </c>
      <c r="Z610">
        <v>1000</v>
      </c>
      <c r="AA610" t="s">
        <v>438</v>
      </c>
      <c r="AB610">
        <v>1000000</v>
      </c>
      <c r="AC610" t="s">
        <v>439</v>
      </c>
      <c r="AD610">
        <v>10</v>
      </c>
      <c r="AE610" t="s">
        <v>440</v>
      </c>
      <c r="AF610">
        <v>500</v>
      </c>
      <c r="AG610" t="s">
        <v>441</v>
      </c>
      <c r="AH610">
        <v>20</v>
      </c>
      <c r="AI610" t="s">
        <v>442</v>
      </c>
      <c r="AJ610">
        <v>20</v>
      </c>
      <c r="AK610" t="s">
        <v>448</v>
      </c>
      <c r="AL610">
        <v>0</v>
      </c>
      <c r="AM610" t="s">
        <v>449</v>
      </c>
      <c r="AN610">
        <v>0</v>
      </c>
      <c r="AO610" t="s">
        <v>450</v>
      </c>
      <c r="AP610">
        <v>0.3</v>
      </c>
      <c r="AQ610" t="s">
        <v>451</v>
      </c>
      <c r="AR610">
        <v>0</v>
      </c>
      <c r="AS610" t="s">
        <v>452</v>
      </c>
      <c r="AT610">
        <v>0</v>
      </c>
      <c r="AU610" t="s">
        <v>453</v>
      </c>
      <c r="AV610">
        <v>0.2</v>
      </c>
      <c r="AW610" t="s">
        <v>454</v>
      </c>
      <c r="AX610">
        <v>1</v>
      </c>
      <c r="AY610" t="s">
        <v>445</v>
      </c>
      <c r="AZ610">
        <v>1000000</v>
      </c>
    </row>
    <row r="611" spans="1:52">
      <c r="A611">
        <v>882</v>
      </c>
      <c r="B611" t="s">
        <v>426</v>
      </c>
      <c r="C611">
        <v>153</v>
      </c>
      <c r="D611" t="s">
        <v>427</v>
      </c>
      <c r="E611" t="s">
        <v>428</v>
      </c>
      <c r="F611">
        <v>0.092</v>
      </c>
      <c r="G611" t="s">
        <v>429</v>
      </c>
      <c r="H611">
        <v>0.000279</v>
      </c>
      <c r="I611" t="s">
        <v>71</v>
      </c>
      <c r="J611" t="s">
        <v>432</v>
      </c>
      <c r="K611" t="e">
        <f t="shared" si="14"/>
        <v>#NAME?</v>
      </c>
      <c r="L611" t="s">
        <v>71</v>
      </c>
      <c r="M611" t="s">
        <v>70</v>
      </c>
      <c r="N611">
        <v>8.051507</v>
      </c>
      <c r="O611" t="s">
        <v>71</v>
      </c>
      <c r="P611" t="s">
        <v>72</v>
      </c>
      <c r="Q611">
        <v>0.033411</v>
      </c>
      <c r="R611" t="s">
        <v>71</v>
      </c>
      <c r="S611" t="s">
        <v>73</v>
      </c>
      <c r="T611">
        <v>7.586286</v>
      </c>
      <c r="U611" t="s">
        <v>71</v>
      </c>
      <c r="V611" t="s">
        <v>74</v>
      </c>
      <c r="W611">
        <v>0.42926</v>
      </c>
      <c r="X611" t="s">
        <v>71</v>
      </c>
      <c r="Y611" t="s">
        <v>437</v>
      </c>
      <c r="Z611">
        <v>1000</v>
      </c>
      <c r="AA611" t="s">
        <v>438</v>
      </c>
      <c r="AB611">
        <v>1000000</v>
      </c>
      <c r="AC611" t="s">
        <v>439</v>
      </c>
      <c r="AD611">
        <v>10</v>
      </c>
      <c r="AE611" t="s">
        <v>440</v>
      </c>
      <c r="AF611">
        <v>500</v>
      </c>
      <c r="AG611" t="s">
        <v>441</v>
      </c>
      <c r="AH611">
        <v>20</v>
      </c>
      <c r="AI611" t="s">
        <v>442</v>
      </c>
      <c r="AJ611">
        <v>20</v>
      </c>
      <c r="AK611" t="s">
        <v>448</v>
      </c>
      <c r="AL611">
        <v>0</v>
      </c>
      <c r="AM611" t="s">
        <v>449</v>
      </c>
      <c r="AN611">
        <v>0</v>
      </c>
      <c r="AO611" t="s">
        <v>450</v>
      </c>
      <c r="AP611">
        <v>0.3</v>
      </c>
      <c r="AQ611" t="s">
        <v>451</v>
      </c>
      <c r="AR611">
        <v>0</v>
      </c>
      <c r="AS611" t="s">
        <v>452</v>
      </c>
      <c r="AT611">
        <v>0</v>
      </c>
      <c r="AU611" t="s">
        <v>453</v>
      </c>
      <c r="AV611">
        <v>0.2</v>
      </c>
      <c r="AW611" t="s">
        <v>454</v>
      </c>
      <c r="AX611">
        <v>1</v>
      </c>
      <c r="AY611" t="s">
        <v>445</v>
      </c>
      <c r="AZ611">
        <v>1000000</v>
      </c>
    </row>
    <row r="612" spans="1:52">
      <c r="A612">
        <v>881</v>
      </c>
      <c r="B612" t="s">
        <v>426</v>
      </c>
      <c r="C612">
        <v>153</v>
      </c>
      <c r="D612" t="s">
        <v>427</v>
      </c>
      <c r="E612" t="s">
        <v>428</v>
      </c>
      <c r="F612">
        <v>0.092</v>
      </c>
      <c r="G612" t="s">
        <v>429</v>
      </c>
      <c r="H612">
        <v>0.000282</v>
      </c>
      <c r="I612" t="s">
        <v>71</v>
      </c>
      <c r="J612" t="s">
        <v>432</v>
      </c>
      <c r="K612" t="e">
        <f t="shared" si="14"/>
        <v>#NAME?</v>
      </c>
      <c r="L612" t="s">
        <v>71</v>
      </c>
      <c r="M612" t="s">
        <v>70</v>
      </c>
      <c r="N612">
        <v>8.246167</v>
      </c>
      <c r="O612" t="s">
        <v>71</v>
      </c>
      <c r="P612" t="s">
        <v>72</v>
      </c>
      <c r="Q612">
        <v>0.033717</v>
      </c>
      <c r="R612" t="s">
        <v>71</v>
      </c>
      <c r="S612" t="s">
        <v>73</v>
      </c>
      <c r="T612">
        <v>7.774818</v>
      </c>
      <c r="U612" t="s">
        <v>71</v>
      </c>
      <c r="V612" t="s">
        <v>74</v>
      </c>
      <c r="W612">
        <v>0.434975</v>
      </c>
      <c r="X612" t="s">
        <v>71</v>
      </c>
      <c r="Y612" t="s">
        <v>437</v>
      </c>
      <c r="Z612">
        <v>1000</v>
      </c>
      <c r="AA612" t="s">
        <v>438</v>
      </c>
      <c r="AB612">
        <v>1000000</v>
      </c>
      <c r="AC612" t="s">
        <v>439</v>
      </c>
      <c r="AD612">
        <v>10</v>
      </c>
      <c r="AE612" t="s">
        <v>440</v>
      </c>
      <c r="AF612">
        <v>500</v>
      </c>
      <c r="AG612" t="s">
        <v>441</v>
      </c>
      <c r="AH612">
        <v>20</v>
      </c>
      <c r="AI612" t="s">
        <v>442</v>
      </c>
      <c r="AJ612">
        <v>20</v>
      </c>
      <c r="AK612" t="s">
        <v>448</v>
      </c>
      <c r="AL612">
        <v>0</v>
      </c>
      <c r="AM612" t="s">
        <v>449</v>
      </c>
      <c r="AN612">
        <v>0</v>
      </c>
      <c r="AO612" t="s">
        <v>450</v>
      </c>
      <c r="AP612">
        <v>0.3</v>
      </c>
      <c r="AQ612" t="s">
        <v>451</v>
      </c>
      <c r="AR612">
        <v>0</v>
      </c>
      <c r="AS612" t="s">
        <v>452</v>
      </c>
      <c r="AT612">
        <v>0</v>
      </c>
      <c r="AU612" t="s">
        <v>453</v>
      </c>
      <c r="AV612">
        <v>0.2</v>
      </c>
      <c r="AW612" t="s">
        <v>454</v>
      </c>
      <c r="AX612">
        <v>1</v>
      </c>
      <c r="AY612" t="s">
        <v>445</v>
      </c>
      <c r="AZ612">
        <v>1000000</v>
      </c>
    </row>
    <row r="613" spans="1:52">
      <c r="A613">
        <v>880</v>
      </c>
      <c r="B613" t="s">
        <v>426</v>
      </c>
      <c r="C613">
        <v>153</v>
      </c>
      <c r="D613" t="s">
        <v>427</v>
      </c>
      <c r="E613" t="s">
        <v>428</v>
      </c>
      <c r="F613">
        <v>0.092</v>
      </c>
      <c r="G613" t="s">
        <v>429</v>
      </c>
      <c r="H613">
        <v>0.000281</v>
      </c>
      <c r="I613" t="s">
        <v>71</v>
      </c>
      <c r="J613" t="s">
        <v>432</v>
      </c>
      <c r="K613" t="e">
        <f t="shared" si="14"/>
        <v>#NAME?</v>
      </c>
      <c r="L613" t="s">
        <v>71</v>
      </c>
      <c r="M613" t="s">
        <v>70</v>
      </c>
      <c r="N613">
        <v>8.14456</v>
      </c>
      <c r="O613" t="s">
        <v>71</v>
      </c>
      <c r="P613" t="s">
        <v>72</v>
      </c>
      <c r="Q613">
        <v>0.033705</v>
      </c>
      <c r="R613" t="s">
        <v>71</v>
      </c>
      <c r="S613" t="s">
        <v>73</v>
      </c>
      <c r="T613">
        <v>7.677028</v>
      </c>
      <c r="U613" t="s">
        <v>71</v>
      </c>
      <c r="V613" t="s">
        <v>74</v>
      </c>
      <c r="W613">
        <v>0.431238</v>
      </c>
      <c r="X613" t="s">
        <v>71</v>
      </c>
      <c r="Y613" t="s">
        <v>437</v>
      </c>
      <c r="Z613">
        <v>1000</v>
      </c>
      <c r="AA613" t="s">
        <v>438</v>
      </c>
      <c r="AB613">
        <v>1000000</v>
      </c>
      <c r="AC613" t="s">
        <v>439</v>
      </c>
      <c r="AD613">
        <v>10</v>
      </c>
      <c r="AE613" t="s">
        <v>440</v>
      </c>
      <c r="AF613">
        <v>500</v>
      </c>
      <c r="AG613" t="s">
        <v>441</v>
      </c>
      <c r="AH613">
        <v>20</v>
      </c>
      <c r="AI613" t="s">
        <v>442</v>
      </c>
      <c r="AJ613">
        <v>20</v>
      </c>
      <c r="AK613" t="s">
        <v>448</v>
      </c>
      <c r="AL613">
        <v>0</v>
      </c>
      <c r="AM613" t="s">
        <v>449</v>
      </c>
      <c r="AN613">
        <v>0</v>
      </c>
      <c r="AO613" t="s">
        <v>450</v>
      </c>
      <c r="AP613">
        <v>0.3</v>
      </c>
      <c r="AQ613" t="s">
        <v>451</v>
      </c>
      <c r="AR613">
        <v>0</v>
      </c>
      <c r="AS613" t="s">
        <v>452</v>
      </c>
      <c r="AT613">
        <v>0</v>
      </c>
      <c r="AU613" t="s">
        <v>453</v>
      </c>
      <c r="AV613">
        <v>0.2</v>
      </c>
      <c r="AW613" t="s">
        <v>454</v>
      </c>
      <c r="AX613">
        <v>1</v>
      </c>
      <c r="AY613" t="s">
        <v>445</v>
      </c>
      <c r="AZ613">
        <v>1000000</v>
      </c>
    </row>
    <row r="614" spans="1:52">
      <c r="A614">
        <v>879</v>
      </c>
      <c r="B614" t="s">
        <v>426</v>
      </c>
      <c r="C614">
        <v>153</v>
      </c>
      <c r="D614" t="s">
        <v>427</v>
      </c>
      <c r="E614" t="s">
        <v>428</v>
      </c>
      <c r="F614">
        <v>0.092</v>
      </c>
      <c r="G614" t="s">
        <v>429</v>
      </c>
      <c r="H614">
        <v>0.000291</v>
      </c>
      <c r="I614" t="s">
        <v>71</v>
      </c>
      <c r="J614" t="s">
        <v>432</v>
      </c>
      <c r="K614" t="e">
        <f t="shared" si="14"/>
        <v>#NAME?</v>
      </c>
      <c r="L614" t="s">
        <v>71</v>
      </c>
      <c r="M614" t="s">
        <v>70</v>
      </c>
      <c r="N614">
        <v>8.01218</v>
      </c>
      <c r="O614" t="s">
        <v>71</v>
      </c>
      <c r="P614" t="s">
        <v>72</v>
      </c>
      <c r="Q614">
        <v>0.032023</v>
      </c>
      <c r="R614" t="s">
        <v>71</v>
      </c>
      <c r="S614" t="s">
        <v>73</v>
      </c>
      <c r="T614">
        <v>7.549294</v>
      </c>
      <c r="U614" t="s">
        <v>71</v>
      </c>
      <c r="V614" t="s">
        <v>74</v>
      </c>
      <c r="W614">
        <v>0.42822</v>
      </c>
      <c r="X614" t="s">
        <v>71</v>
      </c>
      <c r="Y614" t="s">
        <v>437</v>
      </c>
      <c r="Z614">
        <v>1000</v>
      </c>
      <c r="AA614" t="s">
        <v>438</v>
      </c>
      <c r="AB614">
        <v>1000000</v>
      </c>
      <c r="AC614" t="s">
        <v>439</v>
      </c>
      <c r="AD614">
        <v>10</v>
      </c>
      <c r="AE614" t="s">
        <v>440</v>
      </c>
      <c r="AF614">
        <v>500</v>
      </c>
      <c r="AG614" t="s">
        <v>441</v>
      </c>
      <c r="AH614">
        <v>20</v>
      </c>
      <c r="AI614" t="s">
        <v>442</v>
      </c>
      <c r="AJ614">
        <v>20</v>
      </c>
      <c r="AK614" t="s">
        <v>448</v>
      </c>
      <c r="AL614">
        <v>0</v>
      </c>
      <c r="AM614" t="s">
        <v>449</v>
      </c>
      <c r="AN614">
        <v>0</v>
      </c>
      <c r="AO614" t="s">
        <v>450</v>
      </c>
      <c r="AP614">
        <v>0.3</v>
      </c>
      <c r="AQ614" t="s">
        <v>451</v>
      </c>
      <c r="AR614">
        <v>0</v>
      </c>
      <c r="AS614" t="s">
        <v>452</v>
      </c>
      <c r="AT614">
        <v>0</v>
      </c>
      <c r="AU614" t="s">
        <v>453</v>
      </c>
      <c r="AV614">
        <v>0.2</v>
      </c>
      <c r="AW614" t="s">
        <v>454</v>
      </c>
      <c r="AX614">
        <v>1</v>
      </c>
      <c r="AY614" t="s">
        <v>445</v>
      </c>
      <c r="AZ614">
        <v>1000000</v>
      </c>
    </row>
    <row r="615" spans="1:52">
      <c r="A615">
        <v>878</v>
      </c>
      <c r="B615" t="s">
        <v>426</v>
      </c>
      <c r="C615">
        <v>153</v>
      </c>
      <c r="D615" t="s">
        <v>427</v>
      </c>
      <c r="E615" t="s">
        <v>428</v>
      </c>
      <c r="F615">
        <v>0.092</v>
      </c>
      <c r="G615" t="s">
        <v>429</v>
      </c>
      <c r="H615">
        <v>0.000295</v>
      </c>
      <c r="I615" t="s">
        <v>71</v>
      </c>
      <c r="J615" t="s">
        <v>432</v>
      </c>
      <c r="K615" t="e">
        <f t="shared" si="14"/>
        <v>#NAME?</v>
      </c>
      <c r="L615" t="s">
        <v>71</v>
      </c>
      <c r="M615" t="s">
        <v>70</v>
      </c>
      <c r="N615">
        <v>8.13648</v>
      </c>
      <c r="O615" t="s">
        <v>71</v>
      </c>
      <c r="P615" t="s">
        <v>72</v>
      </c>
      <c r="Q615">
        <v>0.032125</v>
      </c>
      <c r="R615" t="s">
        <v>71</v>
      </c>
      <c r="S615" t="s">
        <v>73</v>
      </c>
      <c r="T615">
        <v>7.667556</v>
      </c>
      <c r="U615" t="s">
        <v>71</v>
      </c>
      <c r="V615" t="s">
        <v>74</v>
      </c>
      <c r="W615">
        <v>0.434128</v>
      </c>
      <c r="X615" t="s">
        <v>71</v>
      </c>
      <c r="Y615" t="s">
        <v>437</v>
      </c>
      <c r="Z615">
        <v>1000</v>
      </c>
      <c r="AA615" t="s">
        <v>438</v>
      </c>
      <c r="AB615">
        <v>1000000</v>
      </c>
      <c r="AC615" t="s">
        <v>439</v>
      </c>
      <c r="AD615">
        <v>10</v>
      </c>
      <c r="AE615" t="s">
        <v>440</v>
      </c>
      <c r="AF615">
        <v>500</v>
      </c>
      <c r="AG615" t="s">
        <v>441</v>
      </c>
      <c r="AH615">
        <v>20</v>
      </c>
      <c r="AI615" t="s">
        <v>442</v>
      </c>
      <c r="AJ615">
        <v>20</v>
      </c>
      <c r="AK615" t="s">
        <v>448</v>
      </c>
      <c r="AL615">
        <v>0</v>
      </c>
      <c r="AM615" t="s">
        <v>449</v>
      </c>
      <c r="AN615">
        <v>0</v>
      </c>
      <c r="AO615" t="s">
        <v>450</v>
      </c>
      <c r="AP615">
        <v>0.3</v>
      </c>
      <c r="AQ615" t="s">
        <v>451</v>
      </c>
      <c r="AR615">
        <v>0</v>
      </c>
      <c r="AS615" t="s">
        <v>452</v>
      </c>
      <c r="AT615">
        <v>0</v>
      </c>
      <c r="AU615" t="s">
        <v>453</v>
      </c>
      <c r="AV615">
        <v>0.2</v>
      </c>
      <c r="AW615" t="s">
        <v>454</v>
      </c>
      <c r="AX615">
        <v>1</v>
      </c>
      <c r="AY615" t="s">
        <v>445</v>
      </c>
      <c r="AZ615">
        <v>1000000</v>
      </c>
    </row>
    <row r="616" spans="1:52">
      <c r="A616">
        <v>877</v>
      </c>
      <c r="B616" t="s">
        <v>426</v>
      </c>
      <c r="C616">
        <v>153</v>
      </c>
      <c r="D616" t="s">
        <v>427</v>
      </c>
      <c r="E616" t="s">
        <v>428</v>
      </c>
      <c r="F616">
        <v>0.092</v>
      </c>
      <c r="G616" t="s">
        <v>429</v>
      </c>
      <c r="H616">
        <v>0.000293</v>
      </c>
      <c r="I616" t="s">
        <v>71</v>
      </c>
      <c r="J616" t="s">
        <v>432</v>
      </c>
      <c r="K616" t="e">
        <f t="shared" si="14"/>
        <v>#NAME?</v>
      </c>
      <c r="L616" t="s">
        <v>71</v>
      </c>
      <c r="M616" t="s">
        <v>70</v>
      </c>
      <c r="N616">
        <v>8.028551</v>
      </c>
      <c r="O616" t="s">
        <v>71</v>
      </c>
      <c r="P616" t="s">
        <v>72</v>
      </c>
      <c r="Q616">
        <v>0.032138</v>
      </c>
      <c r="R616" t="s">
        <v>71</v>
      </c>
      <c r="S616" t="s">
        <v>73</v>
      </c>
      <c r="T616">
        <v>7.564393</v>
      </c>
      <c r="U616" t="s">
        <v>71</v>
      </c>
      <c r="V616" t="s">
        <v>74</v>
      </c>
      <c r="W616">
        <v>0.429423</v>
      </c>
      <c r="X616" t="s">
        <v>71</v>
      </c>
      <c r="Y616" t="s">
        <v>437</v>
      </c>
      <c r="Z616">
        <v>1000</v>
      </c>
      <c r="AA616" t="s">
        <v>438</v>
      </c>
      <c r="AB616">
        <v>1000000</v>
      </c>
      <c r="AC616" t="s">
        <v>439</v>
      </c>
      <c r="AD616">
        <v>10</v>
      </c>
      <c r="AE616" t="s">
        <v>440</v>
      </c>
      <c r="AF616">
        <v>500</v>
      </c>
      <c r="AG616" t="s">
        <v>441</v>
      </c>
      <c r="AH616">
        <v>20</v>
      </c>
      <c r="AI616" t="s">
        <v>442</v>
      </c>
      <c r="AJ616">
        <v>20</v>
      </c>
      <c r="AK616" t="s">
        <v>448</v>
      </c>
      <c r="AL616">
        <v>0</v>
      </c>
      <c r="AM616" t="s">
        <v>449</v>
      </c>
      <c r="AN616">
        <v>0</v>
      </c>
      <c r="AO616" t="s">
        <v>450</v>
      </c>
      <c r="AP616">
        <v>0.3</v>
      </c>
      <c r="AQ616" t="s">
        <v>451</v>
      </c>
      <c r="AR616">
        <v>0</v>
      </c>
      <c r="AS616" t="s">
        <v>452</v>
      </c>
      <c r="AT616">
        <v>0</v>
      </c>
      <c r="AU616" t="s">
        <v>453</v>
      </c>
      <c r="AV616">
        <v>0.2</v>
      </c>
      <c r="AW616" t="s">
        <v>454</v>
      </c>
      <c r="AX616">
        <v>1</v>
      </c>
      <c r="AY616" t="s">
        <v>445</v>
      </c>
      <c r="AZ616">
        <v>1000000</v>
      </c>
    </row>
    <row r="617" spans="1:52">
      <c r="A617">
        <v>876</v>
      </c>
      <c r="B617" t="s">
        <v>426</v>
      </c>
      <c r="C617">
        <v>153</v>
      </c>
      <c r="D617" t="s">
        <v>427</v>
      </c>
      <c r="E617" t="s">
        <v>428</v>
      </c>
      <c r="F617">
        <v>0.092</v>
      </c>
      <c r="G617" t="s">
        <v>429</v>
      </c>
      <c r="H617">
        <v>0.000293</v>
      </c>
      <c r="I617" t="s">
        <v>71</v>
      </c>
      <c r="J617" t="s">
        <v>432</v>
      </c>
      <c r="K617" t="e">
        <f t="shared" si="14"/>
        <v>#NAME?</v>
      </c>
      <c r="L617" t="s">
        <v>71</v>
      </c>
      <c r="M617" t="s">
        <v>70</v>
      </c>
      <c r="N617">
        <v>7.972559</v>
      </c>
      <c r="O617" t="s">
        <v>71</v>
      </c>
      <c r="P617" t="s">
        <v>72</v>
      </c>
      <c r="Q617">
        <v>0.031536</v>
      </c>
      <c r="R617" t="s">
        <v>71</v>
      </c>
      <c r="S617" t="s">
        <v>73</v>
      </c>
      <c r="T617">
        <v>7.514627</v>
      </c>
      <c r="U617" t="s">
        <v>71</v>
      </c>
      <c r="V617" t="s">
        <v>74</v>
      </c>
      <c r="W617">
        <v>0.423783</v>
      </c>
      <c r="X617" t="s">
        <v>71</v>
      </c>
      <c r="Y617" t="s">
        <v>437</v>
      </c>
      <c r="Z617">
        <v>1000</v>
      </c>
      <c r="AA617" t="s">
        <v>438</v>
      </c>
      <c r="AB617">
        <v>1000000</v>
      </c>
      <c r="AC617" t="s">
        <v>439</v>
      </c>
      <c r="AD617">
        <v>10</v>
      </c>
      <c r="AE617" t="s">
        <v>440</v>
      </c>
      <c r="AF617">
        <v>500</v>
      </c>
      <c r="AG617" t="s">
        <v>441</v>
      </c>
      <c r="AH617">
        <v>20</v>
      </c>
      <c r="AI617" t="s">
        <v>442</v>
      </c>
      <c r="AJ617">
        <v>20</v>
      </c>
      <c r="AK617" t="s">
        <v>448</v>
      </c>
      <c r="AL617">
        <v>0</v>
      </c>
      <c r="AM617" t="s">
        <v>449</v>
      </c>
      <c r="AN617">
        <v>0</v>
      </c>
      <c r="AO617" t="s">
        <v>450</v>
      </c>
      <c r="AP617">
        <v>0.3</v>
      </c>
      <c r="AQ617" t="s">
        <v>451</v>
      </c>
      <c r="AR617">
        <v>0</v>
      </c>
      <c r="AS617" t="s">
        <v>452</v>
      </c>
      <c r="AT617">
        <v>0</v>
      </c>
      <c r="AU617" t="s">
        <v>453</v>
      </c>
      <c r="AV617">
        <v>0.2</v>
      </c>
      <c r="AW617" t="s">
        <v>454</v>
      </c>
      <c r="AX617">
        <v>1</v>
      </c>
      <c r="AY617" t="s">
        <v>445</v>
      </c>
      <c r="AZ617">
        <v>1000000</v>
      </c>
    </row>
    <row r="618" spans="1:52">
      <c r="A618">
        <v>875</v>
      </c>
      <c r="B618" t="s">
        <v>426</v>
      </c>
      <c r="C618">
        <v>153</v>
      </c>
      <c r="D618" t="s">
        <v>427</v>
      </c>
      <c r="E618" t="s">
        <v>428</v>
      </c>
      <c r="F618">
        <v>0.092</v>
      </c>
      <c r="G618" t="s">
        <v>429</v>
      </c>
      <c r="H618">
        <v>0.00029</v>
      </c>
      <c r="I618" t="s">
        <v>71</v>
      </c>
      <c r="J618" t="s">
        <v>432</v>
      </c>
      <c r="K618" t="e">
        <f t="shared" si="14"/>
        <v>#NAME?</v>
      </c>
      <c r="L618" t="s">
        <v>71</v>
      </c>
      <c r="M618" t="s">
        <v>70</v>
      </c>
      <c r="N618">
        <v>7.991517</v>
      </c>
      <c r="O618" t="s">
        <v>71</v>
      </c>
      <c r="P618" t="s">
        <v>72</v>
      </c>
      <c r="Q618">
        <v>0.031417</v>
      </c>
      <c r="R618" t="s">
        <v>71</v>
      </c>
      <c r="S618" t="s">
        <v>73</v>
      </c>
      <c r="T618">
        <v>7.533907</v>
      </c>
      <c r="U618" t="s">
        <v>71</v>
      </c>
      <c r="V618" t="s">
        <v>74</v>
      </c>
      <c r="W618">
        <v>0.423753</v>
      </c>
      <c r="X618" t="s">
        <v>71</v>
      </c>
      <c r="Y618" t="s">
        <v>437</v>
      </c>
      <c r="Z618">
        <v>1000</v>
      </c>
      <c r="AA618" t="s">
        <v>438</v>
      </c>
      <c r="AB618">
        <v>1000000</v>
      </c>
      <c r="AC618" t="s">
        <v>439</v>
      </c>
      <c r="AD618">
        <v>10</v>
      </c>
      <c r="AE618" t="s">
        <v>440</v>
      </c>
      <c r="AF618">
        <v>500</v>
      </c>
      <c r="AG618" t="s">
        <v>441</v>
      </c>
      <c r="AH618">
        <v>20</v>
      </c>
      <c r="AI618" t="s">
        <v>442</v>
      </c>
      <c r="AJ618">
        <v>20</v>
      </c>
      <c r="AK618" t="s">
        <v>448</v>
      </c>
      <c r="AL618">
        <v>0</v>
      </c>
      <c r="AM618" t="s">
        <v>449</v>
      </c>
      <c r="AN618">
        <v>0</v>
      </c>
      <c r="AO618" t="s">
        <v>450</v>
      </c>
      <c r="AP618">
        <v>0.3</v>
      </c>
      <c r="AQ618" t="s">
        <v>451</v>
      </c>
      <c r="AR618">
        <v>0</v>
      </c>
      <c r="AS618" t="s">
        <v>452</v>
      </c>
      <c r="AT618">
        <v>0</v>
      </c>
      <c r="AU618" t="s">
        <v>453</v>
      </c>
      <c r="AV618">
        <v>0.2</v>
      </c>
      <c r="AW618" t="s">
        <v>454</v>
      </c>
      <c r="AX618">
        <v>1</v>
      </c>
      <c r="AY618" t="s">
        <v>445</v>
      </c>
      <c r="AZ618">
        <v>1000000</v>
      </c>
    </row>
    <row r="619" spans="1:52">
      <c r="A619">
        <v>874</v>
      </c>
      <c r="B619" t="s">
        <v>426</v>
      </c>
      <c r="C619">
        <v>153</v>
      </c>
      <c r="D619" t="s">
        <v>427</v>
      </c>
      <c r="E619" t="s">
        <v>428</v>
      </c>
      <c r="F619">
        <v>0.092</v>
      </c>
      <c r="G619" t="s">
        <v>429</v>
      </c>
      <c r="H619">
        <v>0.000291</v>
      </c>
      <c r="I619" t="s">
        <v>71</v>
      </c>
      <c r="J619" t="s">
        <v>432</v>
      </c>
      <c r="K619" t="e">
        <f t="shared" si="14"/>
        <v>#NAME?</v>
      </c>
      <c r="L619" t="s">
        <v>71</v>
      </c>
      <c r="M619" t="s">
        <v>70</v>
      </c>
      <c r="N619">
        <v>7.960772</v>
      </c>
      <c r="O619" t="s">
        <v>71</v>
      </c>
      <c r="P619" t="s">
        <v>72</v>
      </c>
      <c r="Q619">
        <v>0.031444</v>
      </c>
      <c r="R619" t="s">
        <v>71</v>
      </c>
      <c r="S619" t="s">
        <v>73</v>
      </c>
      <c r="T619">
        <v>7.503205</v>
      </c>
      <c r="U619" t="s">
        <v>71</v>
      </c>
      <c r="V619" t="s">
        <v>74</v>
      </c>
      <c r="W619">
        <v>0.423546</v>
      </c>
      <c r="X619" t="s">
        <v>71</v>
      </c>
      <c r="Y619" t="s">
        <v>437</v>
      </c>
      <c r="Z619">
        <v>1000</v>
      </c>
      <c r="AA619" t="s">
        <v>438</v>
      </c>
      <c r="AB619">
        <v>1000000</v>
      </c>
      <c r="AC619" t="s">
        <v>439</v>
      </c>
      <c r="AD619">
        <v>10</v>
      </c>
      <c r="AE619" t="s">
        <v>440</v>
      </c>
      <c r="AF619">
        <v>500</v>
      </c>
      <c r="AG619" t="s">
        <v>441</v>
      </c>
      <c r="AH619">
        <v>20</v>
      </c>
      <c r="AI619" t="s">
        <v>442</v>
      </c>
      <c r="AJ619">
        <v>20</v>
      </c>
      <c r="AK619" t="s">
        <v>448</v>
      </c>
      <c r="AL619">
        <v>0</v>
      </c>
      <c r="AM619" t="s">
        <v>449</v>
      </c>
      <c r="AN619">
        <v>0</v>
      </c>
      <c r="AO619" t="s">
        <v>450</v>
      </c>
      <c r="AP619">
        <v>0.3</v>
      </c>
      <c r="AQ619" t="s">
        <v>451</v>
      </c>
      <c r="AR619">
        <v>0</v>
      </c>
      <c r="AS619" t="s">
        <v>452</v>
      </c>
      <c r="AT619">
        <v>0</v>
      </c>
      <c r="AU619" t="s">
        <v>453</v>
      </c>
      <c r="AV619">
        <v>0.2</v>
      </c>
      <c r="AW619" t="s">
        <v>454</v>
      </c>
      <c r="AX619">
        <v>1</v>
      </c>
      <c r="AY619" t="s">
        <v>445</v>
      </c>
      <c r="AZ619">
        <v>1000000</v>
      </c>
    </row>
    <row r="620" spans="1:52">
      <c r="A620">
        <v>873</v>
      </c>
      <c r="B620" t="s">
        <v>426</v>
      </c>
      <c r="C620">
        <v>153</v>
      </c>
      <c r="D620" t="s">
        <v>427</v>
      </c>
      <c r="E620" t="s">
        <v>428</v>
      </c>
      <c r="F620">
        <v>0.092</v>
      </c>
      <c r="G620" t="s">
        <v>429</v>
      </c>
      <c r="H620">
        <v>0.000289</v>
      </c>
      <c r="I620" t="s">
        <v>71</v>
      </c>
      <c r="J620" t="s">
        <v>432</v>
      </c>
      <c r="K620" t="e">
        <f t="shared" si="14"/>
        <v>#NAME?</v>
      </c>
      <c r="L620" t="s">
        <v>71</v>
      </c>
      <c r="M620" t="s">
        <v>70</v>
      </c>
      <c r="N620">
        <v>7.966936</v>
      </c>
      <c r="O620" t="s">
        <v>71</v>
      </c>
      <c r="P620" t="s">
        <v>72</v>
      </c>
      <c r="Q620">
        <v>0.031524</v>
      </c>
      <c r="R620" t="s">
        <v>71</v>
      </c>
      <c r="S620" t="s">
        <v>73</v>
      </c>
      <c r="T620">
        <v>7.50947</v>
      </c>
      <c r="U620" t="s">
        <v>71</v>
      </c>
      <c r="V620" t="s">
        <v>74</v>
      </c>
      <c r="W620">
        <v>0.423411</v>
      </c>
      <c r="X620" t="s">
        <v>71</v>
      </c>
      <c r="Y620" t="s">
        <v>437</v>
      </c>
      <c r="Z620">
        <v>1000</v>
      </c>
      <c r="AA620" t="s">
        <v>438</v>
      </c>
      <c r="AB620">
        <v>1000000</v>
      </c>
      <c r="AC620" t="s">
        <v>439</v>
      </c>
      <c r="AD620">
        <v>10</v>
      </c>
      <c r="AE620" t="s">
        <v>440</v>
      </c>
      <c r="AF620">
        <v>500</v>
      </c>
      <c r="AG620" t="s">
        <v>441</v>
      </c>
      <c r="AH620">
        <v>20</v>
      </c>
      <c r="AI620" t="s">
        <v>442</v>
      </c>
      <c r="AJ620">
        <v>20</v>
      </c>
      <c r="AK620" t="s">
        <v>448</v>
      </c>
      <c r="AL620">
        <v>0</v>
      </c>
      <c r="AM620" t="s">
        <v>449</v>
      </c>
      <c r="AN620">
        <v>0</v>
      </c>
      <c r="AO620" t="s">
        <v>450</v>
      </c>
      <c r="AP620">
        <v>0.3</v>
      </c>
      <c r="AQ620" t="s">
        <v>451</v>
      </c>
      <c r="AR620">
        <v>0</v>
      </c>
      <c r="AS620" t="s">
        <v>452</v>
      </c>
      <c r="AT620">
        <v>0</v>
      </c>
      <c r="AU620" t="s">
        <v>453</v>
      </c>
      <c r="AV620">
        <v>0.2</v>
      </c>
      <c r="AW620" t="s">
        <v>454</v>
      </c>
      <c r="AX620">
        <v>1</v>
      </c>
      <c r="AY620" t="s">
        <v>445</v>
      </c>
      <c r="AZ620">
        <v>1000000</v>
      </c>
    </row>
    <row r="621" spans="1:52">
      <c r="A621">
        <v>872</v>
      </c>
      <c r="B621" t="s">
        <v>426</v>
      </c>
      <c r="C621">
        <v>153</v>
      </c>
      <c r="D621" t="s">
        <v>427</v>
      </c>
      <c r="E621" t="s">
        <v>428</v>
      </c>
      <c r="F621">
        <v>0.092</v>
      </c>
      <c r="G621" t="s">
        <v>429</v>
      </c>
      <c r="H621">
        <v>0.00029</v>
      </c>
      <c r="I621" t="s">
        <v>71</v>
      </c>
      <c r="J621" t="s">
        <v>432</v>
      </c>
      <c r="K621" t="e">
        <f t="shared" si="14"/>
        <v>#NAME?</v>
      </c>
      <c r="L621" t="s">
        <v>71</v>
      </c>
      <c r="M621" t="s">
        <v>70</v>
      </c>
      <c r="N621">
        <v>7.996913</v>
      </c>
      <c r="O621" t="s">
        <v>71</v>
      </c>
      <c r="P621" t="s">
        <v>72</v>
      </c>
      <c r="Q621">
        <v>0.031659</v>
      </c>
      <c r="R621" t="s">
        <v>71</v>
      </c>
      <c r="S621" t="s">
        <v>73</v>
      </c>
      <c r="T621">
        <v>7.538481</v>
      </c>
      <c r="U621" t="s">
        <v>71</v>
      </c>
      <c r="V621" t="s">
        <v>74</v>
      </c>
      <c r="W621">
        <v>0.42422</v>
      </c>
      <c r="X621" t="s">
        <v>71</v>
      </c>
      <c r="Y621" t="s">
        <v>437</v>
      </c>
      <c r="Z621">
        <v>1000</v>
      </c>
      <c r="AA621" t="s">
        <v>438</v>
      </c>
      <c r="AB621">
        <v>1000000</v>
      </c>
      <c r="AC621" t="s">
        <v>439</v>
      </c>
      <c r="AD621">
        <v>10</v>
      </c>
      <c r="AE621" t="s">
        <v>440</v>
      </c>
      <c r="AF621">
        <v>500</v>
      </c>
      <c r="AG621" t="s">
        <v>441</v>
      </c>
      <c r="AH621">
        <v>20</v>
      </c>
      <c r="AI621" t="s">
        <v>442</v>
      </c>
      <c r="AJ621">
        <v>20</v>
      </c>
      <c r="AK621" t="s">
        <v>448</v>
      </c>
      <c r="AL621">
        <v>0</v>
      </c>
      <c r="AM621" t="s">
        <v>449</v>
      </c>
      <c r="AN621">
        <v>0</v>
      </c>
      <c r="AO621" t="s">
        <v>450</v>
      </c>
      <c r="AP621">
        <v>0.3</v>
      </c>
      <c r="AQ621" t="s">
        <v>451</v>
      </c>
      <c r="AR621">
        <v>0</v>
      </c>
      <c r="AS621" t="s">
        <v>452</v>
      </c>
      <c r="AT621">
        <v>0</v>
      </c>
      <c r="AU621" t="s">
        <v>453</v>
      </c>
      <c r="AV621">
        <v>0.2</v>
      </c>
      <c r="AW621" t="s">
        <v>454</v>
      </c>
      <c r="AX621">
        <v>1</v>
      </c>
      <c r="AY621" t="s">
        <v>445</v>
      </c>
      <c r="AZ621">
        <v>1000000</v>
      </c>
    </row>
    <row r="622" spans="1:52">
      <c r="A622">
        <v>871</v>
      </c>
      <c r="B622" t="s">
        <v>426</v>
      </c>
      <c r="C622">
        <v>153</v>
      </c>
      <c r="D622" t="s">
        <v>427</v>
      </c>
      <c r="E622" t="s">
        <v>428</v>
      </c>
      <c r="F622">
        <v>0.092</v>
      </c>
      <c r="G622" t="s">
        <v>429</v>
      </c>
      <c r="H622">
        <v>0.000293</v>
      </c>
      <c r="I622" t="s">
        <v>71</v>
      </c>
      <c r="J622" t="s">
        <v>432</v>
      </c>
      <c r="K622" t="e">
        <f t="shared" si="14"/>
        <v>#NAME?</v>
      </c>
      <c r="L622" t="s">
        <v>71</v>
      </c>
      <c r="M622" t="s">
        <v>70</v>
      </c>
      <c r="N622">
        <v>7.973343</v>
      </c>
      <c r="O622" t="s">
        <v>71</v>
      </c>
      <c r="P622" t="s">
        <v>72</v>
      </c>
      <c r="Q622">
        <v>0.031606</v>
      </c>
      <c r="R622" t="s">
        <v>71</v>
      </c>
      <c r="S622" t="s">
        <v>73</v>
      </c>
      <c r="T622">
        <v>7.515569</v>
      </c>
      <c r="U622" t="s">
        <v>71</v>
      </c>
      <c r="V622" t="s">
        <v>74</v>
      </c>
      <c r="W622">
        <v>0.423516</v>
      </c>
      <c r="X622" t="s">
        <v>71</v>
      </c>
      <c r="Y622" t="s">
        <v>437</v>
      </c>
      <c r="Z622">
        <v>1000</v>
      </c>
      <c r="AA622" t="s">
        <v>438</v>
      </c>
      <c r="AB622">
        <v>1000000</v>
      </c>
      <c r="AC622" t="s">
        <v>439</v>
      </c>
      <c r="AD622">
        <v>10</v>
      </c>
      <c r="AE622" t="s">
        <v>440</v>
      </c>
      <c r="AF622">
        <v>500</v>
      </c>
      <c r="AG622" t="s">
        <v>441</v>
      </c>
      <c r="AH622">
        <v>20</v>
      </c>
      <c r="AI622" t="s">
        <v>442</v>
      </c>
      <c r="AJ622">
        <v>20</v>
      </c>
      <c r="AK622" t="s">
        <v>448</v>
      </c>
      <c r="AL622">
        <v>0</v>
      </c>
      <c r="AM622" t="s">
        <v>449</v>
      </c>
      <c r="AN622">
        <v>0</v>
      </c>
      <c r="AO622" t="s">
        <v>450</v>
      </c>
      <c r="AP622">
        <v>0.3</v>
      </c>
      <c r="AQ622" t="s">
        <v>451</v>
      </c>
      <c r="AR622">
        <v>0</v>
      </c>
      <c r="AS622" t="s">
        <v>452</v>
      </c>
      <c r="AT622">
        <v>0</v>
      </c>
      <c r="AU622" t="s">
        <v>453</v>
      </c>
      <c r="AV622">
        <v>0.2</v>
      </c>
      <c r="AW622" t="s">
        <v>454</v>
      </c>
      <c r="AX622">
        <v>1</v>
      </c>
      <c r="AY622" t="s">
        <v>445</v>
      </c>
      <c r="AZ622">
        <v>1000000</v>
      </c>
    </row>
    <row r="623" spans="1:52">
      <c r="A623">
        <v>870</v>
      </c>
      <c r="B623" t="s">
        <v>426</v>
      </c>
      <c r="C623">
        <v>153</v>
      </c>
      <c r="D623" t="s">
        <v>427</v>
      </c>
      <c r="E623" t="s">
        <v>428</v>
      </c>
      <c r="F623">
        <v>0.092</v>
      </c>
      <c r="G623" t="s">
        <v>429</v>
      </c>
      <c r="H623">
        <v>0.000297</v>
      </c>
      <c r="I623" t="s">
        <v>71</v>
      </c>
      <c r="J623" t="s">
        <v>432</v>
      </c>
      <c r="K623" t="e">
        <f t="shared" si="14"/>
        <v>#NAME?</v>
      </c>
      <c r="L623" t="s">
        <v>71</v>
      </c>
      <c r="M623" t="s">
        <v>70</v>
      </c>
      <c r="N623">
        <v>8.14207</v>
      </c>
      <c r="O623" t="s">
        <v>71</v>
      </c>
      <c r="P623" t="s">
        <v>72</v>
      </c>
      <c r="Q623">
        <v>0.032025</v>
      </c>
      <c r="R623" t="s">
        <v>71</v>
      </c>
      <c r="S623" t="s">
        <v>73</v>
      </c>
      <c r="T623">
        <v>7.67842</v>
      </c>
      <c r="U623" t="s">
        <v>71</v>
      </c>
      <c r="V623" t="s">
        <v>74</v>
      </c>
      <c r="W623">
        <v>0.428916</v>
      </c>
      <c r="X623" t="s">
        <v>71</v>
      </c>
      <c r="Y623" t="s">
        <v>437</v>
      </c>
      <c r="Z623">
        <v>1000</v>
      </c>
      <c r="AA623" t="s">
        <v>438</v>
      </c>
      <c r="AB623">
        <v>1000000</v>
      </c>
      <c r="AC623" t="s">
        <v>439</v>
      </c>
      <c r="AD623">
        <v>10</v>
      </c>
      <c r="AE623" t="s">
        <v>440</v>
      </c>
      <c r="AF623">
        <v>500</v>
      </c>
      <c r="AG623" t="s">
        <v>441</v>
      </c>
      <c r="AH623">
        <v>20</v>
      </c>
      <c r="AI623" t="s">
        <v>442</v>
      </c>
      <c r="AJ623">
        <v>20</v>
      </c>
      <c r="AK623" t="s">
        <v>448</v>
      </c>
      <c r="AL623">
        <v>0</v>
      </c>
      <c r="AM623" t="s">
        <v>449</v>
      </c>
      <c r="AN623">
        <v>0</v>
      </c>
      <c r="AO623" t="s">
        <v>450</v>
      </c>
      <c r="AP623">
        <v>0.3</v>
      </c>
      <c r="AQ623" t="s">
        <v>451</v>
      </c>
      <c r="AR623">
        <v>0</v>
      </c>
      <c r="AS623" t="s">
        <v>452</v>
      </c>
      <c r="AT623">
        <v>0</v>
      </c>
      <c r="AU623" t="s">
        <v>453</v>
      </c>
      <c r="AV623">
        <v>0.2</v>
      </c>
      <c r="AW623" t="s">
        <v>454</v>
      </c>
      <c r="AX623">
        <v>1</v>
      </c>
      <c r="AY623" t="s">
        <v>445</v>
      </c>
      <c r="AZ623">
        <v>1000000</v>
      </c>
    </row>
    <row r="624" spans="1:52">
      <c r="A624">
        <v>869</v>
      </c>
      <c r="B624" t="s">
        <v>426</v>
      </c>
      <c r="C624">
        <v>153</v>
      </c>
      <c r="D624" t="s">
        <v>427</v>
      </c>
      <c r="E624" t="s">
        <v>428</v>
      </c>
      <c r="F624">
        <v>0.092</v>
      </c>
      <c r="G624" t="s">
        <v>429</v>
      </c>
      <c r="H624">
        <v>0.000317</v>
      </c>
      <c r="I624" t="s">
        <v>71</v>
      </c>
      <c r="J624" t="s">
        <v>432</v>
      </c>
      <c r="K624" t="e">
        <f t="shared" si="14"/>
        <v>#NAME?</v>
      </c>
      <c r="L624" t="s">
        <v>71</v>
      </c>
      <c r="M624" t="s">
        <v>70</v>
      </c>
      <c r="N624">
        <v>9.201214</v>
      </c>
      <c r="O624" t="s">
        <v>71</v>
      </c>
      <c r="P624" t="s">
        <v>72</v>
      </c>
      <c r="Q624">
        <v>0.034966</v>
      </c>
      <c r="R624" t="s">
        <v>71</v>
      </c>
      <c r="S624" t="s">
        <v>73</v>
      </c>
      <c r="T624">
        <v>8.719332</v>
      </c>
      <c r="U624" t="s">
        <v>71</v>
      </c>
      <c r="V624" t="s">
        <v>74</v>
      </c>
      <c r="W624">
        <v>0.443981</v>
      </c>
      <c r="X624" t="s">
        <v>71</v>
      </c>
      <c r="Y624" t="s">
        <v>437</v>
      </c>
      <c r="Z624">
        <v>1000</v>
      </c>
      <c r="AA624" t="s">
        <v>438</v>
      </c>
      <c r="AB624">
        <v>1000000</v>
      </c>
      <c r="AC624" t="s">
        <v>439</v>
      </c>
      <c r="AD624">
        <v>10</v>
      </c>
      <c r="AE624" t="s">
        <v>440</v>
      </c>
      <c r="AF624">
        <v>500</v>
      </c>
      <c r="AG624" t="s">
        <v>441</v>
      </c>
      <c r="AH624">
        <v>20</v>
      </c>
      <c r="AI624" t="s">
        <v>442</v>
      </c>
      <c r="AJ624">
        <v>20</v>
      </c>
      <c r="AK624" t="s">
        <v>448</v>
      </c>
      <c r="AL624">
        <v>0</v>
      </c>
      <c r="AM624" t="s">
        <v>449</v>
      </c>
      <c r="AN624">
        <v>0</v>
      </c>
      <c r="AO624" t="s">
        <v>450</v>
      </c>
      <c r="AP624">
        <v>0.3</v>
      </c>
      <c r="AQ624" t="s">
        <v>451</v>
      </c>
      <c r="AR624">
        <v>0</v>
      </c>
      <c r="AS624" t="s">
        <v>452</v>
      </c>
      <c r="AT624">
        <v>0</v>
      </c>
      <c r="AU624" t="s">
        <v>453</v>
      </c>
      <c r="AV624">
        <v>0.2</v>
      </c>
      <c r="AW624" t="s">
        <v>454</v>
      </c>
      <c r="AX624">
        <v>1</v>
      </c>
      <c r="AY624" t="s">
        <v>445</v>
      </c>
      <c r="AZ624">
        <v>1000000</v>
      </c>
    </row>
    <row r="625" spans="1:52">
      <c r="A625">
        <v>868</v>
      </c>
      <c r="B625" t="s">
        <v>426</v>
      </c>
      <c r="C625">
        <v>153</v>
      </c>
      <c r="D625" t="s">
        <v>427</v>
      </c>
      <c r="E625" t="s">
        <v>428</v>
      </c>
      <c r="F625">
        <v>0.092</v>
      </c>
      <c r="G625" t="s">
        <v>429</v>
      </c>
      <c r="H625">
        <v>0.000286</v>
      </c>
      <c r="I625" t="s">
        <v>71</v>
      </c>
      <c r="J625" t="s">
        <v>432</v>
      </c>
      <c r="K625" t="e">
        <f t="shared" si="14"/>
        <v>#NAME?</v>
      </c>
      <c r="L625" t="s">
        <v>71</v>
      </c>
      <c r="M625" t="s">
        <v>70</v>
      </c>
      <c r="N625">
        <v>8.0726</v>
      </c>
      <c r="O625" t="s">
        <v>71</v>
      </c>
      <c r="P625" t="s">
        <v>72</v>
      </c>
      <c r="Q625">
        <v>0.032089</v>
      </c>
      <c r="R625" t="s">
        <v>71</v>
      </c>
      <c r="S625" t="s">
        <v>73</v>
      </c>
      <c r="T625">
        <v>7.607559</v>
      </c>
      <c r="U625" t="s">
        <v>71</v>
      </c>
      <c r="V625" t="s">
        <v>74</v>
      </c>
      <c r="W625">
        <v>0.430332</v>
      </c>
      <c r="X625" t="s">
        <v>71</v>
      </c>
      <c r="Y625" t="s">
        <v>437</v>
      </c>
      <c r="Z625">
        <v>1000</v>
      </c>
      <c r="AA625" t="s">
        <v>438</v>
      </c>
      <c r="AB625">
        <v>1000000</v>
      </c>
      <c r="AC625" t="s">
        <v>439</v>
      </c>
      <c r="AD625">
        <v>10</v>
      </c>
      <c r="AE625" t="s">
        <v>440</v>
      </c>
      <c r="AF625">
        <v>500</v>
      </c>
      <c r="AG625" t="s">
        <v>441</v>
      </c>
      <c r="AH625">
        <v>20</v>
      </c>
      <c r="AI625" t="s">
        <v>442</v>
      </c>
      <c r="AJ625">
        <v>20</v>
      </c>
      <c r="AK625" t="s">
        <v>448</v>
      </c>
      <c r="AL625">
        <v>0</v>
      </c>
      <c r="AM625" t="s">
        <v>449</v>
      </c>
      <c r="AN625">
        <v>0</v>
      </c>
      <c r="AO625" t="s">
        <v>450</v>
      </c>
      <c r="AP625">
        <v>0.3</v>
      </c>
      <c r="AQ625" t="s">
        <v>451</v>
      </c>
      <c r="AR625">
        <v>0</v>
      </c>
      <c r="AS625" t="s">
        <v>452</v>
      </c>
      <c r="AT625">
        <v>0</v>
      </c>
      <c r="AU625" t="s">
        <v>453</v>
      </c>
      <c r="AV625">
        <v>0.2</v>
      </c>
      <c r="AW625" t="s">
        <v>454</v>
      </c>
      <c r="AX625">
        <v>1</v>
      </c>
      <c r="AY625" t="s">
        <v>445</v>
      </c>
      <c r="AZ625">
        <v>1000000</v>
      </c>
    </row>
    <row r="626" spans="1:52">
      <c r="A626">
        <v>867</v>
      </c>
      <c r="B626" t="s">
        <v>426</v>
      </c>
      <c r="C626">
        <v>153</v>
      </c>
      <c r="D626" t="s">
        <v>427</v>
      </c>
      <c r="E626" t="s">
        <v>428</v>
      </c>
      <c r="F626">
        <v>0.092</v>
      </c>
      <c r="G626" t="s">
        <v>429</v>
      </c>
      <c r="H626">
        <v>0.000279</v>
      </c>
      <c r="I626" t="s">
        <v>71</v>
      </c>
      <c r="J626" t="s">
        <v>432</v>
      </c>
      <c r="K626" t="e">
        <f t="shared" si="14"/>
        <v>#NAME?</v>
      </c>
      <c r="L626" t="s">
        <v>71</v>
      </c>
      <c r="M626" t="s">
        <v>70</v>
      </c>
      <c r="N626">
        <v>8.246351</v>
      </c>
      <c r="O626" t="s">
        <v>71</v>
      </c>
      <c r="P626" t="s">
        <v>72</v>
      </c>
      <c r="Q626">
        <v>0.032763</v>
      </c>
      <c r="R626" t="s">
        <v>71</v>
      </c>
      <c r="S626" t="s">
        <v>73</v>
      </c>
      <c r="T626">
        <v>7.777408</v>
      </c>
      <c r="U626" t="s">
        <v>71</v>
      </c>
      <c r="V626" t="s">
        <v>74</v>
      </c>
      <c r="W626">
        <v>0.433552</v>
      </c>
      <c r="X626" t="s">
        <v>71</v>
      </c>
      <c r="Y626" t="s">
        <v>437</v>
      </c>
      <c r="Z626">
        <v>1000</v>
      </c>
      <c r="AA626" t="s">
        <v>438</v>
      </c>
      <c r="AB626">
        <v>1000000</v>
      </c>
      <c r="AC626" t="s">
        <v>439</v>
      </c>
      <c r="AD626">
        <v>10</v>
      </c>
      <c r="AE626" t="s">
        <v>440</v>
      </c>
      <c r="AF626">
        <v>500</v>
      </c>
      <c r="AG626" t="s">
        <v>441</v>
      </c>
      <c r="AH626">
        <v>20</v>
      </c>
      <c r="AI626" t="s">
        <v>442</v>
      </c>
      <c r="AJ626">
        <v>20</v>
      </c>
      <c r="AK626" t="s">
        <v>448</v>
      </c>
      <c r="AL626">
        <v>0</v>
      </c>
      <c r="AM626" t="s">
        <v>449</v>
      </c>
      <c r="AN626">
        <v>0</v>
      </c>
      <c r="AO626" t="s">
        <v>450</v>
      </c>
      <c r="AP626">
        <v>0.3</v>
      </c>
      <c r="AQ626" t="s">
        <v>451</v>
      </c>
      <c r="AR626">
        <v>0</v>
      </c>
      <c r="AS626" t="s">
        <v>452</v>
      </c>
      <c r="AT626">
        <v>0</v>
      </c>
      <c r="AU626" t="s">
        <v>453</v>
      </c>
      <c r="AV626">
        <v>0.2</v>
      </c>
      <c r="AW626" t="s">
        <v>454</v>
      </c>
      <c r="AX626">
        <v>1</v>
      </c>
      <c r="AY626" t="s">
        <v>445</v>
      </c>
      <c r="AZ626">
        <v>1000000</v>
      </c>
    </row>
    <row r="627" spans="1:52">
      <c r="A627">
        <v>867</v>
      </c>
      <c r="B627" t="s">
        <v>426</v>
      </c>
      <c r="C627">
        <v>153</v>
      </c>
      <c r="D627" t="s">
        <v>427</v>
      </c>
      <c r="E627" t="s">
        <v>428</v>
      </c>
      <c r="F627">
        <v>0.092</v>
      </c>
      <c r="G627" t="s">
        <v>429</v>
      </c>
      <c r="H627">
        <v>0.000266</v>
      </c>
      <c r="I627" t="s">
        <v>71</v>
      </c>
      <c r="J627" t="s">
        <v>432</v>
      </c>
      <c r="K627" t="e">
        <f t="shared" si="14"/>
        <v>#NAME?</v>
      </c>
      <c r="L627" t="s">
        <v>71</v>
      </c>
      <c r="M627" t="s">
        <v>70</v>
      </c>
      <c r="N627">
        <v>8.241959</v>
      </c>
      <c r="O627" t="s">
        <v>71</v>
      </c>
      <c r="P627" t="s">
        <v>72</v>
      </c>
      <c r="Q627">
        <v>0</v>
      </c>
      <c r="R627" t="s">
        <v>71</v>
      </c>
      <c r="S627" t="s">
        <v>73</v>
      </c>
      <c r="T627">
        <v>0</v>
      </c>
      <c r="U627" t="s">
        <v>71</v>
      </c>
      <c r="V627" t="s">
        <v>74</v>
      </c>
      <c r="W627">
        <v>0</v>
      </c>
      <c r="X627" t="s">
        <v>71</v>
      </c>
      <c r="Y627" t="s">
        <v>437</v>
      </c>
      <c r="Z627">
        <v>1000</v>
      </c>
      <c r="AA627" t="s">
        <v>438</v>
      </c>
      <c r="AB627">
        <v>1000000</v>
      </c>
      <c r="AC627" t="s">
        <v>439</v>
      </c>
      <c r="AD627">
        <v>10</v>
      </c>
      <c r="AE627" t="s">
        <v>440</v>
      </c>
      <c r="AF627">
        <v>500</v>
      </c>
      <c r="AG627" t="s">
        <v>441</v>
      </c>
      <c r="AH627">
        <v>20</v>
      </c>
      <c r="AI627" t="s">
        <v>442</v>
      </c>
      <c r="AJ627">
        <v>20</v>
      </c>
      <c r="AK627" t="s">
        <v>448</v>
      </c>
      <c r="AL627">
        <v>0</v>
      </c>
      <c r="AM627" t="s">
        <v>449</v>
      </c>
      <c r="AN627">
        <v>0</v>
      </c>
      <c r="AO627" t="s">
        <v>450</v>
      </c>
      <c r="AP627">
        <v>0.3</v>
      </c>
      <c r="AQ627" t="s">
        <v>451</v>
      </c>
      <c r="AR627">
        <v>0</v>
      </c>
      <c r="AS627" t="s">
        <v>452</v>
      </c>
      <c r="AT627">
        <v>0</v>
      </c>
      <c r="AU627" t="s">
        <v>453</v>
      </c>
      <c r="AV627">
        <v>0.2</v>
      </c>
      <c r="AW627" t="s">
        <v>454</v>
      </c>
      <c r="AX627">
        <v>1</v>
      </c>
      <c r="AY627" t="s">
        <v>445</v>
      </c>
      <c r="AZ627">
        <v>1000000</v>
      </c>
    </row>
    <row r="628" spans="1:52">
      <c r="A628">
        <v>866</v>
      </c>
      <c r="B628" t="s">
        <v>426</v>
      </c>
      <c r="C628">
        <v>153</v>
      </c>
      <c r="D628" t="s">
        <v>427</v>
      </c>
      <c r="E628" t="s">
        <v>428</v>
      </c>
      <c r="F628">
        <v>5.63</v>
      </c>
      <c r="G628" t="s">
        <v>429</v>
      </c>
      <c r="H628">
        <v>0.000953</v>
      </c>
      <c r="I628" t="s">
        <v>71</v>
      </c>
      <c r="J628" t="s">
        <v>432</v>
      </c>
      <c r="K628" t="e">
        <f ca="1">-nan(ind)</f>
        <v>#NAME?</v>
      </c>
      <c r="L628" t="s">
        <v>71</v>
      </c>
      <c r="M628" t="s">
        <v>70</v>
      </c>
      <c r="N628">
        <v>18.602669</v>
      </c>
      <c r="O628" t="s">
        <v>71</v>
      </c>
      <c r="P628" t="s">
        <v>72</v>
      </c>
      <c r="Q628">
        <v>0</v>
      </c>
      <c r="R628" t="s">
        <v>71</v>
      </c>
      <c r="S628" t="s">
        <v>73</v>
      </c>
      <c r="T628">
        <v>0</v>
      </c>
      <c r="U628" t="s">
        <v>71</v>
      </c>
      <c r="V628" t="s">
        <v>74</v>
      </c>
      <c r="W628">
        <v>0</v>
      </c>
      <c r="X628" t="s">
        <v>71</v>
      </c>
      <c r="Y628" t="s">
        <v>437</v>
      </c>
      <c r="Z628">
        <v>1000</v>
      </c>
      <c r="AA628" t="s">
        <v>438</v>
      </c>
      <c r="AB628">
        <v>1000000</v>
      </c>
      <c r="AC628" t="s">
        <v>439</v>
      </c>
      <c r="AD628">
        <v>10</v>
      </c>
      <c r="AE628" t="s">
        <v>440</v>
      </c>
      <c r="AF628">
        <v>500</v>
      </c>
      <c r="AG628" t="s">
        <v>441</v>
      </c>
      <c r="AH628">
        <v>20</v>
      </c>
      <c r="AI628" t="s">
        <v>442</v>
      </c>
      <c r="AJ628">
        <v>20</v>
      </c>
      <c r="AK628" t="s">
        <v>448</v>
      </c>
      <c r="AL628">
        <v>0</v>
      </c>
      <c r="AM628" t="s">
        <v>449</v>
      </c>
      <c r="AN628">
        <v>0</v>
      </c>
      <c r="AO628" t="s">
        <v>450</v>
      </c>
      <c r="AP628">
        <v>0.3</v>
      </c>
      <c r="AQ628" t="s">
        <v>451</v>
      </c>
      <c r="AR628">
        <v>0</v>
      </c>
      <c r="AS628" t="s">
        <v>452</v>
      </c>
      <c r="AT628">
        <v>0</v>
      </c>
      <c r="AU628" t="s">
        <v>453</v>
      </c>
      <c r="AV628">
        <v>0.2</v>
      </c>
      <c r="AW628" t="s">
        <v>454</v>
      </c>
      <c r="AX628">
        <v>1</v>
      </c>
      <c r="AY628" t="s">
        <v>445</v>
      </c>
      <c r="AZ628">
        <v>1000000</v>
      </c>
    </row>
    <row r="629" spans="1:52">
      <c r="A629">
        <v>865</v>
      </c>
      <c r="B629" t="s">
        <v>426</v>
      </c>
      <c r="C629">
        <v>153</v>
      </c>
      <c r="D629" t="s">
        <v>427</v>
      </c>
      <c r="E629" t="s">
        <v>428</v>
      </c>
      <c r="F629">
        <v>5.63</v>
      </c>
      <c r="G629" t="s">
        <v>429</v>
      </c>
      <c r="H629">
        <v>0.000778</v>
      </c>
      <c r="I629" t="s">
        <v>71</v>
      </c>
      <c r="J629" t="s">
        <v>432</v>
      </c>
      <c r="K629" t="e">
        <f ca="1">-nan(ind)</f>
        <v>#NAME?</v>
      </c>
      <c r="L629" t="s">
        <v>71</v>
      </c>
      <c r="M629" t="s">
        <v>70</v>
      </c>
      <c r="N629">
        <v>16.847064</v>
      </c>
      <c r="O629" t="s">
        <v>71</v>
      </c>
      <c r="P629" t="s">
        <v>72</v>
      </c>
      <c r="Q629">
        <v>0</v>
      </c>
      <c r="R629" t="s">
        <v>71</v>
      </c>
      <c r="S629" t="s">
        <v>73</v>
      </c>
      <c r="T629">
        <v>0</v>
      </c>
      <c r="U629" t="s">
        <v>71</v>
      </c>
      <c r="V629" t="s">
        <v>74</v>
      </c>
      <c r="W629">
        <v>0</v>
      </c>
      <c r="X629" t="s">
        <v>71</v>
      </c>
      <c r="Y629" t="s">
        <v>437</v>
      </c>
      <c r="Z629">
        <v>1000</v>
      </c>
      <c r="AA629" t="s">
        <v>438</v>
      </c>
      <c r="AB629">
        <v>1000000</v>
      </c>
      <c r="AC629" t="s">
        <v>439</v>
      </c>
      <c r="AD629">
        <v>10</v>
      </c>
      <c r="AE629" t="s">
        <v>440</v>
      </c>
      <c r="AF629">
        <v>500</v>
      </c>
      <c r="AG629" t="s">
        <v>441</v>
      </c>
      <c r="AH629">
        <v>20</v>
      </c>
      <c r="AI629" t="s">
        <v>442</v>
      </c>
      <c r="AJ629">
        <v>20</v>
      </c>
      <c r="AK629" t="s">
        <v>448</v>
      </c>
      <c r="AL629">
        <v>0</v>
      </c>
      <c r="AM629" t="s">
        <v>449</v>
      </c>
      <c r="AN629">
        <v>0</v>
      </c>
      <c r="AO629" t="s">
        <v>450</v>
      </c>
      <c r="AP629">
        <v>0.3</v>
      </c>
      <c r="AQ629" t="s">
        <v>451</v>
      </c>
      <c r="AR629">
        <v>0</v>
      </c>
      <c r="AS629" t="s">
        <v>452</v>
      </c>
      <c r="AT629">
        <v>0</v>
      </c>
      <c r="AU629" t="s">
        <v>453</v>
      </c>
      <c r="AV629">
        <v>0.2</v>
      </c>
      <c r="AW629" t="s">
        <v>454</v>
      </c>
      <c r="AX629">
        <v>1</v>
      </c>
      <c r="AY629" t="s">
        <v>445</v>
      </c>
      <c r="AZ629">
        <v>1000000</v>
      </c>
    </row>
    <row r="630" spans="1:52">
      <c r="A630">
        <v>865</v>
      </c>
      <c r="B630" t="s">
        <v>426</v>
      </c>
      <c r="C630">
        <v>153</v>
      </c>
      <c r="D630" t="s">
        <v>427</v>
      </c>
      <c r="E630" t="s">
        <v>428</v>
      </c>
      <c r="F630">
        <v>5.63</v>
      </c>
      <c r="G630" t="s">
        <v>429</v>
      </c>
      <c r="H630">
        <v>0.000766</v>
      </c>
      <c r="I630" t="s">
        <v>71</v>
      </c>
      <c r="J630" t="s">
        <v>432</v>
      </c>
      <c r="K630" t="e">
        <f ca="1">-nan(ind)</f>
        <v>#NAME?</v>
      </c>
      <c r="L630" t="s">
        <v>71</v>
      </c>
      <c r="M630" t="s">
        <v>70</v>
      </c>
      <c r="N630">
        <v>17.796495</v>
      </c>
      <c r="O630" t="s">
        <v>71</v>
      </c>
      <c r="P630" t="s">
        <v>72</v>
      </c>
      <c r="Q630">
        <v>0</v>
      </c>
      <c r="R630" t="s">
        <v>71</v>
      </c>
      <c r="S630" t="s">
        <v>73</v>
      </c>
      <c r="T630">
        <v>0</v>
      </c>
      <c r="U630" t="s">
        <v>71</v>
      </c>
      <c r="V630" t="s">
        <v>74</v>
      </c>
      <c r="W630">
        <v>0</v>
      </c>
      <c r="X630" t="s">
        <v>71</v>
      </c>
      <c r="Y630" t="s">
        <v>437</v>
      </c>
      <c r="Z630">
        <v>1000</v>
      </c>
      <c r="AA630" t="s">
        <v>438</v>
      </c>
      <c r="AB630">
        <v>1000000</v>
      </c>
      <c r="AC630" t="s">
        <v>439</v>
      </c>
      <c r="AD630">
        <v>10</v>
      </c>
      <c r="AE630" t="s">
        <v>440</v>
      </c>
      <c r="AF630">
        <v>500</v>
      </c>
      <c r="AG630" t="s">
        <v>441</v>
      </c>
      <c r="AH630">
        <v>20</v>
      </c>
      <c r="AI630" t="s">
        <v>442</v>
      </c>
      <c r="AJ630">
        <v>20</v>
      </c>
      <c r="AK630" t="s">
        <v>448</v>
      </c>
      <c r="AL630">
        <v>0</v>
      </c>
      <c r="AM630" t="s">
        <v>449</v>
      </c>
      <c r="AN630">
        <v>0</v>
      </c>
      <c r="AO630" t="s">
        <v>450</v>
      </c>
      <c r="AP630">
        <v>0.3</v>
      </c>
      <c r="AQ630" t="s">
        <v>451</v>
      </c>
      <c r="AR630">
        <v>0</v>
      </c>
      <c r="AS630" t="s">
        <v>452</v>
      </c>
      <c r="AT630">
        <v>0</v>
      </c>
      <c r="AU630" t="s">
        <v>453</v>
      </c>
      <c r="AV630">
        <v>0.2</v>
      </c>
      <c r="AW630" t="s">
        <v>454</v>
      </c>
      <c r="AX630">
        <v>1</v>
      </c>
      <c r="AY630" t="s">
        <v>445</v>
      </c>
      <c r="AZ630">
        <v>1000000</v>
      </c>
    </row>
    <row r="631" spans="1:52">
      <c r="A631">
        <v>865</v>
      </c>
      <c r="B631" t="s">
        <v>426</v>
      </c>
      <c r="C631">
        <v>153</v>
      </c>
      <c r="D631" t="s">
        <v>427</v>
      </c>
      <c r="E631" t="s">
        <v>428</v>
      </c>
      <c r="F631">
        <v>5.63</v>
      </c>
      <c r="G631" t="s">
        <v>429</v>
      </c>
      <c r="H631">
        <v>0.000808</v>
      </c>
      <c r="I631" t="s">
        <v>71</v>
      </c>
      <c r="J631" t="s">
        <v>432</v>
      </c>
      <c r="K631" t="e">
        <f ca="1">-nan(ind)</f>
        <v>#NAME?</v>
      </c>
      <c r="L631" t="s">
        <v>71</v>
      </c>
      <c r="M631" t="s">
        <v>70</v>
      </c>
      <c r="N631">
        <v>18.16741</v>
      </c>
      <c r="O631" t="s">
        <v>71</v>
      </c>
      <c r="P631" t="s">
        <v>72</v>
      </c>
      <c r="Q631">
        <v>0</v>
      </c>
      <c r="R631" t="s">
        <v>71</v>
      </c>
      <c r="S631" t="s">
        <v>73</v>
      </c>
      <c r="T631">
        <v>0</v>
      </c>
      <c r="U631" t="s">
        <v>71</v>
      </c>
      <c r="V631" t="s">
        <v>74</v>
      </c>
      <c r="W631">
        <v>0</v>
      </c>
      <c r="X631" t="s">
        <v>71</v>
      </c>
      <c r="Y631" t="s">
        <v>437</v>
      </c>
      <c r="Z631">
        <v>1000</v>
      </c>
      <c r="AA631" t="s">
        <v>438</v>
      </c>
      <c r="AB631">
        <v>1000000</v>
      </c>
      <c r="AC631" t="s">
        <v>439</v>
      </c>
      <c r="AD631">
        <v>10</v>
      </c>
      <c r="AE631" t="s">
        <v>440</v>
      </c>
      <c r="AF631">
        <v>500</v>
      </c>
      <c r="AG631" t="s">
        <v>441</v>
      </c>
      <c r="AH631">
        <v>20</v>
      </c>
      <c r="AI631" t="s">
        <v>442</v>
      </c>
      <c r="AJ631">
        <v>20</v>
      </c>
      <c r="AK631" t="s">
        <v>448</v>
      </c>
      <c r="AL631">
        <v>0</v>
      </c>
      <c r="AM631" t="s">
        <v>449</v>
      </c>
      <c r="AN631">
        <v>0</v>
      </c>
      <c r="AO631" t="s">
        <v>450</v>
      </c>
      <c r="AP631">
        <v>0.3</v>
      </c>
      <c r="AQ631" t="s">
        <v>451</v>
      </c>
      <c r="AR631">
        <v>0</v>
      </c>
      <c r="AS631" t="s">
        <v>452</v>
      </c>
      <c r="AT631">
        <v>0</v>
      </c>
      <c r="AU631" t="s">
        <v>453</v>
      </c>
      <c r="AV631">
        <v>0.2</v>
      </c>
      <c r="AW631" t="s">
        <v>454</v>
      </c>
      <c r="AX631">
        <v>1</v>
      </c>
      <c r="AY631" t="s">
        <v>445</v>
      </c>
      <c r="AZ631">
        <v>1000000</v>
      </c>
    </row>
    <row r="632" spans="1:52">
      <c r="A632">
        <v>864</v>
      </c>
      <c r="B632" t="s">
        <v>426</v>
      </c>
      <c r="C632">
        <v>153</v>
      </c>
      <c r="D632" t="s">
        <v>427</v>
      </c>
      <c r="E632" t="s">
        <v>428</v>
      </c>
      <c r="F632">
        <v>5.63</v>
      </c>
      <c r="G632" t="s">
        <v>429</v>
      </c>
      <c r="H632">
        <v>0.000778</v>
      </c>
      <c r="I632" t="s">
        <v>71</v>
      </c>
      <c r="J632" t="s">
        <v>432</v>
      </c>
      <c r="K632" t="e">
        <f ca="1">-nan(ind)</f>
        <v>#NAME?</v>
      </c>
      <c r="L632" t="s">
        <v>71</v>
      </c>
      <c r="M632" t="s">
        <v>70</v>
      </c>
      <c r="N632">
        <v>17.670133</v>
      </c>
      <c r="O632" t="s">
        <v>71</v>
      </c>
      <c r="P632" t="s">
        <v>72</v>
      </c>
      <c r="Q632">
        <v>0</v>
      </c>
      <c r="R632" t="s">
        <v>71</v>
      </c>
      <c r="S632" t="s">
        <v>73</v>
      </c>
      <c r="T632">
        <v>0</v>
      </c>
      <c r="U632" t="s">
        <v>71</v>
      </c>
      <c r="V632" t="s">
        <v>74</v>
      </c>
      <c r="W632">
        <v>0</v>
      </c>
      <c r="X632" t="s">
        <v>71</v>
      </c>
      <c r="Y632" t="s">
        <v>437</v>
      </c>
      <c r="Z632">
        <v>1000</v>
      </c>
      <c r="AA632" t="s">
        <v>438</v>
      </c>
      <c r="AB632">
        <v>1000000</v>
      </c>
      <c r="AC632" t="s">
        <v>439</v>
      </c>
      <c r="AD632">
        <v>10</v>
      </c>
      <c r="AE632" t="s">
        <v>440</v>
      </c>
      <c r="AF632">
        <v>500</v>
      </c>
      <c r="AG632" t="s">
        <v>441</v>
      </c>
      <c r="AH632">
        <v>20</v>
      </c>
      <c r="AI632" t="s">
        <v>442</v>
      </c>
      <c r="AJ632">
        <v>20</v>
      </c>
      <c r="AK632" t="s">
        <v>448</v>
      </c>
      <c r="AL632">
        <v>0</v>
      </c>
      <c r="AM632" t="s">
        <v>449</v>
      </c>
      <c r="AN632">
        <v>0</v>
      </c>
      <c r="AO632" t="s">
        <v>450</v>
      </c>
      <c r="AP632">
        <v>0.3</v>
      </c>
      <c r="AQ632" t="s">
        <v>451</v>
      </c>
      <c r="AR632">
        <v>0</v>
      </c>
      <c r="AS632" t="s">
        <v>452</v>
      </c>
      <c r="AT632">
        <v>0</v>
      </c>
      <c r="AU632" t="s">
        <v>453</v>
      </c>
      <c r="AV632">
        <v>0.2</v>
      </c>
      <c r="AW632" t="s">
        <v>454</v>
      </c>
      <c r="AX632">
        <v>1</v>
      </c>
      <c r="AY632" t="s">
        <v>445</v>
      </c>
      <c r="AZ632">
        <v>1000000</v>
      </c>
    </row>
    <row r="633" spans="1:52">
      <c r="A633">
        <v>864</v>
      </c>
      <c r="B633" t="s">
        <v>426</v>
      </c>
      <c r="C633">
        <v>2</v>
      </c>
      <c r="D633" t="s">
        <v>427</v>
      </c>
      <c r="E633" t="s">
        <v>428</v>
      </c>
      <c r="F633">
        <v>0.062</v>
      </c>
      <c r="G633" t="s">
        <v>429</v>
      </c>
      <c r="H633">
        <v>0.004499</v>
      </c>
      <c r="I633" t="s">
        <v>71</v>
      </c>
      <c r="J633" t="s">
        <v>432</v>
      </c>
      <c r="K633" t="e">
        <f ca="1">-nan(ind)</f>
        <v>#NAME?</v>
      </c>
      <c r="L633" t="s">
        <v>71</v>
      </c>
      <c r="M633" t="s">
        <v>70</v>
      </c>
      <c r="N633">
        <v>5.834422</v>
      </c>
      <c r="O633" t="s">
        <v>71</v>
      </c>
      <c r="P633" t="s">
        <v>72</v>
      </c>
      <c r="Q633">
        <v>0</v>
      </c>
      <c r="R633" t="s">
        <v>71</v>
      </c>
      <c r="S633" t="s">
        <v>73</v>
      </c>
      <c r="T633">
        <v>0</v>
      </c>
      <c r="U633" t="s">
        <v>71</v>
      </c>
      <c r="V633" t="s">
        <v>74</v>
      </c>
      <c r="W633">
        <v>0</v>
      </c>
      <c r="X633" t="s">
        <v>71</v>
      </c>
      <c r="Y633" t="s">
        <v>437</v>
      </c>
      <c r="Z633">
        <v>1000</v>
      </c>
      <c r="AA633" t="s">
        <v>438</v>
      </c>
      <c r="AB633">
        <v>10000</v>
      </c>
      <c r="AC633" t="s">
        <v>439</v>
      </c>
      <c r="AD633">
        <v>10</v>
      </c>
      <c r="AE633" t="s">
        <v>440</v>
      </c>
      <c r="AF633">
        <v>500</v>
      </c>
      <c r="AG633" t="s">
        <v>441</v>
      </c>
      <c r="AH633">
        <v>20</v>
      </c>
      <c r="AI633" t="s">
        <v>442</v>
      </c>
      <c r="AJ633">
        <v>20</v>
      </c>
      <c r="AK633" t="s">
        <v>448</v>
      </c>
      <c r="AL633">
        <v>0</v>
      </c>
      <c r="AM633" t="s">
        <v>449</v>
      </c>
      <c r="AN633">
        <v>0</v>
      </c>
      <c r="AO633" t="s">
        <v>450</v>
      </c>
      <c r="AP633">
        <v>0.3</v>
      </c>
      <c r="AQ633" t="s">
        <v>451</v>
      </c>
      <c r="AR633">
        <v>0</v>
      </c>
      <c r="AS633" t="s">
        <v>452</v>
      </c>
      <c r="AT633">
        <v>0</v>
      </c>
      <c r="AU633" t="s">
        <v>453</v>
      </c>
      <c r="AV633">
        <v>0.2</v>
      </c>
      <c r="AW633" t="s">
        <v>454</v>
      </c>
      <c r="AX633">
        <v>1</v>
      </c>
      <c r="AY633" t="s">
        <v>445</v>
      </c>
      <c r="AZ633">
        <v>1000000</v>
      </c>
    </row>
    <row r="634" spans="1:52">
      <c r="A634">
        <v>864</v>
      </c>
      <c r="B634" t="s">
        <v>426</v>
      </c>
      <c r="C634">
        <v>2</v>
      </c>
      <c r="D634" t="s">
        <v>427</v>
      </c>
      <c r="E634" t="s">
        <v>428</v>
      </c>
      <c r="F634">
        <v>0.062</v>
      </c>
      <c r="G634" t="s">
        <v>429</v>
      </c>
      <c r="H634">
        <v>0.002175</v>
      </c>
      <c r="I634" t="s">
        <v>71</v>
      </c>
      <c r="J634" t="s">
        <v>432</v>
      </c>
      <c r="K634" t="e">
        <f ca="1">-nan(ind)</f>
        <v>#NAME?</v>
      </c>
      <c r="L634" t="s">
        <v>71</v>
      </c>
      <c r="M634" t="s">
        <v>70</v>
      </c>
      <c r="N634">
        <v>0.31435</v>
      </c>
      <c r="O634" t="s">
        <v>71</v>
      </c>
      <c r="P634" t="s">
        <v>72</v>
      </c>
      <c r="Q634">
        <v>0</v>
      </c>
      <c r="R634" t="s">
        <v>71</v>
      </c>
      <c r="S634" t="s">
        <v>73</v>
      </c>
      <c r="T634">
        <v>0</v>
      </c>
      <c r="U634" t="s">
        <v>71</v>
      </c>
      <c r="V634" t="s">
        <v>74</v>
      </c>
      <c r="W634">
        <v>0</v>
      </c>
      <c r="X634" t="s">
        <v>71</v>
      </c>
      <c r="Y634" t="s">
        <v>437</v>
      </c>
      <c r="Z634">
        <v>1000</v>
      </c>
      <c r="AA634" t="s">
        <v>438</v>
      </c>
      <c r="AB634">
        <v>10000</v>
      </c>
      <c r="AC634" t="s">
        <v>439</v>
      </c>
      <c r="AD634">
        <v>10</v>
      </c>
      <c r="AE634" t="s">
        <v>440</v>
      </c>
      <c r="AF634">
        <v>500</v>
      </c>
      <c r="AG634" t="s">
        <v>441</v>
      </c>
      <c r="AH634">
        <v>20</v>
      </c>
      <c r="AI634" t="s">
        <v>442</v>
      </c>
      <c r="AJ634">
        <v>20</v>
      </c>
      <c r="AK634" t="s">
        <v>448</v>
      </c>
      <c r="AL634">
        <v>0</v>
      </c>
      <c r="AM634" t="s">
        <v>449</v>
      </c>
      <c r="AN634">
        <v>0</v>
      </c>
      <c r="AO634" t="s">
        <v>450</v>
      </c>
      <c r="AP634">
        <v>0.3</v>
      </c>
      <c r="AQ634" t="s">
        <v>451</v>
      </c>
      <c r="AR634">
        <v>0</v>
      </c>
      <c r="AS634" t="s">
        <v>452</v>
      </c>
      <c r="AT634">
        <v>0</v>
      </c>
      <c r="AU634" t="s">
        <v>453</v>
      </c>
      <c r="AV634">
        <v>0.2</v>
      </c>
      <c r="AW634" t="s">
        <v>454</v>
      </c>
      <c r="AX634">
        <v>1</v>
      </c>
      <c r="AY634" t="s">
        <v>445</v>
      </c>
      <c r="AZ634">
        <v>1000000</v>
      </c>
    </row>
    <row r="635" spans="1:52">
      <c r="A635">
        <v>864</v>
      </c>
      <c r="B635" t="s">
        <v>426</v>
      </c>
      <c r="C635">
        <v>2</v>
      </c>
      <c r="D635" t="s">
        <v>427</v>
      </c>
      <c r="E635" t="s">
        <v>428</v>
      </c>
      <c r="F635">
        <v>0.062</v>
      </c>
      <c r="G635" t="s">
        <v>429</v>
      </c>
      <c r="H635">
        <v>0.002524</v>
      </c>
      <c r="I635" t="s">
        <v>71</v>
      </c>
      <c r="J635" t="s">
        <v>432</v>
      </c>
      <c r="K635" t="e">
        <f ca="1">-nan(ind)</f>
        <v>#NAME?</v>
      </c>
      <c r="L635" t="s">
        <v>71</v>
      </c>
      <c r="M635" t="s">
        <v>70</v>
      </c>
      <c r="N635">
        <v>0.351836</v>
      </c>
      <c r="O635" t="s">
        <v>71</v>
      </c>
      <c r="P635" t="s">
        <v>72</v>
      </c>
      <c r="Q635">
        <v>0</v>
      </c>
      <c r="R635" t="s">
        <v>71</v>
      </c>
      <c r="S635" t="s">
        <v>73</v>
      </c>
      <c r="T635">
        <v>0</v>
      </c>
      <c r="U635" t="s">
        <v>71</v>
      </c>
      <c r="V635" t="s">
        <v>74</v>
      </c>
      <c r="W635">
        <v>0</v>
      </c>
      <c r="X635" t="s">
        <v>71</v>
      </c>
      <c r="Y635" t="s">
        <v>437</v>
      </c>
      <c r="Z635">
        <v>1000</v>
      </c>
      <c r="AA635" t="s">
        <v>438</v>
      </c>
      <c r="AB635">
        <v>10000</v>
      </c>
      <c r="AC635" t="s">
        <v>439</v>
      </c>
      <c r="AD635">
        <v>10</v>
      </c>
      <c r="AE635" t="s">
        <v>440</v>
      </c>
      <c r="AF635">
        <v>500</v>
      </c>
      <c r="AG635" t="s">
        <v>441</v>
      </c>
      <c r="AH635">
        <v>20</v>
      </c>
      <c r="AI635" t="s">
        <v>442</v>
      </c>
      <c r="AJ635">
        <v>20</v>
      </c>
      <c r="AK635" t="s">
        <v>448</v>
      </c>
      <c r="AL635">
        <v>0</v>
      </c>
      <c r="AM635" t="s">
        <v>449</v>
      </c>
      <c r="AN635">
        <v>0</v>
      </c>
      <c r="AO635" t="s">
        <v>450</v>
      </c>
      <c r="AP635">
        <v>0.3</v>
      </c>
      <c r="AQ635" t="s">
        <v>451</v>
      </c>
      <c r="AR635">
        <v>0</v>
      </c>
      <c r="AS635" t="s">
        <v>452</v>
      </c>
      <c r="AT635">
        <v>0</v>
      </c>
      <c r="AU635" t="s">
        <v>453</v>
      </c>
      <c r="AV635">
        <v>0.2</v>
      </c>
      <c r="AW635" t="s">
        <v>454</v>
      </c>
      <c r="AX635">
        <v>1</v>
      </c>
      <c r="AY635" t="s">
        <v>445</v>
      </c>
      <c r="AZ635">
        <v>1000000</v>
      </c>
    </row>
    <row r="636" spans="1:52">
      <c r="A636">
        <v>864</v>
      </c>
      <c r="B636" t="s">
        <v>426</v>
      </c>
      <c r="C636">
        <v>2</v>
      </c>
      <c r="D636" t="s">
        <v>427</v>
      </c>
      <c r="E636" t="s">
        <v>428</v>
      </c>
      <c r="F636">
        <v>0.062</v>
      </c>
      <c r="G636" t="s">
        <v>429</v>
      </c>
      <c r="H636">
        <v>0.002431</v>
      </c>
      <c r="I636" t="s">
        <v>71</v>
      </c>
      <c r="J636" t="s">
        <v>432</v>
      </c>
      <c r="K636" t="e">
        <f ca="1">-nan(ind)</f>
        <v>#NAME?</v>
      </c>
      <c r="L636" t="s">
        <v>71</v>
      </c>
      <c r="M636" t="s">
        <v>70</v>
      </c>
      <c r="N636">
        <v>0.356618</v>
      </c>
      <c r="O636" t="s">
        <v>71</v>
      </c>
      <c r="P636" t="s">
        <v>72</v>
      </c>
      <c r="Q636">
        <v>0</v>
      </c>
      <c r="R636" t="s">
        <v>71</v>
      </c>
      <c r="S636" t="s">
        <v>73</v>
      </c>
      <c r="T636">
        <v>0</v>
      </c>
      <c r="U636" t="s">
        <v>71</v>
      </c>
      <c r="V636" t="s">
        <v>74</v>
      </c>
      <c r="W636">
        <v>0</v>
      </c>
      <c r="X636" t="s">
        <v>71</v>
      </c>
      <c r="Y636" t="s">
        <v>437</v>
      </c>
      <c r="Z636">
        <v>1000</v>
      </c>
      <c r="AA636" t="s">
        <v>438</v>
      </c>
      <c r="AB636">
        <v>10000</v>
      </c>
      <c r="AC636" t="s">
        <v>439</v>
      </c>
      <c r="AD636">
        <v>10</v>
      </c>
      <c r="AE636" t="s">
        <v>440</v>
      </c>
      <c r="AF636">
        <v>500</v>
      </c>
      <c r="AG636" t="s">
        <v>441</v>
      </c>
      <c r="AH636">
        <v>20</v>
      </c>
      <c r="AI636" t="s">
        <v>442</v>
      </c>
      <c r="AJ636">
        <v>20</v>
      </c>
      <c r="AK636" t="s">
        <v>448</v>
      </c>
      <c r="AL636">
        <v>0</v>
      </c>
      <c r="AM636" t="s">
        <v>449</v>
      </c>
      <c r="AN636">
        <v>0</v>
      </c>
      <c r="AO636" t="s">
        <v>450</v>
      </c>
      <c r="AP636">
        <v>0.3</v>
      </c>
      <c r="AQ636" t="s">
        <v>451</v>
      </c>
      <c r="AR636">
        <v>0</v>
      </c>
      <c r="AS636" t="s">
        <v>452</v>
      </c>
      <c r="AT636">
        <v>0</v>
      </c>
      <c r="AU636" t="s">
        <v>453</v>
      </c>
      <c r="AV636">
        <v>0.2</v>
      </c>
      <c r="AW636" t="s">
        <v>454</v>
      </c>
      <c r="AX636">
        <v>1</v>
      </c>
      <c r="AY636" t="s">
        <v>445</v>
      </c>
      <c r="AZ636">
        <v>1000000</v>
      </c>
    </row>
    <row r="637" spans="1:52">
      <c r="A637">
        <v>864</v>
      </c>
      <c r="B637" t="s">
        <v>426</v>
      </c>
      <c r="C637">
        <v>2</v>
      </c>
      <c r="D637" t="s">
        <v>427</v>
      </c>
      <c r="E637" t="s">
        <v>428</v>
      </c>
      <c r="F637">
        <v>0.062</v>
      </c>
      <c r="G637" t="s">
        <v>429</v>
      </c>
      <c r="H637">
        <v>0.002634</v>
      </c>
      <c r="I637" t="s">
        <v>71</v>
      </c>
      <c r="J637" t="s">
        <v>432</v>
      </c>
      <c r="K637" t="e">
        <f ca="1">-nan(ind)</f>
        <v>#NAME?</v>
      </c>
      <c r="L637" t="s">
        <v>71</v>
      </c>
      <c r="M637" t="s">
        <v>70</v>
      </c>
      <c r="N637">
        <v>0.42459</v>
      </c>
      <c r="O637" t="s">
        <v>71</v>
      </c>
      <c r="P637" t="s">
        <v>72</v>
      </c>
      <c r="Q637">
        <v>0</v>
      </c>
      <c r="R637" t="s">
        <v>71</v>
      </c>
      <c r="S637" t="s">
        <v>73</v>
      </c>
      <c r="T637">
        <v>0</v>
      </c>
      <c r="U637" t="s">
        <v>71</v>
      </c>
      <c r="V637" t="s">
        <v>74</v>
      </c>
      <c r="W637">
        <v>0</v>
      </c>
      <c r="X637" t="s">
        <v>71</v>
      </c>
      <c r="Y637" t="s">
        <v>437</v>
      </c>
      <c r="Z637">
        <v>1000</v>
      </c>
      <c r="AA637" t="s">
        <v>438</v>
      </c>
      <c r="AB637">
        <v>10000</v>
      </c>
      <c r="AC637" t="s">
        <v>439</v>
      </c>
      <c r="AD637">
        <v>10</v>
      </c>
      <c r="AE637" t="s">
        <v>440</v>
      </c>
      <c r="AF637">
        <v>500</v>
      </c>
      <c r="AG637" t="s">
        <v>441</v>
      </c>
      <c r="AH637">
        <v>20</v>
      </c>
      <c r="AI637" t="s">
        <v>442</v>
      </c>
      <c r="AJ637">
        <v>20</v>
      </c>
      <c r="AK637" t="s">
        <v>448</v>
      </c>
      <c r="AL637">
        <v>0</v>
      </c>
      <c r="AM637" t="s">
        <v>449</v>
      </c>
      <c r="AN637">
        <v>0</v>
      </c>
      <c r="AO637" t="s">
        <v>450</v>
      </c>
      <c r="AP637">
        <v>0.3</v>
      </c>
      <c r="AQ637" t="s">
        <v>451</v>
      </c>
      <c r="AR637">
        <v>0</v>
      </c>
      <c r="AS637" t="s">
        <v>452</v>
      </c>
      <c r="AT637">
        <v>0</v>
      </c>
      <c r="AU637" t="s">
        <v>453</v>
      </c>
      <c r="AV637">
        <v>0.2</v>
      </c>
      <c r="AW637" t="s">
        <v>454</v>
      </c>
      <c r="AX637">
        <v>1</v>
      </c>
      <c r="AY637" t="s">
        <v>445</v>
      </c>
      <c r="AZ637">
        <v>1000000</v>
      </c>
    </row>
    <row r="638" spans="1:52">
      <c r="A638">
        <v>864</v>
      </c>
      <c r="B638" t="s">
        <v>426</v>
      </c>
      <c r="C638">
        <v>2</v>
      </c>
      <c r="D638" t="s">
        <v>427</v>
      </c>
      <c r="E638" t="s">
        <v>428</v>
      </c>
      <c r="F638">
        <v>0.062</v>
      </c>
      <c r="G638" t="s">
        <v>429</v>
      </c>
      <c r="H638">
        <v>0.002231</v>
      </c>
      <c r="I638" t="s">
        <v>71</v>
      </c>
      <c r="J638" t="s">
        <v>432</v>
      </c>
      <c r="K638" t="e">
        <f ca="1">-nan(ind)</f>
        <v>#NAME?</v>
      </c>
      <c r="L638" t="s">
        <v>71</v>
      </c>
      <c r="M638" t="s">
        <v>70</v>
      </c>
      <c r="N638">
        <v>0.385137</v>
      </c>
      <c r="O638" t="s">
        <v>71</v>
      </c>
      <c r="P638" t="s">
        <v>72</v>
      </c>
      <c r="Q638">
        <v>0</v>
      </c>
      <c r="R638" t="s">
        <v>71</v>
      </c>
      <c r="S638" t="s">
        <v>73</v>
      </c>
      <c r="T638">
        <v>0</v>
      </c>
      <c r="U638" t="s">
        <v>71</v>
      </c>
      <c r="V638" t="s">
        <v>74</v>
      </c>
      <c r="W638">
        <v>0</v>
      </c>
      <c r="X638" t="s">
        <v>71</v>
      </c>
      <c r="Y638" t="s">
        <v>437</v>
      </c>
      <c r="Z638">
        <v>1000</v>
      </c>
      <c r="AA638" t="s">
        <v>438</v>
      </c>
      <c r="AB638">
        <v>10000</v>
      </c>
      <c r="AC638" t="s">
        <v>439</v>
      </c>
      <c r="AD638">
        <v>10</v>
      </c>
      <c r="AE638" t="s">
        <v>440</v>
      </c>
      <c r="AF638">
        <v>500</v>
      </c>
      <c r="AG638" t="s">
        <v>441</v>
      </c>
      <c r="AH638">
        <v>20</v>
      </c>
      <c r="AI638" t="s">
        <v>442</v>
      </c>
      <c r="AJ638">
        <v>20</v>
      </c>
      <c r="AK638" t="s">
        <v>448</v>
      </c>
      <c r="AL638">
        <v>0</v>
      </c>
      <c r="AM638" t="s">
        <v>449</v>
      </c>
      <c r="AN638">
        <v>0</v>
      </c>
      <c r="AO638" t="s">
        <v>450</v>
      </c>
      <c r="AP638">
        <v>0.3</v>
      </c>
      <c r="AQ638" t="s">
        <v>451</v>
      </c>
      <c r="AR638">
        <v>0</v>
      </c>
      <c r="AS638" t="s">
        <v>452</v>
      </c>
      <c r="AT638">
        <v>0</v>
      </c>
      <c r="AU638" t="s">
        <v>453</v>
      </c>
      <c r="AV638">
        <v>0.2</v>
      </c>
      <c r="AW638" t="s">
        <v>454</v>
      </c>
      <c r="AX638">
        <v>1</v>
      </c>
      <c r="AY638" t="s">
        <v>445</v>
      </c>
      <c r="AZ638">
        <v>1000000</v>
      </c>
    </row>
    <row r="639" spans="1:52">
      <c r="A639">
        <v>863</v>
      </c>
      <c r="B639" t="s">
        <v>426</v>
      </c>
      <c r="C639">
        <v>2</v>
      </c>
      <c r="D639" t="s">
        <v>427</v>
      </c>
      <c r="E639" t="s">
        <v>428</v>
      </c>
      <c r="F639">
        <v>0.062</v>
      </c>
      <c r="G639" t="s">
        <v>429</v>
      </c>
      <c r="H639">
        <v>0.00233</v>
      </c>
      <c r="I639" t="s">
        <v>71</v>
      </c>
      <c r="J639" t="s">
        <v>432</v>
      </c>
      <c r="K639" t="e">
        <f ca="1">-nan(ind)</f>
        <v>#NAME?</v>
      </c>
      <c r="L639" t="s">
        <v>71</v>
      </c>
      <c r="M639" t="s">
        <v>70</v>
      </c>
      <c r="N639">
        <v>0.365637</v>
      </c>
      <c r="O639" t="s">
        <v>71</v>
      </c>
      <c r="P639" t="s">
        <v>72</v>
      </c>
      <c r="Q639">
        <v>0</v>
      </c>
      <c r="R639" t="s">
        <v>71</v>
      </c>
      <c r="S639" t="s">
        <v>73</v>
      </c>
      <c r="T639">
        <v>0</v>
      </c>
      <c r="U639" t="s">
        <v>71</v>
      </c>
      <c r="V639" t="s">
        <v>74</v>
      </c>
      <c r="W639">
        <v>0</v>
      </c>
      <c r="X639" t="s">
        <v>71</v>
      </c>
      <c r="Y639" t="s">
        <v>437</v>
      </c>
      <c r="Z639">
        <v>1000</v>
      </c>
      <c r="AA639" t="s">
        <v>438</v>
      </c>
      <c r="AB639">
        <v>10000</v>
      </c>
      <c r="AC639" t="s">
        <v>439</v>
      </c>
      <c r="AD639">
        <v>10</v>
      </c>
      <c r="AE639" t="s">
        <v>440</v>
      </c>
      <c r="AF639">
        <v>500</v>
      </c>
      <c r="AG639" t="s">
        <v>441</v>
      </c>
      <c r="AH639">
        <v>20</v>
      </c>
      <c r="AI639" t="s">
        <v>442</v>
      </c>
      <c r="AJ639">
        <v>20</v>
      </c>
      <c r="AK639" t="s">
        <v>448</v>
      </c>
      <c r="AL639">
        <v>0</v>
      </c>
      <c r="AM639" t="s">
        <v>449</v>
      </c>
      <c r="AN639">
        <v>0</v>
      </c>
      <c r="AO639" t="s">
        <v>450</v>
      </c>
      <c r="AP639">
        <v>0.3</v>
      </c>
      <c r="AQ639" t="s">
        <v>451</v>
      </c>
      <c r="AR639">
        <v>0</v>
      </c>
      <c r="AS639" t="s">
        <v>452</v>
      </c>
      <c r="AT639">
        <v>0</v>
      </c>
      <c r="AU639" t="s">
        <v>453</v>
      </c>
      <c r="AV639">
        <v>0.2</v>
      </c>
      <c r="AW639" t="s">
        <v>454</v>
      </c>
      <c r="AX639">
        <v>1</v>
      </c>
      <c r="AY639" t="s">
        <v>445</v>
      </c>
      <c r="AZ639">
        <v>1000000</v>
      </c>
    </row>
    <row r="640" spans="1:52">
      <c r="A640">
        <v>863</v>
      </c>
      <c r="B640" t="s">
        <v>426</v>
      </c>
      <c r="C640">
        <v>2</v>
      </c>
      <c r="D640" t="s">
        <v>427</v>
      </c>
      <c r="E640" t="s">
        <v>428</v>
      </c>
      <c r="F640">
        <v>0.062</v>
      </c>
      <c r="G640" t="s">
        <v>429</v>
      </c>
      <c r="H640">
        <v>0.002526</v>
      </c>
      <c r="I640" t="s">
        <v>71</v>
      </c>
      <c r="J640" t="s">
        <v>432</v>
      </c>
      <c r="K640" t="e">
        <f ca="1">-nan(ind)</f>
        <v>#NAME?</v>
      </c>
      <c r="L640" t="s">
        <v>71</v>
      </c>
      <c r="M640" t="s">
        <v>70</v>
      </c>
      <c r="N640">
        <v>0.364059</v>
      </c>
      <c r="O640" t="s">
        <v>71</v>
      </c>
      <c r="P640" t="s">
        <v>72</v>
      </c>
      <c r="Q640">
        <v>0</v>
      </c>
      <c r="R640" t="s">
        <v>71</v>
      </c>
      <c r="S640" t="s">
        <v>73</v>
      </c>
      <c r="T640">
        <v>0</v>
      </c>
      <c r="U640" t="s">
        <v>71</v>
      </c>
      <c r="V640" t="s">
        <v>74</v>
      </c>
      <c r="W640">
        <v>0</v>
      </c>
      <c r="X640" t="s">
        <v>71</v>
      </c>
      <c r="Y640" t="s">
        <v>437</v>
      </c>
      <c r="Z640">
        <v>1000</v>
      </c>
      <c r="AA640" t="s">
        <v>438</v>
      </c>
      <c r="AB640">
        <v>10000</v>
      </c>
      <c r="AC640" t="s">
        <v>439</v>
      </c>
      <c r="AD640">
        <v>10</v>
      </c>
      <c r="AE640" t="s">
        <v>440</v>
      </c>
      <c r="AF640">
        <v>500</v>
      </c>
      <c r="AG640" t="s">
        <v>441</v>
      </c>
      <c r="AH640">
        <v>20</v>
      </c>
      <c r="AI640" t="s">
        <v>442</v>
      </c>
      <c r="AJ640">
        <v>20</v>
      </c>
      <c r="AK640" t="s">
        <v>448</v>
      </c>
      <c r="AL640">
        <v>0</v>
      </c>
      <c r="AM640" t="s">
        <v>449</v>
      </c>
      <c r="AN640">
        <v>0</v>
      </c>
      <c r="AO640" t="s">
        <v>450</v>
      </c>
      <c r="AP640">
        <v>0.3</v>
      </c>
      <c r="AQ640" t="s">
        <v>451</v>
      </c>
      <c r="AR640">
        <v>0</v>
      </c>
      <c r="AS640" t="s">
        <v>452</v>
      </c>
      <c r="AT640">
        <v>0</v>
      </c>
      <c r="AU640" t="s">
        <v>453</v>
      </c>
      <c r="AV640">
        <v>0.2</v>
      </c>
      <c r="AW640" t="s">
        <v>454</v>
      </c>
      <c r="AX640">
        <v>1</v>
      </c>
      <c r="AY640" t="s">
        <v>445</v>
      </c>
      <c r="AZ640">
        <v>1000000</v>
      </c>
    </row>
    <row r="641" spans="1:52">
      <c r="A641">
        <v>863</v>
      </c>
      <c r="B641" t="s">
        <v>426</v>
      </c>
      <c r="C641">
        <v>2</v>
      </c>
      <c r="D641" t="s">
        <v>427</v>
      </c>
      <c r="E641" t="s">
        <v>428</v>
      </c>
      <c r="F641">
        <v>0.062</v>
      </c>
      <c r="G641" t="s">
        <v>429</v>
      </c>
      <c r="H641">
        <v>0.002086</v>
      </c>
      <c r="I641" t="s">
        <v>71</v>
      </c>
      <c r="J641" t="s">
        <v>432</v>
      </c>
      <c r="K641" t="e">
        <f ca="1">-nan(ind)</f>
        <v>#NAME?</v>
      </c>
      <c r="L641" t="s">
        <v>71</v>
      </c>
      <c r="M641" t="s">
        <v>70</v>
      </c>
      <c r="N641">
        <v>0.390568</v>
      </c>
      <c r="O641" t="s">
        <v>71</v>
      </c>
      <c r="P641" t="s">
        <v>72</v>
      </c>
      <c r="Q641">
        <v>0</v>
      </c>
      <c r="R641" t="s">
        <v>71</v>
      </c>
      <c r="S641" t="s">
        <v>73</v>
      </c>
      <c r="T641">
        <v>0</v>
      </c>
      <c r="U641" t="s">
        <v>71</v>
      </c>
      <c r="V641" t="s">
        <v>74</v>
      </c>
      <c r="W641">
        <v>0</v>
      </c>
      <c r="X641" t="s">
        <v>71</v>
      </c>
      <c r="Y641" t="s">
        <v>437</v>
      </c>
      <c r="Z641">
        <v>1000</v>
      </c>
      <c r="AA641" t="s">
        <v>438</v>
      </c>
      <c r="AB641">
        <v>10000</v>
      </c>
      <c r="AC641" t="s">
        <v>439</v>
      </c>
      <c r="AD641">
        <v>10</v>
      </c>
      <c r="AE641" t="s">
        <v>440</v>
      </c>
      <c r="AF641">
        <v>500</v>
      </c>
      <c r="AG641" t="s">
        <v>441</v>
      </c>
      <c r="AH641">
        <v>20</v>
      </c>
      <c r="AI641" t="s">
        <v>442</v>
      </c>
      <c r="AJ641">
        <v>20</v>
      </c>
      <c r="AK641" t="s">
        <v>448</v>
      </c>
      <c r="AL641">
        <v>0</v>
      </c>
      <c r="AM641" t="s">
        <v>449</v>
      </c>
      <c r="AN641">
        <v>0</v>
      </c>
      <c r="AO641" t="s">
        <v>450</v>
      </c>
      <c r="AP641">
        <v>0.3</v>
      </c>
      <c r="AQ641" t="s">
        <v>451</v>
      </c>
      <c r="AR641">
        <v>0</v>
      </c>
      <c r="AS641" t="s">
        <v>452</v>
      </c>
      <c r="AT641">
        <v>0</v>
      </c>
      <c r="AU641" t="s">
        <v>453</v>
      </c>
      <c r="AV641">
        <v>0.2</v>
      </c>
      <c r="AW641" t="s">
        <v>454</v>
      </c>
      <c r="AX641">
        <v>1</v>
      </c>
      <c r="AY641" t="s">
        <v>445</v>
      </c>
      <c r="AZ641">
        <v>1000000</v>
      </c>
    </row>
    <row r="642" spans="1:52">
      <c r="A642">
        <v>862</v>
      </c>
      <c r="B642" t="s">
        <v>426</v>
      </c>
      <c r="C642">
        <v>767</v>
      </c>
      <c r="D642" t="s">
        <v>427</v>
      </c>
      <c r="E642" t="s">
        <v>428</v>
      </c>
      <c r="F642">
        <v>312658.334</v>
      </c>
      <c r="G642" t="s">
        <v>429</v>
      </c>
      <c r="H642">
        <v>0.000252</v>
      </c>
      <c r="I642" t="s">
        <v>71</v>
      </c>
      <c r="J642" t="s">
        <v>432</v>
      </c>
      <c r="K642" t="e">
        <f t="shared" ref="K642:K673" si="15">-nan</f>
        <v>#NAME?</v>
      </c>
      <c r="L642" t="s">
        <v>71</v>
      </c>
      <c r="M642" t="s">
        <v>70</v>
      </c>
      <c r="N642">
        <v>48.133631</v>
      </c>
      <c r="O642" t="s">
        <v>71</v>
      </c>
      <c r="P642" t="s">
        <v>72</v>
      </c>
      <c r="Q642">
        <v>0</v>
      </c>
      <c r="R642" t="s">
        <v>71</v>
      </c>
      <c r="S642" t="s">
        <v>73</v>
      </c>
      <c r="T642">
        <v>0</v>
      </c>
      <c r="U642" t="s">
        <v>71</v>
      </c>
      <c r="V642" t="s">
        <v>74</v>
      </c>
      <c r="W642">
        <v>0</v>
      </c>
      <c r="X642" t="s">
        <v>71</v>
      </c>
      <c r="Y642" t="s">
        <v>437</v>
      </c>
      <c r="Z642">
        <v>1000</v>
      </c>
      <c r="AA642" t="s">
        <v>438</v>
      </c>
      <c r="AB642">
        <v>10000000</v>
      </c>
      <c r="AC642" t="s">
        <v>439</v>
      </c>
      <c r="AD642">
        <v>5</v>
      </c>
      <c r="AE642" t="s">
        <v>440</v>
      </c>
      <c r="AF642">
        <v>500</v>
      </c>
      <c r="AG642" t="s">
        <v>441</v>
      </c>
      <c r="AH642">
        <v>100</v>
      </c>
      <c r="AI642" t="s">
        <v>442</v>
      </c>
      <c r="AJ642">
        <v>100</v>
      </c>
      <c r="AK642" t="s">
        <v>448</v>
      </c>
      <c r="AL642">
        <v>0</v>
      </c>
      <c r="AM642" t="s">
        <v>449</v>
      </c>
      <c r="AN642">
        <v>1</v>
      </c>
      <c r="AO642" t="s">
        <v>450</v>
      </c>
      <c r="AP642">
        <v>0</v>
      </c>
      <c r="AQ642" t="s">
        <v>451</v>
      </c>
      <c r="AR642">
        <v>0</v>
      </c>
      <c r="AS642" t="s">
        <v>452</v>
      </c>
      <c r="AT642">
        <v>0</v>
      </c>
      <c r="AU642" t="s">
        <v>453</v>
      </c>
      <c r="AV642">
        <v>0.2</v>
      </c>
      <c r="AW642" t="s">
        <v>454</v>
      </c>
      <c r="AX642">
        <v>1</v>
      </c>
      <c r="AY642" t="s">
        <v>445</v>
      </c>
      <c r="AZ642">
        <v>1000000</v>
      </c>
    </row>
    <row r="643" spans="1:52">
      <c r="A643">
        <v>861</v>
      </c>
      <c r="B643" t="s">
        <v>426</v>
      </c>
      <c r="C643">
        <v>614</v>
      </c>
      <c r="D643" t="s">
        <v>427</v>
      </c>
      <c r="E643" t="s">
        <v>428</v>
      </c>
      <c r="F643">
        <v>0.046</v>
      </c>
      <c r="G643" t="s">
        <v>429</v>
      </c>
      <c r="H643">
        <v>0.000331</v>
      </c>
      <c r="I643" t="s">
        <v>71</v>
      </c>
      <c r="J643" t="s">
        <v>432</v>
      </c>
      <c r="K643" t="e">
        <f t="shared" si="15"/>
        <v>#NAME?</v>
      </c>
      <c r="L643" t="s">
        <v>71</v>
      </c>
      <c r="M643" t="s">
        <v>70</v>
      </c>
      <c r="N643">
        <v>62.209662</v>
      </c>
      <c r="O643" t="s">
        <v>71</v>
      </c>
      <c r="P643" t="s">
        <v>72</v>
      </c>
      <c r="Q643">
        <v>0</v>
      </c>
      <c r="R643" t="s">
        <v>71</v>
      </c>
      <c r="S643" t="s">
        <v>73</v>
      </c>
      <c r="T643">
        <v>0</v>
      </c>
      <c r="U643" t="s">
        <v>71</v>
      </c>
      <c r="V643" t="s">
        <v>74</v>
      </c>
      <c r="W643">
        <v>0</v>
      </c>
      <c r="X643" t="s">
        <v>71</v>
      </c>
      <c r="Y643" t="s">
        <v>437</v>
      </c>
      <c r="Z643">
        <v>100</v>
      </c>
      <c r="AA643" t="s">
        <v>438</v>
      </c>
      <c r="AB643">
        <v>8000000</v>
      </c>
      <c r="AC643" t="s">
        <v>439</v>
      </c>
      <c r="AD643">
        <v>5</v>
      </c>
      <c r="AE643" t="s">
        <v>440</v>
      </c>
      <c r="AF643">
        <v>500</v>
      </c>
      <c r="AG643" t="s">
        <v>441</v>
      </c>
      <c r="AH643">
        <v>50</v>
      </c>
      <c r="AI643" t="s">
        <v>442</v>
      </c>
      <c r="AJ643">
        <v>1000</v>
      </c>
      <c r="AK643" t="s">
        <v>448</v>
      </c>
      <c r="AL643">
        <v>0</v>
      </c>
      <c r="AM643" t="s">
        <v>449</v>
      </c>
      <c r="AN643">
        <v>1</v>
      </c>
      <c r="AO643" t="s">
        <v>450</v>
      </c>
      <c r="AP643">
        <v>0</v>
      </c>
      <c r="AQ643" t="s">
        <v>451</v>
      </c>
      <c r="AR643">
        <v>0</v>
      </c>
      <c r="AS643" t="s">
        <v>452</v>
      </c>
      <c r="AT643">
        <v>0</v>
      </c>
      <c r="AU643" t="s">
        <v>453</v>
      </c>
      <c r="AV643">
        <v>0.2</v>
      </c>
      <c r="AW643" t="s">
        <v>454</v>
      </c>
      <c r="AX643">
        <v>1</v>
      </c>
      <c r="AY643" t="s">
        <v>445</v>
      </c>
      <c r="AZ643">
        <v>1000000</v>
      </c>
    </row>
    <row r="644" spans="1:52">
      <c r="A644">
        <v>860</v>
      </c>
      <c r="B644" t="s">
        <v>426</v>
      </c>
      <c r="C644">
        <v>80</v>
      </c>
      <c r="D644" t="s">
        <v>427</v>
      </c>
      <c r="E644" t="s">
        <v>428</v>
      </c>
      <c r="F644">
        <v>0.01</v>
      </c>
      <c r="G644" t="s">
        <v>429</v>
      </c>
      <c r="H644">
        <v>0.000384</v>
      </c>
      <c r="I644" t="s">
        <v>71</v>
      </c>
      <c r="J644" t="s">
        <v>432</v>
      </c>
      <c r="K644" t="e">
        <f t="shared" si="15"/>
        <v>#NAME?</v>
      </c>
      <c r="L644" t="s">
        <v>71</v>
      </c>
      <c r="M644" t="s">
        <v>70</v>
      </c>
      <c r="N644">
        <v>14.004283</v>
      </c>
      <c r="O644" t="s">
        <v>71</v>
      </c>
      <c r="P644" t="s">
        <v>72</v>
      </c>
      <c r="Q644">
        <v>0</v>
      </c>
      <c r="R644" t="s">
        <v>71</v>
      </c>
      <c r="S644" t="s">
        <v>73</v>
      </c>
      <c r="T644">
        <v>0</v>
      </c>
      <c r="U644" t="s">
        <v>71</v>
      </c>
      <c r="V644" t="s">
        <v>74</v>
      </c>
      <c r="W644">
        <v>0</v>
      </c>
      <c r="X644" t="s">
        <v>71</v>
      </c>
      <c r="Y644" t="s">
        <v>437</v>
      </c>
      <c r="Z644">
        <v>100</v>
      </c>
      <c r="AA644" t="s">
        <v>438</v>
      </c>
      <c r="AB644">
        <v>1000000</v>
      </c>
      <c r="AC644" t="s">
        <v>439</v>
      </c>
      <c r="AD644">
        <v>5</v>
      </c>
      <c r="AE644" t="s">
        <v>440</v>
      </c>
      <c r="AF644">
        <v>500</v>
      </c>
      <c r="AG644" t="s">
        <v>441</v>
      </c>
      <c r="AH644">
        <v>50</v>
      </c>
      <c r="AI644" t="s">
        <v>442</v>
      </c>
      <c r="AJ644">
        <v>1000</v>
      </c>
      <c r="AK644" t="s">
        <v>448</v>
      </c>
      <c r="AL644">
        <v>0</v>
      </c>
      <c r="AM644" t="s">
        <v>449</v>
      </c>
      <c r="AN644">
        <v>1</v>
      </c>
      <c r="AO644" t="s">
        <v>450</v>
      </c>
      <c r="AP644">
        <v>0</v>
      </c>
      <c r="AQ644" t="s">
        <v>451</v>
      </c>
      <c r="AR644">
        <v>0</v>
      </c>
      <c r="AS644" t="s">
        <v>452</v>
      </c>
      <c r="AT644">
        <v>0</v>
      </c>
      <c r="AU644" t="s">
        <v>453</v>
      </c>
      <c r="AV644">
        <v>0.2</v>
      </c>
      <c r="AW644" t="s">
        <v>454</v>
      </c>
      <c r="AX644">
        <v>1</v>
      </c>
      <c r="AY644" t="s">
        <v>445</v>
      </c>
      <c r="AZ644">
        <v>1000000</v>
      </c>
    </row>
    <row r="645" spans="1:52">
      <c r="A645">
        <v>859</v>
      </c>
      <c r="B645" t="s">
        <v>426</v>
      </c>
      <c r="C645">
        <v>152</v>
      </c>
      <c r="D645" t="s">
        <v>427</v>
      </c>
      <c r="E645" t="s">
        <v>428</v>
      </c>
      <c r="F645">
        <v>0.006</v>
      </c>
      <c r="G645" t="s">
        <v>429</v>
      </c>
      <c r="H645">
        <v>0.000237</v>
      </c>
      <c r="I645" t="s">
        <v>71</v>
      </c>
      <c r="J645" t="s">
        <v>432</v>
      </c>
      <c r="K645" t="e">
        <f t="shared" si="15"/>
        <v>#NAME?</v>
      </c>
      <c r="L645" t="s">
        <v>71</v>
      </c>
      <c r="M645" t="s">
        <v>70</v>
      </c>
      <c r="N645">
        <v>8.276011</v>
      </c>
      <c r="O645" t="s">
        <v>71</v>
      </c>
      <c r="P645" t="s">
        <v>72</v>
      </c>
      <c r="Q645">
        <v>0</v>
      </c>
      <c r="R645" t="s">
        <v>71</v>
      </c>
      <c r="S645" t="s">
        <v>73</v>
      </c>
      <c r="T645">
        <v>0</v>
      </c>
      <c r="U645" t="s">
        <v>71</v>
      </c>
      <c r="V645" t="s">
        <v>74</v>
      </c>
      <c r="W645">
        <v>0</v>
      </c>
      <c r="X645" t="s">
        <v>71</v>
      </c>
      <c r="Y645" t="s">
        <v>437</v>
      </c>
      <c r="Z645">
        <v>100</v>
      </c>
      <c r="AA645" t="s">
        <v>438</v>
      </c>
      <c r="AB645">
        <v>1000000</v>
      </c>
      <c r="AC645" t="s">
        <v>439</v>
      </c>
      <c r="AD645">
        <v>10</v>
      </c>
      <c r="AE645" t="s">
        <v>440</v>
      </c>
      <c r="AF645">
        <v>500</v>
      </c>
      <c r="AG645" t="s">
        <v>441</v>
      </c>
      <c r="AH645">
        <v>20</v>
      </c>
      <c r="AI645" t="s">
        <v>442</v>
      </c>
      <c r="AJ645">
        <v>50</v>
      </c>
      <c r="AK645" t="s">
        <v>448</v>
      </c>
      <c r="AL645">
        <v>0</v>
      </c>
      <c r="AM645" t="s">
        <v>449</v>
      </c>
      <c r="AN645">
        <v>1</v>
      </c>
      <c r="AO645" t="s">
        <v>450</v>
      </c>
      <c r="AP645">
        <v>0</v>
      </c>
      <c r="AQ645" t="s">
        <v>451</v>
      </c>
      <c r="AR645">
        <v>0</v>
      </c>
      <c r="AS645" t="s">
        <v>452</v>
      </c>
      <c r="AT645">
        <v>0</v>
      </c>
      <c r="AU645" t="s">
        <v>453</v>
      </c>
      <c r="AV645">
        <v>0.2</v>
      </c>
      <c r="AW645" t="s">
        <v>454</v>
      </c>
      <c r="AX645">
        <v>1</v>
      </c>
      <c r="AY645" t="s">
        <v>445</v>
      </c>
      <c r="AZ645">
        <v>1000000</v>
      </c>
    </row>
    <row r="646" spans="1:52">
      <c r="A646">
        <v>858</v>
      </c>
      <c r="B646" t="s">
        <v>426</v>
      </c>
      <c r="C646">
        <v>152</v>
      </c>
      <c r="D646" t="s">
        <v>427</v>
      </c>
      <c r="E646" t="s">
        <v>428</v>
      </c>
      <c r="F646">
        <v>954.076</v>
      </c>
      <c r="G646" t="s">
        <v>429</v>
      </c>
      <c r="H646">
        <v>0.00021</v>
      </c>
      <c r="I646" t="s">
        <v>71</v>
      </c>
      <c r="J646" t="s">
        <v>432</v>
      </c>
      <c r="K646" t="e">
        <f t="shared" si="15"/>
        <v>#NAME?</v>
      </c>
      <c r="L646" t="s">
        <v>71</v>
      </c>
      <c r="M646" t="s">
        <v>70</v>
      </c>
      <c r="N646">
        <v>5.061718</v>
      </c>
      <c r="O646" t="s">
        <v>71</v>
      </c>
      <c r="P646" t="s">
        <v>72</v>
      </c>
      <c r="Q646">
        <v>0</v>
      </c>
      <c r="R646" t="s">
        <v>71</v>
      </c>
      <c r="S646" t="s">
        <v>73</v>
      </c>
      <c r="T646">
        <v>0</v>
      </c>
      <c r="U646" t="s">
        <v>71</v>
      </c>
      <c r="V646" t="s">
        <v>74</v>
      </c>
      <c r="W646">
        <v>0</v>
      </c>
      <c r="X646" t="s">
        <v>71</v>
      </c>
      <c r="Y646" t="s">
        <v>437</v>
      </c>
      <c r="Z646">
        <v>100</v>
      </c>
      <c r="AA646" t="s">
        <v>438</v>
      </c>
      <c r="AB646">
        <v>1000000</v>
      </c>
      <c r="AC646" t="s">
        <v>439</v>
      </c>
      <c r="AD646">
        <v>10</v>
      </c>
      <c r="AE646" t="s">
        <v>440</v>
      </c>
      <c r="AF646">
        <v>500</v>
      </c>
      <c r="AG646" t="s">
        <v>441</v>
      </c>
      <c r="AH646">
        <v>20</v>
      </c>
      <c r="AI646" t="s">
        <v>442</v>
      </c>
      <c r="AJ646">
        <v>20</v>
      </c>
      <c r="AK646" t="s">
        <v>448</v>
      </c>
      <c r="AL646">
        <v>0</v>
      </c>
      <c r="AM646" t="s">
        <v>449</v>
      </c>
      <c r="AN646">
        <v>1</v>
      </c>
      <c r="AO646" t="s">
        <v>450</v>
      </c>
      <c r="AP646">
        <v>0</v>
      </c>
      <c r="AQ646" t="s">
        <v>451</v>
      </c>
      <c r="AR646">
        <v>0</v>
      </c>
      <c r="AS646" t="s">
        <v>452</v>
      </c>
      <c r="AT646">
        <v>0</v>
      </c>
      <c r="AU646" t="s">
        <v>453</v>
      </c>
      <c r="AV646">
        <v>0.2</v>
      </c>
      <c r="AW646" t="s">
        <v>454</v>
      </c>
      <c r="AX646">
        <v>1</v>
      </c>
      <c r="AY646" t="s">
        <v>445</v>
      </c>
      <c r="AZ646">
        <v>1000000</v>
      </c>
    </row>
    <row r="647" spans="1:52">
      <c r="A647">
        <v>857</v>
      </c>
      <c r="B647" t="s">
        <v>426</v>
      </c>
      <c r="C647">
        <v>152</v>
      </c>
      <c r="D647" t="s">
        <v>427</v>
      </c>
      <c r="E647" t="s">
        <v>428</v>
      </c>
      <c r="F647">
        <v>954.076</v>
      </c>
      <c r="G647" t="s">
        <v>429</v>
      </c>
      <c r="H647">
        <v>0.000218</v>
      </c>
      <c r="I647" t="s">
        <v>71</v>
      </c>
      <c r="J647" t="s">
        <v>432</v>
      </c>
      <c r="K647" t="e">
        <f t="shared" si="15"/>
        <v>#NAME?</v>
      </c>
      <c r="L647" t="s">
        <v>71</v>
      </c>
      <c r="M647" t="s">
        <v>70</v>
      </c>
      <c r="N647">
        <v>4.556567</v>
      </c>
      <c r="O647" t="s">
        <v>71</v>
      </c>
      <c r="P647" t="s">
        <v>72</v>
      </c>
      <c r="Q647">
        <v>0</v>
      </c>
      <c r="R647" t="s">
        <v>71</v>
      </c>
      <c r="S647" t="s">
        <v>73</v>
      </c>
      <c r="T647">
        <v>0</v>
      </c>
      <c r="U647" t="s">
        <v>71</v>
      </c>
      <c r="V647" t="s">
        <v>74</v>
      </c>
      <c r="W647">
        <v>0</v>
      </c>
      <c r="X647" t="s">
        <v>71</v>
      </c>
      <c r="Y647" t="s">
        <v>437</v>
      </c>
      <c r="Z647">
        <v>100</v>
      </c>
      <c r="AA647" t="s">
        <v>438</v>
      </c>
      <c r="AB647">
        <v>1000000</v>
      </c>
      <c r="AC647" t="s">
        <v>439</v>
      </c>
      <c r="AD647">
        <v>10</v>
      </c>
      <c r="AE647" t="s">
        <v>440</v>
      </c>
      <c r="AF647">
        <v>500</v>
      </c>
      <c r="AG647" t="s">
        <v>441</v>
      </c>
      <c r="AH647">
        <v>20</v>
      </c>
      <c r="AI647" t="s">
        <v>442</v>
      </c>
      <c r="AJ647">
        <v>20</v>
      </c>
      <c r="AK647" t="s">
        <v>448</v>
      </c>
      <c r="AL647">
        <v>0</v>
      </c>
      <c r="AM647" t="s">
        <v>449</v>
      </c>
      <c r="AN647">
        <v>1</v>
      </c>
      <c r="AO647" t="s">
        <v>450</v>
      </c>
      <c r="AP647">
        <v>0</v>
      </c>
      <c r="AQ647" t="s">
        <v>451</v>
      </c>
      <c r="AR647">
        <v>0</v>
      </c>
      <c r="AS647" t="s">
        <v>452</v>
      </c>
      <c r="AT647">
        <v>0</v>
      </c>
      <c r="AU647" t="s">
        <v>453</v>
      </c>
      <c r="AV647">
        <v>0.2</v>
      </c>
      <c r="AW647" t="s">
        <v>454</v>
      </c>
      <c r="AX647">
        <v>1</v>
      </c>
      <c r="AY647" t="s">
        <v>445</v>
      </c>
      <c r="AZ647">
        <v>1000000</v>
      </c>
    </row>
    <row r="648" spans="1:52">
      <c r="A648">
        <v>857</v>
      </c>
      <c r="B648" t="s">
        <v>426</v>
      </c>
      <c r="C648">
        <v>152</v>
      </c>
      <c r="D648" t="s">
        <v>427</v>
      </c>
      <c r="E648" t="s">
        <v>428</v>
      </c>
      <c r="F648">
        <v>954.076</v>
      </c>
      <c r="G648" t="s">
        <v>429</v>
      </c>
      <c r="H648">
        <v>0.000196</v>
      </c>
      <c r="I648" t="s">
        <v>71</v>
      </c>
      <c r="J648" t="s">
        <v>432</v>
      </c>
      <c r="K648" t="e">
        <f t="shared" si="15"/>
        <v>#NAME?</v>
      </c>
      <c r="L648" t="s">
        <v>71</v>
      </c>
      <c r="M648" t="s">
        <v>70</v>
      </c>
      <c r="N648">
        <v>4.645436</v>
      </c>
      <c r="O648" t="s">
        <v>71</v>
      </c>
      <c r="P648" t="s">
        <v>72</v>
      </c>
      <c r="Q648">
        <v>0</v>
      </c>
      <c r="R648" t="s">
        <v>71</v>
      </c>
      <c r="S648" t="s">
        <v>73</v>
      </c>
      <c r="T648">
        <v>0</v>
      </c>
      <c r="U648" t="s">
        <v>71</v>
      </c>
      <c r="V648" t="s">
        <v>74</v>
      </c>
      <c r="W648">
        <v>0</v>
      </c>
      <c r="X648" t="s">
        <v>71</v>
      </c>
      <c r="Y648" t="s">
        <v>437</v>
      </c>
      <c r="Z648">
        <v>100</v>
      </c>
      <c r="AA648" t="s">
        <v>438</v>
      </c>
      <c r="AB648">
        <v>1000000</v>
      </c>
      <c r="AC648" t="s">
        <v>439</v>
      </c>
      <c r="AD648">
        <v>10</v>
      </c>
      <c r="AE648" t="s">
        <v>440</v>
      </c>
      <c r="AF648">
        <v>500</v>
      </c>
      <c r="AG648" t="s">
        <v>441</v>
      </c>
      <c r="AH648">
        <v>20</v>
      </c>
      <c r="AI648" t="s">
        <v>442</v>
      </c>
      <c r="AJ648">
        <v>20</v>
      </c>
      <c r="AK648" t="s">
        <v>448</v>
      </c>
      <c r="AL648">
        <v>0</v>
      </c>
      <c r="AM648" t="s">
        <v>449</v>
      </c>
      <c r="AN648">
        <v>1</v>
      </c>
      <c r="AO648" t="s">
        <v>450</v>
      </c>
      <c r="AP648">
        <v>0</v>
      </c>
      <c r="AQ648" t="s">
        <v>451</v>
      </c>
      <c r="AR648">
        <v>0</v>
      </c>
      <c r="AS648" t="s">
        <v>452</v>
      </c>
      <c r="AT648">
        <v>0</v>
      </c>
      <c r="AU648" t="s">
        <v>453</v>
      </c>
      <c r="AV648">
        <v>0.2</v>
      </c>
      <c r="AW648" t="s">
        <v>454</v>
      </c>
      <c r="AX648">
        <v>1</v>
      </c>
      <c r="AY648" t="s">
        <v>445</v>
      </c>
      <c r="AZ648">
        <v>1000000</v>
      </c>
    </row>
    <row r="649" spans="1:52">
      <c r="A649">
        <v>856</v>
      </c>
      <c r="B649" t="s">
        <v>426</v>
      </c>
      <c r="C649">
        <v>152</v>
      </c>
      <c r="D649" t="s">
        <v>427</v>
      </c>
      <c r="E649" t="s">
        <v>428</v>
      </c>
      <c r="F649">
        <v>954.076</v>
      </c>
      <c r="G649" t="s">
        <v>429</v>
      </c>
      <c r="H649">
        <v>0.000203</v>
      </c>
      <c r="I649" t="s">
        <v>71</v>
      </c>
      <c r="J649" t="s">
        <v>432</v>
      </c>
      <c r="K649" t="e">
        <f t="shared" si="15"/>
        <v>#NAME?</v>
      </c>
      <c r="L649" t="s">
        <v>71</v>
      </c>
      <c r="M649" t="s">
        <v>70</v>
      </c>
      <c r="N649">
        <v>5.964734</v>
      </c>
      <c r="O649" t="s">
        <v>71</v>
      </c>
      <c r="P649" t="s">
        <v>72</v>
      </c>
      <c r="Q649">
        <v>0</v>
      </c>
      <c r="R649" t="s">
        <v>71</v>
      </c>
      <c r="S649" t="s">
        <v>73</v>
      </c>
      <c r="T649">
        <v>0</v>
      </c>
      <c r="U649" t="s">
        <v>71</v>
      </c>
      <c r="V649" t="s">
        <v>74</v>
      </c>
      <c r="W649">
        <v>0</v>
      </c>
      <c r="X649" t="s">
        <v>71</v>
      </c>
      <c r="Y649" t="s">
        <v>437</v>
      </c>
      <c r="Z649">
        <v>100</v>
      </c>
      <c r="AA649" t="s">
        <v>438</v>
      </c>
      <c r="AB649">
        <v>1000000</v>
      </c>
      <c r="AC649" t="s">
        <v>439</v>
      </c>
      <c r="AD649">
        <v>10</v>
      </c>
      <c r="AE649" t="s">
        <v>440</v>
      </c>
      <c r="AF649">
        <v>500</v>
      </c>
      <c r="AG649" t="s">
        <v>441</v>
      </c>
      <c r="AH649">
        <v>20</v>
      </c>
      <c r="AI649" t="s">
        <v>442</v>
      </c>
      <c r="AJ649">
        <v>20</v>
      </c>
      <c r="AK649" t="s">
        <v>448</v>
      </c>
      <c r="AL649">
        <v>0</v>
      </c>
      <c r="AM649" t="s">
        <v>449</v>
      </c>
      <c r="AN649">
        <v>1</v>
      </c>
      <c r="AO649" t="s">
        <v>450</v>
      </c>
      <c r="AP649">
        <v>0</v>
      </c>
      <c r="AQ649" t="s">
        <v>451</v>
      </c>
      <c r="AR649">
        <v>0</v>
      </c>
      <c r="AS649" t="s">
        <v>452</v>
      </c>
      <c r="AT649">
        <v>0</v>
      </c>
      <c r="AU649" t="s">
        <v>453</v>
      </c>
      <c r="AV649">
        <v>0.2</v>
      </c>
      <c r="AW649" t="s">
        <v>454</v>
      </c>
      <c r="AX649">
        <v>1</v>
      </c>
      <c r="AY649" t="s">
        <v>445</v>
      </c>
      <c r="AZ649">
        <v>1000000</v>
      </c>
    </row>
    <row r="650" spans="1:52">
      <c r="A650">
        <v>855</v>
      </c>
      <c r="B650" t="s">
        <v>426</v>
      </c>
      <c r="C650">
        <v>152</v>
      </c>
      <c r="D650" t="s">
        <v>427</v>
      </c>
      <c r="E650" t="s">
        <v>428</v>
      </c>
      <c r="F650">
        <v>954.076</v>
      </c>
      <c r="G650" t="s">
        <v>429</v>
      </c>
      <c r="H650">
        <v>0.00021</v>
      </c>
      <c r="I650" t="s">
        <v>71</v>
      </c>
      <c r="J650" t="s">
        <v>432</v>
      </c>
      <c r="K650" t="e">
        <f t="shared" si="15"/>
        <v>#NAME?</v>
      </c>
      <c r="L650" t="s">
        <v>71</v>
      </c>
      <c r="M650" t="s">
        <v>70</v>
      </c>
      <c r="N650">
        <v>4.673623</v>
      </c>
      <c r="O650" t="s">
        <v>71</v>
      </c>
      <c r="P650" t="s">
        <v>72</v>
      </c>
      <c r="Q650">
        <v>0</v>
      </c>
      <c r="R650" t="s">
        <v>71</v>
      </c>
      <c r="S650" t="s">
        <v>73</v>
      </c>
      <c r="T650">
        <v>0</v>
      </c>
      <c r="U650" t="s">
        <v>71</v>
      </c>
      <c r="V650" t="s">
        <v>74</v>
      </c>
      <c r="W650">
        <v>0</v>
      </c>
      <c r="X650" t="s">
        <v>71</v>
      </c>
      <c r="Y650" t="s">
        <v>437</v>
      </c>
      <c r="Z650">
        <v>100</v>
      </c>
      <c r="AA650" t="s">
        <v>438</v>
      </c>
      <c r="AB650">
        <v>1000000</v>
      </c>
      <c r="AC650" t="s">
        <v>439</v>
      </c>
      <c r="AD650">
        <v>10</v>
      </c>
      <c r="AE650" t="s">
        <v>440</v>
      </c>
      <c r="AF650">
        <v>500</v>
      </c>
      <c r="AG650" t="s">
        <v>441</v>
      </c>
      <c r="AH650">
        <v>20</v>
      </c>
      <c r="AI650" t="s">
        <v>442</v>
      </c>
      <c r="AJ650">
        <v>20</v>
      </c>
      <c r="AK650" t="s">
        <v>448</v>
      </c>
      <c r="AL650">
        <v>0</v>
      </c>
      <c r="AM650" t="s">
        <v>449</v>
      </c>
      <c r="AN650">
        <v>1</v>
      </c>
      <c r="AO650" t="s">
        <v>450</v>
      </c>
      <c r="AP650">
        <v>0</v>
      </c>
      <c r="AQ650" t="s">
        <v>451</v>
      </c>
      <c r="AR650">
        <v>0</v>
      </c>
      <c r="AS650" t="s">
        <v>452</v>
      </c>
      <c r="AT650">
        <v>0</v>
      </c>
      <c r="AU650" t="s">
        <v>453</v>
      </c>
      <c r="AV650">
        <v>0.2</v>
      </c>
      <c r="AW650" t="s">
        <v>454</v>
      </c>
      <c r="AX650">
        <v>1</v>
      </c>
      <c r="AY650" t="s">
        <v>445</v>
      </c>
      <c r="AZ650">
        <v>1000000</v>
      </c>
    </row>
    <row r="651" spans="1:52">
      <c r="A651">
        <v>854</v>
      </c>
      <c r="B651" t="s">
        <v>426</v>
      </c>
      <c r="C651">
        <v>152</v>
      </c>
      <c r="D651" t="s">
        <v>427</v>
      </c>
      <c r="E651" t="s">
        <v>428</v>
      </c>
      <c r="F651">
        <v>954.076</v>
      </c>
      <c r="G651" t="s">
        <v>429</v>
      </c>
      <c r="H651">
        <v>0.000204</v>
      </c>
      <c r="I651" t="s">
        <v>71</v>
      </c>
      <c r="J651" t="s">
        <v>432</v>
      </c>
      <c r="K651" t="e">
        <f t="shared" si="15"/>
        <v>#NAME?</v>
      </c>
      <c r="L651" t="s">
        <v>71</v>
      </c>
      <c r="M651" t="s">
        <v>70</v>
      </c>
      <c r="N651">
        <v>4.811889</v>
      </c>
      <c r="O651" t="s">
        <v>71</v>
      </c>
      <c r="P651" t="s">
        <v>72</v>
      </c>
      <c r="Q651">
        <v>0</v>
      </c>
      <c r="R651" t="s">
        <v>71</v>
      </c>
      <c r="S651" t="s">
        <v>73</v>
      </c>
      <c r="T651">
        <v>0</v>
      </c>
      <c r="U651" t="s">
        <v>71</v>
      </c>
      <c r="V651" t="s">
        <v>74</v>
      </c>
      <c r="W651">
        <v>0</v>
      </c>
      <c r="X651" t="s">
        <v>71</v>
      </c>
      <c r="Y651" t="s">
        <v>437</v>
      </c>
      <c r="Z651">
        <v>100</v>
      </c>
      <c r="AA651" t="s">
        <v>438</v>
      </c>
      <c r="AB651">
        <v>1000000</v>
      </c>
      <c r="AC651" t="s">
        <v>439</v>
      </c>
      <c r="AD651">
        <v>10</v>
      </c>
      <c r="AE651" t="s">
        <v>440</v>
      </c>
      <c r="AF651">
        <v>500</v>
      </c>
      <c r="AG651" t="s">
        <v>441</v>
      </c>
      <c r="AH651">
        <v>20</v>
      </c>
      <c r="AI651" t="s">
        <v>442</v>
      </c>
      <c r="AJ651">
        <v>20</v>
      </c>
      <c r="AK651" t="s">
        <v>448</v>
      </c>
      <c r="AL651">
        <v>0</v>
      </c>
      <c r="AM651" t="s">
        <v>449</v>
      </c>
      <c r="AN651">
        <v>1</v>
      </c>
      <c r="AO651" t="s">
        <v>450</v>
      </c>
      <c r="AP651">
        <v>0</v>
      </c>
      <c r="AQ651" t="s">
        <v>451</v>
      </c>
      <c r="AR651">
        <v>0</v>
      </c>
      <c r="AS651" t="s">
        <v>452</v>
      </c>
      <c r="AT651">
        <v>0</v>
      </c>
      <c r="AU651" t="s">
        <v>453</v>
      </c>
      <c r="AV651">
        <v>0.2</v>
      </c>
      <c r="AW651" t="s">
        <v>454</v>
      </c>
      <c r="AX651">
        <v>1</v>
      </c>
      <c r="AY651" t="s">
        <v>445</v>
      </c>
      <c r="AZ651">
        <v>1000000</v>
      </c>
    </row>
    <row r="652" spans="1:52">
      <c r="A652">
        <v>853</v>
      </c>
      <c r="B652" t="s">
        <v>426</v>
      </c>
      <c r="C652">
        <v>152</v>
      </c>
      <c r="D652" t="s">
        <v>427</v>
      </c>
      <c r="E652" t="s">
        <v>428</v>
      </c>
      <c r="F652">
        <v>954.076</v>
      </c>
      <c r="G652" t="s">
        <v>429</v>
      </c>
      <c r="H652">
        <v>0.000191</v>
      </c>
      <c r="I652" t="s">
        <v>71</v>
      </c>
      <c r="J652" t="s">
        <v>432</v>
      </c>
      <c r="K652" t="e">
        <f t="shared" si="15"/>
        <v>#NAME?</v>
      </c>
      <c r="L652" t="s">
        <v>71</v>
      </c>
      <c r="M652" t="s">
        <v>70</v>
      </c>
      <c r="N652">
        <v>4.396766</v>
      </c>
      <c r="O652" t="s">
        <v>71</v>
      </c>
      <c r="P652" t="s">
        <v>72</v>
      </c>
      <c r="Q652">
        <v>0</v>
      </c>
      <c r="R652" t="s">
        <v>71</v>
      </c>
      <c r="S652" t="s">
        <v>73</v>
      </c>
      <c r="T652">
        <v>0</v>
      </c>
      <c r="U652" t="s">
        <v>71</v>
      </c>
      <c r="V652" t="s">
        <v>74</v>
      </c>
      <c r="W652">
        <v>0</v>
      </c>
      <c r="X652" t="s">
        <v>71</v>
      </c>
      <c r="Y652" t="s">
        <v>437</v>
      </c>
      <c r="Z652">
        <v>100</v>
      </c>
      <c r="AA652" t="s">
        <v>438</v>
      </c>
      <c r="AB652">
        <v>1000000</v>
      </c>
      <c r="AC652" t="s">
        <v>439</v>
      </c>
      <c r="AD652">
        <v>10</v>
      </c>
      <c r="AE652" t="s">
        <v>440</v>
      </c>
      <c r="AF652">
        <v>500</v>
      </c>
      <c r="AG652" t="s">
        <v>441</v>
      </c>
      <c r="AH652">
        <v>20</v>
      </c>
      <c r="AI652" t="s">
        <v>442</v>
      </c>
      <c r="AJ652">
        <v>20</v>
      </c>
      <c r="AK652" t="s">
        <v>448</v>
      </c>
      <c r="AL652">
        <v>0</v>
      </c>
      <c r="AM652" t="s">
        <v>449</v>
      </c>
      <c r="AN652">
        <v>1</v>
      </c>
      <c r="AO652" t="s">
        <v>450</v>
      </c>
      <c r="AP652">
        <v>0</v>
      </c>
      <c r="AQ652" t="s">
        <v>451</v>
      </c>
      <c r="AR652">
        <v>0</v>
      </c>
      <c r="AS652" t="s">
        <v>452</v>
      </c>
      <c r="AT652">
        <v>0</v>
      </c>
      <c r="AU652" t="s">
        <v>453</v>
      </c>
      <c r="AV652">
        <v>0.2</v>
      </c>
      <c r="AW652" t="s">
        <v>454</v>
      </c>
      <c r="AX652">
        <v>1</v>
      </c>
      <c r="AY652" t="s">
        <v>445</v>
      </c>
      <c r="AZ652">
        <v>1000000</v>
      </c>
    </row>
    <row r="653" spans="1:52">
      <c r="A653">
        <v>853</v>
      </c>
      <c r="B653" t="s">
        <v>426</v>
      </c>
      <c r="C653">
        <v>154</v>
      </c>
      <c r="D653" t="s">
        <v>427</v>
      </c>
      <c r="E653" t="s">
        <v>428</v>
      </c>
      <c r="F653">
        <v>1007.324</v>
      </c>
      <c r="G653" t="s">
        <v>429</v>
      </c>
      <c r="H653">
        <v>0.000338</v>
      </c>
      <c r="I653" t="s">
        <v>71</v>
      </c>
      <c r="J653" t="s">
        <v>432</v>
      </c>
      <c r="K653" t="e">
        <f t="shared" si="15"/>
        <v>#NAME?</v>
      </c>
      <c r="L653" t="s">
        <v>71</v>
      </c>
      <c r="M653" t="s">
        <v>70</v>
      </c>
      <c r="N653">
        <v>9.956175</v>
      </c>
      <c r="O653" t="s">
        <v>71</v>
      </c>
      <c r="P653" t="s">
        <v>72</v>
      </c>
      <c r="Q653">
        <v>0</v>
      </c>
      <c r="R653" t="s">
        <v>71</v>
      </c>
      <c r="S653" t="s">
        <v>73</v>
      </c>
      <c r="T653">
        <v>0</v>
      </c>
      <c r="U653" t="s">
        <v>71</v>
      </c>
      <c r="V653" t="s">
        <v>74</v>
      </c>
      <c r="W653">
        <v>0</v>
      </c>
      <c r="X653" t="s">
        <v>71</v>
      </c>
      <c r="Y653" t="s">
        <v>437</v>
      </c>
      <c r="Z653">
        <v>1000</v>
      </c>
      <c r="AA653" t="s">
        <v>438</v>
      </c>
      <c r="AB653">
        <v>1000000</v>
      </c>
      <c r="AC653" t="s">
        <v>439</v>
      </c>
      <c r="AD653">
        <v>10</v>
      </c>
      <c r="AE653" t="s">
        <v>440</v>
      </c>
      <c r="AF653">
        <v>500</v>
      </c>
      <c r="AG653" t="s">
        <v>441</v>
      </c>
      <c r="AH653">
        <v>50</v>
      </c>
      <c r="AI653" t="s">
        <v>442</v>
      </c>
      <c r="AJ653">
        <v>50</v>
      </c>
      <c r="AK653" t="s">
        <v>448</v>
      </c>
      <c r="AL653">
        <v>0</v>
      </c>
      <c r="AM653" t="s">
        <v>449</v>
      </c>
      <c r="AN653">
        <v>1</v>
      </c>
      <c r="AO653" t="s">
        <v>450</v>
      </c>
      <c r="AP653">
        <v>0</v>
      </c>
      <c r="AQ653" t="s">
        <v>451</v>
      </c>
      <c r="AR653">
        <v>0</v>
      </c>
      <c r="AS653" t="s">
        <v>452</v>
      </c>
      <c r="AT653">
        <v>0</v>
      </c>
      <c r="AU653" t="s">
        <v>453</v>
      </c>
      <c r="AV653">
        <v>0.2</v>
      </c>
      <c r="AW653" t="s">
        <v>454</v>
      </c>
      <c r="AX653">
        <v>1</v>
      </c>
      <c r="AY653" t="s">
        <v>445</v>
      </c>
      <c r="AZ653">
        <v>1000000</v>
      </c>
    </row>
    <row r="654" spans="1:52">
      <c r="A654">
        <v>852</v>
      </c>
      <c r="B654" t="s">
        <v>426</v>
      </c>
      <c r="C654">
        <v>154</v>
      </c>
      <c r="D654" t="s">
        <v>427</v>
      </c>
      <c r="E654" t="s">
        <v>428</v>
      </c>
      <c r="F654">
        <v>1007.324</v>
      </c>
      <c r="G654" t="s">
        <v>429</v>
      </c>
      <c r="H654">
        <v>0.000378</v>
      </c>
      <c r="I654" t="s">
        <v>71</v>
      </c>
      <c r="J654" t="s">
        <v>432</v>
      </c>
      <c r="K654" t="e">
        <f t="shared" si="15"/>
        <v>#NAME?</v>
      </c>
      <c r="L654" t="s">
        <v>71</v>
      </c>
      <c r="M654" t="s">
        <v>70</v>
      </c>
      <c r="N654">
        <v>10.538053</v>
      </c>
      <c r="O654" t="s">
        <v>71</v>
      </c>
      <c r="P654" t="s">
        <v>72</v>
      </c>
      <c r="Q654">
        <v>0</v>
      </c>
      <c r="R654" t="s">
        <v>71</v>
      </c>
      <c r="S654" t="s">
        <v>73</v>
      </c>
      <c r="T654">
        <v>0</v>
      </c>
      <c r="U654" t="s">
        <v>71</v>
      </c>
      <c r="V654" t="s">
        <v>74</v>
      </c>
      <c r="W654">
        <v>0</v>
      </c>
      <c r="X654" t="s">
        <v>71</v>
      </c>
      <c r="Y654" t="s">
        <v>437</v>
      </c>
      <c r="Z654">
        <v>1000</v>
      </c>
      <c r="AA654" t="s">
        <v>438</v>
      </c>
      <c r="AB654">
        <v>1000000</v>
      </c>
      <c r="AC654" t="s">
        <v>439</v>
      </c>
      <c r="AD654">
        <v>10</v>
      </c>
      <c r="AE654" t="s">
        <v>440</v>
      </c>
      <c r="AF654">
        <v>500</v>
      </c>
      <c r="AG654" t="s">
        <v>441</v>
      </c>
      <c r="AH654">
        <v>50</v>
      </c>
      <c r="AI654" t="s">
        <v>442</v>
      </c>
      <c r="AJ654">
        <v>50</v>
      </c>
      <c r="AK654" t="s">
        <v>448</v>
      </c>
      <c r="AL654">
        <v>0</v>
      </c>
      <c r="AM654" t="s">
        <v>449</v>
      </c>
      <c r="AN654">
        <v>1</v>
      </c>
      <c r="AO654" t="s">
        <v>450</v>
      </c>
      <c r="AP654">
        <v>0</v>
      </c>
      <c r="AQ654" t="s">
        <v>451</v>
      </c>
      <c r="AR654">
        <v>0</v>
      </c>
      <c r="AS654" t="s">
        <v>452</v>
      </c>
      <c r="AT654">
        <v>0</v>
      </c>
      <c r="AU654" t="s">
        <v>453</v>
      </c>
      <c r="AV654">
        <v>0.2</v>
      </c>
      <c r="AW654" t="s">
        <v>454</v>
      </c>
      <c r="AX654">
        <v>1</v>
      </c>
      <c r="AY654" t="s">
        <v>445</v>
      </c>
      <c r="AZ654">
        <v>1000000</v>
      </c>
    </row>
    <row r="655" spans="1:52">
      <c r="A655">
        <v>850</v>
      </c>
      <c r="B655" t="s">
        <v>426</v>
      </c>
      <c r="C655">
        <v>65</v>
      </c>
      <c r="D655" t="s">
        <v>427</v>
      </c>
      <c r="E655" t="s">
        <v>428</v>
      </c>
      <c r="F655">
        <v>62080.162</v>
      </c>
      <c r="G655" t="s">
        <v>429</v>
      </c>
      <c r="H655">
        <v>0.000228</v>
      </c>
      <c r="I655" t="s">
        <v>71</v>
      </c>
      <c r="J655" t="s">
        <v>432</v>
      </c>
      <c r="K655" t="e">
        <f t="shared" si="15"/>
        <v>#NAME?</v>
      </c>
      <c r="L655" t="s">
        <v>71</v>
      </c>
      <c r="M655" t="s">
        <v>70</v>
      </c>
      <c r="N655">
        <v>8.496938</v>
      </c>
      <c r="O655" t="s">
        <v>71</v>
      </c>
      <c r="P655" t="s">
        <v>72</v>
      </c>
      <c r="Q655">
        <v>0</v>
      </c>
      <c r="R655" t="s">
        <v>71</v>
      </c>
      <c r="S655" t="s">
        <v>73</v>
      </c>
      <c r="T655">
        <v>0</v>
      </c>
      <c r="U655" t="s">
        <v>71</v>
      </c>
      <c r="V655" t="s">
        <v>74</v>
      </c>
      <c r="W655">
        <v>0</v>
      </c>
      <c r="X655" t="s">
        <v>71</v>
      </c>
      <c r="Y655" t="s">
        <v>437</v>
      </c>
      <c r="Z655">
        <v>1000</v>
      </c>
      <c r="AA655" t="s">
        <v>438</v>
      </c>
      <c r="AB655">
        <v>1000000</v>
      </c>
      <c r="AC655" t="s">
        <v>439</v>
      </c>
      <c r="AD655">
        <v>4</v>
      </c>
      <c r="AE655" t="s">
        <v>440</v>
      </c>
      <c r="AF655">
        <v>500</v>
      </c>
      <c r="AG655" t="s">
        <v>441</v>
      </c>
      <c r="AH655">
        <v>100</v>
      </c>
      <c r="AI655" t="s">
        <v>442</v>
      </c>
      <c r="AJ655">
        <v>100</v>
      </c>
      <c r="AK655" t="s">
        <v>448</v>
      </c>
      <c r="AL655">
        <v>0</v>
      </c>
      <c r="AM655" t="s">
        <v>449</v>
      </c>
      <c r="AN655">
        <v>1</v>
      </c>
      <c r="AO655" t="s">
        <v>450</v>
      </c>
      <c r="AP655">
        <v>0</v>
      </c>
      <c r="AQ655" t="s">
        <v>451</v>
      </c>
      <c r="AR655">
        <v>0</v>
      </c>
      <c r="AS655" t="s">
        <v>452</v>
      </c>
      <c r="AT655">
        <v>0</v>
      </c>
      <c r="AU655" t="s">
        <v>453</v>
      </c>
      <c r="AV655">
        <v>0.2</v>
      </c>
      <c r="AW655" t="s">
        <v>454</v>
      </c>
      <c r="AX655">
        <v>1</v>
      </c>
      <c r="AY655" t="s">
        <v>445</v>
      </c>
      <c r="AZ655">
        <v>1000000</v>
      </c>
    </row>
    <row r="656" spans="1:52">
      <c r="A656">
        <v>850</v>
      </c>
      <c r="B656" t="s">
        <v>426</v>
      </c>
      <c r="C656">
        <v>108</v>
      </c>
      <c r="D656" t="s">
        <v>427</v>
      </c>
      <c r="E656" t="s">
        <v>428</v>
      </c>
      <c r="F656">
        <v>1619.02</v>
      </c>
      <c r="G656" t="s">
        <v>429</v>
      </c>
      <c r="H656">
        <v>0.00027</v>
      </c>
      <c r="I656" t="s">
        <v>71</v>
      </c>
      <c r="J656" t="s">
        <v>432</v>
      </c>
      <c r="K656" t="e">
        <f t="shared" si="15"/>
        <v>#NAME?</v>
      </c>
      <c r="L656" t="s">
        <v>71</v>
      </c>
      <c r="M656" t="s">
        <v>70</v>
      </c>
      <c r="N656">
        <v>5.908675</v>
      </c>
      <c r="O656" t="s">
        <v>71</v>
      </c>
      <c r="P656" t="s">
        <v>72</v>
      </c>
      <c r="Q656">
        <v>0</v>
      </c>
      <c r="R656" t="s">
        <v>71</v>
      </c>
      <c r="S656" t="s">
        <v>73</v>
      </c>
      <c r="T656">
        <v>0</v>
      </c>
      <c r="U656" t="s">
        <v>71</v>
      </c>
      <c r="V656" t="s">
        <v>74</v>
      </c>
      <c r="W656">
        <v>0</v>
      </c>
      <c r="X656" t="s">
        <v>71</v>
      </c>
      <c r="Y656" t="s">
        <v>437</v>
      </c>
      <c r="Z656">
        <v>1000</v>
      </c>
      <c r="AA656" t="s">
        <v>438</v>
      </c>
      <c r="AB656">
        <v>1000000</v>
      </c>
      <c r="AC656" t="s">
        <v>439</v>
      </c>
      <c r="AD656">
        <v>7</v>
      </c>
      <c r="AE656" t="s">
        <v>440</v>
      </c>
      <c r="AF656">
        <v>500</v>
      </c>
      <c r="AG656" t="s">
        <v>441</v>
      </c>
      <c r="AH656">
        <v>40</v>
      </c>
      <c r="AI656" t="s">
        <v>442</v>
      </c>
      <c r="AJ656">
        <v>40</v>
      </c>
      <c r="AK656" t="s">
        <v>448</v>
      </c>
      <c r="AL656">
        <v>0</v>
      </c>
      <c r="AM656" t="s">
        <v>449</v>
      </c>
      <c r="AN656">
        <v>0</v>
      </c>
      <c r="AO656" t="s">
        <v>450</v>
      </c>
      <c r="AP656">
        <v>0.4</v>
      </c>
      <c r="AQ656" t="s">
        <v>451</v>
      </c>
      <c r="AR656">
        <v>0</v>
      </c>
      <c r="AS656" t="s">
        <v>452</v>
      </c>
      <c r="AT656">
        <v>0</v>
      </c>
      <c r="AU656" t="s">
        <v>453</v>
      </c>
      <c r="AV656">
        <v>0.2</v>
      </c>
      <c r="AW656" t="s">
        <v>454</v>
      </c>
      <c r="AX656">
        <v>1</v>
      </c>
      <c r="AY656" t="s">
        <v>445</v>
      </c>
      <c r="AZ656">
        <v>1000000</v>
      </c>
    </row>
    <row r="657" spans="1:52">
      <c r="A657">
        <v>850</v>
      </c>
      <c r="B657" t="s">
        <v>426</v>
      </c>
      <c r="C657">
        <v>108</v>
      </c>
      <c r="D657" t="s">
        <v>427</v>
      </c>
      <c r="E657" t="s">
        <v>428</v>
      </c>
      <c r="F657">
        <v>214.946</v>
      </c>
      <c r="G657" t="s">
        <v>429</v>
      </c>
      <c r="H657">
        <v>0.000302</v>
      </c>
      <c r="I657" t="s">
        <v>71</v>
      </c>
      <c r="J657" t="s">
        <v>432</v>
      </c>
      <c r="K657" t="e">
        <f t="shared" si="15"/>
        <v>#NAME?</v>
      </c>
      <c r="L657" t="s">
        <v>71</v>
      </c>
      <c r="M657" t="s">
        <v>70</v>
      </c>
      <c r="N657">
        <v>6.882142</v>
      </c>
      <c r="O657" t="s">
        <v>71</v>
      </c>
      <c r="P657" t="s">
        <v>72</v>
      </c>
      <c r="Q657">
        <v>0</v>
      </c>
      <c r="R657" t="s">
        <v>71</v>
      </c>
      <c r="S657" t="s">
        <v>73</v>
      </c>
      <c r="T657">
        <v>0</v>
      </c>
      <c r="U657" t="s">
        <v>71</v>
      </c>
      <c r="V657" t="s">
        <v>74</v>
      </c>
      <c r="W657">
        <v>0</v>
      </c>
      <c r="X657" t="s">
        <v>71</v>
      </c>
      <c r="Y657" t="s">
        <v>437</v>
      </c>
      <c r="Z657">
        <v>1000</v>
      </c>
      <c r="AA657" t="s">
        <v>438</v>
      </c>
      <c r="AB657">
        <v>1000000</v>
      </c>
      <c r="AC657" t="s">
        <v>439</v>
      </c>
      <c r="AD657">
        <v>7</v>
      </c>
      <c r="AE657" t="s">
        <v>440</v>
      </c>
      <c r="AF657">
        <v>500</v>
      </c>
      <c r="AG657" t="s">
        <v>441</v>
      </c>
      <c r="AH657">
        <v>40</v>
      </c>
      <c r="AI657" t="s">
        <v>442</v>
      </c>
      <c r="AJ657">
        <v>40</v>
      </c>
      <c r="AK657" t="s">
        <v>448</v>
      </c>
      <c r="AL657">
        <v>0</v>
      </c>
      <c r="AM657" t="s">
        <v>449</v>
      </c>
      <c r="AN657">
        <v>0</v>
      </c>
      <c r="AO657" t="s">
        <v>450</v>
      </c>
      <c r="AP657">
        <v>0.3</v>
      </c>
      <c r="AQ657" t="s">
        <v>451</v>
      </c>
      <c r="AR657">
        <v>0</v>
      </c>
      <c r="AS657" t="s">
        <v>452</v>
      </c>
      <c r="AT657">
        <v>0</v>
      </c>
      <c r="AU657" t="s">
        <v>453</v>
      </c>
      <c r="AV657">
        <v>0.2</v>
      </c>
      <c r="AW657" t="s">
        <v>454</v>
      </c>
      <c r="AX657">
        <v>1</v>
      </c>
      <c r="AY657" t="s">
        <v>445</v>
      </c>
      <c r="AZ657">
        <v>1000000</v>
      </c>
    </row>
    <row r="658" spans="1:52">
      <c r="A658">
        <v>849</v>
      </c>
      <c r="B658" t="s">
        <v>426</v>
      </c>
      <c r="C658">
        <v>108</v>
      </c>
      <c r="D658" t="s">
        <v>427</v>
      </c>
      <c r="E658" t="s">
        <v>428</v>
      </c>
      <c r="F658">
        <v>214.946</v>
      </c>
      <c r="G658" t="s">
        <v>429</v>
      </c>
      <c r="H658">
        <v>0.000283</v>
      </c>
      <c r="I658" t="s">
        <v>71</v>
      </c>
      <c r="J658" t="s">
        <v>432</v>
      </c>
      <c r="K658" t="e">
        <f t="shared" si="15"/>
        <v>#NAME?</v>
      </c>
      <c r="L658" t="s">
        <v>71</v>
      </c>
      <c r="M658" t="s">
        <v>70</v>
      </c>
      <c r="N658">
        <v>8.342209</v>
      </c>
      <c r="O658" t="s">
        <v>71</v>
      </c>
      <c r="P658" t="s">
        <v>72</v>
      </c>
      <c r="Q658">
        <v>0</v>
      </c>
      <c r="R658" t="s">
        <v>71</v>
      </c>
      <c r="S658" t="s">
        <v>73</v>
      </c>
      <c r="T658">
        <v>0</v>
      </c>
      <c r="U658" t="s">
        <v>71</v>
      </c>
      <c r="V658" t="s">
        <v>74</v>
      </c>
      <c r="W658">
        <v>0</v>
      </c>
      <c r="X658" t="s">
        <v>71</v>
      </c>
      <c r="Y658" t="s">
        <v>437</v>
      </c>
      <c r="Z658">
        <v>1000</v>
      </c>
      <c r="AA658" t="s">
        <v>438</v>
      </c>
      <c r="AB658">
        <v>1000000</v>
      </c>
      <c r="AC658" t="s">
        <v>439</v>
      </c>
      <c r="AD658">
        <v>7</v>
      </c>
      <c r="AE658" t="s">
        <v>440</v>
      </c>
      <c r="AF658">
        <v>500</v>
      </c>
      <c r="AG658" t="s">
        <v>441</v>
      </c>
      <c r="AH658">
        <v>40</v>
      </c>
      <c r="AI658" t="s">
        <v>442</v>
      </c>
      <c r="AJ658">
        <v>40</v>
      </c>
      <c r="AK658" t="s">
        <v>448</v>
      </c>
      <c r="AL658">
        <v>0</v>
      </c>
      <c r="AM658" t="s">
        <v>449</v>
      </c>
      <c r="AN658">
        <v>0</v>
      </c>
      <c r="AO658" t="s">
        <v>450</v>
      </c>
      <c r="AP658">
        <v>0.3</v>
      </c>
      <c r="AQ658" t="s">
        <v>451</v>
      </c>
      <c r="AR658">
        <v>0</v>
      </c>
      <c r="AS658" t="s">
        <v>452</v>
      </c>
      <c r="AT658">
        <v>0</v>
      </c>
      <c r="AU658" t="s">
        <v>453</v>
      </c>
      <c r="AV658">
        <v>0.2</v>
      </c>
      <c r="AW658" t="s">
        <v>454</v>
      </c>
      <c r="AX658">
        <v>1</v>
      </c>
      <c r="AY658" t="s">
        <v>445</v>
      </c>
      <c r="AZ658">
        <v>1000000</v>
      </c>
    </row>
    <row r="659" spans="1:52">
      <c r="A659">
        <v>848</v>
      </c>
      <c r="B659" t="s">
        <v>426</v>
      </c>
      <c r="C659">
        <v>152</v>
      </c>
      <c r="D659" t="s">
        <v>427</v>
      </c>
      <c r="E659" t="s">
        <v>428</v>
      </c>
      <c r="F659">
        <v>6.408</v>
      </c>
      <c r="G659" t="s">
        <v>429</v>
      </c>
      <c r="H659">
        <v>0.000236</v>
      </c>
      <c r="I659" t="s">
        <v>71</v>
      </c>
      <c r="J659" t="s">
        <v>432</v>
      </c>
      <c r="K659" t="e">
        <f t="shared" si="15"/>
        <v>#NAME?</v>
      </c>
      <c r="L659" t="s">
        <v>71</v>
      </c>
      <c r="M659" t="s">
        <v>70</v>
      </c>
      <c r="N659">
        <v>6.258559</v>
      </c>
      <c r="O659" t="s">
        <v>71</v>
      </c>
      <c r="P659" t="s">
        <v>72</v>
      </c>
      <c r="Q659">
        <v>0</v>
      </c>
      <c r="R659" t="s">
        <v>71</v>
      </c>
      <c r="S659" t="s">
        <v>73</v>
      </c>
      <c r="T659">
        <v>0</v>
      </c>
      <c r="U659" t="s">
        <v>71</v>
      </c>
      <c r="V659" t="s">
        <v>74</v>
      </c>
      <c r="W659">
        <v>0</v>
      </c>
      <c r="X659" t="s">
        <v>71</v>
      </c>
      <c r="Y659" t="s">
        <v>437</v>
      </c>
      <c r="Z659">
        <v>200</v>
      </c>
      <c r="AA659" t="s">
        <v>438</v>
      </c>
      <c r="AB659">
        <v>1000000</v>
      </c>
      <c r="AC659" t="s">
        <v>439</v>
      </c>
      <c r="AD659">
        <v>10</v>
      </c>
      <c r="AE659" t="s">
        <v>440</v>
      </c>
      <c r="AF659">
        <v>500</v>
      </c>
      <c r="AG659" t="s">
        <v>441</v>
      </c>
      <c r="AH659">
        <v>40</v>
      </c>
      <c r="AI659" t="s">
        <v>442</v>
      </c>
      <c r="AJ659">
        <v>40</v>
      </c>
      <c r="AK659" t="s">
        <v>448</v>
      </c>
      <c r="AL659">
        <v>0</v>
      </c>
      <c r="AM659" t="s">
        <v>449</v>
      </c>
      <c r="AN659">
        <v>0</v>
      </c>
      <c r="AO659" t="s">
        <v>450</v>
      </c>
      <c r="AP659">
        <v>0.3</v>
      </c>
      <c r="AQ659" t="s">
        <v>451</v>
      </c>
      <c r="AR659">
        <v>0</v>
      </c>
      <c r="AS659" t="s">
        <v>452</v>
      </c>
      <c r="AT659">
        <v>0</v>
      </c>
      <c r="AU659" t="s">
        <v>453</v>
      </c>
      <c r="AV659">
        <v>0.2</v>
      </c>
      <c r="AW659" t="s">
        <v>454</v>
      </c>
      <c r="AX659">
        <v>1</v>
      </c>
      <c r="AY659" t="s">
        <v>445</v>
      </c>
      <c r="AZ659">
        <v>1000000</v>
      </c>
    </row>
    <row r="660" spans="1:52">
      <c r="A660">
        <v>847</v>
      </c>
      <c r="B660" t="s">
        <v>426</v>
      </c>
      <c r="C660">
        <v>152</v>
      </c>
      <c r="D660" t="s">
        <v>427</v>
      </c>
      <c r="E660" t="s">
        <v>428</v>
      </c>
      <c r="F660">
        <v>6.408</v>
      </c>
      <c r="G660" t="s">
        <v>429</v>
      </c>
      <c r="H660">
        <v>0.000232</v>
      </c>
      <c r="I660" t="s">
        <v>71</v>
      </c>
      <c r="J660" t="s">
        <v>432</v>
      </c>
      <c r="K660" t="e">
        <f t="shared" si="15"/>
        <v>#NAME?</v>
      </c>
      <c r="L660" t="s">
        <v>71</v>
      </c>
      <c r="M660" t="s">
        <v>70</v>
      </c>
      <c r="N660">
        <v>5.996597</v>
      </c>
      <c r="O660" t="s">
        <v>71</v>
      </c>
      <c r="P660" t="s">
        <v>72</v>
      </c>
      <c r="Q660">
        <v>0</v>
      </c>
      <c r="R660" t="s">
        <v>71</v>
      </c>
      <c r="S660" t="s">
        <v>73</v>
      </c>
      <c r="T660">
        <v>0</v>
      </c>
      <c r="U660" t="s">
        <v>71</v>
      </c>
      <c r="V660" t="s">
        <v>74</v>
      </c>
      <c r="W660">
        <v>0</v>
      </c>
      <c r="X660" t="s">
        <v>71</v>
      </c>
      <c r="Y660" t="s">
        <v>437</v>
      </c>
      <c r="Z660">
        <v>200</v>
      </c>
      <c r="AA660" t="s">
        <v>438</v>
      </c>
      <c r="AB660">
        <v>1000000</v>
      </c>
      <c r="AC660" t="s">
        <v>439</v>
      </c>
      <c r="AD660">
        <v>10</v>
      </c>
      <c r="AE660" t="s">
        <v>440</v>
      </c>
      <c r="AF660">
        <v>500</v>
      </c>
      <c r="AG660" t="s">
        <v>441</v>
      </c>
      <c r="AH660">
        <v>40</v>
      </c>
      <c r="AI660" t="s">
        <v>442</v>
      </c>
      <c r="AJ660">
        <v>40</v>
      </c>
      <c r="AK660" t="s">
        <v>448</v>
      </c>
      <c r="AL660">
        <v>0</v>
      </c>
      <c r="AM660" t="s">
        <v>449</v>
      </c>
      <c r="AN660">
        <v>0</v>
      </c>
      <c r="AO660" t="s">
        <v>450</v>
      </c>
      <c r="AP660">
        <v>0.3</v>
      </c>
      <c r="AQ660" t="s">
        <v>451</v>
      </c>
      <c r="AR660">
        <v>0</v>
      </c>
      <c r="AS660" t="s">
        <v>452</v>
      </c>
      <c r="AT660">
        <v>0</v>
      </c>
      <c r="AU660" t="s">
        <v>453</v>
      </c>
      <c r="AV660">
        <v>0.2</v>
      </c>
      <c r="AW660" t="s">
        <v>454</v>
      </c>
      <c r="AX660">
        <v>1</v>
      </c>
      <c r="AY660" t="s">
        <v>445</v>
      </c>
      <c r="AZ660">
        <v>1000000</v>
      </c>
    </row>
    <row r="661" spans="1:52">
      <c r="A661">
        <v>846</v>
      </c>
      <c r="B661" t="s">
        <v>426</v>
      </c>
      <c r="C661">
        <v>77</v>
      </c>
      <c r="D661" t="s">
        <v>427</v>
      </c>
      <c r="E661" t="s">
        <v>428</v>
      </c>
      <c r="F661">
        <v>31417.652</v>
      </c>
      <c r="G661" t="s">
        <v>429</v>
      </c>
      <c r="H661">
        <v>0.0002</v>
      </c>
      <c r="I661" t="s">
        <v>71</v>
      </c>
      <c r="J661" t="s">
        <v>432</v>
      </c>
      <c r="K661" t="e">
        <f t="shared" si="15"/>
        <v>#NAME?</v>
      </c>
      <c r="L661" t="s">
        <v>71</v>
      </c>
      <c r="M661" t="s">
        <v>70</v>
      </c>
      <c r="N661">
        <v>5.27928</v>
      </c>
      <c r="O661" t="s">
        <v>71</v>
      </c>
      <c r="P661" t="s">
        <v>72</v>
      </c>
      <c r="Q661">
        <v>0</v>
      </c>
      <c r="R661" t="s">
        <v>71</v>
      </c>
      <c r="S661" t="s">
        <v>73</v>
      </c>
      <c r="T661">
        <v>0</v>
      </c>
      <c r="U661" t="s">
        <v>71</v>
      </c>
      <c r="V661" t="s">
        <v>74</v>
      </c>
      <c r="W661">
        <v>0</v>
      </c>
      <c r="X661" t="s">
        <v>71</v>
      </c>
      <c r="Y661" t="s">
        <v>437</v>
      </c>
      <c r="Z661">
        <v>200</v>
      </c>
      <c r="AA661" t="s">
        <v>438</v>
      </c>
      <c r="AB661">
        <v>1000000</v>
      </c>
      <c r="AC661" t="s">
        <v>439</v>
      </c>
      <c r="AD661">
        <v>5</v>
      </c>
      <c r="AE661" t="s">
        <v>440</v>
      </c>
      <c r="AF661">
        <v>500</v>
      </c>
      <c r="AG661" t="s">
        <v>441</v>
      </c>
      <c r="AH661">
        <v>100</v>
      </c>
      <c r="AI661" t="s">
        <v>442</v>
      </c>
      <c r="AJ661">
        <v>100</v>
      </c>
      <c r="AK661" t="s">
        <v>448</v>
      </c>
      <c r="AL661">
        <v>0</v>
      </c>
      <c r="AM661" t="s">
        <v>449</v>
      </c>
      <c r="AN661">
        <v>1</v>
      </c>
      <c r="AO661" t="s">
        <v>450</v>
      </c>
      <c r="AP661">
        <v>0</v>
      </c>
      <c r="AQ661" t="s">
        <v>451</v>
      </c>
      <c r="AR661">
        <v>0</v>
      </c>
      <c r="AS661" t="s">
        <v>452</v>
      </c>
      <c r="AT661">
        <v>0</v>
      </c>
      <c r="AU661" t="s">
        <v>453</v>
      </c>
      <c r="AV661">
        <v>0.2</v>
      </c>
      <c r="AW661" t="s">
        <v>454</v>
      </c>
      <c r="AX661">
        <v>1</v>
      </c>
      <c r="AY661" t="s">
        <v>445</v>
      </c>
      <c r="AZ661">
        <v>1000000</v>
      </c>
    </row>
    <row r="662" spans="1:52">
      <c r="A662">
        <v>846</v>
      </c>
      <c r="B662" t="s">
        <v>426</v>
      </c>
      <c r="C662">
        <v>77</v>
      </c>
      <c r="D662" t="s">
        <v>427</v>
      </c>
      <c r="E662" t="s">
        <v>428</v>
      </c>
      <c r="F662">
        <v>31417.652</v>
      </c>
      <c r="G662" t="s">
        <v>429</v>
      </c>
      <c r="H662">
        <v>0.000208</v>
      </c>
      <c r="I662" t="s">
        <v>71</v>
      </c>
      <c r="J662" t="s">
        <v>432</v>
      </c>
      <c r="K662" t="e">
        <f t="shared" si="15"/>
        <v>#NAME?</v>
      </c>
      <c r="L662" t="s">
        <v>71</v>
      </c>
      <c r="M662" t="s">
        <v>70</v>
      </c>
      <c r="N662">
        <v>5.403896</v>
      </c>
      <c r="O662" t="s">
        <v>71</v>
      </c>
      <c r="P662" t="s">
        <v>72</v>
      </c>
      <c r="Q662">
        <v>0</v>
      </c>
      <c r="R662" t="s">
        <v>71</v>
      </c>
      <c r="S662" t="s">
        <v>73</v>
      </c>
      <c r="T662">
        <v>0</v>
      </c>
      <c r="U662" t="s">
        <v>71</v>
      </c>
      <c r="V662" t="s">
        <v>74</v>
      </c>
      <c r="W662">
        <v>0</v>
      </c>
      <c r="X662" t="s">
        <v>71</v>
      </c>
      <c r="Y662" t="s">
        <v>437</v>
      </c>
      <c r="Z662">
        <v>200</v>
      </c>
      <c r="AA662" t="s">
        <v>438</v>
      </c>
      <c r="AB662">
        <v>1000000</v>
      </c>
      <c r="AC662" t="s">
        <v>439</v>
      </c>
      <c r="AD662">
        <v>5</v>
      </c>
      <c r="AE662" t="s">
        <v>440</v>
      </c>
      <c r="AF662">
        <v>500</v>
      </c>
      <c r="AG662" t="s">
        <v>441</v>
      </c>
      <c r="AH662">
        <v>100</v>
      </c>
      <c r="AI662" t="s">
        <v>442</v>
      </c>
      <c r="AJ662">
        <v>100</v>
      </c>
      <c r="AK662" t="s">
        <v>448</v>
      </c>
      <c r="AL662">
        <v>0</v>
      </c>
      <c r="AM662" t="s">
        <v>449</v>
      </c>
      <c r="AN662">
        <v>1</v>
      </c>
      <c r="AO662" t="s">
        <v>450</v>
      </c>
      <c r="AP662">
        <v>0</v>
      </c>
      <c r="AQ662" t="s">
        <v>451</v>
      </c>
      <c r="AR662">
        <v>0</v>
      </c>
      <c r="AS662" t="s">
        <v>452</v>
      </c>
      <c r="AT662">
        <v>0</v>
      </c>
      <c r="AU662" t="s">
        <v>453</v>
      </c>
      <c r="AV662">
        <v>0.2</v>
      </c>
      <c r="AW662" t="s">
        <v>454</v>
      </c>
      <c r="AX662">
        <v>1</v>
      </c>
      <c r="AY662" t="s">
        <v>445</v>
      </c>
      <c r="AZ662">
        <v>1000000</v>
      </c>
    </row>
    <row r="663" spans="1:52">
      <c r="A663">
        <v>846</v>
      </c>
      <c r="B663" t="s">
        <v>426</v>
      </c>
      <c r="C663">
        <v>76</v>
      </c>
      <c r="D663" t="s">
        <v>427</v>
      </c>
      <c r="E663" t="s">
        <v>428</v>
      </c>
      <c r="F663">
        <v>31417.652</v>
      </c>
      <c r="G663" t="s">
        <v>429</v>
      </c>
      <c r="H663">
        <v>0.000157</v>
      </c>
      <c r="I663" t="s">
        <v>71</v>
      </c>
      <c r="J663" t="s">
        <v>432</v>
      </c>
      <c r="K663" t="e">
        <f t="shared" si="15"/>
        <v>#NAME?</v>
      </c>
      <c r="L663" t="s">
        <v>71</v>
      </c>
      <c r="M663" t="s">
        <v>70</v>
      </c>
      <c r="N663">
        <v>3.35928</v>
      </c>
      <c r="O663" t="s">
        <v>71</v>
      </c>
      <c r="P663" t="s">
        <v>72</v>
      </c>
      <c r="Q663">
        <v>0</v>
      </c>
      <c r="R663" t="s">
        <v>71</v>
      </c>
      <c r="S663" t="s">
        <v>73</v>
      </c>
      <c r="T663">
        <v>0</v>
      </c>
      <c r="U663" t="s">
        <v>71</v>
      </c>
      <c r="V663" t="s">
        <v>74</v>
      </c>
      <c r="W663">
        <v>0</v>
      </c>
      <c r="X663" t="s">
        <v>71</v>
      </c>
      <c r="Y663" t="s">
        <v>437</v>
      </c>
      <c r="Z663">
        <v>40</v>
      </c>
      <c r="AA663" t="s">
        <v>438</v>
      </c>
      <c r="AB663">
        <v>1000000</v>
      </c>
      <c r="AC663" t="s">
        <v>439</v>
      </c>
      <c r="AD663">
        <v>5</v>
      </c>
      <c r="AE663" t="s">
        <v>440</v>
      </c>
      <c r="AF663">
        <v>500</v>
      </c>
      <c r="AG663" t="s">
        <v>441</v>
      </c>
      <c r="AH663">
        <v>100</v>
      </c>
      <c r="AI663" t="s">
        <v>442</v>
      </c>
      <c r="AJ663">
        <v>100</v>
      </c>
      <c r="AK663" t="s">
        <v>448</v>
      </c>
      <c r="AL663">
        <v>0</v>
      </c>
      <c r="AM663" t="s">
        <v>449</v>
      </c>
      <c r="AN663">
        <v>1</v>
      </c>
      <c r="AO663" t="s">
        <v>450</v>
      </c>
      <c r="AP663">
        <v>0</v>
      </c>
      <c r="AQ663" t="s">
        <v>451</v>
      </c>
      <c r="AR663">
        <v>0</v>
      </c>
      <c r="AS663" t="s">
        <v>452</v>
      </c>
      <c r="AT663">
        <v>0</v>
      </c>
      <c r="AU663" t="s">
        <v>453</v>
      </c>
      <c r="AV663">
        <v>0.2</v>
      </c>
      <c r="AW663" t="s">
        <v>454</v>
      </c>
      <c r="AX663">
        <v>1</v>
      </c>
      <c r="AY663" t="s">
        <v>445</v>
      </c>
      <c r="AZ663">
        <v>1000000</v>
      </c>
    </row>
    <row r="664" spans="1:52">
      <c r="A664">
        <v>846</v>
      </c>
      <c r="B664" t="s">
        <v>426</v>
      </c>
      <c r="C664">
        <v>76</v>
      </c>
      <c r="D664" t="s">
        <v>427</v>
      </c>
      <c r="E664" t="s">
        <v>428</v>
      </c>
      <c r="F664">
        <v>31417.652</v>
      </c>
      <c r="G664" t="s">
        <v>429</v>
      </c>
      <c r="H664">
        <v>0.000163</v>
      </c>
      <c r="I664" t="s">
        <v>71</v>
      </c>
      <c r="J664" t="s">
        <v>432</v>
      </c>
      <c r="K664" t="e">
        <f t="shared" si="15"/>
        <v>#NAME?</v>
      </c>
      <c r="L664" t="s">
        <v>71</v>
      </c>
      <c r="M664" t="s">
        <v>70</v>
      </c>
      <c r="N664">
        <v>3.388146</v>
      </c>
      <c r="O664" t="s">
        <v>71</v>
      </c>
      <c r="P664" t="s">
        <v>72</v>
      </c>
      <c r="Q664">
        <v>0</v>
      </c>
      <c r="R664" t="s">
        <v>71</v>
      </c>
      <c r="S664" t="s">
        <v>73</v>
      </c>
      <c r="T664">
        <v>0</v>
      </c>
      <c r="U664" t="s">
        <v>71</v>
      </c>
      <c r="V664" t="s">
        <v>74</v>
      </c>
      <c r="W664">
        <v>0</v>
      </c>
      <c r="X664" t="s">
        <v>71</v>
      </c>
      <c r="Y664" t="s">
        <v>437</v>
      </c>
      <c r="Z664">
        <v>40</v>
      </c>
      <c r="AA664" t="s">
        <v>438</v>
      </c>
      <c r="AB664">
        <v>1000000</v>
      </c>
      <c r="AC664" t="s">
        <v>439</v>
      </c>
      <c r="AD664">
        <v>5</v>
      </c>
      <c r="AE664" t="s">
        <v>440</v>
      </c>
      <c r="AF664">
        <v>500</v>
      </c>
      <c r="AG664" t="s">
        <v>441</v>
      </c>
      <c r="AH664">
        <v>100</v>
      </c>
      <c r="AI664" t="s">
        <v>442</v>
      </c>
      <c r="AJ664">
        <v>100</v>
      </c>
      <c r="AK664" t="s">
        <v>448</v>
      </c>
      <c r="AL664">
        <v>0</v>
      </c>
      <c r="AM664" t="s">
        <v>449</v>
      </c>
      <c r="AN664">
        <v>1</v>
      </c>
      <c r="AO664" t="s">
        <v>450</v>
      </c>
      <c r="AP664">
        <v>0</v>
      </c>
      <c r="AQ664" t="s">
        <v>451</v>
      </c>
      <c r="AR664">
        <v>0</v>
      </c>
      <c r="AS664" t="s">
        <v>452</v>
      </c>
      <c r="AT664">
        <v>0</v>
      </c>
      <c r="AU664" t="s">
        <v>453</v>
      </c>
      <c r="AV664">
        <v>0.2</v>
      </c>
      <c r="AW664" t="s">
        <v>454</v>
      </c>
      <c r="AX664">
        <v>1</v>
      </c>
      <c r="AY664" t="s">
        <v>445</v>
      </c>
      <c r="AZ664">
        <v>1000000</v>
      </c>
    </row>
    <row r="665" spans="1:52">
      <c r="A665">
        <v>846</v>
      </c>
      <c r="B665" t="s">
        <v>426</v>
      </c>
      <c r="C665">
        <v>76</v>
      </c>
      <c r="D665" t="s">
        <v>427</v>
      </c>
      <c r="E665" t="s">
        <v>428</v>
      </c>
      <c r="F665">
        <v>31417.652</v>
      </c>
      <c r="G665" t="s">
        <v>429</v>
      </c>
      <c r="H665">
        <v>0.000155</v>
      </c>
      <c r="I665" t="s">
        <v>71</v>
      </c>
      <c r="J665" t="s">
        <v>432</v>
      </c>
      <c r="K665" t="e">
        <f t="shared" si="15"/>
        <v>#NAME?</v>
      </c>
      <c r="L665" t="s">
        <v>71</v>
      </c>
      <c r="M665" t="s">
        <v>70</v>
      </c>
      <c r="N665">
        <v>3.135384</v>
      </c>
      <c r="O665" t="s">
        <v>71</v>
      </c>
      <c r="P665" t="s">
        <v>72</v>
      </c>
      <c r="Q665">
        <v>0</v>
      </c>
      <c r="R665" t="s">
        <v>71</v>
      </c>
      <c r="S665" t="s">
        <v>73</v>
      </c>
      <c r="T665">
        <v>0</v>
      </c>
      <c r="U665" t="s">
        <v>71</v>
      </c>
      <c r="V665" t="s">
        <v>74</v>
      </c>
      <c r="W665">
        <v>0</v>
      </c>
      <c r="X665" t="s">
        <v>71</v>
      </c>
      <c r="Y665" t="s">
        <v>437</v>
      </c>
      <c r="Z665">
        <v>40</v>
      </c>
      <c r="AA665" t="s">
        <v>438</v>
      </c>
      <c r="AB665">
        <v>1000000</v>
      </c>
      <c r="AC665" t="s">
        <v>439</v>
      </c>
      <c r="AD665">
        <v>5</v>
      </c>
      <c r="AE665" t="s">
        <v>440</v>
      </c>
      <c r="AF665">
        <v>500</v>
      </c>
      <c r="AG665" t="s">
        <v>441</v>
      </c>
      <c r="AH665">
        <v>100</v>
      </c>
      <c r="AI665" t="s">
        <v>442</v>
      </c>
      <c r="AJ665">
        <v>100</v>
      </c>
      <c r="AK665" t="s">
        <v>448</v>
      </c>
      <c r="AL665">
        <v>0</v>
      </c>
      <c r="AM665" t="s">
        <v>449</v>
      </c>
      <c r="AN665">
        <v>1</v>
      </c>
      <c r="AO665" t="s">
        <v>450</v>
      </c>
      <c r="AP665">
        <v>0</v>
      </c>
      <c r="AQ665" t="s">
        <v>451</v>
      </c>
      <c r="AR665">
        <v>0</v>
      </c>
      <c r="AS665" t="s">
        <v>452</v>
      </c>
      <c r="AT665">
        <v>0</v>
      </c>
      <c r="AU665" t="s">
        <v>453</v>
      </c>
      <c r="AV665">
        <v>0.2</v>
      </c>
      <c r="AW665" t="s">
        <v>454</v>
      </c>
      <c r="AX665">
        <v>1</v>
      </c>
      <c r="AY665" t="s">
        <v>445</v>
      </c>
      <c r="AZ665">
        <v>1000000</v>
      </c>
    </row>
    <row r="666" spans="1:52">
      <c r="A666">
        <v>846</v>
      </c>
      <c r="B666" t="s">
        <v>426</v>
      </c>
      <c r="C666">
        <v>76</v>
      </c>
      <c r="D666" t="s">
        <v>427</v>
      </c>
      <c r="E666" t="s">
        <v>428</v>
      </c>
      <c r="F666">
        <v>31417.652</v>
      </c>
      <c r="G666" t="s">
        <v>429</v>
      </c>
      <c r="H666">
        <v>0.000156</v>
      </c>
      <c r="I666" t="s">
        <v>71</v>
      </c>
      <c r="J666" t="s">
        <v>432</v>
      </c>
      <c r="K666" t="e">
        <f t="shared" si="15"/>
        <v>#NAME?</v>
      </c>
      <c r="L666" t="s">
        <v>71</v>
      </c>
      <c r="M666" t="s">
        <v>70</v>
      </c>
      <c r="N666">
        <v>3.124832</v>
      </c>
      <c r="O666" t="s">
        <v>71</v>
      </c>
      <c r="P666" t="s">
        <v>72</v>
      </c>
      <c r="Q666">
        <v>0</v>
      </c>
      <c r="R666" t="s">
        <v>71</v>
      </c>
      <c r="S666" t="s">
        <v>73</v>
      </c>
      <c r="T666">
        <v>0</v>
      </c>
      <c r="U666" t="s">
        <v>71</v>
      </c>
      <c r="V666" t="s">
        <v>74</v>
      </c>
      <c r="W666">
        <v>0</v>
      </c>
      <c r="X666" t="s">
        <v>71</v>
      </c>
      <c r="Y666" t="s">
        <v>437</v>
      </c>
      <c r="Z666">
        <v>50</v>
      </c>
      <c r="AA666" t="s">
        <v>438</v>
      </c>
      <c r="AB666">
        <v>1000000</v>
      </c>
      <c r="AC666" t="s">
        <v>439</v>
      </c>
      <c r="AD666">
        <v>5</v>
      </c>
      <c r="AE666" t="s">
        <v>440</v>
      </c>
      <c r="AF666">
        <v>500</v>
      </c>
      <c r="AG666" t="s">
        <v>441</v>
      </c>
      <c r="AH666">
        <v>100</v>
      </c>
      <c r="AI666" t="s">
        <v>442</v>
      </c>
      <c r="AJ666">
        <v>100</v>
      </c>
      <c r="AK666" t="s">
        <v>448</v>
      </c>
      <c r="AL666">
        <v>0</v>
      </c>
      <c r="AM666" t="s">
        <v>449</v>
      </c>
      <c r="AN666">
        <v>1</v>
      </c>
      <c r="AO666" t="s">
        <v>450</v>
      </c>
      <c r="AP666">
        <v>0</v>
      </c>
      <c r="AQ666" t="s">
        <v>451</v>
      </c>
      <c r="AR666">
        <v>0</v>
      </c>
      <c r="AS666" t="s">
        <v>452</v>
      </c>
      <c r="AT666">
        <v>0</v>
      </c>
      <c r="AU666" t="s">
        <v>453</v>
      </c>
      <c r="AV666">
        <v>0.2</v>
      </c>
      <c r="AW666" t="s">
        <v>454</v>
      </c>
      <c r="AX666">
        <v>1</v>
      </c>
      <c r="AY666" t="s">
        <v>445</v>
      </c>
      <c r="AZ666">
        <v>1000000</v>
      </c>
    </row>
    <row r="667" spans="1:52">
      <c r="A667">
        <v>846</v>
      </c>
      <c r="B667" t="s">
        <v>426</v>
      </c>
      <c r="C667">
        <v>76</v>
      </c>
      <c r="D667" t="s">
        <v>427</v>
      </c>
      <c r="E667" t="s">
        <v>428</v>
      </c>
      <c r="F667">
        <v>31417.652</v>
      </c>
      <c r="G667" t="s">
        <v>429</v>
      </c>
      <c r="H667">
        <v>0.000175</v>
      </c>
      <c r="I667" t="s">
        <v>71</v>
      </c>
      <c r="J667" t="s">
        <v>432</v>
      </c>
      <c r="K667" t="e">
        <f t="shared" si="15"/>
        <v>#NAME?</v>
      </c>
      <c r="L667" t="s">
        <v>71</v>
      </c>
      <c r="M667" t="s">
        <v>70</v>
      </c>
      <c r="N667">
        <v>3.930652</v>
      </c>
      <c r="O667" t="s">
        <v>71</v>
      </c>
      <c r="P667" t="s">
        <v>72</v>
      </c>
      <c r="Q667">
        <v>0</v>
      </c>
      <c r="R667" t="s">
        <v>71</v>
      </c>
      <c r="S667" t="s">
        <v>73</v>
      </c>
      <c r="T667">
        <v>0</v>
      </c>
      <c r="U667" t="s">
        <v>71</v>
      </c>
      <c r="V667" t="s">
        <v>74</v>
      </c>
      <c r="W667">
        <v>0</v>
      </c>
      <c r="X667" t="s">
        <v>71</v>
      </c>
      <c r="Y667" t="s">
        <v>437</v>
      </c>
      <c r="Z667">
        <v>100</v>
      </c>
      <c r="AA667" t="s">
        <v>438</v>
      </c>
      <c r="AB667">
        <v>1000000</v>
      </c>
      <c r="AC667" t="s">
        <v>439</v>
      </c>
      <c r="AD667">
        <v>5</v>
      </c>
      <c r="AE667" t="s">
        <v>440</v>
      </c>
      <c r="AF667">
        <v>500</v>
      </c>
      <c r="AG667" t="s">
        <v>441</v>
      </c>
      <c r="AH667">
        <v>100</v>
      </c>
      <c r="AI667" t="s">
        <v>442</v>
      </c>
      <c r="AJ667">
        <v>100</v>
      </c>
      <c r="AK667" t="s">
        <v>448</v>
      </c>
      <c r="AL667">
        <v>0</v>
      </c>
      <c r="AM667" t="s">
        <v>449</v>
      </c>
      <c r="AN667">
        <v>1</v>
      </c>
      <c r="AO667" t="s">
        <v>450</v>
      </c>
      <c r="AP667">
        <v>0</v>
      </c>
      <c r="AQ667" t="s">
        <v>451</v>
      </c>
      <c r="AR667">
        <v>0</v>
      </c>
      <c r="AS667" t="s">
        <v>452</v>
      </c>
      <c r="AT667">
        <v>0</v>
      </c>
      <c r="AU667" t="s">
        <v>453</v>
      </c>
      <c r="AV667">
        <v>0.2</v>
      </c>
      <c r="AW667" t="s">
        <v>454</v>
      </c>
      <c r="AX667">
        <v>1</v>
      </c>
      <c r="AY667" t="s">
        <v>445</v>
      </c>
      <c r="AZ667">
        <v>1000000</v>
      </c>
    </row>
    <row r="668" spans="1:52">
      <c r="A668">
        <v>846</v>
      </c>
      <c r="B668" t="s">
        <v>426</v>
      </c>
      <c r="C668">
        <v>76</v>
      </c>
      <c r="D668" t="s">
        <v>427</v>
      </c>
      <c r="E668" t="s">
        <v>428</v>
      </c>
      <c r="F668">
        <v>31417.652</v>
      </c>
      <c r="G668" t="s">
        <v>429</v>
      </c>
      <c r="H668">
        <v>0.000169</v>
      </c>
      <c r="I668" t="s">
        <v>71</v>
      </c>
      <c r="J668" t="s">
        <v>432</v>
      </c>
      <c r="K668" t="e">
        <f t="shared" si="15"/>
        <v>#NAME?</v>
      </c>
      <c r="L668" t="s">
        <v>71</v>
      </c>
      <c r="M668" t="s">
        <v>70</v>
      </c>
      <c r="N668">
        <v>3.628802</v>
      </c>
      <c r="O668" t="s">
        <v>71</v>
      </c>
      <c r="P668" t="s">
        <v>72</v>
      </c>
      <c r="Q668">
        <v>0</v>
      </c>
      <c r="R668" t="s">
        <v>71</v>
      </c>
      <c r="S668" t="s">
        <v>73</v>
      </c>
      <c r="T668">
        <v>0</v>
      </c>
      <c r="U668" t="s">
        <v>71</v>
      </c>
      <c r="V668" t="s">
        <v>74</v>
      </c>
      <c r="W668">
        <v>0</v>
      </c>
      <c r="X668" t="s">
        <v>71</v>
      </c>
      <c r="Y668" t="s">
        <v>437</v>
      </c>
      <c r="Z668">
        <v>80</v>
      </c>
      <c r="AA668" t="s">
        <v>438</v>
      </c>
      <c r="AB668">
        <v>1000000</v>
      </c>
      <c r="AC668" t="s">
        <v>439</v>
      </c>
      <c r="AD668">
        <v>5</v>
      </c>
      <c r="AE668" t="s">
        <v>440</v>
      </c>
      <c r="AF668">
        <v>500</v>
      </c>
      <c r="AG668" t="s">
        <v>441</v>
      </c>
      <c r="AH668">
        <v>100</v>
      </c>
      <c r="AI668" t="s">
        <v>442</v>
      </c>
      <c r="AJ668">
        <v>100</v>
      </c>
      <c r="AK668" t="s">
        <v>448</v>
      </c>
      <c r="AL668">
        <v>0</v>
      </c>
      <c r="AM668" t="s">
        <v>449</v>
      </c>
      <c r="AN668">
        <v>1</v>
      </c>
      <c r="AO668" t="s">
        <v>450</v>
      </c>
      <c r="AP668">
        <v>0</v>
      </c>
      <c r="AQ668" t="s">
        <v>451</v>
      </c>
      <c r="AR668">
        <v>0</v>
      </c>
      <c r="AS668" t="s">
        <v>452</v>
      </c>
      <c r="AT668">
        <v>0</v>
      </c>
      <c r="AU668" t="s">
        <v>453</v>
      </c>
      <c r="AV668">
        <v>0.2</v>
      </c>
      <c r="AW668" t="s">
        <v>454</v>
      </c>
      <c r="AX668">
        <v>1</v>
      </c>
      <c r="AY668" t="s">
        <v>445</v>
      </c>
      <c r="AZ668">
        <v>1000000</v>
      </c>
    </row>
    <row r="669" spans="1:52">
      <c r="A669">
        <v>846</v>
      </c>
      <c r="B669" t="s">
        <v>426</v>
      </c>
      <c r="C669">
        <v>76</v>
      </c>
      <c r="D669" t="s">
        <v>427</v>
      </c>
      <c r="E669" t="s">
        <v>428</v>
      </c>
      <c r="F669">
        <v>31417.652</v>
      </c>
      <c r="G669" t="s">
        <v>429</v>
      </c>
      <c r="H669">
        <v>0.000176</v>
      </c>
      <c r="I669" t="s">
        <v>71</v>
      </c>
      <c r="J669" t="s">
        <v>432</v>
      </c>
      <c r="K669" t="e">
        <f t="shared" si="15"/>
        <v>#NAME?</v>
      </c>
      <c r="L669" t="s">
        <v>71</v>
      </c>
      <c r="M669" t="s">
        <v>70</v>
      </c>
      <c r="N669">
        <v>3.696906</v>
      </c>
      <c r="O669" t="s">
        <v>71</v>
      </c>
      <c r="P669" t="s">
        <v>72</v>
      </c>
      <c r="Q669">
        <v>0</v>
      </c>
      <c r="R669" t="s">
        <v>71</v>
      </c>
      <c r="S669" t="s">
        <v>73</v>
      </c>
      <c r="T669">
        <v>0</v>
      </c>
      <c r="U669" t="s">
        <v>71</v>
      </c>
      <c r="V669" t="s">
        <v>74</v>
      </c>
      <c r="W669">
        <v>0</v>
      </c>
      <c r="X669" t="s">
        <v>71</v>
      </c>
      <c r="Y669" t="s">
        <v>437</v>
      </c>
      <c r="Z669">
        <v>80</v>
      </c>
      <c r="AA669" t="s">
        <v>438</v>
      </c>
      <c r="AB669">
        <v>1000000</v>
      </c>
      <c r="AC669" t="s">
        <v>439</v>
      </c>
      <c r="AD669">
        <v>5</v>
      </c>
      <c r="AE669" t="s">
        <v>440</v>
      </c>
      <c r="AF669">
        <v>500</v>
      </c>
      <c r="AG669" t="s">
        <v>441</v>
      </c>
      <c r="AH669">
        <v>100</v>
      </c>
      <c r="AI669" t="s">
        <v>442</v>
      </c>
      <c r="AJ669">
        <v>100</v>
      </c>
      <c r="AK669" t="s">
        <v>448</v>
      </c>
      <c r="AL669">
        <v>0</v>
      </c>
      <c r="AM669" t="s">
        <v>449</v>
      </c>
      <c r="AN669">
        <v>1</v>
      </c>
      <c r="AO669" t="s">
        <v>450</v>
      </c>
      <c r="AP669">
        <v>0</v>
      </c>
      <c r="AQ669" t="s">
        <v>451</v>
      </c>
      <c r="AR669">
        <v>0</v>
      </c>
      <c r="AS669" t="s">
        <v>452</v>
      </c>
      <c r="AT669">
        <v>0</v>
      </c>
      <c r="AU669" t="s">
        <v>453</v>
      </c>
      <c r="AV669">
        <v>0.2</v>
      </c>
      <c r="AW669" t="s">
        <v>454</v>
      </c>
      <c r="AX669">
        <v>1</v>
      </c>
      <c r="AY669" t="s">
        <v>445</v>
      </c>
      <c r="AZ669">
        <v>1000000</v>
      </c>
    </row>
    <row r="670" spans="1:52">
      <c r="A670">
        <v>846</v>
      </c>
      <c r="B670" t="s">
        <v>426</v>
      </c>
      <c r="C670">
        <v>76</v>
      </c>
      <c r="D670" t="s">
        <v>427</v>
      </c>
      <c r="E670" t="s">
        <v>428</v>
      </c>
      <c r="F670">
        <v>31417.652</v>
      </c>
      <c r="G670" t="s">
        <v>429</v>
      </c>
      <c r="H670">
        <v>0.000167</v>
      </c>
      <c r="I670" t="s">
        <v>71</v>
      </c>
      <c r="J670" t="s">
        <v>432</v>
      </c>
      <c r="K670" t="e">
        <f t="shared" si="15"/>
        <v>#NAME?</v>
      </c>
      <c r="L670" t="s">
        <v>71</v>
      </c>
      <c r="M670" t="s">
        <v>70</v>
      </c>
      <c r="N670">
        <v>3.483332</v>
      </c>
      <c r="O670" t="s">
        <v>71</v>
      </c>
      <c r="P670" t="s">
        <v>72</v>
      </c>
      <c r="Q670">
        <v>0</v>
      </c>
      <c r="R670" t="s">
        <v>71</v>
      </c>
      <c r="S670" t="s">
        <v>73</v>
      </c>
      <c r="T670">
        <v>0</v>
      </c>
      <c r="U670" t="s">
        <v>71</v>
      </c>
      <c r="V670" t="s">
        <v>74</v>
      </c>
      <c r="W670">
        <v>0</v>
      </c>
      <c r="X670" t="s">
        <v>71</v>
      </c>
      <c r="Y670" t="s">
        <v>437</v>
      </c>
      <c r="Z670">
        <v>80</v>
      </c>
      <c r="AA670" t="s">
        <v>438</v>
      </c>
      <c r="AB670">
        <v>1000000</v>
      </c>
      <c r="AC670" t="s">
        <v>439</v>
      </c>
      <c r="AD670">
        <v>5</v>
      </c>
      <c r="AE670" t="s">
        <v>440</v>
      </c>
      <c r="AF670">
        <v>500</v>
      </c>
      <c r="AG670" t="s">
        <v>441</v>
      </c>
      <c r="AH670">
        <v>100</v>
      </c>
      <c r="AI670" t="s">
        <v>442</v>
      </c>
      <c r="AJ670">
        <v>100</v>
      </c>
      <c r="AK670" t="s">
        <v>448</v>
      </c>
      <c r="AL670">
        <v>0</v>
      </c>
      <c r="AM670" t="s">
        <v>449</v>
      </c>
      <c r="AN670">
        <v>1</v>
      </c>
      <c r="AO670" t="s">
        <v>450</v>
      </c>
      <c r="AP670">
        <v>0</v>
      </c>
      <c r="AQ670" t="s">
        <v>451</v>
      </c>
      <c r="AR670">
        <v>0</v>
      </c>
      <c r="AS670" t="s">
        <v>452</v>
      </c>
      <c r="AT670">
        <v>0</v>
      </c>
      <c r="AU670" t="s">
        <v>453</v>
      </c>
      <c r="AV670">
        <v>0.2</v>
      </c>
      <c r="AW670" t="s">
        <v>454</v>
      </c>
      <c r="AX670">
        <v>1</v>
      </c>
      <c r="AY670" t="s">
        <v>445</v>
      </c>
      <c r="AZ670">
        <v>1000000</v>
      </c>
    </row>
    <row r="671" spans="1:52">
      <c r="A671">
        <v>846</v>
      </c>
      <c r="B671" t="s">
        <v>426</v>
      </c>
      <c r="C671">
        <v>76</v>
      </c>
      <c r="D671" t="s">
        <v>427</v>
      </c>
      <c r="E671" t="s">
        <v>428</v>
      </c>
      <c r="F671">
        <v>31417.652</v>
      </c>
      <c r="G671" t="s">
        <v>429</v>
      </c>
      <c r="H671">
        <v>0.000169</v>
      </c>
      <c r="I671" t="s">
        <v>71</v>
      </c>
      <c r="J671" t="s">
        <v>432</v>
      </c>
      <c r="K671" t="e">
        <f t="shared" si="15"/>
        <v>#NAME?</v>
      </c>
      <c r="L671" t="s">
        <v>71</v>
      </c>
      <c r="M671" t="s">
        <v>70</v>
      </c>
      <c r="N671">
        <v>3.935493</v>
      </c>
      <c r="O671" t="s">
        <v>71</v>
      </c>
      <c r="P671" t="s">
        <v>72</v>
      </c>
      <c r="Q671">
        <v>0</v>
      </c>
      <c r="R671" t="s">
        <v>71</v>
      </c>
      <c r="S671" t="s">
        <v>73</v>
      </c>
      <c r="T671">
        <v>0</v>
      </c>
      <c r="U671" t="s">
        <v>71</v>
      </c>
      <c r="V671" t="s">
        <v>74</v>
      </c>
      <c r="W671">
        <v>0</v>
      </c>
      <c r="X671" t="s">
        <v>71</v>
      </c>
      <c r="Y671" t="s">
        <v>437</v>
      </c>
      <c r="Z671">
        <v>80</v>
      </c>
      <c r="AA671" t="s">
        <v>438</v>
      </c>
      <c r="AB671">
        <v>1000000</v>
      </c>
      <c r="AC671" t="s">
        <v>439</v>
      </c>
      <c r="AD671">
        <v>5</v>
      </c>
      <c r="AE671" t="s">
        <v>440</v>
      </c>
      <c r="AF671">
        <v>500</v>
      </c>
      <c r="AG671" t="s">
        <v>441</v>
      </c>
      <c r="AH671">
        <v>100</v>
      </c>
      <c r="AI671" t="s">
        <v>442</v>
      </c>
      <c r="AJ671">
        <v>100</v>
      </c>
      <c r="AK671" t="s">
        <v>448</v>
      </c>
      <c r="AL671">
        <v>0</v>
      </c>
      <c r="AM671" t="s">
        <v>449</v>
      </c>
      <c r="AN671">
        <v>1</v>
      </c>
      <c r="AO671" t="s">
        <v>450</v>
      </c>
      <c r="AP671">
        <v>0</v>
      </c>
      <c r="AQ671" t="s">
        <v>451</v>
      </c>
      <c r="AR671">
        <v>0</v>
      </c>
      <c r="AS671" t="s">
        <v>452</v>
      </c>
      <c r="AT671">
        <v>0</v>
      </c>
      <c r="AU671" t="s">
        <v>453</v>
      </c>
      <c r="AV671">
        <v>0.2</v>
      </c>
      <c r="AW671" t="s">
        <v>454</v>
      </c>
      <c r="AX671">
        <v>1</v>
      </c>
      <c r="AY671" t="s">
        <v>445</v>
      </c>
      <c r="AZ671">
        <v>1000000</v>
      </c>
    </row>
    <row r="672" spans="1:52">
      <c r="A672">
        <v>846</v>
      </c>
      <c r="B672" t="s">
        <v>426</v>
      </c>
      <c r="C672">
        <v>76</v>
      </c>
      <c r="D672" t="s">
        <v>427</v>
      </c>
      <c r="E672" t="s">
        <v>428</v>
      </c>
      <c r="F672">
        <v>31417.652</v>
      </c>
      <c r="G672" t="s">
        <v>429</v>
      </c>
      <c r="H672">
        <v>0.000173</v>
      </c>
      <c r="I672" t="s">
        <v>71</v>
      </c>
      <c r="J672" t="s">
        <v>432</v>
      </c>
      <c r="K672" t="e">
        <f t="shared" si="15"/>
        <v>#NAME?</v>
      </c>
      <c r="L672" t="s">
        <v>71</v>
      </c>
      <c r="M672" t="s">
        <v>70</v>
      </c>
      <c r="N672">
        <v>3.694568</v>
      </c>
      <c r="O672" t="s">
        <v>71</v>
      </c>
      <c r="P672" t="s">
        <v>72</v>
      </c>
      <c r="Q672">
        <v>0</v>
      </c>
      <c r="R672" t="s">
        <v>71</v>
      </c>
      <c r="S672" t="s">
        <v>73</v>
      </c>
      <c r="T672">
        <v>0</v>
      </c>
      <c r="U672" t="s">
        <v>71</v>
      </c>
      <c r="V672" t="s">
        <v>74</v>
      </c>
      <c r="W672">
        <v>0</v>
      </c>
      <c r="X672" t="s">
        <v>71</v>
      </c>
      <c r="Y672" t="s">
        <v>437</v>
      </c>
      <c r="Z672">
        <v>80</v>
      </c>
      <c r="AA672" t="s">
        <v>438</v>
      </c>
      <c r="AB672">
        <v>1000000</v>
      </c>
      <c r="AC672" t="s">
        <v>439</v>
      </c>
      <c r="AD672">
        <v>5</v>
      </c>
      <c r="AE672" t="s">
        <v>440</v>
      </c>
      <c r="AF672">
        <v>500</v>
      </c>
      <c r="AG672" t="s">
        <v>441</v>
      </c>
      <c r="AH672">
        <v>100</v>
      </c>
      <c r="AI672" t="s">
        <v>442</v>
      </c>
      <c r="AJ672">
        <v>100</v>
      </c>
      <c r="AK672" t="s">
        <v>448</v>
      </c>
      <c r="AL672">
        <v>0</v>
      </c>
      <c r="AM672" t="s">
        <v>449</v>
      </c>
      <c r="AN672">
        <v>1</v>
      </c>
      <c r="AO672" t="s">
        <v>450</v>
      </c>
      <c r="AP672">
        <v>0</v>
      </c>
      <c r="AQ672" t="s">
        <v>451</v>
      </c>
      <c r="AR672">
        <v>0</v>
      </c>
      <c r="AS672" t="s">
        <v>452</v>
      </c>
      <c r="AT672">
        <v>0</v>
      </c>
      <c r="AU672" t="s">
        <v>453</v>
      </c>
      <c r="AV672">
        <v>0.2</v>
      </c>
      <c r="AW672" t="s">
        <v>454</v>
      </c>
      <c r="AX672">
        <v>1</v>
      </c>
      <c r="AY672" t="s">
        <v>445</v>
      </c>
      <c r="AZ672">
        <v>1000000</v>
      </c>
    </row>
    <row r="673" spans="1:52">
      <c r="A673">
        <v>845</v>
      </c>
      <c r="B673" t="s">
        <v>426</v>
      </c>
      <c r="C673">
        <v>76</v>
      </c>
      <c r="D673" t="s">
        <v>427</v>
      </c>
      <c r="E673" t="s">
        <v>428</v>
      </c>
      <c r="F673">
        <v>31417.652</v>
      </c>
      <c r="G673" t="s">
        <v>429</v>
      </c>
      <c r="H673">
        <v>0.000163</v>
      </c>
      <c r="I673" t="s">
        <v>71</v>
      </c>
      <c r="J673" t="s">
        <v>432</v>
      </c>
      <c r="K673" t="e">
        <f t="shared" si="15"/>
        <v>#NAME?</v>
      </c>
      <c r="L673" t="s">
        <v>71</v>
      </c>
      <c r="M673" t="s">
        <v>70</v>
      </c>
      <c r="N673">
        <v>3.377232</v>
      </c>
      <c r="O673" t="s">
        <v>71</v>
      </c>
      <c r="P673" t="s">
        <v>72</v>
      </c>
      <c r="Q673">
        <v>0</v>
      </c>
      <c r="R673" t="s">
        <v>71</v>
      </c>
      <c r="S673" t="s">
        <v>73</v>
      </c>
      <c r="T673">
        <v>0</v>
      </c>
      <c r="U673" t="s">
        <v>71</v>
      </c>
      <c r="V673" t="s">
        <v>74</v>
      </c>
      <c r="W673">
        <v>0</v>
      </c>
      <c r="X673" t="s">
        <v>71</v>
      </c>
      <c r="Y673" t="s">
        <v>437</v>
      </c>
      <c r="Z673">
        <v>80</v>
      </c>
      <c r="AA673" t="s">
        <v>438</v>
      </c>
      <c r="AB673">
        <v>1000000</v>
      </c>
      <c r="AC673" t="s">
        <v>439</v>
      </c>
      <c r="AD673">
        <v>5</v>
      </c>
      <c r="AE673" t="s">
        <v>440</v>
      </c>
      <c r="AF673">
        <v>500</v>
      </c>
      <c r="AG673" t="s">
        <v>441</v>
      </c>
      <c r="AH673">
        <v>100</v>
      </c>
      <c r="AI673" t="s">
        <v>442</v>
      </c>
      <c r="AJ673">
        <v>100</v>
      </c>
      <c r="AK673" t="s">
        <v>448</v>
      </c>
      <c r="AL673">
        <v>0</v>
      </c>
      <c r="AM673" t="s">
        <v>449</v>
      </c>
      <c r="AN673">
        <v>1</v>
      </c>
      <c r="AO673" t="s">
        <v>450</v>
      </c>
      <c r="AP673">
        <v>0</v>
      </c>
      <c r="AQ673" t="s">
        <v>451</v>
      </c>
      <c r="AR673">
        <v>0</v>
      </c>
      <c r="AS673" t="s">
        <v>452</v>
      </c>
      <c r="AT673">
        <v>0</v>
      </c>
      <c r="AU673" t="s">
        <v>453</v>
      </c>
      <c r="AV673">
        <v>0.2</v>
      </c>
      <c r="AW673" t="s">
        <v>454</v>
      </c>
      <c r="AX673">
        <v>1</v>
      </c>
      <c r="AY673" t="s">
        <v>445</v>
      </c>
      <c r="AZ673">
        <v>1000000</v>
      </c>
    </row>
    <row r="674" spans="1:52">
      <c r="A674">
        <v>844</v>
      </c>
      <c r="B674" t="s">
        <v>426</v>
      </c>
      <c r="C674">
        <v>76</v>
      </c>
      <c r="D674" t="s">
        <v>427</v>
      </c>
      <c r="E674" t="s">
        <v>428</v>
      </c>
      <c r="F674">
        <v>31417.652</v>
      </c>
      <c r="G674" t="s">
        <v>429</v>
      </c>
      <c r="H674">
        <v>0.000156</v>
      </c>
      <c r="I674" t="s">
        <v>71</v>
      </c>
      <c r="J674" t="s">
        <v>432</v>
      </c>
      <c r="K674" t="e">
        <f t="shared" ref="K674:K705" si="16">-nan</f>
        <v>#NAME?</v>
      </c>
      <c r="L674" t="s">
        <v>71</v>
      </c>
      <c r="M674" t="s">
        <v>70</v>
      </c>
      <c r="N674">
        <v>3.65326</v>
      </c>
      <c r="O674" t="s">
        <v>71</v>
      </c>
      <c r="P674" t="s">
        <v>72</v>
      </c>
      <c r="Q674">
        <v>0</v>
      </c>
      <c r="R674" t="s">
        <v>71</v>
      </c>
      <c r="S674" t="s">
        <v>73</v>
      </c>
      <c r="T674">
        <v>0</v>
      </c>
      <c r="U674" t="s">
        <v>71</v>
      </c>
      <c r="V674" t="s">
        <v>74</v>
      </c>
      <c r="W674">
        <v>0</v>
      </c>
      <c r="X674" t="s">
        <v>71</v>
      </c>
      <c r="Y674" t="s">
        <v>437</v>
      </c>
      <c r="Z674">
        <v>50</v>
      </c>
      <c r="AA674" t="s">
        <v>438</v>
      </c>
      <c r="AB674">
        <v>1000000</v>
      </c>
      <c r="AC674" t="s">
        <v>439</v>
      </c>
      <c r="AD674">
        <v>5</v>
      </c>
      <c r="AE674" t="s">
        <v>440</v>
      </c>
      <c r="AF674">
        <v>500</v>
      </c>
      <c r="AG674" t="s">
        <v>441</v>
      </c>
      <c r="AH674">
        <v>100</v>
      </c>
      <c r="AI674" t="s">
        <v>442</v>
      </c>
      <c r="AJ674">
        <v>100</v>
      </c>
      <c r="AK674" t="s">
        <v>448</v>
      </c>
      <c r="AL674">
        <v>0</v>
      </c>
      <c r="AM674" t="s">
        <v>449</v>
      </c>
      <c r="AN674">
        <v>1</v>
      </c>
      <c r="AO674" t="s">
        <v>450</v>
      </c>
      <c r="AP674">
        <v>0</v>
      </c>
      <c r="AQ674" t="s">
        <v>451</v>
      </c>
      <c r="AR674">
        <v>0</v>
      </c>
      <c r="AS674" t="s">
        <v>452</v>
      </c>
      <c r="AT674">
        <v>0</v>
      </c>
      <c r="AU674" t="s">
        <v>453</v>
      </c>
      <c r="AV674">
        <v>0.2</v>
      </c>
      <c r="AW674" t="s">
        <v>454</v>
      </c>
      <c r="AX674">
        <v>1</v>
      </c>
      <c r="AY674" t="s">
        <v>445</v>
      </c>
      <c r="AZ674">
        <v>1000000</v>
      </c>
    </row>
    <row r="675" spans="1:52">
      <c r="A675">
        <v>844</v>
      </c>
      <c r="B675" t="s">
        <v>426</v>
      </c>
      <c r="C675">
        <v>76</v>
      </c>
      <c r="D675" t="s">
        <v>427</v>
      </c>
      <c r="E675" t="s">
        <v>428</v>
      </c>
      <c r="F675">
        <v>31417.652</v>
      </c>
      <c r="G675" t="s">
        <v>429</v>
      </c>
      <c r="H675">
        <v>0.000258</v>
      </c>
      <c r="I675" t="s">
        <v>71</v>
      </c>
      <c r="J675" t="s">
        <v>432</v>
      </c>
      <c r="K675" t="e">
        <f t="shared" si="16"/>
        <v>#NAME?</v>
      </c>
      <c r="L675" t="s">
        <v>71</v>
      </c>
      <c r="M675" t="s">
        <v>70</v>
      </c>
      <c r="N675">
        <v>6.066189</v>
      </c>
      <c r="O675" t="s">
        <v>71</v>
      </c>
      <c r="P675" t="s">
        <v>72</v>
      </c>
      <c r="Q675">
        <v>0</v>
      </c>
      <c r="R675" t="s">
        <v>71</v>
      </c>
      <c r="S675" t="s">
        <v>73</v>
      </c>
      <c r="T675">
        <v>0</v>
      </c>
      <c r="U675" t="s">
        <v>71</v>
      </c>
      <c r="V675" t="s">
        <v>74</v>
      </c>
      <c r="W675">
        <v>0</v>
      </c>
      <c r="X675" t="s">
        <v>71</v>
      </c>
      <c r="Y675" t="s">
        <v>437</v>
      </c>
      <c r="Z675">
        <v>500</v>
      </c>
      <c r="AA675" t="s">
        <v>438</v>
      </c>
      <c r="AB675">
        <v>1000000</v>
      </c>
      <c r="AC675" t="s">
        <v>439</v>
      </c>
      <c r="AD675">
        <v>5</v>
      </c>
      <c r="AE675" t="s">
        <v>440</v>
      </c>
      <c r="AF675">
        <v>500</v>
      </c>
      <c r="AG675" t="s">
        <v>441</v>
      </c>
      <c r="AH675">
        <v>100</v>
      </c>
      <c r="AI675" t="s">
        <v>442</v>
      </c>
      <c r="AJ675">
        <v>100</v>
      </c>
      <c r="AK675" t="s">
        <v>448</v>
      </c>
      <c r="AL675">
        <v>0</v>
      </c>
      <c r="AM675" t="s">
        <v>449</v>
      </c>
      <c r="AN675">
        <v>1</v>
      </c>
      <c r="AO675" t="s">
        <v>450</v>
      </c>
      <c r="AP675">
        <v>0</v>
      </c>
      <c r="AQ675" t="s">
        <v>451</v>
      </c>
      <c r="AR675">
        <v>0</v>
      </c>
      <c r="AS675" t="s">
        <v>452</v>
      </c>
      <c r="AT675">
        <v>0</v>
      </c>
      <c r="AU675" t="s">
        <v>453</v>
      </c>
      <c r="AV675">
        <v>0.2</v>
      </c>
      <c r="AW675" t="s">
        <v>454</v>
      </c>
      <c r="AX675">
        <v>1</v>
      </c>
      <c r="AY675" t="s">
        <v>445</v>
      </c>
      <c r="AZ675">
        <v>1000000</v>
      </c>
    </row>
    <row r="676" spans="1:52">
      <c r="A676">
        <v>843</v>
      </c>
      <c r="B676" t="s">
        <v>426</v>
      </c>
      <c r="C676">
        <v>76</v>
      </c>
      <c r="D676" t="s">
        <v>427</v>
      </c>
      <c r="E676" t="s">
        <v>428</v>
      </c>
      <c r="F676">
        <v>31417.652</v>
      </c>
      <c r="G676" t="s">
        <v>429</v>
      </c>
      <c r="H676">
        <v>0.00026</v>
      </c>
      <c r="I676" t="s">
        <v>71</v>
      </c>
      <c r="J676" t="s">
        <v>432</v>
      </c>
      <c r="K676" t="e">
        <f t="shared" si="16"/>
        <v>#NAME?</v>
      </c>
      <c r="L676" t="s">
        <v>71</v>
      </c>
      <c r="M676" t="s">
        <v>70</v>
      </c>
      <c r="N676">
        <v>7.357934</v>
      </c>
      <c r="O676" t="s">
        <v>71</v>
      </c>
      <c r="P676" t="s">
        <v>72</v>
      </c>
      <c r="Q676">
        <v>0</v>
      </c>
      <c r="R676" t="s">
        <v>71</v>
      </c>
      <c r="S676" t="s">
        <v>73</v>
      </c>
      <c r="T676">
        <v>0</v>
      </c>
      <c r="U676" t="s">
        <v>71</v>
      </c>
      <c r="V676" t="s">
        <v>74</v>
      </c>
      <c r="W676">
        <v>0</v>
      </c>
      <c r="X676" t="s">
        <v>71</v>
      </c>
      <c r="Y676" t="s">
        <v>437</v>
      </c>
      <c r="Z676">
        <v>500</v>
      </c>
      <c r="AA676" t="s">
        <v>438</v>
      </c>
      <c r="AB676">
        <v>1000000</v>
      </c>
      <c r="AC676" t="s">
        <v>439</v>
      </c>
      <c r="AD676">
        <v>5</v>
      </c>
      <c r="AE676" t="s">
        <v>440</v>
      </c>
      <c r="AF676">
        <v>500</v>
      </c>
      <c r="AG676" t="s">
        <v>441</v>
      </c>
      <c r="AH676">
        <v>100</v>
      </c>
      <c r="AI676" t="s">
        <v>442</v>
      </c>
      <c r="AJ676">
        <v>100</v>
      </c>
      <c r="AK676" t="s">
        <v>448</v>
      </c>
      <c r="AL676">
        <v>0</v>
      </c>
      <c r="AM676" t="s">
        <v>449</v>
      </c>
      <c r="AN676">
        <v>1</v>
      </c>
      <c r="AO676" t="s">
        <v>450</v>
      </c>
      <c r="AP676">
        <v>0</v>
      </c>
      <c r="AQ676" t="s">
        <v>451</v>
      </c>
      <c r="AR676">
        <v>0</v>
      </c>
      <c r="AS676" t="s">
        <v>452</v>
      </c>
      <c r="AT676">
        <v>0</v>
      </c>
      <c r="AU676" t="s">
        <v>453</v>
      </c>
      <c r="AV676">
        <v>0.2</v>
      </c>
      <c r="AW676" t="s">
        <v>454</v>
      </c>
      <c r="AX676">
        <v>1</v>
      </c>
      <c r="AY676" t="s">
        <v>445</v>
      </c>
      <c r="AZ676">
        <v>1000000</v>
      </c>
    </row>
    <row r="677" spans="1:52">
      <c r="A677">
        <v>842</v>
      </c>
      <c r="B677" t="s">
        <v>426</v>
      </c>
      <c r="C677">
        <v>152</v>
      </c>
      <c r="D677" t="s">
        <v>427</v>
      </c>
      <c r="E677" t="s">
        <v>428</v>
      </c>
      <c r="F677">
        <v>973.006</v>
      </c>
      <c r="G677" t="s">
        <v>429</v>
      </c>
      <c r="H677">
        <v>0.00035</v>
      </c>
      <c r="I677" t="s">
        <v>71</v>
      </c>
      <c r="J677" t="s">
        <v>432</v>
      </c>
      <c r="K677" t="e">
        <f t="shared" si="16"/>
        <v>#NAME?</v>
      </c>
      <c r="L677" t="s">
        <v>71</v>
      </c>
      <c r="M677" t="s">
        <v>70</v>
      </c>
      <c r="N677">
        <v>8.875472</v>
      </c>
      <c r="O677" t="s">
        <v>71</v>
      </c>
      <c r="P677" t="s">
        <v>72</v>
      </c>
      <c r="Q677">
        <v>0</v>
      </c>
      <c r="R677" t="s">
        <v>71</v>
      </c>
      <c r="S677" t="s">
        <v>73</v>
      </c>
      <c r="T677">
        <v>0</v>
      </c>
      <c r="U677" t="s">
        <v>71</v>
      </c>
      <c r="V677" t="s">
        <v>74</v>
      </c>
      <c r="W677">
        <v>0</v>
      </c>
      <c r="X677" t="s">
        <v>71</v>
      </c>
      <c r="Y677" t="s">
        <v>437</v>
      </c>
      <c r="Z677">
        <v>200</v>
      </c>
      <c r="AA677" t="s">
        <v>438</v>
      </c>
      <c r="AB677">
        <v>1000000</v>
      </c>
      <c r="AC677" t="s">
        <v>439</v>
      </c>
      <c r="AD677">
        <v>10</v>
      </c>
      <c r="AE677" t="s">
        <v>440</v>
      </c>
      <c r="AF677">
        <v>500</v>
      </c>
      <c r="AG677" t="s">
        <v>441</v>
      </c>
      <c r="AH677">
        <v>100</v>
      </c>
      <c r="AI677" t="s">
        <v>442</v>
      </c>
      <c r="AJ677">
        <v>100</v>
      </c>
      <c r="AK677" t="s">
        <v>448</v>
      </c>
      <c r="AL677">
        <v>0</v>
      </c>
      <c r="AM677" t="s">
        <v>449</v>
      </c>
      <c r="AN677">
        <v>1</v>
      </c>
      <c r="AO677" t="s">
        <v>450</v>
      </c>
      <c r="AP677">
        <v>0</v>
      </c>
      <c r="AQ677" t="s">
        <v>451</v>
      </c>
      <c r="AR677">
        <v>0</v>
      </c>
      <c r="AS677" t="s">
        <v>452</v>
      </c>
      <c r="AT677">
        <v>0</v>
      </c>
      <c r="AU677" t="s">
        <v>453</v>
      </c>
      <c r="AV677">
        <v>0.2</v>
      </c>
      <c r="AW677" t="s">
        <v>454</v>
      </c>
      <c r="AX677">
        <v>1</v>
      </c>
      <c r="AY677" t="s">
        <v>445</v>
      </c>
      <c r="AZ677">
        <v>1000000</v>
      </c>
    </row>
    <row r="678" spans="1:52">
      <c r="A678">
        <v>841</v>
      </c>
      <c r="B678" t="s">
        <v>426</v>
      </c>
      <c r="C678">
        <v>152</v>
      </c>
      <c r="D678" t="s">
        <v>427</v>
      </c>
      <c r="E678" t="s">
        <v>428</v>
      </c>
      <c r="F678">
        <v>965.836</v>
      </c>
      <c r="G678" t="s">
        <v>429</v>
      </c>
      <c r="H678">
        <v>0.000268</v>
      </c>
      <c r="I678" t="s">
        <v>71</v>
      </c>
      <c r="J678" t="s">
        <v>432</v>
      </c>
      <c r="K678" t="e">
        <f t="shared" si="16"/>
        <v>#NAME?</v>
      </c>
      <c r="L678" t="s">
        <v>71</v>
      </c>
      <c r="M678" t="s">
        <v>70</v>
      </c>
      <c r="N678">
        <v>5.375746</v>
      </c>
      <c r="O678" t="s">
        <v>71</v>
      </c>
      <c r="P678" t="s">
        <v>72</v>
      </c>
      <c r="Q678">
        <v>0</v>
      </c>
      <c r="R678" t="s">
        <v>71</v>
      </c>
      <c r="S678" t="s">
        <v>73</v>
      </c>
      <c r="T678">
        <v>0</v>
      </c>
      <c r="U678" t="s">
        <v>71</v>
      </c>
      <c r="V678" t="s">
        <v>74</v>
      </c>
      <c r="W678">
        <v>0</v>
      </c>
      <c r="X678" t="s">
        <v>71</v>
      </c>
      <c r="Y678" t="s">
        <v>437</v>
      </c>
      <c r="Z678">
        <v>200</v>
      </c>
      <c r="AA678" t="s">
        <v>438</v>
      </c>
      <c r="AB678">
        <v>1000000</v>
      </c>
      <c r="AC678" t="s">
        <v>439</v>
      </c>
      <c r="AD678">
        <v>10</v>
      </c>
      <c r="AE678" t="s">
        <v>440</v>
      </c>
      <c r="AF678">
        <v>500</v>
      </c>
      <c r="AG678" t="s">
        <v>441</v>
      </c>
      <c r="AH678">
        <v>100</v>
      </c>
      <c r="AI678" t="s">
        <v>442</v>
      </c>
      <c r="AJ678">
        <v>100</v>
      </c>
      <c r="AK678" t="s">
        <v>448</v>
      </c>
      <c r="AL678">
        <v>0</v>
      </c>
      <c r="AM678" t="s">
        <v>449</v>
      </c>
      <c r="AN678">
        <v>0</v>
      </c>
      <c r="AO678" t="s">
        <v>450</v>
      </c>
      <c r="AP678">
        <v>0.5</v>
      </c>
      <c r="AQ678" t="s">
        <v>451</v>
      </c>
      <c r="AR678">
        <v>0</v>
      </c>
      <c r="AS678" t="s">
        <v>452</v>
      </c>
      <c r="AT678">
        <v>0</v>
      </c>
      <c r="AU678" t="s">
        <v>453</v>
      </c>
      <c r="AV678">
        <v>0.2</v>
      </c>
      <c r="AW678" t="s">
        <v>454</v>
      </c>
      <c r="AX678">
        <v>1</v>
      </c>
      <c r="AY678" t="s">
        <v>445</v>
      </c>
      <c r="AZ678">
        <v>1000000</v>
      </c>
    </row>
    <row r="679" spans="1:52">
      <c r="A679">
        <v>838</v>
      </c>
      <c r="B679" t="s">
        <v>426</v>
      </c>
      <c r="C679">
        <v>152</v>
      </c>
      <c r="D679" t="s">
        <v>427</v>
      </c>
      <c r="E679" t="s">
        <v>428</v>
      </c>
      <c r="F679">
        <v>0</v>
      </c>
      <c r="G679" t="s">
        <v>429</v>
      </c>
      <c r="H679">
        <v>0.002561</v>
      </c>
      <c r="I679" t="s">
        <v>71</v>
      </c>
      <c r="J679" t="s">
        <v>432</v>
      </c>
      <c r="K679" t="e">
        <f t="shared" si="16"/>
        <v>#NAME?</v>
      </c>
      <c r="L679" t="s">
        <v>71</v>
      </c>
      <c r="M679" t="s">
        <v>70</v>
      </c>
      <c r="N679">
        <v>98.439874</v>
      </c>
      <c r="O679" t="s">
        <v>71</v>
      </c>
      <c r="P679" t="s">
        <v>72</v>
      </c>
      <c r="Q679">
        <v>0</v>
      </c>
      <c r="R679" t="s">
        <v>71</v>
      </c>
      <c r="S679" t="s">
        <v>73</v>
      </c>
      <c r="T679">
        <v>0</v>
      </c>
      <c r="U679" t="s">
        <v>71</v>
      </c>
      <c r="V679" t="s">
        <v>74</v>
      </c>
      <c r="W679">
        <v>0</v>
      </c>
      <c r="X679" t="s">
        <v>71</v>
      </c>
      <c r="Y679" t="s">
        <v>437</v>
      </c>
      <c r="Z679">
        <v>1000</v>
      </c>
      <c r="AA679" t="s">
        <v>438</v>
      </c>
      <c r="AB679">
        <v>1000000</v>
      </c>
      <c r="AC679" t="s">
        <v>439</v>
      </c>
      <c r="AD679">
        <v>10</v>
      </c>
      <c r="AE679" t="s">
        <v>440</v>
      </c>
      <c r="AF679">
        <v>500</v>
      </c>
      <c r="AG679" t="s">
        <v>441</v>
      </c>
      <c r="AH679">
        <v>100</v>
      </c>
      <c r="AI679" t="s">
        <v>442</v>
      </c>
      <c r="AJ679">
        <v>10000</v>
      </c>
      <c r="AK679" t="s">
        <v>448</v>
      </c>
      <c r="AL679">
        <v>0</v>
      </c>
      <c r="AM679" t="s">
        <v>449</v>
      </c>
      <c r="AN679">
        <v>0</v>
      </c>
      <c r="AO679" t="s">
        <v>450</v>
      </c>
      <c r="AP679">
        <v>0.4</v>
      </c>
      <c r="AQ679" t="s">
        <v>451</v>
      </c>
      <c r="AR679">
        <v>0</v>
      </c>
      <c r="AS679" t="s">
        <v>452</v>
      </c>
      <c r="AT679">
        <v>0</v>
      </c>
      <c r="AU679" t="s">
        <v>453</v>
      </c>
      <c r="AV679">
        <v>0.2</v>
      </c>
      <c r="AW679" t="s">
        <v>454</v>
      </c>
      <c r="AX679">
        <v>1</v>
      </c>
      <c r="AY679" t="s">
        <v>445</v>
      </c>
      <c r="AZ679">
        <v>1000000</v>
      </c>
    </row>
    <row r="680" spans="1:52">
      <c r="A680">
        <v>837</v>
      </c>
      <c r="B680" t="s">
        <v>426</v>
      </c>
      <c r="C680">
        <v>152</v>
      </c>
      <c r="D680" t="s">
        <v>427</v>
      </c>
      <c r="E680" t="s">
        <v>428</v>
      </c>
      <c r="F680">
        <v>104.44</v>
      </c>
      <c r="G680" t="s">
        <v>429</v>
      </c>
      <c r="H680">
        <v>0.000366</v>
      </c>
      <c r="I680" t="s">
        <v>71</v>
      </c>
      <c r="J680" t="s">
        <v>432</v>
      </c>
      <c r="K680" t="e">
        <f t="shared" si="16"/>
        <v>#NAME?</v>
      </c>
      <c r="L680" t="s">
        <v>71</v>
      </c>
      <c r="M680" t="s">
        <v>70</v>
      </c>
      <c r="N680">
        <v>10.635449</v>
      </c>
      <c r="O680" t="s">
        <v>71</v>
      </c>
      <c r="P680" t="s">
        <v>72</v>
      </c>
      <c r="Q680">
        <v>0</v>
      </c>
      <c r="R680" t="s">
        <v>71</v>
      </c>
      <c r="S680" t="s">
        <v>73</v>
      </c>
      <c r="T680">
        <v>0</v>
      </c>
      <c r="U680" t="s">
        <v>71</v>
      </c>
      <c r="V680" t="s">
        <v>74</v>
      </c>
      <c r="W680">
        <v>0</v>
      </c>
      <c r="X680" t="s">
        <v>71</v>
      </c>
      <c r="Y680" t="s">
        <v>437</v>
      </c>
      <c r="Z680">
        <v>1000</v>
      </c>
      <c r="AA680" t="s">
        <v>438</v>
      </c>
      <c r="AB680">
        <v>1000000</v>
      </c>
      <c r="AC680" t="s">
        <v>439</v>
      </c>
      <c r="AD680">
        <v>10</v>
      </c>
      <c r="AE680" t="s">
        <v>440</v>
      </c>
      <c r="AF680">
        <v>500</v>
      </c>
      <c r="AG680" t="s">
        <v>441</v>
      </c>
      <c r="AH680">
        <v>100</v>
      </c>
      <c r="AI680" t="s">
        <v>442</v>
      </c>
      <c r="AJ680">
        <v>100</v>
      </c>
      <c r="AK680" t="s">
        <v>448</v>
      </c>
      <c r="AL680">
        <v>0</v>
      </c>
      <c r="AM680" t="s">
        <v>449</v>
      </c>
      <c r="AN680">
        <v>0</v>
      </c>
      <c r="AO680" t="s">
        <v>450</v>
      </c>
      <c r="AP680">
        <v>0.4</v>
      </c>
      <c r="AQ680" t="s">
        <v>451</v>
      </c>
      <c r="AR680">
        <v>0</v>
      </c>
      <c r="AS680" t="s">
        <v>452</v>
      </c>
      <c r="AT680">
        <v>0</v>
      </c>
      <c r="AU680" t="s">
        <v>453</v>
      </c>
      <c r="AV680">
        <v>0.2</v>
      </c>
      <c r="AW680" t="s">
        <v>454</v>
      </c>
      <c r="AX680">
        <v>1</v>
      </c>
      <c r="AY680" t="s">
        <v>445</v>
      </c>
      <c r="AZ680">
        <v>1000000</v>
      </c>
    </row>
    <row r="681" spans="1:52">
      <c r="A681">
        <v>837</v>
      </c>
      <c r="B681" t="s">
        <v>426</v>
      </c>
      <c r="C681">
        <v>152</v>
      </c>
      <c r="D681" t="s">
        <v>427</v>
      </c>
      <c r="E681" t="s">
        <v>428</v>
      </c>
      <c r="F681">
        <v>6.408</v>
      </c>
      <c r="G681" t="s">
        <v>429</v>
      </c>
      <c r="H681">
        <v>0.000295</v>
      </c>
      <c r="I681" t="s">
        <v>71</v>
      </c>
      <c r="J681" t="s">
        <v>432</v>
      </c>
      <c r="K681" t="e">
        <f t="shared" si="16"/>
        <v>#NAME?</v>
      </c>
      <c r="L681" t="s">
        <v>71</v>
      </c>
      <c r="M681" t="s">
        <v>70</v>
      </c>
      <c r="N681">
        <v>8.86645</v>
      </c>
      <c r="O681" t="s">
        <v>71</v>
      </c>
      <c r="P681" t="s">
        <v>72</v>
      </c>
      <c r="Q681">
        <v>0</v>
      </c>
      <c r="R681" t="s">
        <v>71</v>
      </c>
      <c r="S681" t="s">
        <v>73</v>
      </c>
      <c r="T681">
        <v>0</v>
      </c>
      <c r="U681" t="s">
        <v>71</v>
      </c>
      <c r="V681" t="s">
        <v>74</v>
      </c>
      <c r="W681">
        <v>0</v>
      </c>
      <c r="X681" t="s">
        <v>71</v>
      </c>
      <c r="Y681" t="s">
        <v>437</v>
      </c>
      <c r="Z681">
        <v>1000</v>
      </c>
      <c r="AA681" t="s">
        <v>438</v>
      </c>
      <c r="AB681">
        <v>1000000</v>
      </c>
      <c r="AC681" t="s">
        <v>439</v>
      </c>
      <c r="AD681">
        <v>10</v>
      </c>
      <c r="AE681" t="s">
        <v>440</v>
      </c>
      <c r="AF681">
        <v>500</v>
      </c>
      <c r="AG681" t="s">
        <v>441</v>
      </c>
      <c r="AH681">
        <v>40</v>
      </c>
      <c r="AI681" t="s">
        <v>442</v>
      </c>
      <c r="AJ681">
        <v>40</v>
      </c>
      <c r="AK681" t="s">
        <v>448</v>
      </c>
      <c r="AL681">
        <v>0</v>
      </c>
      <c r="AM681" t="s">
        <v>449</v>
      </c>
      <c r="AN681">
        <v>0</v>
      </c>
      <c r="AO681" t="s">
        <v>450</v>
      </c>
      <c r="AP681">
        <v>0.3</v>
      </c>
      <c r="AQ681" t="s">
        <v>451</v>
      </c>
      <c r="AR681">
        <v>0</v>
      </c>
      <c r="AS681" t="s">
        <v>452</v>
      </c>
      <c r="AT681">
        <v>0</v>
      </c>
      <c r="AU681" t="s">
        <v>453</v>
      </c>
      <c r="AV681">
        <v>0.2</v>
      </c>
      <c r="AW681" t="s">
        <v>454</v>
      </c>
      <c r="AX681">
        <v>1</v>
      </c>
      <c r="AY681" t="s">
        <v>445</v>
      </c>
      <c r="AZ681">
        <v>1000000</v>
      </c>
    </row>
    <row r="682" spans="1:52">
      <c r="A682">
        <v>837</v>
      </c>
      <c r="B682" t="s">
        <v>426</v>
      </c>
      <c r="C682">
        <v>152</v>
      </c>
      <c r="D682" t="s">
        <v>427</v>
      </c>
      <c r="E682" t="s">
        <v>428</v>
      </c>
      <c r="F682">
        <v>6.02</v>
      </c>
      <c r="G682" t="s">
        <v>429</v>
      </c>
      <c r="H682">
        <v>0.000264</v>
      </c>
      <c r="I682" t="s">
        <v>71</v>
      </c>
      <c r="J682" t="s">
        <v>432</v>
      </c>
      <c r="K682" t="e">
        <f t="shared" si="16"/>
        <v>#NAME?</v>
      </c>
      <c r="L682" t="s">
        <v>71</v>
      </c>
      <c r="M682" t="s">
        <v>70</v>
      </c>
      <c r="N682">
        <v>7.251026</v>
      </c>
      <c r="O682" t="s">
        <v>71</v>
      </c>
      <c r="P682" t="s">
        <v>72</v>
      </c>
      <c r="Q682">
        <v>0</v>
      </c>
      <c r="R682" t="s">
        <v>71</v>
      </c>
      <c r="S682" t="s">
        <v>73</v>
      </c>
      <c r="T682">
        <v>0</v>
      </c>
      <c r="U682" t="s">
        <v>71</v>
      </c>
      <c r="V682" t="s">
        <v>74</v>
      </c>
      <c r="W682">
        <v>0</v>
      </c>
      <c r="X682" t="s">
        <v>71</v>
      </c>
      <c r="Y682" t="s">
        <v>437</v>
      </c>
      <c r="Z682">
        <v>1000</v>
      </c>
      <c r="AA682" t="s">
        <v>438</v>
      </c>
      <c r="AB682">
        <v>1000000</v>
      </c>
      <c r="AC682" t="s">
        <v>439</v>
      </c>
      <c r="AD682">
        <v>10</v>
      </c>
      <c r="AE682" t="s">
        <v>440</v>
      </c>
      <c r="AF682">
        <v>500</v>
      </c>
      <c r="AG682" t="s">
        <v>441</v>
      </c>
      <c r="AH682">
        <v>20</v>
      </c>
      <c r="AI682" t="s">
        <v>442</v>
      </c>
      <c r="AJ682">
        <v>20</v>
      </c>
      <c r="AK682" t="s">
        <v>448</v>
      </c>
      <c r="AL682">
        <v>0</v>
      </c>
      <c r="AM682" t="s">
        <v>449</v>
      </c>
      <c r="AN682">
        <v>0</v>
      </c>
      <c r="AO682" t="s">
        <v>450</v>
      </c>
      <c r="AP682">
        <v>0.3</v>
      </c>
      <c r="AQ682" t="s">
        <v>451</v>
      </c>
      <c r="AR682">
        <v>0</v>
      </c>
      <c r="AS682" t="s">
        <v>452</v>
      </c>
      <c r="AT682">
        <v>0</v>
      </c>
      <c r="AU682" t="s">
        <v>453</v>
      </c>
      <c r="AV682">
        <v>0.2</v>
      </c>
      <c r="AW682" t="s">
        <v>454</v>
      </c>
      <c r="AX682">
        <v>1</v>
      </c>
      <c r="AY682" t="s">
        <v>445</v>
      </c>
      <c r="AZ682">
        <v>1000000</v>
      </c>
    </row>
    <row r="683" spans="1:52">
      <c r="A683">
        <v>837</v>
      </c>
      <c r="B683" t="s">
        <v>426</v>
      </c>
      <c r="C683">
        <v>76</v>
      </c>
      <c r="D683" t="s">
        <v>427</v>
      </c>
      <c r="E683" t="s">
        <v>428</v>
      </c>
      <c r="F683">
        <v>2351.17</v>
      </c>
      <c r="G683" t="s">
        <v>429</v>
      </c>
      <c r="H683">
        <v>0.00018</v>
      </c>
      <c r="I683" t="s">
        <v>71</v>
      </c>
      <c r="J683" t="s">
        <v>432</v>
      </c>
      <c r="K683" t="e">
        <f t="shared" si="16"/>
        <v>#NAME?</v>
      </c>
      <c r="L683" t="s">
        <v>71</v>
      </c>
      <c r="M683" t="s">
        <v>70</v>
      </c>
      <c r="N683">
        <v>4.54639</v>
      </c>
      <c r="O683" t="s">
        <v>71</v>
      </c>
      <c r="P683" t="s">
        <v>72</v>
      </c>
      <c r="Q683">
        <v>0</v>
      </c>
      <c r="R683" t="s">
        <v>71</v>
      </c>
      <c r="S683" t="s">
        <v>73</v>
      </c>
      <c r="T683">
        <v>0</v>
      </c>
      <c r="U683" t="s">
        <v>71</v>
      </c>
      <c r="V683" t="s">
        <v>74</v>
      </c>
      <c r="W683">
        <v>0</v>
      </c>
      <c r="X683" t="s">
        <v>71</v>
      </c>
      <c r="Y683" t="s">
        <v>437</v>
      </c>
      <c r="Z683">
        <v>1000</v>
      </c>
      <c r="AA683" t="s">
        <v>438</v>
      </c>
      <c r="AB683">
        <v>1000000</v>
      </c>
      <c r="AC683" t="s">
        <v>439</v>
      </c>
      <c r="AD683">
        <v>5</v>
      </c>
      <c r="AE683" t="s">
        <v>440</v>
      </c>
      <c r="AF683">
        <v>500</v>
      </c>
      <c r="AG683" t="s">
        <v>441</v>
      </c>
      <c r="AH683">
        <v>20</v>
      </c>
      <c r="AI683" t="s">
        <v>442</v>
      </c>
      <c r="AJ683">
        <v>20</v>
      </c>
      <c r="AK683" t="s">
        <v>448</v>
      </c>
      <c r="AL683">
        <v>0</v>
      </c>
      <c r="AM683" t="s">
        <v>449</v>
      </c>
      <c r="AN683">
        <v>0</v>
      </c>
      <c r="AO683" t="s">
        <v>450</v>
      </c>
      <c r="AP683">
        <v>0.3</v>
      </c>
      <c r="AQ683" t="s">
        <v>451</v>
      </c>
      <c r="AR683">
        <v>0</v>
      </c>
      <c r="AS683" t="s">
        <v>452</v>
      </c>
      <c r="AT683">
        <v>0</v>
      </c>
      <c r="AU683" t="s">
        <v>453</v>
      </c>
      <c r="AV683">
        <v>0.2</v>
      </c>
      <c r="AW683" t="s">
        <v>454</v>
      </c>
      <c r="AX683">
        <v>1</v>
      </c>
      <c r="AY683" t="s">
        <v>445</v>
      </c>
      <c r="AZ683">
        <v>1000000</v>
      </c>
    </row>
    <row r="684" spans="1:52">
      <c r="A684">
        <v>837</v>
      </c>
      <c r="B684" t="s">
        <v>426</v>
      </c>
      <c r="C684">
        <v>76</v>
      </c>
      <c r="D684" t="s">
        <v>427</v>
      </c>
      <c r="E684" t="s">
        <v>428</v>
      </c>
      <c r="F684">
        <v>2351.17</v>
      </c>
      <c r="G684" t="s">
        <v>429</v>
      </c>
      <c r="H684">
        <v>0.000179</v>
      </c>
      <c r="I684" t="s">
        <v>71</v>
      </c>
      <c r="J684" t="s">
        <v>432</v>
      </c>
      <c r="K684" t="e">
        <f t="shared" si="16"/>
        <v>#NAME?</v>
      </c>
      <c r="L684" t="s">
        <v>71</v>
      </c>
      <c r="M684" t="s">
        <v>70</v>
      </c>
      <c r="N684">
        <v>4.543229</v>
      </c>
      <c r="O684" t="s">
        <v>71</v>
      </c>
      <c r="P684" t="s">
        <v>72</v>
      </c>
      <c r="Q684">
        <v>0</v>
      </c>
      <c r="R684" t="s">
        <v>71</v>
      </c>
      <c r="S684" t="s">
        <v>73</v>
      </c>
      <c r="T684">
        <v>0</v>
      </c>
      <c r="U684" t="s">
        <v>71</v>
      </c>
      <c r="V684" t="s">
        <v>74</v>
      </c>
      <c r="W684">
        <v>0</v>
      </c>
      <c r="X684" t="s">
        <v>71</v>
      </c>
      <c r="Y684" t="s">
        <v>437</v>
      </c>
      <c r="Z684">
        <v>1000</v>
      </c>
      <c r="AA684" t="s">
        <v>438</v>
      </c>
      <c r="AB684">
        <v>1000000</v>
      </c>
      <c r="AC684" t="s">
        <v>439</v>
      </c>
      <c r="AD684">
        <v>5</v>
      </c>
      <c r="AE684" t="s">
        <v>440</v>
      </c>
      <c r="AF684">
        <v>500</v>
      </c>
      <c r="AG684" t="s">
        <v>441</v>
      </c>
      <c r="AH684">
        <v>20</v>
      </c>
      <c r="AI684" t="s">
        <v>442</v>
      </c>
      <c r="AJ684">
        <v>20</v>
      </c>
      <c r="AK684" t="s">
        <v>448</v>
      </c>
      <c r="AL684">
        <v>0</v>
      </c>
      <c r="AM684" t="s">
        <v>449</v>
      </c>
      <c r="AN684">
        <v>0</v>
      </c>
      <c r="AO684" t="s">
        <v>450</v>
      </c>
      <c r="AP684">
        <v>0.3</v>
      </c>
      <c r="AQ684" t="s">
        <v>451</v>
      </c>
      <c r="AR684">
        <v>0</v>
      </c>
      <c r="AS684" t="s">
        <v>452</v>
      </c>
      <c r="AT684">
        <v>0</v>
      </c>
      <c r="AU684" t="s">
        <v>453</v>
      </c>
      <c r="AV684">
        <v>0.2</v>
      </c>
      <c r="AW684" t="s">
        <v>454</v>
      </c>
      <c r="AX684">
        <v>1</v>
      </c>
      <c r="AY684" t="s">
        <v>445</v>
      </c>
      <c r="AZ684">
        <v>1000000</v>
      </c>
    </row>
    <row r="685" spans="1:52">
      <c r="A685">
        <v>836</v>
      </c>
      <c r="B685" t="s">
        <v>426</v>
      </c>
      <c r="C685">
        <v>76</v>
      </c>
      <c r="D685" t="s">
        <v>427</v>
      </c>
      <c r="E685" t="s">
        <v>428</v>
      </c>
      <c r="F685">
        <v>2351.17</v>
      </c>
      <c r="G685" t="s">
        <v>429</v>
      </c>
      <c r="H685">
        <v>0.000177</v>
      </c>
      <c r="I685" t="s">
        <v>71</v>
      </c>
      <c r="J685" t="s">
        <v>432</v>
      </c>
      <c r="K685" t="e">
        <f t="shared" si="16"/>
        <v>#NAME?</v>
      </c>
      <c r="L685" t="s">
        <v>71</v>
      </c>
      <c r="M685" t="s">
        <v>70</v>
      </c>
      <c r="N685">
        <v>4.597822</v>
      </c>
      <c r="O685" t="s">
        <v>71</v>
      </c>
      <c r="P685" t="s">
        <v>72</v>
      </c>
      <c r="Q685">
        <v>0</v>
      </c>
      <c r="R685" t="s">
        <v>71</v>
      </c>
      <c r="S685" t="s">
        <v>73</v>
      </c>
      <c r="T685">
        <v>0</v>
      </c>
      <c r="U685" t="s">
        <v>71</v>
      </c>
      <c r="V685" t="s">
        <v>74</v>
      </c>
      <c r="W685">
        <v>0</v>
      </c>
      <c r="X685" t="s">
        <v>71</v>
      </c>
      <c r="Y685" t="s">
        <v>437</v>
      </c>
      <c r="Z685">
        <v>1000</v>
      </c>
      <c r="AA685" t="s">
        <v>438</v>
      </c>
      <c r="AB685">
        <v>1000000</v>
      </c>
      <c r="AC685" t="s">
        <v>439</v>
      </c>
      <c r="AD685">
        <v>5</v>
      </c>
      <c r="AE685" t="s">
        <v>440</v>
      </c>
      <c r="AF685">
        <v>500</v>
      </c>
      <c r="AG685" t="s">
        <v>441</v>
      </c>
      <c r="AH685">
        <v>20</v>
      </c>
      <c r="AI685" t="s">
        <v>442</v>
      </c>
      <c r="AJ685">
        <v>20</v>
      </c>
      <c r="AK685" t="s">
        <v>448</v>
      </c>
      <c r="AL685">
        <v>0</v>
      </c>
      <c r="AM685" t="s">
        <v>449</v>
      </c>
      <c r="AN685">
        <v>0</v>
      </c>
      <c r="AO685" t="s">
        <v>450</v>
      </c>
      <c r="AP685">
        <v>0.3</v>
      </c>
      <c r="AQ685" t="s">
        <v>451</v>
      </c>
      <c r="AR685">
        <v>0</v>
      </c>
      <c r="AS685" t="s">
        <v>452</v>
      </c>
      <c r="AT685">
        <v>0</v>
      </c>
      <c r="AU685" t="s">
        <v>453</v>
      </c>
      <c r="AV685">
        <v>0.2</v>
      </c>
      <c r="AW685" t="s">
        <v>454</v>
      </c>
      <c r="AX685">
        <v>1</v>
      </c>
      <c r="AY685" t="s">
        <v>445</v>
      </c>
      <c r="AZ685">
        <v>1000000</v>
      </c>
    </row>
    <row r="686" spans="1:52">
      <c r="A686">
        <v>835</v>
      </c>
      <c r="B686" t="s">
        <v>426</v>
      </c>
      <c r="C686">
        <v>61</v>
      </c>
      <c r="D686" t="s">
        <v>427</v>
      </c>
      <c r="E686" t="s">
        <v>428</v>
      </c>
      <c r="F686">
        <v>1583.892</v>
      </c>
      <c r="G686" t="s">
        <v>429</v>
      </c>
      <c r="H686">
        <v>0.000139</v>
      </c>
      <c r="I686" t="s">
        <v>71</v>
      </c>
      <c r="J686" t="s">
        <v>432</v>
      </c>
      <c r="K686" t="e">
        <f t="shared" si="16"/>
        <v>#NAME?</v>
      </c>
      <c r="L686" t="s">
        <v>71</v>
      </c>
      <c r="M686" t="s">
        <v>70</v>
      </c>
      <c r="N686">
        <v>4.326371</v>
      </c>
      <c r="O686" t="s">
        <v>71</v>
      </c>
      <c r="P686" t="s">
        <v>72</v>
      </c>
      <c r="Q686">
        <v>0</v>
      </c>
      <c r="R686" t="s">
        <v>71</v>
      </c>
      <c r="S686" t="s">
        <v>73</v>
      </c>
      <c r="T686">
        <v>0</v>
      </c>
      <c r="U686" t="s">
        <v>71</v>
      </c>
      <c r="V686" t="s">
        <v>74</v>
      </c>
      <c r="W686">
        <v>0</v>
      </c>
      <c r="X686" t="s">
        <v>71</v>
      </c>
      <c r="Y686" t="s">
        <v>437</v>
      </c>
      <c r="Z686">
        <v>1000</v>
      </c>
      <c r="AA686" t="s">
        <v>438</v>
      </c>
      <c r="AB686">
        <v>1000000</v>
      </c>
      <c r="AC686" t="s">
        <v>439</v>
      </c>
      <c r="AD686">
        <v>4</v>
      </c>
      <c r="AE686" t="s">
        <v>440</v>
      </c>
      <c r="AF686">
        <v>500</v>
      </c>
      <c r="AG686" t="s">
        <v>441</v>
      </c>
      <c r="AH686">
        <v>20</v>
      </c>
      <c r="AI686" t="s">
        <v>442</v>
      </c>
      <c r="AJ686">
        <v>20</v>
      </c>
      <c r="AK686" t="s">
        <v>448</v>
      </c>
      <c r="AL686">
        <v>0</v>
      </c>
      <c r="AM686" t="s">
        <v>449</v>
      </c>
      <c r="AN686">
        <v>0</v>
      </c>
      <c r="AO686" t="s">
        <v>450</v>
      </c>
      <c r="AP686">
        <v>0.2</v>
      </c>
      <c r="AQ686" t="s">
        <v>451</v>
      </c>
      <c r="AR686">
        <v>0</v>
      </c>
      <c r="AS686" t="s">
        <v>452</v>
      </c>
      <c r="AT686">
        <v>0</v>
      </c>
      <c r="AU686" t="s">
        <v>453</v>
      </c>
      <c r="AV686">
        <v>0.2</v>
      </c>
      <c r="AW686" t="s">
        <v>454</v>
      </c>
      <c r="AX686">
        <v>1</v>
      </c>
      <c r="AY686" t="s">
        <v>445</v>
      </c>
      <c r="AZ686">
        <v>1000000</v>
      </c>
    </row>
    <row r="687" spans="1:52">
      <c r="A687">
        <v>835</v>
      </c>
      <c r="B687" t="s">
        <v>426</v>
      </c>
      <c r="C687">
        <v>61</v>
      </c>
      <c r="D687" t="s">
        <v>427</v>
      </c>
      <c r="E687" t="s">
        <v>428</v>
      </c>
      <c r="F687">
        <v>1583.892</v>
      </c>
      <c r="G687" t="s">
        <v>429</v>
      </c>
      <c r="H687">
        <v>0.000132</v>
      </c>
      <c r="I687" t="s">
        <v>71</v>
      </c>
      <c r="J687" t="s">
        <v>432</v>
      </c>
      <c r="K687" t="e">
        <f t="shared" si="16"/>
        <v>#NAME?</v>
      </c>
      <c r="L687" t="s">
        <v>71</v>
      </c>
      <c r="M687" t="s">
        <v>70</v>
      </c>
      <c r="N687">
        <v>4.449039</v>
      </c>
      <c r="O687" t="s">
        <v>71</v>
      </c>
      <c r="P687" t="s">
        <v>72</v>
      </c>
      <c r="Q687">
        <v>0</v>
      </c>
      <c r="R687" t="s">
        <v>71</v>
      </c>
      <c r="S687" t="s">
        <v>73</v>
      </c>
      <c r="T687">
        <v>0</v>
      </c>
      <c r="U687" t="s">
        <v>71</v>
      </c>
      <c r="V687" t="s">
        <v>74</v>
      </c>
      <c r="W687">
        <v>0</v>
      </c>
      <c r="X687" t="s">
        <v>71</v>
      </c>
      <c r="Y687" t="s">
        <v>437</v>
      </c>
      <c r="Z687">
        <v>1000</v>
      </c>
      <c r="AA687" t="s">
        <v>438</v>
      </c>
      <c r="AB687">
        <v>1000000</v>
      </c>
      <c r="AC687" t="s">
        <v>439</v>
      </c>
      <c r="AD687">
        <v>4</v>
      </c>
      <c r="AE687" t="s">
        <v>440</v>
      </c>
      <c r="AF687">
        <v>500</v>
      </c>
      <c r="AG687" t="s">
        <v>441</v>
      </c>
      <c r="AH687">
        <v>20</v>
      </c>
      <c r="AI687" t="s">
        <v>442</v>
      </c>
      <c r="AJ687">
        <v>20</v>
      </c>
      <c r="AK687" t="s">
        <v>448</v>
      </c>
      <c r="AL687">
        <v>0</v>
      </c>
      <c r="AM687" t="s">
        <v>449</v>
      </c>
      <c r="AN687">
        <v>0</v>
      </c>
      <c r="AO687" t="s">
        <v>450</v>
      </c>
      <c r="AP687">
        <v>0.2</v>
      </c>
      <c r="AQ687" t="s">
        <v>451</v>
      </c>
      <c r="AR687">
        <v>0</v>
      </c>
      <c r="AS687" t="s">
        <v>452</v>
      </c>
      <c r="AT687">
        <v>0</v>
      </c>
      <c r="AU687" t="s">
        <v>453</v>
      </c>
      <c r="AV687">
        <v>0.2</v>
      </c>
      <c r="AW687" t="s">
        <v>454</v>
      </c>
      <c r="AX687">
        <v>1</v>
      </c>
      <c r="AY687" t="s">
        <v>445</v>
      </c>
      <c r="AZ687">
        <v>1000000</v>
      </c>
    </row>
    <row r="688" spans="1:52">
      <c r="A688">
        <v>835</v>
      </c>
      <c r="B688" t="s">
        <v>426</v>
      </c>
      <c r="C688">
        <v>61</v>
      </c>
      <c r="D688" t="s">
        <v>427</v>
      </c>
      <c r="E688" t="s">
        <v>428</v>
      </c>
      <c r="F688">
        <v>1926.568</v>
      </c>
      <c r="G688" t="s">
        <v>429</v>
      </c>
      <c r="H688">
        <v>0.000101</v>
      </c>
      <c r="I688" t="s">
        <v>71</v>
      </c>
      <c r="J688" t="s">
        <v>432</v>
      </c>
      <c r="K688" t="e">
        <f t="shared" si="16"/>
        <v>#NAME?</v>
      </c>
      <c r="L688" t="s">
        <v>71</v>
      </c>
      <c r="M688" t="s">
        <v>70</v>
      </c>
      <c r="N688">
        <v>2.988017</v>
      </c>
      <c r="O688" t="s">
        <v>71</v>
      </c>
      <c r="P688" t="s">
        <v>72</v>
      </c>
      <c r="Q688">
        <v>0</v>
      </c>
      <c r="R688" t="s">
        <v>71</v>
      </c>
      <c r="S688" t="s">
        <v>73</v>
      </c>
      <c r="T688">
        <v>0</v>
      </c>
      <c r="U688" t="s">
        <v>71</v>
      </c>
      <c r="V688" t="s">
        <v>74</v>
      </c>
      <c r="W688">
        <v>0</v>
      </c>
      <c r="X688" t="s">
        <v>71</v>
      </c>
      <c r="Y688" t="s">
        <v>437</v>
      </c>
      <c r="Z688">
        <v>100</v>
      </c>
      <c r="AA688" t="s">
        <v>438</v>
      </c>
      <c r="AB688">
        <v>1000000</v>
      </c>
      <c r="AC688" t="s">
        <v>439</v>
      </c>
      <c r="AD688">
        <v>4</v>
      </c>
      <c r="AE688" t="s">
        <v>440</v>
      </c>
      <c r="AF688">
        <v>500</v>
      </c>
      <c r="AG688" t="s">
        <v>441</v>
      </c>
      <c r="AH688">
        <v>20</v>
      </c>
      <c r="AI688" t="s">
        <v>442</v>
      </c>
      <c r="AJ688">
        <v>20</v>
      </c>
      <c r="AK688" t="s">
        <v>448</v>
      </c>
      <c r="AL688">
        <v>0</v>
      </c>
      <c r="AM688" t="s">
        <v>449</v>
      </c>
      <c r="AN688">
        <v>0</v>
      </c>
      <c r="AO688" t="s">
        <v>450</v>
      </c>
      <c r="AP688">
        <v>0.2</v>
      </c>
      <c r="AQ688" t="s">
        <v>451</v>
      </c>
      <c r="AR688">
        <v>0</v>
      </c>
      <c r="AS688" t="s">
        <v>452</v>
      </c>
      <c r="AT688">
        <v>0</v>
      </c>
      <c r="AU688" t="s">
        <v>453</v>
      </c>
      <c r="AV688">
        <v>0.2</v>
      </c>
      <c r="AW688" t="s">
        <v>454</v>
      </c>
      <c r="AX688">
        <v>1</v>
      </c>
      <c r="AY688" t="s">
        <v>445</v>
      </c>
      <c r="AZ688">
        <v>100</v>
      </c>
    </row>
    <row r="689" spans="1:52">
      <c r="A689">
        <v>832</v>
      </c>
      <c r="B689" t="s">
        <v>426</v>
      </c>
      <c r="C689">
        <v>1</v>
      </c>
      <c r="D689" t="s">
        <v>427</v>
      </c>
      <c r="E689" t="s">
        <v>428</v>
      </c>
      <c r="F689">
        <v>6.614</v>
      </c>
      <c r="G689" t="s">
        <v>429</v>
      </c>
      <c r="H689">
        <v>0.000251</v>
      </c>
      <c r="I689" t="s">
        <v>71</v>
      </c>
      <c r="J689" t="s">
        <v>432</v>
      </c>
      <c r="K689" t="e">
        <f t="shared" si="16"/>
        <v>#NAME?</v>
      </c>
      <c r="L689" t="s">
        <v>71</v>
      </c>
      <c r="M689" t="s">
        <v>70</v>
      </c>
      <c r="N689">
        <v>0.047422</v>
      </c>
      <c r="O689" t="s">
        <v>71</v>
      </c>
      <c r="P689" t="s">
        <v>72</v>
      </c>
      <c r="Q689">
        <v>0</v>
      </c>
      <c r="R689" t="s">
        <v>71</v>
      </c>
      <c r="S689" t="s">
        <v>73</v>
      </c>
      <c r="T689">
        <v>0</v>
      </c>
      <c r="U689" t="s">
        <v>71</v>
      </c>
      <c r="V689" t="s">
        <v>74</v>
      </c>
      <c r="W689">
        <v>0</v>
      </c>
      <c r="X689" t="s">
        <v>71</v>
      </c>
      <c r="Y689" t="s">
        <v>437</v>
      </c>
      <c r="Z689">
        <v>168</v>
      </c>
      <c r="AA689" t="s">
        <v>438</v>
      </c>
      <c r="AB689">
        <v>10000</v>
      </c>
      <c r="AC689" t="s">
        <v>439</v>
      </c>
      <c r="AD689">
        <v>8</v>
      </c>
      <c r="AE689" t="s">
        <v>440</v>
      </c>
      <c r="AF689">
        <v>500</v>
      </c>
      <c r="AG689" t="s">
        <v>441</v>
      </c>
      <c r="AH689">
        <v>20</v>
      </c>
      <c r="AI689" t="s">
        <v>442</v>
      </c>
      <c r="AJ689">
        <v>20</v>
      </c>
      <c r="AK689" t="s">
        <v>448</v>
      </c>
      <c r="AL689">
        <v>0</v>
      </c>
      <c r="AM689" t="s">
        <v>449</v>
      </c>
      <c r="AN689">
        <v>0</v>
      </c>
      <c r="AO689" t="s">
        <v>450</v>
      </c>
      <c r="AP689">
        <v>0.4</v>
      </c>
      <c r="AQ689" t="s">
        <v>451</v>
      </c>
      <c r="AR689">
        <v>0</v>
      </c>
      <c r="AS689" t="s">
        <v>452</v>
      </c>
      <c r="AT689">
        <v>0</v>
      </c>
      <c r="AU689" t="s">
        <v>453</v>
      </c>
      <c r="AV689">
        <v>0.2</v>
      </c>
      <c r="AW689" t="s">
        <v>454</v>
      </c>
      <c r="AX689">
        <v>1</v>
      </c>
      <c r="AY689" t="s">
        <v>445</v>
      </c>
      <c r="AZ689">
        <v>1000000</v>
      </c>
    </row>
    <row r="690" spans="1:52">
      <c r="A690">
        <v>832</v>
      </c>
      <c r="B690" t="s">
        <v>426</v>
      </c>
      <c r="C690">
        <v>1</v>
      </c>
      <c r="D690" t="s">
        <v>427</v>
      </c>
      <c r="E690" t="s">
        <v>428</v>
      </c>
      <c r="F690">
        <v>6.614</v>
      </c>
      <c r="G690" t="s">
        <v>429</v>
      </c>
      <c r="H690">
        <v>0.000246</v>
      </c>
      <c r="I690" t="s">
        <v>71</v>
      </c>
      <c r="J690" t="s">
        <v>432</v>
      </c>
      <c r="K690" t="e">
        <f t="shared" si="16"/>
        <v>#NAME?</v>
      </c>
      <c r="L690" t="s">
        <v>71</v>
      </c>
      <c r="M690" t="s">
        <v>70</v>
      </c>
      <c r="N690">
        <v>0.047456</v>
      </c>
      <c r="O690" t="s">
        <v>71</v>
      </c>
      <c r="P690" t="s">
        <v>72</v>
      </c>
      <c r="Q690">
        <v>0</v>
      </c>
      <c r="R690" t="s">
        <v>71</v>
      </c>
      <c r="S690" t="s">
        <v>73</v>
      </c>
      <c r="T690">
        <v>0</v>
      </c>
      <c r="U690" t="s">
        <v>71</v>
      </c>
      <c r="V690" t="s">
        <v>74</v>
      </c>
      <c r="W690">
        <v>0</v>
      </c>
      <c r="X690" t="s">
        <v>71</v>
      </c>
      <c r="Y690" t="s">
        <v>437</v>
      </c>
      <c r="Z690">
        <v>170</v>
      </c>
      <c r="AA690" t="s">
        <v>438</v>
      </c>
      <c r="AB690">
        <v>10000</v>
      </c>
      <c r="AC690" t="s">
        <v>439</v>
      </c>
      <c r="AD690">
        <v>8</v>
      </c>
      <c r="AE690" t="s">
        <v>440</v>
      </c>
      <c r="AF690">
        <v>500</v>
      </c>
      <c r="AG690" t="s">
        <v>441</v>
      </c>
      <c r="AH690">
        <v>20</v>
      </c>
      <c r="AI690" t="s">
        <v>442</v>
      </c>
      <c r="AJ690">
        <v>20</v>
      </c>
      <c r="AK690" t="s">
        <v>448</v>
      </c>
      <c r="AL690">
        <v>0</v>
      </c>
      <c r="AM690" t="s">
        <v>449</v>
      </c>
      <c r="AN690">
        <v>0</v>
      </c>
      <c r="AO690" t="s">
        <v>450</v>
      </c>
      <c r="AP690">
        <v>0.4</v>
      </c>
      <c r="AQ690" t="s">
        <v>451</v>
      </c>
      <c r="AR690">
        <v>0</v>
      </c>
      <c r="AS690" t="s">
        <v>452</v>
      </c>
      <c r="AT690">
        <v>0</v>
      </c>
      <c r="AU690" t="s">
        <v>453</v>
      </c>
      <c r="AV690">
        <v>0.2</v>
      </c>
      <c r="AW690" t="s">
        <v>454</v>
      </c>
      <c r="AX690">
        <v>1</v>
      </c>
      <c r="AY690" t="s">
        <v>445</v>
      </c>
      <c r="AZ690">
        <v>1000000</v>
      </c>
    </row>
    <row r="691" spans="1:52">
      <c r="A691">
        <v>831</v>
      </c>
      <c r="B691" t="s">
        <v>426</v>
      </c>
      <c r="C691">
        <v>1</v>
      </c>
      <c r="D691" t="s">
        <v>427</v>
      </c>
      <c r="E691" t="s">
        <v>428</v>
      </c>
      <c r="F691">
        <v>6.614</v>
      </c>
      <c r="G691" t="s">
        <v>429</v>
      </c>
      <c r="H691">
        <v>0.000477</v>
      </c>
      <c r="I691" t="s">
        <v>71</v>
      </c>
      <c r="J691" t="s">
        <v>432</v>
      </c>
      <c r="K691" t="e">
        <f t="shared" si="16"/>
        <v>#NAME?</v>
      </c>
      <c r="L691" t="s">
        <v>71</v>
      </c>
      <c r="M691" t="s">
        <v>70</v>
      </c>
      <c r="N691">
        <v>0.087365</v>
      </c>
      <c r="O691" t="s">
        <v>71</v>
      </c>
      <c r="P691" t="s">
        <v>72</v>
      </c>
      <c r="Q691">
        <v>0</v>
      </c>
      <c r="R691" t="s">
        <v>71</v>
      </c>
      <c r="S691" t="s">
        <v>73</v>
      </c>
      <c r="T691">
        <v>0</v>
      </c>
      <c r="U691" t="s">
        <v>71</v>
      </c>
      <c r="V691" t="s">
        <v>74</v>
      </c>
      <c r="W691">
        <v>0</v>
      </c>
      <c r="X691" t="s">
        <v>71</v>
      </c>
      <c r="Y691" t="s">
        <v>437</v>
      </c>
      <c r="Z691">
        <v>400</v>
      </c>
      <c r="AA691" t="s">
        <v>438</v>
      </c>
      <c r="AB691">
        <v>10000</v>
      </c>
      <c r="AC691" t="s">
        <v>439</v>
      </c>
      <c r="AD691">
        <v>8</v>
      </c>
      <c r="AE691" t="s">
        <v>440</v>
      </c>
      <c r="AF691">
        <v>500</v>
      </c>
      <c r="AG691" t="s">
        <v>441</v>
      </c>
      <c r="AH691">
        <v>20</v>
      </c>
      <c r="AI691" t="s">
        <v>442</v>
      </c>
      <c r="AJ691">
        <v>20</v>
      </c>
      <c r="AK691" t="s">
        <v>448</v>
      </c>
      <c r="AL691">
        <v>0</v>
      </c>
      <c r="AM691" t="s">
        <v>449</v>
      </c>
      <c r="AN691">
        <v>0</v>
      </c>
      <c r="AO691" t="s">
        <v>450</v>
      </c>
      <c r="AP691">
        <v>0.4</v>
      </c>
      <c r="AQ691" t="s">
        <v>451</v>
      </c>
      <c r="AR691">
        <v>0</v>
      </c>
      <c r="AS691" t="s">
        <v>452</v>
      </c>
      <c r="AT691">
        <v>0</v>
      </c>
      <c r="AU691" t="s">
        <v>453</v>
      </c>
      <c r="AV691">
        <v>0.2</v>
      </c>
      <c r="AW691" t="s">
        <v>454</v>
      </c>
      <c r="AX691">
        <v>1</v>
      </c>
      <c r="AY691" t="s">
        <v>445</v>
      </c>
      <c r="AZ691">
        <v>1000000</v>
      </c>
    </row>
    <row r="692" spans="1:52">
      <c r="A692">
        <v>831</v>
      </c>
      <c r="B692" t="s">
        <v>426</v>
      </c>
      <c r="C692">
        <v>1</v>
      </c>
      <c r="D692" t="s">
        <v>427</v>
      </c>
      <c r="E692" t="s">
        <v>428</v>
      </c>
      <c r="F692">
        <v>6.614</v>
      </c>
      <c r="G692" t="s">
        <v>429</v>
      </c>
      <c r="H692">
        <v>0.000294</v>
      </c>
      <c r="I692" t="s">
        <v>71</v>
      </c>
      <c r="J692" t="s">
        <v>432</v>
      </c>
      <c r="K692" t="e">
        <f t="shared" si="16"/>
        <v>#NAME?</v>
      </c>
      <c r="L692" t="s">
        <v>71</v>
      </c>
      <c r="M692" t="s">
        <v>70</v>
      </c>
      <c r="N692">
        <v>0.053525</v>
      </c>
      <c r="O692" t="s">
        <v>71</v>
      </c>
      <c r="P692" t="s">
        <v>72</v>
      </c>
      <c r="Q692">
        <v>0</v>
      </c>
      <c r="R692" t="s">
        <v>71</v>
      </c>
      <c r="S692" t="s">
        <v>73</v>
      </c>
      <c r="T692">
        <v>0</v>
      </c>
      <c r="U692" t="s">
        <v>71</v>
      </c>
      <c r="V692" t="s">
        <v>74</v>
      </c>
      <c r="W692">
        <v>0</v>
      </c>
      <c r="X692" t="s">
        <v>71</v>
      </c>
      <c r="Y692" t="s">
        <v>437</v>
      </c>
      <c r="Z692">
        <v>256</v>
      </c>
      <c r="AA692" t="s">
        <v>438</v>
      </c>
      <c r="AB692">
        <v>10000</v>
      </c>
      <c r="AC692" t="s">
        <v>439</v>
      </c>
      <c r="AD692">
        <v>8</v>
      </c>
      <c r="AE692" t="s">
        <v>440</v>
      </c>
      <c r="AF692">
        <v>500</v>
      </c>
      <c r="AG692" t="s">
        <v>441</v>
      </c>
      <c r="AH692">
        <v>20</v>
      </c>
      <c r="AI692" t="s">
        <v>442</v>
      </c>
      <c r="AJ692">
        <v>20</v>
      </c>
      <c r="AK692" t="s">
        <v>448</v>
      </c>
      <c r="AL692">
        <v>0</v>
      </c>
      <c r="AM692" t="s">
        <v>449</v>
      </c>
      <c r="AN692">
        <v>0</v>
      </c>
      <c r="AO692" t="s">
        <v>450</v>
      </c>
      <c r="AP692">
        <v>0.4</v>
      </c>
      <c r="AQ692" t="s">
        <v>451</v>
      </c>
      <c r="AR692">
        <v>0</v>
      </c>
      <c r="AS692" t="s">
        <v>452</v>
      </c>
      <c r="AT692">
        <v>0</v>
      </c>
      <c r="AU692" t="s">
        <v>453</v>
      </c>
      <c r="AV692">
        <v>0.2</v>
      </c>
      <c r="AW692" t="s">
        <v>454</v>
      </c>
      <c r="AX692">
        <v>1</v>
      </c>
      <c r="AY692" t="s">
        <v>445</v>
      </c>
      <c r="AZ692">
        <v>1000000</v>
      </c>
    </row>
    <row r="693" spans="1:52">
      <c r="A693">
        <v>831</v>
      </c>
      <c r="B693" t="s">
        <v>426</v>
      </c>
      <c r="C693">
        <v>1</v>
      </c>
      <c r="D693" t="s">
        <v>427</v>
      </c>
      <c r="E693" t="s">
        <v>428</v>
      </c>
      <c r="F693">
        <v>6.614</v>
      </c>
      <c r="G693" t="s">
        <v>429</v>
      </c>
      <c r="H693">
        <v>0.000298</v>
      </c>
      <c r="I693" t="s">
        <v>71</v>
      </c>
      <c r="J693" t="s">
        <v>432</v>
      </c>
      <c r="K693" t="e">
        <f t="shared" si="16"/>
        <v>#NAME?</v>
      </c>
      <c r="L693" t="s">
        <v>71</v>
      </c>
      <c r="M693" t="s">
        <v>70</v>
      </c>
      <c r="N693">
        <v>0.050105</v>
      </c>
      <c r="O693" t="s">
        <v>71</v>
      </c>
      <c r="P693" t="s">
        <v>72</v>
      </c>
      <c r="Q693">
        <v>0</v>
      </c>
      <c r="R693" t="s">
        <v>71</v>
      </c>
      <c r="S693" t="s">
        <v>73</v>
      </c>
      <c r="T693">
        <v>0</v>
      </c>
      <c r="U693" t="s">
        <v>71</v>
      </c>
      <c r="V693" t="s">
        <v>74</v>
      </c>
      <c r="W693">
        <v>0</v>
      </c>
      <c r="X693" t="s">
        <v>71</v>
      </c>
      <c r="Y693" t="s">
        <v>437</v>
      </c>
      <c r="Z693">
        <v>200</v>
      </c>
      <c r="AA693" t="s">
        <v>438</v>
      </c>
      <c r="AB693">
        <v>10000</v>
      </c>
      <c r="AC693" t="s">
        <v>439</v>
      </c>
      <c r="AD693">
        <v>8</v>
      </c>
      <c r="AE693" t="s">
        <v>440</v>
      </c>
      <c r="AF693">
        <v>500</v>
      </c>
      <c r="AG693" t="s">
        <v>441</v>
      </c>
      <c r="AH693">
        <v>20</v>
      </c>
      <c r="AI693" t="s">
        <v>442</v>
      </c>
      <c r="AJ693">
        <v>20</v>
      </c>
      <c r="AK693" t="s">
        <v>448</v>
      </c>
      <c r="AL693">
        <v>0</v>
      </c>
      <c r="AM693" t="s">
        <v>449</v>
      </c>
      <c r="AN693">
        <v>0</v>
      </c>
      <c r="AO693" t="s">
        <v>450</v>
      </c>
      <c r="AP693">
        <v>0.4</v>
      </c>
      <c r="AQ693" t="s">
        <v>451</v>
      </c>
      <c r="AR693">
        <v>0</v>
      </c>
      <c r="AS693" t="s">
        <v>452</v>
      </c>
      <c r="AT693">
        <v>0</v>
      </c>
      <c r="AU693" t="s">
        <v>453</v>
      </c>
      <c r="AV693">
        <v>0.2</v>
      </c>
      <c r="AW693" t="s">
        <v>454</v>
      </c>
      <c r="AX693">
        <v>1</v>
      </c>
      <c r="AY693" t="s">
        <v>445</v>
      </c>
      <c r="AZ693">
        <v>1000000</v>
      </c>
    </row>
    <row r="694" spans="1:52">
      <c r="A694">
        <v>831</v>
      </c>
      <c r="B694" t="s">
        <v>426</v>
      </c>
      <c r="C694">
        <v>1</v>
      </c>
      <c r="D694" t="s">
        <v>427</v>
      </c>
      <c r="E694" t="s">
        <v>428</v>
      </c>
      <c r="F694">
        <v>6.614</v>
      </c>
      <c r="G694" t="s">
        <v>429</v>
      </c>
      <c r="H694">
        <v>0.000288</v>
      </c>
      <c r="I694" t="s">
        <v>71</v>
      </c>
      <c r="J694" t="s">
        <v>432</v>
      </c>
      <c r="K694" t="e">
        <f t="shared" si="16"/>
        <v>#NAME?</v>
      </c>
      <c r="L694" t="s">
        <v>71</v>
      </c>
      <c r="M694" t="s">
        <v>70</v>
      </c>
      <c r="N694">
        <v>0.048317</v>
      </c>
      <c r="O694" t="s">
        <v>71</v>
      </c>
      <c r="P694" t="s">
        <v>72</v>
      </c>
      <c r="Q694">
        <v>0</v>
      </c>
      <c r="R694" t="s">
        <v>71</v>
      </c>
      <c r="S694" t="s">
        <v>73</v>
      </c>
      <c r="T694">
        <v>0</v>
      </c>
      <c r="U694" t="s">
        <v>71</v>
      </c>
      <c r="V694" t="s">
        <v>74</v>
      </c>
      <c r="W694">
        <v>0</v>
      </c>
      <c r="X694" t="s">
        <v>71</v>
      </c>
      <c r="Y694" t="s">
        <v>437</v>
      </c>
      <c r="Z694">
        <v>175</v>
      </c>
      <c r="AA694" t="s">
        <v>438</v>
      </c>
      <c r="AB694">
        <v>10000</v>
      </c>
      <c r="AC694" t="s">
        <v>439</v>
      </c>
      <c r="AD694">
        <v>8</v>
      </c>
      <c r="AE694" t="s">
        <v>440</v>
      </c>
      <c r="AF694">
        <v>500</v>
      </c>
      <c r="AG694" t="s">
        <v>441</v>
      </c>
      <c r="AH694">
        <v>20</v>
      </c>
      <c r="AI694" t="s">
        <v>442</v>
      </c>
      <c r="AJ694">
        <v>20</v>
      </c>
      <c r="AK694" t="s">
        <v>448</v>
      </c>
      <c r="AL694">
        <v>0</v>
      </c>
      <c r="AM694" t="s">
        <v>449</v>
      </c>
      <c r="AN694">
        <v>0</v>
      </c>
      <c r="AO694" t="s">
        <v>450</v>
      </c>
      <c r="AP694">
        <v>0.4</v>
      </c>
      <c r="AQ694" t="s">
        <v>451</v>
      </c>
      <c r="AR694">
        <v>0</v>
      </c>
      <c r="AS694" t="s">
        <v>452</v>
      </c>
      <c r="AT694">
        <v>0</v>
      </c>
      <c r="AU694" t="s">
        <v>453</v>
      </c>
      <c r="AV694">
        <v>0.2</v>
      </c>
      <c r="AW694" t="s">
        <v>454</v>
      </c>
      <c r="AX694">
        <v>1</v>
      </c>
      <c r="AY694" t="s">
        <v>445</v>
      </c>
      <c r="AZ694">
        <v>1000000</v>
      </c>
    </row>
    <row r="695" spans="1:52">
      <c r="A695">
        <v>831</v>
      </c>
      <c r="B695" t="s">
        <v>426</v>
      </c>
      <c r="C695">
        <v>1</v>
      </c>
      <c r="D695" t="s">
        <v>427</v>
      </c>
      <c r="E695" t="s">
        <v>428</v>
      </c>
      <c r="F695">
        <v>6.614</v>
      </c>
      <c r="G695" t="s">
        <v>429</v>
      </c>
      <c r="H695">
        <v>0.000265</v>
      </c>
      <c r="I695" t="s">
        <v>71</v>
      </c>
      <c r="J695" t="s">
        <v>432</v>
      </c>
      <c r="K695" t="e">
        <f t="shared" si="16"/>
        <v>#NAME?</v>
      </c>
      <c r="L695" t="s">
        <v>71</v>
      </c>
      <c r="M695" t="s">
        <v>70</v>
      </c>
      <c r="N695">
        <v>0.04727</v>
      </c>
      <c r="O695" t="s">
        <v>71</v>
      </c>
      <c r="P695" t="s">
        <v>72</v>
      </c>
      <c r="Q695">
        <v>0</v>
      </c>
      <c r="R695" t="s">
        <v>71</v>
      </c>
      <c r="S695" t="s">
        <v>73</v>
      </c>
      <c r="T695">
        <v>0</v>
      </c>
      <c r="U695" t="s">
        <v>71</v>
      </c>
      <c r="V695" t="s">
        <v>74</v>
      </c>
      <c r="W695">
        <v>0</v>
      </c>
      <c r="X695" t="s">
        <v>71</v>
      </c>
      <c r="Y695" t="s">
        <v>437</v>
      </c>
      <c r="Z695">
        <v>150</v>
      </c>
      <c r="AA695" t="s">
        <v>438</v>
      </c>
      <c r="AB695">
        <v>10000</v>
      </c>
      <c r="AC695" t="s">
        <v>439</v>
      </c>
      <c r="AD695">
        <v>8</v>
      </c>
      <c r="AE695" t="s">
        <v>440</v>
      </c>
      <c r="AF695">
        <v>500</v>
      </c>
      <c r="AG695" t="s">
        <v>441</v>
      </c>
      <c r="AH695">
        <v>20</v>
      </c>
      <c r="AI695" t="s">
        <v>442</v>
      </c>
      <c r="AJ695">
        <v>20</v>
      </c>
      <c r="AK695" t="s">
        <v>448</v>
      </c>
      <c r="AL695">
        <v>0</v>
      </c>
      <c r="AM695" t="s">
        <v>449</v>
      </c>
      <c r="AN695">
        <v>0</v>
      </c>
      <c r="AO695" t="s">
        <v>450</v>
      </c>
      <c r="AP695">
        <v>0.4</v>
      </c>
      <c r="AQ695" t="s">
        <v>451</v>
      </c>
      <c r="AR695">
        <v>0</v>
      </c>
      <c r="AS695" t="s">
        <v>452</v>
      </c>
      <c r="AT695">
        <v>0</v>
      </c>
      <c r="AU695" t="s">
        <v>453</v>
      </c>
      <c r="AV695">
        <v>0.2</v>
      </c>
      <c r="AW695" t="s">
        <v>454</v>
      </c>
      <c r="AX695">
        <v>1</v>
      </c>
      <c r="AY695" t="s">
        <v>445</v>
      </c>
      <c r="AZ695">
        <v>1000000</v>
      </c>
    </row>
    <row r="696" spans="1:52">
      <c r="A696">
        <v>831</v>
      </c>
      <c r="B696" t="s">
        <v>426</v>
      </c>
      <c r="C696">
        <v>1</v>
      </c>
      <c r="D696" t="s">
        <v>427</v>
      </c>
      <c r="E696" t="s">
        <v>428</v>
      </c>
      <c r="F696">
        <v>6.614</v>
      </c>
      <c r="G696" t="s">
        <v>429</v>
      </c>
      <c r="H696">
        <v>0.000198</v>
      </c>
      <c r="I696" t="s">
        <v>71</v>
      </c>
      <c r="J696" t="s">
        <v>432</v>
      </c>
      <c r="K696" t="e">
        <f t="shared" si="16"/>
        <v>#NAME?</v>
      </c>
      <c r="L696" t="s">
        <v>71</v>
      </c>
      <c r="M696" t="s">
        <v>70</v>
      </c>
      <c r="N696">
        <v>0.043863</v>
      </c>
      <c r="O696" t="s">
        <v>71</v>
      </c>
      <c r="P696" t="s">
        <v>72</v>
      </c>
      <c r="Q696">
        <v>0</v>
      </c>
      <c r="R696" t="s">
        <v>71</v>
      </c>
      <c r="S696" t="s">
        <v>73</v>
      </c>
      <c r="T696">
        <v>0</v>
      </c>
      <c r="U696" t="s">
        <v>71</v>
      </c>
      <c r="V696" t="s">
        <v>74</v>
      </c>
      <c r="W696">
        <v>0</v>
      </c>
      <c r="X696" t="s">
        <v>71</v>
      </c>
      <c r="Y696" t="s">
        <v>437</v>
      </c>
      <c r="Z696">
        <v>100</v>
      </c>
      <c r="AA696" t="s">
        <v>438</v>
      </c>
      <c r="AB696">
        <v>10000</v>
      </c>
      <c r="AC696" t="s">
        <v>439</v>
      </c>
      <c r="AD696">
        <v>8</v>
      </c>
      <c r="AE696" t="s">
        <v>440</v>
      </c>
      <c r="AF696">
        <v>500</v>
      </c>
      <c r="AG696" t="s">
        <v>441</v>
      </c>
      <c r="AH696">
        <v>20</v>
      </c>
      <c r="AI696" t="s">
        <v>442</v>
      </c>
      <c r="AJ696">
        <v>20</v>
      </c>
      <c r="AK696" t="s">
        <v>448</v>
      </c>
      <c r="AL696">
        <v>0</v>
      </c>
      <c r="AM696" t="s">
        <v>449</v>
      </c>
      <c r="AN696">
        <v>0</v>
      </c>
      <c r="AO696" t="s">
        <v>450</v>
      </c>
      <c r="AP696">
        <v>0.4</v>
      </c>
      <c r="AQ696" t="s">
        <v>451</v>
      </c>
      <c r="AR696">
        <v>0</v>
      </c>
      <c r="AS696" t="s">
        <v>452</v>
      </c>
      <c r="AT696">
        <v>0</v>
      </c>
      <c r="AU696" t="s">
        <v>453</v>
      </c>
      <c r="AV696">
        <v>0.2</v>
      </c>
      <c r="AW696" t="s">
        <v>454</v>
      </c>
      <c r="AX696">
        <v>1</v>
      </c>
      <c r="AY696" t="s">
        <v>445</v>
      </c>
      <c r="AZ696">
        <v>1000000</v>
      </c>
    </row>
    <row r="697" spans="1:52">
      <c r="A697">
        <v>831</v>
      </c>
      <c r="B697" t="s">
        <v>426</v>
      </c>
      <c r="C697">
        <v>1</v>
      </c>
      <c r="D697" t="s">
        <v>427</v>
      </c>
      <c r="E697" t="s">
        <v>428</v>
      </c>
      <c r="F697">
        <v>6.614</v>
      </c>
      <c r="G697" t="s">
        <v>429</v>
      </c>
      <c r="H697">
        <v>0.000175</v>
      </c>
      <c r="I697" t="s">
        <v>71</v>
      </c>
      <c r="J697" t="s">
        <v>432</v>
      </c>
      <c r="K697" t="e">
        <f t="shared" si="16"/>
        <v>#NAME?</v>
      </c>
      <c r="L697" t="s">
        <v>71</v>
      </c>
      <c r="M697" t="s">
        <v>70</v>
      </c>
      <c r="N697">
        <v>0.042395</v>
      </c>
      <c r="O697" t="s">
        <v>71</v>
      </c>
      <c r="P697" t="s">
        <v>72</v>
      </c>
      <c r="Q697">
        <v>0</v>
      </c>
      <c r="R697" t="s">
        <v>71</v>
      </c>
      <c r="S697" t="s">
        <v>73</v>
      </c>
      <c r="T697">
        <v>0</v>
      </c>
      <c r="U697" t="s">
        <v>71</v>
      </c>
      <c r="V697" t="s">
        <v>74</v>
      </c>
      <c r="W697">
        <v>0</v>
      </c>
      <c r="X697" t="s">
        <v>71</v>
      </c>
      <c r="Y697" t="s">
        <v>437</v>
      </c>
      <c r="Z697">
        <v>65</v>
      </c>
      <c r="AA697" t="s">
        <v>438</v>
      </c>
      <c r="AB697">
        <v>10000</v>
      </c>
      <c r="AC697" t="s">
        <v>439</v>
      </c>
      <c r="AD697">
        <v>8</v>
      </c>
      <c r="AE697" t="s">
        <v>440</v>
      </c>
      <c r="AF697">
        <v>500</v>
      </c>
      <c r="AG697" t="s">
        <v>441</v>
      </c>
      <c r="AH697">
        <v>20</v>
      </c>
      <c r="AI697" t="s">
        <v>442</v>
      </c>
      <c r="AJ697">
        <v>20</v>
      </c>
      <c r="AK697" t="s">
        <v>448</v>
      </c>
      <c r="AL697">
        <v>0</v>
      </c>
      <c r="AM697" t="s">
        <v>449</v>
      </c>
      <c r="AN697">
        <v>0</v>
      </c>
      <c r="AO697" t="s">
        <v>450</v>
      </c>
      <c r="AP697">
        <v>0.4</v>
      </c>
      <c r="AQ697" t="s">
        <v>451</v>
      </c>
      <c r="AR697">
        <v>0</v>
      </c>
      <c r="AS697" t="s">
        <v>452</v>
      </c>
      <c r="AT697">
        <v>0</v>
      </c>
      <c r="AU697" t="s">
        <v>453</v>
      </c>
      <c r="AV697">
        <v>0.2</v>
      </c>
      <c r="AW697" t="s">
        <v>454</v>
      </c>
      <c r="AX697">
        <v>1</v>
      </c>
      <c r="AY697" t="s">
        <v>445</v>
      </c>
      <c r="AZ697">
        <v>1000000</v>
      </c>
    </row>
    <row r="698" spans="1:52">
      <c r="A698">
        <v>831</v>
      </c>
      <c r="B698" t="s">
        <v>426</v>
      </c>
      <c r="C698">
        <v>1</v>
      </c>
      <c r="D698" t="s">
        <v>427</v>
      </c>
      <c r="E698" t="s">
        <v>428</v>
      </c>
      <c r="F698">
        <v>6.614</v>
      </c>
      <c r="G698" t="s">
        <v>429</v>
      </c>
      <c r="H698">
        <v>0.000254</v>
      </c>
      <c r="I698" t="s">
        <v>71</v>
      </c>
      <c r="J698" t="s">
        <v>432</v>
      </c>
      <c r="K698" t="e">
        <f t="shared" si="16"/>
        <v>#NAME?</v>
      </c>
      <c r="L698" t="s">
        <v>71</v>
      </c>
      <c r="M698" t="s">
        <v>70</v>
      </c>
      <c r="N698">
        <v>0.045855</v>
      </c>
      <c r="O698" t="s">
        <v>71</v>
      </c>
      <c r="P698" t="s">
        <v>72</v>
      </c>
      <c r="Q698">
        <v>0</v>
      </c>
      <c r="R698" t="s">
        <v>71</v>
      </c>
      <c r="S698" t="s">
        <v>73</v>
      </c>
      <c r="T698">
        <v>0</v>
      </c>
      <c r="U698" t="s">
        <v>71</v>
      </c>
      <c r="V698" t="s">
        <v>74</v>
      </c>
      <c r="W698">
        <v>0</v>
      </c>
      <c r="X698" t="s">
        <v>71</v>
      </c>
      <c r="Y698" t="s">
        <v>437</v>
      </c>
      <c r="Z698">
        <v>128</v>
      </c>
      <c r="AA698" t="s">
        <v>438</v>
      </c>
      <c r="AB698">
        <v>10000</v>
      </c>
      <c r="AC698" t="s">
        <v>439</v>
      </c>
      <c r="AD698">
        <v>8</v>
      </c>
      <c r="AE698" t="s">
        <v>440</v>
      </c>
      <c r="AF698">
        <v>500</v>
      </c>
      <c r="AG698" t="s">
        <v>441</v>
      </c>
      <c r="AH698">
        <v>20</v>
      </c>
      <c r="AI698" t="s">
        <v>442</v>
      </c>
      <c r="AJ698">
        <v>20</v>
      </c>
      <c r="AK698" t="s">
        <v>448</v>
      </c>
      <c r="AL698">
        <v>0</v>
      </c>
      <c r="AM698" t="s">
        <v>449</v>
      </c>
      <c r="AN698">
        <v>0</v>
      </c>
      <c r="AO698" t="s">
        <v>450</v>
      </c>
      <c r="AP698">
        <v>0.4</v>
      </c>
      <c r="AQ698" t="s">
        <v>451</v>
      </c>
      <c r="AR698">
        <v>0</v>
      </c>
      <c r="AS698" t="s">
        <v>452</v>
      </c>
      <c r="AT698">
        <v>0</v>
      </c>
      <c r="AU698" t="s">
        <v>453</v>
      </c>
      <c r="AV698">
        <v>0.2</v>
      </c>
      <c r="AW698" t="s">
        <v>454</v>
      </c>
      <c r="AX698">
        <v>1</v>
      </c>
      <c r="AY698" t="s">
        <v>445</v>
      </c>
      <c r="AZ698">
        <v>1000000</v>
      </c>
    </row>
    <row r="699" spans="1:52">
      <c r="A699">
        <v>830</v>
      </c>
      <c r="B699" t="s">
        <v>426</v>
      </c>
      <c r="C699">
        <v>1</v>
      </c>
      <c r="D699" t="s">
        <v>427</v>
      </c>
      <c r="E699" t="s">
        <v>428</v>
      </c>
      <c r="F699">
        <v>3480.358</v>
      </c>
      <c r="G699" t="s">
        <v>429</v>
      </c>
      <c r="H699">
        <v>0.000163</v>
      </c>
      <c r="I699" t="s">
        <v>71</v>
      </c>
      <c r="J699" t="s">
        <v>432</v>
      </c>
      <c r="K699" t="e">
        <f t="shared" si="16"/>
        <v>#NAME?</v>
      </c>
      <c r="L699" t="s">
        <v>71</v>
      </c>
      <c r="M699" t="s">
        <v>70</v>
      </c>
      <c r="N699">
        <v>0.030797</v>
      </c>
      <c r="O699" t="s">
        <v>71</v>
      </c>
      <c r="P699" t="s">
        <v>72</v>
      </c>
      <c r="Q699">
        <v>0</v>
      </c>
      <c r="R699" t="s">
        <v>71</v>
      </c>
      <c r="S699" t="s">
        <v>73</v>
      </c>
      <c r="T699">
        <v>0</v>
      </c>
      <c r="U699" t="s">
        <v>71</v>
      </c>
      <c r="V699" t="s">
        <v>74</v>
      </c>
      <c r="W699">
        <v>0</v>
      </c>
      <c r="X699" t="s">
        <v>71</v>
      </c>
      <c r="Y699" t="s">
        <v>437</v>
      </c>
      <c r="Z699">
        <v>128</v>
      </c>
      <c r="AA699" t="s">
        <v>438</v>
      </c>
      <c r="AB699">
        <v>10000</v>
      </c>
      <c r="AC699" t="s">
        <v>439</v>
      </c>
      <c r="AD699">
        <v>10</v>
      </c>
      <c r="AE699" t="s">
        <v>440</v>
      </c>
      <c r="AF699">
        <v>500</v>
      </c>
      <c r="AG699" t="s">
        <v>441</v>
      </c>
      <c r="AH699">
        <v>20</v>
      </c>
      <c r="AI699" t="s">
        <v>442</v>
      </c>
      <c r="AJ699">
        <v>20</v>
      </c>
      <c r="AK699" t="s">
        <v>448</v>
      </c>
      <c r="AL699">
        <v>0</v>
      </c>
      <c r="AM699" t="s">
        <v>449</v>
      </c>
      <c r="AN699">
        <v>0</v>
      </c>
      <c r="AO699" t="s">
        <v>450</v>
      </c>
      <c r="AP699">
        <v>0.9</v>
      </c>
      <c r="AQ699" t="s">
        <v>451</v>
      </c>
      <c r="AR699">
        <v>0</v>
      </c>
      <c r="AS699" t="s">
        <v>452</v>
      </c>
      <c r="AT699">
        <v>0</v>
      </c>
      <c r="AU699" t="s">
        <v>453</v>
      </c>
      <c r="AV699">
        <v>0.2</v>
      </c>
      <c r="AW699" t="s">
        <v>454</v>
      </c>
      <c r="AX699">
        <v>1</v>
      </c>
      <c r="AY699" t="s">
        <v>445</v>
      </c>
      <c r="AZ699">
        <v>1000000</v>
      </c>
    </row>
    <row r="700" spans="1:52">
      <c r="A700">
        <v>830</v>
      </c>
      <c r="B700" t="s">
        <v>426</v>
      </c>
      <c r="C700">
        <v>1</v>
      </c>
      <c r="D700" t="s">
        <v>427</v>
      </c>
      <c r="E700" t="s">
        <v>428</v>
      </c>
      <c r="F700">
        <v>3480.358</v>
      </c>
      <c r="G700" t="s">
        <v>429</v>
      </c>
      <c r="H700">
        <v>0.000165</v>
      </c>
      <c r="I700" t="s">
        <v>71</v>
      </c>
      <c r="J700" t="s">
        <v>432</v>
      </c>
      <c r="K700" t="e">
        <f t="shared" si="16"/>
        <v>#NAME?</v>
      </c>
      <c r="L700" t="s">
        <v>71</v>
      </c>
      <c r="M700" t="s">
        <v>70</v>
      </c>
      <c r="N700">
        <v>0.031329</v>
      </c>
      <c r="O700" t="s">
        <v>71</v>
      </c>
      <c r="P700" t="s">
        <v>72</v>
      </c>
      <c r="Q700">
        <v>0</v>
      </c>
      <c r="R700" t="s">
        <v>71</v>
      </c>
      <c r="S700" t="s">
        <v>73</v>
      </c>
      <c r="T700">
        <v>0</v>
      </c>
      <c r="U700" t="s">
        <v>71</v>
      </c>
      <c r="V700" t="s">
        <v>74</v>
      </c>
      <c r="W700">
        <v>0</v>
      </c>
      <c r="X700" t="s">
        <v>71</v>
      </c>
      <c r="Y700" t="s">
        <v>437</v>
      </c>
      <c r="Z700">
        <v>100</v>
      </c>
      <c r="AA700" t="s">
        <v>438</v>
      </c>
      <c r="AB700">
        <v>10000</v>
      </c>
      <c r="AC700" t="s">
        <v>439</v>
      </c>
      <c r="AD700">
        <v>10</v>
      </c>
      <c r="AE700" t="s">
        <v>440</v>
      </c>
      <c r="AF700">
        <v>500</v>
      </c>
      <c r="AG700" t="s">
        <v>441</v>
      </c>
      <c r="AH700">
        <v>20</v>
      </c>
      <c r="AI700" t="s">
        <v>442</v>
      </c>
      <c r="AJ700">
        <v>20</v>
      </c>
      <c r="AK700" t="s">
        <v>448</v>
      </c>
      <c r="AL700">
        <v>0</v>
      </c>
      <c r="AM700" t="s">
        <v>449</v>
      </c>
      <c r="AN700">
        <v>0</v>
      </c>
      <c r="AO700" t="s">
        <v>450</v>
      </c>
      <c r="AP700">
        <v>0.9</v>
      </c>
      <c r="AQ700" t="s">
        <v>451</v>
      </c>
      <c r="AR700">
        <v>0</v>
      </c>
      <c r="AS700" t="s">
        <v>452</v>
      </c>
      <c r="AT700">
        <v>0</v>
      </c>
      <c r="AU700" t="s">
        <v>453</v>
      </c>
      <c r="AV700">
        <v>0.2</v>
      </c>
      <c r="AW700" t="s">
        <v>454</v>
      </c>
      <c r="AX700">
        <v>1</v>
      </c>
      <c r="AY700" t="s">
        <v>445</v>
      </c>
      <c r="AZ700">
        <v>1000000</v>
      </c>
    </row>
    <row r="701" spans="1:52">
      <c r="A701">
        <v>830</v>
      </c>
      <c r="B701" t="s">
        <v>426</v>
      </c>
      <c r="C701">
        <v>0</v>
      </c>
      <c r="D701" t="s">
        <v>427</v>
      </c>
      <c r="E701" t="s">
        <v>428</v>
      </c>
      <c r="F701">
        <v>1597.91</v>
      </c>
      <c r="G701" t="s">
        <v>429</v>
      </c>
      <c r="H701">
        <v>0.000184</v>
      </c>
      <c r="I701" t="s">
        <v>71</v>
      </c>
      <c r="J701" t="s">
        <v>432</v>
      </c>
      <c r="K701" t="e">
        <f t="shared" si="16"/>
        <v>#NAME?</v>
      </c>
      <c r="L701" t="s">
        <v>71</v>
      </c>
      <c r="M701" t="s">
        <v>70</v>
      </c>
      <c r="N701">
        <v>0.033663</v>
      </c>
      <c r="O701" t="s">
        <v>71</v>
      </c>
      <c r="P701" t="s">
        <v>72</v>
      </c>
      <c r="Q701">
        <v>0</v>
      </c>
      <c r="R701" t="s">
        <v>71</v>
      </c>
      <c r="S701" t="s">
        <v>73</v>
      </c>
      <c r="T701">
        <v>0</v>
      </c>
      <c r="U701" t="s">
        <v>71</v>
      </c>
      <c r="V701" t="s">
        <v>74</v>
      </c>
      <c r="W701">
        <v>0</v>
      </c>
      <c r="X701" t="s">
        <v>71</v>
      </c>
      <c r="Y701" t="s">
        <v>437</v>
      </c>
      <c r="Z701">
        <v>100</v>
      </c>
      <c r="AA701" t="s">
        <v>438</v>
      </c>
      <c r="AB701">
        <v>10000</v>
      </c>
      <c r="AC701" t="s">
        <v>439</v>
      </c>
      <c r="AD701">
        <v>5</v>
      </c>
      <c r="AE701" t="s">
        <v>440</v>
      </c>
      <c r="AF701">
        <v>500</v>
      </c>
      <c r="AG701" t="s">
        <v>441</v>
      </c>
      <c r="AH701">
        <v>20</v>
      </c>
      <c r="AI701" t="s">
        <v>442</v>
      </c>
      <c r="AJ701">
        <v>20</v>
      </c>
      <c r="AK701" t="s">
        <v>448</v>
      </c>
      <c r="AL701">
        <v>0</v>
      </c>
      <c r="AM701" t="s">
        <v>449</v>
      </c>
      <c r="AN701">
        <v>0</v>
      </c>
      <c r="AO701" t="s">
        <v>450</v>
      </c>
      <c r="AP701">
        <v>0.7</v>
      </c>
      <c r="AQ701" t="s">
        <v>451</v>
      </c>
      <c r="AR701">
        <v>0</v>
      </c>
      <c r="AS701" t="s">
        <v>452</v>
      </c>
      <c r="AT701">
        <v>0</v>
      </c>
      <c r="AU701" t="s">
        <v>453</v>
      </c>
      <c r="AV701">
        <v>0.2</v>
      </c>
      <c r="AW701" t="s">
        <v>454</v>
      </c>
      <c r="AX701">
        <v>1</v>
      </c>
      <c r="AY701" t="s">
        <v>445</v>
      </c>
      <c r="AZ701">
        <v>1000000</v>
      </c>
    </row>
    <row r="702" spans="1:52">
      <c r="A702">
        <v>829</v>
      </c>
      <c r="B702" t="s">
        <v>426</v>
      </c>
      <c r="C702">
        <v>0</v>
      </c>
      <c r="D702" t="s">
        <v>427</v>
      </c>
      <c r="E702" t="s">
        <v>428</v>
      </c>
      <c r="F702">
        <v>290.966</v>
      </c>
      <c r="G702" t="s">
        <v>429</v>
      </c>
      <c r="H702">
        <v>0.000145</v>
      </c>
      <c r="I702" t="s">
        <v>71</v>
      </c>
      <c r="J702" t="s">
        <v>432</v>
      </c>
      <c r="K702" t="e">
        <f t="shared" si="16"/>
        <v>#NAME?</v>
      </c>
      <c r="L702" t="s">
        <v>71</v>
      </c>
      <c r="M702" t="s">
        <v>70</v>
      </c>
      <c r="N702">
        <v>0.027794</v>
      </c>
      <c r="O702" t="s">
        <v>71</v>
      </c>
      <c r="P702" t="s">
        <v>72</v>
      </c>
      <c r="Q702">
        <v>0</v>
      </c>
      <c r="R702" t="s">
        <v>71</v>
      </c>
      <c r="S702" t="s">
        <v>73</v>
      </c>
      <c r="T702">
        <v>0</v>
      </c>
      <c r="U702" t="s">
        <v>71</v>
      </c>
      <c r="V702" t="s">
        <v>74</v>
      </c>
      <c r="W702">
        <v>0</v>
      </c>
      <c r="X702" t="s">
        <v>71</v>
      </c>
      <c r="Y702" t="s">
        <v>437</v>
      </c>
      <c r="Z702">
        <v>100</v>
      </c>
      <c r="AA702" t="s">
        <v>438</v>
      </c>
      <c r="AB702">
        <v>10000</v>
      </c>
      <c r="AC702" t="s">
        <v>439</v>
      </c>
      <c r="AD702">
        <v>5</v>
      </c>
      <c r="AE702" t="s">
        <v>440</v>
      </c>
      <c r="AF702">
        <v>500</v>
      </c>
      <c r="AG702" t="s">
        <v>441</v>
      </c>
      <c r="AH702">
        <v>20</v>
      </c>
      <c r="AI702" t="s">
        <v>442</v>
      </c>
      <c r="AJ702">
        <v>20</v>
      </c>
      <c r="AK702" t="s">
        <v>448</v>
      </c>
      <c r="AL702">
        <v>0</v>
      </c>
      <c r="AM702" t="s">
        <v>449</v>
      </c>
      <c r="AN702">
        <v>0</v>
      </c>
      <c r="AO702" t="s">
        <v>450</v>
      </c>
      <c r="AP702">
        <v>0.5</v>
      </c>
      <c r="AQ702" t="s">
        <v>451</v>
      </c>
      <c r="AR702">
        <v>0</v>
      </c>
      <c r="AS702" t="s">
        <v>452</v>
      </c>
      <c r="AT702">
        <v>0</v>
      </c>
      <c r="AU702" t="s">
        <v>453</v>
      </c>
      <c r="AV702">
        <v>0.2</v>
      </c>
      <c r="AW702" t="s">
        <v>454</v>
      </c>
      <c r="AX702">
        <v>1</v>
      </c>
      <c r="AY702" t="s">
        <v>445</v>
      </c>
      <c r="AZ702">
        <v>1000000</v>
      </c>
    </row>
    <row r="703" spans="1:52">
      <c r="A703">
        <v>829</v>
      </c>
      <c r="B703" t="s">
        <v>426</v>
      </c>
      <c r="C703">
        <v>0</v>
      </c>
      <c r="D703" t="s">
        <v>427</v>
      </c>
      <c r="E703" t="s">
        <v>428</v>
      </c>
      <c r="F703">
        <v>290.966</v>
      </c>
      <c r="G703" t="s">
        <v>429</v>
      </c>
      <c r="H703">
        <v>0.00016</v>
      </c>
      <c r="I703" t="s">
        <v>71</v>
      </c>
      <c r="J703" t="s">
        <v>432</v>
      </c>
      <c r="K703" t="e">
        <f t="shared" si="16"/>
        <v>#NAME?</v>
      </c>
      <c r="L703" t="s">
        <v>71</v>
      </c>
      <c r="M703" t="s">
        <v>70</v>
      </c>
      <c r="N703">
        <v>0.029055</v>
      </c>
      <c r="O703" t="s">
        <v>71</v>
      </c>
      <c r="P703" t="s">
        <v>72</v>
      </c>
      <c r="Q703">
        <v>0</v>
      </c>
      <c r="R703" t="s">
        <v>71</v>
      </c>
      <c r="S703" t="s">
        <v>73</v>
      </c>
      <c r="T703">
        <v>0</v>
      </c>
      <c r="U703" t="s">
        <v>71</v>
      </c>
      <c r="V703" t="s">
        <v>74</v>
      </c>
      <c r="W703">
        <v>0</v>
      </c>
      <c r="X703" t="s">
        <v>71</v>
      </c>
      <c r="Y703" t="s">
        <v>437</v>
      </c>
      <c r="Z703">
        <v>100</v>
      </c>
      <c r="AA703" t="s">
        <v>438</v>
      </c>
      <c r="AB703">
        <v>10000</v>
      </c>
      <c r="AC703" t="s">
        <v>439</v>
      </c>
      <c r="AD703">
        <v>5</v>
      </c>
      <c r="AE703" t="s">
        <v>440</v>
      </c>
      <c r="AF703">
        <v>500</v>
      </c>
      <c r="AG703" t="s">
        <v>441</v>
      </c>
      <c r="AH703">
        <v>20</v>
      </c>
      <c r="AI703" t="s">
        <v>442</v>
      </c>
      <c r="AJ703">
        <v>20</v>
      </c>
      <c r="AK703" t="s">
        <v>448</v>
      </c>
      <c r="AL703">
        <v>0</v>
      </c>
      <c r="AM703" t="s">
        <v>449</v>
      </c>
      <c r="AN703">
        <v>0</v>
      </c>
      <c r="AO703" t="s">
        <v>450</v>
      </c>
      <c r="AP703">
        <v>0.5</v>
      </c>
      <c r="AQ703" t="s">
        <v>451</v>
      </c>
      <c r="AR703">
        <v>0</v>
      </c>
      <c r="AS703" t="s">
        <v>452</v>
      </c>
      <c r="AT703">
        <v>0</v>
      </c>
      <c r="AU703" t="s">
        <v>453</v>
      </c>
      <c r="AV703">
        <v>0.2</v>
      </c>
      <c r="AW703" t="s">
        <v>454</v>
      </c>
      <c r="AX703">
        <v>1</v>
      </c>
      <c r="AY703" t="s">
        <v>445</v>
      </c>
      <c r="AZ703">
        <v>1000000</v>
      </c>
    </row>
    <row r="704" spans="1:52">
      <c r="A704">
        <v>829</v>
      </c>
      <c r="B704" t="s">
        <v>426</v>
      </c>
      <c r="C704">
        <v>0</v>
      </c>
      <c r="D704" t="s">
        <v>427</v>
      </c>
      <c r="E704" t="s">
        <v>428</v>
      </c>
      <c r="F704">
        <v>290.966</v>
      </c>
      <c r="G704" t="s">
        <v>429</v>
      </c>
      <c r="H704">
        <v>0.00016</v>
      </c>
      <c r="I704" t="s">
        <v>71</v>
      </c>
      <c r="J704" t="s">
        <v>432</v>
      </c>
      <c r="K704" t="e">
        <f t="shared" si="16"/>
        <v>#NAME?</v>
      </c>
      <c r="L704" t="s">
        <v>71</v>
      </c>
      <c r="M704" t="s">
        <v>70</v>
      </c>
      <c r="N704">
        <v>0.034348</v>
      </c>
      <c r="O704" t="s">
        <v>71</v>
      </c>
      <c r="P704" t="s">
        <v>72</v>
      </c>
      <c r="Q704">
        <v>0</v>
      </c>
      <c r="R704" t="s">
        <v>71</v>
      </c>
      <c r="S704" t="s">
        <v>73</v>
      </c>
      <c r="T704">
        <v>0</v>
      </c>
      <c r="U704" t="s">
        <v>71</v>
      </c>
      <c r="V704" t="s">
        <v>74</v>
      </c>
      <c r="W704">
        <v>0</v>
      </c>
      <c r="X704" t="s">
        <v>71</v>
      </c>
      <c r="Y704" t="s">
        <v>437</v>
      </c>
      <c r="Z704">
        <v>100</v>
      </c>
      <c r="AA704" t="s">
        <v>438</v>
      </c>
      <c r="AB704">
        <v>10000</v>
      </c>
      <c r="AC704" t="s">
        <v>439</v>
      </c>
      <c r="AD704">
        <v>5</v>
      </c>
      <c r="AE704" t="s">
        <v>440</v>
      </c>
      <c r="AF704">
        <v>500</v>
      </c>
      <c r="AG704" t="s">
        <v>441</v>
      </c>
      <c r="AH704">
        <v>20</v>
      </c>
      <c r="AI704" t="s">
        <v>442</v>
      </c>
      <c r="AJ704">
        <v>20</v>
      </c>
      <c r="AK704" t="s">
        <v>448</v>
      </c>
      <c r="AL704">
        <v>0</v>
      </c>
      <c r="AM704" t="s">
        <v>449</v>
      </c>
      <c r="AN704">
        <v>0</v>
      </c>
      <c r="AO704" t="s">
        <v>450</v>
      </c>
      <c r="AP704">
        <v>0.5</v>
      </c>
      <c r="AQ704" t="s">
        <v>451</v>
      </c>
      <c r="AR704">
        <v>0</v>
      </c>
      <c r="AS704" t="s">
        <v>452</v>
      </c>
      <c r="AT704">
        <v>0</v>
      </c>
      <c r="AU704" t="s">
        <v>453</v>
      </c>
      <c r="AV704">
        <v>0.2</v>
      </c>
      <c r="AW704" t="s">
        <v>454</v>
      </c>
      <c r="AX704">
        <v>1</v>
      </c>
      <c r="AY704" t="s">
        <v>445</v>
      </c>
      <c r="AZ704">
        <v>1000000</v>
      </c>
    </row>
    <row r="705" spans="1:52">
      <c r="A705">
        <v>829</v>
      </c>
      <c r="B705" t="s">
        <v>426</v>
      </c>
      <c r="C705">
        <v>0</v>
      </c>
      <c r="D705" t="s">
        <v>427</v>
      </c>
      <c r="E705" t="s">
        <v>428</v>
      </c>
      <c r="F705">
        <v>290.966</v>
      </c>
      <c r="G705" t="s">
        <v>429</v>
      </c>
      <c r="H705">
        <v>0.00012</v>
      </c>
      <c r="I705" t="s">
        <v>71</v>
      </c>
      <c r="J705" t="s">
        <v>432</v>
      </c>
      <c r="K705" t="e">
        <f t="shared" si="16"/>
        <v>#NAME?</v>
      </c>
      <c r="L705" t="s">
        <v>71</v>
      </c>
      <c r="M705" t="s">
        <v>70</v>
      </c>
      <c r="N705">
        <v>0.037066</v>
      </c>
      <c r="O705" t="s">
        <v>71</v>
      </c>
      <c r="P705" t="s">
        <v>72</v>
      </c>
      <c r="Q705">
        <v>0</v>
      </c>
      <c r="R705" t="s">
        <v>71</v>
      </c>
      <c r="S705" t="s">
        <v>73</v>
      </c>
      <c r="T705">
        <v>0</v>
      </c>
      <c r="U705" t="s">
        <v>71</v>
      </c>
      <c r="V705" t="s">
        <v>74</v>
      </c>
      <c r="W705">
        <v>0</v>
      </c>
      <c r="X705" t="s">
        <v>71</v>
      </c>
      <c r="Y705" t="s">
        <v>437</v>
      </c>
      <c r="Z705">
        <v>16</v>
      </c>
      <c r="AA705" t="s">
        <v>438</v>
      </c>
      <c r="AB705">
        <v>10000</v>
      </c>
      <c r="AC705" t="s">
        <v>439</v>
      </c>
      <c r="AD705">
        <v>5</v>
      </c>
      <c r="AE705" t="s">
        <v>440</v>
      </c>
      <c r="AF705">
        <v>500</v>
      </c>
      <c r="AG705" t="s">
        <v>441</v>
      </c>
      <c r="AH705">
        <v>20</v>
      </c>
      <c r="AI705" t="s">
        <v>442</v>
      </c>
      <c r="AJ705">
        <v>20</v>
      </c>
      <c r="AK705" t="s">
        <v>448</v>
      </c>
      <c r="AL705">
        <v>0</v>
      </c>
      <c r="AM705" t="s">
        <v>449</v>
      </c>
      <c r="AN705">
        <v>0</v>
      </c>
      <c r="AO705" t="s">
        <v>450</v>
      </c>
      <c r="AP705">
        <v>0.5</v>
      </c>
      <c r="AQ705" t="s">
        <v>451</v>
      </c>
      <c r="AR705">
        <v>0</v>
      </c>
      <c r="AS705" t="s">
        <v>452</v>
      </c>
      <c r="AT705">
        <v>0</v>
      </c>
      <c r="AU705" t="s">
        <v>453</v>
      </c>
      <c r="AV705">
        <v>0.2</v>
      </c>
      <c r="AW705" t="s">
        <v>454</v>
      </c>
      <c r="AX705">
        <v>1</v>
      </c>
      <c r="AY705" t="s">
        <v>445</v>
      </c>
      <c r="AZ705">
        <v>1000000</v>
      </c>
    </row>
    <row r="706" spans="1:52">
      <c r="A706">
        <v>828</v>
      </c>
      <c r="B706" t="s">
        <v>426</v>
      </c>
      <c r="C706">
        <v>0</v>
      </c>
      <c r="D706" t="s">
        <v>427</v>
      </c>
      <c r="E706" t="s">
        <v>428</v>
      </c>
      <c r="F706">
        <v>5024.954</v>
      </c>
      <c r="G706" t="s">
        <v>429</v>
      </c>
      <c r="H706">
        <v>7.2e-5</v>
      </c>
      <c r="I706" t="s">
        <v>71</v>
      </c>
      <c r="J706" t="s">
        <v>432</v>
      </c>
      <c r="K706" t="e">
        <f t="shared" ref="K706:K737" si="17">-nan</f>
        <v>#NAME?</v>
      </c>
      <c r="L706" t="s">
        <v>71</v>
      </c>
      <c r="M706" t="s">
        <v>70</v>
      </c>
      <c r="N706">
        <v>0.04291</v>
      </c>
      <c r="O706" t="s">
        <v>71</v>
      </c>
      <c r="P706" t="s">
        <v>72</v>
      </c>
      <c r="Q706">
        <v>0</v>
      </c>
      <c r="R706" t="s">
        <v>71</v>
      </c>
      <c r="S706" t="s">
        <v>73</v>
      </c>
      <c r="T706">
        <v>0</v>
      </c>
      <c r="U706" t="s">
        <v>71</v>
      </c>
      <c r="V706" t="s">
        <v>74</v>
      </c>
      <c r="W706">
        <v>0</v>
      </c>
      <c r="X706" t="s">
        <v>71</v>
      </c>
      <c r="Y706" t="s">
        <v>437</v>
      </c>
      <c r="Z706">
        <v>10</v>
      </c>
      <c r="AA706" t="s">
        <v>438</v>
      </c>
      <c r="AB706">
        <v>10000</v>
      </c>
      <c r="AC706" t="s">
        <v>439</v>
      </c>
      <c r="AD706">
        <v>3</v>
      </c>
      <c r="AE706" t="s">
        <v>440</v>
      </c>
      <c r="AF706">
        <v>500</v>
      </c>
      <c r="AG706" t="s">
        <v>441</v>
      </c>
      <c r="AH706">
        <v>20</v>
      </c>
      <c r="AI706" t="s">
        <v>442</v>
      </c>
      <c r="AJ706">
        <v>20</v>
      </c>
      <c r="AK706" t="s">
        <v>448</v>
      </c>
      <c r="AL706">
        <v>0</v>
      </c>
      <c r="AM706" t="s">
        <v>449</v>
      </c>
      <c r="AN706">
        <v>0</v>
      </c>
      <c r="AO706" t="s">
        <v>450</v>
      </c>
      <c r="AP706">
        <v>0.8</v>
      </c>
      <c r="AQ706" t="s">
        <v>451</v>
      </c>
      <c r="AR706">
        <v>0</v>
      </c>
      <c r="AS706" t="s">
        <v>452</v>
      </c>
      <c r="AT706">
        <v>0</v>
      </c>
      <c r="AU706" t="s">
        <v>453</v>
      </c>
      <c r="AV706">
        <v>0.2</v>
      </c>
      <c r="AW706" t="s">
        <v>454</v>
      </c>
      <c r="AX706">
        <v>1</v>
      </c>
      <c r="AY706" t="s">
        <v>445</v>
      </c>
      <c r="AZ706">
        <v>1000000</v>
      </c>
    </row>
    <row r="707" spans="1:52">
      <c r="A707">
        <v>828</v>
      </c>
      <c r="B707" t="s">
        <v>426</v>
      </c>
      <c r="C707">
        <v>0</v>
      </c>
      <c r="D707" t="s">
        <v>427</v>
      </c>
      <c r="E707" t="s">
        <v>428</v>
      </c>
      <c r="F707">
        <v>5024.954</v>
      </c>
      <c r="G707" t="s">
        <v>429</v>
      </c>
      <c r="H707">
        <v>7.1e-5</v>
      </c>
      <c r="I707" t="s">
        <v>71</v>
      </c>
      <c r="J707" t="s">
        <v>432</v>
      </c>
      <c r="K707" t="e">
        <f t="shared" si="17"/>
        <v>#NAME?</v>
      </c>
      <c r="L707" t="s">
        <v>71</v>
      </c>
      <c r="M707" t="s">
        <v>70</v>
      </c>
      <c r="N707">
        <v>0.040257</v>
      </c>
      <c r="O707" t="s">
        <v>71</v>
      </c>
      <c r="P707" t="s">
        <v>72</v>
      </c>
      <c r="Q707">
        <v>0</v>
      </c>
      <c r="R707" t="s">
        <v>71</v>
      </c>
      <c r="S707" t="s">
        <v>73</v>
      </c>
      <c r="T707">
        <v>0</v>
      </c>
      <c r="U707" t="s">
        <v>71</v>
      </c>
      <c r="V707" t="s">
        <v>74</v>
      </c>
      <c r="W707">
        <v>0</v>
      </c>
      <c r="X707" t="s">
        <v>71</v>
      </c>
      <c r="Y707" t="s">
        <v>437</v>
      </c>
      <c r="Z707">
        <v>10</v>
      </c>
      <c r="AA707" t="s">
        <v>438</v>
      </c>
      <c r="AB707">
        <v>10000</v>
      </c>
      <c r="AC707" t="s">
        <v>439</v>
      </c>
      <c r="AD707">
        <v>3</v>
      </c>
      <c r="AE707" t="s">
        <v>440</v>
      </c>
      <c r="AF707">
        <v>500</v>
      </c>
      <c r="AG707" t="s">
        <v>441</v>
      </c>
      <c r="AH707">
        <v>20</v>
      </c>
      <c r="AI707" t="s">
        <v>442</v>
      </c>
      <c r="AJ707">
        <v>20</v>
      </c>
      <c r="AK707" t="s">
        <v>448</v>
      </c>
      <c r="AL707">
        <v>0</v>
      </c>
      <c r="AM707" t="s">
        <v>449</v>
      </c>
      <c r="AN707">
        <v>0</v>
      </c>
      <c r="AO707" t="s">
        <v>450</v>
      </c>
      <c r="AP707">
        <v>0.8</v>
      </c>
      <c r="AQ707" t="s">
        <v>451</v>
      </c>
      <c r="AR707">
        <v>0</v>
      </c>
      <c r="AS707" t="s">
        <v>452</v>
      </c>
      <c r="AT707">
        <v>0</v>
      </c>
      <c r="AU707" t="s">
        <v>453</v>
      </c>
      <c r="AV707">
        <v>0.2</v>
      </c>
      <c r="AW707" t="s">
        <v>454</v>
      </c>
      <c r="AX707">
        <v>1</v>
      </c>
      <c r="AY707" t="s">
        <v>445</v>
      </c>
      <c r="AZ707">
        <v>1000000</v>
      </c>
    </row>
    <row r="708" spans="1:52">
      <c r="A708">
        <v>828</v>
      </c>
      <c r="B708" t="s">
        <v>426</v>
      </c>
      <c r="C708">
        <v>0</v>
      </c>
      <c r="D708" t="s">
        <v>427</v>
      </c>
      <c r="E708" t="s">
        <v>428</v>
      </c>
      <c r="F708">
        <v>1597.91</v>
      </c>
      <c r="G708" t="s">
        <v>429</v>
      </c>
      <c r="H708">
        <v>8.8e-5</v>
      </c>
      <c r="I708" t="s">
        <v>71</v>
      </c>
      <c r="J708" t="s">
        <v>432</v>
      </c>
      <c r="K708" t="e">
        <f t="shared" si="17"/>
        <v>#NAME?</v>
      </c>
      <c r="L708" t="s">
        <v>71</v>
      </c>
      <c r="M708" t="s">
        <v>70</v>
      </c>
      <c r="N708">
        <v>0.039332</v>
      </c>
      <c r="O708" t="s">
        <v>71</v>
      </c>
      <c r="P708" t="s">
        <v>72</v>
      </c>
      <c r="Q708">
        <v>0</v>
      </c>
      <c r="R708" t="s">
        <v>71</v>
      </c>
      <c r="S708" t="s">
        <v>73</v>
      </c>
      <c r="T708">
        <v>0</v>
      </c>
      <c r="U708" t="s">
        <v>71</v>
      </c>
      <c r="V708" t="s">
        <v>74</v>
      </c>
      <c r="W708">
        <v>0</v>
      </c>
      <c r="X708" t="s">
        <v>71</v>
      </c>
      <c r="Y708" t="s">
        <v>437</v>
      </c>
      <c r="Z708">
        <v>10</v>
      </c>
      <c r="AA708" t="s">
        <v>438</v>
      </c>
      <c r="AB708">
        <v>10000</v>
      </c>
      <c r="AC708" t="s">
        <v>439</v>
      </c>
      <c r="AD708">
        <v>5</v>
      </c>
      <c r="AE708" t="s">
        <v>440</v>
      </c>
      <c r="AF708">
        <v>500</v>
      </c>
      <c r="AG708" t="s">
        <v>441</v>
      </c>
      <c r="AH708">
        <v>20</v>
      </c>
      <c r="AI708" t="s">
        <v>442</v>
      </c>
      <c r="AJ708">
        <v>20</v>
      </c>
      <c r="AK708" t="s">
        <v>448</v>
      </c>
      <c r="AL708">
        <v>0</v>
      </c>
      <c r="AM708" t="s">
        <v>449</v>
      </c>
      <c r="AN708">
        <v>0</v>
      </c>
      <c r="AO708" t="s">
        <v>450</v>
      </c>
      <c r="AP708">
        <v>0.7</v>
      </c>
      <c r="AQ708" t="s">
        <v>451</v>
      </c>
      <c r="AR708">
        <v>0</v>
      </c>
      <c r="AS708" t="s">
        <v>452</v>
      </c>
      <c r="AT708">
        <v>0</v>
      </c>
      <c r="AU708" t="s">
        <v>453</v>
      </c>
      <c r="AV708">
        <v>0.2</v>
      </c>
      <c r="AW708" t="s">
        <v>454</v>
      </c>
      <c r="AX708">
        <v>1</v>
      </c>
      <c r="AY708" t="s">
        <v>445</v>
      </c>
      <c r="AZ708">
        <v>1000000</v>
      </c>
    </row>
    <row r="709" spans="1:52">
      <c r="A709">
        <v>828</v>
      </c>
      <c r="B709" t="s">
        <v>426</v>
      </c>
      <c r="C709">
        <v>0</v>
      </c>
      <c r="D709" t="s">
        <v>427</v>
      </c>
      <c r="E709" t="s">
        <v>428</v>
      </c>
      <c r="F709">
        <v>1597.91</v>
      </c>
      <c r="G709" t="s">
        <v>429</v>
      </c>
      <c r="H709">
        <v>0.000104</v>
      </c>
      <c r="I709" t="s">
        <v>71</v>
      </c>
      <c r="J709" t="s">
        <v>432</v>
      </c>
      <c r="K709" t="e">
        <f t="shared" si="17"/>
        <v>#NAME?</v>
      </c>
      <c r="L709" t="s">
        <v>71</v>
      </c>
      <c r="M709" t="s">
        <v>70</v>
      </c>
      <c r="N709">
        <v>0.031399</v>
      </c>
      <c r="O709" t="s">
        <v>71</v>
      </c>
      <c r="P709" t="s">
        <v>72</v>
      </c>
      <c r="Q709">
        <v>0</v>
      </c>
      <c r="R709" t="s">
        <v>71</v>
      </c>
      <c r="S709" t="s">
        <v>73</v>
      </c>
      <c r="T709">
        <v>0</v>
      </c>
      <c r="U709" t="s">
        <v>71</v>
      </c>
      <c r="V709" t="s">
        <v>74</v>
      </c>
      <c r="W709">
        <v>0</v>
      </c>
      <c r="X709" t="s">
        <v>71</v>
      </c>
      <c r="Y709" t="s">
        <v>437</v>
      </c>
      <c r="Z709">
        <v>20</v>
      </c>
      <c r="AA709" t="s">
        <v>438</v>
      </c>
      <c r="AB709">
        <v>10000</v>
      </c>
      <c r="AC709" t="s">
        <v>439</v>
      </c>
      <c r="AD709">
        <v>5</v>
      </c>
      <c r="AE709" t="s">
        <v>440</v>
      </c>
      <c r="AF709">
        <v>500</v>
      </c>
      <c r="AG709" t="s">
        <v>441</v>
      </c>
      <c r="AH709">
        <v>20</v>
      </c>
      <c r="AI709" t="s">
        <v>442</v>
      </c>
      <c r="AJ709">
        <v>20</v>
      </c>
      <c r="AK709" t="s">
        <v>448</v>
      </c>
      <c r="AL709">
        <v>0</v>
      </c>
      <c r="AM709" t="s">
        <v>449</v>
      </c>
      <c r="AN709">
        <v>0</v>
      </c>
      <c r="AO709" t="s">
        <v>450</v>
      </c>
      <c r="AP709">
        <v>0.7</v>
      </c>
      <c r="AQ709" t="s">
        <v>451</v>
      </c>
      <c r="AR709">
        <v>0</v>
      </c>
      <c r="AS709" t="s">
        <v>452</v>
      </c>
      <c r="AT709">
        <v>0</v>
      </c>
      <c r="AU709" t="s">
        <v>453</v>
      </c>
      <c r="AV709">
        <v>0.2</v>
      </c>
      <c r="AW709" t="s">
        <v>454</v>
      </c>
      <c r="AX709">
        <v>1</v>
      </c>
      <c r="AY709" t="s">
        <v>445</v>
      </c>
      <c r="AZ709">
        <v>1000000</v>
      </c>
    </row>
    <row r="710" spans="1:52">
      <c r="A710">
        <v>828</v>
      </c>
      <c r="B710" t="s">
        <v>426</v>
      </c>
      <c r="C710">
        <v>0</v>
      </c>
      <c r="D710" t="s">
        <v>427</v>
      </c>
      <c r="E710" t="s">
        <v>428</v>
      </c>
      <c r="F710">
        <v>1597.91</v>
      </c>
      <c r="G710" t="s">
        <v>429</v>
      </c>
      <c r="H710">
        <v>0.000128</v>
      </c>
      <c r="I710" t="s">
        <v>71</v>
      </c>
      <c r="J710" t="s">
        <v>432</v>
      </c>
      <c r="K710" t="e">
        <f t="shared" si="17"/>
        <v>#NAME?</v>
      </c>
      <c r="L710" t="s">
        <v>71</v>
      </c>
      <c r="M710" t="s">
        <v>70</v>
      </c>
      <c r="N710">
        <v>0.029235</v>
      </c>
      <c r="O710" t="s">
        <v>71</v>
      </c>
      <c r="P710" t="s">
        <v>72</v>
      </c>
      <c r="Q710">
        <v>0</v>
      </c>
      <c r="R710" t="s">
        <v>71</v>
      </c>
      <c r="S710" t="s">
        <v>73</v>
      </c>
      <c r="T710">
        <v>0</v>
      </c>
      <c r="U710" t="s">
        <v>71</v>
      </c>
      <c r="V710" t="s">
        <v>74</v>
      </c>
      <c r="W710">
        <v>0</v>
      </c>
      <c r="X710" t="s">
        <v>71</v>
      </c>
      <c r="Y710" t="s">
        <v>437</v>
      </c>
      <c r="Z710">
        <v>30</v>
      </c>
      <c r="AA710" t="s">
        <v>438</v>
      </c>
      <c r="AB710">
        <v>10000</v>
      </c>
      <c r="AC710" t="s">
        <v>439</v>
      </c>
      <c r="AD710">
        <v>5</v>
      </c>
      <c r="AE710" t="s">
        <v>440</v>
      </c>
      <c r="AF710">
        <v>500</v>
      </c>
      <c r="AG710" t="s">
        <v>441</v>
      </c>
      <c r="AH710">
        <v>20</v>
      </c>
      <c r="AI710" t="s">
        <v>442</v>
      </c>
      <c r="AJ710">
        <v>20</v>
      </c>
      <c r="AK710" t="s">
        <v>448</v>
      </c>
      <c r="AL710">
        <v>0</v>
      </c>
      <c r="AM710" t="s">
        <v>449</v>
      </c>
      <c r="AN710">
        <v>0</v>
      </c>
      <c r="AO710" t="s">
        <v>450</v>
      </c>
      <c r="AP710">
        <v>0.7</v>
      </c>
      <c r="AQ710" t="s">
        <v>451</v>
      </c>
      <c r="AR710">
        <v>0</v>
      </c>
      <c r="AS710" t="s">
        <v>452</v>
      </c>
      <c r="AT710">
        <v>0</v>
      </c>
      <c r="AU710" t="s">
        <v>453</v>
      </c>
      <c r="AV710">
        <v>0.2</v>
      </c>
      <c r="AW710" t="s">
        <v>454</v>
      </c>
      <c r="AX710">
        <v>1</v>
      </c>
      <c r="AY710" t="s">
        <v>445</v>
      </c>
      <c r="AZ710">
        <v>1000000</v>
      </c>
    </row>
    <row r="711" spans="1:52">
      <c r="A711">
        <v>827</v>
      </c>
      <c r="B711" t="s">
        <v>426</v>
      </c>
      <c r="C711">
        <v>0</v>
      </c>
      <c r="D711" t="s">
        <v>427</v>
      </c>
      <c r="E711" t="s">
        <v>428</v>
      </c>
      <c r="F711">
        <v>896.692</v>
      </c>
      <c r="G711" t="s">
        <v>429</v>
      </c>
      <c r="H711">
        <v>0.000118</v>
      </c>
      <c r="I711" t="s">
        <v>71</v>
      </c>
      <c r="J711" t="s">
        <v>432</v>
      </c>
      <c r="K711" t="e">
        <f t="shared" si="17"/>
        <v>#NAME?</v>
      </c>
      <c r="L711" t="s">
        <v>71</v>
      </c>
      <c r="M711" t="s">
        <v>70</v>
      </c>
      <c r="N711">
        <v>0.02844</v>
      </c>
      <c r="O711" t="s">
        <v>71</v>
      </c>
      <c r="P711" t="s">
        <v>72</v>
      </c>
      <c r="Q711">
        <v>0</v>
      </c>
      <c r="R711" t="s">
        <v>71</v>
      </c>
      <c r="S711" t="s">
        <v>73</v>
      </c>
      <c r="T711">
        <v>0</v>
      </c>
      <c r="U711" t="s">
        <v>71</v>
      </c>
      <c r="V711" t="s">
        <v>74</v>
      </c>
      <c r="W711">
        <v>0</v>
      </c>
      <c r="X711" t="s">
        <v>71</v>
      </c>
      <c r="Y711" t="s">
        <v>437</v>
      </c>
      <c r="Z711">
        <v>30</v>
      </c>
      <c r="AA711" t="s">
        <v>438</v>
      </c>
      <c r="AB711">
        <v>10000</v>
      </c>
      <c r="AC711" t="s">
        <v>439</v>
      </c>
      <c r="AD711">
        <v>4</v>
      </c>
      <c r="AE711" t="s">
        <v>440</v>
      </c>
      <c r="AF711">
        <v>500</v>
      </c>
      <c r="AG711" t="s">
        <v>441</v>
      </c>
      <c r="AH711">
        <v>20</v>
      </c>
      <c r="AI711" t="s">
        <v>442</v>
      </c>
      <c r="AJ711">
        <v>20</v>
      </c>
      <c r="AK711" t="s">
        <v>448</v>
      </c>
      <c r="AL711">
        <v>0</v>
      </c>
      <c r="AM711" t="s">
        <v>449</v>
      </c>
      <c r="AN711">
        <v>1</v>
      </c>
      <c r="AO711" t="s">
        <v>450</v>
      </c>
      <c r="AP711">
        <v>0.1</v>
      </c>
      <c r="AQ711" t="s">
        <v>451</v>
      </c>
      <c r="AR711">
        <v>0</v>
      </c>
      <c r="AS711" t="s">
        <v>452</v>
      </c>
      <c r="AT711">
        <v>0</v>
      </c>
      <c r="AU711" t="s">
        <v>453</v>
      </c>
      <c r="AV711">
        <v>0.2</v>
      </c>
      <c r="AW711" t="s">
        <v>454</v>
      </c>
      <c r="AX711">
        <v>1</v>
      </c>
      <c r="AY711" t="s">
        <v>445</v>
      </c>
      <c r="AZ711">
        <v>1000000</v>
      </c>
    </row>
    <row r="712" spans="1:52">
      <c r="A712">
        <v>827</v>
      </c>
      <c r="B712" t="s">
        <v>426</v>
      </c>
      <c r="C712">
        <v>0</v>
      </c>
      <c r="D712" t="s">
        <v>427</v>
      </c>
      <c r="E712" t="s">
        <v>428</v>
      </c>
      <c r="F712">
        <v>896.692</v>
      </c>
      <c r="G712" t="s">
        <v>429</v>
      </c>
      <c r="H712">
        <v>0.00012</v>
      </c>
      <c r="I712" t="s">
        <v>71</v>
      </c>
      <c r="J712" t="s">
        <v>432</v>
      </c>
      <c r="K712" t="e">
        <f t="shared" si="17"/>
        <v>#NAME?</v>
      </c>
      <c r="L712" t="s">
        <v>71</v>
      </c>
      <c r="M712" t="s">
        <v>70</v>
      </c>
      <c r="N712">
        <v>0.035571</v>
      </c>
      <c r="O712" t="s">
        <v>71</v>
      </c>
      <c r="P712" t="s">
        <v>72</v>
      </c>
      <c r="Q712">
        <v>0</v>
      </c>
      <c r="R712" t="s">
        <v>71</v>
      </c>
      <c r="S712" t="s">
        <v>73</v>
      </c>
      <c r="T712">
        <v>0</v>
      </c>
      <c r="U712" t="s">
        <v>71</v>
      </c>
      <c r="V712" t="s">
        <v>74</v>
      </c>
      <c r="W712">
        <v>0</v>
      </c>
      <c r="X712" t="s">
        <v>71</v>
      </c>
      <c r="Y712" t="s">
        <v>437</v>
      </c>
      <c r="Z712">
        <v>20</v>
      </c>
      <c r="AA712" t="s">
        <v>438</v>
      </c>
      <c r="AB712">
        <v>10000</v>
      </c>
      <c r="AC712" t="s">
        <v>439</v>
      </c>
      <c r="AD712">
        <v>4</v>
      </c>
      <c r="AE712" t="s">
        <v>440</v>
      </c>
      <c r="AF712">
        <v>500</v>
      </c>
      <c r="AG712" t="s">
        <v>441</v>
      </c>
      <c r="AH712">
        <v>20</v>
      </c>
      <c r="AI712" t="s">
        <v>442</v>
      </c>
      <c r="AJ712">
        <v>20</v>
      </c>
      <c r="AK712" t="s">
        <v>448</v>
      </c>
      <c r="AL712">
        <v>0</v>
      </c>
      <c r="AM712" t="s">
        <v>449</v>
      </c>
      <c r="AN712">
        <v>1</v>
      </c>
      <c r="AO712" t="s">
        <v>450</v>
      </c>
      <c r="AP712">
        <v>0.1</v>
      </c>
      <c r="AQ712" t="s">
        <v>451</v>
      </c>
      <c r="AR712">
        <v>0</v>
      </c>
      <c r="AS712" t="s">
        <v>452</v>
      </c>
      <c r="AT712">
        <v>0</v>
      </c>
      <c r="AU712" t="s">
        <v>453</v>
      </c>
      <c r="AV712">
        <v>0.2</v>
      </c>
      <c r="AW712" t="s">
        <v>454</v>
      </c>
      <c r="AX712">
        <v>1</v>
      </c>
      <c r="AY712" t="s">
        <v>445</v>
      </c>
      <c r="AZ712">
        <v>1000000</v>
      </c>
    </row>
    <row r="713" spans="1:52">
      <c r="A713">
        <v>827</v>
      </c>
      <c r="B713" t="s">
        <v>426</v>
      </c>
      <c r="C713">
        <v>0</v>
      </c>
      <c r="D713" t="s">
        <v>427</v>
      </c>
      <c r="E713" t="s">
        <v>428</v>
      </c>
      <c r="F713">
        <v>896.692</v>
      </c>
      <c r="G713" t="s">
        <v>429</v>
      </c>
      <c r="H713">
        <v>0.0001</v>
      </c>
      <c r="I713" t="s">
        <v>71</v>
      </c>
      <c r="J713" t="s">
        <v>432</v>
      </c>
      <c r="K713" t="e">
        <f t="shared" si="17"/>
        <v>#NAME?</v>
      </c>
      <c r="L713" t="s">
        <v>71</v>
      </c>
      <c r="M713" t="s">
        <v>70</v>
      </c>
      <c r="N713">
        <v>0.032308</v>
      </c>
      <c r="O713" t="s">
        <v>71</v>
      </c>
      <c r="P713" t="s">
        <v>72</v>
      </c>
      <c r="Q713">
        <v>0</v>
      </c>
      <c r="R713" t="s">
        <v>71</v>
      </c>
      <c r="S713" t="s">
        <v>73</v>
      </c>
      <c r="T713">
        <v>0</v>
      </c>
      <c r="U713" t="s">
        <v>71</v>
      </c>
      <c r="V713" t="s">
        <v>74</v>
      </c>
      <c r="W713">
        <v>0</v>
      </c>
      <c r="X713" t="s">
        <v>71</v>
      </c>
      <c r="Y713" t="s">
        <v>437</v>
      </c>
      <c r="Z713">
        <v>12</v>
      </c>
      <c r="AA713" t="s">
        <v>438</v>
      </c>
      <c r="AB713">
        <v>10000</v>
      </c>
      <c r="AC713" t="s">
        <v>439</v>
      </c>
      <c r="AD713">
        <v>4</v>
      </c>
      <c r="AE713" t="s">
        <v>440</v>
      </c>
      <c r="AF713">
        <v>500</v>
      </c>
      <c r="AG713" t="s">
        <v>441</v>
      </c>
      <c r="AH713">
        <v>20</v>
      </c>
      <c r="AI713" t="s">
        <v>442</v>
      </c>
      <c r="AJ713">
        <v>20</v>
      </c>
      <c r="AK713" t="s">
        <v>448</v>
      </c>
      <c r="AL713">
        <v>0</v>
      </c>
      <c r="AM713" t="s">
        <v>449</v>
      </c>
      <c r="AN713">
        <v>1</v>
      </c>
      <c r="AO713" t="s">
        <v>450</v>
      </c>
      <c r="AP713">
        <v>0.1</v>
      </c>
      <c r="AQ713" t="s">
        <v>451</v>
      </c>
      <c r="AR713">
        <v>0</v>
      </c>
      <c r="AS713" t="s">
        <v>452</v>
      </c>
      <c r="AT713">
        <v>0</v>
      </c>
      <c r="AU713" t="s">
        <v>453</v>
      </c>
      <c r="AV713">
        <v>0.2</v>
      </c>
      <c r="AW713" t="s">
        <v>454</v>
      </c>
      <c r="AX713">
        <v>1</v>
      </c>
      <c r="AY713" t="s">
        <v>445</v>
      </c>
      <c r="AZ713">
        <v>1000000</v>
      </c>
    </row>
    <row r="714" spans="1:52">
      <c r="A714">
        <v>827</v>
      </c>
      <c r="B714" t="s">
        <v>426</v>
      </c>
      <c r="C714">
        <v>1</v>
      </c>
      <c r="D714" t="s">
        <v>427</v>
      </c>
      <c r="E714" t="s">
        <v>428</v>
      </c>
      <c r="F714">
        <v>8.866</v>
      </c>
      <c r="G714" t="s">
        <v>429</v>
      </c>
      <c r="H714">
        <v>0.000146</v>
      </c>
      <c r="I714" t="s">
        <v>71</v>
      </c>
      <c r="J714" t="s">
        <v>432</v>
      </c>
      <c r="K714" t="e">
        <f t="shared" si="17"/>
        <v>#NAME?</v>
      </c>
      <c r="L714" t="s">
        <v>71</v>
      </c>
      <c r="M714" t="s">
        <v>70</v>
      </c>
      <c r="N714">
        <v>0.065515</v>
      </c>
      <c r="O714" t="s">
        <v>71</v>
      </c>
      <c r="P714" t="s">
        <v>72</v>
      </c>
      <c r="Q714">
        <v>0</v>
      </c>
      <c r="R714" t="s">
        <v>71</v>
      </c>
      <c r="S714" t="s">
        <v>73</v>
      </c>
      <c r="T714">
        <v>0</v>
      </c>
      <c r="U714" t="s">
        <v>71</v>
      </c>
      <c r="V714" t="s">
        <v>74</v>
      </c>
      <c r="W714">
        <v>0</v>
      </c>
      <c r="X714" t="s">
        <v>71</v>
      </c>
      <c r="Y714" t="s">
        <v>437</v>
      </c>
      <c r="Z714">
        <v>12</v>
      </c>
      <c r="AA714" t="s">
        <v>438</v>
      </c>
      <c r="AB714">
        <v>10000</v>
      </c>
      <c r="AC714" t="s">
        <v>439</v>
      </c>
      <c r="AD714">
        <v>10</v>
      </c>
      <c r="AE714" t="s">
        <v>440</v>
      </c>
      <c r="AF714">
        <v>500</v>
      </c>
      <c r="AG714" t="s">
        <v>441</v>
      </c>
      <c r="AH714">
        <v>20</v>
      </c>
      <c r="AI714" t="s">
        <v>442</v>
      </c>
      <c r="AJ714">
        <v>20</v>
      </c>
      <c r="AK714" t="s">
        <v>448</v>
      </c>
      <c r="AL714">
        <v>0</v>
      </c>
      <c r="AM714" t="s">
        <v>449</v>
      </c>
      <c r="AN714">
        <v>1</v>
      </c>
      <c r="AO714" t="s">
        <v>450</v>
      </c>
      <c r="AP714">
        <v>0</v>
      </c>
      <c r="AQ714" t="s">
        <v>451</v>
      </c>
      <c r="AR714">
        <v>0</v>
      </c>
      <c r="AS714" t="s">
        <v>452</v>
      </c>
      <c r="AT714">
        <v>0</v>
      </c>
      <c r="AU714" t="s">
        <v>453</v>
      </c>
      <c r="AV714">
        <v>0.2</v>
      </c>
      <c r="AW714" t="s">
        <v>454</v>
      </c>
      <c r="AX714">
        <v>1</v>
      </c>
      <c r="AY714" t="s">
        <v>445</v>
      </c>
      <c r="AZ714">
        <v>1000000</v>
      </c>
    </row>
    <row r="715" spans="1:52">
      <c r="A715">
        <v>827</v>
      </c>
      <c r="B715" t="s">
        <v>426</v>
      </c>
      <c r="C715">
        <v>1</v>
      </c>
      <c r="D715" t="s">
        <v>427</v>
      </c>
      <c r="E715" t="s">
        <v>428</v>
      </c>
      <c r="F715">
        <v>8.866</v>
      </c>
      <c r="G715" t="s">
        <v>429</v>
      </c>
      <c r="H715">
        <v>0.000188</v>
      </c>
      <c r="I715" t="s">
        <v>71</v>
      </c>
      <c r="J715" t="s">
        <v>432</v>
      </c>
      <c r="K715" t="e">
        <f t="shared" si="17"/>
        <v>#NAME?</v>
      </c>
      <c r="L715" t="s">
        <v>71</v>
      </c>
      <c r="M715" t="s">
        <v>70</v>
      </c>
      <c r="N715">
        <v>0.066165</v>
      </c>
      <c r="O715" t="s">
        <v>71</v>
      </c>
      <c r="P715" t="s">
        <v>72</v>
      </c>
      <c r="Q715">
        <v>0</v>
      </c>
      <c r="R715" t="s">
        <v>71</v>
      </c>
      <c r="S715" t="s">
        <v>73</v>
      </c>
      <c r="T715">
        <v>0</v>
      </c>
      <c r="U715" t="s">
        <v>71</v>
      </c>
      <c r="V715" t="s">
        <v>74</v>
      </c>
      <c r="W715">
        <v>0</v>
      </c>
      <c r="X715" t="s">
        <v>71</v>
      </c>
      <c r="Y715" t="s">
        <v>437</v>
      </c>
      <c r="Z715">
        <v>12</v>
      </c>
      <c r="AA715" t="s">
        <v>438</v>
      </c>
      <c r="AB715">
        <v>10000</v>
      </c>
      <c r="AC715" t="s">
        <v>439</v>
      </c>
      <c r="AD715">
        <v>10</v>
      </c>
      <c r="AE715" t="s">
        <v>440</v>
      </c>
      <c r="AF715">
        <v>500</v>
      </c>
      <c r="AG715" t="s">
        <v>441</v>
      </c>
      <c r="AH715">
        <v>20</v>
      </c>
      <c r="AI715" t="s">
        <v>442</v>
      </c>
      <c r="AJ715">
        <v>20</v>
      </c>
      <c r="AK715" t="s">
        <v>448</v>
      </c>
      <c r="AL715">
        <v>0</v>
      </c>
      <c r="AM715" t="s">
        <v>449</v>
      </c>
      <c r="AN715">
        <v>1</v>
      </c>
      <c r="AO715" t="s">
        <v>450</v>
      </c>
      <c r="AP715">
        <v>0</v>
      </c>
      <c r="AQ715" t="s">
        <v>451</v>
      </c>
      <c r="AR715">
        <v>0</v>
      </c>
      <c r="AS715" t="s">
        <v>452</v>
      </c>
      <c r="AT715">
        <v>0</v>
      </c>
      <c r="AU715" t="s">
        <v>453</v>
      </c>
      <c r="AV715">
        <v>0.2</v>
      </c>
      <c r="AW715" t="s">
        <v>454</v>
      </c>
      <c r="AX715">
        <v>1</v>
      </c>
      <c r="AY715" t="s">
        <v>445</v>
      </c>
      <c r="AZ715">
        <v>1000000</v>
      </c>
    </row>
    <row r="716" spans="1:52">
      <c r="A716">
        <v>826</v>
      </c>
      <c r="B716" t="s">
        <v>426</v>
      </c>
      <c r="C716">
        <v>1</v>
      </c>
      <c r="D716" t="s">
        <v>427</v>
      </c>
      <c r="E716" t="s">
        <v>428</v>
      </c>
      <c r="F716">
        <v>9.548</v>
      </c>
      <c r="G716" t="s">
        <v>429</v>
      </c>
      <c r="H716">
        <v>0.000154</v>
      </c>
      <c r="I716" t="s">
        <v>71</v>
      </c>
      <c r="J716" t="s">
        <v>432</v>
      </c>
      <c r="K716" t="e">
        <f t="shared" si="17"/>
        <v>#NAME?</v>
      </c>
      <c r="L716" t="s">
        <v>71</v>
      </c>
      <c r="M716" t="s">
        <v>70</v>
      </c>
      <c r="N716">
        <v>0.061997</v>
      </c>
      <c r="O716" t="s">
        <v>71</v>
      </c>
      <c r="P716" t="s">
        <v>72</v>
      </c>
      <c r="Q716">
        <v>0</v>
      </c>
      <c r="R716" t="s">
        <v>71</v>
      </c>
      <c r="S716" t="s">
        <v>73</v>
      </c>
      <c r="T716">
        <v>0</v>
      </c>
      <c r="U716" t="s">
        <v>71</v>
      </c>
      <c r="V716" t="s">
        <v>74</v>
      </c>
      <c r="W716">
        <v>0</v>
      </c>
      <c r="X716" t="s">
        <v>71</v>
      </c>
      <c r="Y716" t="s">
        <v>437</v>
      </c>
      <c r="Z716">
        <v>16</v>
      </c>
      <c r="AA716" t="s">
        <v>438</v>
      </c>
      <c r="AB716">
        <v>10000</v>
      </c>
      <c r="AC716" t="s">
        <v>439</v>
      </c>
      <c r="AD716">
        <v>10</v>
      </c>
      <c r="AE716" t="s">
        <v>440</v>
      </c>
      <c r="AF716">
        <v>500</v>
      </c>
      <c r="AG716" t="s">
        <v>441</v>
      </c>
      <c r="AH716">
        <v>20</v>
      </c>
      <c r="AI716" t="s">
        <v>442</v>
      </c>
      <c r="AJ716">
        <v>20</v>
      </c>
      <c r="AK716" t="s">
        <v>448</v>
      </c>
      <c r="AL716">
        <v>0</v>
      </c>
      <c r="AM716" t="s">
        <v>449</v>
      </c>
      <c r="AN716">
        <v>0</v>
      </c>
      <c r="AO716" t="s">
        <v>450</v>
      </c>
      <c r="AP716">
        <v>0.5</v>
      </c>
      <c r="AQ716" t="s">
        <v>451</v>
      </c>
      <c r="AR716">
        <v>0</v>
      </c>
      <c r="AS716" t="s">
        <v>452</v>
      </c>
      <c r="AT716">
        <v>0</v>
      </c>
      <c r="AU716" t="s">
        <v>453</v>
      </c>
      <c r="AV716">
        <v>0.2</v>
      </c>
      <c r="AW716" t="s">
        <v>454</v>
      </c>
      <c r="AX716">
        <v>1</v>
      </c>
      <c r="AY716" t="s">
        <v>445</v>
      </c>
      <c r="AZ716">
        <v>1000000</v>
      </c>
    </row>
    <row r="717" spans="1:52">
      <c r="A717">
        <v>826</v>
      </c>
      <c r="B717" t="s">
        <v>426</v>
      </c>
      <c r="C717">
        <v>1</v>
      </c>
      <c r="D717" t="s">
        <v>427</v>
      </c>
      <c r="E717" t="s">
        <v>428</v>
      </c>
      <c r="F717">
        <v>9.548</v>
      </c>
      <c r="G717" t="s">
        <v>429</v>
      </c>
      <c r="H717">
        <v>0.000176</v>
      </c>
      <c r="I717" t="s">
        <v>71</v>
      </c>
      <c r="J717" t="s">
        <v>432</v>
      </c>
      <c r="K717" t="e">
        <f t="shared" si="17"/>
        <v>#NAME?</v>
      </c>
      <c r="L717" t="s">
        <v>71</v>
      </c>
      <c r="M717" t="s">
        <v>70</v>
      </c>
      <c r="N717">
        <v>0.074914</v>
      </c>
      <c r="O717" t="s">
        <v>71</v>
      </c>
      <c r="P717" t="s">
        <v>72</v>
      </c>
      <c r="Q717">
        <v>0</v>
      </c>
      <c r="R717" t="s">
        <v>71</v>
      </c>
      <c r="S717" t="s">
        <v>73</v>
      </c>
      <c r="T717">
        <v>0</v>
      </c>
      <c r="U717" t="s">
        <v>71</v>
      </c>
      <c r="V717" t="s">
        <v>74</v>
      </c>
      <c r="W717">
        <v>0</v>
      </c>
      <c r="X717" t="s">
        <v>71</v>
      </c>
      <c r="Y717" t="s">
        <v>437</v>
      </c>
      <c r="Z717">
        <v>10</v>
      </c>
      <c r="AA717" t="s">
        <v>438</v>
      </c>
      <c r="AB717">
        <v>10000</v>
      </c>
      <c r="AC717" t="s">
        <v>439</v>
      </c>
      <c r="AD717">
        <v>10</v>
      </c>
      <c r="AE717" t="s">
        <v>440</v>
      </c>
      <c r="AF717">
        <v>500</v>
      </c>
      <c r="AG717" t="s">
        <v>441</v>
      </c>
      <c r="AH717">
        <v>20</v>
      </c>
      <c r="AI717" t="s">
        <v>442</v>
      </c>
      <c r="AJ717">
        <v>20</v>
      </c>
      <c r="AK717" t="s">
        <v>448</v>
      </c>
      <c r="AL717">
        <v>0</v>
      </c>
      <c r="AM717" t="s">
        <v>449</v>
      </c>
      <c r="AN717">
        <v>0</v>
      </c>
      <c r="AO717" t="s">
        <v>450</v>
      </c>
      <c r="AP717">
        <v>0.5</v>
      </c>
      <c r="AQ717" t="s">
        <v>451</v>
      </c>
      <c r="AR717">
        <v>0</v>
      </c>
      <c r="AS717" t="s">
        <v>452</v>
      </c>
      <c r="AT717">
        <v>0</v>
      </c>
      <c r="AU717" t="s">
        <v>453</v>
      </c>
      <c r="AV717">
        <v>0.2</v>
      </c>
      <c r="AW717" t="s">
        <v>454</v>
      </c>
      <c r="AX717">
        <v>1</v>
      </c>
      <c r="AY717" t="s">
        <v>445</v>
      </c>
      <c r="AZ717">
        <v>1000000</v>
      </c>
    </row>
    <row r="718" spans="1:52">
      <c r="A718">
        <v>825</v>
      </c>
      <c r="B718" t="s">
        <v>426</v>
      </c>
      <c r="C718">
        <v>1</v>
      </c>
      <c r="D718" t="s">
        <v>427</v>
      </c>
      <c r="E718" t="s">
        <v>428</v>
      </c>
      <c r="F718">
        <v>9.548</v>
      </c>
      <c r="G718" t="s">
        <v>429</v>
      </c>
      <c r="H718">
        <v>0.000134</v>
      </c>
      <c r="I718" t="s">
        <v>71</v>
      </c>
      <c r="J718" t="s">
        <v>432</v>
      </c>
      <c r="K718" t="e">
        <f t="shared" si="17"/>
        <v>#NAME?</v>
      </c>
      <c r="L718" t="s">
        <v>71</v>
      </c>
      <c r="M718" t="s">
        <v>70</v>
      </c>
      <c r="N718">
        <v>0.082057</v>
      </c>
      <c r="O718" t="s">
        <v>71</v>
      </c>
      <c r="P718" t="s">
        <v>72</v>
      </c>
      <c r="Q718">
        <v>0</v>
      </c>
      <c r="R718" t="s">
        <v>71</v>
      </c>
      <c r="S718" t="s">
        <v>73</v>
      </c>
      <c r="T718">
        <v>0</v>
      </c>
      <c r="U718" t="s">
        <v>71</v>
      </c>
      <c r="V718" t="s">
        <v>74</v>
      </c>
      <c r="W718">
        <v>0</v>
      </c>
      <c r="X718" t="s">
        <v>71</v>
      </c>
      <c r="Y718" t="s">
        <v>437</v>
      </c>
      <c r="Z718">
        <v>8</v>
      </c>
      <c r="AA718" t="s">
        <v>438</v>
      </c>
      <c r="AB718">
        <v>10000</v>
      </c>
      <c r="AC718" t="s">
        <v>439</v>
      </c>
      <c r="AD718">
        <v>10</v>
      </c>
      <c r="AE718" t="s">
        <v>440</v>
      </c>
      <c r="AF718">
        <v>500</v>
      </c>
      <c r="AG718" t="s">
        <v>441</v>
      </c>
      <c r="AH718">
        <v>20</v>
      </c>
      <c r="AI718" t="s">
        <v>442</v>
      </c>
      <c r="AJ718">
        <v>20</v>
      </c>
      <c r="AK718" t="s">
        <v>448</v>
      </c>
      <c r="AL718">
        <v>0</v>
      </c>
      <c r="AM718" t="s">
        <v>449</v>
      </c>
      <c r="AN718">
        <v>0</v>
      </c>
      <c r="AO718" t="s">
        <v>450</v>
      </c>
      <c r="AP718">
        <v>0.5</v>
      </c>
      <c r="AQ718" t="s">
        <v>451</v>
      </c>
      <c r="AR718">
        <v>0</v>
      </c>
      <c r="AS718" t="s">
        <v>452</v>
      </c>
      <c r="AT718">
        <v>0</v>
      </c>
      <c r="AU718" t="s">
        <v>453</v>
      </c>
      <c r="AV718">
        <v>0.2</v>
      </c>
      <c r="AW718" t="s">
        <v>454</v>
      </c>
      <c r="AX718">
        <v>1</v>
      </c>
      <c r="AY718" t="s">
        <v>445</v>
      </c>
      <c r="AZ718">
        <v>1000000</v>
      </c>
    </row>
    <row r="719" spans="1:52">
      <c r="A719">
        <v>825</v>
      </c>
      <c r="B719" t="s">
        <v>426</v>
      </c>
      <c r="C719">
        <v>0</v>
      </c>
      <c r="D719" t="s">
        <v>427</v>
      </c>
      <c r="E719" t="s">
        <v>428</v>
      </c>
      <c r="F719">
        <v>3150.964</v>
      </c>
      <c r="G719" t="s">
        <v>429</v>
      </c>
      <c r="H719">
        <v>8e-5</v>
      </c>
      <c r="I719" t="s">
        <v>71</v>
      </c>
      <c r="J719" t="s">
        <v>432</v>
      </c>
      <c r="K719" t="e">
        <f t="shared" si="17"/>
        <v>#NAME?</v>
      </c>
      <c r="L719" t="s">
        <v>71</v>
      </c>
      <c r="M719" t="s">
        <v>70</v>
      </c>
      <c r="N719">
        <v>0.044416</v>
      </c>
      <c r="O719" t="s">
        <v>71</v>
      </c>
      <c r="P719" t="s">
        <v>72</v>
      </c>
      <c r="Q719">
        <v>0</v>
      </c>
      <c r="R719" t="s">
        <v>71</v>
      </c>
      <c r="S719" t="s">
        <v>73</v>
      </c>
      <c r="T719">
        <v>0</v>
      </c>
      <c r="U719" t="s">
        <v>71</v>
      </c>
      <c r="V719" t="s">
        <v>74</v>
      </c>
      <c r="W719">
        <v>0</v>
      </c>
      <c r="X719" t="s">
        <v>71</v>
      </c>
      <c r="Y719" t="s">
        <v>437</v>
      </c>
      <c r="Z719">
        <v>8</v>
      </c>
      <c r="AA719" t="s">
        <v>438</v>
      </c>
      <c r="AB719">
        <v>10000</v>
      </c>
      <c r="AC719" t="s">
        <v>439</v>
      </c>
      <c r="AD719">
        <v>5</v>
      </c>
      <c r="AE719" t="s">
        <v>440</v>
      </c>
      <c r="AF719">
        <v>500</v>
      </c>
      <c r="AG719" t="s">
        <v>441</v>
      </c>
      <c r="AH719">
        <v>20</v>
      </c>
      <c r="AI719" t="s">
        <v>442</v>
      </c>
      <c r="AJ719">
        <v>20</v>
      </c>
      <c r="AK719" t="s">
        <v>448</v>
      </c>
      <c r="AL719">
        <v>0</v>
      </c>
      <c r="AM719" t="s">
        <v>449</v>
      </c>
      <c r="AN719">
        <v>0</v>
      </c>
      <c r="AO719" t="s">
        <v>450</v>
      </c>
      <c r="AP719">
        <v>0.8</v>
      </c>
      <c r="AQ719" t="s">
        <v>451</v>
      </c>
      <c r="AR719">
        <v>0</v>
      </c>
      <c r="AS719" t="s">
        <v>452</v>
      </c>
      <c r="AT719">
        <v>0</v>
      </c>
      <c r="AU719" t="s">
        <v>453</v>
      </c>
      <c r="AV719">
        <v>0.2</v>
      </c>
      <c r="AW719" t="s">
        <v>454</v>
      </c>
      <c r="AX719">
        <v>1</v>
      </c>
      <c r="AY719" t="s">
        <v>445</v>
      </c>
      <c r="AZ719">
        <v>1000000</v>
      </c>
    </row>
    <row r="720" spans="1:52">
      <c r="A720">
        <v>824</v>
      </c>
      <c r="B720" t="s">
        <v>426</v>
      </c>
      <c r="C720">
        <v>0</v>
      </c>
      <c r="D720" t="s">
        <v>427</v>
      </c>
      <c r="E720" t="s">
        <v>428</v>
      </c>
      <c r="F720">
        <v>3150.964</v>
      </c>
      <c r="G720" t="s">
        <v>429</v>
      </c>
      <c r="H720">
        <v>0.000103</v>
      </c>
      <c r="I720" t="s">
        <v>71</v>
      </c>
      <c r="J720" t="s">
        <v>432</v>
      </c>
      <c r="K720" t="e">
        <f t="shared" si="17"/>
        <v>#NAME?</v>
      </c>
      <c r="L720" t="s">
        <v>71</v>
      </c>
      <c r="M720" t="s">
        <v>70</v>
      </c>
      <c r="N720">
        <v>0.045842</v>
      </c>
      <c r="O720" t="s">
        <v>71</v>
      </c>
      <c r="P720" t="s">
        <v>72</v>
      </c>
      <c r="Q720">
        <v>0</v>
      </c>
      <c r="R720" t="s">
        <v>71</v>
      </c>
      <c r="S720" t="s">
        <v>73</v>
      </c>
      <c r="T720">
        <v>0</v>
      </c>
      <c r="U720" t="s">
        <v>71</v>
      </c>
      <c r="V720" t="s">
        <v>74</v>
      </c>
      <c r="W720">
        <v>0</v>
      </c>
      <c r="X720" t="s">
        <v>71</v>
      </c>
      <c r="Y720" t="s">
        <v>437</v>
      </c>
      <c r="Z720">
        <v>10</v>
      </c>
      <c r="AA720" t="s">
        <v>438</v>
      </c>
      <c r="AB720">
        <v>10000</v>
      </c>
      <c r="AC720" t="s">
        <v>439</v>
      </c>
      <c r="AD720">
        <v>5</v>
      </c>
      <c r="AE720" t="s">
        <v>440</v>
      </c>
      <c r="AF720">
        <v>500</v>
      </c>
      <c r="AG720" t="s">
        <v>441</v>
      </c>
      <c r="AH720">
        <v>20</v>
      </c>
      <c r="AI720" t="s">
        <v>442</v>
      </c>
      <c r="AJ720">
        <v>20</v>
      </c>
      <c r="AK720" t="s">
        <v>448</v>
      </c>
      <c r="AL720">
        <v>0</v>
      </c>
      <c r="AM720" t="s">
        <v>449</v>
      </c>
      <c r="AN720">
        <v>0</v>
      </c>
      <c r="AO720" t="s">
        <v>450</v>
      </c>
      <c r="AP720">
        <v>0.8</v>
      </c>
      <c r="AQ720" t="s">
        <v>451</v>
      </c>
      <c r="AR720">
        <v>0</v>
      </c>
      <c r="AS720" t="s">
        <v>452</v>
      </c>
      <c r="AT720">
        <v>0</v>
      </c>
      <c r="AU720" t="s">
        <v>453</v>
      </c>
      <c r="AV720">
        <v>0.2</v>
      </c>
      <c r="AW720" t="s">
        <v>454</v>
      </c>
      <c r="AX720">
        <v>1</v>
      </c>
      <c r="AY720" t="s">
        <v>445</v>
      </c>
      <c r="AZ720">
        <v>1000000</v>
      </c>
    </row>
    <row r="721" spans="1:52">
      <c r="A721">
        <v>824</v>
      </c>
      <c r="B721" t="s">
        <v>426</v>
      </c>
      <c r="C721">
        <v>0</v>
      </c>
      <c r="D721" t="s">
        <v>427</v>
      </c>
      <c r="E721" t="s">
        <v>428</v>
      </c>
      <c r="F721">
        <v>3150.964</v>
      </c>
      <c r="G721" t="s">
        <v>429</v>
      </c>
      <c r="H721">
        <v>0.000127</v>
      </c>
      <c r="I721" t="s">
        <v>71</v>
      </c>
      <c r="J721" t="s">
        <v>432</v>
      </c>
      <c r="K721" t="e">
        <f t="shared" si="17"/>
        <v>#NAME?</v>
      </c>
      <c r="L721" t="s">
        <v>71</v>
      </c>
      <c r="M721" t="s">
        <v>70</v>
      </c>
      <c r="N721">
        <v>0.031192</v>
      </c>
      <c r="O721" t="s">
        <v>71</v>
      </c>
      <c r="P721" t="s">
        <v>72</v>
      </c>
      <c r="Q721">
        <v>0</v>
      </c>
      <c r="R721" t="s">
        <v>71</v>
      </c>
      <c r="S721" t="s">
        <v>73</v>
      </c>
      <c r="T721">
        <v>0</v>
      </c>
      <c r="U721" t="s">
        <v>71</v>
      </c>
      <c r="V721" t="s">
        <v>74</v>
      </c>
      <c r="W721">
        <v>0</v>
      </c>
      <c r="X721" t="s">
        <v>71</v>
      </c>
      <c r="Y721" t="s">
        <v>437</v>
      </c>
      <c r="Z721">
        <v>64</v>
      </c>
      <c r="AA721" t="s">
        <v>438</v>
      </c>
      <c r="AB721">
        <v>10000</v>
      </c>
      <c r="AC721" t="s">
        <v>439</v>
      </c>
      <c r="AD721">
        <v>5</v>
      </c>
      <c r="AE721" t="s">
        <v>440</v>
      </c>
      <c r="AF721">
        <v>500</v>
      </c>
      <c r="AG721" t="s">
        <v>441</v>
      </c>
      <c r="AH721">
        <v>20</v>
      </c>
      <c r="AI721" t="s">
        <v>442</v>
      </c>
      <c r="AJ721">
        <v>20</v>
      </c>
      <c r="AK721" t="s">
        <v>448</v>
      </c>
      <c r="AL721">
        <v>0</v>
      </c>
      <c r="AM721" t="s">
        <v>449</v>
      </c>
      <c r="AN721">
        <v>0</v>
      </c>
      <c r="AO721" t="s">
        <v>450</v>
      </c>
      <c r="AP721">
        <v>0.8</v>
      </c>
      <c r="AQ721" t="s">
        <v>451</v>
      </c>
      <c r="AR721">
        <v>0</v>
      </c>
      <c r="AS721" t="s">
        <v>452</v>
      </c>
      <c r="AT721">
        <v>0</v>
      </c>
      <c r="AU721" t="s">
        <v>453</v>
      </c>
      <c r="AV721">
        <v>0.2</v>
      </c>
      <c r="AW721" t="s">
        <v>454</v>
      </c>
      <c r="AX721">
        <v>1</v>
      </c>
      <c r="AY721" t="s">
        <v>445</v>
      </c>
      <c r="AZ721">
        <v>1000000</v>
      </c>
    </row>
    <row r="722" spans="1:52">
      <c r="A722">
        <v>824</v>
      </c>
      <c r="B722" t="s">
        <v>426</v>
      </c>
      <c r="C722">
        <v>0</v>
      </c>
      <c r="D722" t="s">
        <v>427</v>
      </c>
      <c r="E722" t="s">
        <v>428</v>
      </c>
      <c r="F722">
        <v>3354.272</v>
      </c>
      <c r="G722" t="s">
        <v>429</v>
      </c>
      <c r="H722">
        <v>0.000125</v>
      </c>
      <c r="I722" t="s">
        <v>71</v>
      </c>
      <c r="J722" t="s">
        <v>432</v>
      </c>
      <c r="K722" t="e">
        <f t="shared" si="17"/>
        <v>#NAME?</v>
      </c>
      <c r="L722" t="s">
        <v>71</v>
      </c>
      <c r="M722" t="s">
        <v>70</v>
      </c>
      <c r="N722">
        <v>0.032807</v>
      </c>
      <c r="O722" t="s">
        <v>71</v>
      </c>
      <c r="P722" t="s">
        <v>72</v>
      </c>
      <c r="Q722">
        <v>0</v>
      </c>
      <c r="R722" t="s">
        <v>71</v>
      </c>
      <c r="S722" t="s">
        <v>73</v>
      </c>
      <c r="T722">
        <v>0</v>
      </c>
      <c r="U722" t="s">
        <v>71</v>
      </c>
      <c r="V722" t="s">
        <v>74</v>
      </c>
      <c r="W722">
        <v>0</v>
      </c>
      <c r="X722" t="s">
        <v>71</v>
      </c>
      <c r="Y722" t="s">
        <v>437</v>
      </c>
      <c r="Z722">
        <v>50</v>
      </c>
      <c r="AA722" t="s">
        <v>438</v>
      </c>
      <c r="AB722">
        <v>10000</v>
      </c>
      <c r="AC722" t="s">
        <v>439</v>
      </c>
      <c r="AD722">
        <v>5</v>
      </c>
      <c r="AE722" t="s">
        <v>440</v>
      </c>
      <c r="AF722">
        <v>500</v>
      </c>
      <c r="AG722" t="s">
        <v>441</v>
      </c>
      <c r="AH722">
        <v>20</v>
      </c>
      <c r="AI722" t="s">
        <v>442</v>
      </c>
      <c r="AJ722">
        <v>20</v>
      </c>
      <c r="AK722" t="s">
        <v>448</v>
      </c>
      <c r="AL722">
        <v>0</v>
      </c>
      <c r="AM722" t="s">
        <v>449</v>
      </c>
      <c r="AN722">
        <v>0</v>
      </c>
      <c r="AO722" t="s">
        <v>450</v>
      </c>
      <c r="AP722">
        <v>0.8</v>
      </c>
      <c r="AQ722" t="s">
        <v>451</v>
      </c>
      <c r="AR722">
        <v>0</v>
      </c>
      <c r="AS722" t="s">
        <v>452</v>
      </c>
      <c r="AT722">
        <v>0</v>
      </c>
      <c r="AU722" t="s">
        <v>453</v>
      </c>
      <c r="AV722">
        <v>0.2</v>
      </c>
      <c r="AW722" t="s">
        <v>454</v>
      </c>
      <c r="AX722">
        <v>1</v>
      </c>
      <c r="AY722" t="s">
        <v>445</v>
      </c>
      <c r="AZ722">
        <v>100</v>
      </c>
    </row>
    <row r="723" spans="1:52">
      <c r="A723">
        <v>824</v>
      </c>
      <c r="B723" t="s">
        <v>426</v>
      </c>
      <c r="C723">
        <v>0</v>
      </c>
      <c r="D723" t="s">
        <v>427</v>
      </c>
      <c r="E723" t="s">
        <v>428</v>
      </c>
      <c r="F723">
        <v>1720.158</v>
      </c>
      <c r="G723" t="s">
        <v>429</v>
      </c>
      <c r="H723">
        <v>0.000102</v>
      </c>
      <c r="I723" t="s">
        <v>71</v>
      </c>
      <c r="J723" t="s">
        <v>432</v>
      </c>
      <c r="K723" t="e">
        <f t="shared" si="17"/>
        <v>#NAME?</v>
      </c>
      <c r="L723" t="s">
        <v>71</v>
      </c>
      <c r="M723" t="s">
        <v>70</v>
      </c>
      <c r="N723">
        <v>0.02673</v>
      </c>
      <c r="O723" t="s">
        <v>71</v>
      </c>
      <c r="P723" t="s">
        <v>72</v>
      </c>
      <c r="Q723">
        <v>0</v>
      </c>
      <c r="R723" t="s">
        <v>71</v>
      </c>
      <c r="S723" t="s">
        <v>73</v>
      </c>
      <c r="T723">
        <v>0</v>
      </c>
      <c r="U723" t="s">
        <v>71</v>
      </c>
      <c r="V723" t="s">
        <v>74</v>
      </c>
      <c r="W723">
        <v>0</v>
      </c>
      <c r="X723" t="s">
        <v>71</v>
      </c>
      <c r="Y723" t="s">
        <v>437</v>
      </c>
      <c r="Z723">
        <v>50</v>
      </c>
      <c r="AA723" t="s">
        <v>438</v>
      </c>
      <c r="AB723">
        <v>10000</v>
      </c>
      <c r="AC723" t="s">
        <v>439</v>
      </c>
      <c r="AD723">
        <v>5</v>
      </c>
      <c r="AE723" t="s">
        <v>440</v>
      </c>
      <c r="AF723">
        <v>500</v>
      </c>
      <c r="AG723" t="s">
        <v>441</v>
      </c>
      <c r="AH723">
        <v>20</v>
      </c>
      <c r="AI723" t="s">
        <v>442</v>
      </c>
      <c r="AJ723">
        <v>20</v>
      </c>
      <c r="AK723" t="s">
        <v>448</v>
      </c>
      <c r="AL723">
        <v>0</v>
      </c>
      <c r="AM723" t="s">
        <v>449</v>
      </c>
      <c r="AN723">
        <v>0</v>
      </c>
      <c r="AO723" t="s">
        <v>450</v>
      </c>
      <c r="AP723">
        <v>0.7</v>
      </c>
      <c r="AQ723" t="s">
        <v>451</v>
      </c>
      <c r="AR723">
        <v>0</v>
      </c>
      <c r="AS723" t="s">
        <v>452</v>
      </c>
      <c r="AT723">
        <v>0</v>
      </c>
      <c r="AU723" t="s">
        <v>453</v>
      </c>
      <c r="AV723">
        <v>0.2</v>
      </c>
      <c r="AW723" t="s">
        <v>454</v>
      </c>
      <c r="AX723">
        <v>1</v>
      </c>
      <c r="AY723" t="s">
        <v>445</v>
      </c>
      <c r="AZ723">
        <v>100</v>
      </c>
    </row>
    <row r="724" spans="1:52">
      <c r="A724">
        <v>824</v>
      </c>
      <c r="B724" t="s">
        <v>426</v>
      </c>
      <c r="C724">
        <v>0</v>
      </c>
      <c r="D724" t="s">
        <v>427</v>
      </c>
      <c r="E724" t="s">
        <v>428</v>
      </c>
      <c r="F724">
        <v>796.934</v>
      </c>
      <c r="G724" t="s">
        <v>429</v>
      </c>
      <c r="H724">
        <v>0.000112</v>
      </c>
      <c r="I724" t="s">
        <v>71</v>
      </c>
      <c r="J724" t="s">
        <v>432</v>
      </c>
      <c r="K724" t="e">
        <f t="shared" si="17"/>
        <v>#NAME?</v>
      </c>
      <c r="L724" t="s">
        <v>71</v>
      </c>
      <c r="M724" t="s">
        <v>70</v>
      </c>
      <c r="N724">
        <v>0.025336</v>
      </c>
      <c r="O724" t="s">
        <v>71</v>
      </c>
      <c r="P724" t="s">
        <v>72</v>
      </c>
      <c r="Q724">
        <v>0</v>
      </c>
      <c r="R724" t="s">
        <v>71</v>
      </c>
      <c r="S724" t="s">
        <v>73</v>
      </c>
      <c r="T724">
        <v>0</v>
      </c>
      <c r="U724" t="s">
        <v>71</v>
      </c>
      <c r="V724" t="s">
        <v>74</v>
      </c>
      <c r="W724">
        <v>0</v>
      </c>
      <c r="X724" t="s">
        <v>71</v>
      </c>
      <c r="Y724" t="s">
        <v>437</v>
      </c>
      <c r="Z724">
        <v>50</v>
      </c>
      <c r="AA724" t="s">
        <v>438</v>
      </c>
      <c r="AB724">
        <v>10000</v>
      </c>
      <c r="AC724" t="s">
        <v>439</v>
      </c>
      <c r="AD724">
        <v>5</v>
      </c>
      <c r="AE724" t="s">
        <v>440</v>
      </c>
      <c r="AF724">
        <v>500</v>
      </c>
      <c r="AG724" t="s">
        <v>441</v>
      </c>
      <c r="AH724">
        <v>20</v>
      </c>
      <c r="AI724" t="s">
        <v>442</v>
      </c>
      <c r="AJ724">
        <v>20</v>
      </c>
      <c r="AK724" t="s">
        <v>448</v>
      </c>
      <c r="AL724">
        <v>0</v>
      </c>
      <c r="AM724" t="s">
        <v>449</v>
      </c>
      <c r="AN724">
        <v>0</v>
      </c>
      <c r="AO724" t="s">
        <v>450</v>
      </c>
      <c r="AP724">
        <v>0.6</v>
      </c>
      <c r="AQ724" t="s">
        <v>451</v>
      </c>
      <c r="AR724">
        <v>0</v>
      </c>
      <c r="AS724" t="s">
        <v>452</v>
      </c>
      <c r="AT724">
        <v>0</v>
      </c>
      <c r="AU724" t="s">
        <v>453</v>
      </c>
      <c r="AV724">
        <v>0.2</v>
      </c>
      <c r="AW724" t="s">
        <v>454</v>
      </c>
      <c r="AX724">
        <v>1</v>
      </c>
      <c r="AY724" t="s">
        <v>445</v>
      </c>
      <c r="AZ724">
        <v>100</v>
      </c>
    </row>
    <row r="725" spans="1:52">
      <c r="A725">
        <v>823</v>
      </c>
      <c r="B725" t="s">
        <v>426</v>
      </c>
      <c r="C725">
        <v>0</v>
      </c>
      <c r="D725" t="s">
        <v>427</v>
      </c>
      <c r="E725" t="s">
        <v>428</v>
      </c>
      <c r="F725">
        <v>108.982</v>
      </c>
      <c r="G725" t="s">
        <v>429</v>
      </c>
      <c r="H725">
        <v>0.000127</v>
      </c>
      <c r="I725" t="s">
        <v>71</v>
      </c>
      <c r="J725" t="s">
        <v>432</v>
      </c>
      <c r="K725" t="e">
        <f t="shared" si="17"/>
        <v>#NAME?</v>
      </c>
      <c r="L725" t="s">
        <v>71</v>
      </c>
      <c r="M725" t="s">
        <v>70</v>
      </c>
      <c r="N725">
        <v>0.029213</v>
      </c>
      <c r="O725" t="s">
        <v>71</v>
      </c>
      <c r="P725" t="s">
        <v>72</v>
      </c>
      <c r="Q725">
        <v>0</v>
      </c>
      <c r="R725" t="s">
        <v>71</v>
      </c>
      <c r="S725" t="s">
        <v>73</v>
      </c>
      <c r="T725">
        <v>0</v>
      </c>
      <c r="U725" t="s">
        <v>71</v>
      </c>
      <c r="V725" t="s">
        <v>74</v>
      </c>
      <c r="W725">
        <v>0</v>
      </c>
      <c r="X725" t="s">
        <v>71</v>
      </c>
      <c r="Y725" t="s">
        <v>437</v>
      </c>
      <c r="Z725">
        <v>50</v>
      </c>
      <c r="AA725" t="s">
        <v>438</v>
      </c>
      <c r="AB725">
        <v>10000</v>
      </c>
      <c r="AC725" t="s">
        <v>439</v>
      </c>
      <c r="AD725">
        <v>5</v>
      </c>
      <c r="AE725" t="s">
        <v>440</v>
      </c>
      <c r="AF725">
        <v>500</v>
      </c>
      <c r="AG725" t="s">
        <v>441</v>
      </c>
      <c r="AH725">
        <v>20</v>
      </c>
      <c r="AI725" t="s">
        <v>442</v>
      </c>
      <c r="AJ725">
        <v>20</v>
      </c>
      <c r="AK725" t="s">
        <v>448</v>
      </c>
      <c r="AL725">
        <v>0</v>
      </c>
      <c r="AM725" t="s">
        <v>449</v>
      </c>
      <c r="AN725">
        <v>0</v>
      </c>
      <c r="AO725" t="s">
        <v>450</v>
      </c>
      <c r="AP725">
        <v>0.4</v>
      </c>
      <c r="AQ725" t="s">
        <v>451</v>
      </c>
      <c r="AR725">
        <v>0</v>
      </c>
      <c r="AS725" t="s">
        <v>452</v>
      </c>
      <c r="AT725">
        <v>0</v>
      </c>
      <c r="AU725" t="s">
        <v>453</v>
      </c>
      <c r="AV725">
        <v>0.2</v>
      </c>
      <c r="AW725" t="s">
        <v>454</v>
      </c>
      <c r="AX725">
        <v>1</v>
      </c>
      <c r="AY725" t="s">
        <v>445</v>
      </c>
      <c r="AZ725">
        <v>100</v>
      </c>
    </row>
    <row r="726" spans="1:52">
      <c r="A726">
        <v>822</v>
      </c>
      <c r="B726" t="s">
        <v>426</v>
      </c>
      <c r="C726">
        <v>0</v>
      </c>
      <c r="D726" t="s">
        <v>427</v>
      </c>
      <c r="E726" t="s">
        <v>428</v>
      </c>
      <c r="F726">
        <v>96.02</v>
      </c>
      <c r="G726" t="s">
        <v>429</v>
      </c>
      <c r="H726">
        <v>0.000149</v>
      </c>
      <c r="I726" t="s">
        <v>71</v>
      </c>
      <c r="J726" t="s">
        <v>432</v>
      </c>
      <c r="K726" t="e">
        <f t="shared" si="17"/>
        <v>#NAME?</v>
      </c>
      <c r="L726" t="s">
        <v>71</v>
      </c>
      <c r="M726" t="s">
        <v>70</v>
      </c>
      <c r="N726">
        <v>0.030225</v>
      </c>
      <c r="O726" t="s">
        <v>71</v>
      </c>
      <c r="P726" t="s">
        <v>72</v>
      </c>
      <c r="Q726">
        <v>0</v>
      </c>
      <c r="R726" t="s">
        <v>71</v>
      </c>
      <c r="S726" t="s">
        <v>73</v>
      </c>
      <c r="T726">
        <v>0</v>
      </c>
      <c r="U726" t="s">
        <v>71</v>
      </c>
      <c r="V726" t="s">
        <v>74</v>
      </c>
      <c r="W726">
        <v>0</v>
      </c>
      <c r="X726" t="s">
        <v>71</v>
      </c>
      <c r="Y726" t="s">
        <v>437</v>
      </c>
      <c r="Z726">
        <v>64</v>
      </c>
      <c r="AA726" t="s">
        <v>438</v>
      </c>
      <c r="AB726">
        <v>10000</v>
      </c>
      <c r="AC726" t="s">
        <v>439</v>
      </c>
      <c r="AD726">
        <v>5</v>
      </c>
      <c r="AE726" t="s">
        <v>440</v>
      </c>
      <c r="AF726">
        <v>500</v>
      </c>
      <c r="AG726" t="s">
        <v>441</v>
      </c>
      <c r="AH726">
        <v>20</v>
      </c>
      <c r="AI726" t="s">
        <v>442</v>
      </c>
      <c r="AJ726">
        <v>20</v>
      </c>
      <c r="AK726" t="s">
        <v>448</v>
      </c>
      <c r="AL726">
        <v>0</v>
      </c>
      <c r="AM726" t="s">
        <v>449</v>
      </c>
      <c r="AN726">
        <v>0</v>
      </c>
      <c r="AO726" t="s">
        <v>450</v>
      </c>
      <c r="AP726">
        <v>0.4</v>
      </c>
      <c r="AQ726" t="s">
        <v>451</v>
      </c>
      <c r="AR726">
        <v>0</v>
      </c>
      <c r="AS726" t="s">
        <v>452</v>
      </c>
      <c r="AT726">
        <v>0</v>
      </c>
      <c r="AU726" t="s">
        <v>453</v>
      </c>
      <c r="AV726">
        <v>0.2</v>
      </c>
      <c r="AW726" t="s">
        <v>454</v>
      </c>
      <c r="AX726">
        <v>1</v>
      </c>
      <c r="AY726" t="s">
        <v>445</v>
      </c>
      <c r="AZ726">
        <v>1000000</v>
      </c>
    </row>
    <row r="727" spans="1:52">
      <c r="A727">
        <v>822</v>
      </c>
      <c r="B727" t="s">
        <v>426</v>
      </c>
      <c r="C727">
        <v>0</v>
      </c>
      <c r="D727" t="s">
        <v>427</v>
      </c>
      <c r="E727" t="s">
        <v>428</v>
      </c>
      <c r="F727">
        <v>96.02</v>
      </c>
      <c r="G727" t="s">
        <v>429</v>
      </c>
      <c r="H727">
        <v>0.00015</v>
      </c>
      <c r="I727" t="s">
        <v>71</v>
      </c>
      <c r="J727" t="s">
        <v>432</v>
      </c>
      <c r="K727" t="e">
        <f t="shared" si="17"/>
        <v>#NAME?</v>
      </c>
      <c r="L727" t="s">
        <v>71</v>
      </c>
      <c r="M727" t="s">
        <v>70</v>
      </c>
      <c r="N727">
        <v>0.031895</v>
      </c>
      <c r="O727" t="s">
        <v>71</v>
      </c>
      <c r="P727" t="s">
        <v>72</v>
      </c>
      <c r="Q727">
        <v>0</v>
      </c>
      <c r="R727" t="s">
        <v>71</v>
      </c>
      <c r="S727" t="s">
        <v>73</v>
      </c>
      <c r="T727">
        <v>0</v>
      </c>
      <c r="U727" t="s">
        <v>71</v>
      </c>
      <c r="V727" t="s">
        <v>74</v>
      </c>
      <c r="W727">
        <v>0</v>
      </c>
      <c r="X727" t="s">
        <v>71</v>
      </c>
      <c r="Y727" t="s">
        <v>437</v>
      </c>
      <c r="Z727">
        <v>70</v>
      </c>
      <c r="AA727" t="s">
        <v>438</v>
      </c>
      <c r="AB727">
        <v>10000</v>
      </c>
      <c r="AC727" t="s">
        <v>439</v>
      </c>
      <c r="AD727">
        <v>5</v>
      </c>
      <c r="AE727" t="s">
        <v>440</v>
      </c>
      <c r="AF727">
        <v>500</v>
      </c>
      <c r="AG727" t="s">
        <v>441</v>
      </c>
      <c r="AH727">
        <v>20</v>
      </c>
      <c r="AI727" t="s">
        <v>442</v>
      </c>
      <c r="AJ727">
        <v>20</v>
      </c>
      <c r="AK727" t="s">
        <v>448</v>
      </c>
      <c r="AL727">
        <v>0</v>
      </c>
      <c r="AM727" t="s">
        <v>449</v>
      </c>
      <c r="AN727">
        <v>0</v>
      </c>
      <c r="AO727" t="s">
        <v>450</v>
      </c>
      <c r="AP727">
        <v>0.4</v>
      </c>
      <c r="AQ727" t="s">
        <v>451</v>
      </c>
      <c r="AR727">
        <v>0</v>
      </c>
      <c r="AS727" t="s">
        <v>452</v>
      </c>
      <c r="AT727">
        <v>0</v>
      </c>
      <c r="AU727" t="s">
        <v>453</v>
      </c>
      <c r="AV727">
        <v>0.2</v>
      </c>
      <c r="AW727" t="s">
        <v>454</v>
      </c>
      <c r="AX727">
        <v>1</v>
      </c>
      <c r="AY727" t="s">
        <v>445</v>
      </c>
      <c r="AZ727">
        <v>1000000</v>
      </c>
    </row>
    <row r="728" spans="1:52">
      <c r="A728">
        <v>822</v>
      </c>
      <c r="B728" t="s">
        <v>426</v>
      </c>
      <c r="C728">
        <v>0</v>
      </c>
      <c r="D728" t="s">
        <v>427</v>
      </c>
      <c r="E728" t="s">
        <v>428</v>
      </c>
      <c r="F728">
        <v>96.02</v>
      </c>
      <c r="G728" t="s">
        <v>429</v>
      </c>
      <c r="H728">
        <v>0.00018</v>
      </c>
      <c r="I728" t="s">
        <v>71</v>
      </c>
      <c r="J728" t="s">
        <v>432</v>
      </c>
      <c r="K728" t="e">
        <f t="shared" si="17"/>
        <v>#NAME?</v>
      </c>
      <c r="L728" t="s">
        <v>71</v>
      </c>
      <c r="M728" t="s">
        <v>70</v>
      </c>
      <c r="N728">
        <v>0.040452</v>
      </c>
      <c r="O728" t="s">
        <v>71</v>
      </c>
      <c r="P728" t="s">
        <v>72</v>
      </c>
      <c r="Q728">
        <v>0</v>
      </c>
      <c r="R728" t="s">
        <v>71</v>
      </c>
      <c r="S728" t="s">
        <v>73</v>
      </c>
      <c r="T728">
        <v>0</v>
      </c>
      <c r="U728" t="s">
        <v>71</v>
      </c>
      <c r="V728" t="s">
        <v>74</v>
      </c>
      <c r="W728">
        <v>0</v>
      </c>
      <c r="X728" t="s">
        <v>71</v>
      </c>
      <c r="Y728" t="s">
        <v>437</v>
      </c>
      <c r="Z728">
        <v>66</v>
      </c>
      <c r="AA728" t="s">
        <v>438</v>
      </c>
      <c r="AB728">
        <v>10000</v>
      </c>
      <c r="AC728" t="s">
        <v>439</v>
      </c>
      <c r="AD728">
        <v>5</v>
      </c>
      <c r="AE728" t="s">
        <v>440</v>
      </c>
      <c r="AF728">
        <v>500</v>
      </c>
      <c r="AG728" t="s">
        <v>441</v>
      </c>
      <c r="AH728">
        <v>20</v>
      </c>
      <c r="AI728" t="s">
        <v>442</v>
      </c>
      <c r="AJ728">
        <v>20</v>
      </c>
      <c r="AK728" t="s">
        <v>448</v>
      </c>
      <c r="AL728">
        <v>0</v>
      </c>
      <c r="AM728" t="s">
        <v>449</v>
      </c>
      <c r="AN728">
        <v>0</v>
      </c>
      <c r="AO728" t="s">
        <v>450</v>
      </c>
      <c r="AP728">
        <v>0.4</v>
      </c>
      <c r="AQ728" t="s">
        <v>451</v>
      </c>
      <c r="AR728">
        <v>0</v>
      </c>
      <c r="AS728" t="s">
        <v>452</v>
      </c>
      <c r="AT728">
        <v>0</v>
      </c>
      <c r="AU728" t="s">
        <v>453</v>
      </c>
      <c r="AV728">
        <v>0.2</v>
      </c>
      <c r="AW728" t="s">
        <v>454</v>
      </c>
      <c r="AX728">
        <v>1</v>
      </c>
      <c r="AY728" t="s">
        <v>445</v>
      </c>
      <c r="AZ728">
        <v>1000000</v>
      </c>
    </row>
    <row r="729" spans="1:52">
      <c r="A729">
        <v>822</v>
      </c>
      <c r="B729" t="s">
        <v>426</v>
      </c>
      <c r="C729">
        <v>0</v>
      </c>
      <c r="D729" t="s">
        <v>427</v>
      </c>
      <c r="E729" t="s">
        <v>428</v>
      </c>
      <c r="F729">
        <v>96.02</v>
      </c>
      <c r="G729" t="s">
        <v>429</v>
      </c>
      <c r="H729">
        <v>0.000124</v>
      </c>
      <c r="I729" t="s">
        <v>71</v>
      </c>
      <c r="J729" t="s">
        <v>432</v>
      </c>
      <c r="K729" t="e">
        <f t="shared" si="17"/>
        <v>#NAME?</v>
      </c>
      <c r="L729" t="s">
        <v>71</v>
      </c>
      <c r="M729" t="s">
        <v>70</v>
      </c>
      <c r="N729">
        <v>0.030174</v>
      </c>
      <c r="O729" t="s">
        <v>71</v>
      </c>
      <c r="P729" t="s">
        <v>72</v>
      </c>
      <c r="Q729">
        <v>0</v>
      </c>
      <c r="R729" t="s">
        <v>71</v>
      </c>
      <c r="S729" t="s">
        <v>73</v>
      </c>
      <c r="T729">
        <v>0</v>
      </c>
      <c r="U729" t="s">
        <v>71</v>
      </c>
      <c r="V729" t="s">
        <v>74</v>
      </c>
      <c r="W729">
        <v>0</v>
      </c>
      <c r="X729" t="s">
        <v>71</v>
      </c>
      <c r="Y729" t="s">
        <v>437</v>
      </c>
      <c r="Z729">
        <v>65</v>
      </c>
      <c r="AA729" t="s">
        <v>438</v>
      </c>
      <c r="AB729">
        <v>10000</v>
      </c>
      <c r="AC729" t="s">
        <v>439</v>
      </c>
      <c r="AD729">
        <v>5</v>
      </c>
      <c r="AE729" t="s">
        <v>440</v>
      </c>
      <c r="AF729">
        <v>500</v>
      </c>
      <c r="AG729" t="s">
        <v>441</v>
      </c>
      <c r="AH729">
        <v>20</v>
      </c>
      <c r="AI729" t="s">
        <v>442</v>
      </c>
      <c r="AJ729">
        <v>20</v>
      </c>
      <c r="AK729" t="s">
        <v>448</v>
      </c>
      <c r="AL729">
        <v>0</v>
      </c>
      <c r="AM729" t="s">
        <v>449</v>
      </c>
      <c r="AN729">
        <v>0</v>
      </c>
      <c r="AO729" t="s">
        <v>450</v>
      </c>
      <c r="AP729">
        <v>0.4</v>
      </c>
      <c r="AQ729" t="s">
        <v>451</v>
      </c>
      <c r="AR729">
        <v>0</v>
      </c>
      <c r="AS729" t="s">
        <v>452</v>
      </c>
      <c r="AT729">
        <v>0</v>
      </c>
      <c r="AU729" t="s">
        <v>453</v>
      </c>
      <c r="AV729">
        <v>0.2</v>
      </c>
      <c r="AW729" t="s">
        <v>454</v>
      </c>
      <c r="AX729">
        <v>1</v>
      </c>
      <c r="AY729" t="s">
        <v>445</v>
      </c>
      <c r="AZ729">
        <v>1000000</v>
      </c>
    </row>
    <row r="730" spans="1:52">
      <c r="A730">
        <v>822</v>
      </c>
      <c r="B730" t="s">
        <v>426</v>
      </c>
      <c r="C730">
        <v>0</v>
      </c>
      <c r="D730" t="s">
        <v>427</v>
      </c>
      <c r="E730" t="s">
        <v>428</v>
      </c>
      <c r="F730">
        <v>96.02</v>
      </c>
      <c r="G730" t="s">
        <v>429</v>
      </c>
      <c r="H730">
        <v>0.000229</v>
      </c>
      <c r="I730" t="s">
        <v>71</v>
      </c>
      <c r="J730" t="s">
        <v>432</v>
      </c>
      <c r="K730" t="e">
        <f t="shared" si="17"/>
        <v>#NAME?</v>
      </c>
      <c r="L730" t="s">
        <v>71</v>
      </c>
      <c r="M730" t="s">
        <v>70</v>
      </c>
      <c r="N730">
        <v>0.045023</v>
      </c>
      <c r="O730" t="s">
        <v>71</v>
      </c>
      <c r="P730" t="s">
        <v>72</v>
      </c>
      <c r="Q730">
        <v>0</v>
      </c>
      <c r="R730" t="s">
        <v>71</v>
      </c>
      <c r="S730" t="s">
        <v>73</v>
      </c>
      <c r="T730">
        <v>0</v>
      </c>
      <c r="U730" t="s">
        <v>71</v>
      </c>
      <c r="V730" t="s">
        <v>74</v>
      </c>
      <c r="W730">
        <v>0</v>
      </c>
      <c r="X730" t="s">
        <v>71</v>
      </c>
      <c r="Y730" t="s">
        <v>437</v>
      </c>
      <c r="Z730">
        <v>128</v>
      </c>
      <c r="AA730" t="s">
        <v>438</v>
      </c>
      <c r="AB730">
        <v>10000</v>
      </c>
      <c r="AC730" t="s">
        <v>439</v>
      </c>
      <c r="AD730">
        <v>5</v>
      </c>
      <c r="AE730" t="s">
        <v>440</v>
      </c>
      <c r="AF730">
        <v>500</v>
      </c>
      <c r="AG730" t="s">
        <v>441</v>
      </c>
      <c r="AH730">
        <v>20</v>
      </c>
      <c r="AI730" t="s">
        <v>442</v>
      </c>
      <c r="AJ730">
        <v>20</v>
      </c>
      <c r="AK730" t="s">
        <v>448</v>
      </c>
      <c r="AL730">
        <v>0</v>
      </c>
      <c r="AM730" t="s">
        <v>449</v>
      </c>
      <c r="AN730">
        <v>0</v>
      </c>
      <c r="AO730" t="s">
        <v>450</v>
      </c>
      <c r="AP730">
        <v>0.4</v>
      </c>
      <c r="AQ730" t="s">
        <v>451</v>
      </c>
      <c r="AR730">
        <v>0</v>
      </c>
      <c r="AS730" t="s">
        <v>452</v>
      </c>
      <c r="AT730">
        <v>0</v>
      </c>
      <c r="AU730" t="s">
        <v>453</v>
      </c>
      <c r="AV730">
        <v>0.2</v>
      </c>
      <c r="AW730" t="s">
        <v>454</v>
      </c>
      <c r="AX730">
        <v>1</v>
      </c>
      <c r="AY730" t="s">
        <v>445</v>
      </c>
      <c r="AZ730">
        <v>1000000</v>
      </c>
    </row>
    <row r="731" spans="1:52">
      <c r="A731">
        <v>821</v>
      </c>
      <c r="B731" t="s">
        <v>426</v>
      </c>
      <c r="C731">
        <v>0</v>
      </c>
      <c r="D731" t="s">
        <v>427</v>
      </c>
      <c r="E731" t="s">
        <v>428</v>
      </c>
      <c r="F731">
        <v>96.02</v>
      </c>
      <c r="G731" t="s">
        <v>429</v>
      </c>
      <c r="H731">
        <v>0.000161</v>
      </c>
      <c r="I731" t="s">
        <v>71</v>
      </c>
      <c r="J731" t="s">
        <v>432</v>
      </c>
      <c r="K731" t="e">
        <f t="shared" si="17"/>
        <v>#NAME?</v>
      </c>
      <c r="L731" t="s">
        <v>71</v>
      </c>
      <c r="M731" t="s">
        <v>70</v>
      </c>
      <c r="N731">
        <v>0.03032</v>
      </c>
      <c r="O731" t="s">
        <v>71</v>
      </c>
      <c r="P731" t="s">
        <v>72</v>
      </c>
      <c r="Q731">
        <v>0</v>
      </c>
      <c r="R731" t="s">
        <v>71</v>
      </c>
      <c r="S731" t="s">
        <v>73</v>
      </c>
      <c r="T731">
        <v>0</v>
      </c>
      <c r="U731" t="s">
        <v>71</v>
      </c>
      <c r="V731" t="s">
        <v>74</v>
      </c>
      <c r="W731">
        <v>0</v>
      </c>
      <c r="X731" t="s">
        <v>71</v>
      </c>
      <c r="Y731" t="s">
        <v>437</v>
      </c>
      <c r="Z731">
        <v>64</v>
      </c>
      <c r="AA731" t="s">
        <v>438</v>
      </c>
      <c r="AB731">
        <v>10000</v>
      </c>
      <c r="AC731" t="s">
        <v>439</v>
      </c>
      <c r="AD731">
        <v>5</v>
      </c>
      <c r="AE731" t="s">
        <v>440</v>
      </c>
      <c r="AF731">
        <v>500</v>
      </c>
      <c r="AG731" t="s">
        <v>441</v>
      </c>
      <c r="AH731">
        <v>20</v>
      </c>
      <c r="AI731" t="s">
        <v>442</v>
      </c>
      <c r="AJ731">
        <v>20</v>
      </c>
      <c r="AK731" t="s">
        <v>448</v>
      </c>
      <c r="AL731">
        <v>0</v>
      </c>
      <c r="AM731" t="s">
        <v>449</v>
      </c>
      <c r="AN731">
        <v>0</v>
      </c>
      <c r="AO731" t="s">
        <v>450</v>
      </c>
      <c r="AP731">
        <v>0.4</v>
      </c>
      <c r="AQ731" t="s">
        <v>451</v>
      </c>
      <c r="AR731">
        <v>0</v>
      </c>
      <c r="AS731" t="s">
        <v>452</v>
      </c>
      <c r="AT731">
        <v>0</v>
      </c>
      <c r="AU731" t="s">
        <v>453</v>
      </c>
      <c r="AV731">
        <v>0.2</v>
      </c>
      <c r="AW731" t="s">
        <v>454</v>
      </c>
      <c r="AX731">
        <v>1</v>
      </c>
      <c r="AY731" t="s">
        <v>445</v>
      </c>
      <c r="AZ731">
        <v>1000000</v>
      </c>
    </row>
    <row r="732" spans="1:52">
      <c r="A732">
        <v>821</v>
      </c>
      <c r="B732" t="s">
        <v>426</v>
      </c>
      <c r="C732">
        <v>0</v>
      </c>
      <c r="D732" t="s">
        <v>427</v>
      </c>
      <c r="E732" t="s">
        <v>428</v>
      </c>
      <c r="F732">
        <v>108.982</v>
      </c>
      <c r="G732" t="s">
        <v>429</v>
      </c>
      <c r="H732">
        <v>0.000115</v>
      </c>
      <c r="I732" t="s">
        <v>71</v>
      </c>
      <c r="J732" t="s">
        <v>432</v>
      </c>
      <c r="K732" t="e">
        <f t="shared" si="17"/>
        <v>#NAME?</v>
      </c>
      <c r="L732" t="s">
        <v>71</v>
      </c>
      <c r="M732" t="s">
        <v>70</v>
      </c>
      <c r="N732">
        <v>0.029169</v>
      </c>
      <c r="O732" t="s">
        <v>71</v>
      </c>
      <c r="P732" t="s">
        <v>72</v>
      </c>
      <c r="Q732">
        <v>0</v>
      </c>
      <c r="R732" t="s">
        <v>71</v>
      </c>
      <c r="S732" t="s">
        <v>73</v>
      </c>
      <c r="T732">
        <v>0</v>
      </c>
      <c r="U732" t="s">
        <v>71</v>
      </c>
      <c r="V732" t="s">
        <v>74</v>
      </c>
      <c r="W732">
        <v>0</v>
      </c>
      <c r="X732" t="s">
        <v>71</v>
      </c>
      <c r="Y732" t="s">
        <v>437</v>
      </c>
      <c r="Z732">
        <v>50</v>
      </c>
      <c r="AA732" t="s">
        <v>438</v>
      </c>
      <c r="AB732">
        <v>10000</v>
      </c>
      <c r="AC732" t="s">
        <v>439</v>
      </c>
      <c r="AD732">
        <v>5</v>
      </c>
      <c r="AE732" t="s">
        <v>440</v>
      </c>
      <c r="AF732">
        <v>500</v>
      </c>
      <c r="AG732" t="s">
        <v>441</v>
      </c>
      <c r="AH732">
        <v>20</v>
      </c>
      <c r="AI732" t="s">
        <v>442</v>
      </c>
      <c r="AJ732">
        <v>20</v>
      </c>
      <c r="AK732" t="s">
        <v>448</v>
      </c>
      <c r="AL732">
        <v>0</v>
      </c>
      <c r="AM732" t="s">
        <v>449</v>
      </c>
      <c r="AN732">
        <v>0</v>
      </c>
      <c r="AO732" t="s">
        <v>450</v>
      </c>
      <c r="AP732">
        <v>0.4</v>
      </c>
      <c r="AQ732" t="s">
        <v>451</v>
      </c>
      <c r="AR732">
        <v>0</v>
      </c>
      <c r="AS732" t="s">
        <v>452</v>
      </c>
      <c r="AT732">
        <v>0</v>
      </c>
      <c r="AU732" t="s">
        <v>453</v>
      </c>
      <c r="AV732">
        <v>0.2</v>
      </c>
      <c r="AW732" t="s">
        <v>454</v>
      </c>
      <c r="AX732">
        <v>1</v>
      </c>
      <c r="AY732" t="s">
        <v>445</v>
      </c>
      <c r="AZ732">
        <v>100</v>
      </c>
    </row>
    <row r="733" spans="1:52">
      <c r="A733">
        <v>821</v>
      </c>
      <c r="B733" t="s">
        <v>426</v>
      </c>
      <c r="C733">
        <v>0</v>
      </c>
      <c r="D733" t="s">
        <v>427</v>
      </c>
      <c r="E733" t="s">
        <v>428</v>
      </c>
      <c r="F733">
        <v>108.982</v>
      </c>
      <c r="G733" t="s">
        <v>429</v>
      </c>
      <c r="H733">
        <v>0.000103</v>
      </c>
      <c r="I733" t="s">
        <v>71</v>
      </c>
      <c r="J733" t="s">
        <v>432</v>
      </c>
      <c r="K733" t="e">
        <f t="shared" si="17"/>
        <v>#NAME?</v>
      </c>
      <c r="L733" t="s">
        <v>71</v>
      </c>
      <c r="M733" t="s">
        <v>70</v>
      </c>
      <c r="N733">
        <v>0.044859</v>
      </c>
      <c r="O733" t="s">
        <v>71</v>
      </c>
      <c r="P733" t="s">
        <v>72</v>
      </c>
      <c r="Q733">
        <v>0</v>
      </c>
      <c r="R733" t="s">
        <v>71</v>
      </c>
      <c r="S733" t="s">
        <v>73</v>
      </c>
      <c r="T733">
        <v>0</v>
      </c>
      <c r="U733" t="s">
        <v>71</v>
      </c>
      <c r="V733" t="s">
        <v>74</v>
      </c>
      <c r="W733">
        <v>0</v>
      </c>
      <c r="X733" t="s">
        <v>71</v>
      </c>
      <c r="Y733" t="s">
        <v>437</v>
      </c>
      <c r="Z733">
        <v>10</v>
      </c>
      <c r="AA733" t="s">
        <v>438</v>
      </c>
      <c r="AB733">
        <v>10000</v>
      </c>
      <c r="AC733" t="s">
        <v>439</v>
      </c>
      <c r="AD733">
        <v>5</v>
      </c>
      <c r="AE733" t="s">
        <v>440</v>
      </c>
      <c r="AF733">
        <v>500</v>
      </c>
      <c r="AG733" t="s">
        <v>441</v>
      </c>
      <c r="AH733">
        <v>20</v>
      </c>
      <c r="AI733" t="s">
        <v>442</v>
      </c>
      <c r="AJ733">
        <v>20</v>
      </c>
      <c r="AK733" t="s">
        <v>448</v>
      </c>
      <c r="AL733">
        <v>0</v>
      </c>
      <c r="AM733" t="s">
        <v>449</v>
      </c>
      <c r="AN733">
        <v>0</v>
      </c>
      <c r="AO733" t="s">
        <v>450</v>
      </c>
      <c r="AP733">
        <v>0.4</v>
      </c>
      <c r="AQ733" t="s">
        <v>451</v>
      </c>
      <c r="AR733">
        <v>0</v>
      </c>
      <c r="AS733" t="s">
        <v>452</v>
      </c>
      <c r="AT733">
        <v>0</v>
      </c>
      <c r="AU733" t="s">
        <v>453</v>
      </c>
      <c r="AV733">
        <v>0.2</v>
      </c>
      <c r="AW733" t="s">
        <v>454</v>
      </c>
      <c r="AX733">
        <v>1</v>
      </c>
      <c r="AY733" t="s">
        <v>445</v>
      </c>
      <c r="AZ733">
        <v>100</v>
      </c>
    </row>
    <row r="734" spans="1:52">
      <c r="A734">
        <v>821</v>
      </c>
      <c r="B734" t="s">
        <v>426</v>
      </c>
      <c r="C734">
        <v>0</v>
      </c>
      <c r="D734" t="s">
        <v>427</v>
      </c>
      <c r="E734" t="s">
        <v>428</v>
      </c>
      <c r="F734">
        <v>96.02</v>
      </c>
      <c r="G734" t="s">
        <v>429</v>
      </c>
      <c r="H734">
        <v>0.000119</v>
      </c>
      <c r="I734" t="s">
        <v>71</v>
      </c>
      <c r="J734" t="s">
        <v>432</v>
      </c>
      <c r="K734" t="e">
        <f t="shared" si="17"/>
        <v>#NAME?</v>
      </c>
      <c r="L734" t="s">
        <v>71</v>
      </c>
      <c r="M734" t="s">
        <v>70</v>
      </c>
      <c r="N734">
        <v>0.046579</v>
      </c>
      <c r="O734" t="s">
        <v>71</v>
      </c>
      <c r="P734" t="s">
        <v>72</v>
      </c>
      <c r="Q734">
        <v>0</v>
      </c>
      <c r="R734" t="s">
        <v>71</v>
      </c>
      <c r="S734" t="s">
        <v>73</v>
      </c>
      <c r="T734">
        <v>0</v>
      </c>
      <c r="U734" t="s">
        <v>71</v>
      </c>
      <c r="V734" t="s">
        <v>74</v>
      </c>
      <c r="W734">
        <v>0</v>
      </c>
      <c r="X734" t="s">
        <v>71</v>
      </c>
      <c r="Y734" t="s">
        <v>437</v>
      </c>
      <c r="Z734">
        <v>8</v>
      </c>
      <c r="AA734" t="s">
        <v>438</v>
      </c>
      <c r="AB734">
        <v>10000</v>
      </c>
      <c r="AC734" t="s">
        <v>439</v>
      </c>
      <c r="AD734">
        <v>5</v>
      </c>
      <c r="AE734" t="s">
        <v>440</v>
      </c>
      <c r="AF734">
        <v>500</v>
      </c>
      <c r="AG734" t="s">
        <v>441</v>
      </c>
      <c r="AH734">
        <v>20</v>
      </c>
      <c r="AI734" t="s">
        <v>442</v>
      </c>
      <c r="AJ734">
        <v>20</v>
      </c>
      <c r="AK734" t="s">
        <v>448</v>
      </c>
      <c r="AL734">
        <v>0</v>
      </c>
      <c r="AM734" t="s">
        <v>449</v>
      </c>
      <c r="AN734">
        <v>0</v>
      </c>
      <c r="AO734" t="s">
        <v>450</v>
      </c>
      <c r="AP734">
        <v>0.4</v>
      </c>
      <c r="AQ734" t="s">
        <v>451</v>
      </c>
      <c r="AR734">
        <v>0</v>
      </c>
      <c r="AS734" t="s">
        <v>452</v>
      </c>
      <c r="AT734">
        <v>0</v>
      </c>
      <c r="AU734" t="s">
        <v>453</v>
      </c>
      <c r="AV734">
        <v>0.2</v>
      </c>
      <c r="AW734" t="s">
        <v>454</v>
      </c>
      <c r="AX734">
        <v>1</v>
      </c>
      <c r="AY734" t="s">
        <v>445</v>
      </c>
      <c r="AZ734">
        <v>1000000</v>
      </c>
    </row>
    <row r="735" spans="1:52">
      <c r="A735">
        <v>821</v>
      </c>
      <c r="B735" t="s">
        <v>426</v>
      </c>
      <c r="C735">
        <v>0</v>
      </c>
      <c r="D735" t="s">
        <v>427</v>
      </c>
      <c r="E735" t="s">
        <v>428</v>
      </c>
      <c r="F735">
        <v>96.02</v>
      </c>
      <c r="G735" t="s">
        <v>429</v>
      </c>
      <c r="H735">
        <v>0.000114</v>
      </c>
      <c r="I735" t="s">
        <v>71</v>
      </c>
      <c r="J735" t="s">
        <v>432</v>
      </c>
      <c r="K735" t="e">
        <f t="shared" si="17"/>
        <v>#NAME?</v>
      </c>
      <c r="L735" t="s">
        <v>71</v>
      </c>
      <c r="M735" t="s">
        <v>70</v>
      </c>
      <c r="N735">
        <v>0.041642</v>
      </c>
      <c r="O735" t="s">
        <v>71</v>
      </c>
      <c r="P735" t="s">
        <v>72</v>
      </c>
      <c r="Q735">
        <v>0</v>
      </c>
      <c r="R735" t="s">
        <v>71</v>
      </c>
      <c r="S735" t="s">
        <v>73</v>
      </c>
      <c r="T735">
        <v>0</v>
      </c>
      <c r="U735" t="s">
        <v>71</v>
      </c>
      <c r="V735" t="s">
        <v>74</v>
      </c>
      <c r="W735">
        <v>0</v>
      </c>
      <c r="X735" t="s">
        <v>71</v>
      </c>
      <c r="Y735" t="s">
        <v>437</v>
      </c>
      <c r="Z735">
        <v>10</v>
      </c>
      <c r="AA735" t="s">
        <v>438</v>
      </c>
      <c r="AB735">
        <v>10000</v>
      </c>
      <c r="AC735" t="s">
        <v>439</v>
      </c>
      <c r="AD735">
        <v>5</v>
      </c>
      <c r="AE735" t="s">
        <v>440</v>
      </c>
      <c r="AF735">
        <v>500</v>
      </c>
      <c r="AG735" t="s">
        <v>441</v>
      </c>
      <c r="AH735">
        <v>20</v>
      </c>
      <c r="AI735" t="s">
        <v>442</v>
      </c>
      <c r="AJ735">
        <v>20</v>
      </c>
      <c r="AK735" t="s">
        <v>448</v>
      </c>
      <c r="AL735">
        <v>0</v>
      </c>
      <c r="AM735" t="s">
        <v>449</v>
      </c>
      <c r="AN735">
        <v>0</v>
      </c>
      <c r="AO735" t="s">
        <v>450</v>
      </c>
      <c r="AP735">
        <v>0.4</v>
      </c>
      <c r="AQ735" t="s">
        <v>451</v>
      </c>
      <c r="AR735">
        <v>0</v>
      </c>
      <c r="AS735" t="s">
        <v>452</v>
      </c>
      <c r="AT735">
        <v>0</v>
      </c>
      <c r="AU735" t="s">
        <v>453</v>
      </c>
      <c r="AV735">
        <v>0.2</v>
      </c>
      <c r="AW735" t="s">
        <v>454</v>
      </c>
      <c r="AX735">
        <v>1</v>
      </c>
      <c r="AY735" t="s">
        <v>445</v>
      </c>
      <c r="AZ735">
        <v>1000000</v>
      </c>
    </row>
    <row r="736" spans="1:52">
      <c r="A736">
        <v>820</v>
      </c>
      <c r="B736" t="s">
        <v>426</v>
      </c>
      <c r="C736">
        <v>0</v>
      </c>
      <c r="D736" t="s">
        <v>427</v>
      </c>
      <c r="E736" t="s">
        <v>428</v>
      </c>
      <c r="F736">
        <v>96.02</v>
      </c>
      <c r="G736" t="s">
        <v>429</v>
      </c>
      <c r="H736">
        <v>0.000122</v>
      </c>
      <c r="I736" t="s">
        <v>71</v>
      </c>
      <c r="J736" t="s">
        <v>432</v>
      </c>
      <c r="K736" t="e">
        <f t="shared" si="17"/>
        <v>#NAME?</v>
      </c>
      <c r="L736" t="s">
        <v>71</v>
      </c>
      <c r="M736" t="s">
        <v>70</v>
      </c>
      <c r="N736">
        <v>0.029761</v>
      </c>
      <c r="O736" t="s">
        <v>71</v>
      </c>
      <c r="P736" t="s">
        <v>72</v>
      </c>
      <c r="Q736">
        <v>0</v>
      </c>
      <c r="R736" t="s">
        <v>71</v>
      </c>
      <c r="S736" t="s">
        <v>73</v>
      </c>
      <c r="T736">
        <v>0</v>
      </c>
      <c r="U736" t="s">
        <v>71</v>
      </c>
      <c r="V736" t="s">
        <v>74</v>
      </c>
      <c r="W736">
        <v>0</v>
      </c>
      <c r="X736" t="s">
        <v>71</v>
      </c>
      <c r="Y736" t="s">
        <v>437</v>
      </c>
      <c r="Z736">
        <v>50</v>
      </c>
      <c r="AA736" t="s">
        <v>438</v>
      </c>
      <c r="AB736">
        <v>10000</v>
      </c>
      <c r="AC736" t="s">
        <v>439</v>
      </c>
      <c r="AD736">
        <v>5</v>
      </c>
      <c r="AE736" t="s">
        <v>440</v>
      </c>
      <c r="AF736">
        <v>500</v>
      </c>
      <c r="AG736" t="s">
        <v>441</v>
      </c>
      <c r="AH736">
        <v>20</v>
      </c>
      <c r="AI736" t="s">
        <v>442</v>
      </c>
      <c r="AJ736">
        <v>20</v>
      </c>
      <c r="AK736" t="s">
        <v>448</v>
      </c>
      <c r="AL736">
        <v>0</v>
      </c>
      <c r="AM736" t="s">
        <v>449</v>
      </c>
      <c r="AN736">
        <v>0</v>
      </c>
      <c r="AO736" t="s">
        <v>450</v>
      </c>
      <c r="AP736">
        <v>0.4</v>
      </c>
      <c r="AQ736" t="s">
        <v>451</v>
      </c>
      <c r="AR736">
        <v>0</v>
      </c>
      <c r="AS736" t="s">
        <v>452</v>
      </c>
      <c r="AT736">
        <v>0</v>
      </c>
      <c r="AU736" t="s">
        <v>453</v>
      </c>
      <c r="AV736">
        <v>0.2</v>
      </c>
      <c r="AW736" t="s">
        <v>454</v>
      </c>
      <c r="AX736">
        <v>1</v>
      </c>
      <c r="AY736" t="s">
        <v>445</v>
      </c>
      <c r="AZ736">
        <v>1000000</v>
      </c>
    </row>
    <row r="737" spans="1:52">
      <c r="A737">
        <v>820</v>
      </c>
      <c r="B737" t="s">
        <v>426</v>
      </c>
      <c r="C737">
        <v>1</v>
      </c>
      <c r="D737" t="s">
        <v>427</v>
      </c>
      <c r="E737" t="s">
        <v>428</v>
      </c>
      <c r="F737">
        <v>9.548</v>
      </c>
      <c r="G737" t="s">
        <v>429</v>
      </c>
      <c r="H737">
        <v>0.000163</v>
      </c>
      <c r="I737" t="s">
        <v>71</v>
      </c>
      <c r="J737" t="s">
        <v>432</v>
      </c>
      <c r="K737" t="e">
        <f t="shared" si="17"/>
        <v>#NAME?</v>
      </c>
      <c r="L737" t="s">
        <v>71</v>
      </c>
      <c r="M737" t="s">
        <v>70</v>
      </c>
      <c r="N737">
        <v>0.045266</v>
      </c>
      <c r="O737" t="s">
        <v>71</v>
      </c>
      <c r="P737" t="s">
        <v>72</v>
      </c>
      <c r="Q737">
        <v>0</v>
      </c>
      <c r="R737" t="s">
        <v>71</v>
      </c>
      <c r="S737" t="s">
        <v>73</v>
      </c>
      <c r="T737">
        <v>0</v>
      </c>
      <c r="U737" t="s">
        <v>71</v>
      </c>
      <c r="V737" t="s">
        <v>74</v>
      </c>
      <c r="W737">
        <v>0</v>
      </c>
      <c r="X737" t="s">
        <v>71</v>
      </c>
      <c r="Y737" t="s">
        <v>437</v>
      </c>
      <c r="Z737">
        <v>50</v>
      </c>
      <c r="AA737" t="s">
        <v>438</v>
      </c>
      <c r="AB737">
        <v>10000</v>
      </c>
      <c r="AC737" t="s">
        <v>439</v>
      </c>
      <c r="AD737">
        <v>10</v>
      </c>
      <c r="AE737" t="s">
        <v>440</v>
      </c>
      <c r="AF737">
        <v>500</v>
      </c>
      <c r="AG737" t="s">
        <v>441</v>
      </c>
      <c r="AH737">
        <v>20</v>
      </c>
      <c r="AI737" t="s">
        <v>442</v>
      </c>
      <c r="AJ737">
        <v>20</v>
      </c>
      <c r="AK737" t="s">
        <v>448</v>
      </c>
      <c r="AL737">
        <v>0</v>
      </c>
      <c r="AM737" t="s">
        <v>449</v>
      </c>
      <c r="AN737">
        <v>0</v>
      </c>
      <c r="AO737" t="s">
        <v>450</v>
      </c>
      <c r="AP737">
        <v>0.5</v>
      </c>
      <c r="AQ737" t="s">
        <v>451</v>
      </c>
      <c r="AR737">
        <v>0</v>
      </c>
      <c r="AS737" t="s">
        <v>452</v>
      </c>
      <c r="AT737">
        <v>0</v>
      </c>
      <c r="AU737" t="s">
        <v>453</v>
      </c>
      <c r="AV737">
        <v>0.2</v>
      </c>
      <c r="AW737" t="s">
        <v>454</v>
      </c>
      <c r="AX737">
        <v>1</v>
      </c>
      <c r="AY737" t="s">
        <v>445</v>
      </c>
      <c r="AZ737">
        <v>1000000</v>
      </c>
    </row>
    <row r="738" spans="1:52">
      <c r="A738">
        <v>820</v>
      </c>
      <c r="B738" t="s">
        <v>426</v>
      </c>
      <c r="C738">
        <v>1</v>
      </c>
      <c r="D738" t="s">
        <v>427</v>
      </c>
      <c r="E738" t="s">
        <v>428</v>
      </c>
      <c r="F738">
        <v>9.548</v>
      </c>
      <c r="G738" t="s">
        <v>429</v>
      </c>
      <c r="H738">
        <v>0.000154</v>
      </c>
      <c r="I738" t="s">
        <v>71</v>
      </c>
      <c r="J738" t="s">
        <v>432</v>
      </c>
      <c r="K738" t="e">
        <f t="shared" ref="K738:K767" si="18">-nan</f>
        <v>#NAME?</v>
      </c>
      <c r="L738" t="s">
        <v>71</v>
      </c>
      <c r="M738" t="s">
        <v>70</v>
      </c>
      <c r="N738">
        <v>0.047369</v>
      </c>
      <c r="O738" t="s">
        <v>71</v>
      </c>
      <c r="P738" t="s">
        <v>72</v>
      </c>
      <c r="Q738">
        <v>0</v>
      </c>
      <c r="R738" t="s">
        <v>71</v>
      </c>
      <c r="S738" t="s">
        <v>73</v>
      </c>
      <c r="T738">
        <v>0</v>
      </c>
      <c r="U738" t="s">
        <v>71</v>
      </c>
      <c r="V738" t="s">
        <v>74</v>
      </c>
      <c r="W738">
        <v>0</v>
      </c>
      <c r="X738" t="s">
        <v>71</v>
      </c>
      <c r="Y738" t="s">
        <v>437</v>
      </c>
      <c r="Z738">
        <v>40</v>
      </c>
      <c r="AA738" t="s">
        <v>438</v>
      </c>
      <c r="AB738">
        <v>10000</v>
      </c>
      <c r="AC738" t="s">
        <v>439</v>
      </c>
      <c r="AD738">
        <v>10</v>
      </c>
      <c r="AE738" t="s">
        <v>440</v>
      </c>
      <c r="AF738">
        <v>500</v>
      </c>
      <c r="AG738" t="s">
        <v>441</v>
      </c>
      <c r="AH738">
        <v>20</v>
      </c>
      <c r="AI738" t="s">
        <v>442</v>
      </c>
      <c r="AJ738">
        <v>20</v>
      </c>
      <c r="AK738" t="s">
        <v>448</v>
      </c>
      <c r="AL738">
        <v>0</v>
      </c>
      <c r="AM738" t="s">
        <v>449</v>
      </c>
      <c r="AN738">
        <v>0</v>
      </c>
      <c r="AO738" t="s">
        <v>450</v>
      </c>
      <c r="AP738">
        <v>0.5</v>
      </c>
      <c r="AQ738" t="s">
        <v>451</v>
      </c>
      <c r="AR738">
        <v>0</v>
      </c>
      <c r="AS738" t="s">
        <v>452</v>
      </c>
      <c r="AT738">
        <v>0</v>
      </c>
      <c r="AU738" t="s">
        <v>453</v>
      </c>
      <c r="AV738">
        <v>0.2</v>
      </c>
      <c r="AW738" t="s">
        <v>454</v>
      </c>
      <c r="AX738">
        <v>1</v>
      </c>
      <c r="AY738" t="s">
        <v>445</v>
      </c>
      <c r="AZ738">
        <v>1000000</v>
      </c>
    </row>
    <row r="739" spans="1:52">
      <c r="A739">
        <v>820</v>
      </c>
      <c r="B739" t="s">
        <v>426</v>
      </c>
      <c r="C739">
        <v>1</v>
      </c>
      <c r="D739" t="s">
        <v>427</v>
      </c>
      <c r="E739" t="s">
        <v>428</v>
      </c>
      <c r="F739">
        <v>9.548</v>
      </c>
      <c r="G739" t="s">
        <v>429</v>
      </c>
      <c r="H739">
        <v>0.000259</v>
      </c>
      <c r="I739" t="s">
        <v>71</v>
      </c>
      <c r="J739" t="s">
        <v>432</v>
      </c>
      <c r="K739" t="e">
        <f t="shared" si="18"/>
        <v>#NAME?</v>
      </c>
      <c r="L739" t="s">
        <v>71</v>
      </c>
      <c r="M739" t="s">
        <v>70</v>
      </c>
      <c r="N739">
        <v>0.047508</v>
      </c>
      <c r="O739" t="s">
        <v>71</v>
      </c>
      <c r="P739" t="s">
        <v>72</v>
      </c>
      <c r="Q739">
        <v>0</v>
      </c>
      <c r="R739" t="s">
        <v>71</v>
      </c>
      <c r="S739" t="s">
        <v>73</v>
      </c>
      <c r="T739">
        <v>0</v>
      </c>
      <c r="U739" t="s">
        <v>71</v>
      </c>
      <c r="V739" t="s">
        <v>74</v>
      </c>
      <c r="W739">
        <v>0</v>
      </c>
      <c r="X739" t="s">
        <v>71</v>
      </c>
      <c r="Y739" t="s">
        <v>437</v>
      </c>
      <c r="Z739">
        <v>40</v>
      </c>
      <c r="AA739" t="s">
        <v>438</v>
      </c>
      <c r="AB739">
        <v>10000</v>
      </c>
      <c r="AC739" t="s">
        <v>439</v>
      </c>
      <c r="AD739">
        <v>10</v>
      </c>
      <c r="AE739" t="s">
        <v>440</v>
      </c>
      <c r="AF739">
        <v>500</v>
      </c>
      <c r="AG739" t="s">
        <v>441</v>
      </c>
      <c r="AH739">
        <v>20</v>
      </c>
      <c r="AI739" t="s">
        <v>442</v>
      </c>
      <c r="AJ739">
        <v>20</v>
      </c>
      <c r="AK739" t="s">
        <v>448</v>
      </c>
      <c r="AL739">
        <v>0</v>
      </c>
      <c r="AM739" t="s">
        <v>449</v>
      </c>
      <c r="AN739">
        <v>0</v>
      </c>
      <c r="AO739" t="s">
        <v>450</v>
      </c>
      <c r="AP739">
        <v>0.5</v>
      </c>
      <c r="AQ739" t="s">
        <v>451</v>
      </c>
      <c r="AR739">
        <v>0</v>
      </c>
      <c r="AS739" t="s">
        <v>452</v>
      </c>
      <c r="AT739">
        <v>0</v>
      </c>
      <c r="AU739" t="s">
        <v>453</v>
      </c>
      <c r="AV739">
        <v>0.2</v>
      </c>
      <c r="AW739" t="s">
        <v>454</v>
      </c>
      <c r="AX739">
        <v>1</v>
      </c>
      <c r="AY739" t="s">
        <v>445</v>
      </c>
      <c r="AZ739">
        <v>1000000</v>
      </c>
    </row>
    <row r="740" spans="1:52">
      <c r="A740">
        <v>820</v>
      </c>
      <c r="B740" t="s">
        <v>426</v>
      </c>
      <c r="C740">
        <v>1</v>
      </c>
      <c r="D740" t="s">
        <v>427</v>
      </c>
      <c r="E740" t="s">
        <v>428</v>
      </c>
      <c r="F740">
        <v>9.548</v>
      </c>
      <c r="G740" t="s">
        <v>429</v>
      </c>
      <c r="H740">
        <v>0.000172</v>
      </c>
      <c r="I740" t="s">
        <v>71</v>
      </c>
      <c r="J740" t="s">
        <v>432</v>
      </c>
      <c r="K740" t="e">
        <f t="shared" si="18"/>
        <v>#NAME?</v>
      </c>
      <c r="L740" t="s">
        <v>71</v>
      </c>
      <c r="M740" t="s">
        <v>70</v>
      </c>
      <c r="N740">
        <v>0.050397</v>
      </c>
      <c r="O740" t="s">
        <v>71</v>
      </c>
      <c r="P740" t="s">
        <v>72</v>
      </c>
      <c r="Q740">
        <v>0</v>
      </c>
      <c r="R740" t="s">
        <v>71</v>
      </c>
      <c r="S740" t="s">
        <v>73</v>
      </c>
      <c r="T740">
        <v>0</v>
      </c>
      <c r="U740" t="s">
        <v>71</v>
      </c>
      <c r="V740" t="s">
        <v>74</v>
      </c>
      <c r="W740">
        <v>0</v>
      </c>
      <c r="X740" t="s">
        <v>71</v>
      </c>
      <c r="Y740" t="s">
        <v>437</v>
      </c>
      <c r="Z740">
        <v>30</v>
      </c>
      <c r="AA740" t="s">
        <v>438</v>
      </c>
      <c r="AB740">
        <v>10000</v>
      </c>
      <c r="AC740" t="s">
        <v>439</v>
      </c>
      <c r="AD740">
        <v>10</v>
      </c>
      <c r="AE740" t="s">
        <v>440</v>
      </c>
      <c r="AF740">
        <v>500</v>
      </c>
      <c r="AG740" t="s">
        <v>441</v>
      </c>
      <c r="AH740">
        <v>20</v>
      </c>
      <c r="AI740" t="s">
        <v>442</v>
      </c>
      <c r="AJ740">
        <v>20</v>
      </c>
      <c r="AK740" t="s">
        <v>448</v>
      </c>
      <c r="AL740">
        <v>0</v>
      </c>
      <c r="AM740" t="s">
        <v>449</v>
      </c>
      <c r="AN740">
        <v>0</v>
      </c>
      <c r="AO740" t="s">
        <v>450</v>
      </c>
      <c r="AP740">
        <v>0.5</v>
      </c>
      <c r="AQ740" t="s">
        <v>451</v>
      </c>
      <c r="AR740">
        <v>0</v>
      </c>
      <c r="AS740" t="s">
        <v>452</v>
      </c>
      <c r="AT740">
        <v>0</v>
      </c>
      <c r="AU740" t="s">
        <v>453</v>
      </c>
      <c r="AV740">
        <v>0.2</v>
      </c>
      <c r="AW740" t="s">
        <v>454</v>
      </c>
      <c r="AX740">
        <v>1</v>
      </c>
      <c r="AY740" t="s">
        <v>445</v>
      </c>
      <c r="AZ740">
        <v>1000000</v>
      </c>
    </row>
    <row r="741" spans="1:52">
      <c r="A741">
        <v>820</v>
      </c>
      <c r="B741" t="s">
        <v>426</v>
      </c>
      <c r="C741">
        <v>1</v>
      </c>
      <c r="D741" t="s">
        <v>427</v>
      </c>
      <c r="E741" t="s">
        <v>428</v>
      </c>
      <c r="F741">
        <v>9.548</v>
      </c>
      <c r="G741" t="s">
        <v>429</v>
      </c>
      <c r="H741">
        <v>0.000173</v>
      </c>
      <c r="I741" t="s">
        <v>71</v>
      </c>
      <c r="J741" t="s">
        <v>432</v>
      </c>
      <c r="K741" t="e">
        <f t="shared" si="18"/>
        <v>#NAME?</v>
      </c>
      <c r="L741" t="s">
        <v>71</v>
      </c>
      <c r="M741" t="s">
        <v>70</v>
      </c>
      <c r="N741">
        <v>0.057126</v>
      </c>
      <c r="O741" t="s">
        <v>71</v>
      </c>
      <c r="P741" t="s">
        <v>72</v>
      </c>
      <c r="Q741">
        <v>0</v>
      </c>
      <c r="R741" t="s">
        <v>71</v>
      </c>
      <c r="S741" t="s">
        <v>73</v>
      </c>
      <c r="T741">
        <v>0</v>
      </c>
      <c r="U741" t="s">
        <v>71</v>
      </c>
      <c r="V741" t="s">
        <v>74</v>
      </c>
      <c r="W741">
        <v>0</v>
      </c>
      <c r="X741" t="s">
        <v>71</v>
      </c>
      <c r="Y741" t="s">
        <v>437</v>
      </c>
      <c r="Z741">
        <v>20</v>
      </c>
      <c r="AA741" t="s">
        <v>438</v>
      </c>
      <c r="AB741">
        <v>10000</v>
      </c>
      <c r="AC741" t="s">
        <v>439</v>
      </c>
      <c r="AD741">
        <v>10</v>
      </c>
      <c r="AE741" t="s">
        <v>440</v>
      </c>
      <c r="AF741">
        <v>500</v>
      </c>
      <c r="AG741" t="s">
        <v>441</v>
      </c>
      <c r="AH741">
        <v>20</v>
      </c>
      <c r="AI741" t="s">
        <v>442</v>
      </c>
      <c r="AJ741">
        <v>20</v>
      </c>
      <c r="AK741" t="s">
        <v>448</v>
      </c>
      <c r="AL741">
        <v>0</v>
      </c>
      <c r="AM741" t="s">
        <v>449</v>
      </c>
      <c r="AN741">
        <v>0</v>
      </c>
      <c r="AO741" t="s">
        <v>450</v>
      </c>
      <c r="AP741">
        <v>0.5</v>
      </c>
      <c r="AQ741" t="s">
        <v>451</v>
      </c>
      <c r="AR741">
        <v>0</v>
      </c>
      <c r="AS741" t="s">
        <v>452</v>
      </c>
      <c r="AT741">
        <v>0</v>
      </c>
      <c r="AU741" t="s">
        <v>453</v>
      </c>
      <c r="AV741">
        <v>0.2</v>
      </c>
      <c r="AW741" t="s">
        <v>454</v>
      </c>
      <c r="AX741">
        <v>1</v>
      </c>
      <c r="AY741" t="s">
        <v>445</v>
      </c>
      <c r="AZ741">
        <v>1000000</v>
      </c>
    </row>
    <row r="742" spans="1:52">
      <c r="A742">
        <v>820</v>
      </c>
      <c r="B742" t="s">
        <v>426</v>
      </c>
      <c r="C742">
        <v>1</v>
      </c>
      <c r="D742" t="s">
        <v>427</v>
      </c>
      <c r="E742" t="s">
        <v>428</v>
      </c>
      <c r="F742">
        <v>9.548</v>
      </c>
      <c r="G742" t="s">
        <v>429</v>
      </c>
      <c r="H742">
        <v>0.000156</v>
      </c>
      <c r="I742" t="s">
        <v>71</v>
      </c>
      <c r="J742" t="s">
        <v>432</v>
      </c>
      <c r="K742" t="e">
        <f t="shared" si="18"/>
        <v>#NAME?</v>
      </c>
      <c r="L742" t="s">
        <v>71</v>
      </c>
      <c r="M742" t="s">
        <v>70</v>
      </c>
      <c r="N742">
        <v>0.074504</v>
      </c>
      <c r="O742" t="s">
        <v>71</v>
      </c>
      <c r="P742" t="s">
        <v>72</v>
      </c>
      <c r="Q742">
        <v>0</v>
      </c>
      <c r="R742" t="s">
        <v>71</v>
      </c>
      <c r="S742" t="s">
        <v>73</v>
      </c>
      <c r="T742">
        <v>0</v>
      </c>
      <c r="U742" t="s">
        <v>71</v>
      </c>
      <c r="V742" t="s">
        <v>74</v>
      </c>
      <c r="W742">
        <v>0</v>
      </c>
      <c r="X742" t="s">
        <v>71</v>
      </c>
      <c r="Y742" t="s">
        <v>437</v>
      </c>
      <c r="Z742">
        <v>10</v>
      </c>
      <c r="AA742" t="s">
        <v>438</v>
      </c>
      <c r="AB742">
        <v>10000</v>
      </c>
      <c r="AC742" t="s">
        <v>439</v>
      </c>
      <c r="AD742">
        <v>10</v>
      </c>
      <c r="AE742" t="s">
        <v>440</v>
      </c>
      <c r="AF742">
        <v>500</v>
      </c>
      <c r="AG742" t="s">
        <v>441</v>
      </c>
      <c r="AH742">
        <v>20</v>
      </c>
      <c r="AI742" t="s">
        <v>442</v>
      </c>
      <c r="AJ742">
        <v>20</v>
      </c>
      <c r="AK742" t="s">
        <v>448</v>
      </c>
      <c r="AL742">
        <v>0</v>
      </c>
      <c r="AM742" t="s">
        <v>449</v>
      </c>
      <c r="AN742">
        <v>0</v>
      </c>
      <c r="AO742" t="s">
        <v>450</v>
      </c>
      <c r="AP742">
        <v>0.5</v>
      </c>
      <c r="AQ742" t="s">
        <v>451</v>
      </c>
      <c r="AR742">
        <v>0</v>
      </c>
      <c r="AS742" t="s">
        <v>452</v>
      </c>
      <c r="AT742">
        <v>0</v>
      </c>
      <c r="AU742" t="s">
        <v>453</v>
      </c>
      <c r="AV742">
        <v>0.2</v>
      </c>
      <c r="AW742" t="s">
        <v>454</v>
      </c>
      <c r="AX742">
        <v>1</v>
      </c>
      <c r="AY742" t="s">
        <v>445</v>
      </c>
      <c r="AZ742">
        <v>1000000</v>
      </c>
    </row>
    <row r="743" spans="1:52">
      <c r="A743">
        <v>820</v>
      </c>
      <c r="B743" t="s">
        <v>426</v>
      </c>
      <c r="C743">
        <v>1</v>
      </c>
      <c r="D743" t="s">
        <v>427</v>
      </c>
      <c r="E743" t="s">
        <v>428</v>
      </c>
      <c r="F743">
        <v>9.548</v>
      </c>
      <c r="G743" t="s">
        <v>429</v>
      </c>
      <c r="H743">
        <v>0.000121</v>
      </c>
      <c r="I743" t="s">
        <v>71</v>
      </c>
      <c r="J743" t="s">
        <v>432</v>
      </c>
      <c r="K743" t="e">
        <f t="shared" si="18"/>
        <v>#NAME?</v>
      </c>
      <c r="L743" t="s">
        <v>71</v>
      </c>
      <c r="M743" t="s">
        <v>70</v>
      </c>
      <c r="N743">
        <v>0.099771</v>
      </c>
      <c r="O743" t="s">
        <v>71</v>
      </c>
      <c r="P743" t="s">
        <v>72</v>
      </c>
      <c r="Q743">
        <v>0</v>
      </c>
      <c r="R743" t="s">
        <v>71</v>
      </c>
      <c r="S743" t="s">
        <v>73</v>
      </c>
      <c r="T743">
        <v>0</v>
      </c>
      <c r="U743" t="s">
        <v>71</v>
      </c>
      <c r="V743" t="s">
        <v>74</v>
      </c>
      <c r="W743">
        <v>0</v>
      </c>
      <c r="X743" t="s">
        <v>71</v>
      </c>
      <c r="Y743" t="s">
        <v>437</v>
      </c>
      <c r="Z743">
        <v>5</v>
      </c>
      <c r="AA743" t="s">
        <v>438</v>
      </c>
      <c r="AB743">
        <v>10000</v>
      </c>
      <c r="AC743" t="s">
        <v>439</v>
      </c>
      <c r="AD743">
        <v>10</v>
      </c>
      <c r="AE743" t="s">
        <v>440</v>
      </c>
      <c r="AF743">
        <v>500</v>
      </c>
      <c r="AG743" t="s">
        <v>441</v>
      </c>
      <c r="AH743">
        <v>20</v>
      </c>
      <c r="AI743" t="s">
        <v>442</v>
      </c>
      <c r="AJ743">
        <v>20</v>
      </c>
      <c r="AK743" t="s">
        <v>448</v>
      </c>
      <c r="AL743">
        <v>0</v>
      </c>
      <c r="AM743" t="s">
        <v>449</v>
      </c>
      <c r="AN743">
        <v>0</v>
      </c>
      <c r="AO743" t="s">
        <v>450</v>
      </c>
      <c r="AP743">
        <v>0.5</v>
      </c>
      <c r="AQ743" t="s">
        <v>451</v>
      </c>
      <c r="AR743">
        <v>0</v>
      </c>
      <c r="AS743" t="s">
        <v>452</v>
      </c>
      <c r="AT743">
        <v>0</v>
      </c>
      <c r="AU743" t="s">
        <v>453</v>
      </c>
      <c r="AV743">
        <v>0.2</v>
      </c>
      <c r="AW743" t="s">
        <v>454</v>
      </c>
      <c r="AX743">
        <v>1</v>
      </c>
      <c r="AY743" t="s">
        <v>445</v>
      </c>
      <c r="AZ743">
        <v>1000000</v>
      </c>
    </row>
    <row r="744" spans="1:52">
      <c r="A744">
        <v>820</v>
      </c>
      <c r="B744" t="s">
        <v>426</v>
      </c>
      <c r="C744">
        <v>1</v>
      </c>
      <c r="D744" t="s">
        <v>427</v>
      </c>
      <c r="E744" t="s">
        <v>428</v>
      </c>
      <c r="F744">
        <v>0.046</v>
      </c>
      <c r="G744" t="s">
        <v>429</v>
      </c>
      <c r="H744">
        <v>0.000136</v>
      </c>
      <c r="I744" t="s">
        <v>71</v>
      </c>
      <c r="J744" t="s">
        <v>432</v>
      </c>
      <c r="K744" t="e">
        <f t="shared" si="18"/>
        <v>#NAME?</v>
      </c>
      <c r="L744" t="s">
        <v>71</v>
      </c>
      <c r="M744" t="s">
        <v>70</v>
      </c>
      <c r="N744">
        <v>0.116741</v>
      </c>
      <c r="O744" t="s">
        <v>71</v>
      </c>
      <c r="P744" t="s">
        <v>72</v>
      </c>
      <c r="Q744">
        <v>0</v>
      </c>
      <c r="R744" t="s">
        <v>71</v>
      </c>
      <c r="S744" t="s">
        <v>73</v>
      </c>
      <c r="T744">
        <v>0</v>
      </c>
      <c r="U744" t="s">
        <v>71</v>
      </c>
      <c r="V744" t="s">
        <v>74</v>
      </c>
      <c r="W744">
        <v>0</v>
      </c>
      <c r="X744" t="s">
        <v>71</v>
      </c>
      <c r="Y744" t="s">
        <v>437</v>
      </c>
      <c r="Z744">
        <v>5</v>
      </c>
      <c r="AA744" t="s">
        <v>438</v>
      </c>
      <c r="AB744">
        <v>10000</v>
      </c>
      <c r="AC744" t="s">
        <v>439</v>
      </c>
      <c r="AD744">
        <v>10</v>
      </c>
      <c r="AE744" t="s">
        <v>440</v>
      </c>
      <c r="AF744">
        <v>500</v>
      </c>
      <c r="AG744" t="s">
        <v>441</v>
      </c>
      <c r="AH744">
        <v>20</v>
      </c>
      <c r="AI744" t="s">
        <v>442</v>
      </c>
      <c r="AJ744">
        <v>20</v>
      </c>
      <c r="AK744" t="s">
        <v>448</v>
      </c>
      <c r="AL744">
        <v>0</v>
      </c>
      <c r="AM744" t="s">
        <v>449</v>
      </c>
      <c r="AN744">
        <v>0</v>
      </c>
      <c r="AO744" t="s">
        <v>450</v>
      </c>
      <c r="AP744">
        <v>0.3</v>
      </c>
      <c r="AQ744" t="s">
        <v>451</v>
      </c>
      <c r="AR744">
        <v>0</v>
      </c>
      <c r="AS744" t="s">
        <v>452</v>
      </c>
      <c r="AT744">
        <v>0</v>
      </c>
      <c r="AU744" t="s">
        <v>453</v>
      </c>
      <c r="AV744">
        <v>0.2</v>
      </c>
      <c r="AW744" t="s">
        <v>454</v>
      </c>
      <c r="AX744">
        <v>1</v>
      </c>
      <c r="AY744" t="s">
        <v>445</v>
      </c>
      <c r="AZ744">
        <v>1000000</v>
      </c>
    </row>
    <row r="745" spans="1:52">
      <c r="A745">
        <v>819</v>
      </c>
      <c r="B745" t="s">
        <v>426</v>
      </c>
      <c r="C745">
        <v>0</v>
      </c>
      <c r="D745" t="s">
        <v>427</v>
      </c>
      <c r="E745" t="s">
        <v>428</v>
      </c>
      <c r="F745">
        <v>23.28</v>
      </c>
      <c r="G745" t="s">
        <v>429</v>
      </c>
      <c r="H745">
        <v>9.2e-5</v>
      </c>
      <c r="I745" t="s">
        <v>71</v>
      </c>
      <c r="J745" t="s">
        <v>432</v>
      </c>
      <c r="K745" t="e">
        <f t="shared" si="18"/>
        <v>#NAME?</v>
      </c>
      <c r="L745" t="s">
        <v>71</v>
      </c>
      <c r="M745" t="s">
        <v>70</v>
      </c>
      <c r="N745">
        <v>0.047596</v>
      </c>
      <c r="O745" t="s">
        <v>71</v>
      </c>
      <c r="P745" t="s">
        <v>72</v>
      </c>
      <c r="Q745">
        <v>0</v>
      </c>
      <c r="R745" t="s">
        <v>71</v>
      </c>
      <c r="S745" t="s">
        <v>73</v>
      </c>
      <c r="T745">
        <v>0</v>
      </c>
      <c r="U745" t="s">
        <v>71</v>
      </c>
      <c r="V745" t="s">
        <v>74</v>
      </c>
      <c r="W745">
        <v>0</v>
      </c>
      <c r="X745" t="s">
        <v>71</v>
      </c>
      <c r="Y745" t="s">
        <v>437</v>
      </c>
      <c r="Z745">
        <v>8</v>
      </c>
      <c r="AA745" t="s">
        <v>438</v>
      </c>
      <c r="AB745">
        <v>10000</v>
      </c>
      <c r="AC745" t="s">
        <v>439</v>
      </c>
      <c r="AD745">
        <v>5</v>
      </c>
      <c r="AE745" t="s">
        <v>440</v>
      </c>
      <c r="AF745">
        <v>500</v>
      </c>
      <c r="AG745" t="s">
        <v>441</v>
      </c>
      <c r="AH745">
        <v>20</v>
      </c>
      <c r="AI745" t="s">
        <v>442</v>
      </c>
      <c r="AJ745">
        <v>20</v>
      </c>
      <c r="AK745" t="s">
        <v>448</v>
      </c>
      <c r="AL745">
        <v>0</v>
      </c>
      <c r="AM745" t="s">
        <v>449</v>
      </c>
      <c r="AN745">
        <v>0</v>
      </c>
      <c r="AO745" t="s">
        <v>450</v>
      </c>
      <c r="AP745">
        <v>0.3</v>
      </c>
      <c r="AQ745" t="s">
        <v>451</v>
      </c>
      <c r="AR745">
        <v>0</v>
      </c>
      <c r="AS745" t="s">
        <v>452</v>
      </c>
      <c r="AT745">
        <v>0</v>
      </c>
      <c r="AU745" t="s">
        <v>453</v>
      </c>
      <c r="AV745">
        <v>0.2</v>
      </c>
      <c r="AW745" t="s">
        <v>454</v>
      </c>
      <c r="AX745">
        <v>1</v>
      </c>
      <c r="AY745" t="s">
        <v>445</v>
      </c>
      <c r="AZ745">
        <v>1000000</v>
      </c>
    </row>
    <row r="746" spans="1:52">
      <c r="A746">
        <v>818</v>
      </c>
      <c r="B746" t="s">
        <v>426</v>
      </c>
      <c r="C746">
        <v>0</v>
      </c>
      <c r="D746" t="s">
        <v>427</v>
      </c>
      <c r="E746" t="s">
        <v>428</v>
      </c>
      <c r="F746">
        <v>96.02</v>
      </c>
      <c r="G746" t="s">
        <v>429</v>
      </c>
      <c r="H746">
        <v>9e-5</v>
      </c>
      <c r="I746" t="s">
        <v>71</v>
      </c>
      <c r="J746" t="s">
        <v>432</v>
      </c>
      <c r="K746" t="e">
        <f t="shared" si="18"/>
        <v>#NAME?</v>
      </c>
      <c r="L746" t="s">
        <v>71</v>
      </c>
      <c r="M746" t="s">
        <v>70</v>
      </c>
      <c r="N746">
        <v>0.049491</v>
      </c>
      <c r="O746" t="s">
        <v>71</v>
      </c>
      <c r="P746" t="s">
        <v>72</v>
      </c>
      <c r="Q746">
        <v>0</v>
      </c>
      <c r="R746" t="s">
        <v>71</v>
      </c>
      <c r="S746" t="s">
        <v>73</v>
      </c>
      <c r="T746">
        <v>0</v>
      </c>
      <c r="U746" t="s">
        <v>71</v>
      </c>
      <c r="V746" t="s">
        <v>74</v>
      </c>
      <c r="W746">
        <v>0</v>
      </c>
      <c r="X746" t="s">
        <v>71</v>
      </c>
      <c r="Y746" t="s">
        <v>437</v>
      </c>
      <c r="Z746">
        <v>8</v>
      </c>
      <c r="AA746" t="s">
        <v>438</v>
      </c>
      <c r="AB746">
        <v>10000</v>
      </c>
      <c r="AC746" t="s">
        <v>439</v>
      </c>
      <c r="AD746">
        <v>5</v>
      </c>
      <c r="AE746" t="s">
        <v>440</v>
      </c>
      <c r="AF746">
        <v>500</v>
      </c>
      <c r="AG746" t="s">
        <v>441</v>
      </c>
      <c r="AH746">
        <v>20</v>
      </c>
      <c r="AI746" t="s">
        <v>442</v>
      </c>
      <c r="AJ746">
        <v>20</v>
      </c>
      <c r="AK746" t="s">
        <v>448</v>
      </c>
      <c r="AL746">
        <v>0</v>
      </c>
      <c r="AM746" t="s">
        <v>449</v>
      </c>
      <c r="AN746">
        <v>0</v>
      </c>
      <c r="AO746" t="s">
        <v>450</v>
      </c>
      <c r="AP746">
        <v>0.4</v>
      </c>
      <c r="AQ746" t="s">
        <v>451</v>
      </c>
      <c r="AR746">
        <v>0</v>
      </c>
      <c r="AS746" t="s">
        <v>452</v>
      </c>
      <c r="AT746">
        <v>0</v>
      </c>
      <c r="AU746" t="s">
        <v>453</v>
      </c>
      <c r="AV746">
        <v>0.2</v>
      </c>
      <c r="AW746" t="s">
        <v>454</v>
      </c>
      <c r="AX746">
        <v>1</v>
      </c>
      <c r="AY746" t="s">
        <v>445</v>
      </c>
      <c r="AZ746">
        <v>1000000</v>
      </c>
    </row>
    <row r="747" spans="1:52">
      <c r="A747">
        <v>817</v>
      </c>
      <c r="B747" t="s">
        <v>426</v>
      </c>
      <c r="C747">
        <v>0</v>
      </c>
      <c r="D747" t="s">
        <v>427</v>
      </c>
      <c r="E747" t="s">
        <v>428</v>
      </c>
      <c r="F747">
        <v>96.02</v>
      </c>
      <c r="G747" t="s">
        <v>429</v>
      </c>
      <c r="H747">
        <v>8.8e-5</v>
      </c>
      <c r="I747" t="s">
        <v>71</v>
      </c>
      <c r="J747" t="s">
        <v>432</v>
      </c>
      <c r="K747" t="e">
        <f t="shared" si="18"/>
        <v>#NAME?</v>
      </c>
      <c r="L747" t="s">
        <v>71</v>
      </c>
      <c r="M747" t="s">
        <v>70</v>
      </c>
      <c r="N747">
        <v>0.044877</v>
      </c>
      <c r="O747" t="s">
        <v>71</v>
      </c>
      <c r="P747" t="s">
        <v>72</v>
      </c>
      <c r="Q747">
        <v>0</v>
      </c>
      <c r="R747" t="s">
        <v>71</v>
      </c>
      <c r="S747" t="s">
        <v>73</v>
      </c>
      <c r="T747">
        <v>0</v>
      </c>
      <c r="U747" t="s">
        <v>71</v>
      </c>
      <c r="V747" t="s">
        <v>74</v>
      </c>
      <c r="W747">
        <v>0</v>
      </c>
      <c r="X747" t="s">
        <v>71</v>
      </c>
      <c r="Y747" t="s">
        <v>437</v>
      </c>
      <c r="Z747">
        <v>8</v>
      </c>
      <c r="AA747" t="s">
        <v>438</v>
      </c>
      <c r="AB747">
        <v>10000</v>
      </c>
      <c r="AC747" t="s">
        <v>439</v>
      </c>
      <c r="AD747">
        <v>5</v>
      </c>
      <c r="AE747" t="s">
        <v>440</v>
      </c>
      <c r="AF747">
        <v>500</v>
      </c>
      <c r="AG747" t="s">
        <v>441</v>
      </c>
      <c r="AH747">
        <v>20</v>
      </c>
      <c r="AI747" t="s">
        <v>442</v>
      </c>
      <c r="AJ747">
        <v>20</v>
      </c>
      <c r="AK747" t="s">
        <v>448</v>
      </c>
      <c r="AL747">
        <v>0</v>
      </c>
      <c r="AM747" t="s">
        <v>449</v>
      </c>
      <c r="AN747">
        <v>0</v>
      </c>
      <c r="AO747" t="s">
        <v>450</v>
      </c>
      <c r="AP747">
        <v>0.4</v>
      </c>
      <c r="AQ747" t="s">
        <v>451</v>
      </c>
      <c r="AR747">
        <v>0</v>
      </c>
      <c r="AS747" t="s">
        <v>452</v>
      </c>
      <c r="AT747">
        <v>0</v>
      </c>
      <c r="AU747" t="s">
        <v>453</v>
      </c>
      <c r="AV747">
        <v>0.2</v>
      </c>
      <c r="AW747" t="s">
        <v>454</v>
      </c>
      <c r="AX747">
        <v>1</v>
      </c>
      <c r="AY747" t="s">
        <v>445</v>
      </c>
      <c r="AZ747">
        <v>1000000</v>
      </c>
    </row>
    <row r="748" spans="1:52">
      <c r="A748">
        <v>817</v>
      </c>
      <c r="B748" t="s">
        <v>426</v>
      </c>
      <c r="C748">
        <v>0</v>
      </c>
      <c r="D748" t="s">
        <v>427</v>
      </c>
      <c r="E748" t="s">
        <v>428</v>
      </c>
      <c r="F748">
        <v>96.02</v>
      </c>
      <c r="G748" t="s">
        <v>429</v>
      </c>
      <c r="H748">
        <v>0.000104</v>
      </c>
      <c r="I748" t="s">
        <v>71</v>
      </c>
      <c r="J748" t="s">
        <v>432</v>
      </c>
      <c r="K748" t="e">
        <f t="shared" si="18"/>
        <v>#NAME?</v>
      </c>
      <c r="L748" t="s">
        <v>71</v>
      </c>
      <c r="M748" t="s">
        <v>70</v>
      </c>
      <c r="N748">
        <v>0.067312</v>
      </c>
      <c r="O748" t="s">
        <v>71</v>
      </c>
      <c r="P748" t="s">
        <v>72</v>
      </c>
      <c r="Q748">
        <v>0</v>
      </c>
      <c r="R748" t="s">
        <v>71</v>
      </c>
      <c r="S748" t="s">
        <v>73</v>
      </c>
      <c r="T748">
        <v>0</v>
      </c>
      <c r="U748" t="s">
        <v>71</v>
      </c>
      <c r="V748" t="s">
        <v>74</v>
      </c>
      <c r="W748">
        <v>0</v>
      </c>
      <c r="X748" t="s">
        <v>71</v>
      </c>
      <c r="Y748" t="s">
        <v>437</v>
      </c>
      <c r="Z748">
        <v>5</v>
      </c>
      <c r="AA748" t="s">
        <v>438</v>
      </c>
      <c r="AB748">
        <v>10000</v>
      </c>
      <c r="AC748" t="s">
        <v>439</v>
      </c>
      <c r="AD748">
        <v>5</v>
      </c>
      <c r="AE748" t="s">
        <v>440</v>
      </c>
      <c r="AF748">
        <v>500</v>
      </c>
      <c r="AG748" t="s">
        <v>441</v>
      </c>
      <c r="AH748">
        <v>20</v>
      </c>
      <c r="AI748" t="s">
        <v>442</v>
      </c>
      <c r="AJ748">
        <v>20</v>
      </c>
      <c r="AK748" t="s">
        <v>448</v>
      </c>
      <c r="AL748">
        <v>0</v>
      </c>
      <c r="AM748" t="s">
        <v>449</v>
      </c>
      <c r="AN748">
        <v>0</v>
      </c>
      <c r="AO748" t="s">
        <v>450</v>
      </c>
      <c r="AP748">
        <v>0.4</v>
      </c>
      <c r="AQ748" t="s">
        <v>451</v>
      </c>
      <c r="AR748">
        <v>0</v>
      </c>
      <c r="AS748" t="s">
        <v>452</v>
      </c>
      <c r="AT748">
        <v>0</v>
      </c>
      <c r="AU748" t="s">
        <v>453</v>
      </c>
      <c r="AV748">
        <v>0.2</v>
      </c>
      <c r="AW748" t="s">
        <v>454</v>
      </c>
      <c r="AX748">
        <v>1</v>
      </c>
      <c r="AY748" t="s">
        <v>445</v>
      </c>
      <c r="AZ748">
        <v>1000000</v>
      </c>
    </row>
    <row r="749" spans="1:52">
      <c r="A749">
        <v>817</v>
      </c>
      <c r="B749" t="s">
        <v>426</v>
      </c>
      <c r="C749">
        <v>0</v>
      </c>
      <c r="D749" t="s">
        <v>427</v>
      </c>
      <c r="E749" t="s">
        <v>428</v>
      </c>
      <c r="F749">
        <v>1597.91</v>
      </c>
      <c r="G749" t="s">
        <v>429</v>
      </c>
      <c r="H749">
        <v>0.000157</v>
      </c>
      <c r="I749" t="s">
        <v>71</v>
      </c>
      <c r="J749" t="s">
        <v>432</v>
      </c>
      <c r="K749" t="e">
        <f t="shared" si="18"/>
        <v>#NAME?</v>
      </c>
      <c r="L749" t="s">
        <v>71</v>
      </c>
      <c r="M749" t="s">
        <v>70</v>
      </c>
      <c r="N749">
        <v>0.049348</v>
      </c>
      <c r="O749" t="s">
        <v>71</v>
      </c>
      <c r="P749" t="s">
        <v>72</v>
      </c>
      <c r="Q749">
        <v>0</v>
      </c>
      <c r="R749" t="s">
        <v>71</v>
      </c>
      <c r="S749" t="s">
        <v>73</v>
      </c>
      <c r="T749">
        <v>0</v>
      </c>
      <c r="U749" t="s">
        <v>71</v>
      </c>
      <c r="V749" t="s">
        <v>74</v>
      </c>
      <c r="W749">
        <v>0</v>
      </c>
      <c r="X749" t="s">
        <v>71</v>
      </c>
      <c r="Y749" t="s">
        <v>437</v>
      </c>
      <c r="Z749">
        <v>5</v>
      </c>
      <c r="AA749" t="s">
        <v>438</v>
      </c>
      <c r="AB749">
        <v>10000</v>
      </c>
      <c r="AC749" t="s">
        <v>439</v>
      </c>
      <c r="AD749">
        <v>5</v>
      </c>
      <c r="AE749" t="s">
        <v>440</v>
      </c>
      <c r="AF749">
        <v>500</v>
      </c>
      <c r="AG749" t="s">
        <v>441</v>
      </c>
      <c r="AH749">
        <v>20</v>
      </c>
      <c r="AI749" t="s">
        <v>442</v>
      </c>
      <c r="AJ749">
        <v>20</v>
      </c>
      <c r="AK749" t="s">
        <v>448</v>
      </c>
      <c r="AL749">
        <v>0</v>
      </c>
      <c r="AM749" t="s">
        <v>449</v>
      </c>
      <c r="AN749">
        <v>0</v>
      </c>
      <c r="AO749" t="s">
        <v>450</v>
      </c>
      <c r="AP749">
        <v>0.7</v>
      </c>
      <c r="AQ749" t="s">
        <v>451</v>
      </c>
      <c r="AR749">
        <v>0</v>
      </c>
      <c r="AS749" t="s">
        <v>452</v>
      </c>
      <c r="AT749">
        <v>0</v>
      </c>
      <c r="AU749" t="s">
        <v>453</v>
      </c>
      <c r="AV749">
        <v>0.2</v>
      </c>
      <c r="AW749" t="s">
        <v>454</v>
      </c>
      <c r="AX749">
        <v>1</v>
      </c>
      <c r="AY749" t="s">
        <v>445</v>
      </c>
      <c r="AZ749">
        <v>1000000</v>
      </c>
    </row>
    <row r="750" spans="1:52">
      <c r="A750">
        <v>817</v>
      </c>
      <c r="B750" t="s">
        <v>426</v>
      </c>
      <c r="C750">
        <v>0</v>
      </c>
      <c r="D750" t="s">
        <v>427</v>
      </c>
      <c r="E750" t="s">
        <v>428</v>
      </c>
      <c r="F750">
        <v>1597.91</v>
      </c>
      <c r="G750" t="s">
        <v>429</v>
      </c>
      <c r="H750">
        <v>0.0001</v>
      </c>
      <c r="I750" t="s">
        <v>71</v>
      </c>
      <c r="J750" t="s">
        <v>432</v>
      </c>
      <c r="K750" t="e">
        <f t="shared" si="18"/>
        <v>#NAME?</v>
      </c>
      <c r="L750" t="s">
        <v>71</v>
      </c>
      <c r="M750" t="s">
        <v>70</v>
      </c>
      <c r="N750">
        <v>0.040894</v>
      </c>
      <c r="O750" t="s">
        <v>71</v>
      </c>
      <c r="P750" t="s">
        <v>72</v>
      </c>
      <c r="Q750">
        <v>0</v>
      </c>
      <c r="R750" t="s">
        <v>71</v>
      </c>
      <c r="S750" t="s">
        <v>73</v>
      </c>
      <c r="T750">
        <v>0</v>
      </c>
      <c r="U750" t="s">
        <v>71</v>
      </c>
      <c r="V750" t="s">
        <v>74</v>
      </c>
      <c r="W750">
        <v>0</v>
      </c>
      <c r="X750" t="s">
        <v>71</v>
      </c>
      <c r="Y750" t="s">
        <v>437</v>
      </c>
      <c r="Z750">
        <v>10</v>
      </c>
      <c r="AA750" t="s">
        <v>438</v>
      </c>
      <c r="AB750">
        <v>10000</v>
      </c>
      <c r="AC750" t="s">
        <v>439</v>
      </c>
      <c r="AD750">
        <v>5</v>
      </c>
      <c r="AE750" t="s">
        <v>440</v>
      </c>
      <c r="AF750">
        <v>500</v>
      </c>
      <c r="AG750" t="s">
        <v>441</v>
      </c>
      <c r="AH750">
        <v>20</v>
      </c>
      <c r="AI750" t="s">
        <v>442</v>
      </c>
      <c r="AJ750">
        <v>20</v>
      </c>
      <c r="AK750" t="s">
        <v>448</v>
      </c>
      <c r="AL750">
        <v>0</v>
      </c>
      <c r="AM750" t="s">
        <v>449</v>
      </c>
      <c r="AN750">
        <v>0</v>
      </c>
      <c r="AO750" t="s">
        <v>450</v>
      </c>
      <c r="AP750">
        <v>0.7</v>
      </c>
      <c r="AQ750" t="s">
        <v>451</v>
      </c>
      <c r="AR750">
        <v>0</v>
      </c>
      <c r="AS750" t="s">
        <v>452</v>
      </c>
      <c r="AT750">
        <v>0</v>
      </c>
      <c r="AU750" t="s">
        <v>453</v>
      </c>
      <c r="AV750">
        <v>0.2</v>
      </c>
      <c r="AW750" t="s">
        <v>454</v>
      </c>
      <c r="AX750">
        <v>1</v>
      </c>
      <c r="AY750" t="s">
        <v>445</v>
      </c>
      <c r="AZ750">
        <v>1000000</v>
      </c>
    </row>
    <row r="751" spans="1:52">
      <c r="A751">
        <v>817</v>
      </c>
      <c r="B751" t="s">
        <v>426</v>
      </c>
      <c r="C751">
        <v>0</v>
      </c>
      <c r="D751" t="s">
        <v>427</v>
      </c>
      <c r="E751" t="s">
        <v>428</v>
      </c>
      <c r="F751">
        <v>290.966</v>
      </c>
      <c r="G751" t="s">
        <v>429</v>
      </c>
      <c r="H751">
        <v>8.7e-5</v>
      </c>
      <c r="I751" t="s">
        <v>71</v>
      </c>
      <c r="J751" t="s">
        <v>432</v>
      </c>
      <c r="K751" t="e">
        <f t="shared" si="18"/>
        <v>#NAME?</v>
      </c>
      <c r="L751" t="s">
        <v>71</v>
      </c>
      <c r="M751" t="s">
        <v>70</v>
      </c>
      <c r="N751">
        <v>0.039196</v>
      </c>
      <c r="O751" t="s">
        <v>71</v>
      </c>
      <c r="P751" t="s">
        <v>72</v>
      </c>
      <c r="Q751">
        <v>0</v>
      </c>
      <c r="R751" t="s">
        <v>71</v>
      </c>
      <c r="S751" t="s">
        <v>73</v>
      </c>
      <c r="T751">
        <v>0</v>
      </c>
      <c r="U751" t="s">
        <v>71</v>
      </c>
      <c r="V751" t="s">
        <v>74</v>
      </c>
      <c r="W751">
        <v>0</v>
      </c>
      <c r="X751" t="s">
        <v>71</v>
      </c>
      <c r="Y751" t="s">
        <v>437</v>
      </c>
      <c r="Z751">
        <v>10</v>
      </c>
      <c r="AA751" t="s">
        <v>438</v>
      </c>
      <c r="AB751">
        <v>10000</v>
      </c>
      <c r="AC751" t="s">
        <v>439</v>
      </c>
      <c r="AD751">
        <v>5</v>
      </c>
      <c r="AE751" t="s">
        <v>440</v>
      </c>
      <c r="AF751">
        <v>500</v>
      </c>
      <c r="AG751" t="s">
        <v>441</v>
      </c>
      <c r="AH751">
        <v>20</v>
      </c>
      <c r="AI751" t="s">
        <v>442</v>
      </c>
      <c r="AJ751">
        <v>20</v>
      </c>
      <c r="AK751" t="s">
        <v>448</v>
      </c>
      <c r="AL751">
        <v>0</v>
      </c>
      <c r="AM751" t="s">
        <v>449</v>
      </c>
      <c r="AN751">
        <v>0</v>
      </c>
      <c r="AO751" t="s">
        <v>450</v>
      </c>
      <c r="AP751">
        <v>0.5</v>
      </c>
      <c r="AQ751" t="s">
        <v>451</v>
      </c>
      <c r="AR751">
        <v>0</v>
      </c>
      <c r="AS751" t="s">
        <v>452</v>
      </c>
      <c r="AT751">
        <v>0</v>
      </c>
      <c r="AU751" t="s">
        <v>453</v>
      </c>
      <c r="AV751">
        <v>0.2</v>
      </c>
      <c r="AW751" t="s">
        <v>454</v>
      </c>
      <c r="AX751">
        <v>1</v>
      </c>
      <c r="AY751" t="s">
        <v>445</v>
      </c>
      <c r="AZ751">
        <v>1000000</v>
      </c>
    </row>
    <row r="752" spans="1:52">
      <c r="A752">
        <v>817</v>
      </c>
      <c r="B752" t="s">
        <v>426</v>
      </c>
      <c r="C752">
        <v>0</v>
      </c>
      <c r="D752" t="s">
        <v>427</v>
      </c>
      <c r="E752" t="s">
        <v>428</v>
      </c>
      <c r="F752">
        <v>23.28</v>
      </c>
      <c r="G752" t="s">
        <v>429</v>
      </c>
      <c r="H752">
        <v>0.00011</v>
      </c>
      <c r="I752" t="s">
        <v>71</v>
      </c>
      <c r="J752" t="s">
        <v>432</v>
      </c>
      <c r="K752" t="e">
        <f t="shared" si="18"/>
        <v>#NAME?</v>
      </c>
      <c r="L752" t="s">
        <v>71</v>
      </c>
      <c r="M752" t="s">
        <v>70</v>
      </c>
      <c r="N752">
        <v>0.046713</v>
      </c>
      <c r="O752" t="s">
        <v>71</v>
      </c>
      <c r="P752" t="s">
        <v>72</v>
      </c>
      <c r="Q752">
        <v>0</v>
      </c>
      <c r="R752" t="s">
        <v>71</v>
      </c>
      <c r="S752" t="s">
        <v>73</v>
      </c>
      <c r="T752">
        <v>0</v>
      </c>
      <c r="U752" t="s">
        <v>71</v>
      </c>
      <c r="V752" t="s">
        <v>74</v>
      </c>
      <c r="W752">
        <v>0</v>
      </c>
      <c r="X752" t="s">
        <v>71</v>
      </c>
      <c r="Y752" t="s">
        <v>437</v>
      </c>
      <c r="Z752">
        <v>10</v>
      </c>
      <c r="AA752" t="s">
        <v>438</v>
      </c>
      <c r="AB752">
        <v>10000</v>
      </c>
      <c r="AC752" t="s">
        <v>439</v>
      </c>
      <c r="AD752">
        <v>5</v>
      </c>
      <c r="AE752" t="s">
        <v>440</v>
      </c>
      <c r="AF752">
        <v>500</v>
      </c>
      <c r="AG752" t="s">
        <v>441</v>
      </c>
      <c r="AH752">
        <v>20</v>
      </c>
      <c r="AI752" t="s">
        <v>442</v>
      </c>
      <c r="AJ752">
        <v>20</v>
      </c>
      <c r="AK752" t="s">
        <v>448</v>
      </c>
      <c r="AL752">
        <v>0</v>
      </c>
      <c r="AM752" t="s">
        <v>449</v>
      </c>
      <c r="AN752">
        <v>0</v>
      </c>
      <c r="AO752" t="s">
        <v>450</v>
      </c>
      <c r="AP752">
        <v>0.3</v>
      </c>
      <c r="AQ752" t="s">
        <v>451</v>
      </c>
      <c r="AR752">
        <v>0</v>
      </c>
      <c r="AS752" t="s">
        <v>452</v>
      </c>
      <c r="AT752">
        <v>0</v>
      </c>
      <c r="AU752" t="s">
        <v>453</v>
      </c>
      <c r="AV752">
        <v>0.2</v>
      </c>
      <c r="AW752" t="s">
        <v>454</v>
      </c>
      <c r="AX752">
        <v>1</v>
      </c>
      <c r="AY752" t="s">
        <v>445</v>
      </c>
      <c r="AZ752">
        <v>1000000</v>
      </c>
    </row>
    <row r="753" spans="1:52">
      <c r="A753">
        <v>817</v>
      </c>
      <c r="B753" t="s">
        <v>426</v>
      </c>
      <c r="C753">
        <v>0</v>
      </c>
      <c r="D753" t="s">
        <v>427</v>
      </c>
      <c r="E753" t="s">
        <v>428</v>
      </c>
      <c r="F753">
        <v>24.754</v>
      </c>
      <c r="G753" t="s">
        <v>429</v>
      </c>
      <c r="H753">
        <v>0.000127</v>
      </c>
      <c r="I753" t="s">
        <v>71</v>
      </c>
      <c r="J753" t="s">
        <v>432</v>
      </c>
      <c r="K753" t="e">
        <f t="shared" si="18"/>
        <v>#NAME?</v>
      </c>
      <c r="L753" t="s">
        <v>71</v>
      </c>
      <c r="M753" t="s">
        <v>70</v>
      </c>
      <c r="N753">
        <v>0.045979</v>
      </c>
      <c r="O753" t="s">
        <v>71</v>
      </c>
      <c r="P753" t="s">
        <v>72</v>
      </c>
      <c r="Q753">
        <v>0</v>
      </c>
      <c r="R753" t="s">
        <v>71</v>
      </c>
      <c r="S753" t="s">
        <v>73</v>
      </c>
      <c r="T753">
        <v>0</v>
      </c>
      <c r="U753" t="s">
        <v>71</v>
      </c>
      <c r="V753" t="s">
        <v>74</v>
      </c>
      <c r="W753">
        <v>0</v>
      </c>
      <c r="X753" t="s">
        <v>71</v>
      </c>
      <c r="Y753" t="s">
        <v>437</v>
      </c>
      <c r="Z753">
        <v>10</v>
      </c>
      <c r="AA753" t="s">
        <v>438</v>
      </c>
      <c r="AB753">
        <v>10000</v>
      </c>
      <c r="AC753" t="s">
        <v>439</v>
      </c>
      <c r="AD753">
        <v>5</v>
      </c>
      <c r="AE753" t="s">
        <v>440</v>
      </c>
      <c r="AF753">
        <v>500</v>
      </c>
      <c r="AG753" t="s">
        <v>441</v>
      </c>
      <c r="AH753">
        <v>40</v>
      </c>
      <c r="AI753" t="s">
        <v>442</v>
      </c>
      <c r="AJ753">
        <v>40</v>
      </c>
      <c r="AK753" t="s">
        <v>448</v>
      </c>
      <c r="AL753">
        <v>0</v>
      </c>
      <c r="AM753" t="s">
        <v>449</v>
      </c>
      <c r="AN753">
        <v>0</v>
      </c>
      <c r="AO753" t="s">
        <v>450</v>
      </c>
      <c r="AP753">
        <v>0.3</v>
      </c>
      <c r="AQ753" t="s">
        <v>451</v>
      </c>
      <c r="AR753">
        <v>0</v>
      </c>
      <c r="AS753" t="s">
        <v>452</v>
      </c>
      <c r="AT753">
        <v>0</v>
      </c>
      <c r="AU753" t="s">
        <v>453</v>
      </c>
      <c r="AV753">
        <v>0.2</v>
      </c>
      <c r="AW753" t="s">
        <v>454</v>
      </c>
      <c r="AX753">
        <v>1</v>
      </c>
      <c r="AY753" t="s">
        <v>445</v>
      </c>
      <c r="AZ753">
        <v>1000000</v>
      </c>
    </row>
    <row r="754" spans="1:52">
      <c r="A754">
        <v>817</v>
      </c>
      <c r="B754" t="s">
        <v>426</v>
      </c>
      <c r="C754">
        <v>0</v>
      </c>
      <c r="D754" t="s">
        <v>427</v>
      </c>
      <c r="E754" t="s">
        <v>428</v>
      </c>
      <c r="F754">
        <v>0</v>
      </c>
      <c r="G754" t="s">
        <v>429</v>
      </c>
      <c r="H754">
        <v>0.000105</v>
      </c>
      <c r="I754" t="s">
        <v>71</v>
      </c>
      <c r="J754" t="s">
        <v>432</v>
      </c>
      <c r="K754" t="e">
        <f t="shared" si="18"/>
        <v>#NAME?</v>
      </c>
      <c r="L754" t="s">
        <v>71</v>
      </c>
      <c r="M754" t="s">
        <v>70</v>
      </c>
      <c r="N754">
        <v>0.05468</v>
      </c>
      <c r="O754" t="s">
        <v>71</v>
      </c>
      <c r="P754" t="s">
        <v>72</v>
      </c>
      <c r="Q754">
        <v>0</v>
      </c>
      <c r="R754" t="s">
        <v>71</v>
      </c>
      <c r="S754" t="s">
        <v>73</v>
      </c>
      <c r="T754">
        <v>0</v>
      </c>
      <c r="U754" t="s">
        <v>71</v>
      </c>
      <c r="V754" t="s">
        <v>74</v>
      </c>
      <c r="W754">
        <v>0</v>
      </c>
      <c r="X754" t="s">
        <v>71</v>
      </c>
      <c r="Y754" t="s">
        <v>437</v>
      </c>
      <c r="Z754">
        <v>10</v>
      </c>
      <c r="AA754" t="s">
        <v>438</v>
      </c>
      <c r="AB754">
        <v>10000</v>
      </c>
      <c r="AC754" t="s">
        <v>439</v>
      </c>
      <c r="AD754">
        <v>5</v>
      </c>
      <c r="AE754" t="s">
        <v>440</v>
      </c>
      <c r="AF754">
        <v>500</v>
      </c>
      <c r="AG754" t="s">
        <v>441</v>
      </c>
      <c r="AH754">
        <v>40</v>
      </c>
      <c r="AI754" t="s">
        <v>442</v>
      </c>
      <c r="AJ754">
        <v>40</v>
      </c>
      <c r="AK754" t="s">
        <v>448</v>
      </c>
      <c r="AL754">
        <v>0</v>
      </c>
      <c r="AM754" t="s">
        <v>449</v>
      </c>
      <c r="AN754">
        <v>0</v>
      </c>
      <c r="AO754" t="s">
        <v>450</v>
      </c>
      <c r="AP754">
        <v>0</v>
      </c>
      <c r="AQ754" t="s">
        <v>451</v>
      </c>
      <c r="AR754">
        <v>0</v>
      </c>
      <c r="AS754" t="s">
        <v>452</v>
      </c>
      <c r="AT754">
        <v>0</v>
      </c>
      <c r="AU754" t="s">
        <v>453</v>
      </c>
      <c r="AV754">
        <v>0.2</v>
      </c>
      <c r="AW754" t="s">
        <v>454</v>
      </c>
      <c r="AX754">
        <v>1</v>
      </c>
      <c r="AY754" t="s">
        <v>445</v>
      </c>
      <c r="AZ754">
        <v>1000000</v>
      </c>
    </row>
    <row r="755" spans="1:52">
      <c r="A755">
        <v>817</v>
      </c>
      <c r="B755" t="s">
        <v>426</v>
      </c>
      <c r="C755">
        <v>0</v>
      </c>
      <c r="D755" t="s">
        <v>427</v>
      </c>
      <c r="E755" t="s">
        <v>428</v>
      </c>
      <c r="F755">
        <v>159.056</v>
      </c>
      <c r="G755" t="s">
        <v>429</v>
      </c>
      <c r="H755">
        <v>0.000149</v>
      </c>
      <c r="I755" t="s">
        <v>71</v>
      </c>
      <c r="J755" t="s">
        <v>432</v>
      </c>
      <c r="K755" t="e">
        <f t="shared" si="18"/>
        <v>#NAME?</v>
      </c>
      <c r="L755" t="s">
        <v>71</v>
      </c>
      <c r="M755" t="s">
        <v>70</v>
      </c>
      <c r="N755">
        <v>0.052984</v>
      </c>
      <c r="O755" t="s">
        <v>71</v>
      </c>
      <c r="P755" t="s">
        <v>72</v>
      </c>
      <c r="Q755">
        <v>0</v>
      </c>
      <c r="R755" t="s">
        <v>71</v>
      </c>
      <c r="S755" t="s">
        <v>73</v>
      </c>
      <c r="T755">
        <v>0</v>
      </c>
      <c r="U755" t="s">
        <v>71</v>
      </c>
      <c r="V755" t="s">
        <v>74</v>
      </c>
      <c r="W755">
        <v>0</v>
      </c>
      <c r="X755" t="s">
        <v>71</v>
      </c>
      <c r="Y755" t="s">
        <v>437</v>
      </c>
      <c r="Z755">
        <v>10</v>
      </c>
      <c r="AA755" t="s">
        <v>438</v>
      </c>
      <c r="AB755">
        <v>10000</v>
      </c>
      <c r="AC755" t="s">
        <v>439</v>
      </c>
      <c r="AD755">
        <v>6</v>
      </c>
      <c r="AE755" t="s">
        <v>440</v>
      </c>
      <c r="AF755">
        <v>500</v>
      </c>
      <c r="AG755" t="s">
        <v>441</v>
      </c>
      <c r="AH755">
        <v>100</v>
      </c>
      <c r="AI755" t="s">
        <v>442</v>
      </c>
      <c r="AJ755">
        <v>100</v>
      </c>
      <c r="AK755" t="s">
        <v>448</v>
      </c>
      <c r="AL755">
        <v>0</v>
      </c>
      <c r="AM755" t="s">
        <v>449</v>
      </c>
      <c r="AN755">
        <v>1</v>
      </c>
      <c r="AO755" t="s">
        <v>450</v>
      </c>
      <c r="AP755">
        <v>0</v>
      </c>
      <c r="AQ755" t="s">
        <v>451</v>
      </c>
      <c r="AR755">
        <v>0</v>
      </c>
      <c r="AS755" t="s">
        <v>452</v>
      </c>
      <c r="AT755">
        <v>0</v>
      </c>
      <c r="AU755" t="s">
        <v>453</v>
      </c>
      <c r="AV755">
        <v>0.2</v>
      </c>
      <c r="AW755" t="s">
        <v>454</v>
      </c>
      <c r="AX755">
        <v>1</v>
      </c>
      <c r="AY755" t="s">
        <v>445</v>
      </c>
      <c r="AZ755">
        <v>1000000</v>
      </c>
    </row>
    <row r="756" spans="1:52">
      <c r="A756">
        <v>817</v>
      </c>
      <c r="B756" t="s">
        <v>426</v>
      </c>
      <c r="C756">
        <v>0</v>
      </c>
      <c r="D756" t="s">
        <v>427</v>
      </c>
      <c r="E756" t="s">
        <v>428</v>
      </c>
      <c r="F756">
        <v>159.056</v>
      </c>
      <c r="G756" t="s">
        <v>429</v>
      </c>
      <c r="H756">
        <v>0.000538</v>
      </c>
      <c r="I756" t="s">
        <v>71</v>
      </c>
      <c r="J756" t="s">
        <v>432</v>
      </c>
      <c r="K756" t="e">
        <f t="shared" si="18"/>
        <v>#NAME?</v>
      </c>
      <c r="L756" t="s">
        <v>71</v>
      </c>
      <c r="M756" t="s">
        <v>70</v>
      </c>
      <c r="N756">
        <v>0.227034</v>
      </c>
      <c r="O756" t="s">
        <v>71</v>
      </c>
      <c r="P756" t="s">
        <v>72</v>
      </c>
      <c r="Q756">
        <v>0</v>
      </c>
      <c r="R756" t="s">
        <v>71</v>
      </c>
      <c r="S756" t="s">
        <v>73</v>
      </c>
      <c r="T756">
        <v>0</v>
      </c>
      <c r="U756" t="s">
        <v>71</v>
      </c>
      <c r="V756" t="s">
        <v>74</v>
      </c>
      <c r="W756">
        <v>0</v>
      </c>
      <c r="X756" t="s">
        <v>71</v>
      </c>
      <c r="Y756" t="s">
        <v>437</v>
      </c>
      <c r="Z756">
        <v>1000</v>
      </c>
      <c r="AA756" t="s">
        <v>438</v>
      </c>
      <c r="AB756">
        <v>10000</v>
      </c>
      <c r="AC756" t="s">
        <v>439</v>
      </c>
      <c r="AD756">
        <v>6</v>
      </c>
      <c r="AE756" t="s">
        <v>440</v>
      </c>
      <c r="AF756">
        <v>500</v>
      </c>
      <c r="AG756" t="s">
        <v>441</v>
      </c>
      <c r="AH756">
        <v>100</v>
      </c>
      <c r="AI756" t="s">
        <v>442</v>
      </c>
      <c r="AJ756">
        <v>100</v>
      </c>
      <c r="AK756" t="s">
        <v>448</v>
      </c>
      <c r="AL756">
        <v>0</v>
      </c>
      <c r="AM756" t="s">
        <v>449</v>
      </c>
      <c r="AN756">
        <v>1</v>
      </c>
      <c r="AO756" t="s">
        <v>450</v>
      </c>
      <c r="AP756">
        <v>0</v>
      </c>
      <c r="AQ756" t="s">
        <v>451</v>
      </c>
      <c r="AR756">
        <v>0</v>
      </c>
      <c r="AS756" t="s">
        <v>452</v>
      </c>
      <c r="AT756">
        <v>0</v>
      </c>
      <c r="AU756" t="s">
        <v>453</v>
      </c>
      <c r="AV756">
        <v>0.2</v>
      </c>
      <c r="AW756" t="s">
        <v>454</v>
      </c>
      <c r="AX756">
        <v>1</v>
      </c>
      <c r="AY756" t="s">
        <v>445</v>
      </c>
      <c r="AZ756">
        <v>1000000</v>
      </c>
    </row>
    <row r="757" spans="1:52">
      <c r="A757">
        <v>817</v>
      </c>
      <c r="B757" t="s">
        <v>426</v>
      </c>
      <c r="C757">
        <v>0</v>
      </c>
      <c r="D757" t="s">
        <v>427</v>
      </c>
      <c r="E757" t="s">
        <v>428</v>
      </c>
      <c r="F757">
        <v>511.898</v>
      </c>
      <c r="G757" t="s">
        <v>429</v>
      </c>
      <c r="H757">
        <v>0.000309</v>
      </c>
      <c r="I757" t="s">
        <v>71</v>
      </c>
      <c r="J757" t="s">
        <v>432</v>
      </c>
      <c r="K757" t="e">
        <f t="shared" si="18"/>
        <v>#NAME?</v>
      </c>
      <c r="L757" t="s">
        <v>71</v>
      </c>
      <c r="M757" t="s">
        <v>70</v>
      </c>
      <c r="N757">
        <v>0.08964</v>
      </c>
      <c r="O757" t="s">
        <v>71</v>
      </c>
      <c r="P757" t="s">
        <v>72</v>
      </c>
      <c r="Q757">
        <v>0</v>
      </c>
      <c r="R757" t="s">
        <v>71</v>
      </c>
      <c r="S757" t="s">
        <v>73</v>
      </c>
      <c r="T757">
        <v>0</v>
      </c>
      <c r="U757" t="s">
        <v>71</v>
      </c>
      <c r="V757" t="s">
        <v>74</v>
      </c>
      <c r="W757">
        <v>0</v>
      </c>
      <c r="X757" t="s">
        <v>71</v>
      </c>
      <c r="Y757" t="s">
        <v>437</v>
      </c>
      <c r="Z757">
        <v>1000</v>
      </c>
      <c r="AA757" t="s">
        <v>438</v>
      </c>
      <c r="AB757">
        <v>10000</v>
      </c>
      <c r="AC757" t="s">
        <v>439</v>
      </c>
      <c r="AD757">
        <v>5</v>
      </c>
      <c r="AE757" t="s">
        <v>440</v>
      </c>
      <c r="AF757">
        <v>500</v>
      </c>
      <c r="AG757" t="s">
        <v>441</v>
      </c>
      <c r="AH757">
        <v>20</v>
      </c>
      <c r="AI757" t="s">
        <v>442</v>
      </c>
      <c r="AJ757">
        <v>20</v>
      </c>
      <c r="AK757" t="s">
        <v>448</v>
      </c>
      <c r="AL757">
        <v>0</v>
      </c>
      <c r="AM757" t="s">
        <v>449</v>
      </c>
      <c r="AN757">
        <v>1</v>
      </c>
      <c r="AO757" t="s">
        <v>450</v>
      </c>
      <c r="AP757">
        <v>0.1</v>
      </c>
      <c r="AQ757" t="s">
        <v>451</v>
      </c>
      <c r="AR757">
        <v>0</v>
      </c>
      <c r="AS757" t="s">
        <v>452</v>
      </c>
      <c r="AT757">
        <v>0</v>
      </c>
      <c r="AU757" t="s">
        <v>453</v>
      </c>
      <c r="AV757">
        <v>0.2</v>
      </c>
      <c r="AW757" t="s">
        <v>454</v>
      </c>
      <c r="AX757">
        <v>1</v>
      </c>
      <c r="AY757" t="s">
        <v>445</v>
      </c>
      <c r="AZ757">
        <v>1000000</v>
      </c>
    </row>
    <row r="758" spans="1:52">
      <c r="A758">
        <v>816</v>
      </c>
      <c r="B758" t="s">
        <v>426</v>
      </c>
      <c r="C758">
        <v>0</v>
      </c>
      <c r="D758" t="s">
        <v>427</v>
      </c>
      <c r="E758" t="s">
        <v>428</v>
      </c>
      <c r="F758">
        <v>290.966</v>
      </c>
      <c r="G758" t="s">
        <v>429</v>
      </c>
      <c r="H758">
        <v>0.000341</v>
      </c>
      <c r="I758" t="s">
        <v>71</v>
      </c>
      <c r="J758" t="s">
        <v>432</v>
      </c>
      <c r="K758" t="e">
        <f t="shared" si="18"/>
        <v>#NAME?</v>
      </c>
      <c r="L758" t="s">
        <v>71</v>
      </c>
      <c r="M758" t="s">
        <v>70</v>
      </c>
      <c r="N758">
        <v>0.052704</v>
      </c>
      <c r="O758" t="s">
        <v>71</v>
      </c>
      <c r="P758" t="s">
        <v>72</v>
      </c>
      <c r="Q758">
        <v>0</v>
      </c>
      <c r="R758" t="s">
        <v>71</v>
      </c>
      <c r="S758" t="s">
        <v>73</v>
      </c>
      <c r="T758">
        <v>0</v>
      </c>
      <c r="U758" t="s">
        <v>71</v>
      </c>
      <c r="V758" t="s">
        <v>74</v>
      </c>
      <c r="W758">
        <v>0</v>
      </c>
      <c r="X758" t="s">
        <v>71</v>
      </c>
      <c r="Y758" t="s">
        <v>437</v>
      </c>
      <c r="Z758">
        <v>1000</v>
      </c>
      <c r="AA758" t="s">
        <v>438</v>
      </c>
      <c r="AB758">
        <v>10000</v>
      </c>
      <c r="AC758" t="s">
        <v>439</v>
      </c>
      <c r="AD758">
        <v>5</v>
      </c>
      <c r="AE758" t="s">
        <v>440</v>
      </c>
      <c r="AF758">
        <v>500</v>
      </c>
      <c r="AG758" t="s">
        <v>441</v>
      </c>
      <c r="AH758">
        <v>20</v>
      </c>
      <c r="AI758" t="s">
        <v>442</v>
      </c>
      <c r="AJ758">
        <v>20</v>
      </c>
      <c r="AK758" t="s">
        <v>448</v>
      </c>
      <c r="AL758">
        <v>0</v>
      </c>
      <c r="AM758" t="s">
        <v>449</v>
      </c>
      <c r="AN758">
        <v>0</v>
      </c>
      <c r="AO758" t="s">
        <v>450</v>
      </c>
      <c r="AP758">
        <v>0.5</v>
      </c>
      <c r="AQ758" t="s">
        <v>451</v>
      </c>
      <c r="AR758">
        <v>0</v>
      </c>
      <c r="AS758" t="s">
        <v>452</v>
      </c>
      <c r="AT758">
        <v>0</v>
      </c>
      <c r="AU758" t="s">
        <v>453</v>
      </c>
      <c r="AV758">
        <v>0.2</v>
      </c>
      <c r="AW758" t="s">
        <v>454</v>
      </c>
      <c r="AX758">
        <v>1</v>
      </c>
      <c r="AY758" t="s">
        <v>445</v>
      </c>
      <c r="AZ758">
        <v>1000000</v>
      </c>
    </row>
    <row r="759" spans="1:52">
      <c r="A759">
        <v>816</v>
      </c>
      <c r="B759" t="s">
        <v>426</v>
      </c>
      <c r="C759">
        <v>1</v>
      </c>
      <c r="D759" t="s">
        <v>427</v>
      </c>
      <c r="E759" t="s">
        <v>428</v>
      </c>
      <c r="F759">
        <v>1054.542</v>
      </c>
      <c r="G759" t="s">
        <v>429</v>
      </c>
      <c r="H759">
        <v>0.000417</v>
      </c>
      <c r="I759" t="s">
        <v>71</v>
      </c>
      <c r="J759" t="s">
        <v>432</v>
      </c>
      <c r="K759" t="e">
        <f t="shared" si="18"/>
        <v>#NAME?</v>
      </c>
      <c r="L759" t="s">
        <v>71</v>
      </c>
      <c r="M759" t="s">
        <v>70</v>
      </c>
      <c r="N759">
        <v>0.043215</v>
      </c>
      <c r="O759" t="s">
        <v>71</v>
      </c>
      <c r="P759" t="s">
        <v>72</v>
      </c>
      <c r="Q759">
        <v>0</v>
      </c>
      <c r="R759" t="s">
        <v>71</v>
      </c>
      <c r="S759" t="s">
        <v>73</v>
      </c>
      <c r="T759">
        <v>0</v>
      </c>
      <c r="U759" t="s">
        <v>71</v>
      </c>
      <c r="V759" t="s">
        <v>74</v>
      </c>
      <c r="W759">
        <v>0</v>
      </c>
      <c r="X759" t="s">
        <v>71</v>
      </c>
      <c r="Y759" t="s">
        <v>437</v>
      </c>
      <c r="Z759">
        <v>1000</v>
      </c>
      <c r="AA759" t="s">
        <v>438</v>
      </c>
      <c r="AB759">
        <v>10000</v>
      </c>
      <c r="AC759" t="s">
        <v>439</v>
      </c>
      <c r="AD759">
        <v>10</v>
      </c>
      <c r="AE759" t="s">
        <v>440</v>
      </c>
      <c r="AF759">
        <v>500</v>
      </c>
      <c r="AG759" t="s">
        <v>441</v>
      </c>
      <c r="AH759">
        <v>20</v>
      </c>
      <c r="AI759" t="s">
        <v>442</v>
      </c>
      <c r="AJ759">
        <v>20</v>
      </c>
      <c r="AK759" t="s">
        <v>448</v>
      </c>
      <c r="AL759">
        <v>0</v>
      </c>
      <c r="AM759" t="s">
        <v>449</v>
      </c>
      <c r="AN759">
        <v>0</v>
      </c>
      <c r="AO759" t="s">
        <v>450</v>
      </c>
      <c r="AP759">
        <v>0.8</v>
      </c>
      <c r="AQ759" t="s">
        <v>451</v>
      </c>
      <c r="AR759">
        <v>0</v>
      </c>
      <c r="AS759" t="s">
        <v>452</v>
      </c>
      <c r="AT759">
        <v>0</v>
      </c>
      <c r="AU759" t="s">
        <v>453</v>
      </c>
      <c r="AV759">
        <v>0.2</v>
      </c>
      <c r="AW759" t="s">
        <v>454</v>
      </c>
      <c r="AX759">
        <v>1</v>
      </c>
      <c r="AY759" t="s">
        <v>445</v>
      </c>
      <c r="AZ759">
        <v>1000000</v>
      </c>
    </row>
    <row r="760" spans="1:52">
      <c r="A760">
        <v>816</v>
      </c>
      <c r="B760" t="s">
        <v>426</v>
      </c>
      <c r="C760">
        <v>0</v>
      </c>
      <c r="D760" t="s">
        <v>427</v>
      </c>
      <c r="E760" t="s">
        <v>428</v>
      </c>
      <c r="F760">
        <v>0.012</v>
      </c>
      <c r="G760" t="s">
        <v>429</v>
      </c>
      <c r="H760">
        <v>0.000589</v>
      </c>
      <c r="I760" t="s">
        <v>71</v>
      </c>
      <c r="J760" t="s">
        <v>432</v>
      </c>
      <c r="K760" t="e">
        <f t="shared" si="18"/>
        <v>#NAME?</v>
      </c>
      <c r="L760" t="s">
        <v>71</v>
      </c>
      <c r="M760" t="s">
        <v>70</v>
      </c>
      <c r="N760">
        <v>0.031918</v>
      </c>
      <c r="O760" t="s">
        <v>71</v>
      </c>
      <c r="P760" t="s">
        <v>72</v>
      </c>
      <c r="Q760">
        <v>0</v>
      </c>
      <c r="R760" t="s">
        <v>71</v>
      </c>
      <c r="S760" t="s">
        <v>73</v>
      </c>
      <c r="T760">
        <v>0</v>
      </c>
      <c r="U760" t="s">
        <v>71</v>
      </c>
      <c r="V760" t="s">
        <v>74</v>
      </c>
      <c r="W760">
        <v>0</v>
      </c>
      <c r="X760" t="s">
        <v>71</v>
      </c>
      <c r="Y760" t="s">
        <v>437</v>
      </c>
      <c r="Z760">
        <v>1000</v>
      </c>
      <c r="AA760" t="s">
        <v>438</v>
      </c>
      <c r="AB760">
        <v>1000</v>
      </c>
      <c r="AC760" t="s">
        <v>439</v>
      </c>
      <c r="AD760">
        <v>10</v>
      </c>
      <c r="AE760" t="s">
        <v>440</v>
      </c>
      <c r="AF760">
        <v>500</v>
      </c>
      <c r="AG760" t="s">
        <v>441</v>
      </c>
      <c r="AH760">
        <v>20</v>
      </c>
      <c r="AI760" t="s">
        <v>442</v>
      </c>
      <c r="AJ760">
        <v>20</v>
      </c>
      <c r="AK760" t="s">
        <v>448</v>
      </c>
      <c r="AL760">
        <v>0</v>
      </c>
      <c r="AM760" t="s">
        <v>449</v>
      </c>
      <c r="AN760">
        <v>0</v>
      </c>
      <c r="AO760" t="s">
        <v>450</v>
      </c>
      <c r="AP760">
        <v>0.3</v>
      </c>
      <c r="AQ760" t="s">
        <v>451</v>
      </c>
      <c r="AR760">
        <v>0</v>
      </c>
      <c r="AS760" t="s">
        <v>452</v>
      </c>
      <c r="AT760">
        <v>0</v>
      </c>
      <c r="AU760" t="s">
        <v>453</v>
      </c>
      <c r="AV760">
        <v>0.2</v>
      </c>
      <c r="AW760" t="s">
        <v>454</v>
      </c>
      <c r="AX760">
        <v>1</v>
      </c>
      <c r="AY760" t="s">
        <v>445</v>
      </c>
      <c r="AZ760">
        <v>1000000</v>
      </c>
    </row>
    <row r="761" spans="1:52">
      <c r="A761">
        <v>816</v>
      </c>
      <c r="B761" t="s">
        <v>426</v>
      </c>
      <c r="C761">
        <v>0</v>
      </c>
      <c r="D761" t="s">
        <v>427</v>
      </c>
      <c r="E761" t="s">
        <v>428</v>
      </c>
      <c r="F761">
        <v>0.012</v>
      </c>
      <c r="G761" t="s">
        <v>429</v>
      </c>
      <c r="H761">
        <v>0.000617</v>
      </c>
      <c r="I761" t="s">
        <v>71</v>
      </c>
      <c r="J761" t="s">
        <v>432</v>
      </c>
      <c r="K761" t="e">
        <f t="shared" si="18"/>
        <v>#NAME?</v>
      </c>
      <c r="L761" t="s">
        <v>71</v>
      </c>
      <c r="M761" t="s">
        <v>70</v>
      </c>
      <c r="N761">
        <v>0.030281</v>
      </c>
      <c r="O761" t="s">
        <v>71</v>
      </c>
      <c r="P761" t="s">
        <v>72</v>
      </c>
      <c r="Q761">
        <v>0</v>
      </c>
      <c r="R761" t="s">
        <v>71</v>
      </c>
      <c r="S761" t="s">
        <v>73</v>
      </c>
      <c r="T761">
        <v>0</v>
      </c>
      <c r="U761" t="s">
        <v>71</v>
      </c>
      <c r="V761" t="s">
        <v>74</v>
      </c>
      <c r="W761">
        <v>0</v>
      </c>
      <c r="X761" t="s">
        <v>71</v>
      </c>
      <c r="Y761" t="s">
        <v>437</v>
      </c>
      <c r="Z761">
        <v>1000</v>
      </c>
      <c r="AA761" t="s">
        <v>438</v>
      </c>
      <c r="AB761">
        <v>1000</v>
      </c>
      <c r="AC761" t="s">
        <v>439</v>
      </c>
      <c r="AD761">
        <v>10</v>
      </c>
      <c r="AE761" t="s">
        <v>440</v>
      </c>
      <c r="AF761">
        <v>500</v>
      </c>
      <c r="AG761" t="s">
        <v>441</v>
      </c>
      <c r="AH761">
        <v>20</v>
      </c>
      <c r="AI761" t="s">
        <v>442</v>
      </c>
      <c r="AJ761">
        <v>20</v>
      </c>
      <c r="AK761" t="s">
        <v>448</v>
      </c>
      <c r="AL761">
        <v>0</v>
      </c>
      <c r="AM761" t="s">
        <v>449</v>
      </c>
      <c r="AN761">
        <v>0</v>
      </c>
      <c r="AO761" t="s">
        <v>450</v>
      </c>
      <c r="AP761">
        <v>0.3</v>
      </c>
      <c r="AQ761" t="s">
        <v>451</v>
      </c>
      <c r="AR761">
        <v>0</v>
      </c>
      <c r="AS761" t="s">
        <v>452</v>
      </c>
      <c r="AT761">
        <v>0</v>
      </c>
      <c r="AU761" t="s">
        <v>453</v>
      </c>
      <c r="AV761">
        <v>0.2</v>
      </c>
      <c r="AW761" t="s">
        <v>454</v>
      </c>
      <c r="AX761">
        <v>1</v>
      </c>
      <c r="AY761" t="s">
        <v>445</v>
      </c>
      <c r="AZ761">
        <v>1000000</v>
      </c>
    </row>
    <row r="762" spans="1:52">
      <c r="A762">
        <v>812</v>
      </c>
      <c r="B762" t="s">
        <v>426</v>
      </c>
      <c r="C762">
        <v>152</v>
      </c>
      <c r="D762" t="s">
        <v>427</v>
      </c>
      <c r="E762" t="s">
        <v>428</v>
      </c>
      <c r="F762">
        <v>0</v>
      </c>
      <c r="G762" t="s">
        <v>429</v>
      </c>
      <c r="H762">
        <v>0.001631</v>
      </c>
      <c r="I762" t="s">
        <v>71</v>
      </c>
      <c r="J762" t="s">
        <v>432</v>
      </c>
      <c r="K762" t="e">
        <f t="shared" si="18"/>
        <v>#NAME?</v>
      </c>
      <c r="L762" t="s">
        <v>71</v>
      </c>
      <c r="M762" t="s">
        <v>70</v>
      </c>
      <c r="N762">
        <v>60.685603</v>
      </c>
      <c r="O762" t="s">
        <v>71</v>
      </c>
      <c r="P762" t="s">
        <v>72</v>
      </c>
      <c r="Q762">
        <v>0</v>
      </c>
      <c r="R762" t="s">
        <v>71</v>
      </c>
      <c r="S762" t="s">
        <v>73</v>
      </c>
      <c r="T762">
        <v>0</v>
      </c>
      <c r="U762" t="s">
        <v>71</v>
      </c>
      <c r="V762" t="s">
        <v>74</v>
      </c>
      <c r="W762">
        <v>0</v>
      </c>
      <c r="X762" t="s">
        <v>71</v>
      </c>
      <c r="Y762" t="s">
        <v>437</v>
      </c>
      <c r="Z762">
        <v>100</v>
      </c>
      <c r="AA762" t="s">
        <v>438</v>
      </c>
      <c r="AB762">
        <v>1000000</v>
      </c>
      <c r="AC762" t="s">
        <v>439</v>
      </c>
      <c r="AD762">
        <v>10</v>
      </c>
      <c r="AE762" t="s">
        <v>440</v>
      </c>
      <c r="AF762">
        <v>500</v>
      </c>
      <c r="AG762" t="s">
        <v>441</v>
      </c>
      <c r="AH762">
        <v>20</v>
      </c>
      <c r="AI762" t="s">
        <v>442</v>
      </c>
      <c r="AJ762">
        <v>10000</v>
      </c>
      <c r="AK762" t="s">
        <v>448</v>
      </c>
      <c r="AL762">
        <v>0</v>
      </c>
      <c r="AM762" t="s">
        <v>449</v>
      </c>
      <c r="AN762">
        <v>0</v>
      </c>
      <c r="AO762" t="s">
        <v>450</v>
      </c>
      <c r="AP762">
        <v>0.3</v>
      </c>
      <c r="AQ762" t="s">
        <v>451</v>
      </c>
      <c r="AR762">
        <v>0</v>
      </c>
      <c r="AS762" t="s">
        <v>452</v>
      </c>
      <c r="AT762">
        <v>0</v>
      </c>
      <c r="AU762" t="s">
        <v>453</v>
      </c>
      <c r="AV762">
        <v>0.2</v>
      </c>
      <c r="AW762" t="s">
        <v>454</v>
      </c>
      <c r="AX762">
        <v>1</v>
      </c>
      <c r="AY762" t="s">
        <v>445</v>
      </c>
      <c r="AZ762">
        <v>100</v>
      </c>
    </row>
    <row r="763" spans="1:52">
      <c r="A763">
        <v>812</v>
      </c>
      <c r="B763" t="s">
        <v>426</v>
      </c>
      <c r="C763">
        <v>152</v>
      </c>
      <c r="D763" t="s">
        <v>427</v>
      </c>
      <c r="E763" t="s">
        <v>428</v>
      </c>
      <c r="F763">
        <v>0</v>
      </c>
      <c r="G763" t="s">
        <v>429</v>
      </c>
      <c r="H763">
        <v>0.000498</v>
      </c>
      <c r="I763" t="s">
        <v>71</v>
      </c>
      <c r="J763" t="s">
        <v>432</v>
      </c>
      <c r="K763" t="e">
        <f t="shared" si="18"/>
        <v>#NAME?</v>
      </c>
      <c r="L763" t="s">
        <v>71</v>
      </c>
      <c r="M763" t="s">
        <v>70</v>
      </c>
      <c r="N763">
        <v>18.97592</v>
      </c>
      <c r="O763" t="s">
        <v>71</v>
      </c>
      <c r="P763" t="s">
        <v>72</v>
      </c>
      <c r="Q763">
        <v>0</v>
      </c>
      <c r="R763" t="s">
        <v>71</v>
      </c>
      <c r="S763" t="s">
        <v>73</v>
      </c>
      <c r="T763">
        <v>0</v>
      </c>
      <c r="U763" t="s">
        <v>71</v>
      </c>
      <c r="V763" t="s">
        <v>74</v>
      </c>
      <c r="W763">
        <v>0</v>
      </c>
      <c r="X763" t="s">
        <v>71</v>
      </c>
      <c r="Y763" t="s">
        <v>437</v>
      </c>
      <c r="Z763">
        <v>10</v>
      </c>
      <c r="AA763" t="s">
        <v>438</v>
      </c>
      <c r="AB763">
        <v>1000000</v>
      </c>
      <c r="AC763" t="s">
        <v>439</v>
      </c>
      <c r="AD763">
        <v>10</v>
      </c>
      <c r="AE763" t="s">
        <v>440</v>
      </c>
      <c r="AF763">
        <v>1000</v>
      </c>
      <c r="AG763" t="s">
        <v>441</v>
      </c>
      <c r="AH763">
        <v>20</v>
      </c>
      <c r="AI763" t="s">
        <v>442</v>
      </c>
      <c r="AJ763">
        <v>10000</v>
      </c>
      <c r="AK763" t="s">
        <v>448</v>
      </c>
      <c r="AL763">
        <v>0</v>
      </c>
      <c r="AM763" t="s">
        <v>449</v>
      </c>
      <c r="AN763">
        <v>0</v>
      </c>
      <c r="AO763" t="s">
        <v>450</v>
      </c>
      <c r="AP763">
        <v>0.3</v>
      </c>
      <c r="AQ763" t="s">
        <v>451</v>
      </c>
      <c r="AR763">
        <v>0</v>
      </c>
      <c r="AS763" t="s">
        <v>452</v>
      </c>
      <c r="AT763">
        <v>0</v>
      </c>
      <c r="AU763" t="s">
        <v>453</v>
      </c>
      <c r="AV763">
        <v>0.2</v>
      </c>
      <c r="AW763" t="s">
        <v>454</v>
      </c>
      <c r="AX763">
        <v>1</v>
      </c>
      <c r="AY763" t="s">
        <v>445</v>
      </c>
      <c r="AZ763">
        <v>100</v>
      </c>
    </row>
    <row r="764" spans="1:52">
      <c r="A764">
        <v>812</v>
      </c>
      <c r="B764" t="s">
        <v>426</v>
      </c>
      <c r="C764">
        <v>152</v>
      </c>
      <c r="D764" t="s">
        <v>427</v>
      </c>
      <c r="E764" t="s">
        <v>428</v>
      </c>
      <c r="F764">
        <v>0</v>
      </c>
      <c r="G764" t="s">
        <v>429</v>
      </c>
      <c r="H764">
        <v>0.001572</v>
      </c>
      <c r="I764" t="s">
        <v>71</v>
      </c>
      <c r="J764" t="s">
        <v>432</v>
      </c>
      <c r="K764" t="e">
        <f t="shared" si="18"/>
        <v>#NAME?</v>
      </c>
      <c r="L764" t="s">
        <v>71</v>
      </c>
      <c r="M764" t="s">
        <v>70</v>
      </c>
      <c r="N764">
        <v>60.602443</v>
      </c>
      <c r="O764" t="s">
        <v>71</v>
      </c>
      <c r="P764" t="s">
        <v>72</v>
      </c>
      <c r="Q764">
        <v>0</v>
      </c>
      <c r="R764" t="s">
        <v>71</v>
      </c>
      <c r="S764" t="s">
        <v>73</v>
      </c>
      <c r="T764">
        <v>0</v>
      </c>
      <c r="U764" t="s">
        <v>71</v>
      </c>
      <c r="V764" t="s">
        <v>74</v>
      </c>
      <c r="W764">
        <v>0</v>
      </c>
      <c r="X764" t="s">
        <v>71</v>
      </c>
      <c r="Y764" t="s">
        <v>437</v>
      </c>
      <c r="Z764">
        <v>100</v>
      </c>
      <c r="AA764" t="s">
        <v>438</v>
      </c>
      <c r="AB764">
        <v>1000000</v>
      </c>
      <c r="AC764" t="s">
        <v>439</v>
      </c>
      <c r="AD764">
        <v>10</v>
      </c>
      <c r="AE764" t="s">
        <v>440</v>
      </c>
      <c r="AF764">
        <v>1000</v>
      </c>
      <c r="AG764" t="s">
        <v>441</v>
      </c>
      <c r="AH764">
        <v>20</v>
      </c>
      <c r="AI764" t="s">
        <v>442</v>
      </c>
      <c r="AJ764">
        <v>10000</v>
      </c>
      <c r="AK764" t="s">
        <v>448</v>
      </c>
      <c r="AL764">
        <v>0</v>
      </c>
      <c r="AM764" t="s">
        <v>449</v>
      </c>
      <c r="AN764">
        <v>0</v>
      </c>
      <c r="AO764" t="s">
        <v>450</v>
      </c>
      <c r="AP764">
        <v>0.3</v>
      </c>
      <c r="AQ764" t="s">
        <v>451</v>
      </c>
      <c r="AR764">
        <v>0</v>
      </c>
      <c r="AS764" t="s">
        <v>452</v>
      </c>
      <c r="AT764">
        <v>0</v>
      </c>
      <c r="AU764" t="s">
        <v>453</v>
      </c>
      <c r="AV764">
        <v>0.2</v>
      </c>
      <c r="AW764" t="s">
        <v>454</v>
      </c>
      <c r="AX764">
        <v>1</v>
      </c>
      <c r="AY764" t="s">
        <v>445</v>
      </c>
      <c r="AZ764">
        <v>100</v>
      </c>
    </row>
    <row r="765" spans="1:52">
      <c r="A765">
        <v>811</v>
      </c>
      <c r="B765" t="s">
        <v>426</v>
      </c>
      <c r="C765">
        <v>152</v>
      </c>
      <c r="D765" t="s">
        <v>427</v>
      </c>
      <c r="E765" t="s">
        <v>428</v>
      </c>
      <c r="F765">
        <v>6.242</v>
      </c>
      <c r="G765" t="s">
        <v>429</v>
      </c>
      <c r="H765">
        <v>0.000274</v>
      </c>
      <c r="I765" t="s">
        <v>71</v>
      </c>
      <c r="J765" t="s">
        <v>432</v>
      </c>
      <c r="K765" t="e">
        <f t="shared" si="18"/>
        <v>#NAME?</v>
      </c>
      <c r="L765" t="s">
        <v>71</v>
      </c>
      <c r="M765" t="s">
        <v>70</v>
      </c>
      <c r="N765">
        <v>7.04794</v>
      </c>
      <c r="O765" t="s">
        <v>71</v>
      </c>
      <c r="P765" t="s">
        <v>72</v>
      </c>
      <c r="Q765">
        <v>0</v>
      </c>
      <c r="R765" t="s">
        <v>71</v>
      </c>
      <c r="S765" t="s">
        <v>73</v>
      </c>
      <c r="T765">
        <v>0</v>
      </c>
      <c r="U765" t="s">
        <v>71</v>
      </c>
      <c r="V765" t="s">
        <v>74</v>
      </c>
      <c r="W765">
        <v>0</v>
      </c>
      <c r="X765" t="s">
        <v>71</v>
      </c>
      <c r="Y765" t="s">
        <v>437</v>
      </c>
      <c r="Z765">
        <v>1000</v>
      </c>
      <c r="AA765" t="s">
        <v>438</v>
      </c>
      <c r="AB765">
        <v>1000000</v>
      </c>
      <c r="AC765" t="s">
        <v>439</v>
      </c>
      <c r="AD765">
        <v>10</v>
      </c>
      <c r="AE765" t="s">
        <v>440</v>
      </c>
      <c r="AF765">
        <v>1000</v>
      </c>
      <c r="AG765" t="s">
        <v>441</v>
      </c>
      <c r="AH765">
        <v>20</v>
      </c>
      <c r="AI765" t="s">
        <v>442</v>
      </c>
      <c r="AJ765">
        <v>20</v>
      </c>
      <c r="AK765" t="s">
        <v>448</v>
      </c>
      <c r="AL765">
        <v>0</v>
      </c>
      <c r="AM765" t="s">
        <v>449</v>
      </c>
      <c r="AN765">
        <v>0</v>
      </c>
      <c r="AO765" t="s">
        <v>450</v>
      </c>
      <c r="AP765">
        <v>0.3</v>
      </c>
      <c r="AQ765" t="s">
        <v>451</v>
      </c>
      <c r="AR765">
        <v>0</v>
      </c>
      <c r="AS765" t="s">
        <v>452</v>
      </c>
      <c r="AT765">
        <v>0</v>
      </c>
      <c r="AU765" t="s">
        <v>453</v>
      </c>
      <c r="AV765">
        <v>0.2</v>
      </c>
      <c r="AW765" t="s">
        <v>454</v>
      </c>
      <c r="AX765">
        <v>1</v>
      </c>
      <c r="AY765" t="s">
        <v>445</v>
      </c>
      <c r="AZ765">
        <v>1000000</v>
      </c>
    </row>
    <row r="766" spans="1:52">
      <c r="A766">
        <v>811</v>
      </c>
      <c r="B766" t="s">
        <v>426</v>
      </c>
      <c r="C766">
        <v>152</v>
      </c>
      <c r="D766" t="s">
        <v>427</v>
      </c>
      <c r="E766" t="s">
        <v>428</v>
      </c>
      <c r="F766">
        <v>1009.69</v>
      </c>
      <c r="G766" t="s">
        <v>429</v>
      </c>
      <c r="H766">
        <v>0.000265</v>
      </c>
      <c r="I766" t="s">
        <v>71</v>
      </c>
      <c r="J766" t="s">
        <v>432</v>
      </c>
      <c r="K766" t="e">
        <f t="shared" si="18"/>
        <v>#NAME?</v>
      </c>
      <c r="L766" t="s">
        <v>71</v>
      </c>
      <c r="M766" t="s">
        <v>70</v>
      </c>
      <c r="N766">
        <v>4.774803</v>
      </c>
      <c r="O766" t="s">
        <v>71</v>
      </c>
      <c r="P766" t="s">
        <v>72</v>
      </c>
      <c r="Q766">
        <v>0</v>
      </c>
      <c r="R766" t="s">
        <v>71</v>
      </c>
      <c r="S766" t="s">
        <v>73</v>
      </c>
      <c r="T766">
        <v>0</v>
      </c>
      <c r="U766" t="s">
        <v>71</v>
      </c>
      <c r="V766" t="s">
        <v>74</v>
      </c>
      <c r="W766">
        <v>0</v>
      </c>
      <c r="X766" t="s">
        <v>71</v>
      </c>
      <c r="Y766" t="s">
        <v>437</v>
      </c>
      <c r="Z766">
        <v>1000</v>
      </c>
      <c r="AA766" t="s">
        <v>438</v>
      </c>
      <c r="AB766">
        <v>1000000</v>
      </c>
      <c r="AC766" t="s">
        <v>439</v>
      </c>
      <c r="AD766">
        <v>10</v>
      </c>
      <c r="AE766" t="s">
        <v>440</v>
      </c>
      <c r="AF766">
        <v>1000</v>
      </c>
      <c r="AG766" t="s">
        <v>441</v>
      </c>
      <c r="AH766">
        <v>20</v>
      </c>
      <c r="AI766" t="s">
        <v>442</v>
      </c>
      <c r="AJ766">
        <v>20</v>
      </c>
      <c r="AK766" t="s">
        <v>448</v>
      </c>
      <c r="AL766">
        <v>0</v>
      </c>
      <c r="AM766" t="s">
        <v>449</v>
      </c>
      <c r="AN766">
        <v>0</v>
      </c>
      <c r="AO766" t="s">
        <v>450</v>
      </c>
      <c r="AP766">
        <v>0.5</v>
      </c>
      <c r="AQ766" t="s">
        <v>451</v>
      </c>
      <c r="AR766">
        <v>0</v>
      </c>
      <c r="AS766" t="s">
        <v>452</v>
      </c>
      <c r="AT766">
        <v>0</v>
      </c>
      <c r="AU766" t="s">
        <v>453</v>
      </c>
      <c r="AV766">
        <v>0.2</v>
      </c>
      <c r="AW766" t="s">
        <v>454</v>
      </c>
      <c r="AX766">
        <v>1</v>
      </c>
      <c r="AY766" t="s">
        <v>445</v>
      </c>
      <c r="AZ766">
        <v>1000000</v>
      </c>
    </row>
    <row r="767" spans="1:52">
      <c r="A767">
        <v>811</v>
      </c>
      <c r="B767" t="s">
        <v>426</v>
      </c>
      <c r="C767">
        <v>122</v>
      </c>
      <c r="D767" t="s">
        <v>427</v>
      </c>
      <c r="E767" t="s">
        <v>428</v>
      </c>
      <c r="F767">
        <v>4130.36</v>
      </c>
      <c r="G767" t="s">
        <v>429</v>
      </c>
      <c r="H767">
        <v>0.000253</v>
      </c>
      <c r="I767" t="s">
        <v>71</v>
      </c>
      <c r="J767" t="s">
        <v>432</v>
      </c>
      <c r="K767" t="e">
        <f t="shared" si="18"/>
        <v>#NAME?</v>
      </c>
      <c r="L767" t="s">
        <v>71</v>
      </c>
      <c r="M767" t="s">
        <v>70</v>
      </c>
      <c r="N767">
        <v>4.052772</v>
      </c>
      <c r="O767" t="s">
        <v>71</v>
      </c>
      <c r="P767" t="s">
        <v>72</v>
      </c>
      <c r="Q767">
        <v>0</v>
      </c>
      <c r="R767" t="s">
        <v>71</v>
      </c>
      <c r="S767" t="s">
        <v>73</v>
      </c>
      <c r="T767">
        <v>0</v>
      </c>
      <c r="U767" t="s">
        <v>71</v>
      </c>
      <c r="V767" t="s">
        <v>74</v>
      </c>
      <c r="W767">
        <v>0</v>
      </c>
      <c r="X767" t="s">
        <v>71</v>
      </c>
      <c r="Y767" t="s">
        <v>437</v>
      </c>
      <c r="Z767">
        <v>1000</v>
      </c>
      <c r="AA767" t="s">
        <v>438</v>
      </c>
      <c r="AB767">
        <v>1000000</v>
      </c>
      <c r="AC767" t="s">
        <v>439</v>
      </c>
      <c r="AD767">
        <v>8</v>
      </c>
      <c r="AE767" t="s">
        <v>440</v>
      </c>
      <c r="AF767">
        <v>500</v>
      </c>
      <c r="AG767" t="s">
        <v>441</v>
      </c>
      <c r="AH767">
        <v>20</v>
      </c>
      <c r="AI767" t="s">
        <v>442</v>
      </c>
      <c r="AJ767">
        <v>20</v>
      </c>
      <c r="AK767" t="s">
        <v>448</v>
      </c>
      <c r="AL767">
        <v>0</v>
      </c>
      <c r="AM767" t="s">
        <v>449</v>
      </c>
      <c r="AN767">
        <v>0</v>
      </c>
      <c r="AO767" t="s">
        <v>450</v>
      </c>
      <c r="AP767">
        <v>0.5</v>
      </c>
      <c r="AQ767" t="s">
        <v>451</v>
      </c>
      <c r="AR767">
        <v>0</v>
      </c>
      <c r="AS767" t="s">
        <v>452</v>
      </c>
      <c r="AT767">
        <v>0</v>
      </c>
      <c r="AU767" t="s">
        <v>453</v>
      </c>
      <c r="AV767">
        <v>0.2</v>
      </c>
      <c r="AW767" t="s">
        <v>454</v>
      </c>
      <c r="AX767">
        <v>1</v>
      </c>
      <c r="AY767" t="s">
        <v>445</v>
      </c>
      <c r="AZ767">
        <v>1000000</v>
      </c>
    </row>
    <row r="768" spans="1:52">
      <c r="A768">
        <v>810</v>
      </c>
      <c r="B768" t="s">
        <v>426</v>
      </c>
      <c r="C768">
        <v>152</v>
      </c>
      <c r="D768" t="s">
        <v>427</v>
      </c>
      <c r="E768" t="s">
        <v>428</v>
      </c>
      <c r="F768">
        <v>5.63</v>
      </c>
      <c r="G768" t="s">
        <v>429</v>
      </c>
      <c r="H768">
        <v>0.000783</v>
      </c>
      <c r="I768" t="s">
        <v>71</v>
      </c>
      <c r="J768" t="s">
        <v>432</v>
      </c>
      <c r="K768" t="e">
        <f ca="1">-nan(ind)</f>
        <v>#NAME?</v>
      </c>
      <c r="L768" t="s">
        <v>71</v>
      </c>
      <c r="M768" t="s">
        <v>70</v>
      </c>
      <c r="N768">
        <v>17.105827</v>
      </c>
      <c r="O768" t="s">
        <v>71</v>
      </c>
      <c r="P768" t="s">
        <v>72</v>
      </c>
      <c r="Q768">
        <v>0</v>
      </c>
      <c r="R768" t="s">
        <v>71</v>
      </c>
      <c r="S768" t="s">
        <v>73</v>
      </c>
      <c r="T768">
        <v>0</v>
      </c>
      <c r="U768" t="s">
        <v>71</v>
      </c>
      <c r="V768" t="s">
        <v>74</v>
      </c>
      <c r="W768">
        <v>0</v>
      </c>
      <c r="X768" t="s">
        <v>71</v>
      </c>
      <c r="Y768" t="s">
        <v>437</v>
      </c>
      <c r="Z768">
        <v>1000</v>
      </c>
      <c r="AA768" t="s">
        <v>438</v>
      </c>
      <c r="AB768">
        <v>1000000</v>
      </c>
      <c r="AC768" t="s">
        <v>439</v>
      </c>
      <c r="AD768">
        <v>10</v>
      </c>
      <c r="AE768" t="s">
        <v>440</v>
      </c>
      <c r="AF768">
        <v>500</v>
      </c>
      <c r="AG768" t="s">
        <v>441</v>
      </c>
      <c r="AH768">
        <v>20</v>
      </c>
      <c r="AI768" t="s">
        <v>442</v>
      </c>
      <c r="AJ768">
        <v>20</v>
      </c>
      <c r="AK768" t="s">
        <v>448</v>
      </c>
      <c r="AL768">
        <v>0</v>
      </c>
      <c r="AM768" t="s">
        <v>449</v>
      </c>
      <c r="AN768">
        <v>0</v>
      </c>
      <c r="AO768" t="s">
        <v>450</v>
      </c>
      <c r="AP768">
        <v>0.3</v>
      </c>
      <c r="AQ768" t="s">
        <v>451</v>
      </c>
      <c r="AR768">
        <v>0</v>
      </c>
      <c r="AS768" t="s">
        <v>452</v>
      </c>
      <c r="AT768">
        <v>0</v>
      </c>
      <c r="AU768" t="s">
        <v>453</v>
      </c>
      <c r="AV768">
        <v>0.2</v>
      </c>
      <c r="AW768" t="s">
        <v>454</v>
      </c>
      <c r="AX768">
        <v>1</v>
      </c>
      <c r="AY768" t="s">
        <v>445</v>
      </c>
      <c r="AZ768">
        <v>1000000</v>
      </c>
    </row>
    <row r="769" spans="1:52">
      <c r="A769">
        <v>809</v>
      </c>
      <c r="B769" t="s">
        <v>426</v>
      </c>
      <c r="C769">
        <v>152</v>
      </c>
      <c r="D769" t="s">
        <v>427</v>
      </c>
      <c r="E769" t="s">
        <v>428</v>
      </c>
      <c r="F769">
        <v>5.63</v>
      </c>
      <c r="G769" t="s">
        <v>429</v>
      </c>
      <c r="H769">
        <v>0.000761</v>
      </c>
      <c r="I769" t="s">
        <v>71</v>
      </c>
      <c r="J769" t="s">
        <v>432</v>
      </c>
      <c r="K769" t="e">
        <f ca="1">-nan(ind)</f>
        <v>#NAME?</v>
      </c>
      <c r="L769" t="s">
        <v>71</v>
      </c>
      <c r="M769" t="s">
        <v>70</v>
      </c>
      <c r="N769">
        <v>17.523363</v>
      </c>
      <c r="O769" t="s">
        <v>71</v>
      </c>
      <c r="P769" t="s">
        <v>72</v>
      </c>
      <c r="Q769">
        <v>0</v>
      </c>
      <c r="R769" t="s">
        <v>71</v>
      </c>
      <c r="S769" t="s">
        <v>73</v>
      </c>
      <c r="T769">
        <v>0</v>
      </c>
      <c r="U769" t="s">
        <v>71</v>
      </c>
      <c r="V769" t="s">
        <v>74</v>
      </c>
      <c r="W769">
        <v>0</v>
      </c>
      <c r="X769" t="s">
        <v>71</v>
      </c>
      <c r="Y769" t="s">
        <v>437</v>
      </c>
      <c r="Z769">
        <v>1000</v>
      </c>
      <c r="AA769" t="s">
        <v>438</v>
      </c>
      <c r="AB769">
        <v>1000000</v>
      </c>
      <c r="AC769" t="s">
        <v>439</v>
      </c>
      <c r="AD769">
        <v>10</v>
      </c>
      <c r="AE769" t="s">
        <v>440</v>
      </c>
      <c r="AF769">
        <v>500</v>
      </c>
      <c r="AG769" t="s">
        <v>441</v>
      </c>
      <c r="AH769">
        <v>20</v>
      </c>
      <c r="AI769" t="s">
        <v>442</v>
      </c>
      <c r="AJ769">
        <v>20</v>
      </c>
      <c r="AK769" t="s">
        <v>448</v>
      </c>
      <c r="AL769">
        <v>0</v>
      </c>
      <c r="AM769" t="s">
        <v>449</v>
      </c>
      <c r="AN769">
        <v>0</v>
      </c>
      <c r="AO769" t="s">
        <v>450</v>
      </c>
      <c r="AP769">
        <v>0.3</v>
      </c>
      <c r="AQ769" t="s">
        <v>451</v>
      </c>
      <c r="AR769">
        <v>0</v>
      </c>
      <c r="AS769" t="s">
        <v>452</v>
      </c>
      <c r="AT769">
        <v>0</v>
      </c>
      <c r="AU769" t="s">
        <v>453</v>
      </c>
      <c r="AV769">
        <v>0.2</v>
      </c>
      <c r="AW769" t="s">
        <v>454</v>
      </c>
      <c r="AX769">
        <v>1</v>
      </c>
      <c r="AY769" t="s">
        <v>445</v>
      </c>
      <c r="AZ769">
        <v>1000000</v>
      </c>
    </row>
    <row r="770" spans="1:52">
      <c r="A770">
        <v>808</v>
      </c>
      <c r="B770" t="s">
        <v>426</v>
      </c>
      <c r="C770">
        <v>152</v>
      </c>
      <c r="D770" t="s">
        <v>427</v>
      </c>
      <c r="E770" t="s">
        <v>428</v>
      </c>
      <c r="F770">
        <v>5.63</v>
      </c>
      <c r="G770" t="s">
        <v>429</v>
      </c>
      <c r="H770">
        <v>0.000926</v>
      </c>
      <c r="I770" t="s">
        <v>71</v>
      </c>
      <c r="J770" t="s">
        <v>432</v>
      </c>
      <c r="K770" t="e">
        <f ca="1">-nan(ind)</f>
        <v>#NAME?</v>
      </c>
      <c r="L770" t="s">
        <v>71</v>
      </c>
      <c r="M770" t="s">
        <v>70</v>
      </c>
      <c r="N770">
        <v>17.575179</v>
      </c>
      <c r="O770" t="s">
        <v>71</v>
      </c>
      <c r="P770" t="s">
        <v>72</v>
      </c>
      <c r="Q770">
        <v>0</v>
      </c>
      <c r="R770" t="s">
        <v>71</v>
      </c>
      <c r="S770" t="s">
        <v>73</v>
      </c>
      <c r="T770">
        <v>0</v>
      </c>
      <c r="U770" t="s">
        <v>71</v>
      </c>
      <c r="V770" t="s">
        <v>74</v>
      </c>
      <c r="W770">
        <v>0</v>
      </c>
      <c r="X770" t="s">
        <v>71</v>
      </c>
      <c r="Y770" t="s">
        <v>437</v>
      </c>
      <c r="Z770">
        <v>1000</v>
      </c>
      <c r="AA770" t="s">
        <v>438</v>
      </c>
      <c r="AB770">
        <v>1000000</v>
      </c>
      <c r="AC770" t="s">
        <v>439</v>
      </c>
      <c r="AD770">
        <v>10</v>
      </c>
      <c r="AE770" t="s">
        <v>440</v>
      </c>
      <c r="AF770">
        <v>500</v>
      </c>
      <c r="AG770" t="s">
        <v>441</v>
      </c>
      <c r="AH770">
        <v>20</v>
      </c>
      <c r="AI770" t="s">
        <v>442</v>
      </c>
      <c r="AJ770">
        <v>20</v>
      </c>
      <c r="AK770" t="s">
        <v>448</v>
      </c>
      <c r="AL770">
        <v>0</v>
      </c>
      <c r="AM770" t="s">
        <v>449</v>
      </c>
      <c r="AN770">
        <v>0</v>
      </c>
      <c r="AO770" t="s">
        <v>450</v>
      </c>
      <c r="AP770">
        <v>0.3</v>
      </c>
      <c r="AQ770" t="s">
        <v>451</v>
      </c>
      <c r="AR770">
        <v>0</v>
      </c>
      <c r="AS770" t="s">
        <v>452</v>
      </c>
      <c r="AT770">
        <v>0</v>
      </c>
      <c r="AU770" t="s">
        <v>453</v>
      </c>
      <c r="AV770">
        <v>0.2</v>
      </c>
      <c r="AW770" t="s">
        <v>454</v>
      </c>
      <c r="AX770">
        <v>1</v>
      </c>
      <c r="AY770" t="s">
        <v>445</v>
      </c>
      <c r="AZ770">
        <v>1000000</v>
      </c>
    </row>
    <row r="771" spans="1:52">
      <c r="A771">
        <v>808</v>
      </c>
      <c r="B771" t="s">
        <v>426</v>
      </c>
      <c r="C771">
        <v>152</v>
      </c>
      <c r="D771" t="s">
        <v>427</v>
      </c>
      <c r="E771" t="s">
        <v>428</v>
      </c>
      <c r="F771">
        <v>5.63</v>
      </c>
      <c r="G771" t="s">
        <v>429</v>
      </c>
      <c r="H771">
        <v>0.000731</v>
      </c>
      <c r="I771" t="s">
        <v>71</v>
      </c>
      <c r="J771" t="s">
        <v>432</v>
      </c>
      <c r="K771" t="e">
        <f ca="1">-nan(ind)</f>
        <v>#NAME?</v>
      </c>
      <c r="L771" t="s">
        <v>71</v>
      </c>
      <c r="M771" t="s">
        <v>70</v>
      </c>
      <c r="N771">
        <v>17.178724</v>
      </c>
      <c r="O771" t="s">
        <v>71</v>
      </c>
      <c r="P771" t="s">
        <v>72</v>
      </c>
      <c r="Q771">
        <v>0</v>
      </c>
      <c r="R771" t="s">
        <v>71</v>
      </c>
      <c r="S771" t="s">
        <v>73</v>
      </c>
      <c r="T771">
        <v>0</v>
      </c>
      <c r="U771" t="s">
        <v>71</v>
      </c>
      <c r="V771" t="s">
        <v>74</v>
      </c>
      <c r="W771">
        <v>0</v>
      </c>
      <c r="X771" t="s">
        <v>71</v>
      </c>
      <c r="Y771" t="s">
        <v>437</v>
      </c>
      <c r="Z771">
        <v>1000</v>
      </c>
      <c r="AA771" t="s">
        <v>438</v>
      </c>
      <c r="AB771">
        <v>1000000</v>
      </c>
      <c r="AC771" t="s">
        <v>439</v>
      </c>
      <c r="AD771">
        <v>10</v>
      </c>
      <c r="AE771" t="s">
        <v>440</v>
      </c>
      <c r="AF771">
        <v>500</v>
      </c>
      <c r="AG771" t="s">
        <v>441</v>
      </c>
      <c r="AH771">
        <v>20</v>
      </c>
      <c r="AI771" t="s">
        <v>442</v>
      </c>
      <c r="AJ771">
        <v>20</v>
      </c>
      <c r="AK771" t="s">
        <v>448</v>
      </c>
      <c r="AL771">
        <v>0</v>
      </c>
      <c r="AM771" t="s">
        <v>449</v>
      </c>
      <c r="AN771">
        <v>0</v>
      </c>
      <c r="AO771" t="s">
        <v>450</v>
      </c>
      <c r="AP771">
        <v>0.3</v>
      </c>
      <c r="AQ771" t="s">
        <v>451</v>
      </c>
      <c r="AR771">
        <v>0</v>
      </c>
      <c r="AS771" t="s">
        <v>452</v>
      </c>
      <c r="AT771">
        <v>0</v>
      </c>
      <c r="AU771" t="s">
        <v>453</v>
      </c>
      <c r="AV771">
        <v>0.2</v>
      </c>
      <c r="AW771" t="s">
        <v>454</v>
      </c>
      <c r="AX771">
        <v>1</v>
      </c>
      <c r="AY771" t="s">
        <v>445</v>
      </c>
      <c r="AZ771">
        <v>1000000</v>
      </c>
    </row>
    <row r="772" spans="1:52">
      <c r="A772">
        <v>807</v>
      </c>
      <c r="B772" t="s">
        <v>426</v>
      </c>
      <c r="C772">
        <v>152</v>
      </c>
      <c r="D772" t="s">
        <v>427</v>
      </c>
      <c r="E772" t="s">
        <v>428</v>
      </c>
      <c r="F772">
        <v>5.63</v>
      </c>
      <c r="G772" t="s">
        <v>429</v>
      </c>
      <c r="H772">
        <v>0.000725</v>
      </c>
      <c r="I772" t="s">
        <v>71</v>
      </c>
      <c r="J772" t="s">
        <v>432</v>
      </c>
      <c r="K772" t="e">
        <f ca="1">-nan(ind)</f>
        <v>#NAME?</v>
      </c>
      <c r="L772" t="s">
        <v>71</v>
      </c>
      <c r="M772" t="s">
        <v>70</v>
      </c>
      <c r="N772">
        <v>17.159468</v>
      </c>
      <c r="O772" t="s">
        <v>71</v>
      </c>
      <c r="P772" t="s">
        <v>72</v>
      </c>
      <c r="Q772">
        <v>0</v>
      </c>
      <c r="R772" t="s">
        <v>71</v>
      </c>
      <c r="S772" t="s">
        <v>73</v>
      </c>
      <c r="T772">
        <v>0</v>
      </c>
      <c r="U772" t="s">
        <v>71</v>
      </c>
      <c r="V772" t="s">
        <v>74</v>
      </c>
      <c r="W772">
        <v>0</v>
      </c>
      <c r="X772" t="s">
        <v>71</v>
      </c>
      <c r="Y772" t="s">
        <v>437</v>
      </c>
      <c r="Z772">
        <v>1000</v>
      </c>
      <c r="AA772" t="s">
        <v>438</v>
      </c>
      <c r="AB772">
        <v>1000000</v>
      </c>
      <c r="AC772" t="s">
        <v>439</v>
      </c>
      <c r="AD772">
        <v>10</v>
      </c>
      <c r="AE772" t="s">
        <v>440</v>
      </c>
      <c r="AF772">
        <v>500</v>
      </c>
      <c r="AG772" t="s">
        <v>441</v>
      </c>
      <c r="AH772">
        <v>20</v>
      </c>
      <c r="AI772" t="s">
        <v>442</v>
      </c>
      <c r="AJ772">
        <v>20</v>
      </c>
      <c r="AK772" t="s">
        <v>448</v>
      </c>
      <c r="AL772">
        <v>0</v>
      </c>
      <c r="AM772" t="s">
        <v>449</v>
      </c>
      <c r="AN772">
        <v>0</v>
      </c>
      <c r="AO772" t="s">
        <v>450</v>
      </c>
      <c r="AP772">
        <v>0.3</v>
      </c>
      <c r="AQ772" t="s">
        <v>451</v>
      </c>
      <c r="AR772">
        <v>0</v>
      </c>
      <c r="AS772" t="s">
        <v>452</v>
      </c>
      <c r="AT772">
        <v>0</v>
      </c>
      <c r="AU772" t="s">
        <v>453</v>
      </c>
      <c r="AV772">
        <v>0.2</v>
      </c>
      <c r="AW772" t="s">
        <v>454</v>
      </c>
      <c r="AX772">
        <v>1</v>
      </c>
      <c r="AY772" t="s">
        <v>445</v>
      </c>
      <c r="AZ772">
        <v>1000000</v>
      </c>
    </row>
    <row r="773" spans="1:52">
      <c r="A773">
        <v>807</v>
      </c>
      <c r="B773" t="s">
        <v>426</v>
      </c>
      <c r="C773">
        <v>152</v>
      </c>
      <c r="D773" t="s">
        <v>427</v>
      </c>
      <c r="E773" t="s">
        <v>428</v>
      </c>
      <c r="F773">
        <v>5.63</v>
      </c>
      <c r="G773" t="s">
        <v>429</v>
      </c>
      <c r="H773">
        <v>0.00055</v>
      </c>
      <c r="I773" t="s">
        <v>71</v>
      </c>
      <c r="J773" t="s">
        <v>432</v>
      </c>
      <c r="K773" t="e">
        <f ca="1">-nan(ind)</f>
        <v>#NAME?</v>
      </c>
      <c r="L773" t="s">
        <v>71</v>
      </c>
      <c r="M773" t="s">
        <v>70</v>
      </c>
      <c r="N773">
        <v>15.357386</v>
      </c>
      <c r="O773" t="s">
        <v>71</v>
      </c>
      <c r="P773" t="s">
        <v>72</v>
      </c>
      <c r="Q773">
        <v>0</v>
      </c>
      <c r="R773" t="s">
        <v>71</v>
      </c>
      <c r="S773" t="s">
        <v>73</v>
      </c>
      <c r="T773">
        <v>0</v>
      </c>
      <c r="U773" t="s">
        <v>71</v>
      </c>
      <c r="V773" t="s">
        <v>74</v>
      </c>
      <c r="W773">
        <v>0</v>
      </c>
      <c r="X773" t="s">
        <v>71</v>
      </c>
      <c r="Y773" t="s">
        <v>437</v>
      </c>
      <c r="Z773">
        <v>100</v>
      </c>
      <c r="AA773" t="s">
        <v>438</v>
      </c>
      <c r="AB773">
        <v>1000000</v>
      </c>
      <c r="AC773" t="s">
        <v>439</v>
      </c>
      <c r="AD773">
        <v>10</v>
      </c>
      <c r="AE773" t="s">
        <v>440</v>
      </c>
      <c r="AF773">
        <v>500</v>
      </c>
      <c r="AG773" t="s">
        <v>441</v>
      </c>
      <c r="AH773">
        <v>20</v>
      </c>
      <c r="AI773" t="s">
        <v>442</v>
      </c>
      <c r="AJ773">
        <v>20</v>
      </c>
      <c r="AK773" t="s">
        <v>448</v>
      </c>
      <c r="AL773">
        <v>0</v>
      </c>
      <c r="AM773" t="s">
        <v>449</v>
      </c>
      <c r="AN773">
        <v>0</v>
      </c>
      <c r="AO773" t="s">
        <v>450</v>
      </c>
      <c r="AP773">
        <v>0.3</v>
      </c>
      <c r="AQ773" t="s">
        <v>451</v>
      </c>
      <c r="AR773">
        <v>0</v>
      </c>
      <c r="AS773" t="s">
        <v>452</v>
      </c>
      <c r="AT773">
        <v>0</v>
      </c>
      <c r="AU773" t="s">
        <v>453</v>
      </c>
      <c r="AV773">
        <v>0.2</v>
      </c>
      <c r="AW773" t="s">
        <v>454</v>
      </c>
      <c r="AX773">
        <v>1</v>
      </c>
      <c r="AY773" t="s">
        <v>445</v>
      </c>
      <c r="AZ773">
        <v>1000000</v>
      </c>
    </row>
    <row r="774" spans="1:52">
      <c r="A774">
        <v>807</v>
      </c>
      <c r="B774" t="s">
        <v>426</v>
      </c>
      <c r="C774">
        <v>152</v>
      </c>
      <c r="D774" t="s">
        <v>427</v>
      </c>
      <c r="E774" t="s">
        <v>428</v>
      </c>
      <c r="F774">
        <v>5.63</v>
      </c>
      <c r="G774" t="s">
        <v>429</v>
      </c>
      <c r="H774">
        <v>0.00054</v>
      </c>
      <c r="I774" t="s">
        <v>71</v>
      </c>
      <c r="J774" t="s">
        <v>432</v>
      </c>
      <c r="K774" t="e">
        <f ca="1">-nan(ind)</f>
        <v>#NAME?</v>
      </c>
      <c r="L774" t="s">
        <v>71</v>
      </c>
      <c r="M774" t="s">
        <v>70</v>
      </c>
      <c r="N774">
        <v>16.063588</v>
      </c>
      <c r="O774" t="s">
        <v>71</v>
      </c>
      <c r="P774" t="s">
        <v>72</v>
      </c>
      <c r="Q774">
        <v>0</v>
      </c>
      <c r="R774" t="s">
        <v>71</v>
      </c>
      <c r="S774" t="s">
        <v>73</v>
      </c>
      <c r="T774">
        <v>0</v>
      </c>
      <c r="U774" t="s">
        <v>71</v>
      </c>
      <c r="V774" t="s">
        <v>74</v>
      </c>
      <c r="W774">
        <v>0</v>
      </c>
      <c r="X774" t="s">
        <v>71</v>
      </c>
      <c r="Y774" t="s">
        <v>437</v>
      </c>
      <c r="Z774">
        <v>100</v>
      </c>
      <c r="AA774" t="s">
        <v>438</v>
      </c>
      <c r="AB774">
        <v>1000000</v>
      </c>
      <c r="AC774" t="s">
        <v>439</v>
      </c>
      <c r="AD774">
        <v>10</v>
      </c>
      <c r="AE774" t="s">
        <v>440</v>
      </c>
      <c r="AF774">
        <v>500</v>
      </c>
      <c r="AG774" t="s">
        <v>441</v>
      </c>
      <c r="AH774">
        <v>20</v>
      </c>
      <c r="AI774" t="s">
        <v>442</v>
      </c>
      <c r="AJ774">
        <v>20</v>
      </c>
      <c r="AK774" t="s">
        <v>448</v>
      </c>
      <c r="AL774">
        <v>0</v>
      </c>
      <c r="AM774" t="s">
        <v>449</v>
      </c>
      <c r="AN774">
        <v>0</v>
      </c>
      <c r="AO774" t="s">
        <v>450</v>
      </c>
      <c r="AP774">
        <v>0.3</v>
      </c>
      <c r="AQ774" t="s">
        <v>451</v>
      </c>
      <c r="AR774">
        <v>0</v>
      </c>
      <c r="AS774" t="s">
        <v>452</v>
      </c>
      <c r="AT774">
        <v>0</v>
      </c>
      <c r="AU774" t="s">
        <v>453</v>
      </c>
      <c r="AV774">
        <v>0.2</v>
      </c>
      <c r="AW774" t="s">
        <v>454</v>
      </c>
      <c r="AX774">
        <v>1</v>
      </c>
      <c r="AY774" t="s">
        <v>445</v>
      </c>
      <c r="AZ774">
        <v>1000000</v>
      </c>
    </row>
    <row r="775" spans="1:52">
      <c r="A775">
        <v>806</v>
      </c>
      <c r="B775" t="s">
        <v>426</v>
      </c>
      <c r="C775">
        <v>152</v>
      </c>
      <c r="D775" t="s">
        <v>427</v>
      </c>
      <c r="E775" t="s">
        <v>428</v>
      </c>
      <c r="F775">
        <v>0</v>
      </c>
      <c r="G775" t="s">
        <v>429</v>
      </c>
      <c r="H775">
        <v>0.002322</v>
      </c>
      <c r="I775" t="s">
        <v>71</v>
      </c>
      <c r="J775" t="s">
        <v>432</v>
      </c>
      <c r="K775" t="e">
        <f ca="1">-nan(ind)</f>
        <v>#NAME?</v>
      </c>
      <c r="L775" t="s">
        <v>71</v>
      </c>
      <c r="M775" t="s">
        <v>70</v>
      </c>
      <c r="N775">
        <v>36.091499</v>
      </c>
      <c r="O775" t="s">
        <v>71</v>
      </c>
      <c r="P775" t="s">
        <v>72</v>
      </c>
      <c r="Q775">
        <v>0</v>
      </c>
      <c r="R775" t="s">
        <v>71</v>
      </c>
      <c r="S775" t="s">
        <v>73</v>
      </c>
      <c r="T775">
        <v>0</v>
      </c>
      <c r="U775" t="s">
        <v>71</v>
      </c>
      <c r="V775" t="s">
        <v>74</v>
      </c>
      <c r="W775">
        <v>0</v>
      </c>
      <c r="X775" t="s">
        <v>71</v>
      </c>
      <c r="Y775" t="s">
        <v>437</v>
      </c>
      <c r="Z775">
        <v>10</v>
      </c>
      <c r="AA775" t="s">
        <v>438</v>
      </c>
      <c r="AB775">
        <v>1000000</v>
      </c>
      <c r="AC775" t="s">
        <v>439</v>
      </c>
      <c r="AD775">
        <v>10</v>
      </c>
      <c r="AE775" t="s">
        <v>440</v>
      </c>
      <c r="AF775">
        <v>500</v>
      </c>
      <c r="AG775" t="s">
        <v>441</v>
      </c>
      <c r="AH775">
        <v>20</v>
      </c>
      <c r="AI775" t="s">
        <v>442</v>
      </c>
      <c r="AJ775">
        <v>10000</v>
      </c>
      <c r="AK775" t="s">
        <v>448</v>
      </c>
      <c r="AL775">
        <v>0</v>
      </c>
      <c r="AM775" t="s">
        <v>449</v>
      </c>
      <c r="AN775">
        <v>0</v>
      </c>
      <c r="AO775" t="s">
        <v>450</v>
      </c>
      <c r="AP775">
        <v>0.3</v>
      </c>
      <c r="AQ775" t="s">
        <v>451</v>
      </c>
      <c r="AR775">
        <v>0</v>
      </c>
      <c r="AS775" t="s">
        <v>452</v>
      </c>
      <c r="AT775">
        <v>0</v>
      </c>
      <c r="AU775" t="s">
        <v>453</v>
      </c>
      <c r="AV775">
        <v>0.2</v>
      </c>
      <c r="AW775" t="s">
        <v>454</v>
      </c>
      <c r="AX775">
        <v>1</v>
      </c>
      <c r="AY775" t="s">
        <v>445</v>
      </c>
      <c r="AZ775">
        <v>100</v>
      </c>
    </row>
    <row r="776" spans="1:52">
      <c r="A776">
        <v>806</v>
      </c>
      <c r="B776" t="s">
        <v>426</v>
      </c>
      <c r="C776">
        <v>152</v>
      </c>
      <c r="D776" t="s">
        <v>427</v>
      </c>
      <c r="E776" t="s">
        <v>428</v>
      </c>
      <c r="F776">
        <v>0</v>
      </c>
      <c r="G776" t="s">
        <v>429</v>
      </c>
      <c r="H776">
        <v>0.002153</v>
      </c>
      <c r="I776" t="s">
        <v>71</v>
      </c>
      <c r="J776" t="s">
        <v>432</v>
      </c>
      <c r="K776" t="e">
        <f ca="1">-nan(ind)</f>
        <v>#NAME?</v>
      </c>
      <c r="L776" t="s">
        <v>71</v>
      </c>
      <c r="M776" t="s">
        <v>70</v>
      </c>
      <c r="N776">
        <v>36.79864</v>
      </c>
      <c r="O776" t="s">
        <v>71</v>
      </c>
      <c r="P776" t="s">
        <v>72</v>
      </c>
      <c r="Q776">
        <v>0</v>
      </c>
      <c r="R776" t="s">
        <v>71</v>
      </c>
      <c r="S776" t="s">
        <v>73</v>
      </c>
      <c r="T776">
        <v>0</v>
      </c>
      <c r="U776" t="s">
        <v>71</v>
      </c>
      <c r="V776" t="s">
        <v>74</v>
      </c>
      <c r="W776">
        <v>0</v>
      </c>
      <c r="X776" t="s">
        <v>71</v>
      </c>
      <c r="Y776" t="s">
        <v>437</v>
      </c>
      <c r="Z776">
        <v>10</v>
      </c>
      <c r="AA776" t="s">
        <v>438</v>
      </c>
      <c r="AB776">
        <v>1000000</v>
      </c>
      <c r="AC776" t="s">
        <v>439</v>
      </c>
      <c r="AD776">
        <v>10</v>
      </c>
      <c r="AE776" t="s">
        <v>440</v>
      </c>
      <c r="AF776">
        <v>500</v>
      </c>
      <c r="AG776" t="s">
        <v>441</v>
      </c>
      <c r="AH776">
        <v>20</v>
      </c>
      <c r="AI776" t="s">
        <v>442</v>
      </c>
      <c r="AJ776">
        <v>10000</v>
      </c>
      <c r="AK776" t="s">
        <v>448</v>
      </c>
      <c r="AL776">
        <v>0</v>
      </c>
      <c r="AM776" t="s">
        <v>449</v>
      </c>
      <c r="AN776">
        <v>0</v>
      </c>
      <c r="AO776" t="s">
        <v>450</v>
      </c>
      <c r="AP776">
        <v>0.3</v>
      </c>
      <c r="AQ776" t="s">
        <v>451</v>
      </c>
      <c r="AR776">
        <v>0</v>
      </c>
      <c r="AS776" t="s">
        <v>452</v>
      </c>
      <c r="AT776">
        <v>0</v>
      </c>
      <c r="AU776" t="s">
        <v>453</v>
      </c>
      <c r="AV776">
        <v>0.2</v>
      </c>
      <c r="AW776" t="s">
        <v>454</v>
      </c>
      <c r="AX776">
        <v>1</v>
      </c>
      <c r="AY776" t="s">
        <v>445</v>
      </c>
      <c r="AZ776">
        <v>100</v>
      </c>
    </row>
    <row r="777" spans="1:52">
      <c r="A777">
        <v>806</v>
      </c>
      <c r="B777" t="s">
        <v>426</v>
      </c>
      <c r="C777">
        <v>152</v>
      </c>
      <c r="D777" t="s">
        <v>427</v>
      </c>
      <c r="E777" t="s">
        <v>428</v>
      </c>
      <c r="F777">
        <v>0</v>
      </c>
      <c r="G777" t="s">
        <v>429</v>
      </c>
      <c r="H777">
        <v>0.001656</v>
      </c>
      <c r="I777" t="s">
        <v>71</v>
      </c>
      <c r="J777" t="s">
        <v>432</v>
      </c>
      <c r="K777" t="e">
        <f ca="1">-nan(ind)</f>
        <v>#NAME?</v>
      </c>
      <c r="L777" t="s">
        <v>71</v>
      </c>
      <c r="M777" t="s">
        <v>70</v>
      </c>
      <c r="N777">
        <v>33.442326</v>
      </c>
      <c r="O777" t="s">
        <v>71</v>
      </c>
      <c r="P777" t="s">
        <v>72</v>
      </c>
      <c r="Q777">
        <v>0</v>
      </c>
      <c r="R777" t="s">
        <v>71</v>
      </c>
      <c r="S777" t="s">
        <v>73</v>
      </c>
      <c r="T777">
        <v>0</v>
      </c>
      <c r="U777" t="s">
        <v>71</v>
      </c>
      <c r="V777" t="s">
        <v>74</v>
      </c>
      <c r="W777">
        <v>0</v>
      </c>
      <c r="X777" t="s">
        <v>71</v>
      </c>
      <c r="Y777" t="s">
        <v>437</v>
      </c>
      <c r="Z777">
        <v>100</v>
      </c>
      <c r="AA777" t="s">
        <v>438</v>
      </c>
      <c r="AB777">
        <v>1000000</v>
      </c>
      <c r="AC777" t="s">
        <v>439</v>
      </c>
      <c r="AD777">
        <v>10</v>
      </c>
      <c r="AE777" t="s">
        <v>440</v>
      </c>
      <c r="AF777">
        <v>500</v>
      </c>
      <c r="AG777" t="s">
        <v>441</v>
      </c>
      <c r="AH777">
        <v>20</v>
      </c>
      <c r="AI777" t="s">
        <v>442</v>
      </c>
      <c r="AJ777">
        <v>1000</v>
      </c>
      <c r="AK777" t="s">
        <v>448</v>
      </c>
      <c r="AL777">
        <v>0</v>
      </c>
      <c r="AM777" t="s">
        <v>449</v>
      </c>
      <c r="AN777">
        <v>0</v>
      </c>
      <c r="AO777" t="s">
        <v>450</v>
      </c>
      <c r="AP777">
        <v>0.3</v>
      </c>
      <c r="AQ777" t="s">
        <v>451</v>
      </c>
      <c r="AR777">
        <v>0</v>
      </c>
      <c r="AS777" t="s">
        <v>452</v>
      </c>
      <c r="AT777">
        <v>0</v>
      </c>
      <c r="AU777" t="s">
        <v>453</v>
      </c>
      <c r="AV777">
        <v>0.2</v>
      </c>
      <c r="AW777" t="s">
        <v>454</v>
      </c>
      <c r="AX777">
        <v>1</v>
      </c>
      <c r="AY777" t="s">
        <v>445</v>
      </c>
      <c r="AZ777">
        <v>1000000</v>
      </c>
    </row>
    <row r="778" spans="1:52">
      <c r="A778">
        <v>805</v>
      </c>
      <c r="B778" t="s">
        <v>426</v>
      </c>
      <c r="C778">
        <v>152</v>
      </c>
      <c r="D778" t="s">
        <v>427</v>
      </c>
      <c r="E778" t="s">
        <v>428</v>
      </c>
      <c r="F778">
        <v>5.63</v>
      </c>
      <c r="G778" t="s">
        <v>429</v>
      </c>
      <c r="H778">
        <v>0.000722</v>
      </c>
      <c r="I778" t="s">
        <v>71</v>
      </c>
      <c r="J778" t="s">
        <v>432</v>
      </c>
      <c r="K778" t="e">
        <f ca="1">-nan(ind)</f>
        <v>#NAME?</v>
      </c>
      <c r="L778" t="s">
        <v>71</v>
      </c>
      <c r="M778" t="s">
        <v>70</v>
      </c>
      <c r="N778">
        <v>17.11049</v>
      </c>
      <c r="O778" t="s">
        <v>71</v>
      </c>
      <c r="P778" t="s">
        <v>72</v>
      </c>
      <c r="Q778">
        <v>0</v>
      </c>
      <c r="R778" t="s">
        <v>71</v>
      </c>
      <c r="S778" t="s">
        <v>73</v>
      </c>
      <c r="T778">
        <v>0</v>
      </c>
      <c r="U778" t="s">
        <v>71</v>
      </c>
      <c r="V778" t="s">
        <v>74</v>
      </c>
      <c r="W778">
        <v>0</v>
      </c>
      <c r="X778" t="s">
        <v>71</v>
      </c>
      <c r="Y778" t="s">
        <v>437</v>
      </c>
      <c r="Z778">
        <v>1000</v>
      </c>
      <c r="AA778" t="s">
        <v>438</v>
      </c>
      <c r="AB778">
        <v>1000000</v>
      </c>
      <c r="AC778" t="s">
        <v>439</v>
      </c>
      <c r="AD778">
        <v>10</v>
      </c>
      <c r="AE778" t="s">
        <v>440</v>
      </c>
      <c r="AF778">
        <v>500</v>
      </c>
      <c r="AG778" t="s">
        <v>441</v>
      </c>
      <c r="AH778">
        <v>20</v>
      </c>
      <c r="AI778" t="s">
        <v>442</v>
      </c>
      <c r="AJ778">
        <v>20</v>
      </c>
      <c r="AK778" t="s">
        <v>448</v>
      </c>
      <c r="AL778">
        <v>0</v>
      </c>
      <c r="AM778" t="s">
        <v>449</v>
      </c>
      <c r="AN778">
        <v>0</v>
      </c>
      <c r="AO778" t="s">
        <v>450</v>
      </c>
      <c r="AP778">
        <v>0.3</v>
      </c>
      <c r="AQ778" t="s">
        <v>451</v>
      </c>
      <c r="AR778">
        <v>0</v>
      </c>
      <c r="AS778" t="s">
        <v>452</v>
      </c>
      <c r="AT778">
        <v>0</v>
      </c>
      <c r="AU778" t="s">
        <v>453</v>
      </c>
      <c r="AV778">
        <v>0.2</v>
      </c>
      <c r="AW778" t="s">
        <v>454</v>
      </c>
      <c r="AX778">
        <v>1</v>
      </c>
      <c r="AY778" t="s">
        <v>445</v>
      </c>
      <c r="AZ778">
        <v>1000000</v>
      </c>
    </row>
    <row r="779" spans="1:52">
      <c r="A779">
        <v>804</v>
      </c>
      <c r="B779" t="s">
        <v>426</v>
      </c>
      <c r="C779">
        <v>152</v>
      </c>
      <c r="D779" t="s">
        <v>427</v>
      </c>
      <c r="E779" t="s">
        <v>428</v>
      </c>
      <c r="F779">
        <v>5.956</v>
      </c>
      <c r="G779" t="s">
        <v>429</v>
      </c>
      <c r="H779">
        <v>0.001042</v>
      </c>
      <c r="I779" t="s">
        <v>71</v>
      </c>
      <c r="J779" t="s">
        <v>432</v>
      </c>
      <c r="K779" t="e">
        <f ca="1">-nan(ind)</f>
        <v>#NAME?</v>
      </c>
      <c r="L779" t="s">
        <v>71</v>
      </c>
      <c r="M779" t="s">
        <v>70</v>
      </c>
      <c r="N779">
        <v>21.731676</v>
      </c>
      <c r="O779" t="s">
        <v>71</v>
      </c>
      <c r="P779" t="s">
        <v>72</v>
      </c>
      <c r="Q779">
        <v>0</v>
      </c>
      <c r="R779" t="s">
        <v>71</v>
      </c>
      <c r="S779" t="s">
        <v>73</v>
      </c>
      <c r="T779">
        <v>0</v>
      </c>
      <c r="U779" t="s">
        <v>71</v>
      </c>
      <c r="V779" t="s">
        <v>74</v>
      </c>
      <c r="W779">
        <v>0</v>
      </c>
      <c r="X779" t="s">
        <v>71</v>
      </c>
      <c r="Y779" t="s">
        <v>437</v>
      </c>
      <c r="Z779">
        <v>1000</v>
      </c>
      <c r="AA779" t="s">
        <v>438</v>
      </c>
      <c r="AB779">
        <v>1000000</v>
      </c>
      <c r="AC779" t="s">
        <v>439</v>
      </c>
      <c r="AD779">
        <v>10</v>
      </c>
      <c r="AE779" t="s">
        <v>440</v>
      </c>
      <c r="AF779">
        <v>1000</v>
      </c>
      <c r="AG779" t="s">
        <v>441</v>
      </c>
      <c r="AH779">
        <v>20</v>
      </c>
      <c r="AI779" t="s">
        <v>442</v>
      </c>
      <c r="AJ779">
        <v>20</v>
      </c>
      <c r="AK779" t="s">
        <v>448</v>
      </c>
      <c r="AL779">
        <v>0</v>
      </c>
      <c r="AM779" t="s">
        <v>449</v>
      </c>
      <c r="AN779">
        <v>0</v>
      </c>
      <c r="AO779" t="s">
        <v>450</v>
      </c>
      <c r="AP779">
        <v>0.3</v>
      </c>
      <c r="AQ779" t="s">
        <v>451</v>
      </c>
      <c r="AR779">
        <v>0</v>
      </c>
      <c r="AS779" t="s">
        <v>452</v>
      </c>
      <c r="AT779">
        <v>0</v>
      </c>
      <c r="AU779" t="s">
        <v>453</v>
      </c>
      <c r="AV779">
        <v>0.2</v>
      </c>
      <c r="AW779" t="s">
        <v>454</v>
      </c>
      <c r="AX779">
        <v>1</v>
      </c>
      <c r="AY779" t="s">
        <v>445</v>
      </c>
      <c r="AZ779">
        <v>1000000</v>
      </c>
    </row>
    <row r="780" spans="1:52">
      <c r="A780">
        <v>804</v>
      </c>
      <c r="B780" t="s">
        <v>426</v>
      </c>
      <c r="C780">
        <v>152</v>
      </c>
      <c r="D780" t="s">
        <v>427</v>
      </c>
      <c r="E780" t="s">
        <v>428</v>
      </c>
      <c r="F780">
        <v>5.956</v>
      </c>
      <c r="G780" t="s">
        <v>429</v>
      </c>
      <c r="H780">
        <v>0.000796</v>
      </c>
      <c r="I780" t="s">
        <v>71</v>
      </c>
      <c r="J780" t="s">
        <v>432</v>
      </c>
      <c r="K780" t="e">
        <f ca="1">-nan(ind)</f>
        <v>#NAME?</v>
      </c>
      <c r="L780" t="s">
        <v>71</v>
      </c>
      <c r="M780" t="s">
        <v>70</v>
      </c>
      <c r="N780">
        <v>17.612899</v>
      </c>
      <c r="O780" t="s">
        <v>71</v>
      </c>
      <c r="P780" t="s">
        <v>72</v>
      </c>
      <c r="Q780">
        <v>0</v>
      </c>
      <c r="R780" t="s">
        <v>71</v>
      </c>
      <c r="S780" t="s">
        <v>73</v>
      </c>
      <c r="T780">
        <v>0</v>
      </c>
      <c r="U780" t="s">
        <v>71</v>
      </c>
      <c r="V780" t="s">
        <v>74</v>
      </c>
      <c r="W780">
        <v>0</v>
      </c>
      <c r="X780" t="s">
        <v>71</v>
      </c>
      <c r="Y780" t="s">
        <v>437</v>
      </c>
      <c r="Z780">
        <v>1000</v>
      </c>
      <c r="AA780" t="s">
        <v>438</v>
      </c>
      <c r="AB780">
        <v>1000000</v>
      </c>
      <c r="AC780" t="s">
        <v>439</v>
      </c>
      <c r="AD780">
        <v>10</v>
      </c>
      <c r="AE780" t="s">
        <v>440</v>
      </c>
      <c r="AF780">
        <v>1000</v>
      </c>
      <c r="AG780" t="s">
        <v>441</v>
      </c>
      <c r="AH780">
        <v>20</v>
      </c>
      <c r="AI780" t="s">
        <v>442</v>
      </c>
      <c r="AJ780">
        <v>20</v>
      </c>
      <c r="AK780" t="s">
        <v>448</v>
      </c>
      <c r="AL780">
        <v>0</v>
      </c>
      <c r="AM780" t="s">
        <v>449</v>
      </c>
      <c r="AN780">
        <v>0</v>
      </c>
      <c r="AO780" t="s">
        <v>450</v>
      </c>
      <c r="AP780">
        <v>0.3</v>
      </c>
      <c r="AQ780" t="s">
        <v>451</v>
      </c>
      <c r="AR780">
        <v>0</v>
      </c>
      <c r="AS780" t="s">
        <v>452</v>
      </c>
      <c r="AT780">
        <v>0</v>
      </c>
      <c r="AU780" t="s">
        <v>453</v>
      </c>
      <c r="AV780">
        <v>0.2</v>
      </c>
      <c r="AW780" t="s">
        <v>454</v>
      </c>
      <c r="AX780">
        <v>1</v>
      </c>
      <c r="AY780" t="s">
        <v>445</v>
      </c>
      <c r="AZ780">
        <v>1000000</v>
      </c>
    </row>
    <row r="781" spans="1:52">
      <c r="A781">
        <v>803</v>
      </c>
      <c r="B781" t="s">
        <v>426</v>
      </c>
      <c r="C781">
        <v>76</v>
      </c>
      <c r="D781" t="s">
        <v>427</v>
      </c>
      <c r="E781" t="s">
        <v>428</v>
      </c>
      <c r="F781">
        <v>10205.175</v>
      </c>
      <c r="G781" t="s">
        <v>429</v>
      </c>
      <c r="H781">
        <v>0.000444</v>
      </c>
      <c r="I781" t="s">
        <v>71</v>
      </c>
      <c r="J781" t="s">
        <v>432</v>
      </c>
      <c r="K781" t="e">
        <f ca="1">-nan(ind)</f>
        <v>#NAME?</v>
      </c>
      <c r="L781" t="s">
        <v>71</v>
      </c>
      <c r="M781" t="s">
        <v>70</v>
      </c>
      <c r="N781">
        <v>8.356621</v>
      </c>
      <c r="O781" t="s">
        <v>71</v>
      </c>
      <c r="P781" t="s">
        <v>72</v>
      </c>
      <c r="Q781">
        <v>0</v>
      </c>
      <c r="R781" t="s">
        <v>71</v>
      </c>
      <c r="S781" t="s">
        <v>73</v>
      </c>
      <c r="T781">
        <v>0</v>
      </c>
      <c r="U781" t="s">
        <v>71</v>
      </c>
      <c r="V781" t="s">
        <v>74</v>
      </c>
      <c r="W781">
        <v>0</v>
      </c>
      <c r="X781" t="s">
        <v>71</v>
      </c>
      <c r="Y781" t="s">
        <v>437</v>
      </c>
      <c r="Z781">
        <v>1000</v>
      </c>
      <c r="AA781" t="s">
        <v>438</v>
      </c>
      <c r="AB781">
        <v>1000000</v>
      </c>
      <c r="AC781" t="s">
        <v>439</v>
      </c>
      <c r="AD781">
        <v>5</v>
      </c>
      <c r="AE781" t="s">
        <v>440</v>
      </c>
      <c r="AF781">
        <v>1000</v>
      </c>
      <c r="AG781" t="s">
        <v>441</v>
      </c>
      <c r="AH781">
        <v>20</v>
      </c>
      <c r="AI781" t="s">
        <v>442</v>
      </c>
      <c r="AJ781">
        <v>20</v>
      </c>
      <c r="AK781" t="s">
        <v>448</v>
      </c>
      <c r="AL781">
        <v>0</v>
      </c>
      <c r="AM781" t="s">
        <v>449</v>
      </c>
      <c r="AN781">
        <v>0</v>
      </c>
      <c r="AO781" t="s">
        <v>450</v>
      </c>
      <c r="AP781">
        <v>0.4</v>
      </c>
      <c r="AQ781" t="s">
        <v>451</v>
      </c>
      <c r="AR781">
        <v>0</v>
      </c>
      <c r="AS781" t="s">
        <v>452</v>
      </c>
      <c r="AT781">
        <v>0</v>
      </c>
      <c r="AU781" t="s">
        <v>453</v>
      </c>
      <c r="AV781">
        <v>0.2</v>
      </c>
      <c r="AW781" t="s">
        <v>454</v>
      </c>
      <c r="AX781">
        <v>1</v>
      </c>
      <c r="AY781" t="s">
        <v>445</v>
      </c>
      <c r="AZ781">
        <v>1000000</v>
      </c>
    </row>
    <row r="782" spans="1:52">
      <c r="A782">
        <v>803</v>
      </c>
      <c r="B782" t="s">
        <v>426</v>
      </c>
      <c r="C782">
        <v>76</v>
      </c>
      <c r="D782" t="s">
        <v>427</v>
      </c>
      <c r="E782" t="s">
        <v>428</v>
      </c>
      <c r="F782">
        <v>10205.175</v>
      </c>
      <c r="G782" t="s">
        <v>429</v>
      </c>
      <c r="H782">
        <v>0.000492</v>
      </c>
      <c r="I782" t="s">
        <v>71</v>
      </c>
      <c r="J782" t="s">
        <v>432</v>
      </c>
      <c r="K782" t="e">
        <f ca="1">-nan(ind)</f>
        <v>#NAME?</v>
      </c>
      <c r="L782" t="s">
        <v>71</v>
      </c>
      <c r="M782" t="s">
        <v>70</v>
      </c>
      <c r="N782">
        <v>8.512789</v>
      </c>
      <c r="O782" t="s">
        <v>71</v>
      </c>
      <c r="P782" t="s">
        <v>72</v>
      </c>
      <c r="Q782">
        <v>0</v>
      </c>
      <c r="R782" t="s">
        <v>71</v>
      </c>
      <c r="S782" t="s">
        <v>73</v>
      </c>
      <c r="T782">
        <v>0</v>
      </c>
      <c r="U782" t="s">
        <v>71</v>
      </c>
      <c r="V782" t="s">
        <v>74</v>
      </c>
      <c r="W782">
        <v>0</v>
      </c>
      <c r="X782" t="s">
        <v>71</v>
      </c>
      <c r="Y782" t="s">
        <v>437</v>
      </c>
      <c r="Z782">
        <v>1000</v>
      </c>
      <c r="AA782" t="s">
        <v>438</v>
      </c>
      <c r="AB782">
        <v>1000000</v>
      </c>
      <c r="AC782" t="s">
        <v>439</v>
      </c>
      <c r="AD782">
        <v>5</v>
      </c>
      <c r="AE782" t="s">
        <v>440</v>
      </c>
      <c r="AF782">
        <v>1000</v>
      </c>
      <c r="AG782" t="s">
        <v>441</v>
      </c>
      <c r="AH782">
        <v>20</v>
      </c>
      <c r="AI782" t="s">
        <v>442</v>
      </c>
      <c r="AJ782">
        <v>20</v>
      </c>
      <c r="AK782" t="s">
        <v>448</v>
      </c>
      <c r="AL782">
        <v>0</v>
      </c>
      <c r="AM782" t="s">
        <v>449</v>
      </c>
      <c r="AN782">
        <v>0</v>
      </c>
      <c r="AO782" t="s">
        <v>450</v>
      </c>
      <c r="AP782">
        <v>0.4</v>
      </c>
      <c r="AQ782" t="s">
        <v>451</v>
      </c>
      <c r="AR782">
        <v>0</v>
      </c>
      <c r="AS782" t="s">
        <v>452</v>
      </c>
      <c r="AT782">
        <v>0</v>
      </c>
      <c r="AU782" t="s">
        <v>453</v>
      </c>
      <c r="AV782">
        <v>0.2</v>
      </c>
      <c r="AW782" t="s">
        <v>454</v>
      </c>
      <c r="AX782">
        <v>1</v>
      </c>
      <c r="AY782" t="s">
        <v>445</v>
      </c>
      <c r="AZ782">
        <v>1000000</v>
      </c>
    </row>
    <row r="783" spans="1:52">
      <c r="A783">
        <v>802</v>
      </c>
      <c r="B783" t="s">
        <v>426</v>
      </c>
      <c r="C783">
        <v>152</v>
      </c>
      <c r="D783" t="s">
        <v>427</v>
      </c>
      <c r="E783" t="s">
        <v>428</v>
      </c>
      <c r="F783">
        <v>5.956</v>
      </c>
      <c r="G783" t="s">
        <v>429</v>
      </c>
      <c r="H783">
        <v>0.000776</v>
      </c>
      <c r="I783" t="s">
        <v>71</v>
      </c>
      <c r="J783" t="s">
        <v>432</v>
      </c>
      <c r="K783">
        <v>0.014926</v>
      </c>
      <c r="L783" t="s">
        <v>71</v>
      </c>
      <c r="M783" t="s">
        <v>70</v>
      </c>
      <c r="N783">
        <v>16.924624</v>
      </c>
      <c r="O783" t="s">
        <v>71</v>
      </c>
      <c r="P783" t="s">
        <v>72</v>
      </c>
      <c r="Q783">
        <v>0</v>
      </c>
      <c r="R783" t="s">
        <v>71</v>
      </c>
      <c r="S783" t="s">
        <v>73</v>
      </c>
      <c r="T783">
        <v>0</v>
      </c>
      <c r="U783" t="s">
        <v>71</v>
      </c>
      <c r="V783" t="s">
        <v>74</v>
      </c>
      <c r="W783">
        <v>0</v>
      </c>
      <c r="X783" t="s">
        <v>71</v>
      </c>
      <c r="Y783" t="s">
        <v>437</v>
      </c>
      <c r="Z783">
        <v>1000</v>
      </c>
      <c r="AA783" t="s">
        <v>438</v>
      </c>
      <c r="AB783">
        <v>1000000</v>
      </c>
      <c r="AC783" t="s">
        <v>439</v>
      </c>
      <c r="AD783">
        <v>10</v>
      </c>
      <c r="AE783" t="s">
        <v>440</v>
      </c>
      <c r="AF783">
        <v>1000</v>
      </c>
      <c r="AG783" t="s">
        <v>441</v>
      </c>
      <c r="AH783">
        <v>20</v>
      </c>
      <c r="AI783" t="s">
        <v>442</v>
      </c>
      <c r="AJ783">
        <v>20</v>
      </c>
      <c r="AK783" t="s">
        <v>448</v>
      </c>
      <c r="AL783">
        <v>0</v>
      </c>
      <c r="AM783" t="s">
        <v>449</v>
      </c>
      <c r="AN783">
        <v>0</v>
      </c>
      <c r="AO783" t="s">
        <v>450</v>
      </c>
      <c r="AP783">
        <v>0.3</v>
      </c>
      <c r="AQ783" t="s">
        <v>451</v>
      </c>
      <c r="AR783">
        <v>0</v>
      </c>
      <c r="AS783" t="s">
        <v>452</v>
      </c>
      <c r="AT783">
        <v>0</v>
      </c>
      <c r="AU783" t="s">
        <v>453</v>
      </c>
      <c r="AV783">
        <v>0.2</v>
      </c>
      <c r="AW783" t="s">
        <v>454</v>
      </c>
      <c r="AX783">
        <v>1</v>
      </c>
      <c r="AY783" t="s">
        <v>445</v>
      </c>
      <c r="AZ783">
        <v>1000000</v>
      </c>
    </row>
    <row r="784" spans="1:52">
      <c r="A784">
        <v>801</v>
      </c>
      <c r="B784" t="s">
        <v>426</v>
      </c>
      <c r="C784">
        <v>152</v>
      </c>
      <c r="D784" t="s">
        <v>427</v>
      </c>
      <c r="E784" t="s">
        <v>428</v>
      </c>
      <c r="F784">
        <v>5.956</v>
      </c>
      <c r="G784" t="s">
        <v>429</v>
      </c>
      <c r="H784">
        <v>0.000779</v>
      </c>
      <c r="I784" t="s">
        <v>71</v>
      </c>
      <c r="J784" t="s">
        <v>432</v>
      </c>
      <c r="K784">
        <v>0.015187</v>
      </c>
      <c r="L784" t="s">
        <v>71</v>
      </c>
      <c r="M784" t="s">
        <v>70</v>
      </c>
      <c r="N784">
        <v>17.236497</v>
      </c>
      <c r="O784" t="s">
        <v>71</v>
      </c>
      <c r="P784" t="s">
        <v>72</v>
      </c>
      <c r="Q784">
        <v>0</v>
      </c>
      <c r="R784" t="s">
        <v>71</v>
      </c>
      <c r="S784" t="s">
        <v>73</v>
      </c>
      <c r="T784">
        <v>0</v>
      </c>
      <c r="U784" t="s">
        <v>71</v>
      </c>
      <c r="V784" t="s">
        <v>74</v>
      </c>
      <c r="W784">
        <v>0</v>
      </c>
      <c r="X784" t="s">
        <v>71</v>
      </c>
      <c r="Y784" t="s">
        <v>437</v>
      </c>
      <c r="Z784">
        <v>1000</v>
      </c>
      <c r="AA784" t="s">
        <v>438</v>
      </c>
      <c r="AB784">
        <v>1000000</v>
      </c>
      <c r="AC784" t="s">
        <v>439</v>
      </c>
      <c r="AD784">
        <v>10</v>
      </c>
      <c r="AE784" t="s">
        <v>440</v>
      </c>
      <c r="AF784">
        <v>1000</v>
      </c>
      <c r="AG784" t="s">
        <v>441</v>
      </c>
      <c r="AH784">
        <v>20</v>
      </c>
      <c r="AI784" t="s">
        <v>442</v>
      </c>
      <c r="AJ784">
        <v>20</v>
      </c>
      <c r="AK784" t="s">
        <v>448</v>
      </c>
      <c r="AL784">
        <v>0</v>
      </c>
      <c r="AM784" t="s">
        <v>449</v>
      </c>
      <c r="AN784">
        <v>0</v>
      </c>
      <c r="AO784" t="s">
        <v>450</v>
      </c>
      <c r="AP784">
        <v>0.3</v>
      </c>
      <c r="AQ784" t="s">
        <v>451</v>
      </c>
      <c r="AR784">
        <v>0</v>
      </c>
      <c r="AS784" t="s">
        <v>452</v>
      </c>
      <c r="AT784">
        <v>0</v>
      </c>
      <c r="AU784" t="s">
        <v>453</v>
      </c>
      <c r="AV784">
        <v>0.2</v>
      </c>
      <c r="AW784" t="s">
        <v>454</v>
      </c>
      <c r="AX784">
        <v>1</v>
      </c>
      <c r="AY784" t="s">
        <v>445</v>
      </c>
      <c r="AZ784">
        <v>1000000</v>
      </c>
    </row>
    <row r="785" spans="1:52">
      <c r="A785">
        <v>801</v>
      </c>
      <c r="B785" t="s">
        <v>426</v>
      </c>
      <c r="C785">
        <v>152</v>
      </c>
      <c r="D785" t="s">
        <v>427</v>
      </c>
      <c r="E785" t="s">
        <v>428</v>
      </c>
      <c r="F785">
        <v>5.956</v>
      </c>
      <c r="G785" t="s">
        <v>429</v>
      </c>
      <c r="H785">
        <v>0.000774</v>
      </c>
      <c r="I785" t="s">
        <v>71</v>
      </c>
      <c r="J785" t="s">
        <v>432</v>
      </c>
      <c r="K785" t="e">
        <f ca="1">-nan(ind)</f>
        <v>#NAME?</v>
      </c>
      <c r="L785" t="s">
        <v>71</v>
      </c>
      <c r="M785" t="s">
        <v>70</v>
      </c>
      <c r="N785">
        <v>17.303541</v>
      </c>
      <c r="O785" t="s">
        <v>71</v>
      </c>
      <c r="P785" t="s">
        <v>72</v>
      </c>
      <c r="Q785">
        <v>0</v>
      </c>
      <c r="R785" t="s">
        <v>71</v>
      </c>
      <c r="S785" t="s">
        <v>73</v>
      </c>
      <c r="T785">
        <v>0</v>
      </c>
      <c r="U785" t="s">
        <v>71</v>
      </c>
      <c r="V785" t="s">
        <v>74</v>
      </c>
      <c r="W785">
        <v>0</v>
      </c>
      <c r="X785" t="s">
        <v>71</v>
      </c>
      <c r="Y785" t="s">
        <v>437</v>
      </c>
      <c r="Z785">
        <v>1000</v>
      </c>
      <c r="AA785" t="s">
        <v>438</v>
      </c>
      <c r="AB785">
        <v>1000000</v>
      </c>
      <c r="AC785" t="s">
        <v>439</v>
      </c>
      <c r="AD785">
        <v>10</v>
      </c>
      <c r="AE785" t="s">
        <v>440</v>
      </c>
      <c r="AF785">
        <v>1000</v>
      </c>
      <c r="AG785" t="s">
        <v>441</v>
      </c>
      <c r="AH785">
        <v>20</v>
      </c>
      <c r="AI785" t="s">
        <v>442</v>
      </c>
      <c r="AJ785">
        <v>20</v>
      </c>
      <c r="AK785" t="s">
        <v>448</v>
      </c>
      <c r="AL785">
        <v>0</v>
      </c>
      <c r="AM785" t="s">
        <v>449</v>
      </c>
      <c r="AN785">
        <v>0</v>
      </c>
      <c r="AO785" t="s">
        <v>450</v>
      </c>
      <c r="AP785">
        <v>0.3</v>
      </c>
      <c r="AQ785" t="s">
        <v>451</v>
      </c>
      <c r="AR785">
        <v>0</v>
      </c>
      <c r="AS785" t="s">
        <v>452</v>
      </c>
      <c r="AT785">
        <v>0</v>
      </c>
      <c r="AU785" t="s">
        <v>453</v>
      </c>
      <c r="AV785">
        <v>0.2</v>
      </c>
      <c r="AW785" t="s">
        <v>454</v>
      </c>
      <c r="AX785">
        <v>1</v>
      </c>
      <c r="AY785" t="s">
        <v>445</v>
      </c>
      <c r="AZ785">
        <v>1000000</v>
      </c>
    </row>
    <row r="786" spans="1:52">
      <c r="A786">
        <v>801</v>
      </c>
      <c r="B786" t="s">
        <v>426</v>
      </c>
      <c r="C786">
        <v>152</v>
      </c>
      <c r="D786" t="s">
        <v>427</v>
      </c>
      <c r="E786" t="s">
        <v>428</v>
      </c>
      <c r="F786">
        <v>5.956</v>
      </c>
      <c r="G786" t="s">
        <v>429</v>
      </c>
      <c r="H786">
        <v>0.000729</v>
      </c>
      <c r="I786" t="s">
        <v>71</v>
      </c>
      <c r="J786" t="s">
        <v>432</v>
      </c>
      <c r="K786" t="e">
        <f ca="1">-nan(ind)</f>
        <v>#NAME?</v>
      </c>
      <c r="L786" t="s">
        <v>71</v>
      </c>
      <c r="M786" t="s">
        <v>70</v>
      </c>
      <c r="N786">
        <v>17.184473</v>
      </c>
      <c r="O786" t="s">
        <v>71</v>
      </c>
      <c r="P786" t="s">
        <v>72</v>
      </c>
      <c r="Q786">
        <v>0</v>
      </c>
      <c r="R786" t="s">
        <v>71</v>
      </c>
      <c r="S786" t="s">
        <v>73</v>
      </c>
      <c r="T786">
        <v>0</v>
      </c>
      <c r="U786" t="s">
        <v>71</v>
      </c>
      <c r="V786" t="s">
        <v>74</v>
      </c>
      <c r="W786">
        <v>0</v>
      </c>
      <c r="X786" t="s">
        <v>71</v>
      </c>
      <c r="Y786" t="s">
        <v>437</v>
      </c>
      <c r="Z786">
        <v>1000</v>
      </c>
      <c r="AA786" t="s">
        <v>438</v>
      </c>
      <c r="AB786">
        <v>1000000</v>
      </c>
      <c r="AC786" t="s">
        <v>439</v>
      </c>
      <c r="AD786">
        <v>10</v>
      </c>
      <c r="AE786" t="s">
        <v>440</v>
      </c>
      <c r="AF786">
        <v>1000</v>
      </c>
      <c r="AG786" t="s">
        <v>441</v>
      </c>
      <c r="AH786">
        <v>20</v>
      </c>
      <c r="AI786" t="s">
        <v>442</v>
      </c>
      <c r="AJ786">
        <v>20</v>
      </c>
      <c r="AK786" t="s">
        <v>448</v>
      </c>
      <c r="AL786">
        <v>0</v>
      </c>
      <c r="AM786" t="s">
        <v>449</v>
      </c>
      <c r="AN786">
        <v>0</v>
      </c>
      <c r="AO786" t="s">
        <v>450</v>
      </c>
      <c r="AP786">
        <v>0.3</v>
      </c>
      <c r="AQ786" t="s">
        <v>451</v>
      </c>
      <c r="AR786">
        <v>0</v>
      </c>
      <c r="AS786" t="s">
        <v>452</v>
      </c>
      <c r="AT786">
        <v>0</v>
      </c>
      <c r="AU786" t="s">
        <v>453</v>
      </c>
      <c r="AV786">
        <v>0.2</v>
      </c>
      <c r="AW786" t="s">
        <v>454</v>
      </c>
      <c r="AX786">
        <v>1</v>
      </c>
      <c r="AY786" t="s">
        <v>445</v>
      </c>
      <c r="AZ786">
        <v>1000000</v>
      </c>
    </row>
    <row r="787" spans="1:52">
      <c r="A787">
        <v>800</v>
      </c>
      <c r="B787" t="s">
        <v>426</v>
      </c>
      <c r="C787">
        <v>152</v>
      </c>
      <c r="D787" t="s">
        <v>427</v>
      </c>
      <c r="E787" t="s">
        <v>428</v>
      </c>
      <c r="F787">
        <v>5.956</v>
      </c>
      <c r="G787" t="s">
        <v>429</v>
      </c>
      <c r="H787">
        <v>0.000718</v>
      </c>
      <c r="I787" t="s">
        <v>71</v>
      </c>
      <c r="J787" t="s">
        <v>432</v>
      </c>
      <c r="K787" t="e">
        <f ca="1">-nan(ind)</f>
        <v>#NAME?</v>
      </c>
      <c r="L787" t="s">
        <v>71</v>
      </c>
      <c r="M787" t="s">
        <v>70</v>
      </c>
      <c r="N787">
        <v>16.702821</v>
      </c>
      <c r="O787" t="s">
        <v>71</v>
      </c>
      <c r="P787" t="s">
        <v>72</v>
      </c>
      <c r="Q787">
        <v>0</v>
      </c>
      <c r="R787" t="s">
        <v>71</v>
      </c>
      <c r="S787" t="s">
        <v>73</v>
      </c>
      <c r="T787">
        <v>0</v>
      </c>
      <c r="U787" t="s">
        <v>71</v>
      </c>
      <c r="V787" t="s">
        <v>74</v>
      </c>
      <c r="W787">
        <v>0</v>
      </c>
      <c r="X787" t="s">
        <v>71</v>
      </c>
      <c r="Y787" t="s">
        <v>437</v>
      </c>
      <c r="Z787">
        <v>1000</v>
      </c>
      <c r="AA787" t="s">
        <v>438</v>
      </c>
      <c r="AB787">
        <v>1000000</v>
      </c>
      <c r="AC787" t="s">
        <v>439</v>
      </c>
      <c r="AD787">
        <v>10</v>
      </c>
      <c r="AE787" t="s">
        <v>440</v>
      </c>
      <c r="AF787">
        <v>1000</v>
      </c>
      <c r="AG787" t="s">
        <v>441</v>
      </c>
      <c r="AH787">
        <v>20</v>
      </c>
      <c r="AI787" t="s">
        <v>442</v>
      </c>
      <c r="AJ787">
        <v>20</v>
      </c>
      <c r="AK787" t="s">
        <v>448</v>
      </c>
      <c r="AL787">
        <v>0</v>
      </c>
      <c r="AM787" t="s">
        <v>449</v>
      </c>
      <c r="AN787">
        <v>0</v>
      </c>
      <c r="AO787" t="s">
        <v>450</v>
      </c>
      <c r="AP787">
        <v>0.3</v>
      </c>
      <c r="AQ787" t="s">
        <v>451</v>
      </c>
      <c r="AR787">
        <v>0</v>
      </c>
      <c r="AS787" t="s">
        <v>452</v>
      </c>
      <c r="AT787">
        <v>0</v>
      </c>
      <c r="AU787" t="s">
        <v>453</v>
      </c>
      <c r="AV787">
        <v>0.2</v>
      </c>
      <c r="AW787" t="s">
        <v>454</v>
      </c>
      <c r="AX787">
        <v>1</v>
      </c>
      <c r="AY787" t="s">
        <v>445</v>
      </c>
      <c r="AZ787">
        <v>1000000</v>
      </c>
    </row>
    <row r="788" spans="1:52">
      <c r="A788">
        <v>799</v>
      </c>
      <c r="B788" t="s">
        <v>426</v>
      </c>
      <c r="C788">
        <v>76</v>
      </c>
      <c r="D788" t="s">
        <v>427</v>
      </c>
      <c r="E788" t="s">
        <v>428</v>
      </c>
      <c r="F788">
        <v>30952.106</v>
      </c>
      <c r="G788" t="s">
        <v>429</v>
      </c>
      <c r="H788">
        <v>0.000483</v>
      </c>
      <c r="I788" t="s">
        <v>71</v>
      </c>
      <c r="J788" t="s">
        <v>432</v>
      </c>
      <c r="K788" t="e">
        <f ca="1">-nan(ind)</f>
        <v>#NAME?</v>
      </c>
      <c r="L788" t="s">
        <v>71</v>
      </c>
      <c r="M788" t="s">
        <v>70</v>
      </c>
      <c r="N788">
        <v>7.446159</v>
      </c>
      <c r="O788" t="s">
        <v>71</v>
      </c>
      <c r="P788" t="s">
        <v>72</v>
      </c>
      <c r="Q788">
        <v>0</v>
      </c>
      <c r="R788" t="s">
        <v>71</v>
      </c>
      <c r="S788" t="s">
        <v>73</v>
      </c>
      <c r="T788">
        <v>0</v>
      </c>
      <c r="U788" t="s">
        <v>71</v>
      </c>
      <c r="V788" t="s">
        <v>74</v>
      </c>
      <c r="W788">
        <v>0</v>
      </c>
      <c r="X788" t="s">
        <v>71</v>
      </c>
      <c r="Y788" t="s">
        <v>437</v>
      </c>
      <c r="Z788">
        <v>1000</v>
      </c>
      <c r="AA788" t="s">
        <v>438</v>
      </c>
      <c r="AB788">
        <v>1000000</v>
      </c>
      <c r="AC788" t="s">
        <v>439</v>
      </c>
      <c r="AD788">
        <v>5</v>
      </c>
      <c r="AE788" t="s">
        <v>440</v>
      </c>
      <c r="AF788">
        <v>1000</v>
      </c>
      <c r="AG788" t="s">
        <v>441</v>
      </c>
      <c r="AH788">
        <v>20</v>
      </c>
      <c r="AI788" t="s">
        <v>442</v>
      </c>
      <c r="AJ788">
        <v>20</v>
      </c>
      <c r="AK788" t="s">
        <v>448</v>
      </c>
      <c r="AL788">
        <v>0</v>
      </c>
      <c r="AM788" t="s">
        <v>449</v>
      </c>
      <c r="AN788">
        <v>0</v>
      </c>
      <c r="AO788" t="s">
        <v>450</v>
      </c>
      <c r="AP788">
        <v>0.5</v>
      </c>
      <c r="AQ788" t="s">
        <v>451</v>
      </c>
      <c r="AR788">
        <v>0</v>
      </c>
      <c r="AS788" t="s">
        <v>452</v>
      </c>
      <c r="AT788">
        <v>0</v>
      </c>
      <c r="AU788" t="s">
        <v>453</v>
      </c>
      <c r="AV788">
        <v>0.2</v>
      </c>
      <c r="AW788" t="s">
        <v>454</v>
      </c>
      <c r="AX788">
        <v>1</v>
      </c>
      <c r="AY788" t="s">
        <v>445</v>
      </c>
      <c r="AZ788">
        <v>1000000</v>
      </c>
    </row>
    <row r="789" spans="1:52">
      <c r="A789">
        <v>798</v>
      </c>
      <c r="B789" t="s">
        <v>426</v>
      </c>
      <c r="C789">
        <v>76</v>
      </c>
      <c r="D789" t="s">
        <v>427</v>
      </c>
      <c r="E789" t="s">
        <v>428</v>
      </c>
      <c r="F789">
        <v>30998.587</v>
      </c>
      <c r="G789" t="s">
        <v>429</v>
      </c>
      <c r="H789">
        <v>0.000177</v>
      </c>
      <c r="I789" t="s">
        <v>71</v>
      </c>
      <c r="J789" t="s">
        <v>432</v>
      </c>
      <c r="K789" t="e">
        <f t="shared" ref="K789:K799" si="19">-nan</f>
        <v>#NAME?</v>
      </c>
      <c r="L789" t="s">
        <v>71</v>
      </c>
      <c r="M789" t="s">
        <v>70</v>
      </c>
      <c r="N789">
        <v>3.280823</v>
      </c>
      <c r="O789" t="s">
        <v>71</v>
      </c>
      <c r="P789" t="s">
        <v>72</v>
      </c>
      <c r="Q789">
        <v>0</v>
      </c>
      <c r="R789" t="s">
        <v>71</v>
      </c>
      <c r="S789" t="s">
        <v>73</v>
      </c>
      <c r="T789">
        <v>0</v>
      </c>
      <c r="U789" t="s">
        <v>71</v>
      </c>
      <c r="V789" t="s">
        <v>74</v>
      </c>
      <c r="W789">
        <v>0</v>
      </c>
      <c r="X789" t="s">
        <v>71</v>
      </c>
      <c r="Y789" t="s">
        <v>437</v>
      </c>
      <c r="Z789">
        <v>1000</v>
      </c>
      <c r="AA789" t="s">
        <v>438</v>
      </c>
      <c r="AB789">
        <v>1000000</v>
      </c>
      <c r="AC789" t="s">
        <v>439</v>
      </c>
      <c r="AD789">
        <v>5</v>
      </c>
      <c r="AE789" t="s">
        <v>440</v>
      </c>
      <c r="AF789">
        <v>1000</v>
      </c>
      <c r="AG789" t="s">
        <v>441</v>
      </c>
      <c r="AH789">
        <v>20</v>
      </c>
      <c r="AI789" t="s">
        <v>442</v>
      </c>
      <c r="AJ789">
        <v>20</v>
      </c>
      <c r="AK789" t="s">
        <v>448</v>
      </c>
      <c r="AL789">
        <v>0</v>
      </c>
      <c r="AM789" t="s">
        <v>449</v>
      </c>
      <c r="AN789">
        <v>0</v>
      </c>
      <c r="AO789" t="s">
        <v>450</v>
      </c>
      <c r="AP789">
        <v>0.5</v>
      </c>
      <c r="AQ789" t="s">
        <v>451</v>
      </c>
      <c r="AR789">
        <v>0</v>
      </c>
      <c r="AS789" t="s">
        <v>452</v>
      </c>
      <c r="AT789">
        <v>0</v>
      </c>
      <c r="AU789" t="s">
        <v>453</v>
      </c>
      <c r="AV789">
        <v>0.2</v>
      </c>
      <c r="AW789" t="s">
        <v>454</v>
      </c>
      <c r="AX789">
        <v>1</v>
      </c>
      <c r="AY789" t="s">
        <v>445</v>
      </c>
      <c r="AZ789">
        <v>1000000</v>
      </c>
    </row>
    <row r="790" spans="1:52">
      <c r="A790">
        <v>797</v>
      </c>
      <c r="B790" t="s">
        <v>426</v>
      </c>
      <c r="C790">
        <v>76</v>
      </c>
      <c r="D790" t="s">
        <v>427</v>
      </c>
      <c r="E790" t="s">
        <v>428</v>
      </c>
      <c r="F790">
        <v>30998.587</v>
      </c>
      <c r="G790" t="s">
        <v>429</v>
      </c>
      <c r="H790">
        <v>0.000733</v>
      </c>
      <c r="I790" t="s">
        <v>71</v>
      </c>
      <c r="J790" t="s">
        <v>432</v>
      </c>
      <c r="K790" t="e">
        <f t="shared" si="19"/>
        <v>#NAME?</v>
      </c>
      <c r="L790" t="s">
        <v>71</v>
      </c>
      <c r="M790" t="s">
        <v>70</v>
      </c>
      <c r="N790">
        <v>4.089982</v>
      </c>
      <c r="O790" t="s">
        <v>71</v>
      </c>
      <c r="P790" t="s">
        <v>72</v>
      </c>
      <c r="Q790">
        <v>0</v>
      </c>
      <c r="R790" t="s">
        <v>71</v>
      </c>
      <c r="S790" t="s">
        <v>73</v>
      </c>
      <c r="T790">
        <v>0</v>
      </c>
      <c r="U790" t="s">
        <v>71</v>
      </c>
      <c r="V790" t="s">
        <v>74</v>
      </c>
      <c r="W790">
        <v>0</v>
      </c>
      <c r="X790" t="s">
        <v>71</v>
      </c>
      <c r="Y790" t="s">
        <v>437</v>
      </c>
      <c r="Z790">
        <v>1000</v>
      </c>
      <c r="AA790" t="s">
        <v>438</v>
      </c>
      <c r="AB790">
        <v>1000000</v>
      </c>
      <c r="AC790" t="s">
        <v>439</v>
      </c>
      <c r="AD790">
        <v>5</v>
      </c>
      <c r="AE790" t="s">
        <v>440</v>
      </c>
      <c r="AF790">
        <v>1000</v>
      </c>
      <c r="AG790" t="s">
        <v>441</v>
      </c>
      <c r="AH790">
        <v>20</v>
      </c>
      <c r="AI790" t="s">
        <v>442</v>
      </c>
      <c r="AJ790">
        <v>20</v>
      </c>
      <c r="AK790" t="s">
        <v>448</v>
      </c>
      <c r="AL790">
        <v>0</v>
      </c>
      <c r="AM790" t="s">
        <v>449</v>
      </c>
      <c r="AN790">
        <v>0</v>
      </c>
      <c r="AO790" t="s">
        <v>450</v>
      </c>
      <c r="AP790">
        <v>0.5</v>
      </c>
      <c r="AQ790" t="s">
        <v>451</v>
      </c>
      <c r="AR790">
        <v>0</v>
      </c>
      <c r="AS790" t="s">
        <v>452</v>
      </c>
      <c r="AT790">
        <v>0</v>
      </c>
      <c r="AU790" t="s">
        <v>453</v>
      </c>
      <c r="AV790">
        <v>0.2</v>
      </c>
      <c r="AW790" t="s">
        <v>454</v>
      </c>
      <c r="AX790">
        <v>1</v>
      </c>
      <c r="AY790" t="s">
        <v>445</v>
      </c>
      <c r="AZ790">
        <v>1000000</v>
      </c>
    </row>
    <row r="791" spans="1:52">
      <c r="A791">
        <v>796</v>
      </c>
      <c r="B791" t="s">
        <v>426</v>
      </c>
      <c r="C791">
        <v>152</v>
      </c>
      <c r="D791" t="s">
        <v>427</v>
      </c>
      <c r="E791" t="s">
        <v>428</v>
      </c>
      <c r="F791">
        <v>6.242</v>
      </c>
      <c r="G791" t="s">
        <v>429</v>
      </c>
      <c r="H791">
        <v>0.000943</v>
      </c>
      <c r="I791" t="s">
        <v>71</v>
      </c>
      <c r="J791" t="s">
        <v>432</v>
      </c>
      <c r="K791" t="e">
        <f t="shared" si="19"/>
        <v>#NAME?</v>
      </c>
      <c r="L791" t="s">
        <v>71</v>
      </c>
      <c r="M791" t="s">
        <v>70</v>
      </c>
      <c r="N791">
        <v>8.727818</v>
      </c>
      <c r="O791" t="s">
        <v>71</v>
      </c>
      <c r="P791" t="s">
        <v>72</v>
      </c>
      <c r="Q791">
        <v>0</v>
      </c>
      <c r="R791" t="s">
        <v>71</v>
      </c>
      <c r="S791" t="s">
        <v>73</v>
      </c>
      <c r="T791">
        <v>0</v>
      </c>
      <c r="U791" t="s">
        <v>71</v>
      </c>
      <c r="V791" t="s">
        <v>74</v>
      </c>
      <c r="W791">
        <v>0</v>
      </c>
      <c r="X791" t="s">
        <v>71</v>
      </c>
      <c r="Y791" t="s">
        <v>437</v>
      </c>
      <c r="Z791">
        <v>1000</v>
      </c>
      <c r="AA791" t="s">
        <v>438</v>
      </c>
      <c r="AB791">
        <v>1000000</v>
      </c>
      <c r="AC791" t="s">
        <v>439</v>
      </c>
      <c r="AD791">
        <v>10</v>
      </c>
      <c r="AE791" t="s">
        <v>440</v>
      </c>
      <c r="AF791">
        <v>1000</v>
      </c>
      <c r="AG791" t="s">
        <v>441</v>
      </c>
      <c r="AH791">
        <v>20</v>
      </c>
      <c r="AI791" t="s">
        <v>442</v>
      </c>
      <c r="AJ791">
        <v>20</v>
      </c>
      <c r="AK791" t="s">
        <v>448</v>
      </c>
      <c r="AL791">
        <v>0</v>
      </c>
      <c r="AM791" t="s">
        <v>449</v>
      </c>
      <c r="AN791">
        <v>0</v>
      </c>
      <c r="AO791" t="s">
        <v>450</v>
      </c>
      <c r="AP791">
        <v>0.3</v>
      </c>
      <c r="AQ791" t="s">
        <v>451</v>
      </c>
      <c r="AR791">
        <v>0</v>
      </c>
      <c r="AS791" t="s">
        <v>452</v>
      </c>
      <c r="AT791">
        <v>0</v>
      </c>
      <c r="AU791" t="s">
        <v>453</v>
      </c>
      <c r="AV791">
        <v>0.2</v>
      </c>
      <c r="AW791" t="s">
        <v>454</v>
      </c>
      <c r="AX791">
        <v>1</v>
      </c>
      <c r="AY791" t="s">
        <v>445</v>
      </c>
      <c r="AZ791">
        <v>1000000</v>
      </c>
    </row>
    <row r="792" spans="1:52">
      <c r="A792">
        <v>795</v>
      </c>
      <c r="B792" t="s">
        <v>426</v>
      </c>
      <c r="C792">
        <v>152</v>
      </c>
      <c r="D792" t="s">
        <v>427</v>
      </c>
      <c r="E792" t="s">
        <v>428</v>
      </c>
      <c r="F792">
        <v>6.242</v>
      </c>
      <c r="G792" t="s">
        <v>429</v>
      </c>
      <c r="H792">
        <v>0.000946</v>
      </c>
      <c r="I792" t="s">
        <v>71</v>
      </c>
      <c r="J792" t="s">
        <v>432</v>
      </c>
      <c r="K792" t="e">
        <f t="shared" si="19"/>
        <v>#NAME?</v>
      </c>
      <c r="L792" t="s">
        <v>71</v>
      </c>
      <c r="M792" t="s">
        <v>70</v>
      </c>
      <c r="N792">
        <v>8.830221</v>
      </c>
      <c r="O792" t="s">
        <v>71</v>
      </c>
      <c r="P792" t="s">
        <v>72</v>
      </c>
      <c r="Q792">
        <v>0</v>
      </c>
      <c r="R792" t="s">
        <v>71</v>
      </c>
      <c r="S792" t="s">
        <v>73</v>
      </c>
      <c r="T792">
        <v>0</v>
      </c>
      <c r="U792" t="s">
        <v>71</v>
      </c>
      <c r="V792" t="s">
        <v>74</v>
      </c>
      <c r="W792">
        <v>0</v>
      </c>
      <c r="X792" t="s">
        <v>71</v>
      </c>
      <c r="Y792" t="s">
        <v>437</v>
      </c>
      <c r="Z792">
        <v>1000</v>
      </c>
      <c r="AA792" t="s">
        <v>438</v>
      </c>
      <c r="AB792">
        <v>1000000</v>
      </c>
      <c r="AC792" t="s">
        <v>439</v>
      </c>
      <c r="AD792">
        <v>10</v>
      </c>
      <c r="AE792" t="s">
        <v>440</v>
      </c>
      <c r="AF792">
        <v>1000</v>
      </c>
      <c r="AG792" t="s">
        <v>441</v>
      </c>
      <c r="AH792">
        <v>20</v>
      </c>
      <c r="AI792" t="s">
        <v>442</v>
      </c>
      <c r="AJ792">
        <v>20</v>
      </c>
      <c r="AK792" t="s">
        <v>448</v>
      </c>
      <c r="AL792">
        <v>0</v>
      </c>
      <c r="AM792" t="s">
        <v>449</v>
      </c>
      <c r="AN792">
        <v>0</v>
      </c>
      <c r="AO792" t="s">
        <v>450</v>
      </c>
      <c r="AP792">
        <v>0.3</v>
      </c>
      <c r="AQ792" t="s">
        <v>451</v>
      </c>
      <c r="AR792">
        <v>0</v>
      </c>
      <c r="AS792" t="s">
        <v>452</v>
      </c>
      <c r="AT792">
        <v>0</v>
      </c>
      <c r="AU792" t="s">
        <v>453</v>
      </c>
      <c r="AV792">
        <v>0.2</v>
      </c>
      <c r="AW792" t="s">
        <v>454</v>
      </c>
      <c r="AX792">
        <v>1</v>
      </c>
      <c r="AY792" t="s">
        <v>445</v>
      </c>
      <c r="AZ792">
        <v>1000000</v>
      </c>
    </row>
    <row r="793" spans="1:52">
      <c r="A793">
        <v>795</v>
      </c>
      <c r="B793" t="s">
        <v>426</v>
      </c>
      <c r="C793">
        <v>152</v>
      </c>
      <c r="D793" t="s">
        <v>427</v>
      </c>
      <c r="E793" t="s">
        <v>428</v>
      </c>
      <c r="F793">
        <v>6.242</v>
      </c>
      <c r="G793" t="s">
        <v>429</v>
      </c>
      <c r="H793">
        <v>0.00095</v>
      </c>
      <c r="I793" t="s">
        <v>71</v>
      </c>
      <c r="J793" t="s">
        <v>432</v>
      </c>
      <c r="K793" t="e">
        <f t="shared" si="19"/>
        <v>#NAME?</v>
      </c>
      <c r="L793" t="s">
        <v>71</v>
      </c>
      <c r="M793" t="s">
        <v>70</v>
      </c>
      <c r="N793">
        <v>8.836407</v>
      </c>
      <c r="O793" t="s">
        <v>71</v>
      </c>
      <c r="P793" t="s">
        <v>72</v>
      </c>
      <c r="Q793">
        <v>0</v>
      </c>
      <c r="R793" t="s">
        <v>71</v>
      </c>
      <c r="S793" t="s">
        <v>73</v>
      </c>
      <c r="T793">
        <v>0</v>
      </c>
      <c r="U793" t="s">
        <v>71</v>
      </c>
      <c r="V793" t="s">
        <v>74</v>
      </c>
      <c r="W793">
        <v>0</v>
      </c>
      <c r="X793" t="s">
        <v>71</v>
      </c>
      <c r="Y793" t="s">
        <v>437</v>
      </c>
      <c r="Z793">
        <v>1000</v>
      </c>
      <c r="AA793" t="s">
        <v>438</v>
      </c>
      <c r="AB793">
        <v>1000000</v>
      </c>
      <c r="AC793" t="s">
        <v>439</v>
      </c>
      <c r="AD793">
        <v>10</v>
      </c>
      <c r="AE793" t="s">
        <v>440</v>
      </c>
      <c r="AF793">
        <v>1000</v>
      </c>
      <c r="AG793" t="s">
        <v>441</v>
      </c>
      <c r="AH793">
        <v>20</v>
      </c>
      <c r="AI793" t="s">
        <v>442</v>
      </c>
      <c r="AJ793">
        <v>20</v>
      </c>
      <c r="AK793" t="s">
        <v>448</v>
      </c>
      <c r="AL793">
        <v>0</v>
      </c>
      <c r="AM793" t="s">
        <v>449</v>
      </c>
      <c r="AN793">
        <v>0</v>
      </c>
      <c r="AO793" t="s">
        <v>450</v>
      </c>
      <c r="AP793">
        <v>0.3</v>
      </c>
      <c r="AQ793" t="s">
        <v>451</v>
      </c>
      <c r="AR793">
        <v>0</v>
      </c>
      <c r="AS793" t="s">
        <v>452</v>
      </c>
      <c r="AT793">
        <v>0</v>
      </c>
      <c r="AU793" t="s">
        <v>453</v>
      </c>
      <c r="AV793">
        <v>0.2</v>
      </c>
      <c r="AW793" t="s">
        <v>454</v>
      </c>
      <c r="AX793">
        <v>1</v>
      </c>
      <c r="AY793" t="s">
        <v>445</v>
      </c>
      <c r="AZ793">
        <v>1000000</v>
      </c>
    </row>
    <row r="794" spans="1:52">
      <c r="A794">
        <v>794</v>
      </c>
      <c r="B794" t="s">
        <v>426</v>
      </c>
      <c r="C794">
        <v>152</v>
      </c>
      <c r="D794" t="s">
        <v>427</v>
      </c>
      <c r="E794" t="s">
        <v>428</v>
      </c>
      <c r="F794">
        <v>6.242</v>
      </c>
      <c r="G794" t="s">
        <v>429</v>
      </c>
      <c r="H794">
        <v>0.000948</v>
      </c>
      <c r="I794" t="s">
        <v>71</v>
      </c>
      <c r="J794" t="s">
        <v>432</v>
      </c>
      <c r="K794" t="e">
        <f t="shared" si="19"/>
        <v>#NAME?</v>
      </c>
      <c r="L794" t="s">
        <v>71</v>
      </c>
      <c r="M794" t="s">
        <v>70</v>
      </c>
      <c r="N794">
        <v>8.832561</v>
      </c>
      <c r="O794" t="s">
        <v>71</v>
      </c>
      <c r="P794" t="s">
        <v>72</v>
      </c>
      <c r="Q794">
        <v>0</v>
      </c>
      <c r="R794" t="s">
        <v>71</v>
      </c>
      <c r="S794" t="s">
        <v>73</v>
      </c>
      <c r="T794">
        <v>0</v>
      </c>
      <c r="U794" t="s">
        <v>71</v>
      </c>
      <c r="V794" t="s">
        <v>74</v>
      </c>
      <c r="W794">
        <v>0</v>
      </c>
      <c r="X794" t="s">
        <v>71</v>
      </c>
      <c r="Y794" t="s">
        <v>437</v>
      </c>
      <c r="Z794">
        <v>1000</v>
      </c>
      <c r="AA794" t="s">
        <v>438</v>
      </c>
      <c r="AB794">
        <v>1000000</v>
      </c>
      <c r="AC794" t="s">
        <v>439</v>
      </c>
      <c r="AD794">
        <v>10</v>
      </c>
      <c r="AE794" t="s">
        <v>440</v>
      </c>
      <c r="AF794">
        <v>1000</v>
      </c>
      <c r="AG794" t="s">
        <v>441</v>
      </c>
      <c r="AH794">
        <v>20</v>
      </c>
      <c r="AI794" t="s">
        <v>442</v>
      </c>
      <c r="AJ794">
        <v>20</v>
      </c>
      <c r="AK794" t="s">
        <v>448</v>
      </c>
      <c r="AL794">
        <v>0</v>
      </c>
      <c r="AM794" t="s">
        <v>449</v>
      </c>
      <c r="AN794">
        <v>0</v>
      </c>
      <c r="AO794" t="s">
        <v>450</v>
      </c>
      <c r="AP794">
        <v>0.3</v>
      </c>
      <c r="AQ794" t="s">
        <v>451</v>
      </c>
      <c r="AR794">
        <v>0</v>
      </c>
      <c r="AS794" t="s">
        <v>452</v>
      </c>
      <c r="AT794">
        <v>0</v>
      </c>
      <c r="AU794" t="s">
        <v>453</v>
      </c>
      <c r="AV794">
        <v>0.2</v>
      </c>
      <c r="AW794" t="s">
        <v>454</v>
      </c>
      <c r="AX794">
        <v>1</v>
      </c>
      <c r="AY794" t="s">
        <v>445</v>
      </c>
      <c r="AZ794">
        <v>1000000</v>
      </c>
    </row>
    <row r="795" spans="1:52">
      <c r="A795">
        <v>793</v>
      </c>
      <c r="B795" t="s">
        <v>426</v>
      </c>
      <c r="C795">
        <v>152</v>
      </c>
      <c r="D795" t="s">
        <v>427</v>
      </c>
      <c r="E795" t="s">
        <v>428</v>
      </c>
      <c r="F795">
        <v>6.242</v>
      </c>
      <c r="G795" t="s">
        <v>429</v>
      </c>
      <c r="H795">
        <v>0.000956</v>
      </c>
      <c r="I795" t="s">
        <v>71</v>
      </c>
      <c r="J795" t="s">
        <v>432</v>
      </c>
      <c r="K795" t="e">
        <f t="shared" si="19"/>
        <v>#NAME?</v>
      </c>
      <c r="L795" t="s">
        <v>71</v>
      </c>
      <c r="M795" t="s">
        <v>70</v>
      </c>
      <c r="N795">
        <v>8.824266</v>
      </c>
      <c r="O795" t="s">
        <v>71</v>
      </c>
      <c r="P795" t="s">
        <v>72</v>
      </c>
      <c r="Q795">
        <v>0</v>
      </c>
      <c r="R795" t="s">
        <v>71</v>
      </c>
      <c r="S795" t="s">
        <v>73</v>
      </c>
      <c r="T795">
        <v>0</v>
      </c>
      <c r="U795" t="s">
        <v>71</v>
      </c>
      <c r="V795" t="s">
        <v>74</v>
      </c>
      <c r="W795">
        <v>0</v>
      </c>
      <c r="X795" t="s">
        <v>71</v>
      </c>
      <c r="Y795" t="s">
        <v>437</v>
      </c>
      <c r="Z795">
        <v>1000</v>
      </c>
      <c r="AA795" t="s">
        <v>438</v>
      </c>
      <c r="AB795">
        <v>1000000</v>
      </c>
      <c r="AC795" t="s">
        <v>439</v>
      </c>
      <c r="AD795">
        <v>10</v>
      </c>
      <c r="AE795" t="s">
        <v>440</v>
      </c>
      <c r="AF795">
        <v>1000</v>
      </c>
      <c r="AG795" t="s">
        <v>441</v>
      </c>
      <c r="AH795">
        <v>20</v>
      </c>
      <c r="AI795" t="s">
        <v>442</v>
      </c>
      <c r="AJ795">
        <v>20</v>
      </c>
      <c r="AK795" t="s">
        <v>448</v>
      </c>
      <c r="AL795">
        <v>0</v>
      </c>
      <c r="AM795" t="s">
        <v>449</v>
      </c>
      <c r="AN795">
        <v>0</v>
      </c>
      <c r="AO795" t="s">
        <v>450</v>
      </c>
      <c r="AP795">
        <v>0.3</v>
      </c>
      <c r="AQ795" t="s">
        <v>451</v>
      </c>
      <c r="AR795">
        <v>0</v>
      </c>
      <c r="AS795" t="s">
        <v>452</v>
      </c>
      <c r="AT795">
        <v>0</v>
      </c>
      <c r="AU795" t="s">
        <v>453</v>
      </c>
      <c r="AV795">
        <v>0.2</v>
      </c>
      <c r="AW795" t="s">
        <v>454</v>
      </c>
      <c r="AX795">
        <v>1</v>
      </c>
      <c r="AY795" t="s">
        <v>445</v>
      </c>
      <c r="AZ795">
        <v>1000000</v>
      </c>
    </row>
    <row r="796" spans="1:52">
      <c r="A796">
        <v>792</v>
      </c>
      <c r="B796" t="s">
        <v>426</v>
      </c>
      <c r="C796">
        <v>152</v>
      </c>
      <c r="D796" t="s">
        <v>427</v>
      </c>
      <c r="E796" t="s">
        <v>428</v>
      </c>
      <c r="F796">
        <v>0</v>
      </c>
      <c r="G796" t="s">
        <v>429</v>
      </c>
      <c r="H796">
        <v>0.001668</v>
      </c>
      <c r="I796" t="s">
        <v>71</v>
      </c>
      <c r="J796" t="s">
        <v>432</v>
      </c>
      <c r="K796" t="e">
        <f t="shared" si="19"/>
        <v>#NAME?</v>
      </c>
      <c r="L796" t="s">
        <v>71</v>
      </c>
      <c r="M796" t="s">
        <v>70</v>
      </c>
      <c r="N796">
        <v>63.298131</v>
      </c>
      <c r="O796" t="s">
        <v>71</v>
      </c>
      <c r="P796" t="s">
        <v>72</v>
      </c>
      <c r="Q796">
        <v>0</v>
      </c>
      <c r="R796" t="s">
        <v>71</v>
      </c>
      <c r="S796" t="s">
        <v>73</v>
      </c>
      <c r="T796">
        <v>0</v>
      </c>
      <c r="U796" t="s">
        <v>71</v>
      </c>
      <c r="V796" t="s">
        <v>74</v>
      </c>
      <c r="W796">
        <v>0</v>
      </c>
      <c r="X796" t="s">
        <v>71</v>
      </c>
      <c r="Y796" t="s">
        <v>437</v>
      </c>
      <c r="Z796">
        <v>1000</v>
      </c>
      <c r="AA796" t="s">
        <v>438</v>
      </c>
      <c r="AB796">
        <v>1000000</v>
      </c>
      <c r="AC796" t="s">
        <v>439</v>
      </c>
      <c r="AD796">
        <v>10</v>
      </c>
      <c r="AE796" t="s">
        <v>440</v>
      </c>
      <c r="AF796">
        <v>1000</v>
      </c>
      <c r="AG796" t="s">
        <v>441</v>
      </c>
      <c r="AH796">
        <v>20</v>
      </c>
      <c r="AI796" t="s">
        <v>442</v>
      </c>
      <c r="AJ796">
        <v>1000</v>
      </c>
      <c r="AK796" t="s">
        <v>448</v>
      </c>
      <c r="AL796">
        <v>0</v>
      </c>
      <c r="AM796" t="s">
        <v>449</v>
      </c>
      <c r="AN796">
        <v>0</v>
      </c>
      <c r="AO796" t="s">
        <v>450</v>
      </c>
      <c r="AP796">
        <v>0.3</v>
      </c>
      <c r="AQ796" t="s">
        <v>451</v>
      </c>
      <c r="AR796">
        <v>0</v>
      </c>
      <c r="AS796" t="s">
        <v>452</v>
      </c>
      <c r="AT796">
        <v>0</v>
      </c>
      <c r="AU796" t="s">
        <v>453</v>
      </c>
      <c r="AV796">
        <v>0.2</v>
      </c>
      <c r="AW796" t="s">
        <v>454</v>
      </c>
      <c r="AX796">
        <v>1</v>
      </c>
      <c r="AY796" t="s">
        <v>445</v>
      </c>
      <c r="AZ796">
        <v>1000000</v>
      </c>
    </row>
    <row r="797" spans="1:52">
      <c r="A797">
        <v>791</v>
      </c>
      <c r="B797" t="s">
        <v>426</v>
      </c>
      <c r="C797">
        <v>152</v>
      </c>
      <c r="D797" t="s">
        <v>427</v>
      </c>
      <c r="E797" t="s">
        <v>428</v>
      </c>
      <c r="F797">
        <v>6.242</v>
      </c>
      <c r="G797" t="s">
        <v>429</v>
      </c>
      <c r="H797">
        <v>0.000266</v>
      </c>
      <c r="I797" t="s">
        <v>71</v>
      </c>
      <c r="J797" t="s">
        <v>432</v>
      </c>
      <c r="K797" t="e">
        <f t="shared" si="19"/>
        <v>#NAME?</v>
      </c>
      <c r="L797" t="s">
        <v>71</v>
      </c>
      <c r="M797" t="s">
        <v>70</v>
      </c>
      <c r="N797">
        <v>6.93848</v>
      </c>
      <c r="O797" t="s">
        <v>71</v>
      </c>
      <c r="P797" t="s">
        <v>72</v>
      </c>
      <c r="Q797">
        <v>0</v>
      </c>
      <c r="R797" t="s">
        <v>71</v>
      </c>
      <c r="S797" t="s">
        <v>73</v>
      </c>
      <c r="T797">
        <v>0</v>
      </c>
      <c r="U797" t="s">
        <v>71</v>
      </c>
      <c r="V797" t="s">
        <v>74</v>
      </c>
      <c r="W797">
        <v>0</v>
      </c>
      <c r="X797" t="s">
        <v>71</v>
      </c>
      <c r="Y797" t="s">
        <v>437</v>
      </c>
      <c r="Z797">
        <v>1000</v>
      </c>
      <c r="AA797" t="s">
        <v>438</v>
      </c>
      <c r="AB797">
        <v>1000000</v>
      </c>
      <c r="AC797" t="s">
        <v>439</v>
      </c>
      <c r="AD797">
        <v>10</v>
      </c>
      <c r="AE797" t="s">
        <v>440</v>
      </c>
      <c r="AF797">
        <v>1000</v>
      </c>
      <c r="AG797" t="s">
        <v>441</v>
      </c>
      <c r="AH797">
        <v>20</v>
      </c>
      <c r="AI797" t="s">
        <v>442</v>
      </c>
      <c r="AJ797">
        <v>20</v>
      </c>
      <c r="AK797" t="s">
        <v>448</v>
      </c>
      <c r="AL797">
        <v>0</v>
      </c>
      <c r="AM797" t="s">
        <v>449</v>
      </c>
      <c r="AN797">
        <v>0</v>
      </c>
      <c r="AO797" t="s">
        <v>450</v>
      </c>
      <c r="AP797">
        <v>0.3</v>
      </c>
      <c r="AQ797" t="s">
        <v>451</v>
      </c>
      <c r="AR797">
        <v>0</v>
      </c>
      <c r="AS797" t="s">
        <v>452</v>
      </c>
      <c r="AT797">
        <v>0</v>
      </c>
      <c r="AU797" t="s">
        <v>453</v>
      </c>
      <c r="AV797">
        <v>0.2</v>
      </c>
      <c r="AW797" t="s">
        <v>454</v>
      </c>
      <c r="AX797">
        <v>1</v>
      </c>
      <c r="AY797" t="s">
        <v>445</v>
      </c>
      <c r="AZ797">
        <v>1000000</v>
      </c>
    </row>
    <row r="798" spans="1:52">
      <c r="A798">
        <v>790</v>
      </c>
      <c r="B798" t="s">
        <v>426</v>
      </c>
      <c r="C798">
        <v>152</v>
      </c>
      <c r="D798" t="s">
        <v>427</v>
      </c>
      <c r="E798" t="s">
        <v>428</v>
      </c>
      <c r="F798">
        <v>6.242</v>
      </c>
      <c r="G798" t="s">
        <v>429</v>
      </c>
      <c r="H798">
        <v>0.0003</v>
      </c>
      <c r="I798" t="s">
        <v>71</v>
      </c>
      <c r="J798" t="s">
        <v>432</v>
      </c>
      <c r="K798" t="e">
        <f t="shared" si="19"/>
        <v>#NAME?</v>
      </c>
      <c r="L798" t="s">
        <v>71</v>
      </c>
      <c r="M798" t="s">
        <v>70</v>
      </c>
      <c r="N798">
        <v>7.56816</v>
      </c>
      <c r="O798" t="s">
        <v>71</v>
      </c>
      <c r="P798" t="s">
        <v>72</v>
      </c>
      <c r="Q798">
        <v>0.049303</v>
      </c>
      <c r="R798" t="s">
        <v>71</v>
      </c>
      <c r="S798" t="s">
        <v>73</v>
      </c>
      <c r="T798">
        <v>7.068931</v>
      </c>
      <c r="U798" t="s">
        <v>71</v>
      </c>
      <c r="V798" t="s">
        <v>74</v>
      </c>
      <c r="W798">
        <v>0.447251</v>
      </c>
      <c r="X798" t="s">
        <v>71</v>
      </c>
      <c r="Y798" t="s">
        <v>437</v>
      </c>
      <c r="Z798">
        <v>1000</v>
      </c>
      <c r="AA798" t="s">
        <v>438</v>
      </c>
      <c r="AB798">
        <v>1000000</v>
      </c>
      <c r="AC798" t="s">
        <v>439</v>
      </c>
      <c r="AD798">
        <v>10</v>
      </c>
      <c r="AE798" t="s">
        <v>440</v>
      </c>
      <c r="AF798">
        <v>1000</v>
      </c>
      <c r="AG798" t="s">
        <v>441</v>
      </c>
      <c r="AH798">
        <v>20</v>
      </c>
      <c r="AI798" t="s">
        <v>442</v>
      </c>
      <c r="AJ798">
        <v>20</v>
      </c>
      <c r="AK798" t="s">
        <v>448</v>
      </c>
      <c r="AL798">
        <v>0</v>
      </c>
      <c r="AM798" t="s">
        <v>449</v>
      </c>
      <c r="AN798">
        <v>0</v>
      </c>
      <c r="AO798" t="s">
        <v>450</v>
      </c>
      <c r="AP798">
        <v>0.3</v>
      </c>
      <c r="AQ798" t="s">
        <v>451</v>
      </c>
      <c r="AR798">
        <v>0</v>
      </c>
      <c r="AS798" t="s">
        <v>452</v>
      </c>
      <c r="AT798">
        <v>0</v>
      </c>
      <c r="AU798" t="s">
        <v>453</v>
      </c>
      <c r="AV798">
        <v>0.2</v>
      </c>
      <c r="AW798" t="s">
        <v>454</v>
      </c>
      <c r="AX798">
        <v>1</v>
      </c>
      <c r="AY798" t="s">
        <v>445</v>
      </c>
      <c r="AZ798">
        <v>1000000</v>
      </c>
    </row>
    <row r="799" spans="1:52">
      <c r="A799">
        <v>790</v>
      </c>
      <c r="B799" t="s">
        <v>426</v>
      </c>
      <c r="C799">
        <v>152</v>
      </c>
      <c r="D799" t="s">
        <v>427</v>
      </c>
      <c r="E799" t="s">
        <v>428</v>
      </c>
      <c r="F799">
        <v>2.2</v>
      </c>
      <c r="G799" t="s">
        <v>429</v>
      </c>
      <c r="H799">
        <v>0.000267</v>
      </c>
      <c r="I799" t="s">
        <v>71</v>
      </c>
      <c r="J799" t="s">
        <v>432</v>
      </c>
      <c r="K799" t="e">
        <f t="shared" si="19"/>
        <v>#NAME?</v>
      </c>
      <c r="L799" t="s">
        <v>71</v>
      </c>
      <c r="M799" t="s">
        <v>70</v>
      </c>
      <c r="N799">
        <v>7.037944</v>
      </c>
      <c r="O799" t="s">
        <v>71</v>
      </c>
      <c r="P799" t="s">
        <v>72</v>
      </c>
      <c r="Q799">
        <v>0.044865</v>
      </c>
      <c r="R799" t="s">
        <v>71</v>
      </c>
      <c r="S799" t="s">
        <v>73</v>
      </c>
      <c r="T799">
        <v>6.558987</v>
      </c>
      <c r="U799" t="s">
        <v>71</v>
      </c>
      <c r="V799" t="s">
        <v>74</v>
      </c>
      <c r="W799">
        <v>0.429053</v>
      </c>
      <c r="X799" t="s">
        <v>71</v>
      </c>
      <c r="Y799" t="s">
        <v>437</v>
      </c>
      <c r="Z799">
        <v>1000</v>
      </c>
      <c r="AA799" t="s">
        <v>438</v>
      </c>
      <c r="AB799">
        <v>1000000</v>
      </c>
      <c r="AC799" t="s">
        <v>439</v>
      </c>
      <c r="AD799">
        <v>10</v>
      </c>
      <c r="AE799" t="s">
        <v>440</v>
      </c>
      <c r="AF799">
        <v>10</v>
      </c>
      <c r="AG799" t="s">
        <v>441</v>
      </c>
      <c r="AH799">
        <v>20</v>
      </c>
      <c r="AI799" t="s">
        <v>442</v>
      </c>
      <c r="AJ799">
        <v>20</v>
      </c>
      <c r="AK799" t="s">
        <v>448</v>
      </c>
      <c r="AL799">
        <v>0</v>
      </c>
      <c r="AM799" t="s">
        <v>449</v>
      </c>
      <c r="AN799">
        <v>0</v>
      </c>
      <c r="AO799" t="s">
        <v>450</v>
      </c>
      <c r="AP799">
        <v>0.3</v>
      </c>
      <c r="AQ799" t="s">
        <v>451</v>
      </c>
      <c r="AR799">
        <v>0</v>
      </c>
      <c r="AS799" t="s">
        <v>452</v>
      </c>
      <c r="AT799">
        <v>0</v>
      </c>
      <c r="AU799" t="s">
        <v>453</v>
      </c>
      <c r="AV799">
        <v>0.2</v>
      </c>
      <c r="AW799" t="s">
        <v>454</v>
      </c>
      <c r="AX799">
        <v>1</v>
      </c>
      <c r="AY799" t="s">
        <v>445</v>
      </c>
      <c r="AZ799">
        <v>1000000</v>
      </c>
    </row>
    <row r="800" spans="1:52">
      <c r="A800">
        <v>788</v>
      </c>
      <c r="B800" t="s">
        <v>426</v>
      </c>
      <c r="C800">
        <v>152</v>
      </c>
      <c r="D800" t="s">
        <v>427</v>
      </c>
      <c r="E800" t="s">
        <v>428</v>
      </c>
      <c r="F800">
        <v>0</v>
      </c>
      <c r="G800" t="s">
        <v>429</v>
      </c>
      <c r="H800">
        <v>0.006176</v>
      </c>
      <c r="I800" t="s">
        <v>71</v>
      </c>
      <c r="J800" t="s">
        <v>432</v>
      </c>
      <c r="K800" t="e">
        <f ca="1">-nan(ind)</f>
        <v>#NAME?</v>
      </c>
      <c r="L800" t="s">
        <v>71</v>
      </c>
      <c r="M800" t="s">
        <v>70</v>
      </c>
      <c r="N800">
        <v>580.59246</v>
      </c>
      <c r="O800" t="s">
        <v>71</v>
      </c>
      <c r="P800" t="s">
        <v>72</v>
      </c>
      <c r="Q800">
        <v>0</v>
      </c>
      <c r="R800" t="s">
        <v>71</v>
      </c>
      <c r="S800" t="s">
        <v>73</v>
      </c>
      <c r="T800">
        <v>0</v>
      </c>
      <c r="U800" t="s">
        <v>71</v>
      </c>
      <c r="V800" t="s">
        <v>74</v>
      </c>
      <c r="W800">
        <v>0</v>
      </c>
      <c r="X800" t="s">
        <v>71</v>
      </c>
      <c r="Y800" t="s">
        <v>437</v>
      </c>
      <c r="Z800">
        <v>1000</v>
      </c>
      <c r="AA800" t="s">
        <v>438</v>
      </c>
      <c r="AB800">
        <v>1000000</v>
      </c>
      <c r="AC800" t="s">
        <v>439</v>
      </c>
      <c r="AD800">
        <v>10</v>
      </c>
      <c r="AE800" t="s">
        <v>440</v>
      </c>
      <c r="AF800">
        <v>10</v>
      </c>
      <c r="AG800" t="s">
        <v>441</v>
      </c>
      <c r="AH800">
        <v>20</v>
      </c>
      <c r="AI800" t="s">
        <v>442</v>
      </c>
      <c r="AJ800">
        <v>1000</v>
      </c>
      <c r="AK800" t="s">
        <v>448</v>
      </c>
      <c r="AL800">
        <v>0</v>
      </c>
      <c r="AM800" t="s">
        <v>449</v>
      </c>
      <c r="AN800">
        <v>0</v>
      </c>
      <c r="AO800" t="s">
        <v>450</v>
      </c>
      <c r="AP800">
        <v>0.3</v>
      </c>
      <c r="AQ800" t="s">
        <v>451</v>
      </c>
      <c r="AR800">
        <v>0</v>
      </c>
      <c r="AS800" t="s">
        <v>452</v>
      </c>
      <c r="AT800">
        <v>0</v>
      </c>
      <c r="AU800" t="s">
        <v>453</v>
      </c>
      <c r="AV800">
        <v>0.2</v>
      </c>
      <c r="AW800" t="s">
        <v>454</v>
      </c>
      <c r="AX800">
        <v>1</v>
      </c>
      <c r="AY800" t="s">
        <v>445</v>
      </c>
      <c r="AZ800">
        <v>1000000</v>
      </c>
    </row>
    <row r="801" spans="1:52">
      <c r="A801">
        <v>787</v>
      </c>
      <c r="B801" t="s">
        <v>426</v>
      </c>
      <c r="C801">
        <v>152</v>
      </c>
      <c r="D801" t="s">
        <v>427</v>
      </c>
      <c r="E801" t="s">
        <v>428</v>
      </c>
      <c r="F801">
        <v>5.7</v>
      </c>
      <c r="G801" t="s">
        <v>429</v>
      </c>
      <c r="H801">
        <v>0.001194</v>
      </c>
      <c r="I801" t="s">
        <v>71</v>
      </c>
      <c r="J801" t="s">
        <v>432</v>
      </c>
      <c r="K801" t="e">
        <f ca="1">-nan(ind)</f>
        <v>#NAME?</v>
      </c>
      <c r="L801" t="s">
        <v>71</v>
      </c>
      <c r="M801" t="s">
        <v>70</v>
      </c>
      <c r="N801">
        <v>324.73259</v>
      </c>
      <c r="O801" t="s">
        <v>71</v>
      </c>
      <c r="P801" t="s">
        <v>72</v>
      </c>
      <c r="Q801">
        <v>0</v>
      </c>
      <c r="R801" t="s">
        <v>71</v>
      </c>
      <c r="S801" t="s">
        <v>73</v>
      </c>
      <c r="T801">
        <v>0</v>
      </c>
      <c r="U801" t="s">
        <v>71</v>
      </c>
      <c r="V801" t="s">
        <v>74</v>
      </c>
      <c r="W801">
        <v>0</v>
      </c>
      <c r="X801" t="s">
        <v>71</v>
      </c>
      <c r="Y801" t="s">
        <v>437</v>
      </c>
      <c r="Z801">
        <v>1000</v>
      </c>
      <c r="AA801" t="s">
        <v>438</v>
      </c>
      <c r="AB801">
        <v>1000000</v>
      </c>
      <c r="AC801" t="s">
        <v>439</v>
      </c>
      <c r="AD801">
        <v>10</v>
      </c>
      <c r="AE801" t="s">
        <v>440</v>
      </c>
      <c r="AF801">
        <v>10</v>
      </c>
      <c r="AG801" t="s">
        <v>441</v>
      </c>
      <c r="AH801">
        <v>20</v>
      </c>
      <c r="AI801" t="s">
        <v>442</v>
      </c>
      <c r="AJ801">
        <v>20</v>
      </c>
      <c r="AK801" t="s">
        <v>448</v>
      </c>
      <c r="AL801">
        <v>0</v>
      </c>
      <c r="AM801" t="s">
        <v>449</v>
      </c>
      <c r="AN801">
        <v>0</v>
      </c>
      <c r="AO801" t="s">
        <v>450</v>
      </c>
      <c r="AP801">
        <v>0.3</v>
      </c>
      <c r="AQ801" t="s">
        <v>451</v>
      </c>
      <c r="AR801">
        <v>0</v>
      </c>
      <c r="AS801" t="s">
        <v>452</v>
      </c>
      <c r="AT801">
        <v>0</v>
      </c>
      <c r="AU801" t="s">
        <v>453</v>
      </c>
      <c r="AV801">
        <v>0.2</v>
      </c>
      <c r="AW801" t="s">
        <v>454</v>
      </c>
      <c r="AX801">
        <v>1</v>
      </c>
      <c r="AY801" t="s">
        <v>445</v>
      </c>
      <c r="AZ801">
        <v>1000000</v>
      </c>
    </row>
    <row r="802" spans="1:52">
      <c r="A802">
        <v>787</v>
      </c>
      <c r="B802" t="s">
        <v>426</v>
      </c>
      <c r="C802">
        <v>152</v>
      </c>
      <c r="D802" t="s">
        <v>427</v>
      </c>
      <c r="E802" t="s">
        <v>428</v>
      </c>
      <c r="F802">
        <v>5.7</v>
      </c>
      <c r="G802" t="s">
        <v>429</v>
      </c>
      <c r="H802">
        <v>0.001223</v>
      </c>
      <c r="I802" t="s">
        <v>71</v>
      </c>
      <c r="J802" t="s">
        <v>432</v>
      </c>
      <c r="K802" t="e">
        <f ca="1">-nan(ind)</f>
        <v>#NAME?</v>
      </c>
      <c r="L802" t="s">
        <v>71</v>
      </c>
      <c r="M802" t="s">
        <v>70</v>
      </c>
      <c r="N802">
        <v>324.61879</v>
      </c>
      <c r="O802" t="s">
        <v>71</v>
      </c>
      <c r="P802" t="s">
        <v>72</v>
      </c>
      <c r="Q802">
        <v>0</v>
      </c>
      <c r="R802" t="s">
        <v>71</v>
      </c>
      <c r="S802" t="s">
        <v>73</v>
      </c>
      <c r="T802">
        <v>0</v>
      </c>
      <c r="U802" t="s">
        <v>71</v>
      </c>
      <c r="V802" t="s">
        <v>74</v>
      </c>
      <c r="W802">
        <v>0</v>
      </c>
      <c r="X802" t="s">
        <v>71</v>
      </c>
      <c r="Y802" t="s">
        <v>437</v>
      </c>
      <c r="Z802">
        <v>1000</v>
      </c>
      <c r="AA802" t="s">
        <v>438</v>
      </c>
      <c r="AB802">
        <v>1000000</v>
      </c>
      <c r="AC802" t="s">
        <v>439</v>
      </c>
      <c r="AD802">
        <v>10</v>
      </c>
      <c r="AE802" t="s">
        <v>440</v>
      </c>
      <c r="AF802">
        <v>10</v>
      </c>
      <c r="AG802" t="s">
        <v>441</v>
      </c>
      <c r="AH802">
        <v>20</v>
      </c>
      <c r="AI802" t="s">
        <v>442</v>
      </c>
      <c r="AJ802">
        <v>20</v>
      </c>
      <c r="AK802" t="s">
        <v>448</v>
      </c>
      <c r="AL802">
        <v>0</v>
      </c>
      <c r="AM802" t="s">
        <v>449</v>
      </c>
      <c r="AN802">
        <v>0</v>
      </c>
      <c r="AO802" t="s">
        <v>450</v>
      </c>
      <c r="AP802">
        <v>0.3</v>
      </c>
      <c r="AQ802" t="s">
        <v>451</v>
      </c>
      <c r="AR802">
        <v>0</v>
      </c>
      <c r="AS802" t="s">
        <v>452</v>
      </c>
      <c r="AT802">
        <v>0</v>
      </c>
      <c r="AU802" t="s">
        <v>453</v>
      </c>
      <c r="AV802">
        <v>0.2</v>
      </c>
      <c r="AW802" t="s">
        <v>454</v>
      </c>
      <c r="AX802">
        <v>1</v>
      </c>
      <c r="AY802" t="s">
        <v>445</v>
      </c>
      <c r="AZ802">
        <v>1000000</v>
      </c>
    </row>
    <row r="803" spans="1:52">
      <c r="A803">
        <v>786</v>
      </c>
      <c r="B803" t="s">
        <v>426</v>
      </c>
      <c r="C803">
        <v>152</v>
      </c>
      <c r="D803" t="s">
        <v>427</v>
      </c>
      <c r="E803" t="s">
        <v>428</v>
      </c>
      <c r="F803">
        <v>6.242</v>
      </c>
      <c r="G803" t="s">
        <v>429</v>
      </c>
      <c r="H803">
        <v>0.000264</v>
      </c>
      <c r="I803" t="s">
        <v>71</v>
      </c>
      <c r="J803" t="s">
        <v>432</v>
      </c>
      <c r="K803" t="e">
        <f>-nan</f>
        <v>#NAME?</v>
      </c>
      <c r="L803" t="s">
        <v>71</v>
      </c>
      <c r="M803" t="s">
        <v>70</v>
      </c>
      <c r="N803">
        <v>7.502034</v>
      </c>
      <c r="O803" t="s">
        <v>71</v>
      </c>
      <c r="P803" t="s">
        <v>72</v>
      </c>
      <c r="Q803">
        <v>0</v>
      </c>
      <c r="R803" t="s">
        <v>71</v>
      </c>
      <c r="S803" t="s">
        <v>73</v>
      </c>
      <c r="T803">
        <v>0</v>
      </c>
      <c r="U803" t="s">
        <v>71</v>
      </c>
      <c r="V803" t="s">
        <v>74</v>
      </c>
      <c r="W803">
        <v>0</v>
      </c>
      <c r="X803" t="s">
        <v>71</v>
      </c>
      <c r="Y803" t="s">
        <v>437</v>
      </c>
      <c r="Z803">
        <v>1000</v>
      </c>
      <c r="AA803" t="s">
        <v>438</v>
      </c>
      <c r="AB803">
        <v>1000000</v>
      </c>
      <c r="AC803" t="s">
        <v>439</v>
      </c>
      <c r="AD803">
        <v>10</v>
      </c>
      <c r="AE803" t="s">
        <v>440</v>
      </c>
      <c r="AF803">
        <v>1000</v>
      </c>
      <c r="AG803" t="s">
        <v>441</v>
      </c>
      <c r="AH803">
        <v>20</v>
      </c>
      <c r="AI803" t="s">
        <v>442</v>
      </c>
      <c r="AJ803">
        <v>20</v>
      </c>
      <c r="AK803" t="s">
        <v>448</v>
      </c>
      <c r="AL803">
        <v>0</v>
      </c>
      <c r="AM803" t="s">
        <v>449</v>
      </c>
      <c r="AN803">
        <v>0</v>
      </c>
      <c r="AO803" t="s">
        <v>450</v>
      </c>
      <c r="AP803">
        <v>0.3</v>
      </c>
      <c r="AQ803" t="s">
        <v>451</v>
      </c>
      <c r="AR803">
        <v>0</v>
      </c>
      <c r="AS803" t="s">
        <v>452</v>
      </c>
      <c r="AT803">
        <v>0</v>
      </c>
      <c r="AU803" t="s">
        <v>453</v>
      </c>
      <c r="AV803">
        <v>0.2</v>
      </c>
      <c r="AW803" t="s">
        <v>454</v>
      </c>
      <c r="AX803">
        <v>1</v>
      </c>
      <c r="AY803" t="s">
        <v>445</v>
      </c>
      <c r="AZ803">
        <v>1000000</v>
      </c>
    </row>
    <row r="804" spans="1:52">
      <c r="A804">
        <v>786</v>
      </c>
      <c r="B804" t="s">
        <v>426</v>
      </c>
      <c r="C804">
        <v>152</v>
      </c>
      <c r="D804" t="s">
        <v>427</v>
      </c>
      <c r="E804" t="s">
        <v>428</v>
      </c>
      <c r="F804">
        <v>1009.69</v>
      </c>
      <c r="G804" t="s">
        <v>429</v>
      </c>
      <c r="H804">
        <v>0.000244</v>
      </c>
      <c r="I804" t="s">
        <v>71</v>
      </c>
      <c r="J804" t="s">
        <v>432</v>
      </c>
      <c r="K804" t="e">
        <f>-nan</f>
        <v>#NAME?</v>
      </c>
      <c r="L804" t="s">
        <v>71</v>
      </c>
      <c r="M804" t="s">
        <v>70</v>
      </c>
      <c r="N804">
        <v>5.009539</v>
      </c>
      <c r="O804" t="s">
        <v>71</v>
      </c>
      <c r="P804" t="s">
        <v>72</v>
      </c>
      <c r="Q804">
        <v>0</v>
      </c>
      <c r="R804" t="s">
        <v>71</v>
      </c>
      <c r="S804" t="s">
        <v>73</v>
      </c>
      <c r="T804">
        <v>0</v>
      </c>
      <c r="U804" t="s">
        <v>71</v>
      </c>
      <c r="V804" t="s">
        <v>74</v>
      </c>
      <c r="W804">
        <v>0</v>
      </c>
      <c r="X804" t="s">
        <v>71</v>
      </c>
      <c r="Y804" t="s">
        <v>437</v>
      </c>
      <c r="Z804">
        <v>1000</v>
      </c>
      <c r="AA804" t="s">
        <v>438</v>
      </c>
      <c r="AB804">
        <v>1000000</v>
      </c>
      <c r="AC804" t="s">
        <v>439</v>
      </c>
      <c r="AD804">
        <v>10</v>
      </c>
      <c r="AE804" t="s">
        <v>440</v>
      </c>
      <c r="AF804">
        <v>1000</v>
      </c>
      <c r="AG804" t="s">
        <v>441</v>
      </c>
      <c r="AH804">
        <v>20</v>
      </c>
      <c r="AI804" t="s">
        <v>442</v>
      </c>
      <c r="AJ804">
        <v>20</v>
      </c>
      <c r="AK804" t="s">
        <v>448</v>
      </c>
      <c r="AL804">
        <v>0</v>
      </c>
      <c r="AM804" t="s">
        <v>449</v>
      </c>
      <c r="AN804">
        <v>0</v>
      </c>
      <c r="AO804" t="s">
        <v>450</v>
      </c>
      <c r="AP804">
        <v>0.5</v>
      </c>
      <c r="AQ804" t="s">
        <v>451</v>
      </c>
      <c r="AR804">
        <v>0</v>
      </c>
      <c r="AS804" t="s">
        <v>452</v>
      </c>
      <c r="AT804">
        <v>0</v>
      </c>
      <c r="AU804" t="s">
        <v>453</v>
      </c>
      <c r="AV804">
        <v>0.2</v>
      </c>
      <c r="AW804" t="s">
        <v>454</v>
      </c>
      <c r="AX804">
        <v>1</v>
      </c>
      <c r="AY804" t="s">
        <v>445</v>
      </c>
      <c r="AZ804">
        <v>1000000</v>
      </c>
    </row>
    <row r="805" spans="1:52">
      <c r="A805">
        <v>785</v>
      </c>
      <c r="B805" t="s">
        <v>426</v>
      </c>
      <c r="C805">
        <v>152</v>
      </c>
      <c r="D805" t="s">
        <v>427</v>
      </c>
      <c r="E805" t="s">
        <v>428</v>
      </c>
      <c r="F805">
        <v>1059.815</v>
      </c>
      <c r="G805" t="s">
        <v>429</v>
      </c>
      <c r="H805">
        <v>0.000539</v>
      </c>
      <c r="I805" t="s">
        <v>71</v>
      </c>
      <c r="J805" t="s">
        <v>432</v>
      </c>
      <c r="K805" t="e">
        <f ca="1">-nan(ind)</f>
        <v>#NAME?</v>
      </c>
      <c r="L805" t="s">
        <v>71</v>
      </c>
      <c r="M805" t="s">
        <v>70</v>
      </c>
      <c r="N805">
        <v>10.508519</v>
      </c>
      <c r="O805" t="s">
        <v>71</v>
      </c>
      <c r="P805" t="s">
        <v>72</v>
      </c>
      <c r="Q805">
        <v>0</v>
      </c>
      <c r="R805" t="s">
        <v>71</v>
      </c>
      <c r="S805" t="s">
        <v>73</v>
      </c>
      <c r="T805">
        <v>0</v>
      </c>
      <c r="U805" t="s">
        <v>71</v>
      </c>
      <c r="V805" t="s">
        <v>74</v>
      </c>
      <c r="W805">
        <v>0</v>
      </c>
      <c r="X805" t="s">
        <v>71</v>
      </c>
      <c r="Y805" t="s">
        <v>437</v>
      </c>
      <c r="Z805">
        <v>1000</v>
      </c>
      <c r="AA805" t="s">
        <v>438</v>
      </c>
      <c r="AB805">
        <v>1000000</v>
      </c>
      <c r="AC805" t="s">
        <v>439</v>
      </c>
      <c r="AD805">
        <v>10</v>
      </c>
      <c r="AE805" t="s">
        <v>440</v>
      </c>
      <c r="AF805">
        <v>1000</v>
      </c>
      <c r="AG805" t="s">
        <v>441</v>
      </c>
      <c r="AH805">
        <v>20</v>
      </c>
      <c r="AI805" t="s">
        <v>442</v>
      </c>
      <c r="AJ805">
        <v>20</v>
      </c>
      <c r="AK805" t="s">
        <v>448</v>
      </c>
      <c r="AL805">
        <v>0</v>
      </c>
      <c r="AM805" t="s">
        <v>449</v>
      </c>
      <c r="AN805">
        <v>0</v>
      </c>
      <c r="AO805" t="s">
        <v>450</v>
      </c>
      <c r="AP805">
        <v>0.5</v>
      </c>
      <c r="AQ805" t="s">
        <v>451</v>
      </c>
      <c r="AR805">
        <v>0</v>
      </c>
      <c r="AS805" t="s">
        <v>452</v>
      </c>
      <c r="AT805">
        <v>0</v>
      </c>
      <c r="AU805" t="s">
        <v>453</v>
      </c>
      <c r="AV805">
        <v>0.2</v>
      </c>
      <c r="AW805" t="s">
        <v>454</v>
      </c>
      <c r="AX805">
        <v>1</v>
      </c>
      <c r="AY805" t="s">
        <v>445</v>
      </c>
      <c r="AZ805">
        <v>1000000</v>
      </c>
    </row>
    <row r="806" spans="1:52">
      <c r="A806">
        <v>784</v>
      </c>
      <c r="B806" t="s">
        <v>426</v>
      </c>
      <c r="C806">
        <v>152</v>
      </c>
      <c r="D806" t="s">
        <v>427</v>
      </c>
      <c r="E806" t="s">
        <v>428</v>
      </c>
      <c r="F806">
        <v>5.956</v>
      </c>
      <c r="G806" t="s">
        <v>429</v>
      </c>
      <c r="H806">
        <v>0.000584</v>
      </c>
      <c r="I806" t="s">
        <v>71</v>
      </c>
      <c r="J806" t="s">
        <v>432</v>
      </c>
      <c r="K806" t="e">
        <f ca="1">-nan(ind)</f>
        <v>#NAME?</v>
      </c>
      <c r="L806" t="s">
        <v>71</v>
      </c>
      <c r="M806" t="s">
        <v>70</v>
      </c>
      <c r="N806">
        <v>15.239419</v>
      </c>
      <c r="O806" t="s">
        <v>71</v>
      </c>
      <c r="P806" t="s">
        <v>72</v>
      </c>
      <c r="Q806">
        <v>0</v>
      </c>
      <c r="R806" t="s">
        <v>71</v>
      </c>
      <c r="S806" t="s">
        <v>73</v>
      </c>
      <c r="T806">
        <v>0</v>
      </c>
      <c r="U806" t="s">
        <v>71</v>
      </c>
      <c r="V806" t="s">
        <v>74</v>
      </c>
      <c r="W806">
        <v>0</v>
      </c>
      <c r="X806" t="s">
        <v>71</v>
      </c>
      <c r="Y806" t="s">
        <v>437</v>
      </c>
      <c r="Z806">
        <v>1000</v>
      </c>
      <c r="AA806" t="s">
        <v>438</v>
      </c>
      <c r="AB806">
        <v>1000000</v>
      </c>
      <c r="AC806" t="s">
        <v>439</v>
      </c>
      <c r="AD806">
        <v>10</v>
      </c>
      <c r="AE806" t="s">
        <v>440</v>
      </c>
      <c r="AF806">
        <v>1000</v>
      </c>
      <c r="AG806" t="s">
        <v>441</v>
      </c>
      <c r="AH806">
        <v>20</v>
      </c>
      <c r="AI806" t="s">
        <v>442</v>
      </c>
      <c r="AJ806">
        <v>20</v>
      </c>
      <c r="AK806" t="s">
        <v>448</v>
      </c>
      <c r="AL806">
        <v>0</v>
      </c>
      <c r="AM806" t="s">
        <v>449</v>
      </c>
      <c r="AN806">
        <v>0</v>
      </c>
      <c r="AO806" t="s">
        <v>450</v>
      </c>
      <c r="AP806">
        <v>0.3</v>
      </c>
      <c r="AQ806" t="s">
        <v>451</v>
      </c>
      <c r="AR806">
        <v>0</v>
      </c>
      <c r="AS806" t="s">
        <v>452</v>
      </c>
      <c r="AT806">
        <v>0</v>
      </c>
      <c r="AU806" t="s">
        <v>453</v>
      </c>
      <c r="AV806">
        <v>0.2</v>
      </c>
      <c r="AW806" t="s">
        <v>454</v>
      </c>
      <c r="AX806">
        <v>1</v>
      </c>
      <c r="AY806" t="s">
        <v>445</v>
      </c>
      <c r="AZ806">
        <v>1000000</v>
      </c>
    </row>
    <row r="807" spans="1:52">
      <c r="A807">
        <v>782</v>
      </c>
      <c r="B807" t="s">
        <v>426</v>
      </c>
      <c r="C807">
        <v>152</v>
      </c>
      <c r="D807" t="s">
        <v>427</v>
      </c>
      <c r="E807" t="s">
        <v>428</v>
      </c>
      <c r="F807">
        <v>5.956</v>
      </c>
      <c r="G807" t="s">
        <v>429</v>
      </c>
      <c r="H807">
        <v>0.000589</v>
      </c>
      <c r="I807" t="s">
        <v>71</v>
      </c>
      <c r="J807" t="s">
        <v>432</v>
      </c>
      <c r="K807" t="e">
        <f ca="1">-nan(ind)</f>
        <v>#NAME?</v>
      </c>
      <c r="L807" t="s">
        <v>71</v>
      </c>
      <c r="M807" t="s">
        <v>70</v>
      </c>
      <c r="N807">
        <v>15.378234</v>
      </c>
      <c r="O807" t="s">
        <v>71</v>
      </c>
      <c r="P807" t="s">
        <v>72</v>
      </c>
      <c r="Q807">
        <v>0</v>
      </c>
      <c r="R807" t="s">
        <v>71</v>
      </c>
      <c r="S807" t="s">
        <v>73</v>
      </c>
      <c r="T807">
        <v>0</v>
      </c>
      <c r="U807" t="s">
        <v>71</v>
      </c>
      <c r="V807" t="s">
        <v>74</v>
      </c>
      <c r="W807">
        <v>0</v>
      </c>
      <c r="X807" t="s">
        <v>71</v>
      </c>
      <c r="Y807" t="s">
        <v>437</v>
      </c>
      <c r="Z807">
        <v>1000</v>
      </c>
      <c r="AA807" t="s">
        <v>438</v>
      </c>
      <c r="AB807">
        <v>1000000</v>
      </c>
      <c r="AC807" t="s">
        <v>439</v>
      </c>
      <c r="AD807">
        <v>10</v>
      </c>
      <c r="AE807" t="s">
        <v>440</v>
      </c>
      <c r="AF807">
        <v>1000</v>
      </c>
      <c r="AG807" t="s">
        <v>441</v>
      </c>
      <c r="AH807">
        <v>20</v>
      </c>
      <c r="AI807" t="s">
        <v>442</v>
      </c>
      <c r="AJ807">
        <v>20</v>
      </c>
      <c r="AK807" t="s">
        <v>448</v>
      </c>
      <c r="AL807">
        <v>0</v>
      </c>
      <c r="AM807" t="s">
        <v>449</v>
      </c>
      <c r="AN807">
        <v>0</v>
      </c>
      <c r="AO807" t="s">
        <v>450</v>
      </c>
      <c r="AP807">
        <v>0.3</v>
      </c>
      <c r="AQ807" t="s">
        <v>451</v>
      </c>
      <c r="AR807">
        <v>0</v>
      </c>
      <c r="AS807" t="s">
        <v>452</v>
      </c>
      <c r="AT807">
        <v>0</v>
      </c>
      <c r="AU807" t="s">
        <v>453</v>
      </c>
      <c r="AV807">
        <v>0.2</v>
      </c>
      <c r="AW807" t="s">
        <v>454</v>
      </c>
      <c r="AX807">
        <v>1</v>
      </c>
      <c r="AY807" t="s">
        <v>445</v>
      </c>
      <c r="AZ807">
        <v>1000000</v>
      </c>
    </row>
    <row r="808" spans="1:52">
      <c r="A808">
        <v>782</v>
      </c>
      <c r="B808" t="s">
        <v>426</v>
      </c>
      <c r="C808">
        <v>152</v>
      </c>
      <c r="D808" t="s">
        <v>427</v>
      </c>
      <c r="E808" t="s">
        <v>428</v>
      </c>
      <c r="F808">
        <v>6.242</v>
      </c>
      <c r="G808" t="s">
        <v>429</v>
      </c>
      <c r="H808">
        <v>0.000277</v>
      </c>
      <c r="I808" t="s">
        <v>71</v>
      </c>
      <c r="J808" t="s">
        <v>432</v>
      </c>
      <c r="K808" t="e">
        <f t="shared" ref="K808:K838" si="20">-nan</f>
        <v>#NAME?</v>
      </c>
      <c r="L808" t="s">
        <v>71</v>
      </c>
      <c r="M808" t="s">
        <v>70</v>
      </c>
      <c r="N808">
        <v>7.184993</v>
      </c>
      <c r="O808" t="s">
        <v>71</v>
      </c>
      <c r="P808" t="s">
        <v>72</v>
      </c>
      <c r="Q808">
        <v>0</v>
      </c>
      <c r="R808" t="s">
        <v>71</v>
      </c>
      <c r="S808" t="s">
        <v>73</v>
      </c>
      <c r="T808">
        <v>0</v>
      </c>
      <c r="U808" t="s">
        <v>71</v>
      </c>
      <c r="V808" t="s">
        <v>74</v>
      </c>
      <c r="W808">
        <v>0</v>
      </c>
      <c r="X808" t="s">
        <v>71</v>
      </c>
      <c r="Y808" t="s">
        <v>437</v>
      </c>
      <c r="Z808">
        <v>1000</v>
      </c>
      <c r="AA808" t="s">
        <v>438</v>
      </c>
      <c r="AB808">
        <v>1000000</v>
      </c>
      <c r="AC808" t="s">
        <v>439</v>
      </c>
      <c r="AD808">
        <v>10</v>
      </c>
      <c r="AE808" t="s">
        <v>440</v>
      </c>
      <c r="AF808">
        <v>1000</v>
      </c>
      <c r="AG808" t="s">
        <v>441</v>
      </c>
      <c r="AH808">
        <v>20</v>
      </c>
      <c r="AI808" t="s">
        <v>442</v>
      </c>
      <c r="AJ808">
        <v>20</v>
      </c>
      <c r="AK808" t="s">
        <v>448</v>
      </c>
      <c r="AL808">
        <v>0</v>
      </c>
      <c r="AM808" t="s">
        <v>449</v>
      </c>
      <c r="AN808">
        <v>0</v>
      </c>
      <c r="AO808" t="s">
        <v>450</v>
      </c>
      <c r="AP808">
        <v>0.3</v>
      </c>
      <c r="AQ808" t="s">
        <v>451</v>
      </c>
      <c r="AR808">
        <v>0</v>
      </c>
      <c r="AS808" t="s">
        <v>452</v>
      </c>
      <c r="AT808">
        <v>0</v>
      </c>
      <c r="AU808" t="s">
        <v>453</v>
      </c>
      <c r="AV808">
        <v>0.2</v>
      </c>
      <c r="AW808" t="s">
        <v>454</v>
      </c>
      <c r="AX808">
        <v>1</v>
      </c>
      <c r="AY808" t="s">
        <v>445</v>
      </c>
      <c r="AZ808">
        <v>1000000</v>
      </c>
    </row>
    <row r="809" spans="1:52">
      <c r="A809">
        <v>780</v>
      </c>
      <c r="B809" t="s">
        <v>426</v>
      </c>
      <c r="C809">
        <v>152</v>
      </c>
      <c r="D809" t="s">
        <v>427</v>
      </c>
      <c r="E809" t="s">
        <v>428</v>
      </c>
      <c r="F809">
        <v>4.632</v>
      </c>
      <c r="G809" t="s">
        <v>429</v>
      </c>
      <c r="H809">
        <v>0.000169</v>
      </c>
      <c r="I809" t="s">
        <v>71</v>
      </c>
      <c r="J809" t="s">
        <v>432</v>
      </c>
      <c r="K809" t="e">
        <f t="shared" si="20"/>
        <v>#NAME?</v>
      </c>
      <c r="L809" t="s">
        <v>71</v>
      </c>
      <c r="M809" t="s">
        <v>70</v>
      </c>
      <c r="N809">
        <v>9.211442</v>
      </c>
      <c r="O809" t="s">
        <v>71</v>
      </c>
      <c r="P809" t="s">
        <v>72</v>
      </c>
      <c r="Q809">
        <v>0</v>
      </c>
      <c r="R809" t="s">
        <v>71</v>
      </c>
      <c r="S809" t="s">
        <v>73</v>
      </c>
      <c r="T809">
        <v>0</v>
      </c>
      <c r="U809" t="s">
        <v>71</v>
      </c>
      <c r="V809" t="s">
        <v>74</v>
      </c>
      <c r="W809">
        <v>0</v>
      </c>
      <c r="X809" t="s">
        <v>71</v>
      </c>
      <c r="Y809" t="s">
        <v>437</v>
      </c>
      <c r="Z809">
        <v>10</v>
      </c>
      <c r="AA809" t="s">
        <v>438</v>
      </c>
      <c r="AB809">
        <v>1000000</v>
      </c>
      <c r="AC809" t="s">
        <v>439</v>
      </c>
      <c r="AD809">
        <v>10</v>
      </c>
      <c r="AE809" t="s">
        <v>440</v>
      </c>
      <c r="AF809">
        <v>1000</v>
      </c>
      <c r="AG809" t="s">
        <v>441</v>
      </c>
      <c r="AH809">
        <v>20</v>
      </c>
      <c r="AI809" t="s">
        <v>442</v>
      </c>
      <c r="AJ809">
        <v>10000</v>
      </c>
      <c r="AK809" t="s">
        <v>448</v>
      </c>
      <c r="AL809">
        <v>1</v>
      </c>
      <c r="AM809" t="s">
        <v>449</v>
      </c>
      <c r="AN809">
        <v>0</v>
      </c>
      <c r="AO809" t="s">
        <v>450</v>
      </c>
      <c r="AP809">
        <v>0.3</v>
      </c>
      <c r="AQ809" t="s">
        <v>451</v>
      </c>
      <c r="AR809">
        <v>5</v>
      </c>
      <c r="AS809" t="s">
        <v>452</v>
      </c>
      <c r="AT809">
        <v>0</v>
      </c>
      <c r="AU809" t="s">
        <v>453</v>
      </c>
      <c r="AV809">
        <v>0.2</v>
      </c>
      <c r="AW809" t="s">
        <v>454</v>
      </c>
      <c r="AX809">
        <v>1</v>
      </c>
      <c r="AY809" t="s">
        <v>445</v>
      </c>
      <c r="AZ809">
        <v>1000000</v>
      </c>
    </row>
    <row r="810" spans="1:52">
      <c r="A810">
        <v>778</v>
      </c>
      <c r="B810" t="s">
        <v>426</v>
      </c>
      <c r="C810">
        <v>152</v>
      </c>
      <c r="D810" t="s">
        <v>427</v>
      </c>
      <c r="E810" t="s">
        <v>428</v>
      </c>
      <c r="F810">
        <v>4.632</v>
      </c>
      <c r="G810" t="s">
        <v>429</v>
      </c>
      <c r="H810">
        <v>0.000264</v>
      </c>
      <c r="I810" t="s">
        <v>71</v>
      </c>
      <c r="J810" t="s">
        <v>432</v>
      </c>
      <c r="K810" t="e">
        <f t="shared" si="20"/>
        <v>#NAME?</v>
      </c>
      <c r="L810" t="s">
        <v>71</v>
      </c>
      <c r="M810" t="s">
        <v>70</v>
      </c>
      <c r="N810">
        <v>113.674387</v>
      </c>
      <c r="O810" t="s">
        <v>71</v>
      </c>
      <c r="P810" t="s">
        <v>72</v>
      </c>
      <c r="Q810">
        <v>0</v>
      </c>
      <c r="R810" t="s">
        <v>71</v>
      </c>
      <c r="S810" t="s">
        <v>73</v>
      </c>
      <c r="T810">
        <v>0</v>
      </c>
      <c r="U810" t="s">
        <v>71</v>
      </c>
      <c r="V810" t="s">
        <v>74</v>
      </c>
      <c r="W810">
        <v>0</v>
      </c>
      <c r="X810" t="s">
        <v>71</v>
      </c>
      <c r="Y810" t="s">
        <v>437</v>
      </c>
      <c r="Z810">
        <v>1000</v>
      </c>
      <c r="AA810" t="s">
        <v>438</v>
      </c>
      <c r="AB810">
        <v>1000000</v>
      </c>
      <c r="AC810" t="s">
        <v>439</v>
      </c>
      <c r="AD810">
        <v>10</v>
      </c>
      <c r="AE810" t="s">
        <v>440</v>
      </c>
      <c r="AF810">
        <v>1000</v>
      </c>
      <c r="AG810" t="s">
        <v>441</v>
      </c>
      <c r="AH810">
        <v>20</v>
      </c>
      <c r="AI810" t="s">
        <v>442</v>
      </c>
      <c r="AJ810">
        <v>100000</v>
      </c>
      <c r="AK810" t="s">
        <v>448</v>
      </c>
      <c r="AL810">
        <v>1</v>
      </c>
      <c r="AM810" t="s">
        <v>449</v>
      </c>
      <c r="AN810">
        <v>0</v>
      </c>
      <c r="AO810" t="s">
        <v>450</v>
      </c>
      <c r="AP810">
        <v>0.3</v>
      </c>
      <c r="AQ810" t="s">
        <v>451</v>
      </c>
      <c r="AR810">
        <v>5</v>
      </c>
      <c r="AS810" t="s">
        <v>452</v>
      </c>
      <c r="AT810">
        <v>0</v>
      </c>
      <c r="AU810" t="s">
        <v>453</v>
      </c>
      <c r="AV810">
        <v>0.2</v>
      </c>
      <c r="AW810" t="s">
        <v>454</v>
      </c>
      <c r="AX810">
        <v>1</v>
      </c>
      <c r="AY810" t="s">
        <v>445</v>
      </c>
      <c r="AZ810">
        <v>1000000</v>
      </c>
    </row>
    <row r="811" spans="1:52">
      <c r="A811">
        <v>781</v>
      </c>
      <c r="B811" t="s">
        <v>426</v>
      </c>
      <c r="C811">
        <v>152</v>
      </c>
      <c r="D811" t="s">
        <v>427</v>
      </c>
      <c r="E811" t="s">
        <v>428</v>
      </c>
      <c r="F811">
        <v>0</v>
      </c>
      <c r="G811" t="s">
        <v>429</v>
      </c>
      <c r="H811">
        <v>0.000703</v>
      </c>
      <c r="I811" t="s">
        <v>71</v>
      </c>
      <c r="J811" t="s">
        <v>432</v>
      </c>
      <c r="K811" t="e">
        <f t="shared" si="20"/>
        <v>#NAME?</v>
      </c>
      <c r="L811" t="s">
        <v>71</v>
      </c>
      <c r="M811" t="s">
        <v>70</v>
      </c>
      <c r="N811">
        <v>19.290204</v>
      </c>
      <c r="O811" t="s">
        <v>71</v>
      </c>
      <c r="P811" t="s">
        <v>72</v>
      </c>
      <c r="Q811">
        <v>0</v>
      </c>
      <c r="R811" t="s">
        <v>71</v>
      </c>
      <c r="S811" t="s">
        <v>73</v>
      </c>
      <c r="T811">
        <v>0</v>
      </c>
      <c r="U811" t="s">
        <v>71</v>
      </c>
      <c r="V811" t="s">
        <v>74</v>
      </c>
      <c r="W811">
        <v>0</v>
      </c>
      <c r="X811" t="s">
        <v>71</v>
      </c>
      <c r="Y811" t="s">
        <v>437</v>
      </c>
      <c r="Z811">
        <v>10</v>
      </c>
      <c r="AA811" t="s">
        <v>438</v>
      </c>
      <c r="AB811">
        <v>1000000</v>
      </c>
      <c r="AC811" t="s">
        <v>439</v>
      </c>
      <c r="AD811">
        <v>10</v>
      </c>
      <c r="AE811" t="s">
        <v>440</v>
      </c>
      <c r="AF811">
        <v>1000</v>
      </c>
      <c r="AG811" t="s">
        <v>441</v>
      </c>
      <c r="AH811">
        <v>20</v>
      </c>
      <c r="AI811" t="s">
        <v>442</v>
      </c>
      <c r="AJ811">
        <v>10000</v>
      </c>
      <c r="AK811" t="s">
        <v>448</v>
      </c>
      <c r="AL811">
        <v>0</v>
      </c>
      <c r="AM811" t="s">
        <v>449</v>
      </c>
      <c r="AN811">
        <v>0</v>
      </c>
      <c r="AO811" t="s">
        <v>450</v>
      </c>
      <c r="AP811">
        <v>0.3</v>
      </c>
      <c r="AQ811" t="s">
        <v>451</v>
      </c>
      <c r="AR811">
        <v>5</v>
      </c>
      <c r="AS811" t="s">
        <v>452</v>
      </c>
      <c r="AT811">
        <v>0</v>
      </c>
      <c r="AU811" t="s">
        <v>453</v>
      </c>
      <c r="AV811">
        <v>0.2</v>
      </c>
      <c r="AW811" t="s">
        <v>454</v>
      </c>
      <c r="AX811">
        <v>1</v>
      </c>
      <c r="AY811" t="s">
        <v>445</v>
      </c>
      <c r="AZ811">
        <v>1000000</v>
      </c>
    </row>
    <row r="812" spans="1:52">
      <c r="A812">
        <v>779</v>
      </c>
      <c r="B812" t="s">
        <v>426</v>
      </c>
      <c r="C812">
        <v>152</v>
      </c>
      <c r="D812" t="s">
        <v>427</v>
      </c>
      <c r="E812" t="s">
        <v>428</v>
      </c>
      <c r="F812">
        <v>0</v>
      </c>
      <c r="G812" t="s">
        <v>429</v>
      </c>
      <c r="H812">
        <v>0.001781</v>
      </c>
      <c r="I812" t="s">
        <v>71</v>
      </c>
      <c r="J812" t="s">
        <v>432</v>
      </c>
      <c r="K812" t="e">
        <f t="shared" si="20"/>
        <v>#NAME?</v>
      </c>
      <c r="L812" t="s">
        <v>71</v>
      </c>
      <c r="M812" t="s">
        <v>70</v>
      </c>
      <c r="N812">
        <v>63.463652</v>
      </c>
      <c r="O812" t="s">
        <v>71</v>
      </c>
      <c r="P812" t="s">
        <v>72</v>
      </c>
      <c r="Q812">
        <v>0</v>
      </c>
      <c r="R812" t="s">
        <v>71</v>
      </c>
      <c r="S812" t="s">
        <v>73</v>
      </c>
      <c r="T812">
        <v>0</v>
      </c>
      <c r="U812" t="s">
        <v>71</v>
      </c>
      <c r="V812" t="s">
        <v>74</v>
      </c>
      <c r="W812">
        <v>0</v>
      </c>
      <c r="X812" t="s">
        <v>71</v>
      </c>
      <c r="Y812" t="s">
        <v>437</v>
      </c>
      <c r="Z812">
        <v>10</v>
      </c>
      <c r="AA812" t="s">
        <v>438</v>
      </c>
      <c r="AB812">
        <v>1000000</v>
      </c>
      <c r="AC812" t="s">
        <v>439</v>
      </c>
      <c r="AD812">
        <v>10</v>
      </c>
      <c r="AE812" t="s">
        <v>440</v>
      </c>
      <c r="AF812">
        <v>1000</v>
      </c>
      <c r="AG812" t="s">
        <v>441</v>
      </c>
      <c r="AH812">
        <v>20</v>
      </c>
      <c r="AI812" t="s">
        <v>442</v>
      </c>
      <c r="AJ812">
        <v>100000</v>
      </c>
      <c r="AK812" t="s">
        <v>448</v>
      </c>
      <c r="AL812">
        <v>0</v>
      </c>
      <c r="AM812" t="s">
        <v>449</v>
      </c>
      <c r="AN812">
        <v>0</v>
      </c>
      <c r="AO812" t="s">
        <v>450</v>
      </c>
      <c r="AP812">
        <v>0.3</v>
      </c>
      <c r="AQ812" t="s">
        <v>451</v>
      </c>
      <c r="AR812">
        <v>5</v>
      </c>
      <c r="AS812" t="s">
        <v>452</v>
      </c>
      <c r="AT812">
        <v>0</v>
      </c>
      <c r="AU812" t="s">
        <v>453</v>
      </c>
      <c r="AV812">
        <v>0.2</v>
      </c>
      <c r="AW812" t="s">
        <v>454</v>
      </c>
      <c r="AX812">
        <v>1</v>
      </c>
      <c r="AY812" t="s">
        <v>445</v>
      </c>
      <c r="AZ812">
        <v>1000000</v>
      </c>
    </row>
    <row r="813" spans="1:52">
      <c r="A813">
        <v>776</v>
      </c>
      <c r="B813" t="s">
        <v>426</v>
      </c>
      <c r="C813">
        <v>152</v>
      </c>
      <c r="D813" t="s">
        <v>427</v>
      </c>
      <c r="E813" t="s">
        <v>428</v>
      </c>
      <c r="F813">
        <v>6.466</v>
      </c>
      <c r="G813" t="s">
        <v>429</v>
      </c>
      <c r="H813">
        <v>0.000173</v>
      </c>
      <c r="I813" t="s">
        <v>71</v>
      </c>
      <c r="J813" t="s">
        <v>432</v>
      </c>
      <c r="K813" t="e">
        <f t="shared" si="20"/>
        <v>#NAME?</v>
      </c>
      <c r="L813" t="s">
        <v>71</v>
      </c>
      <c r="M813" t="s">
        <v>70</v>
      </c>
      <c r="N813">
        <v>6.424771</v>
      </c>
      <c r="O813" t="s">
        <v>71</v>
      </c>
      <c r="P813" t="s">
        <v>72</v>
      </c>
      <c r="Q813">
        <v>0</v>
      </c>
      <c r="R813" t="s">
        <v>71</v>
      </c>
      <c r="S813" t="s">
        <v>73</v>
      </c>
      <c r="T813">
        <v>0</v>
      </c>
      <c r="U813" t="s">
        <v>71</v>
      </c>
      <c r="V813" t="s">
        <v>74</v>
      </c>
      <c r="W813">
        <v>0</v>
      </c>
      <c r="X813" t="s">
        <v>71</v>
      </c>
      <c r="Y813" t="s">
        <v>437</v>
      </c>
      <c r="Z813">
        <v>100</v>
      </c>
      <c r="AA813" t="s">
        <v>438</v>
      </c>
      <c r="AB813">
        <v>1000000</v>
      </c>
      <c r="AC813" t="s">
        <v>439</v>
      </c>
      <c r="AD813">
        <v>10</v>
      </c>
      <c r="AE813" t="s">
        <v>440</v>
      </c>
      <c r="AF813">
        <v>1000</v>
      </c>
      <c r="AG813" t="s">
        <v>441</v>
      </c>
      <c r="AH813">
        <v>20</v>
      </c>
      <c r="AI813" t="s">
        <v>442</v>
      </c>
      <c r="AJ813">
        <v>10000</v>
      </c>
      <c r="AK813" t="s">
        <v>448</v>
      </c>
      <c r="AL813">
        <v>1</v>
      </c>
      <c r="AM813" t="s">
        <v>449</v>
      </c>
      <c r="AN813">
        <v>0</v>
      </c>
      <c r="AO813" t="s">
        <v>450</v>
      </c>
      <c r="AP813">
        <v>0.3</v>
      </c>
      <c r="AQ813" t="s">
        <v>451</v>
      </c>
      <c r="AR813">
        <v>5</v>
      </c>
      <c r="AS813" t="s">
        <v>452</v>
      </c>
      <c r="AT813">
        <v>0</v>
      </c>
      <c r="AU813" t="s">
        <v>453</v>
      </c>
      <c r="AV813">
        <v>0.2</v>
      </c>
      <c r="AW813" t="s">
        <v>454</v>
      </c>
      <c r="AX813">
        <v>1</v>
      </c>
      <c r="AY813" t="s">
        <v>445</v>
      </c>
      <c r="AZ813">
        <v>100</v>
      </c>
    </row>
    <row r="814" spans="1:52">
      <c r="A814">
        <v>777</v>
      </c>
      <c r="B814" t="s">
        <v>426</v>
      </c>
      <c r="C814">
        <v>152</v>
      </c>
      <c r="D814" t="s">
        <v>427</v>
      </c>
      <c r="E814" t="s">
        <v>428</v>
      </c>
      <c r="F814">
        <v>2.11</v>
      </c>
      <c r="G814" t="s">
        <v>429</v>
      </c>
      <c r="H814">
        <v>0.000364</v>
      </c>
      <c r="I814" t="s">
        <v>71</v>
      </c>
      <c r="J814" t="s">
        <v>432</v>
      </c>
      <c r="K814" t="e">
        <f t="shared" si="20"/>
        <v>#NAME?</v>
      </c>
      <c r="L814" t="s">
        <v>71</v>
      </c>
      <c r="M814" t="s">
        <v>70</v>
      </c>
      <c r="N814">
        <v>19.909691</v>
      </c>
      <c r="O814" t="s">
        <v>71</v>
      </c>
      <c r="P814" t="s">
        <v>72</v>
      </c>
      <c r="Q814">
        <v>0</v>
      </c>
      <c r="R814" t="s">
        <v>71</v>
      </c>
      <c r="S814" t="s">
        <v>73</v>
      </c>
      <c r="T814">
        <v>0</v>
      </c>
      <c r="U814" t="s">
        <v>71</v>
      </c>
      <c r="V814" t="s">
        <v>74</v>
      </c>
      <c r="W814">
        <v>0</v>
      </c>
      <c r="X814" t="s">
        <v>71</v>
      </c>
      <c r="Y814" t="s">
        <v>437</v>
      </c>
      <c r="Z814">
        <v>1000</v>
      </c>
      <c r="AA814" t="s">
        <v>438</v>
      </c>
      <c r="AB814">
        <v>1000000</v>
      </c>
      <c r="AC814" t="s">
        <v>439</v>
      </c>
      <c r="AD814">
        <v>10</v>
      </c>
      <c r="AE814" t="s">
        <v>440</v>
      </c>
      <c r="AF814">
        <v>1000</v>
      </c>
      <c r="AG814" t="s">
        <v>441</v>
      </c>
      <c r="AH814">
        <v>20</v>
      </c>
      <c r="AI814" t="s">
        <v>442</v>
      </c>
      <c r="AJ814">
        <v>10000</v>
      </c>
      <c r="AK814" t="s">
        <v>448</v>
      </c>
      <c r="AL814">
        <v>1</v>
      </c>
      <c r="AM814" t="s">
        <v>449</v>
      </c>
      <c r="AN814">
        <v>0</v>
      </c>
      <c r="AO814" t="s">
        <v>450</v>
      </c>
      <c r="AP814">
        <v>0.3</v>
      </c>
      <c r="AQ814" t="s">
        <v>451</v>
      </c>
      <c r="AR814">
        <v>3</v>
      </c>
      <c r="AS814" t="s">
        <v>452</v>
      </c>
      <c r="AT814">
        <v>0</v>
      </c>
      <c r="AU814" t="s">
        <v>453</v>
      </c>
      <c r="AV814">
        <v>0.2</v>
      </c>
      <c r="AW814" t="s">
        <v>454</v>
      </c>
      <c r="AX814">
        <v>1</v>
      </c>
      <c r="AY814" t="s">
        <v>445</v>
      </c>
      <c r="AZ814">
        <v>1000000</v>
      </c>
    </row>
    <row r="815" spans="1:52">
      <c r="A815">
        <v>776</v>
      </c>
      <c r="B815" t="s">
        <v>426</v>
      </c>
      <c r="C815">
        <v>152</v>
      </c>
      <c r="D815" t="s">
        <v>427</v>
      </c>
      <c r="E815" t="s">
        <v>428</v>
      </c>
      <c r="F815">
        <v>2.996</v>
      </c>
      <c r="G815" t="s">
        <v>429</v>
      </c>
      <c r="H815">
        <v>0.000212</v>
      </c>
      <c r="I815" t="s">
        <v>71</v>
      </c>
      <c r="J815" t="s">
        <v>432</v>
      </c>
      <c r="K815" t="e">
        <f t="shared" si="20"/>
        <v>#NAME?</v>
      </c>
      <c r="L815" t="s">
        <v>71</v>
      </c>
      <c r="M815" t="s">
        <v>70</v>
      </c>
      <c r="N815">
        <v>6.967024</v>
      </c>
      <c r="O815" t="s">
        <v>71</v>
      </c>
      <c r="P815" t="s">
        <v>72</v>
      </c>
      <c r="Q815">
        <v>0</v>
      </c>
      <c r="R815" t="s">
        <v>71</v>
      </c>
      <c r="S815" t="s">
        <v>73</v>
      </c>
      <c r="T815">
        <v>0</v>
      </c>
      <c r="U815" t="s">
        <v>71</v>
      </c>
      <c r="V815" t="s">
        <v>74</v>
      </c>
      <c r="W815">
        <v>0</v>
      </c>
      <c r="X815" t="s">
        <v>71</v>
      </c>
      <c r="Y815" t="s">
        <v>437</v>
      </c>
      <c r="Z815">
        <v>100</v>
      </c>
      <c r="AA815" t="s">
        <v>438</v>
      </c>
      <c r="AB815">
        <v>1000000</v>
      </c>
      <c r="AC815" t="s">
        <v>439</v>
      </c>
      <c r="AD815">
        <v>10</v>
      </c>
      <c r="AE815" t="s">
        <v>440</v>
      </c>
      <c r="AF815">
        <v>1000</v>
      </c>
      <c r="AG815" t="s">
        <v>441</v>
      </c>
      <c r="AH815">
        <v>20</v>
      </c>
      <c r="AI815" t="s">
        <v>442</v>
      </c>
      <c r="AJ815">
        <v>10000</v>
      </c>
      <c r="AK815" t="s">
        <v>448</v>
      </c>
      <c r="AL815">
        <v>1</v>
      </c>
      <c r="AM815" t="s">
        <v>449</v>
      </c>
      <c r="AN815">
        <v>0</v>
      </c>
      <c r="AO815" t="s">
        <v>450</v>
      </c>
      <c r="AP815">
        <v>0.3</v>
      </c>
      <c r="AQ815" t="s">
        <v>451</v>
      </c>
      <c r="AR815">
        <v>3</v>
      </c>
      <c r="AS815" t="s">
        <v>452</v>
      </c>
      <c r="AT815">
        <v>0</v>
      </c>
      <c r="AU815" t="s">
        <v>453</v>
      </c>
      <c r="AV815">
        <v>0.2</v>
      </c>
      <c r="AW815" t="s">
        <v>454</v>
      </c>
      <c r="AX815">
        <v>1</v>
      </c>
      <c r="AY815" t="s">
        <v>445</v>
      </c>
      <c r="AZ815">
        <v>100</v>
      </c>
    </row>
    <row r="816" spans="1:52">
      <c r="A816">
        <v>775</v>
      </c>
      <c r="B816" t="s">
        <v>426</v>
      </c>
      <c r="C816">
        <v>152</v>
      </c>
      <c r="D816" t="s">
        <v>427</v>
      </c>
      <c r="E816" t="s">
        <v>428</v>
      </c>
      <c r="F816">
        <v>1194.352</v>
      </c>
      <c r="G816" t="s">
        <v>429</v>
      </c>
      <c r="H816">
        <v>0.000189</v>
      </c>
      <c r="I816" t="s">
        <v>71</v>
      </c>
      <c r="J816" t="s">
        <v>432</v>
      </c>
      <c r="K816" t="e">
        <f t="shared" si="20"/>
        <v>#NAME?</v>
      </c>
      <c r="L816" t="s">
        <v>71</v>
      </c>
      <c r="M816" t="s">
        <v>70</v>
      </c>
      <c r="N816">
        <v>3.816972</v>
      </c>
      <c r="O816" t="s">
        <v>71</v>
      </c>
      <c r="P816" t="s">
        <v>72</v>
      </c>
      <c r="Q816">
        <v>0</v>
      </c>
      <c r="R816" t="s">
        <v>71</v>
      </c>
      <c r="S816" t="s">
        <v>73</v>
      </c>
      <c r="T816">
        <v>0</v>
      </c>
      <c r="U816" t="s">
        <v>71</v>
      </c>
      <c r="V816" t="s">
        <v>74</v>
      </c>
      <c r="W816">
        <v>0</v>
      </c>
      <c r="X816" t="s">
        <v>71</v>
      </c>
      <c r="Y816" t="s">
        <v>437</v>
      </c>
      <c r="Z816">
        <v>100</v>
      </c>
      <c r="AA816" t="s">
        <v>438</v>
      </c>
      <c r="AB816">
        <v>1000000</v>
      </c>
      <c r="AC816" t="s">
        <v>439</v>
      </c>
      <c r="AD816">
        <v>10</v>
      </c>
      <c r="AE816" t="s">
        <v>440</v>
      </c>
      <c r="AF816">
        <v>500</v>
      </c>
      <c r="AG816" t="s">
        <v>441</v>
      </c>
      <c r="AH816">
        <v>20</v>
      </c>
      <c r="AI816" t="s">
        <v>442</v>
      </c>
      <c r="AJ816">
        <v>20</v>
      </c>
      <c r="AK816" t="s">
        <v>448</v>
      </c>
      <c r="AL816">
        <v>0</v>
      </c>
      <c r="AM816" t="s">
        <v>449</v>
      </c>
      <c r="AN816">
        <v>0</v>
      </c>
      <c r="AO816" t="s">
        <v>450</v>
      </c>
      <c r="AP816">
        <v>0.5</v>
      </c>
      <c r="AQ816" t="s">
        <v>451</v>
      </c>
      <c r="AR816">
        <v>5</v>
      </c>
      <c r="AS816" t="s">
        <v>452</v>
      </c>
      <c r="AT816">
        <v>0</v>
      </c>
      <c r="AU816" t="s">
        <v>453</v>
      </c>
      <c r="AV816">
        <v>0.2</v>
      </c>
      <c r="AW816" t="s">
        <v>454</v>
      </c>
      <c r="AX816">
        <v>1</v>
      </c>
      <c r="AY816" t="s">
        <v>445</v>
      </c>
      <c r="AZ816">
        <v>100</v>
      </c>
    </row>
    <row r="817" spans="1:52">
      <c r="A817">
        <v>774</v>
      </c>
      <c r="B817" t="s">
        <v>426</v>
      </c>
      <c r="C817">
        <v>152</v>
      </c>
      <c r="D817" t="s">
        <v>427</v>
      </c>
      <c r="E817" t="s">
        <v>428</v>
      </c>
      <c r="F817">
        <v>8.312</v>
      </c>
      <c r="G817" t="s">
        <v>429</v>
      </c>
      <c r="H817">
        <v>0.000181</v>
      </c>
      <c r="I817" t="s">
        <v>71</v>
      </c>
      <c r="J817" t="s">
        <v>432</v>
      </c>
      <c r="K817" t="e">
        <f t="shared" si="20"/>
        <v>#NAME?</v>
      </c>
      <c r="L817" t="s">
        <v>71</v>
      </c>
      <c r="M817" t="s">
        <v>70</v>
      </c>
      <c r="N817">
        <v>5.228708</v>
      </c>
      <c r="O817" t="s">
        <v>71</v>
      </c>
      <c r="P817" t="s">
        <v>72</v>
      </c>
      <c r="Q817">
        <v>0</v>
      </c>
      <c r="R817" t="s">
        <v>71</v>
      </c>
      <c r="S817" t="s">
        <v>73</v>
      </c>
      <c r="T817">
        <v>0</v>
      </c>
      <c r="U817" t="s">
        <v>71</v>
      </c>
      <c r="V817" t="s">
        <v>74</v>
      </c>
      <c r="W817">
        <v>0</v>
      </c>
      <c r="X817" t="s">
        <v>71</v>
      </c>
      <c r="Y817" t="s">
        <v>437</v>
      </c>
      <c r="Z817">
        <v>100</v>
      </c>
      <c r="AA817" t="s">
        <v>438</v>
      </c>
      <c r="AB817">
        <v>1000000</v>
      </c>
      <c r="AC817" t="s">
        <v>439</v>
      </c>
      <c r="AD817">
        <v>10</v>
      </c>
      <c r="AE817" t="s">
        <v>440</v>
      </c>
      <c r="AF817">
        <v>500</v>
      </c>
      <c r="AG817" t="s">
        <v>441</v>
      </c>
      <c r="AH817">
        <v>20</v>
      </c>
      <c r="AI817" t="s">
        <v>442</v>
      </c>
      <c r="AJ817">
        <v>20</v>
      </c>
      <c r="AK817" t="s">
        <v>448</v>
      </c>
      <c r="AL817">
        <v>0</v>
      </c>
      <c r="AM817" t="s">
        <v>449</v>
      </c>
      <c r="AN817">
        <v>0</v>
      </c>
      <c r="AO817" t="s">
        <v>450</v>
      </c>
      <c r="AP817">
        <v>0.3</v>
      </c>
      <c r="AQ817" t="s">
        <v>451</v>
      </c>
      <c r="AR817">
        <v>0</v>
      </c>
      <c r="AS817" t="s">
        <v>452</v>
      </c>
      <c r="AT817">
        <v>0</v>
      </c>
      <c r="AU817" t="s">
        <v>453</v>
      </c>
      <c r="AV817">
        <v>0.2</v>
      </c>
      <c r="AW817" t="s">
        <v>454</v>
      </c>
      <c r="AX817">
        <v>1</v>
      </c>
      <c r="AY817" t="s">
        <v>445</v>
      </c>
      <c r="AZ817">
        <v>100</v>
      </c>
    </row>
    <row r="818" spans="1:52">
      <c r="A818">
        <v>773</v>
      </c>
      <c r="B818" t="s">
        <v>426</v>
      </c>
      <c r="C818">
        <v>152</v>
      </c>
      <c r="D818" t="s">
        <v>427</v>
      </c>
      <c r="E818" t="s">
        <v>428</v>
      </c>
      <c r="F818">
        <v>0</v>
      </c>
      <c r="G818" t="s">
        <v>429</v>
      </c>
      <c r="H818">
        <v>0.000476</v>
      </c>
      <c r="I818" t="s">
        <v>71</v>
      </c>
      <c r="J818" t="s">
        <v>432</v>
      </c>
      <c r="K818" t="e">
        <f t="shared" si="20"/>
        <v>#NAME?</v>
      </c>
      <c r="L818" t="s">
        <v>71</v>
      </c>
      <c r="M818" t="s">
        <v>70</v>
      </c>
      <c r="N818">
        <v>17.852772</v>
      </c>
      <c r="O818" t="s">
        <v>71</v>
      </c>
      <c r="P818" t="s">
        <v>72</v>
      </c>
      <c r="Q818">
        <v>0</v>
      </c>
      <c r="R818" t="s">
        <v>71</v>
      </c>
      <c r="S818" t="s">
        <v>73</v>
      </c>
      <c r="T818">
        <v>0</v>
      </c>
      <c r="U818" t="s">
        <v>71</v>
      </c>
      <c r="V818" t="s">
        <v>74</v>
      </c>
      <c r="W818">
        <v>0</v>
      </c>
      <c r="X818" t="s">
        <v>71</v>
      </c>
      <c r="Y818" t="s">
        <v>437</v>
      </c>
      <c r="Z818">
        <v>100</v>
      </c>
      <c r="AA818" t="s">
        <v>438</v>
      </c>
      <c r="AB818">
        <v>1000000</v>
      </c>
      <c r="AC818" t="s">
        <v>439</v>
      </c>
      <c r="AD818">
        <v>10</v>
      </c>
      <c r="AE818" t="s">
        <v>440</v>
      </c>
      <c r="AF818">
        <v>500</v>
      </c>
      <c r="AG818" t="s">
        <v>441</v>
      </c>
      <c r="AH818">
        <v>20</v>
      </c>
      <c r="AI818" t="s">
        <v>442</v>
      </c>
      <c r="AJ818">
        <v>1000</v>
      </c>
      <c r="AK818" t="s">
        <v>448</v>
      </c>
      <c r="AL818">
        <v>0</v>
      </c>
      <c r="AM818" t="s">
        <v>449</v>
      </c>
      <c r="AN818">
        <v>0</v>
      </c>
      <c r="AO818" t="s">
        <v>450</v>
      </c>
      <c r="AP818">
        <v>0.3</v>
      </c>
      <c r="AQ818" t="s">
        <v>451</v>
      </c>
      <c r="AR818">
        <v>0</v>
      </c>
      <c r="AS818" t="s">
        <v>452</v>
      </c>
      <c r="AT818">
        <v>0</v>
      </c>
      <c r="AU818" t="s">
        <v>453</v>
      </c>
      <c r="AV818">
        <v>0.2</v>
      </c>
      <c r="AW818" t="s">
        <v>454</v>
      </c>
      <c r="AX818">
        <v>1</v>
      </c>
      <c r="AY818" t="s">
        <v>445</v>
      </c>
      <c r="AZ818">
        <v>100</v>
      </c>
    </row>
    <row r="819" spans="1:52">
      <c r="A819">
        <v>773</v>
      </c>
      <c r="B819" t="s">
        <v>426</v>
      </c>
      <c r="C819">
        <v>152</v>
      </c>
      <c r="D819" t="s">
        <v>427</v>
      </c>
      <c r="E819" t="s">
        <v>428</v>
      </c>
      <c r="F819">
        <v>0</v>
      </c>
      <c r="G819" t="s">
        <v>429</v>
      </c>
      <c r="H819">
        <v>0.000447</v>
      </c>
      <c r="I819" t="s">
        <v>71</v>
      </c>
      <c r="J819" t="s">
        <v>432</v>
      </c>
      <c r="K819" t="e">
        <f t="shared" si="20"/>
        <v>#NAME?</v>
      </c>
      <c r="L819" t="s">
        <v>71</v>
      </c>
      <c r="M819" t="s">
        <v>70</v>
      </c>
      <c r="N819">
        <v>17.88409</v>
      </c>
      <c r="O819" t="s">
        <v>71</v>
      </c>
      <c r="P819" t="s">
        <v>72</v>
      </c>
      <c r="Q819">
        <v>0</v>
      </c>
      <c r="R819" t="s">
        <v>71</v>
      </c>
      <c r="S819" t="s">
        <v>73</v>
      </c>
      <c r="T819">
        <v>0</v>
      </c>
      <c r="U819" t="s">
        <v>71</v>
      </c>
      <c r="V819" t="s">
        <v>74</v>
      </c>
      <c r="W819">
        <v>0</v>
      </c>
      <c r="X819" t="s">
        <v>71</v>
      </c>
      <c r="Y819" t="s">
        <v>437</v>
      </c>
      <c r="Z819">
        <v>100</v>
      </c>
      <c r="AA819" t="s">
        <v>438</v>
      </c>
      <c r="AB819">
        <v>1000000</v>
      </c>
      <c r="AC819" t="s">
        <v>439</v>
      </c>
      <c r="AD819">
        <v>10</v>
      </c>
      <c r="AE819" t="s">
        <v>440</v>
      </c>
      <c r="AF819">
        <v>500</v>
      </c>
      <c r="AG819" t="s">
        <v>441</v>
      </c>
      <c r="AH819">
        <v>20</v>
      </c>
      <c r="AI819" t="s">
        <v>442</v>
      </c>
      <c r="AJ819">
        <v>1000</v>
      </c>
      <c r="AK819" t="s">
        <v>448</v>
      </c>
      <c r="AL819">
        <v>0</v>
      </c>
      <c r="AM819" t="s">
        <v>449</v>
      </c>
      <c r="AN819">
        <v>0</v>
      </c>
      <c r="AO819" t="s">
        <v>450</v>
      </c>
      <c r="AP819">
        <v>0.3</v>
      </c>
      <c r="AQ819" t="s">
        <v>451</v>
      </c>
      <c r="AR819">
        <v>0</v>
      </c>
      <c r="AS819" t="s">
        <v>452</v>
      </c>
      <c r="AT819">
        <v>0</v>
      </c>
      <c r="AU819" t="s">
        <v>453</v>
      </c>
      <c r="AV819">
        <v>0.2</v>
      </c>
      <c r="AW819" t="s">
        <v>454</v>
      </c>
      <c r="AX819">
        <v>1</v>
      </c>
      <c r="AY819" t="s">
        <v>445</v>
      </c>
      <c r="AZ819">
        <v>100</v>
      </c>
    </row>
    <row r="820" spans="1:52">
      <c r="A820">
        <v>773</v>
      </c>
      <c r="B820" t="s">
        <v>426</v>
      </c>
      <c r="C820">
        <v>152</v>
      </c>
      <c r="D820" t="s">
        <v>427</v>
      </c>
      <c r="E820" t="s">
        <v>428</v>
      </c>
      <c r="F820">
        <v>2.122</v>
      </c>
      <c r="G820" t="s">
        <v>429</v>
      </c>
      <c r="H820">
        <v>0.000313</v>
      </c>
      <c r="I820" t="s">
        <v>71</v>
      </c>
      <c r="J820" t="s">
        <v>432</v>
      </c>
      <c r="K820" t="e">
        <f t="shared" si="20"/>
        <v>#NAME?</v>
      </c>
      <c r="L820" t="s">
        <v>71</v>
      </c>
      <c r="M820" t="s">
        <v>70</v>
      </c>
      <c r="N820">
        <v>15.340838</v>
      </c>
      <c r="O820" t="s">
        <v>71</v>
      </c>
      <c r="P820" t="s">
        <v>72</v>
      </c>
      <c r="Q820">
        <v>0</v>
      </c>
      <c r="R820" t="s">
        <v>71</v>
      </c>
      <c r="S820" t="s">
        <v>73</v>
      </c>
      <c r="T820">
        <v>0</v>
      </c>
      <c r="U820" t="s">
        <v>71</v>
      </c>
      <c r="V820" t="s">
        <v>74</v>
      </c>
      <c r="W820">
        <v>0</v>
      </c>
      <c r="X820" t="s">
        <v>71</v>
      </c>
      <c r="Y820" t="s">
        <v>437</v>
      </c>
      <c r="Z820">
        <v>100</v>
      </c>
      <c r="AA820" t="s">
        <v>438</v>
      </c>
      <c r="AB820">
        <v>1000000</v>
      </c>
      <c r="AC820" t="s">
        <v>439</v>
      </c>
      <c r="AD820">
        <v>10</v>
      </c>
      <c r="AE820" t="s">
        <v>440</v>
      </c>
      <c r="AF820">
        <v>500</v>
      </c>
      <c r="AG820" t="s">
        <v>441</v>
      </c>
      <c r="AH820">
        <v>20</v>
      </c>
      <c r="AI820" t="s">
        <v>442</v>
      </c>
      <c r="AJ820">
        <v>1000</v>
      </c>
      <c r="AK820" t="s">
        <v>448</v>
      </c>
      <c r="AL820">
        <v>0</v>
      </c>
      <c r="AM820" t="s">
        <v>449</v>
      </c>
      <c r="AN820">
        <v>0</v>
      </c>
      <c r="AO820" t="s">
        <v>450</v>
      </c>
      <c r="AP820">
        <v>0.3</v>
      </c>
      <c r="AQ820" t="s">
        <v>451</v>
      </c>
      <c r="AR820">
        <v>0</v>
      </c>
      <c r="AS820" t="s">
        <v>452</v>
      </c>
      <c r="AT820">
        <v>0.5</v>
      </c>
      <c r="AU820" t="s">
        <v>453</v>
      </c>
      <c r="AV820">
        <v>0.2</v>
      </c>
      <c r="AW820" t="s">
        <v>454</v>
      </c>
      <c r="AX820">
        <v>1</v>
      </c>
      <c r="AY820" t="s">
        <v>445</v>
      </c>
      <c r="AZ820">
        <v>100</v>
      </c>
    </row>
    <row r="821" spans="1:52">
      <c r="A821">
        <v>772</v>
      </c>
      <c r="B821" t="s">
        <v>426</v>
      </c>
      <c r="C821">
        <v>152</v>
      </c>
      <c r="D821" t="s">
        <v>427</v>
      </c>
      <c r="E821" t="s">
        <v>428</v>
      </c>
      <c r="F821">
        <v>376.576</v>
      </c>
      <c r="G821" t="s">
        <v>429</v>
      </c>
      <c r="H821">
        <v>0.000884</v>
      </c>
      <c r="I821" t="s">
        <v>71</v>
      </c>
      <c r="J821" t="s">
        <v>432</v>
      </c>
      <c r="K821" t="e">
        <f t="shared" si="20"/>
        <v>#NAME?</v>
      </c>
      <c r="L821" t="s">
        <v>71</v>
      </c>
      <c r="M821" t="s">
        <v>70</v>
      </c>
      <c r="N821">
        <v>34.134038</v>
      </c>
      <c r="O821" t="s">
        <v>71</v>
      </c>
      <c r="P821" t="s">
        <v>72</v>
      </c>
      <c r="Q821">
        <v>0</v>
      </c>
      <c r="R821" t="s">
        <v>71</v>
      </c>
      <c r="S821" t="s">
        <v>73</v>
      </c>
      <c r="T821">
        <v>0</v>
      </c>
      <c r="U821" t="s">
        <v>71</v>
      </c>
      <c r="V821" t="s">
        <v>74</v>
      </c>
      <c r="W821">
        <v>0</v>
      </c>
      <c r="X821" t="s">
        <v>71</v>
      </c>
      <c r="Y821" t="s">
        <v>437</v>
      </c>
      <c r="Z821">
        <v>100</v>
      </c>
      <c r="AA821" t="s">
        <v>438</v>
      </c>
      <c r="AB821">
        <v>1000000</v>
      </c>
      <c r="AC821" t="s">
        <v>439</v>
      </c>
      <c r="AD821">
        <v>10</v>
      </c>
      <c r="AE821" t="s">
        <v>440</v>
      </c>
      <c r="AF821">
        <v>500</v>
      </c>
      <c r="AG821" t="s">
        <v>441</v>
      </c>
      <c r="AH821">
        <v>20</v>
      </c>
      <c r="AI821" t="s">
        <v>442</v>
      </c>
      <c r="AJ821">
        <v>10000</v>
      </c>
      <c r="AK821" t="s">
        <v>448</v>
      </c>
      <c r="AL821">
        <v>0</v>
      </c>
      <c r="AM821" t="s">
        <v>449</v>
      </c>
      <c r="AN821">
        <v>0</v>
      </c>
      <c r="AO821" t="s">
        <v>450</v>
      </c>
      <c r="AP821">
        <v>0.5</v>
      </c>
      <c r="AQ821" t="s">
        <v>451</v>
      </c>
      <c r="AR821">
        <v>0</v>
      </c>
      <c r="AS821" t="s">
        <v>452</v>
      </c>
      <c r="AT821">
        <v>0.5</v>
      </c>
      <c r="AU821" t="s">
        <v>453</v>
      </c>
      <c r="AV821">
        <v>0.2</v>
      </c>
      <c r="AW821" t="s">
        <v>454</v>
      </c>
      <c r="AX821">
        <v>1</v>
      </c>
      <c r="AY821" t="s">
        <v>445</v>
      </c>
      <c r="AZ821">
        <v>100</v>
      </c>
    </row>
    <row r="822" spans="1:52">
      <c r="A822">
        <v>771</v>
      </c>
      <c r="B822" t="s">
        <v>426</v>
      </c>
      <c r="C822">
        <v>152</v>
      </c>
      <c r="D822" t="s">
        <v>427</v>
      </c>
      <c r="E822" t="s">
        <v>428</v>
      </c>
      <c r="F822">
        <v>0</v>
      </c>
      <c r="G822" t="s">
        <v>429</v>
      </c>
      <c r="H822">
        <v>0.002446</v>
      </c>
      <c r="I822" t="s">
        <v>71</v>
      </c>
      <c r="J822" t="s">
        <v>432</v>
      </c>
      <c r="K822" t="e">
        <f t="shared" si="20"/>
        <v>#NAME?</v>
      </c>
      <c r="L822" t="s">
        <v>71</v>
      </c>
      <c r="M822" t="s">
        <v>70</v>
      </c>
      <c r="N822">
        <v>170.215513</v>
      </c>
      <c r="O822" t="s">
        <v>71</v>
      </c>
      <c r="P822" t="s">
        <v>72</v>
      </c>
      <c r="Q822">
        <v>0</v>
      </c>
      <c r="R822" t="s">
        <v>71</v>
      </c>
      <c r="S822" t="s">
        <v>73</v>
      </c>
      <c r="T822">
        <v>0</v>
      </c>
      <c r="U822" t="s">
        <v>71</v>
      </c>
      <c r="V822" t="s">
        <v>74</v>
      </c>
      <c r="W822">
        <v>0</v>
      </c>
      <c r="X822" t="s">
        <v>71</v>
      </c>
      <c r="Y822" t="s">
        <v>437</v>
      </c>
      <c r="Z822">
        <v>1000</v>
      </c>
      <c r="AA822" t="s">
        <v>438</v>
      </c>
      <c r="AB822">
        <v>1000000</v>
      </c>
      <c r="AC822" t="s">
        <v>439</v>
      </c>
      <c r="AD822">
        <v>10</v>
      </c>
      <c r="AE822" t="s">
        <v>440</v>
      </c>
      <c r="AF822">
        <v>500</v>
      </c>
      <c r="AG822" t="s">
        <v>441</v>
      </c>
      <c r="AH822">
        <v>20</v>
      </c>
      <c r="AI822" t="s">
        <v>442</v>
      </c>
      <c r="AJ822">
        <v>20000</v>
      </c>
      <c r="AK822" t="s">
        <v>448</v>
      </c>
      <c r="AL822">
        <v>0</v>
      </c>
      <c r="AM822" t="s">
        <v>449</v>
      </c>
      <c r="AN822">
        <v>0</v>
      </c>
      <c r="AO822" t="s">
        <v>450</v>
      </c>
      <c r="AP822">
        <v>0.3</v>
      </c>
      <c r="AQ822" t="s">
        <v>451</v>
      </c>
      <c r="AR822">
        <v>0</v>
      </c>
      <c r="AS822" t="s">
        <v>452</v>
      </c>
      <c r="AT822">
        <v>0</v>
      </c>
      <c r="AU822" t="s">
        <v>453</v>
      </c>
      <c r="AV822">
        <v>0.2</v>
      </c>
      <c r="AW822" t="s">
        <v>454</v>
      </c>
      <c r="AX822">
        <v>1</v>
      </c>
      <c r="AY822" t="s">
        <v>445</v>
      </c>
      <c r="AZ822">
        <v>1000</v>
      </c>
    </row>
    <row r="823" spans="1:52">
      <c r="A823">
        <v>770</v>
      </c>
      <c r="B823" t="s">
        <v>426</v>
      </c>
      <c r="C823">
        <v>152</v>
      </c>
      <c r="D823" t="s">
        <v>427</v>
      </c>
      <c r="E823" t="s">
        <v>428</v>
      </c>
      <c r="F823">
        <v>0</v>
      </c>
      <c r="G823" t="s">
        <v>429</v>
      </c>
      <c r="H823">
        <v>0.002224</v>
      </c>
      <c r="I823" t="s">
        <v>71</v>
      </c>
      <c r="J823" t="s">
        <v>432</v>
      </c>
      <c r="K823" t="e">
        <f t="shared" si="20"/>
        <v>#NAME?</v>
      </c>
      <c r="L823" t="s">
        <v>71</v>
      </c>
      <c r="M823" t="s">
        <v>70</v>
      </c>
      <c r="N823">
        <v>71.396198</v>
      </c>
      <c r="O823" t="s">
        <v>71</v>
      </c>
      <c r="P823" t="s">
        <v>72</v>
      </c>
      <c r="Q823">
        <v>0</v>
      </c>
      <c r="R823" t="s">
        <v>71</v>
      </c>
      <c r="S823" t="s">
        <v>73</v>
      </c>
      <c r="T823">
        <v>0</v>
      </c>
      <c r="U823" t="s">
        <v>71</v>
      </c>
      <c r="V823" t="s">
        <v>74</v>
      </c>
      <c r="W823">
        <v>0</v>
      </c>
      <c r="X823" t="s">
        <v>71</v>
      </c>
      <c r="Y823" t="s">
        <v>437</v>
      </c>
      <c r="Z823">
        <v>100</v>
      </c>
      <c r="AA823" t="s">
        <v>438</v>
      </c>
      <c r="AB823">
        <v>1000000</v>
      </c>
      <c r="AC823" t="s">
        <v>439</v>
      </c>
      <c r="AD823">
        <v>10</v>
      </c>
      <c r="AE823" t="s">
        <v>440</v>
      </c>
      <c r="AF823">
        <v>500</v>
      </c>
      <c r="AG823" t="s">
        <v>441</v>
      </c>
      <c r="AH823">
        <v>20</v>
      </c>
      <c r="AI823" t="s">
        <v>442</v>
      </c>
      <c r="AJ823">
        <v>20000</v>
      </c>
      <c r="AK823" t="s">
        <v>448</v>
      </c>
      <c r="AL823">
        <v>0</v>
      </c>
      <c r="AM823" t="s">
        <v>449</v>
      </c>
      <c r="AN823">
        <v>0</v>
      </c>
      <c r="AO823" t="s">
        <v>450</v>
      </c>
      <c r="AP823">
        <v>0.3</v>
      </c>
      <c r="AQ823" t="s">
        <v>451</v>
      </c>
      <c r="AR823">
        <v>0</v>
      </c>
      <c r="AS823" t="s">
        <v>452</v>
      </c>
      <c r="AT823">
        <v>0</v>
      </c>
      <c r="AU823" t="s">
        <v>453</v>
      </c>
      <c r="AV823">
        <v>0.2</v>
      </c>
      <c r="AW823" t="s">
        <v>454</v>
      </c>
      <c r="AX823">
        <v>1</v>
      </c>
      <c r="AY823" t="s">
        <v>445</v>
      </c>
      <c r="AZ823">
        <v>100</v>
      </c>
    </row>
    <row r="824" spans="1:52">
      <c r="A824">
        <v>769</v>
      </c>
      <c r="B824" t="s">
        <v>426</v>
      </c>
      <c r="C824">
        <v>152</v>
      </c>
      <c r="D824" t="s">
        <v>427</v>
      </c>
      <c r="E824" t="s">
        <v>428</v>
      </c>
      <c r="F824">
        <v>0</v>
      </c>
      <c r="G824" t="s">
        <v>429</v>
      </c>
      <c r="H824">
        <v>0.001661</v>
      </c>
      <c r="I824" t="s">
        <v>71</v>
      </c>
      <c r="J824" t="s">
        <v>432</v>
      </c>
      <c r="K824" t="e">
        <f t="shared" si="20"/>
        <v>#NAME?</v>
      </c>
      <c r="L824" t="s">
        <v>71</v>
      </c>
      <c r="M824" t="s">
        <v>70</v>
      </c>
      <c r="N824">
        <v>62.254306</v>
      </c>
      <c r="O824" t="s">
        <v>71</v>
      </c>
      <c r="P824" t="s">
        <v>72</v>
      </c>
      <c r="Q824">
        <v>0</v>
      </c>
      <c r="R824" t="s">
        <v>71</v>
      </c>
      <c r="S824" t="s">
        <v>73</v>
      </c>
      <c r="T824">
        <v>0</v>
      </c>
      <c r="U824" t="s">
        <v>71</v>
      </c>
      <c r="V824" t="s">
        <v>74</v>
      </c>
      <c r="W824">
        <v>0</v>
      </c>
      <c r="X824" t="s">
        <v>71</v>
      </c>
      <c r="Y824" t="s">
        <v>437</v>
      </c>
      <c r="Z824">
        <v>100</v>
      </c>
      <c r="AA824" t="s">
        <v>438</v>
      </c>
      <c r="AB824">
        <v>1000000</v>
      </c>
      <c r="AC824" t="s">
        <v>439</v>
      </c>
      <c r="AD824">
        <v>10</v>
      </c>
      <c r="AE824" t="s">
        <v>440</v>
      </c>
      <c r="AF824">
        <v>500</v>
      </c>
      <c r="AG824" t="s">
        <v>441</v>
      </c>
      <c r="AH824">
        <v>20</v>
      </c>
      <c r="AI824" t="s">
        <v>442</v>
      </c>
      <c r="AJ824">
        <v>10000</v>
      </c>
      <c r="AK824" t="s">
        <v>448</v>
      </c>
      <c r="AL824">
        <v>0</v>
      </c>
      <c r="AM824" t="s">
        <v>449</v>
      </c>
      <c r="AN824">
        <v>0</v>
      </c>
      <c r="AO824" t="s">
        <v>450</v>
      </c>
      <c r="AP824">
        <v>0.3</v>
      </c>
      <c r="AQ824" t="s">
        <v>451</v>
      </c>
      <c r="AR824">
        <v>0</v>
      </c>
      <c r="AS824" t="s">
        <v>452</v>
      </c>
      <c r="AT824">
        <v>0</v>
      </c>
      <c r="AU824" t="s">
        <v>453</v>
      </c>
      <c r="AV824">
        <v>0.2</v>
      </c>
      <c r="AW824" t="s">
        <v>454</v>
      </c>
      <c r="AX824">
        <v>1</v>
      </c>
      <c r="AY824" t="s">
        <v>445</v>
      </c>
      <c r="AZ824">
        <v>100</v>
      </c>
    </row>
    <row r="825" spans="1:52">
      <c r="A825">
        <v>768</v>
      </c>
      <c r="B825" t="s">
        <v>426</v>
      </c>
      <c r="C825">
        <v>152</v>
      </c>
      <c r="D825" t="s">
        <v>427</v>
      </c>
      <c r="E825" t="s">
        <v>428</v>
      </c>
      <c r="F825">
        <v>0</v>
      </c>
      <c r="G825" t="s">
        <v>429</v>
      </c>
      <c r="H825">
        <v>0.001105</v>
      </c>
      <c r="I825" t="s">
        <v>71</v>
      </c>
      <c r="J825" t="s">
        <v>432</v>
      </c>
      <c r="K825" t="e">
        <f t="shared" si="20"/>
        <v>#NAME?</v>
      </c>
      <c r="L825" t="s">
        <v>71</v>
      </c>
      <c r="M825" t="s">
        <v>70</v>
      </c>
      <c r="N825">
        <v>43.107733</v>
      </c>
      <c r="O825" t="s">
        <v>71</v>
      </c>
      <c r="P825" t="s">
        <v>72</v>
      </c>
      <c r="Q825">
        <v>0</v>
      </c>
      <c r="R825" t="s">
        <v>71</v>
      </c>
      <c r="S825" t="s">
        <v>73</v>
      </c>
      <c r="T825">
        <v>0</v>
      </c>
      <c r="U825" t="s">
        <v>71</v>
      </c>
      <c r="V825" t="s">
        <v>74</v>
      </c>
      <c r="W825">
        <v>0</v>
      </c>
      <c r="X825" t="s">
        <v>71</v>
      </c>
      <c r="Y825" t="s">
        <v>437</v>
      </c>
      <c r="Z825">
        <v>100</v>
      </c>
      <c r="AA825" t="s">
        <v>438</v>
      </c>
      <c r="AB825">
        <v>1000000</v>
      </c>
      <c r="AC825" t="s">
        <v>439</v>
      </c>
      <c r="AD825">
        <v>10</v>
      </c>
      <c r="AE825" t="s">
        <v>440</v>
      </c>
      <c r="AF825">
        <v>500</v>
      </c>
      <c r="AG825" t="s">
        <v>441</v>
      </c>
      <c r="AH825">
        <v>20</v>
      </c>
      <c r="AI825" t="s">
        <v>442</v>
      </c>
      <c r="AJ825">
        <v>5000</v>
      </c>
      <c r="AK825" t="s">
        <v>448</v>
      </c>
      <c r="AL825">
        <v>0</v>
      </c>
      <c r="AM825" t="s">
        <v>449</v>
      </c>
      <c r="AN825">
        <v>0</v>
      </c>
      <c r="AO825" t="s">
        <v>450</v>
      </c>
      <c r="AP825">
        <v>0.3</v>
      </c>
      <c r="AQ825" t="s">
        <v>451</v>
      </c>
      <c r="AR825">
        <v>0</v>
      </c>
      <c r="AS825" t="s">
        <v>452</v>
      </c>
      <c r="AT825">
        <v>0</v>
      </c>
      <c r="AU825" t="s">
        <v>453</v>
      </c>
      <c r="AV825">
        <v>0.2</v>
      </c>
      <c r="AW825" t="s">
        <v>454</v>
      </c>
      <c r="AX825">
        <v>1</v>
      </c>
      <c r="AY825" t="s">
        <v>445</v>
      </c>
      <c r="AZ825">
        <v>100</v>
      </c>
    </row>
    <row r="826" spans="1:52">
      <c r="A826">
        <v>767</v>
      </c>
      <c r="B826" t="s">
        <v>426</v>
      </c>
      <c r="C826">
        <v>152</v>
      </c>
      <c r="D826" t="s">
        <v>427</v>
      </c>
      <c r="E826" t="s">
        <v>428</v>
      </c>
      <c r="F826">
        <v>0</v>
      </c>
      <c r="G826" t="s">
        <v>429</v>
      </c>
      <c r="H826">
        <v>0.000468</v>
      </c>
      <c r="I826" t="s">
        <v>71</v>
      </c>
      <c r="J826" t="s">
        <v>432</v>
      </c>
      <c r="K826" t="e">
        <f t="shared" si="20"/>
        <v>#NAME?</v>
      </c>
      <c r="L826" t="s">
        <v>71</v>
      </c>
      <c r="M826" t="s">
        <v>70</v>
      </c>
      <c r="N826">
        <v>18.016439</v>
      </c>
      <c r="O826" t="s">
        <v>71</v>
      </c>
      <c r="P826" t="s">
        <v>72</v>
      </c>
      <c r="Q826">
        <v>0</v>
      </c>
      <c r="R826" t="s">
        <v>71</v>
      </c>
      <c r="S826" t="s">
        <v>73</v>
      </c>
      <c r="T826">
        <v>0</v>
      </c>
      <c r="U826" t="s">
        <v>71</v>
      </c>
      <c r="V826" t="s">
        <v>74</v>
      </c>
      <c r="W826">
        <v>0</v>
      </c>
      <c r="X826" t="s">
        <v>71</v>
      </c>
      <c r="Y826" t="s">
        <v>437</v>
      </c>
      <c r="Z826">
        <v>100</v>
      </c>
      <c r="AA826" t="s">
        <v>438</v>
      </c>
      <c r="AB826">
        <v>1000000</v>
      </c>
      <c r="AC826" t="s">
        <v>439</v>
      </c>
      <c r="AD826">
        <v>10</v>
      </c>
      <c r="AE826" t="s">
        <v>440</v>
      </c>
      <c r="AF826">
        <v>500</v>
      </c>
      <c r="AG826" t="s">
        <v>441</v>
      </c>
      <c r="AH826">
        <v>20</v>
      </c>
      <c r="AI826" t="s">
        <v>442</v>
      </c>
      <c r="AJ826">
        <v>1000</v>
      </c>
      <c r="AK826" t="s">
        <v>448</v>
      </c>
      <c r="AL826">
        <v>0</v>
      </c>
      <c r="AM826" t="s">
        <v>449</v>
      </c>
      <c r="AN826">
        <v>0</v>
      </c>
      <c r="AO826" t="s">
        <v>450</v>
      </c>
      <c r="AP826">
        <v>0.3</v>
      </c>
      <c r="AQ826" t="s">
        <v>451</v>
      </c>
      <c r="AR826">
        <v>0</v>
      </c>
      <c r="AS826" t="s">
        <v>452</v>
      </c>
      <c r="AT826">
        <v>0</v>
      </c>
      <c r="AU826" t="s">
        <v>453</v>
      </c>
      <c r="AV826">
        <v>0.2</v>
      </c>
      <c r="AW826" t="s">
        <v>454</v>
      </c>
      <c r="AX826">
        <v>1</v>
      </c>
      <c r="AY826" t="s">
        <v>445</v>
      </c>
      <c r="AZ826">
        <v>100</v>
      </c>
    </row>
    <row r="827" spans="1:52">
      <c r="A827">
        <v>766</v>
      </c>
      <c r="B827" t="s">
        <v>426</v>
      </c>
      <c r="C827">
        <v>152</v>
      </c>
      <c r="D827" t="s">
        <v>427</v>
      </c>
      <c r="E827" t="s">
        <v>428</v>
      </c>
      <c r="F827">
        <v>0</v>
      </c>
      <c r="G827" t="s">
        <v>429</v>
      </c>
      <c r="H827">
        <v>0.000241</v>
      </c>
      <c r="I827" t="s">
        <v>71</v>
      </c>
      <c r="J827" t="s">
        <v>432</v>
      </c>
      <c r="K827" t="e">
        <f t="shared" si="20"/>
        <v>#NAME?</v>
      </c>
      <c r="L827" t="s">
        <v>71</v>
      </c>
      <c r="M827" t="s">
        <v>70</v>
      </c>
      <c r="N827">
        <v>8.142557</v>
      </c>
      <c r="O827" t="s">
        <v>71</v>
      </c>
      <c r="P827" t="s">
        <v>72</v>
      </c>
      <c r="Q827">
        <v>0</v>
      </c>
      <c r="R827" t="s">
        <v>71</v>
      </c>
      <c r="S827" t="s">
        <v>73</v>
      </c>
      <c r="T827">
        <v>0</v>
      </c>
      <c r="U827" t="s">
        <v>71</v>
      </c>
      <c r="V827" t="s">
        <v>74</v>
      </c>
      <c r="W827">
        <v>0</v>
      </c>
      <c r="X827" t="s">
        <v>71</v>
      </c>
      <c r="Y827" t="s">
        <v>437</v>
      </c>
      <c r="Z827">
        <v>100</v>
      </c>
      <c r="AA827" t="s">
        <v>438</v>
      </c>
      <c r="AB827">
        <v>1000000</v>
      </c>
      <c r="AC827" t="s">
        <v>439</v>
      </c>
      <c r="AD827">
        <v>10</v>
      </c>
      <c r="AE827" t="s">
        <v>440</v>
      </c>
      <c r="AF827">
        <v>500</v>
      </c>
      <c r="AG827" t="s">
        <v>441</v>
      </c>
      <c r="AH827">
        <v>20</v>
      </c>
      <c r="AI827" t="s">
        <v>442</v>
      </c>
      <c r="AJ827">
        <v>100</v>
      </c>
      <c r="AK827" t="s">
        <v>448</v>
      </c>
      <c r="AL827">
        <v>0</v>
      </c>
      <c r="AM827" t="s">
        <v>449</v>
      </c>
      <c r="AN827">
        <v>0</v>
      </c>
      <c r="AO827" t="s">
        <v>450</v>
      </c>
      <c r="AP827">
        <v>0.3</v>
      </c>
      <c r="AQ827" t="s">
        <v>451</v>
      </c>
      <c r="AR827">
        <v>0</v>
      </c>
      <c r="AS827" t="s">
        <v>452</v>
      </c>
      <c r="AT827">
        <v>0</v>
      </c>
      <c r="AU827" t="s">
        <v>453</v>
      </c>
      <c r="AV827">
        <v>0.2</v>
      </c>
      <c r="AW827" t="s">
        <v>454</v>
      </c>
      <c r="AX827">
        <v>1</v>
      </c>
      <c r="AY827" t="s">
        <v>445</v>
      </c>
      <c r="AZ827">
        <v>100</v>
      </c>
    </row>
    <row r="828" spans="1:52">
      <c r="A828">
        <v>765</v>
      </c>
      <c r="B828" t="s">
        <v>426</v>
      </c>
      <c r="C828">
        <v>152</v>
      </c>
      <c r="D828" t="s">
        <v>427</v>
      </c>
      <c r="E828" t="s">
        <v>428</v>
      </c>
      <c r="F828">
        <v>8.312</v>
      </c>
      <c r="G828" t="s">
        <v>429</v>
      </c>
      <c r="H828">
        <v>0.000198</v>
      </c>
      <c r="I828" t="s">
        <v>71</v>
      </c>
      <c r="J828" t="s">
        <v>432</v>
      </c>
      <c r="K828" t="e">
        <f t="shared" si="20"/>
        <v>#NAME?</v>
      </c>
      <c r="L828" t="s">
        <v>71</v>
      </c>
      <c r="M828" t="s">
        <v>70</v>
      </c>
      <c r="N828">
        <v>5.192417</v>
      </c>
      <c r="O828" t="s">
        <v>71</v>
      </c>
      <c r="P828" t="s">
        <v>72</v>
      </c>
      <c r="Q828">
        <v>0</v>
      </c>
      <c r="R828" t="s">
        <v>71</v>
      </c>
      <c r="S828" t="s">
        <v>73</v>
      </c>
      <c r="T828">
        <v>0</v>
      </c>
      <c r="U828" t="s">
        <v>71</v>
      </c>
      <c r="V828" t="s">
        <v>74</v>
      </c>
      <c r="W828">
        <v>0</v>
      </c>
      <c r="X828" t="s">
        <v>71</v>
      </c>
      <c r="Y828" t="s">
        <v>437</v>
      </c>
      <c r="Z828">
        <v>100</v>
      </c>
      <c r="AA828" t="s">
        <v>438</v>
      </c>
      <c r="AB828">
        <v>1000000</v>
      </c>
      <c r="AC828" t="s">
        <v>439</v>
      </c>
      <c r="AD828">
        <v>10</v>
      </c>
      <c r="AE828" t="s">
        <v>440</v>
      </c>
      <c r="AF828">
        <v>500</v>
      </c>
      <c r="AG828" t="s">
        <v>441</v>
      </c>
      <c r="AH828">
        <v>20</v>
      </c>
      <c r="AI828" t="s">
        <v>442</v>
      </c>
      <c r="AJ828">
        <v>20</v>
      </c>
      <c r="AK828" t="s">
        <v>448</v>
      </c>
      <c r="AL828">
        <v>0</v>
      </c>
      <c r="AM828" t="s">
        <v>449</v>
      </c>
      <c r="AN828">
        <v>0</v>
      </c>
      <c r="AO828" t="s">
        <v>450</v>
      </c>
      <c r="AP828">
        <v>0.3</v>
      </c>
      <c r="AQ828" t="s">
        <v>451</v>
      </c>
      <c r="AR828">
        <v>0</v>
      </c>
      <c r="AS828" t="s">
        <v>452</v>
      </c>
      <c r="AT828">
        <v>0</v>
      </c>
      <c r="AU828" t="s">
        <v>453</v>
      </c>
      <c r="AV828">
        <v>0.2</v>
      </c>
      <c r="AW828" t="s">
        <v>454</v>
      </c>
      <c r="AX828">
        <v>1</v>
      </c>
      <c r="AY828" t="s">
        <v>445</v>
      </c>
      <c r="AZ828">
        <v>100</v>
      </c>
    </row>
    <row r="829" spans="1:52">
      <c r="A829">
        <v>765</v>
      </c>
      <c r="B829" t="s">
        <v>426</v>
      </c>
      <c r="C829">
        <v>152</v>
      </c>
      <c r="D829" t="s">
        <v>427</v>
      </c>
      <c r="E829" t="s">
        <v>428</v>
      </c>
      <c r="F829">
        <v>8.312</v>
      </c>
      <c r="G829" t="s">
        <v>429</v>
      </c>
      <c r="H829">
        <v>0.000187</v>
      </c>
      <c r="I829" t="s">
        <v>71</v>
      </c>
      <c r="J829" t="s">
        <v>432</v>
      </c>
      <c r="K829" t="e">
        <f t="shared" si="20"/>
        <v>#NAME?</v>
      </c>
      <c r="L829" t="s">
        <v>71</v>
      </c>
      <c r="M829" t="s">
        <v>70</v>
      </c>
      <c r="N829">
        <v>5.256491</v>
      </c>
      <c r="O829" t="s">
        <v>71</v>
      </c>
      <c r="P829" t="s">
        <v>72</v>
      </c>
      <c r="Q829">
        <v>0</v>
      </c>
      <c r="R829" t="s">
        <v>71</v>
      </c>
      <c r="S829" t="s">
        <v>73</v>
      </c>
      <c r="T829">
        <v>0</v>
      </c>
      <c r="U829" t="s">
        <v>71</v>
      </c>
      <c r="V829" t="s">
        <v>74</v>
      </c>
      <c r="W829">
        <v>0</v>
      </c>
      <c r="X829" t="s">
        <v>71</v>
      </c>
      <c r="Y829" t="s">
        <v>437</v>
      </c>
      <c r="Z829">
        <v>100</v>
      </c>
      <c r="AA829" t="s">
        <v>438</v>
      </c>
      <c r="AB829">
        <v>1000000</v>
      </c>
      <c r="AC829" t="s">
        <v>439</v>
      </c>
      <c r="AD829">
        <v>10</v>
      </c>
      <c r="AE829" t="s">
        <v>440</v>
      </c>
      <c r="AF829">
        <v>500</v>
      </c>
      <c r="AG829" t="s">
        <v>441</v>
      </c>
      <c r="AH829">
        <v>20</v>
      </c>
      <c r="AI829" t="s">
        <v>442</v>
      </c>
      <c r="AJ829">
        <v>20</v>
      </c>
      <c r="AK829" t="s">
        <v>448</v>
      </c>
      <c r="AL829">
        <v>0</v>
      </c>
      <c r="AM829" t="s">
        <v>449</v>
      </c>
      <c r="AN829">
        <v>0</v>
      </c>
      <c r="AO829" t="s">
        <v>450</v>
      </c>
      <c r="AP829">
        <v>0.3</v>
      </c>
      <c r="AQ829" t="s">
        <v>451</v>
      </c>
      <c r="AR829">
        <v>0</v>
      </c>
      <c r="AS829" t="s">
        <v>452</v>
      </c>
      <c r="AT829">
        <v>0</v>
      </c>
      <c r="AU829" t="s">
        <v>453</v>
      </c>
      <c r="AV829">
        <v>0.2</v>
      </c>
      <c r="AW829" t="s">
        <v>454</v>
      </c>
      <c r="AX829">
        <v>1</v>
      </c>
      <c r="AY829" t="s">
        <v>445</v>
      </c>
      <c r="AZ829">
        <v>100</v>
      </c>
    </row>
    <row r="830" spans="1:52">
      <c r="A830">
        <v>765</v>
      </c>
      <c r="B830" t="s">
        <v>426</v>
      </c>
      <c r="C830">
        <v>152</v>
      </c>
      <c r="D830" t="s">
        <v>427</v>
      </c>
      <c r="E830" t="s">
        <v>428</v>
      </c>
      <c r="F830">
        <v>6.19</v>
      </c>
      <c r="G830" t="s">
        <v>429</v>
      </c>
      <c r="H830">
        <v>0.000262</v>
      </c>
      <c r="I830" t="s">
        <v>71</v>
      </c>
      <c r="J830" t="s">
        <v>432</v>
      </c>
      <c r="K830" t="e">
        <f t="shared" si="20"/>
        <v>#NAME?</v>
      </c>
      <c r="L830" t="s">
        <v>71</v>
      </c>
      <c r="M830" t="s">
        <v>70</v>
      </c>
      <c r="N830">
        <v>7.040028</v>
      </c>
      <c r="O830" t="s">
        <v>71</v>
      </c>
      <c r="P830" t="s">
        <v>72</v>
      </c>
      <c r="Q830">
        <v>0</v>
      </c>
      <c r="R830" t="s">
        <v>71</v>
      </c>
      <c r="S830" t="s">
        <v>73</v>
      </c>
      <c r="T830">
        <v>0</v>
      </c>
      <c r="U830" t="s">
        <v>71</v>
      </c>
      <c r="V830" t="s">
        <v>74</v>
      </c>
      <c r="W830">
        <v>0</v>
      </c>
      <c r="X830" t="s">
        <v>71</v>
      </c>
      <c r="Y830" t="s">
        <v>437</v>
      </c>
      <c r="Z830">
        <v>1000</v>
      </c>
      <c r="AA830" t="s">
        <v>438</v>
      </c>
      <c r="AB830">
        <v>1000000</v>
      </c>
      <c r="AC830" t="s">
        <v>439</v>
      </c>
      <c r="AD830">
        <v>10</v>
      </c>
      <c r="AE830" t="s">
        <v>440</v>
      </c>
      <c r="AF830">
        <v>500</v>
      </c>
      <c r="AG830" t="s">
        <v>441</v>
      </c>
      <c r="AH830">
        <v>20</v>
      </c>
      <c r="AI830" t="s">
        <v>442</v>
      </c>
      <c r="AJ830">
        <v>20</v>
      </c>
      <c r="AK830" t="s">
        <v>448</v>
      </c>
      <c r="AL830">
        <v>0</v>
      </c>
      <c r="AM830" t="s">
        <v>449</v>
      </c>
      <c r="AN830">
        <v>0</v>
      </c>
      <c r="AO830" t="s">
        <v>450</v>
      </c>
      <c r="AP830">
        <v>0.3</v>
      </c>
      <c r="AQ830" t="s">
        <v>451</v>
      </c>
      <c r="AR830">
        <v>0</v>
      </c>
      <c r="AS830" t="s">
        <v>452</v>
      </c>
      <c r="AT830">
        <v>0</v>
      </c>
      <c r="AU830" t="s">
        <v>453</v>
      </c>
      <c r="AV830">
        <v>0.2</v>
      </c>
      <c r="AW830" t="s">
        <v>454</v>
      </c>
      <c r="AX830">
        <v>1</v>
      </c>
      <c r="AY830" t="s">
        <v>445</v>
      </c>
      <c r="AZ830">
        <v>1000</v>
      </c>
    </row>
    <row r="831" spans="1:52">
      <c r="A831">
        <v>764</v>
      </c>
      <c r="B831" t="s">
        <v>426</v>
      </c>
      <c r="C831">
        <v>152</v>
      </c>
      <c r="D831" t="s">
        <v>427</v>
      </c>
      <c r="E831" t="s">
        <v>428</v>
      </c>
      <c r="F831">
        <v>6.02</v>
      </c>
      <c r="G831" t="s">
        <v>429</v>
      </c>
      <c r="H831">
        <v>0.000188</v>
      </c>
      <c r="I831" t="s">
        <v>71</v>
      </c>
      <c r="J831" t="s">
        <v>432</v>
      </c>
      <c r="K831" t="e">
        <f t="shared" si="20"/>
        <v>#NAME?</v>
      </c>
      <c r="L831" t="s">
        <v>71</v>
      </c>
      <c r="M831" t="s">
        <v>70</v>
      </c>
      <c r="N831">
        <v>5.499155</v>
      </c>
      <c r="O831" t="s">
        <v>71</v>
      </c>
      <c r="P831" t="s">
        <v>72</v>
      </c>
      <c r="Q831">
        <v>0</v>
      </c>
      <c r="R831" t="s">
        <v>71</v>
      </c>
      <c r="S831" t="s">
        <v>73</v>
      </c>
      <c r="T831">
        <v>0</v>
      </c>
      <c r="U831" t="s">
        <v>71</v>
      </c>
      <c r="V831" t="s">
        <v>74</v>
      </c>
      <c r="W831">
        <v>0</v>
      </c>
      <c r="X831" t="s">
        <v>71</v>
      </c>
      <c r="Y831" t="s">
        <v>437</v>
      </c>
      <c r="Z831">
        <v>100</v>
      </c>
      <c r="AA831" t="s">
        <v>438</v>
      </c>
      <c r="AB831">
        <v>1000000</v>
      </c>
      <c r="AC831" t="s">
        <v>439</v>
      </c>
      <c r="AD831">
        <v>10</v>
      </c>
      <c r="AE831" t="s">
        <v>440</v>
      </c>
      <c r="AF831">
        <v>500</v>
      </c>
      <c r="AG831" t="s">
        <v>441</v>
      </c>
      <c r="AH831">
        <v>20</v>
      </c>
      <c r="AI831" t="s">
        <v>442</v>
      </c>
      <c r="AJ831">
        <v>20</v>
      </c>
      <c r="AK831" t="s">
        <v>448</v>
      </c>
      <c r="AL831">
        <v>0</v>
      </c>
      <c r="AM831" t="s">
        <v>449</v>
      </c>
      <c r="AN831">
        <v>0</v>
      </c>
      <c r="AO831" t="s">
        <v>450</v>
      </c>
      <c r="AP831">
        <v>0.3</v>
      </c>
      <c r="AQ831" t="s">
        <v>451</v>
      </c>
      <c r="AR831">
        <v>0</v>
      </c>
      <c r="AS831" t="s">
        <v>452</v>
      </c>
      <c r="AT831">
        <v>0</v>
      </c>
      <c r="AU831" t="s">
        <v>453</v>
      </c>
      <c r="AV831">
        <v>0.2</v>
      </c>
      <c r="AW831" t="s">
        <v>454</v>
      </c>
      <c r="AX831">
        <v>1</v>
      </c>
      <c r="AY831" t="s">
        <v>445</v>
      </c>
      <c r="AZ831">
        <v>1000000</v>
      </c>
    </row>
    <row r="832" spans="1:52">
      <c r="A832">
        <v>764</v>
      </c>
      <c r="B832" t="s">
        <v>426</v>
      </c>
      <c r="C832">
        <v>152</v>
      </c>
      <c r="D832" t="s">
        <v>427</v>
      </c>
      <c r="E832" t="s">
        <v>428</v>
      </c>
      <c r="F832">
        <v>8.312</v>
      </c>
      <c r="G832" t="s">
        <v>429</v>
      </c>
      <c r="H832">
        <v>0.000187</v>
      </c>
      <c r="I832" t="s">
        <v>71</v>
      </c>
      <c r="J832" t="s">
        <v>432</v>
      </c>
      <c r="K832" t="e">
        <f t="shared" si="20"/>
        <v>#NAME?</v>
      </c>
      <c r="L832" t="s">
        <v>71</v>
      </c>
      <c r="M832" t="s">
        <v>70</v>
      </c>
      <c r="N832">
        <v>5.209871</v>
      </c>
      <c r="O832" t="s">
        <v>71</v>
      </c>
      <c r="P832" t="s">
        <v>72</v>
      </c>
      <c r="Q832">
        <v>0</v>
      </c>
      <c r="R832" t="s">
        <v>71</v>
      </c>
      <c r="S832" t="s">
        <v>73</v>
      </c>
      <c r="T832">
        <v>0</v>
      </c>
      <c r="U832" t="s">
        <v>71</v>
      </c>
      <c r="V832" t="s">
        <v>74</v>
      </c>
      <c r="W832">
        <v>0</v>
      </c>
      <c r="X832" t="s">
        <v>71</v>
      </c>
      <c r="Y832" t="s">
        <v>437</v>
      </c>
      <c r="Z832">
        <v>100</v>
      </c>
      <c r="AA832" t="s">
        <v>438</v>
      </c>
      <c r="AB832">
        <v>1000000</v>
      </c>
      <c r="AC832" t="s">
        <v>439</v>
      </c>
      <c r="AD832">
        <v>10</v>
      </c>
      <c r="AE832" t="s">
        <v>440</v>
      </c>
      <c r="AF832">
        <v>500</v>
      </c>
      <c r="AG832" t="s">
        <v>441</v>
      </c>
      <c r="AH832">
        <v>20</v>
      </c>
      <c r="AI832" t="s">
        <v>442</v>
      </c>
      <c r="AJ832">
        <v>20</v>
      </c>
      <c r="AK832" t="s">
        <v>448</v>
      </c>
      <c r="AL832">
        <v>0</v>
      </c>
      <c r="AM832" t="s">
        <v>449</v>
      </c>
      <c r="AN832">
        <v>0</v>
      </c>
      <c r="AO832" t="s">
        <v>450</v>
      </c>
      <c r="AP832">
        <v>0.3</v>
      </c>
      <c r="AQ832" t="s">
        <v>451</v>
      </c>
      <c r="AR832">
        <v>0</v>
      </c>
      <c r="AS832" t="s">
        <v>452</v>
      </c>
      <c r="AT832">
        <v>0</v>
      </c>
      <c r="AU832" t="s">
        <v>453</v>
      </c>
      <c r="AV832">
        <v>0.2</v>
      </c>
      <c r="AW832" t="s">
        <v>454</v>
      </c>
      <c r="AX832">
        <v>1</v>
      </c>
      <c r="AY832" t="s">
        <v>445</v>
      </c>
      <c r="AZ832">
        <v>100</v>
      </c>
    </row>
    <row r="833" spans="1:52">
      <c r="A833">
        <v>763</v>
      </c>
      <c r="B833" t="s">
        <v>426</v>
      </c>
      <c r="C833">
        <v>152</v>
      </c>
      <c r="D833" t="s">
        <v>427</v>
      </c>
      <c r="E833" t="s">
        <v>428</v>
      </c>
      <c r="F833">
        <v>0</v>
      </c>
      <c r="G833" t="s">
        <v>429</v>
      </c>
      <c r="H833">
        <v>0.000175</v>
      </c>
      <c r="I833" t="s">
        <v>71</v>
      </c>
      <c r="J833" t="s">
        <v>432</v>
      </c>
      <c r="K833" t="e">
        <f t="shared" si="20"/>
        <v>#NAME?</v>
      </c>
      <c r="L833" t="s">
        <v>71</v>
      </c>
      <c r="M833" t="s">
        <v>70</v>
      </c>
      <c r="N833">
        <v>7.335103</v>
      </c>
      <c r="O833" t="s">
        <v>71</v>
      </c>
      <c r="P833" t="s">
        <v>72</v>
      </c>
      <c r="Q833">
        <v>0</v>
      </c>
      <c r="R833" t="s">
        <v>71</v>
      </c>
      <c r="S833" t="s">
        <v>73</v>
      </c>
      <c r="T833">
        <v>0</v>
      </c>
      <c r="U833" t="s">
        <v>71</v>
      </c>
      <c r="V833" t="s">
        <v>74</v>
      </c>
      <c r="W833">
        <v>0</v>
      </c>
      <c r="X833" t="s">
        <v>71</v>
      </c>
      <c r="Y833" t="s">
        <v>437</v>
      </c>
      <c r="Z833">
        <v>10</v>
      </c>
      <c r="AA833" t="s">
        <v>438</v>
      </c>
      <c r="AB833">
        <v>1000000</v>
      </c>
      <c r="AC833" t="s">
        <v>439</v>
      </c>
      <c r="AD833">
        <v>10</v>
      </c>
      <c r="AE833" t="s">
        <v>440</v>
      </c>
      <c r="AF833">
        <v>500</v>
      </c>
      <c r="AG833" t="s">
        <v>441</v>
      </c>
      <c r="AH833">
        <v>20</v>
      </c>
      <c r="AI833" t="s">
        <v>442</v>
      </c>
      <c r="AJ833">
        <v>100</v>
      </c>
      <c r="AK833" t="s">
        <v>448</v>
      </c>
      <c r="AL833">
        <v>0</v>
      </c>
      <c r="AM833" t="s">
        <v>449</v>
      </c>
      <c r="AN833">
        <v>0</v>
      </c>
      <c r="AO833" t="s">
        <v>450</v>
      </c>
      <c r="AP833">
        <v>0.3</v>
      </c>
      <c r="AQ833" t="s">
        <v>451</v>
      </c>
      <c r="AR833">
        <v>0</v>
      </c>
      <c r="AS833" t="s">
        <v>452</v>
      </c>
      <c r="AT833">
        <v>0</v>
      </c>
      <c r="AU833" t="s">
        <v>453</v>
      </c>
      <c r="AV833">
        <v>0.2</v>
      </c>
      <c r="AW833" t="s">
        <v>454</v>
      </c>
      <c r="AX833">
        <v>1</v>
      </c>
      <c r="AY833" t="s">
        <v>445</v>
      </c>
      <c r="AZ833">
        <v>100</v>
      </c>
    </row>
    <row r="834" spans="1:52">
      <c r="A834">
        <v>763</v>
      </c>
      <c r="B834" t="s">
        <v>426</v>
      </c>
      <c r="C834">
        <v>152</v>
      </c>
      <c r="D834" t="s">
        <v>427</v>
      </c>
      <c r="E834" t="s">
        <v>428</v>
      </c>
      <c r="F834">
        <v>8.312</v>
      </c>
      <c r="G834" t="s">
        <v>429</v>
      </c>
      <c r="H834">
        <v>0.000187</v>
      </c>
      <c r="I834" t="s">
        <v>71</v>
      </c>
      <c r="J834" t="s">
        <v>432</v>
      </c>
      <c r="K834" t="e">
        <f t="shared" si="20"/>
        <v>#NAME?</v>
      </c>
      <c r="L834" t="s">
        <v>71</v>
      </c>
      <c r="M834" t="s">
        <v>70</v>
      </c>
      <c r="N834">
        <v>5.277298</v>
      </c>
      <c r="O834" t="s">
        <v>71</v>
      </c>
      <c r="P834" t="s">
        <v>72</v>
      </c>
      <c r="Q834">
        <v>0</v>
      </c>
      <c r="R834" t="s">
        <v>71</v>
      </c>
      <c r="S834" t="s">
        <v>73</v>
      </c>
      <c r="T834">
        <v>0</v>
      </c>
      <c r="U834" t="s">
        <v>71</v>
      </c>
      <c r="V834" t="s">
        <v>74</v>
      </c>
      <c r="W834">
        <v>0</v>
      </c>
      <c r="X834" t="s">
        <v>71</v>
      </c>
      <c r="Y834" t="s">
        <v>437</v>
      </c>
      <c r="Z834">
        <v>100</v>
      </c>
      <c r="AA834" t="s">
        <v>438</v>
      </c>
      <c r="AB834">
        <v>1000000</v>
      </c>
      <c r="AC834" t="s">
        <v>439</v>
      </c>
      <c r="AD834">
        <v>10</v>
      </c>
      <c r="AE834" t="s">
        <v>440</v>
      </c>
      <c r="AF834">
        <v>500</v>
      </c>
      <c r="AG834" t="s">
        <v>441</v>
      </c>
      <c r="AH834">
        <v>20</v>
      </c>
      <c r="AI834" t="s">
        <v>442</v>
      </c>
      <c r="AJ834">
        <v>20</v>
      </c>
      <c r="AK834" t="s">
        <v>448</v>
      </c>
      <c r="AL834">
        <v>0</v>
      </c>
      <c r="AM834" t="s">
        <v>449</v>
      </c>
      <c r="AN834">
        <v>0</v>
      </c>
      <c r="AO834" t="s">
        <v>450</v>
      </c>
      <c r="AP834">
        <v>0.3</v>
      </c>
      <c r="AQ834" t="s">
        <v>451</v>
      </c>
      <c r="AR834">
        <v>0</v>
      </c>
      <c r="AS834" t="s">
        <v>452</v>
      </c>
      <c r="AT834">
        <v>0</v>
      </c>
      <c r="AU834" t="s">
        <v>453</v>
      </c>
      <c r="AV834">
        <v>0.2</v>
      </c>
      <c r="AW834" t="s">
        <v>454</v>
      </c>
      <c r="AX834">
        <v>1</v>
      </c>
      <c r="AY834" t="s">
        <v>445</v>
      </c>
      <c r="AZ834">
        <v>100</v>
      </c>
    </row>
    <row r="835" spans="1:52">
      <c r="A835">
        <v>762</v>
      </c>
      <c r="B835" t="s">
        <v>426</v>
      </c>
      <c r="C835">
        <v>152</v>
      </c>
      <c r="D835" t="s">
        <v>427</v>
      </c>
      <c r="E835" t="s">
        <v>428</v>
      </c>
      <c r="F835">
        <v>6.19</v>
      </c>
      <c r="G835" t="s">
        <v>429</v>
      </c>
      <c r="H835">
        <v>0.000271</v>
      </c>
      <c r="I835" t="s">
        <v>71</v>
      </c>
      <c r="J835" t="s">
        <v>432</v>
      </c>
      <c r="K835" t="e">
        <f t="shared" si="20"/>
        <v>#NAME?</v>
      </c>
      <c r="L835" t="s">
        <v>71</v>
      </c>
      <c r="M835" t="s">
        <v>70</v>
      </c>
      <c r="N835">
        <v>7.273991</v>
      </c>
      <c r="O835" t="s">
        <v>71</v>
      </c>
      <c r="P835" t="s">
        <v>72</v>
      </c>
      <c r="Q835">
        <v>0</v>
      </c>
      <c r="R835" t="s">
        <v>71</v>
      </c>
      <c r="S835" t="s">
        <v>73</v>
      </c>
      <c r="T835">
        <v>0</v>
      </c>
      <c r="U835" t="s">
        <v>71</v>
      </c>
      <c r="V835" t="s">
        <v>74</v>
      </c>
      <c r="W835">
        <v>0</v>
      </c>
      <c r="X835" t="s">
        <v>71</v>
      </c>
      <c r="Y835" t="s">
        <v>437</v>
      </c>
      <c r="Z835">
        <v>1000</v>
      </c>
      <c r="AA835" t="s">
        <v>438</v>
      </c>
      <c r="AB835">
        <v>1000000</v>
      </c>
      <c r="AC835" t="s">
        <v>439</v>
      </c>
      <c r="AD835">
        <v>10</v>
      </c>
      <c r="AE835" t="s">
        <v>440</v>
      </c>
      <c r="AF835">
        <v>500</v>
      </c>
      <c r="AG835" t="s">
        <v>441</v>
      </c>
      <c r="AH835">
        <v>20</v>
      </c>
      <c r="AI835" t="s">
        <v>442</v>
      </c>
      <c r="AJ835">
        <v>20</v>
      </c>
      <c r="AK835" t="s">
        <v>448</v>
      </c>
      <c r="AL835">
        <v>0</v>
      </c>
      <c r="AM835" t="s">
        <v>449</v>
      </c>
      <c r="AN835">
        <v>0</v>
      </c>
      <c r="AO835" t="s">
        <v>450</v>
      </c>
      <c r="AP835">
        <v>0.3</v>
      </c>
      <c r="AQ835" t="s">
        <v>451</v>
      </c>
      <c r="AR835">
        <v>0</v>
      </c>
      <c r="AS835" t="s">
        <v>452</v>
      </c>
      <c r="AT835">
        <v>0</v>
      </c>
      <c r="AU835" t="s">
        <v>453</v>
      </c>
      <c r="AV835">
        <v>0.2</v>
      </c>
      <c r="AW835" t="s">
        <v>454</v>
      </c>
      <c r="AX835">
        <v>1</v>
      </c>
      <c r="AY835" t="s">
        <v>445</v>
      </c>
      <c r="AZ835">
        <v>1000</v>
      </c>
    </row>
    <row r="836" spans="1:52">
      <c r="A836">
        <v>761</v>
      </c>
      <c r="B836" t="s">
        <v>426</v>
      </c>
      <c r="C836">
        <v>152</v>
      </c>
      <c r="D836" t="s">
        <v>427</v>
      </c>
      <c r="E836" t="s">
        <v>428</v>
      </c>
      <c r="F836">
        <v>6.02</v>
      </c>
      <c r="G836" t="s">
        <v>429</v>
      </c>
      <c r="H836">
        <v>0.000265</v>
      </c>
      <c r="I836" t="s">
        <v>71</v>
      </c>
      <c r="J836" t="s">
        <v>432</v>
      </c>
      <c r="K836" t="e">
        <f t="shared" si="20"/>
        <v>#NAME?</v>
      </c>
      <c r="L836" t="s">
        <v>71</v>
      </c>
      <c r="M836" t="s">
        <v>70</v>
      </c>
      <c r="N836">
        <v>7.115039</v>
      </c>
      <c r="O836" t="s">
        <v>71</v>
      </c>
      <c r="P836" t="s">
        <v>72</v>
      </c>
      <c r="Q836">
        <v>0</v>
      </c>
      <c r="R836" t="s">
        <v>71</v>
      </c>
      <c r="S836" t="s">
        <v>73</v>
      </c>
      <c r="T836">
        <v>0</v>
      </c>
      <c r="U836" t="s">
        <v>71</v>
      </c>
      <c r="V836" t="s">
        <v>74</v>
      </c>
      <c r="W836">
        <v>0</v>
      </c>
      <c r="X836" t="s">
        <v>71</v>
      </c>
      <c r="Y836" t="s">
        <v>437</v>
      </c>
      <c r="Z836">
        <v>1000</v>
      </c>
      <c r="AA836" t="s">
        <v>438</v>
      </c>
      <c r="AB836">
        <v>1000000</v>
      </c>
      <c r="AC836" t="s">
        <v>439</v>
      </c>
      <c r="AD836">
        <v>10</v>
      </c>
      <c r="AE836" t="s">
        <v>440</v>
      </c>
      <c r="AF836">
        <v>500</v>
      </c>
      <c r="AG836" t="s">
        <v>441</v>
      </c>
      <c r="AH836">
        <v>20</v>
      </c>
      <c r="AI836" t="s">
        <v>442</v>
      </c>
      <c r="AJ836">
        <v>20</v>
      </c>
      <c r="AK836" t="s">
        <v>448</v>
      </c>
      <c r="AL836">
        <v>0</v>
      </c>
      <c r="AM836" t="s">
        <v>449</v>
      </c>
      <c r="AN836">
        <v>0</v>
      </c>
      <c r="AO836" t="s">
        <v>450</v>
      </c>
      <c r="AP836">
        <v>0.3</v>
      </c>
      <c r="AQ836" t="s">
        <v>451</v>
      </c>
      <c r="AR836">
        <v>0</v>
      </c>
      <c r="AS836" t="s">
        <v>452</v>
      </c>
      <c r="AT836">
        <v>0</v>
      </c>
      <c r="AU836" t="s">
        <v>453</v>
      </c>
      <c r="AV836">
        <v>0.2</v>
      </c>
      <c r="AW836" t="s">
        <v>454</v>
      </c>
      <c r="AX836">
        <v>1</v>
      </c>
      <c r="AY836" t="s">
        <v>445</v>
      </c>
      <c r="AZ836">
        <v>1000000</v>
      </c>
    </row>
    <row r="837" spans="1:52">
      <c r="A837">
        <v>761</v>
      </c>
      <c r="B837" t="s">
        <v>426</v>
      </c>
      <c r="C837">
        <v>152</v>
      </c>
      <c r="D837" t="s">
        <v>427</v>
      </c>
      <c r="E837" t="s">
        <v>428</v>
      </c>
      <c r="F837">
        <v>6.19</v>
      </c>
      <c r="G837" t="s">
        <v>429</v>
      </c>
      <c r="H837">
        <v>0.000267</v>
      </c>
      <c r="I837" t="s">
        <v>71</v>
      </c>
      <c r="J837" t="s">
        <v>432</v>
      </c>
      <c r="K837" t="e">
        <f t="shared" si="20"/>
        <v>#NAME?</v>
      </c>
      <c r="L837" t="s">
        <v>71</v>
      </c>
      <c r="M837" t="s">
        <v>70</v>
      </c>
      <c r="N837">
        <v>7.084244</v>
      </c>
      <c r="O837" t="s">
        <v>71</v>
      </c>
      <c r="P837" t="s">
        <v>72</v>
      </c>
      <c r="Q837">
        <v>0</v>
      </c>
      <c r="R837" t="s">
        <v>71</v>
      </c>
      <c r="S837" t="s">
        <v>73</v>
      </c>
      <c r="T837">
        <v>0</v>
      </c>
      <c r="U837" t="s">
        <v>71</v>
      </c>
      <c r="V837" t="s">
        <v>74</v>
      </c>
      <c r="W837">
        <v>0</v>
      </c>
      <c r="X837" t="s">
        <v>71</v>
      </c>
      <c r="Y837" t="s">
        <v>437</v>
      </c>
      <c r="Z837">
        <v>1000</v>
      </c>
      <c r="AA837" t="s">
        <v>438</v>
      </c>
      <c r="AB837">
        <v>1000000</v>
      </c>
      <c r="AC837" t="s">
        <v>439</v>
      </c>
      <c r="AD837">
        <v>10</v>
      </c>
      <c r="AE837" t="s">
        <v>440</v>
      </c>
      <c r="AF837">
        <v>500</v>
      </c>
      <c r="AG837" t="s">
        <v>441</v>
      </c>
      <c r="AH837">
        <v>20</v>
      </c>
      <c r="AI837" t="s">
        <v>442</v>
      </c>
      <c r="AJ837">
        <v>20</v>
      </c>
      <c r="AK837" t="s">
        <v>448</v>
      </c>
      <c r="AL837">
        <v>0</v>
      </c>
      <c r="AM837" t="s">
        <v>449</v>
      </c>
      <c r="AN837">
        <v>0</v>
      </c>
      <c r="AO837" t="s">
        <v>450</v>
      </c>
      <c r="AP837">
        <v>0.3</v>
      </c>
      <c r="AQ837" t="s">
        <v>451</v>
      </c>
      <c r="AR837">
        <v>0</v>
      </c>
      <c r="AS837" t="s">
        <v>452</v>
      </c>
      <c r="AT837">
        <v>0</v>
      </c>
      <c r="AU837" t="s">
        <v>453</v>
      </c>
      <c r="AV837">
        <v>0.2</v>
      </c>
      <c r="AW837" t="s">
        <v>454</v>
      </c>
      <c r="AX837">
        <v>1</v>
      </c>
      <c r="AY837" t="s">
        <v>445</v>
      </c>
      <c r="AZ837">
        <v>1000</v>
      </c>
    </row>
    <row r="838" spans="1:52">
      <c r="A838">
        <v>761</v>
      </c>
      <c r="B838" t="s">
        <v>426</v>
      </c>
      <c r="C838">
        <v>152</v>
      </c>
      <c r="D838" t="s">
        <v>427</v>
      </c>
      <c r="E838" t="s">
        <v>428</v>
      </c>
      <c r="F838">
        <v>6.02</v>
      </c>
      <c r="G838" t="s">
        <v>429</v>
      </c>
      <c r="H838">
        <v>0.000267</v>
      </c>
      <c r="I838" t="s">
        <v>71</v>
      </c>
      <c r="J838" t="s">
        <v>432</v>
      </c>
      <c r="K838" t="e">
        <f t="shared" si="20"/>
        <v>#NAME?</v>
      </c>
      <c r="L838" t="s">
        <v>71</v>
      </c>
      <c r="M838" t="s">
        <v>70</v>
      </c>
      <c r="N838">
        <v>6.905827</v>
      </c>
      <c r="O838" t="s">
        <v>71</v>
      </c>
      <c r="P838" t="s">
        <v>72</v>
      </c>
      <c r="Q838">
        <v>0</v>
      </c>
      <c r="R838" t="s">
        <v>71</v>
      </c>
      <c r="S838" t="s">
        <v>73</v>
      </c>
      <c r="T838">
        <v>0</v>
      </c>
      <c r="U838" t="s">
        <v>71</v>
      </c>
      <c r="V838" t="s">
        <v>74</v>
      </c>
      <c r="W838">
        <v>0</v>
      </c>
      <c r="X838" t="s">
        <v>71</v>
      </c>
      <c r="Y838" t="s">
        <v>437</v>
      </c>
      <c r="Z838">
        <v>1000</v>
      </c>
      <c r="AA838" t="s">
        <v>438</v>
      </c>
      <c r="AB838">
        <v>1000000</v>
      </c>
      <c r="AC838" t="s">
        <v>439</v>
      </c>
      <c r="AD838">
        <v>10</v>
      </c>
      <c r="AE838" t="s">
        <v>440</v>
      </c>
      <c r="AF838">
        <v>500</v>
      </c>
      <c r="AG838" t="s">
        <v>441</v>
      </c>
      <c r="AH838">
        <v>20</v>
      </c>
      <c r="AI838" t="s">
        <v>442</v>
      </c>
      <c r="AJ838">
        <v>20</v>
      </c>
      <c r="AK838" t="s">
        <v>448</v>
      </c>
      <c r="AL838">
        <v>0</v>
      </c>
      <c r="AM838" t="s">
        <v>449</v>
      </c>
      <c r="AN838">
        <v>0</v>
      </c>
      <c r="AO838" t="s">
        <v>450</v>
      </c>
      <c r="AP838">
        <v>0.3</v>
      </c>
      <c r="AQ838" t="s">
        <v>451</v>
      </c>
      <c r="AR838">
        <v>0</v>
      </c>
      <c r="AS838" t="s">
        <v>452</v>
      </c>
      <c r="AT838">
        <v>0</v>
      </c>
      <c r="AU838" t="s">
        <v>453</v>
      </c>
      <c r="AV838">
        <v>0.2</v>
      </c>
      <c r="AW838" t="s">
        <v>454</v>
      </c>
      <c r="AX838">
        <v>1</v>
      </c>
      <c r="AY838" t="s">
        <v>445</v>
      </c>
      <c r="AZ838">
        <v>1000000</v>
      </c>
    </row>
    <row r="839" spans="1:50">
      <c r="A839">
        <v>757</v>
      </c>
      <c r="B839" t="s">
        <v>426</v>
      </c>
      <c r="C839">
        <v>152</v>
      </c>
      <c r="D839" t="s">
        <v>427</v>
      </c>
      <c r="E839" t="s">
        <v>428</v>
      </c>
      <c r="F839">
        <v>5.63</v>
      </c>
      <c r="G839" t="s">
        <v>429</v>
      </c>
      <c r="H839">
        <v>0.000716</v>
      </c>
      <c r="I839" t="s">
        <v>71</v>
      </c>
      <c r="J839" t="s">
        <v>432</v>
      </c>
      <c r="K839" t="e">
        <f ca="1">-nan(ind)</f>
        <v>#NAME?</v>
      </c>
      <c r="L839" t="s">
        <v>71</v>
      </c>
      <c r="M839" t="s">
        <v>70</v>
      </c>
      <c r="N839">
        <v>18.397126</v>
      </c>
      <c r="O839" t="s">
        <v>71</v>
      </c>
      <c r="P839" t="s">
        <v>72</v>
      </c>
      <c r="Q839">
        <v>0</v>
      </c>
      <c r="R839" t="s">
        <v>71</v>
      </c>
      <c r="S839" t="s">
        <v>73</v>
      </c>
      <c r="T839">
        <v>0</v>
      </c>
      <c r="U839" t="s">
        <v>71</v>
      </c>
      <c r="V839" t="s">
        <v>74</v>
      </c>
      <c r="W839">
        <v>0</v>
      </c>
      <c r="X839" t="s">
        <v>71</v>
      </c>
      <c r="Y839" t="s">
        <v>437</v>
      </c>
      <c r="Z839">
        <v>1000</v>
      </c>
      <c r="AA839" t="s">
        <v>438</v>
      </c>
      <c r="AB839">
        <v>1000000</v>
      </c>
      <c r="AC839" t="s">
        <v>439</v>
      </c>
      <c r="AD839">
        <v>10</v>
      </c>
      <c r="AE839" t="s">
        <v>440</v>
      </c>
      <c r="AF839">
        <v>500</v>
      </c>
      <c r="AG839" t="s">
        <v>441</v>
      </c>
      <c r="AH839">
        <v>20</v>
      </c>
      <c r="AI839" t="s">
        <v>442</v>
      </c>
      <c r="AJ839">
        <v>20</v>
      </c>
      <c r="AK839" t="s">
        <v>448</v>
      </c>
      <c r="AL839">
        <v>0</v>
      </c>
      <c r="AM839" t="s">
        <v>449</v>
      </c>
      <c r="AN839">
        <v>0</v>
      </c>
      <c r="AO839" t="s">
        <v>450</v>
      </c>
      <c r="AP839">
        <v>0.3</v>
      </c>
      <c r="AQ839" t="s">
        <v>451</v>
      </c>
      <c r="AR839">
        <v>5</v>
      </c>
      <c r="AS839" t="s">
        <v>452</v>
      </c>
      <c r="AT839">
        <v>0</v>
      </c>
      <c r="AU839" t="s">
        <v>453</v>
      </c>
      <c r="AV839">
        <v>0.2</v>
      </c>
      <c r="AW839" t="s">
        <v>454</v>
      </c>
      <c r="AX839">
        <v>1</v>
      </c>
    </row>
    <row r="840" spans="1:50">
      <c r="A840">
        <v>756</v>
      </c>
      <c r="B840" t="s">
        <v>426</v>
      </c>
      <c r="C840">
        <v>152</v>
      </c>
      <c r="D840" t="s">
        <v>427</v>
      </c>
      <c r="E840" t="s">
        <v>428</v>
      </c>
      <c r="F840">
        <v>5.63</v>
      </c>
      <c r="G840" t="s">
        <v>429</v>
      </c>
      <c r="H840">
        <v>0.001074</v>
      </c>
      <c r="I840" t="s">
        <v>71</v>
      </c>
      <c r="J840" t="s">
        <v>432</v>
      </c>
      <c r="K840" t="e">
        <f ca="1">-nan(ind)</f>
        <v>#NAME?</v>
      </c>
      <c r="L840" t="s">
        <v>71</v>
      </c>
      <c r="M840" t="s">
        <v>70</v>
      </c>
      <c r="N840">
        <v>19.66939</v>
      </c>
      <c r="O840" t="s">
        <v>71</v>
      </c>
      <c r="P840" t="s">
        <v>72</v>
      </c>
      <c r="Q840">
        <v>0</v>
      </c>
      <c r="R840" t="s">
        <v>71</v>
      </c>
      <c r="S840" t="s">
        <v>73</v>
      </c>
      <c r="T840">
        <v>0</v>
      </c>
      <c r="U840" t="s">
        <v>71</v>
      </c>
      <c r="V840" t="s">
        <v>74</v>
      </c>
      <c r="W840">
        <v>0</v>
      </c>
      <c r="X840" t="s">
        <v>71</v>
      </c>
      <c r="Y840" t="s">
        <v>437</v>
      </c>
      <c r="Z840">
        <v>1000</v>
      </c>
      <c r="AA840" t="s">
        <v>438</v>
      </c>
      <c r="AB840">
        <v>1000000</v>
      </c>
      <c r="AC840" t="s">
        <v>439</v>
      </c>
      <c r="AD840">
        <v>10</v>
      </c>
      <c r="AE840" t="s">
        <v>440</v>
      </c>
      <c r="AF840">
        <v>500</v>
      </c>
      <c r="AG840" t="s">
        <v>441</v>
      </c>
      <c r="AH840">
        <v>20</v>
      </c>
      <c r="AI840" t="s">
        <v>442</v>
      </c>
      <c r="AJ840">
        <v>20</v>
      </c>
      <c r="AK840" t="s">
        <v>448</v>
      </c>
      <c r="AL840">
        <v>0</v>
      </c>
      <c r="AM840" t="s">
        <v>449</v>
      </c>
      <c r="AN840">
        <v>0</v>
      </c>
      <c r="AO840" t="s">
        <v>450</v>
      </c>
      <c r="AP840">
        <v>0.3</v>
      </c>
      <c r="AQ840" t="s">
        <v>451</v>
      </c>
      <c r="AR840">
        <v>5</v>
      </c>
      <c r="AS840" t="s">
        <v>452</v>
      </c>
      <c r="AT840">
        <v>0</v>
      </c>
      <c r="AU840" t="s">
        <v>453</v>
      </c>
      <c r="AV840">
        <v>0.2</v>
      </c>
      <c r="AW840" t="s">
        <v>454</v>
      </c>
      <c r="AX840">
        <v>1</v>
      </c>
    </row>
    <row r="841" spans="1:50">
      <c r="A841">
        <v>756</v>
      </c>
      <c r="B841" t="s">
        <v>426</v>
      </c>
      <c r="C841">
        <v>152</v>
      </c>
      <c r="D841" t="s">
        <v>427</v>
      </c>
      <c r="E841" t="s">
        <v>428</v>
      </c>
      <c r="F841">
        <v>5.63</v>
      </c>
      <c r="G841" t="s">
        <v>429</v>
      </c>
      <c r="H841">
        <v>0.000787</v>
      </c>
      <c r="I841" t="s">
        <v>71</v>
      </c>
      <c r="J841" t="s">
        <v>432</v>
      </c>
      <c r="K841" t="e">
        <f ca="1">-nan(ind)</f>
        <v>#NAME?</v>
      </c>
      <c r="L841" t="s">
        <v>71</v>
      </c>
      <c r="M841" t="s">
        <v>70</v>
      </c>
      <c r="N841">
        <v>18.748267</v>
      </c>
      <c r="O841" t="s">
        <v>71</v>
      </c>
      <c r="P841" t="s">
        <v>72</v>
      </c>
      <c r="Q841">
        <v>0</v>
      </c>
      <c r="R841" t="s">
        <v>71</v>
      </c>
      <c r="S841" t="s">
        <v>73</v>
      </c>
      <c r="T841">
        <v>0</v>
      </c>
      <c r="U841" t="s">
        <v>71</v>
      </c>
      <c r="V841" t="s">
        <v>74</v>
      </c>
      <c r="W841">
        <v>0</v>
      </c>
      <c r="X841" t="s">
        <v>71</v>
      </c>
      <c r="Y841" t="s">
        <v>437</v>
      </c>
      <c r="Z841">
        <v>1000</v>
      </c>
      <c r="AA841" t="s">
        <v>438</v>
      </c>
      <c r="AB841">
        <v>1000000</v>
      </c>
      <c r="AC841" t="s">
        <v>439</v>
      </c>
      <c r="AD841">
        <v>10</v>
      </c>
      <c r="AE841" t="s">
        <v>440</v>
      </c>
      <c r="AF841">
        <v>500</v>
      </c>
      <c r="AG841" t="s">
        <v>441</v>
      </c>
      <c r="AH841">
        <v>20</v>
      </c>
      <c r="AI841" t="s">
        <v>442</v>
      </c>
      <c r="AJ841">
        <v>20</v>
      </c>
      <c r="AK841" t="s">
        <v>448</v>
      </c>
      <c r="AL841">
        <v>0</v>
      </c>
      <c r="AM841" t="s">
        <v>449</v>
      </c>
      <c r="AN841">
        <v>0</v>
      </c>
      <c r="AO841" t="s">
        <v>450</v>
      </c>
      <c r="AP841">
        <v>0.3</v>
      </c>
      <c r="AQ841" t="s">
        <v>451</v>
      </c>
      <c r="AR841">
        <v>5</v>
      </c>
      <c r="AS841" t="s">
        <v>452</v>
      </c>
      <c r="AT841">
        <v>0</v>
      </c>
      <c r="AU841" t="s">
        <v>453</v>
      </c>
      <c r="AV841">
        <v>0.2</v>
      </c>
      <c r="AW841" t="s">
        <v>454</v>
      </c>
      <c r="AX841">
        <v>1</v>
      </c>
    </row>
    <row r="842" spans="1:50">
      <c r="A842">
        <v>756</v>
      </c>
      <c r="B842" t="s">
        <v>426</v>
      </c>
      <c r="C842">
        <v>152</v>
      </c>
      <c r="D842" t="s">
        <v>427</v>
      </c>
      <c r="E842" t="s">
        <v>428</v>
      </c>
      <c r="F842">
        <v>5.63</v>
      </c>
      <c r="G842" t="s">
        <v>429</v>
      </c>
      <c r="H842">
        <v>0.000803</v>
      </c>
      <c r="I842" t="s">
        <v>71</v>
      </c>
      <c r="J842" t="s">
        <v>432</v>
      </c>
      <c r="K842" t="e">
        <f ca="1">-nan(ind)</f>
        <v>#NAME?</v>
      </c>
      <c r="L842" t="s">
        <v>71</v>
      </c>
      <c r="M842" t="s">
        <v>70</v>
      </c>
      <c r="N842">
        <v>18.576124</v>
      </c>
      <c r="O842" t="s">
        <v>71</v>
      </c>
      <c r="P842" t="s">
        <v>72</v>
      </c>
      <c r="Q842">
        <v>0</v>
      </c>
      <c r="R842" t="s">
        <v>71</v>
      </c>
      <c r="S842" t="s">
        <v>73</v>
      </c>
      <c r="T842">
        <v>0</v>
      </c>
      <c r="U842" t="s">
        <v>71</v>
      </c>
      <c r="V842" t="s">
        <v>74</v>
      </c>
      <c r="W842">
        <v>0</v>
      </c>
      <c r="X842" t="s">
        <v>71</v>
      </c>
      <c r="Y842" t="s">
        <v>437</v>
      </c>
      <c r="Z842">
        <v>1000</v>
      </c>
      <c r="AA842" t="s">
        <v>438</v>
      </c>
      <c r="AB842">
        <v>1000000</v>
      </c>
      <c r="AC842" t="s">
        <v>439</v>
      </c>
      <c r="AD842">
        <v>10</v>
      </c>
      <c r="AE842" t="s">
        <v>440</v>
      </c>
      <c r="AF842">
        <v>500</v>
      </c>
      <c r="AG842" t="s">
        <v>441</v>
      </c>
      <c r="AH842">
        <v>20</v>
      </c>
      <c r="AI842" t="s">
        <v>442</v>
      </c>
      <c r="AJ842">
        <v>20</v>
      </c>
      <c r="AK842" t="s">
        <v>448</v>
      </c>
      <c r="AL842">
        <v>0</v>
      </c>
      <c r="AM842" t="s">
        <v>449</v>
      </c>
      <c r="AN842">
        <v>0</v>
      </c>
      <c r="AO842" t="s">
        <v>450</v>
      </c>
      <c r="AP842">
        <v>0.3</v>
      </c>
      <c r="AQ842" t="s">
        <v>451</v>
      </c>
      <c r="AR842">
        <v>5</v>
      </c>
      <c r="AS842" t="s">
        <v>452</v>
      </c>
      <c r="AT842">
        <v>0</v>
      </c>
      <c r="AU842" t="s">
        <v>453</v>
      </c>
      <c r="AV842">
        <v>0.2</v>
      </c>
      <c r="AW842" t="s">
        <v>454</v>
      </c>
      <c r="AX842">
        <v>1</v>
      </c>
    </row>
    <row r="843" spans="1:50">
      <c r="A843">
        <v>756</v>
      </c>
      <c r="B843" t="s">
        <v>426</v>
      </c>
      <c r="C843">
        <v>152</v>
      </c>
      <c r="D843" t="s">
        <v>427</v>
      </c>
      <c r="E843" t="s">
        <v>428</v>
      </c>
      <c r="F843">
        <v>5.63</v>
      </c>
      <c r="G843" t="s">
        <v>429</v>
      </c>
      <c r="H843">
        <v>0.000732</v>
      </c>
      <c r="I843" t="s">
        <v>71</v>
      </c>
      <c r="J843" t="s">
        <v>432</v>
      </c>
      <c r="K843" t="e">
        <f ca="1">-nan(ind)</f>
        <v>#NAME?</v>
      </c>
      <c r="L843" t="s">
        <v>71</v>
      </c>
      <c r="M843" t="s">
        <v>70</v>
      </c>
      <c r="N843">
        <v>18.533881</v>
      </c>
      <c r="O843" t="s">
        <v>71</v>
      </c>
      <c r="P843" t="s">
        <v>72</v>
      </c>
      <c r="Q843">
        <v>0</v>
      </c>
      <c r="R843" t="s">
        <v>71</v>
      </c>
      <c r="S843" t="s">
        <v>73</v>
      </c>
      <c r="T843">
        <v>0</v>
      </c>
      <c r="U843" t="s">
        <v>71</v>
      </c>
      <c r="V843" t="s">
        <v>74</v>
      </c>
      <c r="W843">
        <v>0</v>
      </c>
      <c r="X843" t="s">
        <v>71</v>
      </c>
      <c r="Y843" t="s">
        <v>437</v>
      </c>
      <c r="Z843">
        <v>1000</v>
      </c>
      <c r="AA843" t="s">
        <v>438</v>
      </c>
      <c r="AB843">
        <v>1000000</v>
      </c>
      <c r="AC843" t="s">
        <v>439</v>
      </c>
      <c r="AD843">
        <v>10</v>
      </c>
      <c r="AE843" t="s">
        <v>440</v>
      </c>
      <c r="AF843">
        <v>500</v>
      </c>
      <c r="AG843" t="s">
        <v>441</v>
      </c>
      <c r="AH843">
        <v>20</v>
      </c>
      <c r="AI843" t="s">
        <v>442</v>
      </c>
      <c r="AJ843">
        <v>20</v>
      </c>
      <c r="AK843" t="s">
        <v>448</v>
      </c>
      <c r="AL843">
        <v>0</v>
      </c>
      <c r="AM843" t="s">
        <v>449</v>
      </c>
      <c r="AN843">
        <v>0</v>
      </c>
      <c r="AO843" t="s">
        <v>450</v>
      </c>
      <c r="AP843">
        <v>0.3</v>
      </c>
      <c r="AQ843" t="s">
        <v>451</v>
      </c>
      <c r="AR843">
        <v>5</v>
      </c>
      <c r="AS843" t="s">
        <v>452</v>
      </c>
      <c r="AT843">
        <v>0</v>
      </c>
      <c r="AU843" t="s">
        <v>453</v>
      </c>
      <c r="AV843">
        <v>0.2</v>
      </c>
      <c r="AW843" t="s">
        <v>454</v>
      </c>
      <c r="AX843">
        <v>1</v>
      </c>
    </row>
    <row r="844" spans="1:50">
      <c r="A844">
        <v>755</v>
      </c>
      <c r="B844" t="s">
        <v>426</v>
      </c>
      <c r="C844">
        <v>152</v>
      </c>
      <c r="D844" t="s">
        <v>427</v>
      </c>
      <c r="E844" t="s">
        <v>428</v>
      </c>
      <c r="F844">
        <v>174.986</v>
      </c>
      <c r="G844" t="s">
        <v>429</v>
      </c>
      <c r="H844">
        <v>0.000441</v>
      </c>
      <c r="I844" t="s">
        <v>71</v>
      </c>
      <c r="J844" t="s">
        <v>432</v>
      </c>
      <c r="K844" t="e">
        <f t="shared" ref="K844:K853" si="21">-nan</f>
        <v>#NAME?</v>
      </c>
      <c r="L844" t="s">
        <v>71</v>
      </c>
      <c r="M844" t="s">
        <v>70</v>
      </c>
      <c r="N844">
        <v>19.578566</v>
      </c>
      <c r="O844" t="s">
        <v>71</v>
      </c>
      <c r="P844" t="s">
        <v>72</v>
      </c>
      <c r="Q844">
        <v>0</v>
      </c>
      <c r="R844" t="s">
        <v>71</v>
      </c>
      <c r="S844" t="s">
        <v>73</v>
      </c>
      <c r="T844">
        <v>0</v>
      </c>
      <c r="U844" t="s">
        <v>71</v>
      </c>
      <c r="V844" t="s">
        <v>74</v>
      </c>
      <c r="W844">
        <v>0</v>
      </c>
      <c r="X844" t="s">
        <v>71</v>
      </c>
      <c r="Y844" t="s">
        <v>437</v>
      </c>
      <c r="Z844">
        <v>1000</v>
      </c>
      <c r="AA844" t="s">
        <v>438</v>
      </c>
      <c r="AB844">
        <v>1000000</v>
      </c>
      <c r="AC844" t="s">
        <v>439</v>
      </c>
      <c r="AD844">
        <v>10</v>
      </c>
      <c r="AE844" t="s">
        <v>440</v>
      </c>
      <c r="AF844">
        <v>500</v>
      </c>
      <c r="AG844" t="s">
        <v>441</v>
      </c>
      <c r="AH844">
        <v>20</v>
      </c>
      <c r="AI844" t="s">
        <v>442</v>
      </c>
      <c r="AJ844">
        <v>300</v>
      </c>
      <c r="AK844" t="s">
        <v>448</v>
      </c>
      <c r="AL844">
        <v>0</v>
      </c>
      <c r="AM844" t="s">
        <v>449</v>
      </c>
      <c r="AN844">
        <v>0</v>
      </c>
      <c r="AO844" t="s">
        <v>450</v>
      </c>
      <c r="AP844">
        <v>0.5</v>
      </c>
      <c r="AQ844" t="s">
        <v>451</v>
      </c>
      <c r="AR844">
        <v>0</v>
      </c>
      <c r="AS844" t="s">
        <v>452</v>
      </c>
      <c r="AT844">
        <v>0.5</v>
      </c>
      <c r="AU844" t="s">
        <v>453</v>
      </c>
      <c r="AV844">
        <v>0.2</v>
      </c>
      <c r="AW844" t="s">
        <v>454</v>
      </c>
      <c r="AX844">
        <v>1</v>
      </c>
    </row>
    <row r="845" spans="1:50">
      <c r="A845">
        <v>754</v>
      </c>
      <c r="B845" t="s">
        <v>426</v>
      </c>
      <c r="C845">
        <v>152</v>
      </c>
      <c r="D845" t="s">
        <v>427</v>
      </c>
      <c r="E845" t="s">
        <v>428</v>
      </c>
      <c r="F845">
        <v>0</v>
      </c>
      <c r="G845" t="s">
        <v>429</v>
      </c>
      <c r="H845">
        <v>0.000552</v>
      </c>
      <c r="I845" t="s">
        <v>71</v>
      </c>
      <c r="J845" t="s">
        <v>432</v>
      </c>
      <c r="K845" t="e">
        <f t="shared" si="21"/>
        <v>#NAME?</v>
      </c>
      <c r="L845" t="s">
        <v>71</v>
      </c>
      <c r="M845" t="s">
        <v>70</v>
      </c>
      <c r="N845">
        <v>24.13534</v>
      </c>
      <c r="O845" t="s">
        <v>71</v>
      </c>
      <c r="P845" t="s">
        <v>72</v>
      </c>
      <c r="Q845">
        <v>0</v>
      </c>
      <c r="R845" t="s">
        <v>71</v>
      </c>
      <c r="S845" t="s">
        <v>73</v>
      </c>
      <c r="T845">
        <v>0</v>
      </c>
      <c r="U845" t="s">
        <v>71</v>
      </c>
      <c r="V845" t="s">
        <v>74</v>
      </c>
      <c r="W845">
        <v>0</v>
      </c>
      <c r="X845" t="s">
        <v>71</v>
      </c>
      <c r="Y845" t="s">
        <v>437</v>
      </c>
      <c r="Z845">
        <v>1000</v>
      </c>
      <c r="AA845" t="s">
        <v>438</v>
      </c>
      <c r="AB845">
        <v>1000000</v>
      </c>
      <c r="AC845" t="s">
        <v>439</v>
      </c>
      <c r="AD845">
        <v>10</v>
      </c>
      <c r="AE845" t="s">
        <v>440</v>
      </c>
      <c r="AF845">
        <v>500</v>
      </c>
      <c r="AG845" t="s">
        <v>441</v>
      </c>
      <c r="AH845">
        <v>20</v>
      </c>
      <c r="AI845" t="s">
        <v>442</v>
      </c>
      <c r="AJ845">
        <v>300</v>
      </c>
      <c r="AK845" t="s">
        <v>448</v>
      </c>
      <c r="AL845">
        <v>0</v>
      </c>
      <c r="AM845" t="s">
        <v>449</v>
      </c>
      <c r="AN845">
        <v>0</v>
      </c>
      <c r="AO845" t="s">
        <v>450</v>
      </c>
      <c r="AP845">
        <v>0.5</v>
      </c>
      <c r="AQ845" t="s">
        <v>451</v>
      </c>
      <c r="AR845">
        <v>0</v>
      </c>
      <c r="AS845" t="s">
        <v>452</v>
      </c>
      <c r="AT845">
        <v>0</v>
      </c>
      <c r="AU845" t="s">
        <v>453</v>
      </c>
      <c r="AV845">
        <v>0.2</v>
      </c>
      <c r="AW845" t="s">
        <v>454</v>
      </c>
      <c r="AX845">
        <v>1</v>
      </c>
    </row>
    <row r="846" spans="1:50">
      <c r="A846">
        <v>753</v>
      </c>
      <c r="B846" t="s">
        <v>426</v>
      </c>
      <c r="C846">
        <v>152</v>
      </c>
      <c r="D846" t="s">
        <v>427</v>
      </c>
      <c r="E846" t="s">
        <v>428</v>
      </c>
      <c r="F846">
        <v>0</v>
      </c>
      <c r="G846" t="s">
        <v>429</v>
      </c>
      <c r="H846">
        <v>0.000432</v>
      </c>
      <c r="I846" t="s">
        <v>71</v>
      </c>
      <c r="J846" t="s">
        <v>432</v>
      </c>
      <c r="K846" t="e">
        <f t="shared" si="21"/>
        <v>#NAME?</v>
      </c>
      <c r="L846" t="s">
        <v>71</v>
      </c>
      <c r="M846" t="s">
        <v>70</v>
      </c>
      <c r="N846">
        <v>19.831989</v>
      </c>
      <c r="O846" t="s">
        <v>71</v>
      </c>
      <c r="P846" t="s">
        <v>72</v>
      </c>
      <c r="Q846">
        <v>0</v>
      </c>
      <c r="R846" t="s">
        <v>71</v>
      </c>
      <c r="S846" t="s">
        <v>73</v>
      </c>
      <c r="T846">
        <v>0</v>
      </c>
      <c r="U846" t="s">
        <v>71</v>
      </c>
      <c r="V846" t="s">
        <v>74</v>
      </c>
      <c r="W846">
        <v>0</v>
      </c>
      <c r="X846" t="s">
        <v>71</v>
      </c>
      <c r="Y846" t="s">
        <v>437</v>
      </c>
      <c r="Z846">
        <v>1000</v>
      </c>
      <c r="AA846" t="s">
        <v>438</v>
      </c>
      <c r="AB846">
        <v>1000000</v>
      </c>
      <c r="AC846" t="s">
        <v>439</v>
      </c>
      <c r="AD846">
        <v>10</v>
      </c>
      <c r="AE846" t="s">
        <v>440</v>
      </c>
      <c r="AF846">
        <v>500</v>
      </c>
      <c r="AG846" t="s">
        <v>441</v>
      </c>
      <c r="AH846">
        <v>20</v>
      </c>
      <c r="AI846" t="s">
        <v>442</v>
      </c>
      <c r="AJ846">
        <v>200</v>
      </c>
      <c r="AK846" t="s">
        <v>448</v>
      </c>
      <c r="AL846">
        <v>0</v>
      </c>
      <c r="AM846" t="s">
        <v>449</v>
      </c>
      <c r="AN846">
        <v>0</v>
      </c>
      <c r="AO846" t="s">
        <v>450</v>
      </c>
      <c r="AP846">
        <v>0.5</v>
      </c>
      <c r="AQ846" t="s">
        <v>451</v>
      </c>
      <c r="AR846">
        <v>0</v>
      </c>
      <c r="AS846" t="s">
        <v>452</v>
      </c>
      <c r="AT846">
        <v>0</v>
      </c>
      <c r="AU846" t="s">
        <v>453</v>
      </c>
      <c r="AV846">
        <v>0.2</v>
      </c>
      <c r="AW846" t="s">
        <v>454</v>
      </c>
      <c r="AX846">
        <v>1</v>
      </c>
    </row>
    <row r="847" spans="1:50">
      <c r="A847">
        <v>752</v>
      </c>
      <c r="B847" t="s">
        <v>426</v>
      </c>
      <c r="C847">
        <v>152</v>
      </c>
      <c r="D847" t="s">
        <v>427</v>
      </c>
      <c r="E847" t="s">
        <v>428</v>
      </c>
      <c r="F847">
        <v>0</v>
      </c>
      <c r="G847" t="s">
        <v>429</v>
      </c>
      <c r="H847">
        <v>0.000835</v>
      </c>
      <c r="I847" t="s">
        <v>71</v>
      </c>
      <c r="J847" t="s">
        <v>432</v>
      </c>
      <c r="K847" t="e">
        <f t="shared" si="21"/>
        <v>#NAME?</v>
      </c>
      <c r="L847" t="s">
        <v>71</v>
      </c>
      <c r="M847" t="s">
        <v>70</v>
      </c>
      <c r="N847">
        <v>32.340703</v>
      </c>
      <c r="O847" t="s">
        <v>71</v>
      </c>
      <c r="P847" t="s">
        <v>72</v>
      </c>
      <c r="Q847">
        <v>0</v>
      </c>
      <c r="R847" t="s">
        <v>71</v>
      </c>
      <c r="S847" t="s">
        <v>73</v>
      </c>
      <c r="T847">
        <v>0</v>
      </c>
      <c r="U847" t="s">
        <v>71</v>
      </c>
      <c r="V847" t="s">
        <v>74</v>
      </c>
      <c r="W847">
        <v>0</v>
      </c>
      <c r="X847" t="s">
        <v>71</v>
      </c>
      <c r="Y847" t="s">
        <v>437</v>
      </c>
      <c r="Z847">
        <v>1000</v>
      </c>
      <c r="AA847" t="s">
        <v>438</v>
      </c>
      <c r="AB847">
        <v>1000000</v>
      </c>
      <c r="AC847" t="s">
        <v>439</v>
      </c>
      <c r="AD847">
        <v>10</v>
      </c>
      <c r="AE847" t="s">
        <v>440</v>
      </c>
      <c r="AF847">
        <v>500</v>
      </c>
      <c r="AG847" t="s">
        <v>441</v>
      </c>
      <c r="AH847">
        <v>20</v>
      </c>
      <c r="AI847" t="s">
        <v>442</v>
      </c>
      <c r="AJ847">
        <v>500</v>
      </c>
      <c r="AK847" t="s">
        <v>448</v>
      </c>
      <c r="AL847">
        <v>0</v>
      </c>
      <c r="AM847" t="s">
        <v>449</v>
      </c>
      <c r="AN847">
        <v>0</v>
      </c>
      <c r="AO847" t="s">
        <v>450</v>
      </c>
      <c r="AP847">
        <v>0.5</v>
      </c>
      <c r="AQ847" t="s">
        <v>451</v>
      </c>
      <c r="AR847">
        <v>0</v>
      </c>
      <c r="AS847" t="s">
        <v>452</v>
      </c>
      <c r="AT847">
        <v>0</v>
      </c>
      <c r="AU847" t="s">
        <v>453</v>
      </c>
      <c r="AV847">
        <v>0.2</v>
      </c>
      <c r="AW847" t="s">
        <v>454</v>
      </c>
      <c r="AX847">
        <v>1</v>
      </c>
    </row>
    <row r="848" spans="1:50">
      <c r="A848">
        <v>751</v>
      </c>
      <c r="B848" t="s">
        <v>426</v>
      </c>
      <c r="C848">
        <v>152</v>
      </c>
      <c r="D848" t="s">
        <v>427</v>
      </c>
      <c r="E848" t="s">
        <v>428</v>
      </c>
      <c r="F848">
        <v>0</v>
      </c>
      <c r="G848" t="s">
        <v>429</v>
      </c>
      <c r="H848">
        <v>0.001268</v>
      </c>
      <c r="I848" t="s">
        <v>71</v>
      </c>
      <c r="J848" t="s">
        <v>432</v>
      </c>
      <c r="K848" t="e">
        <f t="shared" si="21"/>
        <v>#NAME?</v>
      </c>
      <c r="L848" t="s">
        <v>71</v>
      </c>
      <c r="M848" t="s">
        <v>70</v>
      </c>
      <c r="N848">
        <v>52.120403</v>
      </c>
      <c r="O848" t="s">
        <v>71</v>
      </c>
      <c r="P848" t="s">
        <v>72</v>
      </c>
      <c r="Q848">
        <v>0</v>
      </c>
      <c r="R848" t="s">
        <v>71</v>
      </c>
      <c r="S848" t="s">
        <v>73</v>
      </c>
      <c r="T848">
        <v>0</v>
      </c>
      <c r="U848" t="s">
        <v>71</v>
      </c>
      <c r="V848" t="s">
        <v>74</v>
      </c>
      <c r="W848">
        <v>0</v>
      </c>
      <c r="X848" t="s">
        <v>71</v>
      </c>
      <c r="Y848" t="s">
        <v>437</v>
      </c>
      <c r="Z848">
        <v>1000</v>
      </c>
      <c r="AA848" t="s">
        <v>438</v>
      </c>
      <c r="AB848">
        <v>1000000</v>
      </c>
      <c r="AC848" t="s">
        <v>439</v>
      </c>
      <c r="AD848">
        <v>10</v>
      </c>
      <c r="AE848" t="s">
        <v>440</v>
      </c>
      <c r="AF848">
        <v>500</v>
      </c>
      <c r="AG848" t="s">
        <v>441</v>
      </c>
      <c r="AH848">
        <v>20</v>
      </c>
      <c r="AI848" t="s">
        <v>442</v>
      </c>
      <c r="AJ848">
        <v>1000</v>
      </c>
      <c r="AK848" t="s">
        <v>448</v>
      </c>
      <c r="AL848">
        <v>0</v>
      </c>
      <c r="AM848" t="s">
        <v>449</v>
      </c>
      <c r="AN848">
        <v>0</v>
      </c>
      <c r="AO848" t="s">
        <v>450</v>
      </c>
      <c r="AP848">
        <v>0.5</v>
      </c>
      <c r="AQ848" t="s">
        <v>451</v>
      </c>
      <c r="AR848">
        <v>0</v>
      </c>
      <c r="AS848" t="s">
        <v>452</v>
      </c>
      <c r="AT848">
        <v>0</v>
      </c>
      <c r="AU848" t="s">
        <v>453</v>
      </c>
      <c r="AV848">
        <v>0.2</v>
      </c>
      <c r="AW848" t="s">
        <v>454</v>
      </c>
      <c r="AX848">
        <v>1</v>
      </c>
    </row>
    <row r="849" spans="1:50">
      <c r="A849">
        <v>750</v>
      </c>
      <c r="B849" t="s">
        <v>426</v>
      </c>
      <c r="C849">
        <v>152</v>
      </c>
      <c r="D849" t="s">
        <v>427</v>
      </c>
      <c r="E849" t="s">
        <v>428</v>
      </c>
      <c r="F849">
        <v>0</v>
      </c>
      <c r="G849" t="s">
        <v>429</v>
      </c>
      <c r="H849">
        <v>0.000313</v>
      </c>
      <c r="I849" t="s">
        <v>71</v>
      </c>
      <c r="J849" t="s">
        <v>432</v>
      </c>
      <c r="K849" t="e">
        <f t="shared" si="21"/>
        <v>#NAME?</v>
      </c>
      <c r="L849" t="s">
        <v>71</v>
      </c>
      <c r="M849" t="s">
        <v>70</v>
      </c>
      <c r="N849">
        <v>12.952398</v>
      </c>
      <c r="O849" t="s">
        <v>71</v>
      </c>
      <c r="P849" t="s">
        <v>72</v>
      </c>
      <c r="Q849">
        <v>0</v>
      </c>
      <c r="R849" t="s">
        <v>71</v>
      </c>
      <c r="S849" t="s">
        <v>73</v>
      </c>
      <c r="T849">
        <v>0</v>
      </c>
      <c r="U849" t="s">
        <v>71</v>
      </c>
      <c r="V849" t="s">
        <v>74</v>
      </c>
      <c r="W849">
        <v>0</v>
      </c>
      <c r="X849" t="s">
        <v>71</v>
      </c>
      <c r="Y849" t="s">
        <v>437</v>
      </c>
      <c r="Z849">
        <v>1000</v>
      </c>
      <c r="AA849" t="s">
        <v>438</v>
      </c>
      <c r="AB849">
        <v>1000000</v>
      </c>
      <c r="AC849" t="s">
        <v>439</v>
      </c>
      <c r="AD849">
        <v>10</v>
      </c>
      <c r="AE849" t="s">
        <v>440</v>
      </c>
      <c r="AF849">
        <v>500</v>
      </c>
      <c r="AG849" t="s">
        <v>441</v>
      </c>
      <c r="AH849">
        <v>20</v>
      </c>
      <c r="AI849" t="s">
        <v>442</v>
      </c>
      <c r="AJ849">
        <v>100</v>
      </c>
      <c r="AK849" t="s">
        <v>448</v>
      </c>
      <c r="AL849">
        <v>0</v>
      </c>
      <c r="AM849" t="s">
        <v>449</v>
      </c>
      <c r="AN849">
        <v>0</v>
      </c>
      <c r="AO849" t="s">
        <v>450</v>
      </c>
      <c r="AP849">
        <v>0.5</v>
      </c>
      <c r="AQ849" t="s">
        <v>451</v>
      </c>
      <c r="AR849">
        <v>0</v>
      </c>
      <c r="AS849" t="s">
        <v>452</v>
      </c>
      <c r="AT849">
        <v>0</v>
      </c>
      <c r="AU849" t="s">
        <v>453</v>
      </c>
      <c r="AV849">
        <v>0.2</v>
      </c>
      <c r="AW849" t="s">
        <v>454</v>
      </c>
      <c r="AX849">
        <v>1</v>
      </c>
    </row>
    <row r="850" spans="1:50">
      <c r="A850">
        <v>749</v>
      </c>
      <c r="B850" t="s">
        <v>426</v>
      </c>
      <c r="C850">
        <v>152</v>
      </c>
      <c r="D850" t="s">
        <v>427</v>
      </c>
      <c r="E850" t="s">
        <v>428</v>
      </c>
      <c r="F850">
        <v>979.276</v>
      </c>
      <c r="G850" t="s">
        <v>429</v>
      </c>
      <c r="H850">
        <v>0.000238</v>
      </c>
      <c r="I850" t="s">
        <v>71</v>
      </c>
      <c r="J850" t="s">
        <v>432</v>
      </c>
      <c r="K850" t="e">
        <f t="shared" si="21"/>
        <v>#NAME?</v>
      </c>
      <c r="L850" t="s">
        <v>71</v>
      </c>
      <c r="M850" t="s">
        <v>70</v>
      </c>
      <c r="N850">
        <v>4.705905</v>
      </c>
      <c r="O850" t="s">
        <v>71</v>
      </c>
      <c r="P850" t="s">
        <v>72</v>
      </c>
      <c r="Q850">
        <v>0</v>
      </c>
      <c r="R850" t="s">
        <v>71</v>
      </c>
      <c r="S850" t="s">
        <v>73</v>
      </c>
      <c r="T850">
        <v>0</v>
      </c>
      <c r="U850" t="s">
        <v>71</v>
      </c>
      <c r="V850" t="s">
        <v>74</v>
      </c>
      <c r="W850">
        <v>0</v>
      </c>
      <c r="X850" t="s">
        <v>71</v>
      </c>
      <c r="Y850" t="s">
        <v>437</v>
      </c>
      <c r="Z850">
        <v>1000</v>
      </c>
      <c r="AA850" t="s">
        <v>438</v>
      </c>
      <c r="AB850">
        <v>1000000</v>
      </c>
      <c r="AC850" t="s">
        <v>439</v>
      </c>
      <c r="AD850">
        <v>10</v>
      </c>
      <c r="AE850" t="s">
        <v>440</v>
      </c>
      <c r="AF850">
        <v>500</v>
      </c>
      <c r="AG850" t="s">
        <v>441</v>
      </c>
      <c r="AH850">
        <v>20</v>
      </c>
      <c r="AI850" t="s">
        <v>442</v>
      </c>
      <c r="AJ850">
        <v>20</v>
      </c>
      <c r="AK850" t="s">
        <v>448</v>
      </c>
      <c r="AL850">
        <v>0</v>
      </c>
      <c r="AM850" t="s">
        <v>449</v>
      </c>
      <c r="AN850">
        <v>0</v>
      </c>
      <c r="AO850" t="s">
        <v>450</v>
      </c>
      <c r="AP850">
        <v>0.5</v>
      </c>
      <c r="AQ850" t="s">
        <v>451</v>
      </c>
      <c r="AR850">
        <v>0</v>
      </c>
      <c r="AS850" t="s">
        <v>452</v>
      </c>
      <c r="AT850">
        <v>0</v>
      </c>
      <c r="AU850" t="s">
        <v>453</v>
      </c>
      <c r="AV850">
        <v>0.2</v>
      </c>
      <c r="AW850" t="s">
        <v>454</v>
      </c>
      <c r="AX850">
        <v>1</v>
      </c>
    </row>
    <row r="851" spans="1:50">
      <c r="A851">
        <v>748</v>
      </c>
      <c r="B851" t="s">
        <v>426</v>
      </c>
      <c r="C851">
        <v>152</v>
      </c>
      <c r="D851" t="s">
        <v>427</v>
      </c>
      <c r="E851" t="s">
        <v>428</v>
      </c>
      <c r="F851">
        <v>6.02</v>
      </c>
      <c r="G851" t="s">
        <v>429</v>
      </c>
      <c r="H851">
        <v>0.000258</v>
      </c>
      <c r="I851" t="s">
        <v>71</v>
      </c>
      <c r="J851" t="s">
        <v>432</v>
      </c>
      <c r="K851" t="e">
        <f t="shared" si="21"/>
        <v>#NAME?</v>
      </c>
      <c r="L851" t="s">
        <v>71</v>
      </c>
      <c r="M851" t="s">
        <v>70</v>
      </c>
      <c r="N851">
        <v>6.801882</v>
      </c>
      <c r="O851" t="s">
        <v>71</v>
      </c>
      <c r="P851" t="s">
        <v>72</v>
      </c>
      <c r="Q851">
        <v>0</v>
      </c>
      <c r="R851" t="s">
        <v>71</v>
      </c>
      <c r="S851" t="s">
        <v>73</v>
      </c>
      <c r="T851">
        <v>0</v>
      </c>
      <c r="U851" t="s">
        <v>71</v>
      </c>
      <c r="V851" t="s">
        <v>74</v>
      </c>
      <c r="W851">
        <v>0</v>
      </c>
      <c r="X851" t="s">
        <v>71</v>
      </c>
      <c r="Y851" t="s">
        <v>437</v>
      </c>
      <c r="Z851">
        <v>1000</v>
      </c>
      <c r="AA851" t="s">
        <v>438</v>
      </c>
      <c r="AB851">
        <v>1000000</v>
      </c>
      <c r="AC851" t="s">
        <v>439</v>
      </c>
      <c r="AD851">
        <v>10</v>
      </c>
      <c r="AE851" t="s">
        <v>440</v>
      </c>
      <c r="AF851">
        <v>500</v>
      </c>
      <c r="AG851" t="s">
        <v>441</v>
      </c>
      <c r="AH851">
        <v>20</v>
      </c>
      <c r="AI851" t="s">
        <v>442</v>
      </c>
      <c r="AJ851">
        <v>20</v>
      </c>
      <c r="AK851" t="s">
        <v>448</v>
      </c>
      <c r="AL851">
        <v>0</v>
      </c>
      <c r="AM851" t="s">
        <v>449</v>
      </c>
      <c r="AN851">
        <v>0</v>
      </c>
      <c r="AO851" t="s">
        <v>450</v>
      </c>
      <c r="AP851">
        <v>0.3</v>
      </c>
      <c r="AQ851" t="s">
        <v>451</v>
      </c>
      <c r="AR851">
        <v>0</v>
      </c>
      <c r="AS851" t="s">
        <v>452</v>
      </c>
      <c r="AT851">
        <v>0</v>
      </c>
      <c r="AU851" t="s">
        <v>453</v>
      </c>
      <c r="AV851">
        <v>0.2</v>
      </c>
      <c r="AW851" t="s">
        <v>454</v>
      </c>
      <c r="AX851">
        <v>1</v>
      </c>
    </row>
    <row r="852" spans="1:50">
      <c r="A852">
        <v>748</v>
      </c>
      <c r="B852" t="s">
        <v>426</v>
      </c>
      <c r="C852">
        <v>152</v>
      </c>
      <c r="D852" t="s">
        <v>427</v>
      </c>
      <c r="E852" t="s">
        <v>428</v>
      </c>
      <c r="F852">
        <v>6.02</v>
      </c>
      <c r="G852" t="s">
        <v>429</v>
      </c>
      <c r="H852">
        <v>0.000292</v>
      </c>
      <c r="I852" t="s">
        <v>71</v>
      </c>
      <c r="J852" t="s">
        <v>432</v>
      </c>
      <c r="K852" t="e">
        <f t="shared" si="21"/>
        <v>#NAME?</v>
      </c>
      <c r="L852" t="s">
        <v>71</v>
      </c>
      <c r="M852" t="s">
        <v>70</v>
      </c>
      <c r="N852">
        <v>6.777525</v>
      </c>
      <c r="O852" t="s">
        <v>71</v>
      </c>
      <c r="P852" t="s">
        <v>72</v>
      </c>
      <c r="Q852">
        <v>0</v>
      </c>
      <c r="R852" t="s">
        <v>71</v>
      </c>
      <c r="S852" t="s">
        <v>73</v>
      </c>
      <c r="T852">
        <v>0</v>
      </c>
      <c r="U852" t="s">
        <v>71</v>
      </c>
      <c r="V852" t="s">
        <v>74</v>
      </c>
      <c r="W852">
        <v>0</v>
      </c>
      <c r="X852" t="s">
        <v>71</v>
      </c>
      <c r="Y852" t="s">
        <v>437</v>
      </c>
      <c r="Z852">
        <v>1000</v>
      </c>
      <c r="AA852" t="s">
        <v>438</v>
      </c>
      <c r="AB852">
        <v>1000000</v>
      </c>
      <c r="AC852" t="s">
        <v>439</v>
      </c>
      <c r="AD852">
        <v>10</v>
      </c>
      <c r="AE852" t="s">
        <v>440</v>
      </c>
      <c r="AF852">
        <v>500</v>
      </c>
      <c r="AG852" t="s">
        <v>441</v>
      </c>
      <c r="AH852">
        <v>20</v>
      </c>
      <c r="AI852" t="s">
        <v>442</v>
      </c>
      <c r="AJ852">
        <v>20</v>
      </c>
      <c r="AK852" t="s">
        <v>448</v>
      </c>
      <c r="AL852">
        <v>0</v>
      </c>
      <c r="AM852" t="s">
        <v>449</v>
      </c>
      <c r="AN852">
        <v>0</v>
      </c>
      <c r="AO852" t="s">
        <v>450</v>
      </c>
      <c r="AP852">
        <v>0.3</v>
      </c>
      <c r="AQ852" t="s">
        <v>451</v>
      </c>
      <c r="AR852">
        <v>0</v>
      </c>
      <c r="AS852" t="s">
        <v>452</v>
      </c>
      <c r="AT852">
        <v>0</v>
      </c>
      <c r="AU852" t="s">
        <v>453</v>
      </c>
      <c r="AV852">
        <v>0.2</v>
      </c>
      <c r="AW852" t="s">
        <v>454</v>
      </c>
      <c r="AX852">
        <v>1</v>
      </c>
    </row>
    <row r="853" spans="1:50">
      <c r="A853">
        <v>748</v>
      </c>
      <c r="B853" t="s">
        <v>426</v>
      </c>
      <c r="C853">
        <v>152</v>
      </c>
      <c r="D853" t="s">
        <v>427</v>
      </c>
      <c r="E853" t="s">
        <v>428</v>
      </c>
      <c r="F853">
        <v>6.02</v>
      </c>
      <c r="G853" t="s">
        <v>429</v>
      </c>
      <c r="H853">
        <v>0.000259</v>
      </c>
      <c r="I853" t="s">
        <v>71</v>
      </c>
      <c r="J853" t="s">
        <v>432</v>
      </c>
      <c r="K853" t="e">
        <f t="shared" si="21"/>
        <v>#NAME?</v>
      </c>
      <c r="L853" t="s">
        <v>71</v>
      </c>
      <c r="M853" t="s">
        <v>70</v>
      </c>
      <c r="N853">
        <v>6.790216</v>
      </c>
      <c r="O853" t="s">
        <v>71</v>
      </c>
      <c r="P853" t="s">
        <v>72</v>
      </c>
      <c r="Q853">
        <v>0</v>
      </c>
      <c r="R853" t="s">
        <v>71</v>
      </c>
      <c r="S853" t="s">
        <v>73</v>
      </c>
      <c r="T853">
        <v>0</v>
      </c>
      <c r="U853" t="s">
        <v>71</v>
      </c>
      <c r="V853" t="s">
        <v>74</v>
      </c>
      <c r="W853">
        <v>0</v>
      </c>
      <c r="X853" t="s">
        <v>71</v>
      </c>
      <c r="Y853" t="s">
        <v>437</v>
      </c>
      <c r="Z853">
        <v>1000</v>
      </c>
      <c r="AA853" t="s">
        <v>438</v>
      </c>
      <c r="AB853">
        <v>1000000</v>
      </c>
      <c r="AC853" t="s">
        <v>439</v>
      </c>
      <c r="AD853">
        <v>10</v>
      </c>
      <c r="AE853" t="s">
        <v>440</v>
      </c>
      <c r="AF853">
        <v>500</v>
      </c>
      <c r="AG853" t="s">
        <v>441</v>
      </c>
      <c r="AH853">
        <v>20</v>
      </c>
      <c r="AI853" t="s">
        <v>442</v>
      </c>
      <c r="AJ853">
        <v>20</v>
      </c>
      <c r="AK853" t="s">
        <v>448</v>
      </c>
      <c r="AL853">
        <v>0</v>
      </c>
      <c r="AM853" t="s">
        <v>449</v>
      </c>
      <c r="AN853">
        <v>0</v>
      </c>
      <c r="AO853" t="s">
        <v>450</v>
      </c>
      <c r="AP853">
        <v>0.3</v>
      </c>
      <c r="AQ853" t="s">
        <v>451</v>
      </c>
      <c r="AR853">
        <v>0</v>
      </c>
      <c r="AS853" t="s">
        <v>452</v>
      </c>
      <c r="AT853">
        <v>0</v>
      </c>
      <c r="AU853" t="s">
        <v>453</v>
      </c>
      <c r="AV853">
        <v>0.2</v>
      </c>
      <c r="AW853" t="s">
        <v>454</v>
      </c>
      <c r="AX853">
        <v>1</v>
      </c>
    </row>
    <row r="854" spans="1:50">
      <c r="A854">
        <v>747</v>
      </c>
      <c r="B854" t="s">
        <v>426</v>
      </c>
      <c r="C854">
        <v>152</v>
      </c>
      <c r="D854" t="s">
        <v>427</v>
      </c>
      <c r="E854" t="s">
        <v>428</v>
      </c>
      <c r="F854">
        <v>1008.75</v>
      </c>
      <c r="G854" t="s">
        <v>429</v>
      </c>
      <c r="H854">
        <v>0.001412</v>
      </c>
      <c r="I854" t="s">
        <v>71</v>
      </c>
      <c r="J854" t="s">
        <v>432</v>
      </c>
      <c r="K854" t="e">
        <f ca="1">-nan(ind)</f>
        <v>#NAME?</v>
      </c>
      <c r="L854" t="s">
        <v>71</v>
      </c>
      <c r="M854" t="s">
        <v>70</v>
      </c>
      <c r="N854">
        <v>23.54176</v>
      </c>
      <c r="O854" t="s">
        <v>71</v>
      </c>
      <c r="P854" t="s">
        <v>72</v>
      </c>
      <c r="Q854">
        <v>0</v>
      </c>
      <c r="R854" t="s">
        <v>71</v>
      </c>
      <c r="S854" t="s">
        <v>73</v>
      </c>
      <c r="T854">
        <v>0</v>
      </c>
      <c r="U854" t="s">
        <v>71</v>
      </c>
      <c r="V854" t="s">
        <v>74</v>
      </c>
      <c r="W854">
        <v>0</v>
      </c>
      <c r="X854" t="s">
        <v>71</v>
      </c>
      <c r="Y854" t="s">
        <v>437</v>
      </c>
      <c r="Z854">
        <v>1000</v>
      </c>
      <c r="AA854" t="s">
        <v>438</v>
      </c>
      <c r="AB854">
        <v>1000000</v>
      </c>
      <c r="AC854" t="s">
        <v>439</v>
      </c>
      <c r="AD854">
        <v>10</v>
      </c>
      <c r="AE854" t="s">
        <v>440</v>
      </c>
      <c r="AF854">
        <v>500</v>
      </c>
      <c r="AG854" t="s">
        <v>441</v>
      </c>
      <c r="AH854">
        <v>20</v>
      </c>
      <c r="AI854" t="s">
        <v>442</v>
      </c>
      <c r="AJ854">
        <v>20</v>
      </c>
      <c r="AK854" t="s">
        <v>448</v>
      </c>
      <c r="AL854">
        <v>0</v>
      </c>
      <c r="AM854" t="s">
        <v>449</v>
      </c>
      <c r="AN854">
        <v>0</v>
      </c>
      <c r="AO854" t="s">
        <v>450</v>
      </c>
      <c r="AP854">
        <v>0.5</v>
      </c>
      <c r="AQ854" t="s">
        <v>451</v>
      </c>
      <c r="AR854">
        <v>0</v>
      </c>
      <c r="AS854" t="s">
        <v>452</v>
      </c>
      <c r="AT854">
        <v>0</v>
      </c>
      <c r="AU854" t="s">
        <v>453</v>
      </c>
      <c r="AV854">
        <v>0.2</v>
      </c>
      <c r="AW854" t="s">
        <v>454</v>
      </c>
      <c r="AX854">
        <v>1</v>
      </c>
    </row>
    <row r="855" spans="1:50">
      <c r="A855">
        <v>747</v>
      </c>
      <c r="B855" t="s">
        <v>426</v>
      </c>
      <c r="C855">
        <v>152</v>
      </c>
      <c r="D855" t="s">
        <v>427</v>
      </c>
      <c r="E855" t="s">
        <v>428</v>
      </c>
      <c r="F855">
        <v>5.63</v>
      </c>
      <c r="G855" t="s">
        <v>429</v>
      </c>
      <c r="H855">
        <v>0.002024</v>
      </c>
      <c r="I855" t="s">
        <v>71</v>
      </c>
      <c r="J855" t="s">
        <v>432</v>
      </c>
      <c r="K855" t="e">
        <f ca="1">-nan(ind)</f>
        <v>#NAME?</v>
      </c>
      <c r="L855" t="s">
        <v>71</v>
      </c>
      <c r="M855" t="s">
        <v>70</v>
      </c>
      <c r="N855">
        <v>37.488627</v>
      </c>
      <c r="O855" t="s">
        <v>71</v>
      </c>
      <c r="P855" t="s">
        <v>72</v>
      </c>
      <c r="Q855">
        <v>0</v>
      </c>
      <c r="R855" t="s">
        <v>71</v>
      </c>
      <c r="S855" t="s">
        <v>73</v>
      </c>
      <c r="T855">
        <v>0</v>
      </c>
      <c r="U855" t="s">
        <v>71</v>
      </c>
      <c r="V855" t="s">
        <v>74</v>
      </c>
      <c r="W855">
        <v>0</v>
      </c>
      <c r="X855" t="s">
        <v>71</v>
      </c>
      <c r="Y855" t="s">
        <v>437</v>
      </c>
      <c r="Z855">
        <v>1000</v>
      </c>
      <c r="AA855" t="s">
        <v>438</v>
      </c>
      <c r="AB855">
        <v>1000000</v>
      </c>
      <c r="AC855" t="s">
        <v>439</v>
      </c>
      <c r="AD855">
        <v>10</v>
      </c>
      <c r="AE855" t="s">
        <v>440</v>
      </c>
      <c r="AF855">
        <v>500</v>
      </c>
      <c r="AG855" t="s">
        <v>441</v>
      </c>
      <c r="AH855">
        <v>20</v>
      </c>
      <c r="AI855" t="s">
        <v>442</v>
      </c>
      <c r="AJ855">
        <v>20</v>
      </c>
      <c r="AK855" t="s">
        <v>448</v>
      </c>
      <c r="AL855">
        <v>0</v>
      </c>
      <c r="AM855" t="s">
        <v>449</v>
      </c>
      <c r="AN855">
        <v>0</v>
      </c>
      <c r="AO855" t="s">
        <v>450</v>
      </c>
      <c r="AP855">
        <v>0.3</v>
      </c>
      <c r="AQ855" t="s">
        <v>451</v>
      </c>
      <c r="AR855">
        <v>0</v>
      </c>
      <c r="AS855" t="s">
        <v>452</v>
      </c>
      <c r="AT855">
        <v>0</v>
      </c>
      <c r="AU855" t="s">
        <v>453</v>
      </c>
      <c r="AV855">
        <v>0.2</v>
      </c>
      <c r="AW855" t="s">
        <v>454</v>
      </c>
      <c r="AX855">
        <v>1</v>
      </c>
    </row>
    <row r="856" spans="1:50">
      <c r="A856">
        <v>747</v>
      </c>
      <c r="B856" t="s">
        <v>426</v>
      </c>
      <c r="C856">
        <v>15</v>
      </c>
      <c r="D856" t="s">
        <v>427</v>
      </c>
      <c r="E856" t="s">
        <v>428</v>
      </c>
      <c r="F856">
        <v>0.59</v>
      </c>
      <c r="G856" t="s">
        <v>429</v>
      </c>
      <c r="H856">
        <v>0.002583</v>
      </c>
      <c r="I856" t="s">
        <v>71</v>
      </c>
      <c r="J856" t="s">
        <v>432</v>
      </c>
      <c r="K856" t="e">
        <f ca="1">-nan(ind)</f>
        <v>#NAME?</v>
      </c>
      <c r="L856" t="s">
        <v>71</v>
      </c>
      <c r="M856" t="s">
        <v>70</v>
      </c>
      <c r="N856">
        <v>5.42615</v>
      </c>
      <c r="O856" t="s">
        <v>71</v>
      </c>
      <c r="P856" t="s">
        <v>72</v>
      </c>
      <c r="Q856">
        <v>0</v>
      </c>
      <c r="R856" t="s">
        <v>71</v>
      </c>
      <c r="S856" t="s">
        <v>73</v>
      </c>
      <c r="T856">
        <v>0</v>
      </c>
      <c r="U856" t="s">
        <v>71</v>
      </c>
      <c r="V856" t="s">
        <v>74</v>
      </c>
      <c r="W856">
        <v>0</v>
      </c>
      <c r="X856" t="s">
        <v>71</v>
      </c>
      <c r="Y856" t="s">
        <v>437</v>
      </c>
      <c r="Z856">
        <v>1000</v>
      </c>
      <c r="AA856" t="s">
        <v>438</v>
      </c>
      <c r="AB856">
        <v>100000</v>
      </c>
      <c r="AC856" t="s">
        <v>439</v>
      </c>
      <c r="AD856">
        <v>10</v>
      </c>
      <c r="AE856" t="s">
        <v>440</v>
      </c>
      <c r="AF856">
        <v>500</v>
      </c>
      <c r="AG856" t="s">
        <v>441</v>
      </c>
      <c r="AH856">
        <v>20</v>
      </c>
      <c r="AI856" t="s">
        <v>442</v>
      </c>
      <c r="AJ856">
        <v>20</v>
      </c>
      <c r="AK856" t="s">
        <v>448</v>
      </c>
      <c r="AL856">
        <v>0</v>
      </c>
      <c r="AM856" t="s">
        <v>449</v>
      </c>
      <c r="AN856">
        <v>0</v>
      </c>
      <c r="AO856" t="s">
        <v>450</v>
      </c>
      <c r="AP856">
        <v>0.3</v>
      </c>
      <c r="AQ856" t="s">
        <v>451</v>
      </c>
      <c r="AR856">
        <v>0</v>
      </c>
      <c r="AS856" t="s">
        <v>452</v>
      </c>
      <c r="AT856">
        <v>0</v>
      </c>
      <c r="AU856" t="s">
        <v>453</v>
      </c>
      <c r="AV856">
        <v>0.2</v>
      </c>
      <c r="AW856" t="s">
        <v>454</v>
      </c>
      <c r="AX856">
        <v>1</v>
      </c>
    </row>
    <row r="857" spans="1:50">
      <c r="A857">
        <v>747</v>
      </c>
      <c r="B857" t="s">
        <v>426</v>
      </c>
      <c r="C857">
        <v>15</v>
      </c>
      <c r="D857" t="s">
        <v>427</v>
      </c>
      <c r="E857" t="s">
        <v>428</v>
      </c>
      <c r="F857">
        <v>0.59</v>
      </c>
      <c r="G857" t="s">
        <v>429</v>
      </c>
      <c r="H857">
        <v>0.002626</v>
      </c>
      <c r="I857" t="s">
        <v>71</v>
      </c>
      <c r="J857" t="s">
        <v>432</v>
      </c>
      <c r="K857" t="e">
        <f ca="1">-nan(ind)</f>
        <v>#NAME?</v>
      </c>
      <c r="L857" t="s">
        <v>71</v>
      </c>
      <c r="M857" t="s">
        <v>70</v>
      </c>
      <c r="N857">
        <v>5.997786</v>
      </c>
      <c r="O857" t="s">
        <v>71</v>
      </c>
      <c r="P857" t="s">
        <v>72</v>
      </c>
      <c r="Q857">
        <v>0</v>
      </c>
      <c r="R857" t="s">
        <v>71</v>
      </c>
      <c r="S857" t="s">
        <v>73</v>
      </c>
      <c r="T857">
        <v>0</v>
      </c>
      <c r="U857" t="s">
        <v>71</v>
      </c>
      <c r="V857" t="s">
        <v>74</v>
      </c>
      <c r="W857">
        <v>0</v>
      </c>
      <c r="X857" t="s">
        <v>71</v>
      </c>
      <c r="Y857" t="s">
        <v>437</v>
      </c>
      <c r="Z857">
        <v>1000</v>
      </c>
      <c r="AA857" t="s">
        <v>438</v>
      </c>
      <c r="AB857">
        <v>100000</v>
      </c>
      <c r="AC857" t="s">
        <v>439</v>
      </c>
      <c r="AD857">
        <v>10</v>
      </c>
      <c r="AE857" t="s">
        <v>440</v>
      </c>
      <c r="AF857">
        <v>500</v>
      </c>
      <c r="AG857" t="s">
        <v>441</v>
      </c>
      <c r="AH857">
        <v>20</v>
      </c>
      <c r="AI857" t="s">
        <v>442</v>
      </c>
      <c r="AJ857">
        <v>20</v>
      </c>
      <c r="AK857" t="s">
        <v>448</v>
      </c>
      <c r="AL857">
        <v>0</v>
      </c>
      <c r="AM857" t="s">
        <v>449</v>
      </c>
      <c r="AN857">
        <v>0</v>
      </c>
      <c r="AO857" t="s">
        <v>450</v>
      </c>
      <c r="AP857">
        <v>0.3</v>
      </c>
      <c r="AQ857" t="s">
        <v>451</v>
      </c>
      <c r="AR857">
        <v>0</v>
      </c>
      <c r="AS857" t="s">
        <v>452</v>
      </c>
      <c r="AT857">
        <v>0</v>
      </c>
      <c r="AU857" t="s">
        <v>453</v>
      </c>
      <c r="AV857">
        <v>0.2</v>
      </c>
      <c r="AW857" t="s">
        <v>454</v>
      </c>
      <c r="AX857">
        <v>1</v>
      </c>
    </row>
    <row r="858" spans="1:50">
      <c r="A858">
        <v>747</v>
      </c>
      <c r="B858" t="s">
        <v>426</v>
      </c>
      <c r="C858">
        <v>15</v>
      </c>
      <c r="D858" t="s">
        <v>427</v>
      </c>
      <c r="E858" t="s">
        <v>428</v>
      </c>
      <c r="F858">
        <v>0.59</v>
      </c>
      <c r="G858" t="s">
        <v>429</v>
      </c>
      <c r="H858">
        <v>0.002066</v>
      </c>
      <c r="I858" t="s">
        <v>71</v>
      </c>
      <c r="J858" t="s">
        <v>432</v>
      </c>
      <c r="K858" t="e">
        <f ca="1">-nan(ind)</f>
        <v>#NAME?</v>
      </c>
      <c r="L858" t="s">
        <v>71</v>
      </c>
      <c r="M858" t="s">
        <v>70</v>
      </c>
      <c r="N858">
        <v>4.522416</v>
      </c>
      <c r="O858" t="s">
        <v>71</v>
      </c>
      <c r="P858" t="s">
        <v>72</v>
      </c>
      <c r="Q858">
        <v>0</v>
      </c>
      <c r="R858" t="s">
        <v>71</v>
      </c>
      <c r="S858" t="s">
        <v>73</v>
      </c>
      <c r="T858">
        <v>0</v>
      </c>
      <c r="U858" t="s">
        <v>71</v>
      </c>
      <c r="V858" t="s">
        <v>74</v>
      </c>
      <c r="W858">
        <v>0</v>
      </c>
      <c r="X858" t="s">
        <v>71</v>
      </c>
      <c r="Y858" t="s">
        <v>437</v>
      </c>
      <c r="Z858">
        <v>1000</v>
      </c>
      <c r="AA858" t="s">
        <v>438</v>
      </c>
      <c r="AB858">
        <v>100000</v>
      </c>
      <c r="AC858" t="s">
        <v>439</v>
      </c>
      <c r="AD858">
        <v>10</v>
      </c>
      <c r="AE858" t="s">
        <v>440</v>
      </c>
      <c r="AF858">
        <v>500</v>
      </c>
      <c r="AG858" t="s">
        <v>441</v>
      </c>
      <c r="AH858">
        <v>20</v>
      </c>
      <c r="AI858" t="s">
        <v>442</v>
      </c>
      <c r="AJ858">
        <v>20</v>
      </c>
      <c r="AK858" t="s">
        <v>448</v>
      </c>
      <c r="AL858">
        <v>0</v>
      </c>
      <c r="AM858" t="s">
        <v>449</v>
      </c>
      <c r="AN858">
        <v>0</v>
      </c>
      <c r="AO858" t="s">
        <v>450</v>
      </c>
      <c r="AP858">
        <v>0.3</v>
      </c>
      <c r="AQ858" t="s">
        <v>451</v>
      </c>
      <c r="AR858">
        <v>0</v>
      </c>
      <c r="AS858" t="s">
        <v>452</v>
      </c>
      <c r="AT858">
        <v>0</v>
      </c>
      <c r="AU858" t="s">
        <v>453</v>
      </c>
      <c r="AV858">
        <v>0.2</v>
      </c>
      <c r="AW858" t="s">
        <v>454</v>
      </c>
      <c r="AX858">
        <v>1</v>
      </c>
    </row>
    <row r="859" spans="1:50">
      <c r="A859">
        <v>747</v>
      </c>
      <c r="B859" t="s">
        <v>426</v>
      </c>
      <c r="C859">
        <v>15</v>
      </c>
      <c r="D859" t="s">
        <v>427</v>
      </c>
      <c r="E859" t="s">
        <v>428</v>
      </c>
      <c r="F859">
        <v>0.59</v>
      </c>
      <c r="G859" t="s">
        <v>429</v>
      </c>
      <c r="H859">
        <v>0.002689</v>
      </c>
      <c r="I859" t="s">
        <v>71</v>
      </c>
      <c r="J859" t="s">
        <v>432</v>
      </c>
      <c r="K859" t="e">
        <f ca="1">-nan(ind)</f>
        <v>#NAME?</v>
      </c>
      <c r="L859" t="s">
        <v>71</v>
      </c>
      <c r="M859" t="s">
        <v>70</v>
      </c>
      <c r="N859">
        <v>5.588331</v>
      </c>
      <c r="O859" t="s">
        <v>71</v>
      </c>
      <c r="P859" t="s">
        <v>72</v>
      </c>
      <c r="Q859">
        <v>0</v>
      </c>
      <c r="R859" t="s">
        <v>71</v>
      </c>
      <c r="S859" t="s">
        <v>73</v>
      </c>
      <c r="T859">
        <v>0</v>
      </c>
      <c r="U859" t="s">
        <v>71</v>
      </c>
      <c r="V859" t="s">
        <v>74</v>
      </c>
      <c r="W859">
        <v>0</v>
      </c>
      <c r="X859" t="s">
        <v>71</v>
      </c>
      <c r="Y859" t="s">
        <v>437</v>
      </c>
      <c r="Z859">
        <v>1000</v>
      </c>
      <c r="AA859" t="s">
        <v>438</v>
      </c>
      <c r="AB859">
        <v>100000</v>
      </c>
      <c r="AC859" t="s">
        <v>439</v>
      </c>
      <c r="AD859">
        <v>10</v>
      </c>
      <c r="AE859" t="s">
        <v>440</v>
      </c>
      <c r="AF859">
        <v>500</v>
      </c>
      <c r="AG859" t="s">
        <v>441</v>
      </c>
      <c r="AH859">
        <v>20</v>
      </c>
      <c r="AI859" t="s">
        <v>442</v>
      </c>
      <c r="AJ859">
        <v>20</v>
      </c>
      <c r="AK859" t="s">
        <v>448</v>
      </c>
      <c r="AL859">
        <v>0</v>
      </c>
      <c r="AM859" t="s">
        <v>449</v>
      </c>
      <c r="AN859">
        <v>0</v>
      </c>
      <c r="AO859" t="s">
        <v>450</v>
      </c>
      <c r="AP859">
        <v>0.3</v>
      </c>
      <c r="AQ859" t="s">
        <v>451</v>
      </c>
      <c r="AR859">
        <v>0</v>
      </c>
      <c r="AS859" t="s">
        <v>452</v>
      </c>
      <c r="AT859">
        <v>0</v>
      </c>
      <c r="AU859" t="s">
        <v>453</v>
      </c>
      <c r="AV859">
        <v>0.2</v>
      </c>
      <c r="AW859" t="s">
        <v>454</v>
      </c>
      <c r="AX859">
        <v>1</v>
      </c>
    </row>
    <row r="860" spans="1:50">
      <c r="A860">
        <v>747</v>
      </c>
      <c r="B860" t="s">
        <v>426</v>
      </c>
      <c r="C860">
        <v>15</v>
      </c>
      <c r="D860" t="s">
        <v>427</v>
      </c>
      <c r="E860" t="s">
        <v>428</v>
      </c>
      <c r="F860">
        <v>0.59</v>
      </c>
      <c r="G860" t="s">
        <v>429</v>
      </c>
      <c r="H860">
        <v>0.004523</v>
      </c>
      <c r="I860" t="s">
        <v>71</v>
      </c>
      <c r="J860" t="s">
        <v>432</v>
      </c>
      <c r="K860" t="e">
        <f ca="1">-nan(ind)</f>
        <v>#NAME?</v>
      </c>
      <c r="L860" t="s">
        <v>71</v>
      </c>
      <c r="M860" t="s">
        <v>70</v>
      </c>
      <c r="N860">
        <v>6.445835</v>
      </c>
      <c r="O860" t="s">
        <v>71</v>
      </c>
      <c r="P860" t="s">
        <v>72</v>
      </c>
      <c r="Q860">
        <v>0</v>
      </c>
      <c r="R860" t="s">
        <v>71</v>
      </c>
      <c r="S860" t="s">
        <v>73</v>
      </c>
      <c r="T860">
        <v>0</v>
      </c>
      <c r="U860" t="s">
        <v>71</v>
      </c>
      <c r="V860" t="s">
        <v>74</v>
      </c>
      <c r="W860">
        <v>0</v>
      </c>
      <c r="X860" t="s">
        <v>71</v>
      </c>
      <c r="Y860" t="s">
        <v>437</v>
      </c>
      <c r="Z860">
        <v>1000</v>
      </c>
      <c r="AA860" t="s">
        <v>438</v>
      </c>
      <c r="AB860">
        <v>100000</v>
      </c>
      <c r="AC860" t="s">
        <v>439</v>
      </c>
      <c r="AD860">
        <v>10</v>
      </c>
      <c r="AE860" t="s">
        <v>440</v>
      </c>
      <c r="AF860">
        <v>500</v>
      </c>
      <c r="AG860" t="s">
        <v>441</v>
      </c>
      <c r="AH860">
        <v>20</v>
      </c>
      <c r="AI860" t="s">
        <v>442</v>
      </c>
      <c r="AJ860">
        <v>20</v>
      </c>
      <c r="AK860" t="s">
        <v>448</v>
      </c>
      <c r="AL860">
        <v>0</v>
      </c>
      <c r="AM860" t="s">
        <v>449</v>
      </c>
      <c r="AN860">
        <v>0</v>
      </c>
      <c r="AO860" t="s">
        <v>450</v>
      </c>
      <c r="AP860">
        <v>0.3</v>
      </c>
      <c r="AQ860" t="s">
        <v>451</v>
      </c>
      <c r="AR860">
        <v>0</v>
      </c>
      <c r="AS860" t="s">
        <v>452</v>
      </c>
      <c r="AT860">
        <v>0</v>
      </c>
      <c r="AU860" t="s">
        <v>453</v>
      </c>
      <c r="AV860">
        <v>0.2</v>
      </c>
      <c r="AW860" t="s">
        <v>454</v>
      </c>
      <c r="AX860">
        <v>1</v>
      </c>
    </row>
    <row r="861" spans="1:50">
      <c r="A861">
        <v>746</v>
      </c>
      <c r="B861" t="s">
        <v>426</v>
      </c>
      <c r="C861">
        <v>152</v>
      </c>
      <c r="D861" t="s">
        <v>427</v>
      </c>
      <c r="E861" t="s">
        <v>428</v>
      </c>
      <c r="F861">
        <v>5.63</v>
      </c>
      <c r="G861" t="s">
        <v>429</v>
      </c>
      <c r="H861">
        <v>0.002237</v>
      </c>
      <c r="I861" t="s">
        <v>71</v>
      </c>
      <c r="J861" t="s">
        <v>432</v>
      </c>
      <c r="K861" t="e">
        <f ca="1">-nan(ind)</f>
        <v>#NAME?</v>
      </c>
      <c r="L861" t="s">
        <v>71</v>
      </c>
      <c r="M861" t="s">
        <v>70</v>
      </c>
      <c r="N861">
        <v>42.996388</v>
      </c>
      <c r="O861" t="s">
        <v>71</v>
      </c>
      <c r="P861" t="s">
        <v>72</v>
      </c>
      <c r="Q861">
        <v>0</v>
      </c>
      <c r="R861" t="s">
        <v>71</v>
      </c>
      <c r="S861" t="s">
        <v>73</v>
      </c>
      <c r="T861">
        <v>0</v>
      </c>
      <c r="U861" t="s">
        <v>71</v>
      </c>
      <c r="V861" t="s">
        <v>74</v>
      </c>
      <c r="W861">
        <v>0</v>
      </c>
      <c r="X861" t="s">
        <v>71</v>
      </c>
      <c r="Y861" t="s">
        <v>437</v>
      </c>
      <c r="Z861">
        <v>1000</v>
      </c>
      <c r="AA861" t="s">
        <v>438</v>
      </c>
      <c r="AB861">
        <v>1000000</v>
      </c>
      <c r="AC861" t="s">
        <v>439</v>
      </c>
      <c r="AD861">
        <v>10</v>
      </c>
      <c r="AE861" t="s">
        <v>440</v>
      </c>
      <c r="AF861">
        <v>500</v>
      </c>
      <c r="AG861" t="s">
        <v>441</v>
      </c>
      <c r="AH861">
        <v>20</v>
      </c>
      <c r="AI861" t="s">
        <v>442</v>
      </c>
      <c r="AJ861">
        <v>20</v>
      </c>
      <c r="AK861" t="s">
        <v>448</v>
      </c>
      <c r="AL861">
        <v>0</v>
      </c>
      <c r="AM861" t="s">
        <v>449</v>
      </c>
      <c r="AN861">
        <v>0</v>
      </c>
      <c r="AO861" t="s">
        <v>450</v>
      </c>
      <c r="AP861">
        <v>0.3</v>
      </c>
      <c r="AQ861" t="s">
        <v>451</v>
      </c>
      <c r="AR861">
        <v>0</v>
      </c>
      <c r="AS861" t="s">
        <v>452</v>
      </c>
      <c r="AT861">
        <v>0</v>
      </c>
      <c r="AU861" t="s">
        <v>453</v>
      </c>
      <c r="AV861">
        <v>0.2</v>
      </c>
      <c r="AW861" t="s">
        <v>454</v>
      </c>
      <c r="AX861">
        <v>1</v>
      </c>
    </row>
    <row r="862" spans="1:50">
      <c r="A862">
        <v>746</v>
      </c>
      <c r="B862" t="s">
        <v>426</v>
      </c>
      <c r="C862">
        <v>76</v>
      </c>
      <c r="D862" t="s">
        <v>427</v>
      </c>
      <c r="E862" t="s">
        <v>428</v>
      </c>
      <c r="F862">
        <v>230.216</v>
      </c>
      <c r="G862" t="s">
        <v>429</v>
      </c>
      <c r="H862">
        <v>0.001296</v>
      </c>
      <c r="I862" t="s">
        <v>71</v>
      </c>
      <c r="J862" t="s">
        <v>432</v>
      </c>
      <c r="K862" t="e">
        <f ca="1">-nan(ind)</f>
        <v>#NAME?</v>
      </c>
      <c r="L862" t="s">
        <v>71</v>
      </c>
      <c r="M862" t="s">
        <v>70</v>
      </c>
      <c r="N862">
        <v>27.253871</v>
      </c>
      <c r="O862" t="s">
        <v>71</v>
      </c>
      <c r="P862" t="s">
        <v>72</v>
      </c>
      <c r="Q862">
        <v>0</v>
      </c>
      <c r="R862" t="s">
        <v>71</v>
      </c>
      <c r="S862" t="s">
        <v>73</v>
      </c>
      <c r="T862">
        <v>0</v>
      </c>
      <c r="U862" t="s">
        <v>71</v>
      </c>
      <c r="V862" t="s">
        <v>74</v>
      </c>
      <c r="W862">
        <v>0</v>
      </c>
      <c r="X862" t="s">
        <v>71</v>
      </c>
      <c r="Y862" t="s">
        <v>437</v>
      </c>
      <c r="Z862">
        <v>1000</v>
      </c>
      <c r="AA862" t="s">
        <v>438</v>
      </c>
      <c r="AB862">
        <v>1000000</v>
      </c>
      <c r="AC862" t="s">
        <v>439</v>
      </c>
      <c r="AD862">
        <v>5</v>
      </c>
      <c r="AE862" t="s">
        <v>440</v>
      </c>
      <c r="AF862">
        <v>500</v>
      </c>
      <c r="AG862" t="s">
        <v>441</v>
      </c>
      <c r="AH862">
        <v>20</v>
      </c>
      <c r="AI862" t="s">
        <v>442</v>
      </c>
      <c r="AJ862">
        <v>50</v>
      </c>
      <c r="AK862" t="s">
        <v>448</v>
      </c>
      <c r="AL862">
        <v>0</v>
      </c>
      <c r="AM862" t="s">
        <v>449</v>
      </c>
      <c r="AN862">
        <v>0</v>
      </c>
      <c r="AO862" t="s">
        <v>450</v>
      </c>
      <c r="AP862">
        <v>0.5</v>
      </c>
      <c r="AQ862" t="s">
        <v>451</v>
      </c>
      <c r="AR862">
        <v>0</v>
      </c>
      <c r="AS862" t="s">
        <v>452</v>
      </c>
      <c r="AT862">
        <v>0</v>
      </c>
      <c r="AU862" t="s">
        <v>453</v>
      </c>
      <c r="AV862">
        <v>0.2</v>
      </c>
      <c r="AW862" t="s">
        <v>454</v>
      </c>
      <c r="AX862">
        <v>1</v>
      </c>
    </row>
    <row r="863" spans="1:50">
      <c r="A863">
        <v>746</v>
      </c>
      <c r="B863" t="s">
        <v>426</v>
      </c>
      <c r="C863">
        <v>76</v>
      </c>
      <c r="D863" t="s">
        <v>427</v>
      </c>
      <c r="E863" t="s">
        <v>428</v>
      </c>
      <c r="F863">
        <v>230.216</v>
      </c>
      <c r="G863" t="s">
        <v>429</v>
      </c>
      <c r="H863">
        <v>0.001537</v>
      </c>
      <c r="I863" t="s">
        <v>71</v>
      </c>
      <c r="J863" t="s">
        <v>432</v>
      </c>
      <c r="K863" t="e">
        <f ca="1">-nan(ind)</f>
        <v>#NAME?</v>
      </c>
      <c r="L863" t="s">
        <v>71</v>
      </c>
      <c r="M863" t="s">
        <v>70</v>
      </c>
      <c r="N863">
        <v>29.140042</v>
      </c>
      <c r="O863" t="s">
        <v>71</v>
      </c>
      <c r="P863" t="s">
        <v>72</v>
      </c>
      <c r="Q863">
        <v>0</v>
      </c>
      <c r="R863" t="s">
        <v>71</v>
      </c>
      <c r="S863" t="s">
        <v>73</v>
      </c>
      <c r="T863">
        <v>0</v>
      </c>
      <c r="U863" t="s">
        <v>71</v>
      </c>
      <c r="V863" t="s">
        <v>74</v>
      </c>
      <c r="W863">
        <v>0</v>
      </c>
      <c r="X863" t="s">
        <v>71</v>
      </c>
      <c r="Y863" t="s">
        <v>437</v>
      </c>
      <c r="Z863">
        <v>1000</v>
      </c>
      <c r="AA863" t="s">
        <v>438</v>
      </c>
      <c r="AB863">
        <v>1000000</v>
      </c>
      <c r="AC863" t="s">
        <v>439</v>
      </c>
      <c r="AD863">
        <v>5</v>
      </c>
      <c r="AE863" t="s">
        <v>440</v>
      </c>
      <c r="AF863">
        <v>500</v>
      </c>
      <c r="AG863" t="s">
        <v>441</v>
      </c>
      <c r="AH863">
        <v>20</v>
      </c>
      <c r="AI863" t="s">
        <v>442</v>
      </c>
      <c r="AJ863">
        <v>50</v>
      </c>
      <c r="AK863" t="s">
        <v>448</v>
      </c>
      <c r="AL863">
        <v>0</v>
      </c>
      <c r="AM863" t="s">
        <v>449</v>
      </c>
      <c r="AN863">
        <v>0</v>
      </c>
      <c r="AO863" t="s">
        <v>450</v>
      </c>
      <c r="AP863">
        <v>0.5</v>
      </c>
      <c r="AQ863" t="s">
        <v>451</v>
      </c>
      <c r="AR863">
        <v>0</v>
      </c>
      <c r="AS863" t="s">
        <v>452</v>
      </c>
      <c r="AT863">
        <v>0</v>
      </c>
      <c r="AU863" t="s">
        <v>453</v>
      </c>
      <c r="AV863">
        <v>0.2</v>
      </c>
      <c r="AW863" t="s">
        <v>454</v>
      </c>
      <c r="AX863">
        <v>1</v>
      </c>
    </row>
    <row r="864" spans="1:50">
      <c r="A864">
        <v>745</v>
      </c>
      <c r="B864" t="s">
        <v>426</v>
      </c>
      <c r="C864">
        <v>76</v>
      </c>
      <c r="D864" t="s">
        <v>427</v>
      </c>
      <c r="E864" t="s">
        <v>428</v>
      </c>
      <c r="F864">
        <v>230.216</v>
      </c>
      <c r="G864" t="s">
        <v>429</v>
      </c>
      <c r="H864">
        <v>0.00116</v>
      </c>
      <c r="I864" t="s">
        <v>71</v>
      </c>
      <c r="J864" t="s">
        <v>432</v>
      </c>
      <c r="K864" t="e">
        <f ca="1">-nan(ind)</f>
        <v>#NAME?</v>
      </c>
      <c r="L864" t="s">
        <v>71</v>
      </c>
      <c r="M864" t="s">
        <v>70</v>
      </c>
      <c r="N864">
        <v>22.458891</v>
      </c>
      <c r="O864" t="s">
        <v>71</v>
      </c>
      <c r="P864" t="s">
        <v>72</v>
      </c>
      <c r="Q864">
        <v>0</v>
      </c>
      <c r="R864" t="s">
        <v>71</v>
      </c>
      <c r="S864" t="s">
        <v>73</v>
      </c>
      <c r="T864">
        <v>0</v>
      </c>
      <c r="U864" t="s">
        <v>71</v>
      </c>
      <c r="V864" t="s">
        <v>74</v>
      </c>
      <c r="W864">
        <v>0</v>
      </c>
      <c r="X864" t="s">
        <v>71</v>
      </c>
      <c r="Y864" t="s">
        <v>437</v>
      </c>
      <c r="Z864">
        <v>1000</v>
      </c>
      <c r="AA864" t="s">
        <v>438</v>
      </c>
      <c r="AB864">
        <v>1000000</v>
      </c>
      <c r="AC864" t="s">
        <v>439</v>
      </c>
      <c r="AD864">
        <v>5</v>
      </c>
      <c r="AE864" t="s">
        <v>440</v>
      </c>
      <c r="AF864">
        <v>500</v>
      </c>
      <c r="AG864" t="s">
        <v>441</v>
      </c>
      <c r="AH864">
        <v>20</v>
      </c>
      <c r="AI864" t="s">
        <v>442</v>
      </c>
      <c r="AJ864">
        <v>50</v>
      </c>
      <c r="AK864" t="s">
        <v>448</v>
      </c>
      <c r="AL864">
        <v>0</v>
      </c>
      <c r="AM864" t="s">
        <v>449</v>
      </c>
      <c r="AN864">
        <v>0</v>
      </c>
      <c r="AO864" t="s">
        <v>450</v>
      </c>
      <c r="AP864">
        <v>0.5</v>
      </c>
      <c r="AQ864" t="s">
        <v>451</v>
      </c>
      <c r="AR864">
        <v>0</v>
      </c>
      <c r="AS864" t="s">
        <v>452</v>
      </c>
      <c r="AT864">
        <v>0</v>
      </c>
      <c r="AU864" t="s">
        <v>453</v>
      </c>
      <c r="AV864">
        <v>0.2</v>
      </c>
      <c r="AW864" t="s">
        <v>454</v>
      </c>
      <c r="AX864">
        <v>1</v>
      </c>
    </row>
    <row r="865" spans="1:50">
      <c r="A865">
        <v>745</v>
      </c>
      <c r="B865" t="s">
        <v>426</v>
      </c>
      <c r="C865">
        <v>7</v>
      </c>
      <c r="D865" t="s">
        <v>427</v>
      </c>
      <c r="E865" t="s">
        <v>428</v>
      </c>
      <c r="F865">
        <v>22.534</v>
      </c>
      <c r="G865" t="s">
        <v>429</v>
      </c>
      <c r="H865">
        <v>0.002574</v>
      </c>
      <c r="I865" t="s">
        <v>71</v>
      </c>
      <c r="J865" t="s">
        <v>432</v>
      </c>
      <c r="K865" t="e">
        <f ca="1">-nan(ind)</f>
        <v>#NAME?</v>
      </c>
      <c r="L865" t="s">
        <v>71</v>
      </c>
      <c r="M865" t="s">
        <v>70</v>
      </c>
      <c r="N865">
        <v>5.618269</v>
      </c>
      <c r="O865" t="s">
        <v>71</v>
      </c>
      <c r="P865" t="s">
        <v>72</v>
      </c>
      <c r="Q865">
        <v>0</v>
      </c>
      <c r="R865" t="s">
        <v>71</v>
      </c>
      <c r="S865" t="s">
        <v>73</v>
      </c>
      <c r="T865">
        <v>0</v>
      </c>
      <c r="U865" t="s">
        <v>71</v>
      </c>
      <c r="V865" t="s">
        <v>74</v>
      </c>
      <c r="W865">
        <v>0</v>
      </c>
      <c r="X865" t="s">
        <v>71</v>
      </c>
      <c r="Y865" t="s">
        <v>437</v>
      </c>
      <c r="Z865">
        <v>1000</v>
      </c>
      <c r="AA865" t="s">
        <v>438</v>
      </c>
      <c r="AB865">
        <v>100000</v>
      </c>
      <c r="AC865" t="s">
        <v>439</v>
      </c>
      <c r="AD865">
        <v>5</v>
      </c>
      <c r="AE865" t="s">
        <v>440</v>
      </c>
      <c r="AF865">
        <v>500</v>
      </c>
      <c r="AG865" t="s">
        <v>441</v>
      </c>
      <c r="AH865">
        <v>20</v>
      </c>
      <c r="AI865" t="s">
        <v>442</v>
      </c>
      <c r="AJ865">
        <v>50</v>
      </c>
      <c r="AK865" t="s">
        <v>448</v>
      </c>
      <c r="AL865">
        <v>0</v>
      </c>
      <c r="AM865" t="s">
        <v>449</v>
      </c>
      <c r="AN865">
        <v>0</v>
      </c>
      <c r="AO865" t="s">
        <v>450</v>
      </c>
      <c r="AP865">
        <v>0.5</v>
      </c>
      <c r="AQ865" t="s">
        <v>451</v>
      </c>
      <c r="AR865">
        <v>0</v>
      </c>
      <c r="AS865" t="s">
        <v>452</v>
      </c>
      <c r="AT865">
        <v>0</v>
      </c>
      <c r="AU865" t="s">
        <v>453</v>
      </c>
      <c r="AV865">
        <v>0.2</v>
      </c>
      <c r="AW865" t="s">
        <v>454</v>
      </c>
      <c r="AX865">
        <v>1</v>
      </c>
    </row>
    <row r="866" spans="1:50">
      <c r="A866">
        <v>745</v>
      </c>
      <c r="B866" t="s">
        <v>426</v>
      </c>
      <c r="C866">
        <v>7</v>
      </c>
      <c r="D866" t="s">
        <v>427</v>
      </c>
      <c r="E866" t="s">
        <v>428</v>
      </c>
      <c r="F866">
        <v>22.534</v>
      </c>
      <c r="G866" t="s">
        <v>429</v>
      </c>
      <c r="H866">
        <v>0.002967</v>
      </c>
      <c r="I866" t="s">
        <v>71</v>
      </c>
      <c r="J866" t="s">
        <v>432</v>
      </c>
      <c r="K866" t="e">
        <f ca="1">-nan(ind)</f>
        <v>#NAME?</v>
      </c>
      <c r="L866" t="s">
        <v>71</v>
      </c>
      <c r="M866" t="s">
        <v>70</v>
      </c>
      <c r="N866">
        <v>6.265077</v>
      </c>
      <c r="O866" t="s">
        <v>71</v>
      </c>
      <c r="P866" t="s">
        <v>72</v>
      </c>
      <c r="Q866">
        <v>0</v>
      </c>
      <c r="R866" t="s">
        <v>71</v>
      </c>
      <c r="S866" t="s">
        <v>73</v>
      </c>
      <c r="T866">
        <v>0</v>
      </c>
      <c r="U866" t="s">
        <v>71</v>
      </c>
      <c r="V866" t="s">
        <v>74</v>
      </c>
      <c r="W866">
        <v>0</v>
      </c>
      <c r="X866" t="s">
        <v>71</v>
      </c>
      <c r="Y866" t="s">
        <v>437</v>
      </c>
      <c r="Z866">
        <v>1000</v>
      </c>
      <c r="AA866" t="s">
        <v>438</v>
      </c>
      <c r="AB866">
        <v>100000</v>
      </c>
      <c r="AC866" t="s">
        <v>439</v>
      </c>
      <c r="AD866">
        <v>5</v>
      </c>
      <c r="AE866" t="s">
        <v>440</v>
      </c>
      <c r="AF866">
        <v>500</v>
      </c>
      <c r="AG866" t="s">
        <v>441</v>
      </c>
      <c r="AH866">
        <v>20</v>
      </c>
      <c r="AI866" t="s">
        <v>442</v>
      </c>
      <c r="AJ866">
        <v>50</v>
      </c>
      <c r="AK866" t="s">
        <v>448</v>
      </c>
      <c r="AL866">
        <v>0</v>
      </c>
      <c r="AM866" t="s">
        <v>449</v>
      </c>
      <c r="AN866">
        <v>0</v>
      </c>
      <c r="AO866" t="s">
        <v>450</v>
      </c>
      <c r="AP866">
        <v>0.5</v>
      </c>
      <c r="AQ866" t="s">
        <v>451</v>
      </c>
      <c r="AR866">
        <v>0</v>
      </c>
      <c r="AS866" t="s">
        <v>452</v>
      </c>
      <c r="AT866">
        <v>0</v>
      </c>
      <c r="AU866" t="s">
        <v>453</v>
      </c>
      <c r="AV866">
        <v>0.2</v>
      </c>
      <c r="AW866" t="s">
        <v>454</v>
      </c>
      <c r="AX866">
        <v>1</v>
      </c>
    </row>
    <row r="867" spans="1:50">
      <c r="A867">
        <v>744</v>
      </c>
      <c r="B867" t="s">
        <v>426</v>
      </c>
      <c r="C867">
        <v>7</v>
      </c>
      <c r="D867" t="s">
        <v>427</v>
      </c>
      <c r="E867" t="s">
        <v>428</v>
      </c>
      <c r="F867">
        <v>22.534</v>
      </c>
      <c r="G867" t="s">
        <v>429</v>
      </c>
      <c r="H867">
        <v>0.002429</v>
      </c>
      <c r="I867" t="s">
        <v>71</v>
      </c>
      <c r="J867" t="s">
        <v>432</v>
      </c>
      <c r="K867" t="e">
        <f ca="1">-nan(ind)</f>
        <v>#NAME?</v>
      </c>
      <c r="L867" t="s">
        <v>71</v>
      </c>
      <c r="M867" t="s">
        <v>70</v>
      </c>
      <c r="N867">
        <v>5.286783</v>
      </c>
      <c r="O867" t="s">
        <v>71</v>
      </c>
      <c r="P867" t="s">
        <v>72</v>
      </c>
      <c r="Q867">
        <v>0</v>
      </c>
      <c r="R867" t="s">
        <v>71</v>
      </c>
      <c r="S867" t="s">
        <v>73</v>
      </c>
      <c r="T867">
        <v>0</v>
      </c>
      <c r="U867" t="s">
        <v>71</v>
      </c>
      <c r="V867" t="s">
        <v>74</v>
      </c>
      <c r="W867">
        <v>0</v>
      </c>
      <c r="X867" t="s">
        <v>71</v>
      </c>
      <c r="Y867" t="s">
        <v>437</v>
      </c>
      <c r="Z867">
        <v>1000</v>
      </c>
      <c r="AA867" t="s">
        <v>438</v>
      </c>
      <c r="AB867">
        <v>100000</v>
      </c>
      <c r="AC867" t="s">
        <v>439</v>
      </c>
      <c r="AD867">
        <v>5</v>
      </c>
      <c r="AE867" t="s">
        <v>440</v>
      </c>
      <c r="AF867">
        <v>500</v>
      </c>
      <c r="AG867" t="s">
        <v>441</v>
      </c>
      <c r="AH867">
        <v>20</v>
      </c>
      <c r="AI867" t="s">
        <v>442</v>
      </c>
      <c r="AJ867">
        <v>50</v>
      </c>
      <c r="AK867" t="s">
        <v>448</v>
      </c>
      <c r="AL867">
        <v>0</v>
      </c>
      <c r="AM867" t="s">
        <v>449</v>
      </c>
      <c r="AN867">
        <v>0</v>
      </c>
      <c r="AO867" t="s">
        <v>450</v>
      </c>
      <c r="AP867">
        <v>0.5</v>
      </c>
      <c r="AQ867" t="s">
        <v>451</v>
      </c>
      <c r="AR867">
        <v>0</v>
      </c>
      <c r="AS867" t="s">
        <v>452</v>
      </c>
      <c r="AT867">
        <v>0</v>
      </c>
      <c r="AU867" t="s">
        <v>453</v>
      </c>
      <c r="AV867">
        <v>0.2</v>
      </c>
      <c r="AW867" t="s">
        <v>454</v>
      </c>
      <c r="AX867">
        <v>1</v>
      </c>
    </row>
    <row r="868" spans="1:50">
      <c r="A868">
        <v>744</v>
      </c>
      <c r="B868" t="s">
        <v>426</v>
      </c>
      <c r="C868">
        <v>7</v>
      </c>
      <c r="D868" t="s">
        <v>427</v>
      </c>
      <c r="E868" t="s">
        <v>428</v>
      </c>
      <c r="F868">
        <v>22.534</v>
      </c>
      <c r="G868" t="s">
        <v>429</v>
      </c>
      <c r="H868">
        <v>0.002122</v>
      </c>
      <c r="I868" t="s">
        <v>71</v>
      </c>
      <c r="J868" t="s">
        <v>432</v>
      </c>
      <c r="K868" t="e">
        <f ca="1">-nan(ind)</f>
        <v>#NAME?</v>
      </c>
      <c r="L868" t="s">
        <v>71</v>
      </c>
      <c r="M868" t="s">
        <v>70</v>
      </c>
      <c r="N868">
        <v>4.377244</v>
      </c>
      <c r="O868" t="s">
        <v>71</v>
      </c>
      <c r="P868" t="s">
        <v>72</v>
      </c>
      <c r="Q868">
        <v>0</v>
      </c>
      <c r="R868" t="s">
        <v>71</v>
      </c>
      <c r="S868" t="s">
        <v>73</v>
      </c>
      <c r="T868">
        <v>0</v>
      </c>
      <c r="U868" t="s">
        <v>71</v>
      </c>
      <c r="V868" t="s">
        <v>74</v>
      </c>
      <c r="W868">
        <v>0</v>
      </c>
      <c r="X868" t="s">
        <v>71</v>
      </c>
      <c r="Y868" t="s">
        <v>437</v>
      </c>
      <c r="Z868">
        <v>1000</v>
      </c>
      <c r="AA868" t="s">
        <v>438</v>
      </c>
      <c r="AB868">
        <v>100000</v>
      </c>
      <c r="AC868" t="s">
        <v>439</v>
      </c>
      <c r="AD868">
        <v>5</v>
      </c>
      <c r="AE868" t="s">
        <v>440</v>
      </c>
      <c r="AF868">
        <v>500</v>
      </c>
      <c r="AG868" t="s">
        <v>441</v>
      </c>
      <c r="AH868">
        <v>20</v>
      </c>
      <c r="AI868" t="s">
        <v>442</v>
      </c>
      <c r="AJ868">
        <v>50</v>
      </c>
      <c r="AK868" t="s">
        <v>448</v>
      </c>
      <c r="AL868">
        <v>0</v>
      </c>
      <c r="AM868" t="s">
        <v>449</v>
      </c>
      <c r="AN868">
        <v>0</v>
      </c>
      <c r="AO868" t="s">
        <v>450</v>
      </c>
      <c r="AP868">
        <v>0.5</v>
      </c>
      <c r="AQ868" t="s">
        <v>451</v>
      </c>
      <c r="AR868">
        <v>0</v>
      </c>
      <c r="AS868" t="s">
        <v>452</v>
      </c>
      <c r="AT868">
        <v>0</v>
      </c>
      <c r="AU868" t="s">
        <v>453</v>
      </c>
      <c r="AV868">
        <v>0.2</v>
      </c>
      <c r="AW868" t="s">
        <v>454</v>
      </c>
      <c r="AX868">
        <v>1</v>
      </c>
    </row>
    <row r="869" spans="1:50">
      <c r="A869">
        <v>743</v>
      </c>
      <c r="B869" t="s">
        <v>426</v>
      </c>
      <c r="C869">
        <v>7</v>
      </c>
      <c r="D869" t="s">
        <v>427</v>
      </c>
      <c r="E869" t="s">
        <v>428</v>
      </c>
      <c r="F869">
        <v>3098.248</v>
      </c>
      <c r="G869" t="s">
        <v>429</v>
      </c>
      <c r="H869">
        <v>0.001764</v>
      </c>
      <c r="I869" t="s">
        <v>71</v>
      </c>
      <c r="J869" t="s">
        <v>432</v>
      </c>
      <c r="K869" t="e">
        <f ca="1">-nan(ind)</f>
        <v>#NAME?</v>
      </c>
      <c r="L869" t="s">
        <v>71</v>
      </c>
      <c r="M869" t="s">
        <v>70</v>
      </c>
      <c r="N869">
        <v>2.643309</v>
      </c>
      <c r="O869" t="s">
        <v>71</v>
      </c>
      <c r="P869" t="s">
        <v>72</v>
      </c>
      <c r="Q869">
        <v>0</v>
      </c>
      <c r="R869" t="s">
        <v>71</v>
      </c>
      <c r="S869" t="s">
        <v>73</v>
      </c>
      <c r="T869">
        <v>0</v>
      </c>
      <c r="U869" t="s">
        <v>71</v>
      </c>
      <c r="V869" t="s">
        <v>74</v>
      </c>
      <c r="W869">
        <v>0</v>
      </c>
      <c r="X869" t="s">
        <v>71</v>
      </c>
      <c r="Y869" t="s">
        <v>437</v>
      </c>
      <c r="Z869">
        <v>1000</v>
      </c>
      <c r="AA869" t="s">
        <v>438</v>
      </c>
      <c r="AB869">
        <v>100000</v>
      </c>
      <c r="AC869" t="s">
        <v>439</v>
      </c>
      <c r="AD869">
        <v>5</v>
      </c>
      <c r="AE869" t="s">
        <v>440</v>
      </c>
      <c r="AF869">
        <v>500</v>
      </c>
      <c r="AG869" t="s">
        <v>441</v>
      </c>
      <c r="AH869">
        <v>20</v>
      </c>
      <c r="AI869" t="s">
        <v>442</v>
      </c>
      <c r="AJ869">
        <v>20</v>
      </c>
      <c r="AK869" t="s">
        <v>448</v>
      </c>
      <c r="AL869">
        <v>0</v>
      </c>
      <c r="AM869" t="s">
        <v>449</v>
      </c>
      <c r="AN869">
        <v>0</v>
      </c>
      <c r="AO869" t="s">
        <v>450</v>
      </c>
      <c r="AP869">
        <v>0.5</v>
      </c>
      <c r="AQ869" t="s">
        <v>451</v>
      </c>
      <c r="AR869">
        <v>0</v>
      </c>
      <c r="AS869" t="s">
        <v>452</v>
      </c>
      <c r="AT869">
        <v>0</v>
      </c>
      <c r="AU869" t="s">
        <v>453</v>
      </c>
      <c r="AV869">
        <v>0.2</v>
      </c>
      <c r="AW869" t="s">
        <v>454</v>
      </c>
      <c r="AX869">
        <v>1</v>
      </c>
    </row>
    <row r="870" spans="1:50">
      <c r="A870">
        <v>742</v>
      </c>
      <c r="B870" t="s">
        <v>426</v>
      </c>
      <c r="C870">
        <v>15</v>
      </c>
      <c r="D870" t="s">
        <v>427</v>
      </c>
      <c r="E870" t="s">
        <v>428</v>
      </c>
      <c r="F870">
        <v>0.59</v>
      </c>
      <c r="G870" t="s">
        <v>429</v>
      </c>
      <c r="H870">
        <v>0.002605</v>
      </c>
      <c r="I870" t="s">
        <v>71</v>
      </c>
      <c r="J870" t="s">
        <v>432</v>
      </c>
      <c r="K870" t="e">
        <f ca="1">-nan(ind)</f>
        <v>#NAME?</v>
      </c>
      <c r="L870" t="s">
        <v>71</v>
      </c>
      <c r="M870" t="s">
        <v>70</v>
      </c>
      <c r="N870">
        <v>5.594063</v>
      </c>
      <c r="O870" t="s">
        <v>71</v>
      </c>
      <c r="P870" t="s">
        <v>72</v>
      </c>
      <c r="Q870">
        <v>0</v>
      </c>
      <c r="R870" t="s">
        <v>71</v>
      </c>
      <c r="S870" t="s">
        <v>73</v>
      </c>
      <c r="T870">
        <v>0</v>
      </c>
      <c r="U870" t="s">
        <v>71</v>
      </c>
      <c r="V870" t="s">
        <v>74</v>
      </c>
      <c r="W870">
        <v>0</v>
      </c>
      <c r="X870" t="s">
        <v>71</v>
      </c>
      <c r="Y870" t="s">
        <v>437</v>
      </c>
      <c r="Z870">
        <v>1000</v>
      </c>
      <c r="AA870" t="s">
        <v>438</v>
      </c>
      <c r="AB870">
        <v>100000</v>
      </c>
      <c r="AC870" t="s">
        <v>439</v>
      </c>
      <c r="AD870">
        <v>10</v>
      </c>
      <c r="AE870" t="s">
        <v>440</v>
      </c>
      <c r="AF870">
        <v>500</v>
      </c>
      <c r="AG870" t="s">
        <v>441</v>
      </c>
      <c r="AH870">
        <v>20</v>
      </c>
      <c r="AI870" t="s">
        <v>442</v>
      </c>
      <c r="AJ870">
        <v>20</v>
      </c>
      <c r="AK870" t="s">
        <v>448</v>
      </c>
      <c r="AL870">
        <v>0</v>
      </c>
      <c r="AM870" t="s">
        <v>449</v>
      </c>
      <c r="AN870">
        <v>0</v>
      </c>
      <c r="AO870" t="s">
        <v>450</v>
      </c>
      <c r="AP870">
        <v>0.3</v>
      </c>
      <c r="AQ870" t="s">
        <v>451</v>
      </c>
      <c r="AR870">
        <v>0</v>
      </c>
      <c r="AS870" t="s">
        <v>452</v>
      </c>
      <c r="AT870">
        <v>0</v>
      </c>
      <c r="AU870" t="s">
        <v>453</v>
      </c>
      <c r="AV870">
        <v>0.2</v>
      </c>
      <c r="AW870" t="s">
        <v>454</v>
      </c>
      <c r="AX870">
        <v>1</v>
      </c>
    </row>
    <row r="871" spans="1:50">
      <c r="A871">
        <v>742</v>
      </c>
      <c r="B871" t="s">
        <v>426</v>
      </c>
      <c r="C871">
        <v>15</v>
      </c>
      <c r="D871" t="s">
        <v>427</v>
      </c>
      <c r="E871" t="s">
        <v>428</v>
      </c>
      <c r="F871">
        <v>0.59</v>
      </c>
      <c r="G871" t="s">
        <v>429</v>
      </c>
      <c r="H871">
        <v>0.00282</v>
      </c>
      <c r="I871" t="s">
        <v>71</v>
      </c>
      <c r="J871" t="s">
        <v>432</v>
      </c>
      <c r="K871" t="e">
        <f ca="1">-nan(ind)</f>
        <v>#NAME?</v>
      </c>
      <c r="L871" t="s">
        <v>71</v>
      </c>
      <c r="M871" t="s">
        <v>70</v>
      </c>
      <c r="N871">
        <v>5.863213</v>
      </c>
      <c r="O871" t="s">
        <v>71</v>
      </c>
      <c r="P871" t="s">
        <v>72</v>
      </c>
      <c r="Q871">
        <v>0</v>
      </c>
      <c r="R871" t="s">
        <v>71</v>
      </c>
      <c r="S871" t="s">
        <v>73</v>
      </c>
      <c r="T871">
        <v>0</v>
      </c>
      <c r="U871" t="s">
        <v>71</v>
      </c>
      <c r="V871" t="s">
        <v>74</v>
      </c>
      <c r="W871">
        <v>0</v>
      </c>
      <c r="X871" t="s">
        <v>71</v>
      </c>
      <c r="Y871" t="s">
        <v>437</v>
      </c>
      <c r="Z871">
        <v>1000</v>
      </c>
      <c r="AA871" t="s">
        <v>438</v>
      </c>
      <c r="AB871">
        <v>100000</v>
      </c>
      <c r="AC871" t="s">
        <v>439</v>
      </c>
      <c r="AD871">
        <v>10</v>
      </c>
      <c r="AE871" t="s">
        <v>440</v>
      </c>
      <c r="AF871">
        <v>500</v>
      </c>
      <c r="AG871" t="s">
        <v>441</v>
      </c>
      <c r="AH871">
        <v>20</v>
      </c>
      <c r="AI871" t="s">
        <v>442</v>
      </c>
      <c r="AJ871">
        <v>20</v>
      </c>
      <c r="AK871" t="s">
        <v>448</v>
      </c>
      <c r="AL871">
        <v>0</v>
      </c>
      <c r="AM871" t="s">
        <v>449</v>
      </c>
      <c r="AN871">
        <v>0</v>
      </c>
      <c r="AO871" t="s">
        <v>450</v>
      </c>
      <c r="AP871">
        <v>0.3</v>
      </c>
      <c r="AQ871" t="s">
        <v>451</v>
      </c>
      <c r="AR871">
        <v>0</v>
      </c>
      <c r="AS871" t="s">
        <v>452</v>
      </c>
      <c r="AT871">
        <v>0</v>
      </c>
      <c r="AU871" t="s">
        <v>453</v>
      </c>
      <c r="AV871">
        <v>0.2</v>
      </c>
      <c r="AW871" t="s">
        <v>454</v>
      </c>
      <c r="AX871">
        <v>1</v>
      </c>
    </row>
    <row r="872" spans="1:50">
      <c r="A872">
        <v>741</v>
      </c>
      <c r="B872" t="s">
        <v>426</v>
      </c>
      <c r="C872">
        <v>1</v>
      </c>
      <c r="D872" t="s">
        <v>427</v>
      </c>
      <c r="E872" t="s">
        <v>428</v>
      </c>
      <c r="F872">
        <v>0.062</v>
      </c>
      <c r="G872" t="s">
        <v>429</v>
      </c>
      <c r="H872">
        <v>0.009318</v>
      </c>
      <c r="I872" t="s">
        <v>71</v>
      </c>
      <c r="J872" t="s">
        <v>432</v>
      </c>
      <c r="K872" t="e">
        <f ca="1">-nan(ind)</f>
        <v>#NAME?</v>
      </c>
      <c r="L872" t="s">
        <v>71</v>
      </c>
      <c r="M872" t="s">
        <v>70</v>
      </c>
      <c r="N872">
        <v>1.354638</v>
      </c>
      <c r="O872" t="s">
        <v>71</v>
      </c>
      <c r="P872" t="s">
        <v>72</v>
      </c>
      <c r="Q872">
        <v>0</v>
      </c>
      <c r="R872" t="s">
        <v>71</v>
      </c>
      <c r="S872" t="s">
        <v>73</v>
      </c>
      <c r="T872">
        <v>0</v>
      </c>
      <c r="U872" t="s">
        <v>71</v>
      </c>
      <c r="V872" t="s">
        <v>74</v>
      </c>
      <c r="W872">
        <v>0</v>
      </c>
      <c r="X872" t="s">
        <v>71</v>
      </c>
      <c r="Y872" t="s">
        <v>437</v>
      </c>
      <c r="Z872">
        <v>1000</v>
      </c>
      <c r="AA872" t="s">
        <v>438</v>
      </c>
      <c r="AB872">
        <v>10000</v>
      </c>
      <c r="AC872" t="s">
        <v>439</v>
      </c>
      <c r="AD872">
        <v>10</v>
      </c>
      <c r="AE872" t="s">
        <v>440</v>
      </c>
      <c r="AF872">
        <v>500</v>
      </c>
      <c r="AG872" t="s">
        <v>441</v>
      </c>
      <c r="AH872">
        <v>20</v>
      </c>
      <c r="AI872" t="s">
        <v>442</v>
      </c>
      <c r="AJ872">
        <v>20</v>
      </c>
      <c r="AK872" t="s">
        <v>448</v>
      </c>
      <c r="AL872">
        <v>0</v>
      </c>
      <c r="AM872" t="s">
        <v>449</v>
      </c>
      <c r="AN872">
        <v>0</v>
      </c>
      <c r="AO872" t="s">
        <v>450</v>
      </c>
      <c r="AP872">
        <v>0.3</v>
      </c>
      <c r="AQ872" t="s">
        <v>451</v>
      </c>
      <c r="AR872">
        <v>0</v>
      </c>
      <c r="AS872" t="s">
        <v>452</v>
      </c>
      <c r="AT872">
        <v>0</v>
      </c>
      <c r="AU872" t="s">
        <v>453</v>
      </c>
      <c r="AV872">
        <v>0.2</v>
      </c>
      <c r="AW872" t="s">
        <v>454</v>
      </c>
      <c r="AX872">
        <v>1</v>
      </c>
    </row>
    <row r="873" spans="1:50">
      <c r="A873">
        <v>739</v>
      </c>
      <c r="B873" t="s">
        <v>426</v>
      </c>
      <c r="C873">
        <v>152</v>
      </c>
      <c r="D873" t="s">
        <v>427</v>
      </c>
      <c r="E873" t="s">
        <v>428</v>
      </c>
      <c r="F873">
        <v>5.63</v>
      </c>
      <c r="G873" t="s">
        <v>429</v>
      </c>
      <c r="H873">
        <v>0.001646</v>
      </c>
      <c r="I873" t="s">
        <v>71</v>
      </c>
      <c r="J873" t="s">
        <v>432</v>
      </c>
      <c r="K873" t="e">
        <f ca="1">-nan(ind)</f>
        <v>#NAME?</v>
      </c>
      <c r="L873" t="s">
        <v>71</v>
      </c>
      <c r="M873" t="s">
        <v>70</v>
      </c>
      <c r="N873">
        <v>37.810717</v>
      </c>
      <c r="O873" t="s">
        <v>71</v>
      </c>
      <c r="P873" t="s">
        <v>72</v>
      </c>
      <c r="Q873">
        <v>0</v>
      </c>
      <c r="R873" t="s">
        <v>71</v>
      </c>
      <c r="S873" t="s">
        <v>73</v>
      </c>
      <c r="T873">
        <v>0</v>
      </c>
      <c r="U873" t="s">
        <v>71</v>
      </c>
      <c r="V873" t="s">
        <v>74</v>
      </c>
      <c r="W873">
        <v>0</v>
      </c>
      <c r="X873" t="s">
        <v>71</v>
      </c>
      <c r="Y873" t="s">
        <v>437</v>
      </c>
      <c r="Z873">
        <v>1000</v>
      </c>
      <c r="AA873" t="s">
        <v>438</v>
      </c>
      <c r="AB873">
        <v>1000000</v>
      </c>
      <c r="AC873" t="s">
        <v>439</v>
      </c>
      <c r="AD873">
        <v>10</v>
      </c>
      <c r="AE873" t="s">
        <v>440</v>
      </c>
      <c r="AF873">
        <v>500</v>
      </c>
      <c r="AG873" t="s">
        <v>441</v>
      </c>
      <c r="AH873">
        <v>20</v>
      </c>
      <c r="AI873" t="s">
        <v>442</v>
      </c>
      <c r="AJ873">
        <v>20</v>
      </c>
      <c r="AK873" t="s">
        <v>448</v>
      </c>
      <c r="AL873">
        <v>0</v>
      </c>
      <c r="AM873" t="s">
        <v>449</v>
      </c>
      <c r="AN873">
        <v>0</v>
      </c>
      <c r="AO873" t="s">
        <v>450</v>
      </c>
      <c r="AP873">
        <v>0.3</v>
      </c>
      <c r="AQ873" t="s">
        <v>451</v>
      </c>
      <c r="AR873">
        <v>0</v>
      </c>
      <c r="AS873" t="s">
        <v>452</v>
      </c>
      <c r="AT873">
        <v>0</v>
      </c>
      <c r="AU873" t="s">
        <v>453</v>
      </c>
      <c r="AV873">
        <v>0.2</v>
      </c>
      <c r="AW873" t="s">
        <v>454</v>
      </c>
      <c r="AX873">
        <v>1</v>
      </c>
    </row>
    <row r="874" spans="1:50">
      <c r="A874">
        <v>738</v>
      </c>
      <c r="B874" t="s">
        <v>426</v>
      </c>
      <c r="C874">
        <v>152</v>
      </c>
      <c r="D874" t="s">
        <v>427</v>
      </c>
      <c r="E874" t="s">
        <v>428</v>
      </c>
      <c r="F874">
        <v>5.63</v>
      </c>
      <c r="G874" t="s">
        <v>429</v>
      </c>
      <c r="H874">
        <v>0.001662</v>
      </c>
      <c r="I874" t="s">
        <v>71</v>
      </c>
      <c r="J874" t="s">
        <v>432</v>
      </c>
      <c r="K874" t="e">
        <f ca="1">-nan(ind)</f>
        <v>#NAME?</v>
      </c>
      <c r="L874" t="s">
        <v>71</v>
      </c>
      <c r="M874" t="s">
        <v>70</v>
      </c>
      <c r="N874">
        <v>40.66363</v>
      </c>
      <c r="O874" t="s">
        <v>71</v>
      </c>
      <c r="P874" t="s">
        <v>72</v>
      </c>
      <c r="Q874">
        <v>0</v>
      </c>
      <c r="R874" t="s">
        <v>71</v>
      </c>
      <c r="S874" t="s">
        <v>73</v>
      </c>
      <c r="T874">
        <v>0</v>
      </c>
      <c r="U874" t="s">
        <v>71</v>
      </c>
      <c r="V874" t="s">
        <v>74</v>
      </c>
      <c r="W874">
        <v>0</v>
      </c>
      <c r="X874" t="s">
        <v>71</v>
      </c>
      <c r="Y874" t="s">
        <v>437</v>
      </c>
      <c r="Z874">
        <v>1000</v>
      </c>
      <c r="AA874" t="s">
        <v>438</v>
      </c>
      <c r="AB874">
        <v>1000000</v>
      </c>
      <c r="AC874" t="s">
        <v>439</v>
      </c>
      <c r="AD874">
        <v>10</v>
      </c>
      <c r="AE874" t="s">
        <v>440</v>
      </c>
      <c r="AF874">
        <v>500</v>
      </c>
      <c r="AG874" t="s">
        <v>441</v>
      </c>
      <c r="AH874">
        <v>20</v>
      </c>
      <c r="AI874" t="s">
        <v>442</v>
      </c>
      <c r="AJ874">
        <v>20</v>
      </c>
      <c r="AK874" t="s">
        <v>448</v>
      </c>
      <c r="AL874">
        <v>0</v>
      </c>
      <c r="AM874" t="s">
        <v>449</v>
      </c>
      <c r="AN874">
        <v>0</v>
      </c>
      <c r="AO874" t="s">
        <v>450</v>
      </c>
      <c r="AP874">
        <v>0.3</v>
      </c>
      <c r="AQ874" t="s">
        <v>451</v>
      </c>
      <c r="AR874">
        <v>0</v>
      </c>
      <c r="AS874" t="s">
        <v>452</v>
      </c>
      <c r="AT874">
        <v>0</v>
      </c>
      <c r="AU874" t="s">
        <v>453</v>
      </c>
      <c r="AV874">
        <v>0.2</v>
      </c>
      <c r="AW874" t="s">
        <v>454</v>
      </c>
      <c r="AX874">
        <v>1</v>
      </c>
    </row>
    <row r="875" spans="1:50">
      <c r="A875">
        <v>738</v>
      </c>
      <c r="B875" t="s">
        <v>426</v>
      </c>
      <c r="C875">
        <v>152</v>
      </c>
      <c r="D875" t="s">
        <v>427</v>
      </c>
      <c r="E875" t="s">
        <v>428</v>
      </c>
      <c r="F875">
        <v>5.63</v>
      </c>
      <c r="G875" t="s">
        <v>429</v>
      </c>
      <c r="H875">
        <v>0.002069</v>
      </c>
      <c r="I875" t="s">
        <v>71</v>
      </c>
      <c r="J875" t="s">
        <v>432</v>
      </c>
      <c r="K875" t="e">
        <f ca="1">-nan(ind)</f>
        <v>#NAME?</v>
      </c>
      <c r="L875" t="s">
        <v>71</v>
      </c>
      <c r="M875" t="s">
        <v>70</v>
      </c>
      <c r="N875">
        <v>35.020934</v>
      </c>
      <c r="O875" t="s">
        <v>71</v>
      </c>
      <c r="P875" t="s">
        <v>72</v>
      </c>
      <c r="Q875">
        <v>0</v>
      </c>
      <c r="R875" t="s">
        <v>71</v>
      </c>
      <c r="S875" t="s">
        <v>73</v>
      </c>
      <c r="T875">
        <v>0</v>
      </c>
      <c r="U875" t="s">
        <v>71</v>
      </c>
      <c r="V875" t="s">
        <v>74</v>
      </c>
      <c r="W875">
        <v>0</v>
      </c>
      <c r="X875" t="s">
        <v>71</v>
      </c>
      <c r="Y875" t="s">
        <v>437</v>
      </c>
      <c r="Z875">
        <v>1000</v>
      </c>
      <c r="AA875" t="s">
        <v>438</v>
      </c>
      <c r="AB875">
        <v>1000000</v>
      </c>
      <c r="AC875" t="s">
        <v>439</v>
      </c>
      <c r="AD875">
        <v>10</v>
      </c>
      <c r="AE875" t="s">
        <v>440</v>
      </c>
      <c r="AF875">
        <v>500</v>
      </c>
      <c r="AG875" t="s">
        <v>441</v>
      </c>
      <c r="AH875">
        <v>20</v>
      </c>
      <c r="AI875" t="s">
        <v>442</v>
      </c>
      <c r="AJ875">
        <v>20</v>
      </c>
      <c r="AK875" t="s">
        <v>448</v>
      </c>
      <c r="AL875">
        <v>0</v>
      </c>
      <c r="AM875" t="s">
        <v>449</v>
      </c>
      <c r="AN875">
        <v>0</v>
      </c>
      <c r="AO875" t="s">
        <v>450</v>
      </c>
      <c r="AP875">
        <v>0.3</v>
      </c>
      <c r="AQ875" t="s">
        <v>451</v>
      </c>
      <c r="AR875">
        <v>0</v>
      </c>
      <c r="AS875" t="s">
        <v>452</v>
      </c>
      <c r="AT875">
        <v>0</v>
      </c>
      <c r="AU875" t="s">
        <v>453</v>
      </c>
      <c r="AV875">
        <v>0.2</v>
      </c>
      <c r="AW875" t="s">
        <v>454</v>
      </c>
      <c r="AX875">
        <v>1</v>
      </c>
    </row>
    <row r="876" spans="1:50">
      <c r="A876">
        <v>737</v>
      </c>
      <c r="B876" t="s">
        <v>426</v>
      </c>
      <c r="C876">
        <v>152</v>
      </c>
      <c r="D876" t="s">
        <v>427</v>
      </c>
      <c r="E876" t="s">
        <v>428</v>
      </c>
      <c r="F876">
        <v>5.63</v>
      </c>
      <c r="G876" t="s">
        <v>429</v>
      </c>
      <c r="H876">
        <v>0.001956</v>
      </c>
      <c r="I876" t="s">
        <v>71</v>
      </c>
      <c r="J876" t="s">
        <v>432</v>
      </c>
      <c r="K876" t="e">
        <f ca="1">-nan(ind)</f>
        <v>#NAME?</v>
      </c>
      <c r="L876" t="s">
        <v>71</v>
      </c>
      <c r="M876" t="s">
        <v>70</v>
      </c>
      <c r="N876">
        <v>34.988473</v>
      </c>
      <c r="O876" t="s">
        <v>71</v>
      </c>
      <c r="P876" t="s">
        <v>72</v>
      </c>
      <c r="Q876">
        <v>0</v>
      </c>
      <c r="R876" t="s">
        <v>71</v>
      </c>
      <c r="S876" t="s">
        <v>73</v>
      </c>
      <c r="T876">
        <v>0</v>
      </c>
      <c r="U876" t="s">
        <v>71</v>
      </c>
      <c r="V876" t="s">
        <v>74</v>
      </c>
      <c r="W876">
        <v>0</v>
      </c>
      <c r="X876" t="s">
        <v>71</v>
      </c>
      <c r="Y876" t="s">
        <v>437</v>
      </c>
      <c r="Z876">
        <v>1000</v>
      </c>
      <c r="AA876" t="s">
        <v>438</v>
      </c>
      <c r="AB876">
        <v>1000000</v>
      </c>
      <c r="AC876" t="s">
        <v>439</v>
      </c>
      <c r="AD876">
        <v>10</v>
      </c>
      <c r="AE876" t="s">
        <v>440</v>
      </c>
      <c r="AF876">
        <v>500</v>
      </c>
      <c r="AG876" t="s">
        <v>441</v>
      </c>
      <c r="AH876">
        <v>20</v>
      </c>
      <c r="AI876" t="s">
        <v>442</v>
      </c>
      <c r="AJ876">
        <v>20</v>
      </c>
      <c r="AK876" t="s">
        <v>448</v>
      </c>
      <c r="AL876">
        <v>0</v>
      </c>
      <c r="AM876" t="s">
        <v>449</v>
      </c>
      <c r="AN876">
        <v>0</v>
      </c>
      <c r="AO876" t="s">
        <v>450</v>
      </c>
      <c r="AP876">
        <v>0.3</v>
      </c>
      <c r="AQ876" t="s">
        <v>451</v>
      </c>
      <c r="AR876">
        <v>0</v>
      </c>
      <c r="AS876" t="s">
        <v>452</v>
      </c>
      <c r="AT876">
        <v>0</v>
      </c>
      <c r="AU876" t="s">
        <v>453</v>
      </c>
      <c r="AV876">
        <v>0.2</v>
      </c>
      <c r="AW876" t="s">
        <v>454</v>
      </c>
      <c r="AX876">
        <v>1</v>
      </c>
    </row>
    <row r="877" spans="1:50">
      <c r="A877">
        <v>737</v>
      </c>
      <c r="B877" t="s">
        <v>426</v>
      </c>
      <c r="C877">
        <v>152</v>
      </c>
      <c r="D877" t="s">
        <v>427</v>
      </c>
      <c r="E877" t="s">
        <v>428</v>
      </c>
      <c r="F877">
        <v>5.63</v>
      </c>
      <c r="G877" t="s">
        <v>429</v>
      </c>
      <c r="H877">
        <v>0.001409</v>
      </c>
      <c r="I877" t="s">
        <v>71</v>
      </c>
      <c r="J877" t="s">
        <v>432</v>
      </c>
      <c r="K877" t="e">
        <f ca="1">-nan(ind)</f>
        <v>#NAME?</v>
      </c>
      <c r="L877" t="s">
        <v>71</v>
      </c>
      <c r="M877" t="s">
        <v>70</v>
      </c>
      <c r="N877">
        <v>32.15481</v>
      </c>
      <c r="O877" t="s">
        <v>71</v>
      </c>
      <c r="P877" t="s">
        <v>72</v>
      </c>
      <c r="Q877">
        <v>0</v>
      </c>
      <c r="R877" t="s">
        <v>71</v>
      </c>
      <c r="S877" t="s">
        <v>73</v>
      </c>
      <c r="T877">
        <v>0</v>
      </c>
      <c r="U877" t="s">
        <v>71</v>
      </c>
      <c r="V877" t="s">
        <v>74</v>
      </c>
      <c r="W877">
        <v>0</v>
      </c>
      <c r="X877" t="s">
        <v>71</v>
      </c>
      <c r="Y877" t="s">
        <v>437</v>
      </c>
      <c r="Z877">
        <v>1000</v>
      </c>
      <c r="AA877" t="s">
        <v>438</v>
      </c>
      <c r="AB877">
        <v>1000000</v>
      </c>
      <c r="AC877" t="s">
        <v>439</v>
      </c>
      <c r="AD877">
        <v>10</v>
      </c>
      <c r="AE877" t="s">
        <v>440</v>
      </c>
      <c r="AF877">
        <v>500</v>
      </c>
      <c r="AG877" t="s">
        <v>441</v>
      </c>
      <c r="AH877">
        <v>20</v>
      </c>
      <c r="AI877" t="s">
        <v>442</v>
      </c>
      <c r="AJ877">
        <v>20</v>
      </c>
      <c r="AK877" t="s">
        <v>448</v>
      </c>
      <c r="AL877">
        <v>0</v>
      </c>
      <c r="AM877" t="s">
        <v>449</v>
      </c>
      <c r="AN877">
        <v>0</v>
      </c>
      <c r="AO877" t="s">
        <v>450</v>
      </c>
      <c r="AP877">
        <v>0.3</v>
      </c>
      <c r="AQ877" t="s">
        <v>451</v>
      </c>
      <c r="AR877">
        <v>0</v>
      </c>
      <c r="AS877" t="s">
        <v>452</v>
      </c>
      <c r="AT877">
        <v>0</v>
      </c>
      <c r="AU877" t="s">
        <v>453</v>
      </c>
      <c r="AV877">
        <v>0.2</v>
      </c>
      <c r="AW877" t="s">
        <v>454</v>
      </c>
      <c r="AX877">
        <v>1</v>
      </c>
    </row>
    <row r="878" spans="1:50">
      <c r="A878">
        <v>737</v>
      </c>
      <c r="B878" t="s">
        <v>426</v>
      </c>
      <c r="C878">
        <v>152</v>
      </c>
      <c r="D878" t="s">
        <v>427</v>
      </c>
      <c r="E878" t="s">
        <v>428</v>
      </c>
      <c r="F878">
        <v>5.63</v>
      </c>
      <c r="G878" t="s">
        <v>429</v>
      </c>
      <c r="H878">
        <v>0.001587</v>
      </c>
      <c r="I878" t="s">
        <v>71</v>
      </c>
      <c r="J878" t="s">
        <v>432</v>
      </c>
      <c r="K878" t="e">
        <f ca="1">-nan(ind)</f>
        <v>#NAME?</v>
      </c>
      <c r="L878" t="s">
        <v>71</v>
      </c>
      <c r="M878" t="s">
        <v>70</v>
      </c>
      <c r="N878">
        <v>31.010655</v>
      </c>
      <c r="O878" t="s">
        <v>71</v>
      </c>
      <c r="P878" t="s">
        <v>72</v>
      </c>
      <c r="Q878">
        <v>0</v>
      </c>
      <c r="R878" t="s">
        <v>71</v>
      </c>
      <c r="S878" t="s">
        <v>73</v>
      </c>
      <c r="T878">
        <v>0</v>
      </c>
      <c r="U878" t="s">
        <v>71</v>
      </c>
      <c r="V878" t="s">
        <v>74</v>
      </c>
      <c r="W878">
        <v>0</v>
      </c>
      <c r="X878" t="s">
        <v>71</v>
      </c>
      <c r="Y878" t="s">
        <v>437</v>
      </c>
      <c r="Z878">
        <v>1000</v>
      </c>
      <c r="AA878" t="s">
        <v>438</v>
      </c>
      <c r="AB878">
        <v>1000000</v>
      </c>
      <c r="AC878" t="s">
        <v>439</v>
      </c>
      <c r="AD878">
        <v>10</v>
      </c>
      <c r="AE878" t="s">
        <v>440</v>
      </c>
      <c r="AF878">
        <v>500</v>
      </c>
      <c r="AG878" t="s">
        <v>441</v>
      </c>
      <c r="AH878">
        <v>20</v>
      </c>
      <c r="AI878" t="s">
        <v>442</v>
      </c>
      <c r="AJ878">
        <v>20</v>
      </c>
      <c r="AK878" t="s">
        <v>448</v>
      </c>
      <c r="AL878">
        <v>0</v>
      </c>
      <c r="AM878" t="s">
        <v>449</v>
      </c>
      <c r="AN878">
        <v>0</v>
      </c>
      <c r="AO878" t="s">
        <v>450</v>
      </c>
      <c r="AP878">
        <v>0.3</v>
      </c>
      <c r="AQ878" t="s">
        <v>451</v>
      </c>
      <c r="AR878">
        <v>0</v>
      </c>
      <c r="AS878" t="s">
        <v>452</v>
      </c>
      <c r="AT878">
        <v>0</v>
      </c>
      <c r="AU878" t="s">
        <v>453</v>
      </c>
      <c r="AV878">
        <v>0.2</v>
      </c>
      <c r="AW878" t="s">
        <v>454</v>
      </c>
      <c r="AX878">
        <v>1</v>
      </c>
    </row>
    <row r="879" spans="1:50">
      <c r="A879">
        <v>736</v>
      </c>
      <c r="B879" t="s">
        <v>426</v>
      </c>
      <c r="C879">
        <v>152</v>
      </c>
      <c r="D879" t="s">
        <v>427</v>
      </c>
      <c r="E879" t="s">
        <v>428</v>
      </c>
      <c r="F879">
        <v>5.63</v>
      </c>
      <c r="G879" t="s">
        <v>429</v>
      </c>
      <c r="H879">
        <v>0.002111</v>
      </c>
      <c r="I879" t="s">
        <v>71</v>
      </c>
      <c r="J879" t="s">
        <v>432</v>
      </c>
      <c r="K879" t="e">
        <f ca="1">-nan(ind)</f>
        <v>#NAME?</v>
      </c>
      <c r="L879" t="s">
        <v>71</v>
      </c>
      <c r="M879" t="s">
        <v>70</v>
      </c>
      <c r="N879">
        <v>57.59372</v>
      </c>
      <c r="O879" t="s">
        <v>71</v>
      </c>
      <c r="P879" t="s">
        <v>72</v>
      </c>
      <c r="Q879">
        <v>0</v>
      </c>
      <c r="R879" t="s">
        <v>71</v>
      </c>
      <c r="S879" t="s">
        <v>73</v>
      </c>
      <c r="T879">
        <v>0</v>
      </c>
      <c r="U879" t="s">
        <v>71</v>
      </c>
      <c r="V879" t="s">
        <v>74</v>
      </c>
      <c r="W879">
        <v>0</v>
      </c>
      <c r="X879" t="s">
        <v>71</v>
      </c>
      <c r="Y879" t="s">
        <v>437</v>
      </c>
      <c r="Z879">
        <v>1000</v>
      </c>
      <c r="AA879" t="s">
        <v>438</v>
      </c>
      <c r="AB879">
        <v>1000000</v>
      </c>
      <c r="AC879" t="s">
        <v>439</v>
      </c>
      <c r="AD879">
        <v>10</v>
      </c>
      <c r="AE879" t="s">
        <v>440</v>
      </c>
      <c r="AF879">
        <v>500</v>
      </c>
      <c r="AG879" t="s">
        <v>441</v>
      </c>
      <c r="AH879">
        <v>20</v>
      </c>
      <c r="AI879" t="s">
        <v>442</v>
      </c>
      <c r="AJ879">
        <v>20</v>
      </c>
      <c r="AK879" t="s">
        <v>448</v>
      </c>
      <c r="AL879">
        <v>0</v>
      </c>
      <c r="AM879" t="s">
        <v>449</v>
      </c>
      <c r="AN879">
        <v>0</v>
      </c>
      <c r="AO879" t="s">
        <v>450</v>
      </c>
      <c r="AP879">
        <v>0.3</v>
      </c>
      <c r="AQ879" t="s">
        <v>451</v>
      </c>
      <c r="AR879">
        <v>0</v>
      </c>
      <c r="AS879" t="s">
        <v>452</v>
      </c>
      <c r="AT879">
        <v>0</v>
      </c>
      <c r="AU879" t="s">
        <v>453</v>
      </c>
      <c r="AV879">
        <v>0.2</v>
      </c>
      <c r="AW879" t="s">
        <v>454</v>
      </c>
      <c r="AX879">
        <v>1</v>
      </c>
    </row>
    <row r="880" spans="1:50">
      <c r="A880">
        <v>736</v>
      </c>
      <c r="B880" t="s">
        <v>426</v>
      </c>
      <c r="C880">
        <v>152</v>
      </c>
      <c r="D880" t="s">
        <v>427</v>
      </c>
      <c r="E880" t="s">
        <v>428</v>
      </c>
      <c r="F880">
        <v>5.63</v>
      </c>
      <c r="G880" t="s">
        <v>429</v>
      </c>
      <c r="H880">
        <v>0.000591</v>
      </c>
      <c r="I880" t="s">
        <v>71</v>
      </c>
      <c r="J880" t="s">
        <v>432</v>
      </c>
      <c r="K880" t="e">
        <f ca="1">-nan(ind)</f>
        <v>#NAME?</v>
      </c>
      <c r="L880" t="s">
        <v>71</v>
      </c>
      <c r="M880" t="s">
        <v>70</v>
      </c>
      <c r="N880">
        <v>15.676513</v>
      </c>
      <c r="O880" t="s">
        <v>71</v>
      </c>
      <c r="P880" t="s">
        <v>72</v>
      </c>
      <c r="Q880">
        <v>0</v>
      </c>
      <c r="R880" t="s">
        <v>71</v>
      </c>
      <c r="S880" t="s">
        <v>73</v>
      </c>
      <c r="T880">
        <v>0</v>
      </c>
      <c r="U880" t="s">
        <v>71</v>
      </c>
      <c r="V880" t="s">
        <v>74</v>
      </c>
      <c r="W880">
        <v>0</v>
      </c>
      <c r="X880" t="s">
        <v>71</v>
      </c>
      <c r="Y880" t="s">
        <v>437</v>
      </c>
      <c r="Z880">
        <v>1000</v>
      </c>
      <c r="AA880" t="s">
        <v>438</v>
      </c>
      <c r="AB880">
        <v>1000000</v>
      </c>
      <c r="AC880" t="s">
        <v>439</v>
      </c>
      <c r="AD880">
        <v>10</v>
      </c>
      <c r="AE880" t="s">
        <v>440</v>
      </c>
      <c r="AF880">
        <v>500</v>
      </c>
      <c r="AG880" t="s">
        <v>441</v>
      </c>
      <c r="AH880">
        <v>20</v>
      </c>
      <c r="AI880" t="s">
        <v>442</v>
      </c>
      <c r="AJ880">
        <v>20</v>
      </c>
      <c r="AK880" t="s">
        <v>448</v>
      </c>
      <c r="AL880">
        <v>0</v>
      </c>
      <c r="AM880" t="s">
        <v>449</v>
      </c>
      <c r="AN880">
        <v>0</v>
      </c>
      <c r="AO880" t="s">
        <v>450</v>
      </c>
      <c r="AP880">
        <v>0.3</v>
      </c>
      <c r="AQ880" t="s">
        <v>451</v>
      </c>
      <c r="AR880">
        <v>0</v>
      </c>
      <c r="AS880" t="s">
        <v>452</v>
      </c>
      <c r="AT880">
        <v>0</v>
      </c>
      <c r="AU880" t="s">
        <v>453</v>
      </c>
      <c r="AV880">
        <v>0.2</v>
      </c>
      <c r="AW880" t="s">
        <v>454</v>
      </c>
      <c r="AX880">
        <v>1</v>
      </c>
    </row>
    <row r="881" spans="1:50">
      <c r="A881">
        <v>736</v>
      </c>
      <c r="B881" t="s">
        <v>426</v>
      </c>
      <c r="C881">
        <v>152</v>
      </c>
      <c r="D881" t="s">
        <v>427</v>
      </c>
      <c r="E881" t="s">
        <v>428</v>
      </c>
      <c r="F881">
        <v>1008.75</v>
      </c>
      <c r="G881" t="s">
        <v>429</v>
      </c>
      <c r="H881">
        <v>0.000553</v>
      </c>
      <c r="I881" t="s">
        <v>71</v>
      </c>
      <c r="J881" t="s">
        <v>432</v>
      </c>
      <c r="K881" t="e">
        <f ca="1">-nan(ind)</f>
        <v>#NAME?</v>
      </c>
      <c r="L881" t="s">
        <v>71</v>
      </c>
      <c r="M881" t="s">
        <v>70</v>
      </c>
      <c r="N881">
        <v>10.750416</v>
      </c>
      <c r="O881" t="s">
        <v>71</v>
      </c>
      <c r="P881" t="s">
        <v>72</v>
      </c>
      <c r="Q881">
        <v>0</v>
      </c>
      <c r="R881" t="s">
        <v>71</v>
      </c>
      <c r="S881" t="s">
        <v>73</v>
      </c>
      <c r="T881">
        <v>0</v>
      </c>
      <c r="U881" t="s">
        <v>71</v>
      </c>
      <c r="V881" t="s">
        <v>74</v>
      </c>
      <c r="W881">
        <v>0</v>
      </c>
      <c r="X881" t="s">
        <v>71</v>
      </c>
      <c r="Y881" t="s">
        <v>437</v>
      </c>
      <c r="Z881">
        <v>1000</v>
      </c>
      <c r="AA881" t="s">
        <v>438</v>
      </c>
      <c r="AB881">
        <v>1000000</v>
      </c>
      <c r="AC881" t="s">
        <v>439</v>
      </c>
      <c r="AD881">
        <v>10</v>
      </c>
      <c r="AE881" t="s">
        <v>440</v>
      </c>
      <c r="AF881">
        <v>500</v>
      </c>
      <c r="AG881" t="s">
        <v>441</v>
      </c>
      <c r="AH881">
        <v>20</v>
      </c>
      <c r="AI881" t="s">
        <v>442</v>
      </c>
      <c r="AJ881">
        <v>20</v>
      </c>
      <c r="AK881" t="s">
        <v>448</v>
      </c>
      <c r="AL881">
        <v>0</v>
      </c>
      <c r="AM881" t="s">
        <v>449</v>
      </c>
      <c r="AN881">
        <v>0</v>
      </c>
      <c r="AO881" t="s">
        <v>450</v>
      </c>
      <c r="AP881">
        <v>0.5</v>
      </c>
      <c r="AQ881" t="s">
        <v>451</v>
      </c>
      <c r="AR881">
        <v>0</v>
      </c>
      <c r="AS881" t="s">
        <v>452</v>
      </c>
      <c r="AT881">
        <v>0</v>
      </c>
      <c r="AU881" t="s">
        <v>453</v>
      </c>
      <c r="AV881">
        <v>0.2</v>
      </c>
      <c r="AW881" t="s">
        <v>454</v>
      </c>
      <c r="AX881">
        <v>1</v>
      </c>
    </row>
    <row r="882" spans="1:50">
      <c r="A882">
        <v>735</v>
      </c>
      <c r="B882" t="s">
        <v>426</v>
      </c>
      <c r="C882">
        <v>152</v>
      </c>
      <c r="D882" t="s">
        <v>427</v>
      </c>
      <c r="E882" t="s">
        <v>428</v>
      </c>
      <c r="F882">
        <v>1110.66</v>
      </c>
      <c r="G882" t="s">
        <v>429</v>
      </c>
      <c r="H882">
        <v>0.001134</v>
      </c>
      <c r="I882" t="s">
        <v>71</v>
      </c>
      <c r="J882" t="s">
        <v>432</v>
      </c>
      <c r="K882" t="e">
        <f ca="1">-nan(ind)</f>
        <v>#NAME?</v>
      </c>
      <c r="L882" t="s">
        <v>71</v>
      </c>
      <c r="M882" t="s">
        <v>70</v>
      </c>
      <c r="N882">
        <v>288.408003</v>
      </c>
      <c r="O882" t="s">
        <v>71</v>
      </c>
      <c r="P882" t="s">
        <v>72</v>
      </c>
      <c r="Q882">
        <v>0</v>
      </c>
      <c r="R882" t="s">
        <v>71</v>
      </c>
      <c r="S882" t="s">
        <v>73</v>
      </c>
      <c r="T882">
        <v>0</v>
      </c>
      <c r="U882" t="s">
        <v>71</v>
      </c>
      <c r="V882" t="s">
        <v>74</v>
      </c>
      <c r="W882">
        <v>0</v>
      </c>
      <c r="X882" t="s">
        <v>71</v>
      </c>
      <c r="Y882" t="s">
        <v>437</v>
      </c>
      <c r="Z882">
        <v>1000</v>
      </c>
      <c r="AA882" t="s">
        <v>438</v>
      </c>
      <c r="AB882">
        <v>1000000</v>
      </c>
      <c r="AC882" t="s">
        <v>439</v>
      </c>
      <c r="AD882">
        <v>10</v>
      </c>
      <c r="AE882" t="s">
        <v>440</v>
      </c>
      <c r="AF882">
        <v>100</v>
      </c>
      <c r="AG882" t="s">
        <v>441</v>
      </c>
      <c r="AH882">
        <v>20</v>
      </c>
      <c r="AI882" t="s">
        <v>442</v>
      </c>
      <c r="AJ882">
        <v>20</v>
      </c>
      <c r="AK882" t="s">
        <v>448</v>
      </c>
      <c r="AL882">
        <v>0</v>
      </c>
      <c r="AM882" t="s">
        <v>449</v>
      </c>
      <c r="AN882">
        <v>0</v>
      </c>
      <c r="AO882" t="s">
        <v>450</v>
      </c>
      <c r="AP882">
        <v>0.5</v>
      </c>
      <c r="AQ882" t="s">
        <v>451</v>
      </c>
      <c r="AR882">
        <v>0</v>
      </c>
      <c r="AS882" t="s">
        <v>452</v>
      </c>
      <c r="AT882">
        <v>0</v>
      </c>
      <c r="AU882" t="s">
        <v>453</v>
      </c>
      <c r="AV882">
        <v>0.2</v>
      </c>
      <c r="AW882" t="s">
        <v>454</v>
      </c>
      <c r="AX882">
        <v>1</v>
      </c>
    </row>
    <row r="883" spans="1:50">
      <c r="A883">
        <v>735</v>
      </c>
      <c r="B883" t="s">
        <v>426</v>
      </c>
      <c r="C883">
        <v>152</v>
      </c>
      <c r="D883" t="s">
        <v>427</v>
      </c>
      <c r="E883" t="s">
        <v>428</v>
      </c>
      <c r="F883">
        <v>1110.66</v>
      </c>
      <c r="G883" t="s">
        <v>429</v>
      </c>
      <c r="H883">
        <v>0.001146</v>
      </c>
      <c r="I883" t="s">
        <v>71</v>
      </c>
      <c r="J883" t="s">
        <v>432</v>
      </c>
      <c r="K883" t="e">
        <f ca="1">-nan(ind)</f>
        <v>#NAME?</v>
      </c>
      <c r="L883" t="s">
        <v>71</v>
      </c>
      <c r="M883" t="s">
        <v>70</v>
      </c>
      <c r="N883">
        <v>294.145622</v>
      </c>
      <c r="O883" t="s">
        <v>71</v>
      </c>
      <c r="P883" t="s">
        <v>72</v>
      </c>
      <c r="Q883">
        <v>0</v>
      </c>
      <c r="R883" t="s">
        <v>71</v>
      </c>
      <c r="S883" t="s">
        <v>73</v>
      </c>
      <c r="T883">
        <v>0</v>
      </c>
      <c r="U883" t="s">
        <v>71</v>
      </c>
      <c r="V883" t="s">
        <v>74</v>
      </c>
      <c r="W883">
        <v>0</v>
      </c>
      <c r="X883" t="s">
        <v>71</v>
      </c>
      <c r="Y883" t="s">
        <v>437</v>
      </c>
      <c r="Z883">
        <v>1000</v>
      </c>
      <c r="AA883" t="s">
        <v>438</v>
      </c>
      <c r="AB883">
        <v>1000000</v>
      </c>
      <c r="AC883" t="s">
        <v>439</v>
      </c>
      <c r="AD883">
        <v>10</v>
      </c>
      <c r="AE883" t="s">
        <v>440</v>
      </c>
      <c r="AF883">
        <v>100</v>
      </c>
      <c r="AG883" t="s">
        <v>441</v>
      </c>
      <c r="AH883">
        <v>20</v>
      </c>
      <c r="AI883" t="s">
        <v>442</v>
      </c>
      <c r="AJ883">
        <v>20</v>
      </c>
      <c r="AK883" t="s">
        <v>448</v>
      </c>
      <c r="AL883">
        <v>0</v>
      </c>
      <c r="AM883" t="s">
        <v>449</v>
      </c>
      <c r="AN883">
        <v>0</v>
      </c>
      <c r="AO883" t="s">
        <v>450</v>
      </c>
      <c r="AP883">
        <v>0.5</v>
      </c>
      <c r="AQ883" t="s">
        <v>451</v>
      </c>
      <c r="AR883">
        <v>0</v>
      </c>
      <c r="AS883" t="s">
        <v>452</v>
      </c>
      <c r="AT883">
        <v>0</v>
      </c>
      <c r="AU883" t="s">
        <v>453</v>
      </c>
      <c r="AV883">
        <v>0.2</v>
      </c>
      <c r="AW883" t="s">
        <v>454</v>
      </c>
      <c r="AX883">
        <v>1</v>
      </c>
    </row>
    <row r="884" spans="1:50">
      <c r="A884">
        <v>735</v>
      </c>
      <c r="B884" t="s">
        <v>426</v>
      </c>
      <c r="C884">
        <v>152</v>
      </c>
      <c r="D884" t="s">
        <v>427</v>
      </c>
      <c r="E884" t="s">
        <v>428</v>
      </c>
      <c r="F884">
        <v>1110.66</v>
      </c>
      <c r="G884" t="s">
        <v>429</v>
      </c>
      <c r="H884">
        <v>0.001105</v>
      </c>
      <c r="I884" t="s">
        <v>71</v>
      </c>
      <c r="J884" t="s">
        <v>432</v>
      </c>
      <c r="K884" t="e">
        <f ca="1">-nan(ind)</f>
        <v>#NAME?</v>
      </c>
      <c r="L884" t="s">
        <v>71</v>
      </c>
      <c r="M884" t="s">
        <v>70</v>
      </c>
      <c r="N884">
        <v>244.874977</v>
      </c>
      <c r="O884" t="s">
        <v>71</v>
      </c>
      <c r="P884" t="s">
        <v>72</v>
      </c>
      <c r="Q884">
        <v>0</v>
      </c>
      <c r="R884" t="s">
        <v>71</v>
      </c>
      <c r="S884" t="s">
        <v>73</v>
      </c>
      <c r="T884">
        <v>0</v>
      </c>
      <c r="U884" t="s">
        <v>71</v>
      </c>
      <c r="V884" t="s">
        <v>74</v>
      </c>
      <c r="W884">
        <v>0</v>
      </c>
      <c r="X884" t="s">
        <v>71</v>
      </c>
      <c r="Y884" t="s">
        <v>437</v>
      </c>
      <c r="Z884">
        <v>1000</v>
      </c>
      <c r="AA884" t="s">
        <v>438</v>
      </c>
      <c r="AB884">
        <v>1000000</v>
      </c>
      <c r="AC884" t="s">
        <v>439</v>
      </c>
      <c r="AD884">
        <v>10</v>
      </c>
      <c r="AE884" t="s">
        <v>440</v>
      </c>
      <c r="AF884">
        <v>100</v>
      </c>
      <c r="AG884" t="s">
        <v>441</v>
      </c>
      <c r="AH884">
        <v>20</v>
      </c>
      <c r="AI884" t="s">
        <v>442</v>
      </c>
      <c r="AJ884">
        <v>20</v>
      </c>
      <c r="AK884" t="s">
        <v>448</v>
      </c>
      <c r="AL884">
        <v>0</v>
      </c>
      <c r="AM884" t="s">
        <v>449</v>
      </c>
      <c r="AN884">
        <v>0</v>
      </c>
      <c r="AO884" t="s">
        <v>450</v>
      </c>
      <c r="AP884">
        <v>0.5</v>
      </c>
      <c r="AQ884" t="s">
        <v>451</v>
      </c>
      <c r="AR884">
        <v>0</v>
      </c>
      <c r="AS884" t="s">
        <v>452</v>
      </c>
      <c r="AT884">
        <v>0</v>
      </c>
      <c r="AU884" t="s">
        <v>453</v>
      </c>
      <c r="AV884">
        <v>0.2</v>
      </c>
      <c r="AW884" t="s">
        <v>454</v>
      </c>
      <c r="AX884">
        <v>1</v>
      </c>
    </row>
    <row r="885" spans="1:50">
      <c r="A885">
        <v>735</v>
      </c>
      <c r="B885" t="s">
        <v>426</v>
      </c>
      <c r="C885">
        <v>152</v>
      </c>
      <c r="D885" t="s">
        <v>427</v>
      </c>
      <c r="E885" t="s">
        <v>428</v>
      </c>
      <c r="F885">
        <v>1110.66</v>
      </c>
      <c r="G885" t="s">
        <v>429</v>
      </c>
      <c r="H885">
        <v>0.002294</v>
      </c>
      <c r="I885" t="s">
        <v>71</v>
      </c>
      <c r="J885" t="s">
        <v>432</v>
      </c>
      <c r="K885" t="e">
        <f ca="1">-nan(ind)</f>
        <v>#NAME?</v>
      </c>
      <c r="L885" t="s">
        <v>71</v>
      </c>
      <c r="M885" t="s">
        <v>70</v>
      </c>
      <c r="N885">
        <v>921.260412</v>
      </c>
      <c r="O885" t="s">
        <v>71</v>
      </c>
      <c r="P885" t="s">
        <v>72</v>
      </c>
      <c r="Q885">
        <v>0</v>
      </c>
      <c r="R885" t="s">
        <v>71</v>
      </c>
      <c r="S885" t="s">
        <v>73</v>
      </c>
      <c r="T885">
        <v>0</v>
      </c>
      <c r="U885" t="s">
        <v>71</v>
      </c>
      <c r="V885" t="s">
        <v>74</v>
      </c>
      <c r="W885">
        <v>0</v>
      </c>
      <c r="X885" t="s">
        <v>71</v>
      </c>
      <c r="Y885" t="s">
        <v>437</v>
      </c>
      <c r="Z885">
        <v>1000</v>
      </c>
      <c r="AA885" t="s">
        <v>438</v>
      </c>
      <c r="AB885">
        <v>1000000</v>
      </c>
      <c r="AC885" t="s">
        <v>439</v>
      </c>
      <c r="AD885">
        <v>10</v>
      </c>
      <c r="AE885" t="s">
        <v>440</v>
      </c>
      <c r="AF885">
        <v>100</v>
      </c>
      <c r="AG885" t="s">
        <v>441</v>
      </c>
      <c r="AH885">
        <v>20</v>
      </c>
      <c r="AI885" t="s">
        <v>442</v>
      </c>
      <c r="AJ885">
        <v>20</v>
      </c>
      <c r="AK885" t="s">
        <v>448</v>
      </c>
      <c r="AL885">
        <v>0</v>
      </c>
      <c r="AM885" t="s">
        <v>449</v>
      </c>
      <c r="AN885">
        <v>0</v>
      </c>
      <c r="AO885" t="s">
        <v>450</v>
      </c>
      <c r="AP885">
        <v>0.5</v>
      </c>
      <c r="AQ885" t="s">
        <v>451</v>
      </c>
      <c r="AR885">
        <v>0</v>
      </c>
      <c r="AS885" t="s">
        <v>452</v>
      </c>
      <c r="AT885">
        <v>0</v>
      </c>
      <c r="AU885" t="s">
        <v>453</v>
      </c>
      <c r="AV885">
        <v>0.2</v>
      </c>
      <c r="AW885" t="s">
        <v>454</v>
      </c>
      <c r="AX885">
        <v>1</v>
      </c>
    </row>
    <row r="886" spans="1:50">
      <c r="A886">
        <v>735</v>
      </c>
      <c r="B886" t="s">
        <v>426</v>
      </c>
      <c r="C886">
        <v>152</v>
      </c>
      <c r="D886" t="s">
        <v>427</v>
      </c>
      <c r="E886" t="s">
        <v>428</v>
      </c>
      <c r="F886">
        <v>1110.66</v>
      </c>
      <c r="G886" t="s">
        <v>429</v>
      </c>
      <c r="H886">
        <v>0.002323</v>
      </c>
      <c r="I886" t="s">
        <v>71</v>
      </c>
      <c r="J886" t="s">
        <v>432</v>
      </c>
      <c r="K886" t="e">
        <f ca="1">-nan(ind)</f>
        <v>#NAME?</v>
      </c>
      <c r="L886" t="s">
        <v>71</v>
      </c>
      <c r="M886" t="s">
        <v>70</v>
      </c>
      <c r="N886">
        <v>917.860096</v>
      </c>
      <c r="O886" t="s">
        <v>71</v>
      </c>
      <c r="P886" t="s">
        <v>72</v>
      </c>
      <c r="Q886">
        <v>0</v>
      </c>
      <c r="R886" t="s">
        <v>71</v>
      </c>
      <c r="S886" t="s">
        <v>73</v>
      </c>
      <c r="T886">
        <v>0</v>
      </c>
      <c r="U886" t="s">
        <v>71</v>
      </c>
      <c r="V886" t="s">
        <v>74</v>
      </c>
      <c r="W886">
        <v>0</v>
      </c>
      <c r="X886" t="s">
        <v>71</v>
      </c>
      <c r="Y886" t="s">
        <v>437</v>
      </c>
      <c r="Z886">
        <v>1000</v>
      </c>
      <c r="AA886" t="s">
        <v>438</v>
      </c>
      <c r="AB886">
        <v>1000000</v>
      </c>
      <c r="AC886" t="s">
        <v>439</v>
      </c>
      <c r="AD886">
        <v>10</v>
      </c>
      <c r="AE886" t="s">
        <v>440</v>
      </c>
      <c r="AF886">
        <v>100</v>
      </c>
      <c r="AG886" t="s">
        <v>441</v>
      </c>
      <c r="AH886">
        <v>20</v>
      </c>
      <c r="AI886" t="s">
        <v>442</v>
      </c>
      <c r="AJ886">
        <v>20</v>
      </c>
      <c r="AK886" t="s">
        <v>448</v>
      </c>
      <c r="AL886">
        <v>0</v>
      </c>
      <c r="AM886" t="s">
        <v>449</v>
      </c>
      <c r="AN886">
        <v>0</v>
      </c>
      <c r="AO886" t="s">
        <v>450</v>
      </c>
      <c r="AP886">
        <v>0.5</v>
      </c>
      <c r="AQ886" t="s">
        <v>451</v>
      </c>
      <c r="AR886">
        <v>0</v>
      </c>
      <c r="AS886" t="s">
        <v>452</v>
      </c>
      <c r="AT886">
        <v>0</v>
      </c>
      <c r="AU886" t="s">
        <v>453</v>
      </c>
      <c r="AV886">
        <v>0.2</v>
      </c>
      <c r="AW886" t="s">
        <v>454</v>
      </c>
      <c r="AX886">
        <v>1</v>
      </c>
    </row>
    <row r="887" spans="1:50">
      <c r="A887">
        <v>734</v>
      </c>
      <c r="B887" t="s">
        <v>426</v>
      </c>
      <c r="C887">
        <v>152</v>
      </c>
      <c r="D887" t="s">
        <v>427</v>
      </c>
      <c r="E887" t="s">
        <v>428</v>
      </c>
      <c r="F887">
        <v>1110.66</v>
      </c>
      <c r="G887" t="s">
        <v>429</v>
      </c>
      <c r="H887">
        <v>0.002246</v>
      </c>
      <c r="I887" t="s">
        <v>71</v>
      </c>
      <c r="J887" t="s">
        <v>432</v>
      </c>
      <c r="K887" t="e">
        <f ca="1">-nan(ind)</f>
        <v>#NAME?</v>
      </c>
      <c r="L887" t="s">
        <v>71</v>
      </c>
      <c r="M887" t="s">
        <v>70</v>
      </c>
      <c r="N887">
        <v>934.031473</v>
      </c>
      <c r="O887" t="s">
        <v>71</v>
      </c>
      <c r="P887" t="s">
        <v>72</v>
      </c>
      <c r="Q887">
        <v>0</v>
      </c>
      <c r="R887" t="s">
        <v>71</v>
      </c>
      <c r="S887" t="s">
        <v>73</v>
      </c>
      <c r="T887">
        <v>0</v>
      </c>
      <c r="U887" t="s">
        <v>71</v>
      </c>
      <c r="V887" t="s">
        <v>74</v>
      </c>
      <c r="W887">
        <v>0</v>
      </c>
      <c r="X887" t="s">
        <v>71</v>
      </c>
      <c r="Y887" t="s">
        <v>437</v>
      </c>
      <c r="Z887">
        <v>1000</v>
      </c>
      <c r="AA887" t="s">
        <v>438</v>
      </c>
      <c r="AB887">
        <v>1000000</v>
      </c>
      <c r="AC887" t="s">
        <v>439</v>
      </c>
      <c r="AD887">
        <v>10</v>
      </c>
      <c r="AE887" t="s">
        <v>440</v>
      </c>
      <c r="AF887">
        <v>100</v>
      </c>
      <c r="AG887" t="s">
        <v>441</v>
      </c>
      <c r="AH887">
        <v>20</v>
      </c>
      <c r="AI887" t="s">
        <v>442</v>
      </c>
      <c r="AJ887">
        <v>20</v>
      </c>
      <c r="AK887" t="s">
        <v>448</v>
      </c>
      <c r="AL887">
        <v>0</v>
      </c>
      <c r="AM887" t="s">
        <v>449</v>
      </c>
      <c r="AN887">
        <v>0</v>
      </c>
      <c r="AO887" t="s">
        <v>450</v>
      </c>
      <c r="AP887">
        <v>0.5</v>
      </c>
      <c r="AQ887" t="s">
        <v>451</v>
      </c>
      <c r="AR887">
        <v>0</v>
      </c>
      <c r="AS887" t="s">
        <v>452</v>
      </c>
      <c r="AT887">
        <v>0</v>
      </c>
      <c r="AU887" t="s">
        <v>453</v>
      </c>
      <c r="AV887">
        <v>0.2</v>
      </c>
      <c r="AW887" t="s">
        <v>454</v>
      </c>
      <c r="AX887">
        <v>1</v>
      </c>
    </row>
    <row r="888" spans="1:50">
      <c r="A888">
        <v>733</v>
      </c>
      <c r="B888" t="s">
        <v>426</v>
      </c>
      <c r="C888">
        <v>152</v>
      </c>
      <c r="D888" t="s">
        <v>427</v>
      </c>
      <c r="E888" t="s">
        <v>428</v>
      </c>
      <c r="F888">
        <v>0.57</v>
      </c>
      <c r="G888" t="s">
        <v>429</v>
      </c>
      <c r="H888">
        <v>0.003269</v>
      </c>
      <c r="I888" t="s">
        <v>71</v>
      </c>
      <c r="J888" t="s">
        <v>432</v>
      </c>
      <c r="K888" t="e">
        <f ca="1">-nan(ind)</f>
        <v>#NAME?</v>
      </c>
      <c r="L888" t="s">
        <v>71</v>
      </c>
      <c r="M888" t="s">
        <v>70</v>
      </c>
      <c r="N888">
        <v>1355.036922</v>
      </c>
      <c r="O888" t="s">
        <v>71</v>
      </c>
      <c r="P888" t="s">
        <v>72</v>
      </c>
      <c r="Q888">
        <v>0</v>
      </c>
      <c r="R888" t="s">
        <v>71</v>
      </c>
      <c r="S888" t="s">
        <v>73</v>
      </c>
      <c r="T888">
        <v>0</v>
      </c>
      <c r="U888" t="s">
        <v>71</v>
      </c>
      <c r="V888" t="s">
        <v>74</v>
      </c>
      <c r="W888">
        <v>0</v>
      </c>
      <c r="X888" t="s">
        <v>71</v>
      </c>
      <c r="Y888" t="s">
        <v>437</v>
      </c>
      <c r="Z888">
        <v>1000</v>
      </c>
      <c r="AA888" t="s">
        <v>438</v>
      </c>
      <c r="AB888">
        <v>1000000</v>
      </c>
      <c r="AC888" t="s">
        <v>439</v>
      </c>
      <c r="AD888">
        <v>10</v>
      </c>
      <c r="AE888" t="s">
        <v>440</v>
      </c>
      <c r="AF888">
        <v>100</v>
      </c>
      <c r="AG888" t="s">
        <v>441</v>
      </c>
      <c r="AH888">
        <v>50</v>
      </c>
      <c r="AI888" t="s">
        <v>442</v>
      </c>
      <c r="AJ888">
        <v>100</v>
      </c>
      <c r="AK888" t="s">
        <v>448</v>
      </c>
      <c r="AL888">
        <v>0</v>
      </c>
      <c r="AM888" t="s">
        <v>449</v>
      </c>
      <c r="AN888">
        <v>0</v>
      </c>
      <c r="AO888" t="s">
        <v>450</v>
      </c>
      <c r="AP888">
        <v>0.5</v>
      </c>
      <c r="AQ888" t="s">
        <v>451</v>
      </c>
      <c r="AR888">
        <v>0</v>
      </c>
      <c r="AS888" t="s">
        <v>452</v>
      </c>
      <c r="AT888">
        <v>0</v>
      </c>
      <c r="AU888" t="s">
        <v>453</v>
      </c>
      <c r="AV888">
        <v>0.2</v>
      </c>
      <c r="AW888" t="s">
        <v>454</v>
      </c>
      <c r="AX888">
        <v>1</v>
      </c>
    </row>
    <row r="889" spans="1:50">
      <c r="A889">
        <v>732</v>
      </c>
      <c r="B889" t="s">
        <v>426</v>
      </c>
      <c r="C889">
        <v>152</v>
      </c>
      <c r="D889" t="s">
        <v>427</v>
      </c>
      <c r="E889" t="s">
        <v>428</v>
      </c>
      <c r="F889">
        <v>0.572</v>
      </c>
      <c r="G889" t="s">
        <v>429</v>
      </c>
      <c r="H889">
        <v>0.000365</v>
      </c>
      <c r="I889" t="s">
        <v>71</v>
      </c>
      <c r="J889" t="s">
        <v>432</v>
      </c>
      <c r="K889" t="e">
        <f t="shared" ref="K889:K916" si="22">-nan</f>
        <v>#NAME?</v>
      </c>
      <c r="L889" t="s">
        <v>71</v>
      </c>
      <c r="M889" t="s">
        <v>70</v>
      </c>
      <c r="N889">
        <v>10.843561</v>
      </c>
      <c r="O889" t="s">
        <v>71</v>
      </c>
      <c r="P889" t="s">
        <v>72</v>
      </c>
      <c r="Q889">
        <v>0</v>
      </c>
      <c r="R889" t="s">
        <v>71</v>
      </c>
      <c r="S889" t="s">
        <v>73</v>
      </c>
      <c r="T889">
        <v>0</v>
      </c>
      <c r="U889" t="s">
        <v>71</v>
      </c>
      <c r="V889" t="s">
        <v>74</v>
      </c>
      <c r="W889">
        <v>0</v>
      </c>
      <c r="X889" t="s">
        <v>71</v>
      </c>
      <c r="Y889" t="s">
        <v>437</v>
      </c>
      <c r="Z889">
        <v>1000</v>
      </c>
      <c r="AA889" t="s">
        <v>438</v>
      </c>
      <c r="AB889">
        <v>1000000</v>
      </c>
      <c r="AC889" t="s">
        <v>439</v>
      </c>
      <c r="AD889">
        <v>10</v>
      </c>
      <c r="AE889" t="s">
        <v>440</v>
      </c>
      <c r="AF889">
        <v>500</v>
      </c>
      <c r="AG889" t="s">
        <v>441</v>
      </c>
      <c r="AH889">
        <v>50</v>
      </c>
      <c r="AI889" t="s">
        <v>442</v>
      </c>
      <c r="AJ889">
        <v>100</v>
      </c>
      <c r="AK889" t="s">
        <v>448</v>
      </c>
      <c r="AL889">
        <v>0</v>
      </c>
      <c r="AM889" t="s">
        <v>449</v>
      </c>
      <c r="AN889">
        <v>0</v>
      </c>
      <c r="AO889" t="s">
        <v>450</v>
      </c>
      <c r="AP889">
        <v>0.5</v>
      </c>
      <c r="AQ889" t="s">
        <v>451</v>
      </c>
      <c r="AR889">
        <v>0</v>
      </c>
      <c r="AS889" t="s">
        <v>452</v>
      </c>
      <c r="AT889">
        <v>0</v>
      </c>
      <c r="AU889" t="s">
        <v>453</v>
      </c>
      <c r="AV889">
        <v>0.2</v>
      </c>
      <c r="AW889" t="s">
        <v>454</v>
      </c>
      <c r="AX889">
        <v>1</v>
      </c>
    </row>
    <row r="890" spans="1:50">
      <c r="A890">
        <v>732</v>
      </c>
      <c r="B890" t="s">
        <v>426</v>
      </c>
      <c r="C890">
        <v>152</v>
      </c>
      <c r="D890" t="s">
        <v>427</v>
      </c>
      <c r="E890" t="s">
        <v>428</v>
      </c>
      <c r="F890">
        <v>0.572</v>
      </c>
      <c r="G890" t="s">
        <v>429</v>
      </c>
      <c r="H890">
        <v>0.000322</v>
      </c>
      <c r="I890" t="s">
        <v>71</v>
      </c>
      <c r="J890" t="s">
        <v>432</v>
      </c>
      <c r="K890" t="e">
        <f t="shared" si="22"/>
        <v>#NAME?</v>
      </c>
      <c r="L890" t="s">
        <v>71</v>
      </c>
      <c r="M890" t="s">
        <v>70</v>
      </c>
      <c r="N890">
        <v>10.660489</v>
      </c>
      <c r="O890" t="s">
        <v>71</v>
      </c>
      <c r="P890" t="s">
        <v>72</v>
      </c>
      <c r="Q890">
        <v>0</v>
      </c>
      <c r="R890" t="s">
        <v>71</v>
      </c>
      <c r="S890" t="s">
        <v>73</v>
      </c>
      <c r="T890">
        <v>0</v>
      </c>
      <c r="U890" t="s">
        <v>71</v>
      </c>
      <c r="V890" t="s">
        <v>74</v>
      </c>
      <c r="W890">
        <v>0</v>
      </c>
      <c r="X890" t="s">
        <v>71</v>
      </c>
      <c r="Y890" t="s">
        <v>437</v>
      </c>
      <c r="Z890">
        <v>1000</v>
      </c>
      <c r="AA890" t="s">
        <v>438</v>
      </c>
      <c r="AB890">
        <v>1000000</v>
      </c>
      <c r="AC890" t="s">
        <v>439</v>
      </c>
      <c r="AD890">
        <v>10</v>
      </c>
      <c r="AE890" t="s">
        <v>440</v>
      </c>
      <c r="AF890">
        <v>500</v>
      </c>
      <c r="AG890" t="s">
        <v>441</v>
      </c>
      <c r="AH890">
        <v>50</v>
      </c>
      <c r="AI890" t="s">
        <v>442</v>
      </c>
      <c r="AJ890">
        <v>100</v>
      </c>
      <c r="AK890" t="s">
        <v>448</v>
      </c>
      <c r="AL890">
        <v>0</v>
      </c>
      <c r="AM890" t="s">
        <v>449</v>
      </c>
      <c r="AN890">
        <v>0</v>
      </c>
      <c r="AO890" t="s">
        <v>450</v>
      </c>
      <c r="AP890">
        <v>0.5</v>
      </c>
      <c r="AQ890" t="s">
        <v>451</v>
      </c>
      <c r="AR890">
        <v>0</v>
      </c>
      <c r="AS890" t="s">
        <v>452</v>
      </c>
      <c r="AT890">
        <v>0</v>
      </c>
      <c r="AU890" t="s">
        <v>453</v>
      </c>
      <c r="AV890">
        <v>0.2</v>
      </c>
      <c r="AW890" t="s">
        <v>454</v>
      </c>
      <c r="AX890">
        <v>1</v>
      </c>
    </row>
    <row r="891" spans="1:50">
      <c r="A891">
        <v>731</v>
      </c>
      <c r="B891" t="s">
        <v>426</v>
      </c>
      <c r="C891">
        <v>152</v>
      </c>
      <c r="D891" t="s">
        <v>427</v>
      </c>
      <c r="E891" t="s">
        <v>428</v>
      </c>
      <c r="F891">
        <v>935.97</v>
      </c>
      <c r="G891" t="s">
        <v>429</v>
      </c>
      <c r="H891">
        <v>0.000305</v>
      </c>
      <c r="I891" t="s">
        <v>71</v>
      </c>
      <c r="J891" t="s">
        <v>432</v>
      </c>
      <c r="K891" t="e">
        <f t="shared" si="22"/>
        <v>#NAME?</v>
      </c>
      <c r="L891" t="s">
        <v>71</v>
      </c>
      <c r="M891" t="s">
        <v>70</v>
      </c>
      <c r="N891">
        <v>6.503483</v>
      </c>
      <c r="O891" t="s">
        <v>71</v>
      </c>
      <c r="P891" t="s">
        <v>72</v>
      </c>
      <c r="Q891">
        <v>0</v>
      </c>
      <c r="R891" t="s">
        <v>71</v>
      </c>
      <c r="S891" t="s">
        <v>73</v>
      </c>
      <c r="T891">
        <v>0</v>
      </c>
      <c r="U891" t="s">
        <v>71</v>
      </c>
      <c r="V891" t="s">
        <v>74</v>
      </c>
      <c r="W891">
        <v>0</v>
      </c>
      <c r="X891" t="s">
        <v>71</v>
      </c>
      <c r="Y891" t="s">
        <v>437</v>
      </c>
      <c r="Z891">
        <v>1000</v>
      </c>
      <c r="AA891" t="s">
        <v>438</v>
      </c>
      <c r="AB891">
        <v>1000000</v>
      </c>
      <c r="AC891" t="s">
        <v>439</v>
      </c>
      <c r="AD891">
        <v>10</v>
      </c>
      <c r="AE891" t="s">
        <v>440</v>
      </c>
      <c r="AF891">
        <v>500</v>
      </c>
      <c r="AG891" t="s">
        <v>441</v>
      </c>
      <c r="AH891">
        <v>50</v>
      </c>
      <c r="AI891" t="s">
        <v>442</v>
      </c>
      <c r="AJ891">
        <v>50</v>
      </c>
      <c r="AK891" t="s">
        <v>448</v>
      </c>
      <c r="AL891">
        <v>0</v>
      </c>
      <c r="AM891" t="s">
        <v>449</v>
      </c>
      <c r="AN891">
        <v>0</v>
      </c>
      <c r="AO891" t="s">
        <v>450</v>
      </c>
      <c r="AP891">
        <v>0.5</v>
      </c>
      <c r="AQ891" t="s">
        <v>451</v>
      </c>
      <c r="AR891">
        <v>0</v>
      </c>
      <c r="AS891" t="s">
        <v>452</v>
      </c>
      <c r="AT891">
        <v>0</v>
      </c>
      <c r="AU891" t="s">
        <v>453</v>
      </c>
      <c r="AV891">
        <v>0.2</v>
      </c>
      <c r="AW891" t="s">
        <v>454</v>
      </c>
      <c r="AX891">
        <v>1</v>
      </c>
    </row>
    <row r="892" spans="1:50">
      <c r="A892">
        <v>730</v>
      </c>
      <c r="B892" t="s">
        <v>426</v>
      </c>
      <c r="C892">
        <v>152</v>
      </c>
      <c r="D892" t="s">
        <v>427</v>
      </c>
      <c r="E892" t="s">
        <v>428</v>
      </c>
      <c r="F892">
        <v>935.97</v>
      </c>
      <c r="G892" t="s">
        <v>429</v>
      </c>
      <c r="H892">
        <v>0.000272</v>
      </c>
      <c r="I892" t="s">
        <v>71</v>
      </c>
      <c r="J892" t="s">
        <v>432</v>
      </c>
      <c r="K892" t="e">
        <f t="shared" si="22"/>
        <v>#NAME?</v>
      </c>
      <c r="L892" t="s">
        <v>71</v>
      </c>
      <c r="M892" t="s">
        <v>70</v>
      </c>
      <c r="N892">
        <v>5.803634</v>
      </c>
      <c r="O892" t="s">
        <v>71</v>
      </c>
      <c r="P892" t="s">
        <v>72</v>
      </c>
      <c r="Q892">
        <v>0</v>
      </c>
      <c r="R892" t="s">
        <v>71</v>
      </c>
      <c r="S892" t="s">
        <v>73</v>
      </c>
      <c r="T892">
        <v>0</v>
      </c>
      <c r="U892" t="s">
        <v>71</v>
      </c>
      <c r="V892" t="s">
        <v>74</v>
      </c>
      <c r="W892">
        <v>0</v>
      </c>
      <c r="X892" t="s">
        <v>71</v>
      </c>
      <c r="Y892" t="s">
        <v>437</v>
      </c>
      <c r="Z892">
        <v>1000</v>
      </c>
      <c r="AA892" t="s">
        <v>438</v>
      </c>
      <c r="AB892">
        <v>1000000</v>
      </c>
      <c r="AC892" t="s">
        <v>439</v>
      </c>
      <c r="AD892">
        <v>10</v>
      </c>
      <c r="AE892" t="s">
        <v>440</v>
      </c>
      <c r="AF892">
        <v>500</v>
      </c>
      <c r="AG892" t="s">
        <v>441</v>
      </c>
      <c r="AH892">
        <v>50</v>
      </c>
      <c r="AI892" t="s">
        <v>442</v>
      </c>
      <c r="AJ892">
        <v>50</v>
      </c>
      <c r="AK892" t="s">
        <v>448</v>
      </c>
      <c r="AL892">
        <v>0</v>
      </c>
      <c r="AM892" t="s">
        <v>449</v>
      </c>
      <c r="AN892">
        <v>0</v>
      </c>
      <c r="AO892" t="s">
        <v>450</v>
      </c>
      <c r="AP892">
        <v>0.5</v>
      </c>
      <c r="AQ892" t="s">
        <v>451</v>
      </c>
      <c r="AR892">
        <v>0</v>
      </c>
      <c r="AS892" t="s">
        <v>452</v>
      </c>
      <c r="AT892">
        <v>0</v>
      </c>
      <c r="AU892" t="s">
        <v>453</v>
      </c>
      <c r="AV892">
        <v>0.2</v>
      </c>
      <c r="AW892" t="s">
        <v>454</v>
      </c>
      <c r="AX892">
        <v>1</v>
      </c>
    </row>
    <row r="893" spans="1:50">
      <c r="A893">
        <v>730</v>
      </c>
      <c r="B893" t="s">
        <v>426</v>
      </c>
      <c r="C893">
        <v>152</v>
      </c>
      <c r="D893" t="s">
        <v>427</v>
      </c>
      <c r="E893" t="s">
        <v>428</v>
      </c>
      <c r="F893">
        <v>6.02</v>
      </c>
      <c r="G893" t="s">
        <v>429</v>
      </c>
      <c r="H893">
        <v>0.000258</v>
      </c>
      <c r="I893" t="s">
        <v>71</v>
      </c>
      <c r="J893" t="s">
        <v>432</v>
      </c>
      <c r="K893" t="e">
        <f t="shared" si="22"/>
        <v>#NAME?</v>
      </c>
      <c r="L893" t="s">
        <v>71</v>
      </c>
      <c r="M893" t="s">
        <v>70</v>
      </c>
      <c r="N893">
        <v>6.84771</v>
      </c>
      <c r="O893" t="s">
        <v>71</v>
      </c>
      <c r="P893" t="s">
        <v>72</v>
      </c>
      <c r="Q893">
        <v>0</v>
      </c>
      <c r="R893" t="s">
        <v>71</v>
      </c>
      <c r="S893" t="s">
        <v>73</v>
      </c>
      <c r="T893">
        <v>0</v>
      </c>
      <c r="U893" t="s">
        <v>71</v>
      </c>
      <c r="V893" t="s">
        <v>74</v>
      </c>
      <c r="W893">
        <v>0</v>
      </c>
      <c r="X893" t="s">
        <v>71</v>
      </c>
      <c r="Y893" t="s">
        <v>437</v>
      </c>
      <c r="Z893">
        <v>1000</v>
      </c>
      <c r="AA893" t="s">
        <v>438</v>
      </c>
      <c r="AB893">
        <v>1000000</v>
      </c>
      <c r="AC893" t="s">
        <v>439</v>
      </c>
      <c r="AD893">
        <v>10</v>
      </c>
      <c r="AE893" t="s">
        <v>440</v>
      </c>
      <c r="AF893">
        <v>500</v>
      </c>
      <c r="AG893" t="s">
        <v>441</v>
      </c>
      <c r="AH893">
        <v>20</v>
      </c>
      <c r="AI893" t="s">
        <v>442</v>
      </c>
      <c r="AJ893">
        <v>20</v>
      </c>
      <c r="AK893" t="s">
        <v>448</v>
      </c>
      <c r="AL893">
        <v>0</v>
      </c>
      <c r="AM893" t="s">
        <v>449</v>
      </c>
      <c r="AN893">
        <v>0</v>
      </c>
      <c r="AO893" t="s">
        <v>450</v>
      </c>
      <c r="AP893">
        <v>0.3</v>
      </c>
      <c r="AQ893" t="s">
        <v>451</v>
      </c>
      <c r="AR893">
        <v>0</v>
      </c>
      <c r="AS893" t="s">
        <v>452</v>
      </c>
      <c r="AT893">
        <v>0</v>
      </c>
      <c r="AU893" t="s">
        <v>453</v>
      </c>
      <c r="AV893">
        <v>0.2</v>
      </c>
      <c r="AW893" t="s">
        <v>454</v>
      </c>
      <c r="AX893">
        <v>1</v>
      </c>
    </row>
    <row r="894" spans="1:50">
      <c r="A894">
        <v>730</v>
      </c>
      <c r="B894" t="s">
        <v>426</v>
      </c>
      <c r="C894">
        <v>152</v>
      </c>
      <c r="D894" t="s">
        <v>427</v>
      </c>
      <c r="E894" t="s">
        <v>428</v>
      </c>
      <c r="F894">
        <v>6.02</v>
      </c>
      <c r="G894" t="s">
        <v>429</v>
      </c>
      <c r="H894">
        <v>0.000267</v>
      </c>
      <c r="I894" t="s">
        <v>71</v>
      </c>
      <c r="J894" t="s">
        <v>432</v>
      </c>
      <c r="K894" t="e">
        <f t="shared" si="22"/>
        <v>#NAME?</v>
      </c>
      <c r="L894" t="s">
        <v>71</v>
      </c>
      <c r="M894" t="s">
        <v>70</v>
      </c>
      <c r="N894">
        <v>6.797949</v>
      </c>
      <c r="O894" t="s">
        <v>71</v>
      </c>
      <c r="P894" t="s">
        <v>72</v>
      </c>
      <c r="Q894">
        <v>0</v>
      </c>
      <c r="R894" t="s">
        <v>71</v>
      </c>
      <c r="S894" t="s">
        <v>73</v>
      </c>
      <c r="T894">
        <v>0</v>
      </c>
      <c r="U894" t="s">
        <v>71</v>
      </c>
      <c r="V894" t="s">
        <v>74</v>
      </c>
      <c r="W894">
        <v>0</v>
      </c>
      <c r="X894" t="s">
        <v>71</v>
      </c>
      <c r="Y894" t="s">
        <v>437</v>
      </c>
      <c r="Z894">
        <v>1000</v>
      </c>
      <c r="AA894" t="s">
        <v>438</v>
      </c>
      <c r="AB894">
        <v>1000000</v>
      </c>
      <c r="AC894" t="s">
        <v>439</v>
      </c>
      <c r="AD894">
        <v>10</v>
      </c>
      <c r="AE894" t="s">
        <v>440</v>
      </c>
      <c r="AF894">
        <v>500</v>
      </c>
      <c r="AG894" t="s">
        <v>441</v>
      </c>
      <c r="AH894">
        <v>20</v>
      </c>
      <c r="AI894" t="s">
        <v>442</v>
      </c>
      <c r="AJ894">
        <v>20</v>
      </c>
      <c r="AK894" t="s">
        <v>448</v>
      </c>
      <c r="AL894">
        <v>0</v>
      </c>
      <c r="AM894" t="s">
        <v>449</v>
      </c>
      <c r="AN894">
        <v>0</v>
      </c>
      <c r="AO894" t="s">
        <v>450</v>
      </c>
      <c r="AP894">
        <v>0.3</v>
      </c>
      <c r="AQ894" t="s">
        <v>451</v>
      </c>
      <c r="AR894">
        <v>0</v>
      </c>
      <c r="AS894" t="s">
        <v>452</v>
      </c>
      <c r="AT894">
        <v>0</v>
      </c>
      <c r="AU894" t="s">
        <v>453</v>
      </c>
      <c r="AV894">
        <v>0.2</v>
      </c>
      <c r="AW894" t="s">
        <v>454</v>
      </c>
      <c r="AX894">
        <v>1</v>
      </c>
    </row>
    <row r="895" spans="1:50">
      <c r="A895">
        <v>730</v>
      </c>
      <c r="B895" t="s">
        <v>426</v>
      </c>
      <c r="C895">
        <v>152</v>
      </c>
      <c r="D895" t="s">
        <v>427</v>
      </c>
      <c r="E895" t="s">
        <v>428</v>
      </c>
      <c r="F895">
        <v>6.02</v>
      </c>
      <c r="G895" t="s">
        <v>429</v>
      </c>
      <c r="H895">
        <v>0.000263</v>
      </c>
      <c r="I895" t="s">
        <v>71</v>
      </c>
      <c r="J895" t="s">
        <v>432</v>
      </c>
      <c r="K895" t="e">
        <f t="shared" si="22"/>
        <v>#NAME?</v>
      </c>
      <c r="L895" t="s">
        <v>71</v>
      </c>
      <c r="M895" t="s">
        <v>70</v>
      </c>
      <c r="N895">
        <v>6.913826</v>
      </c>
      <c r="O895" t="s">
        <v>71</v>
      </c>
      <c r="P895" t="s">
        <v>72</v>
      </c>
      <c r="Q895">
        <v>0</v>
      </c>
      <c r="R895" t="s">
        <v>71</v>
      </c>
      <c r="S895" t="s">
        <v>73</v>
      </c>
      <c r="T895">
        <v>0</v>
      </c>
      <c r="U895" t="s">
        <v>71</v>
      </c>
      <c r="V895" t="s">
        <v>74</v>
      </c>
      <c r="W895">
        <v>0</v>
      </c>
      <c r="X895" t="s">
        <v>71</v>
      </c>
      <c r="Y895" t="s">
        <v>437</v>
      </c>
      <c r="Z895">
        <v>1000</v>
      </c>
      <c r="AA895" t="s">
        <v>438</v>
      </c>
      <c r="AB895">
        <v>1000000</v>
      </c>
      <c r="AC895" t="s">
        <v>439</v>
      </c>
      <c r="AD895">
        <v>10</v>
      </c>
      <c r="AE895" t="s">
        <v>440</v>
      </c>
      <c r="AF895">
        <v>500</v>
      </c>
      <c r="AG895" t="s">
        <v>441</v>
      </c>
      <c r="AH895">
        <v>20</v>
      </c>
      <c r="AI895" t="s">
        <v>442</v>
      </c>
      <c r="AJ895">
        <v>20</v>
      </c>
      <c r="AK895" t="s">
        <v>448</v>
      </c>
      <c r="AL895">
        <v>0</v>
      </c>
      <c r="AM895" t="s">
        <v>449</v>
      </c>
      <c r="AN895">
        <v>0</v>
      </c>
      <c r="AO895" t="s">
        <v>450</v>
      </c>
      <c r="AP895">
        <v>0.3</v>
      </c>
      <c r="AQ895" t="s">
        <v>451</v>
      </c>
      <c r="AR895">
        <v>0</v>
      </c>
      <c r="AS895" t="s">
        <v>452</v>
      </c>
      <c r="AT895">
        <v>0</v>
      </c>
      <c r="AU895" t="s">
        <v>453</v>
      </c>
      <c r="AV895">
        <v>0.2</v>
      </c>
      <c r="AW895" t="s">
        <v>454</v>
      </c>
      <c r="AX895">
        <v>1</v>
      </c>
    </row>
    <row r="896" spans="1:50">
      <c r="A896">
        <v>730</v>
      </c>
      <c r="B896" t="s">
        <v>426</v>
      </c>
      <c r="C896">
        <v>152</v>
      </c>
      <c r="D896" t="s">
        <v>427</v>
      </c>
      <c r="E896" t="s">
        <v>428</v>
      </c>
      <c r="F896">
        <v>6.02</v>
      </c>
      <c r="G896" t="s">
        <v>429</v>
      </c>
      <c r="H896">
        <v>0.000261</v>
      </c>
      <c r="I896" t="s">
        <v>71</v>
      </c>
      <c r="J896" t="s">
        <v>432</v>
      </c>
      <c r="K896" t="e">
        <f t="shared" si="22"/>
        <v>#NAME?</v>
      </c>
      <c r="L896" t="s">
        <v>71</v>
      </c>
      <c r="M896" t="s">
        <v>70</v>
      </c>
      <c r="N896">
        <v>6.91898</v>
      </c>
      <c r="O896" t="s">
        <v>71</v>
      </c>
      <c r="P896" t="s">
        <v>72</v>
      </c>
      <c r="Q896">
        <v>0</v>
      </c>
      <c r="R896" t="s">
        <v>71</v>
      </c>
      <c r="S896" t="s">
        <v>73</v>
      </c>
      <c r="T896">
        <v>0</v>
      </c>
      <c r="U896" t="s">
        <v>71</v>
      </c>
      <c r="V896" t="s">
        <v>74</v>
      </c>
      <c r="W896">
        <v>0</v>
      </c>
      <c r="X896" t="s">
        <v>71</v>
      </c>
      <c r="Y896" t="s">
        <v>437</v>
      </c>
      <c r="Z896">
        <v>1000</v>
      </c>
      <c r="AA896" t="s">
        <v>438</v>
      </c>
      <c r="AB896">
        <v>1000000</v>
      </c>
      <c r="AC896" t="s">
        <v>439</v>
      </c>
      <c r="AD896">
        <v>10</v>
      </c>
      <c r="AE896" t="s">
        <v>440</v>
      </c>
      <c r="AF896">
        <v>500</v>
      </c>
      <c r="AG896" t="s">
        <v>441</v>
      </c>
      <c r="AH896">
        <v>20</v>
      </c>
      <c r="AI896" t="s">
        <v>442</v>
      </c>
      <c r="AJ896">
        <v>20</v>
      </c>
      <c r="AK896" t="s">
        <v>448</v>
      </c>
      <c r="AL896">
        <v>0</v>
      </c>
      <c r="AM896" t="s">
        <v>449</v>
      </c>
      <c r="AN896">
        <v>0</v>
      </c>
      <c r="AO896" t="s">
        <v>450</v>
      </c>
      <c r="AP896">
        <v>0.3</v>
      </c>
      <c r="AQ896" t="s">
        <v>451</v>
      </c>
      <c r="AR896">
        <v>0</v>
      </c>
      <c r="AS896" t="s">
        <v>452</v>
      </c>
      <c r="AT896">
        <v>0</v>
      </c>
      <c r="AU896" t="s">
        <v>453</v>
      </c>
      <c r="AV896">
        <v>0.2</v>
      </c>
      <c r="AW896" t="s">
        <v>454</v>
      </c>
      <c r="AX896">
        <v>1</v>
      </c>
    </row>
    <row r="897" spans="1:50">
      <c r="A897">
        <v>730</v>
      </c>
      <c r="B897" t="s">
        <v>426</v>
      </c>
      <c r="C897">
        <v>152</v>
      </c>
      <c r="D897" t="s">
        <v>427</v>
      </c>
      <c r="E897" t="s">
        <v>428</v>
      </c>
      <c r="F897">
        <v>6.02</v>
      </c>
      <c r="G897" t="s">
        <v>429</v>
      </c>
      <c r="H897">
        <v>0.000269</v>
      </c>
      <c r="I897" t="s">
        <v>71</v>
      </c>
      <c r="J897" t="s">
        <v>432</v>
      </c>
      <c r="K897" t="e">
        <f t="shared" si="22"/>
        <v>#NAME?</v>
      </c>
      <c r="L897" t="s">
        <v>71</v>
      </c>
      <c r="M897" t="s">
        <v>70</v>
      </c>
      <c r="N897">
        <v>6.827118</v>
      </c>
      <c r="O897" t="s">
        <v>71</v>
      </c>
      <c r="P897" t="s">
        <v>72</v>
      </c>
      <c r="Q897">
        <v>0</v>
      </c>
      <c r="R897" t="s">
        <v>71</v>
      </c>
      <c r="S897" t="s">
        <v>73</v>
      </c>
      <c r="T897">
        <v>0</v>
      </c>
      <c r="U897" t="s">
        <v>71</v>
      </c>
      <c r="V897" t="s">
        <v>74</v>
      </c>
      <c r="W897">
        <v>0</v>
      </c>
      <c r="X897" t="s">
        <v>71</v>
      </c>
      <c r="Y897" t="s">
        <v>437</v>
      </c>
      <c r="Z897">
        <v>1000</v>
      </c>
      <c r="AA897" t="s">
        <v>438</v>
      </c>
      <c r="AB897">
        <v>1000000</v>
      </c>
      <c r="AC897" t="s">
        <v>439</v>
      </c>
      <c r="AD897">
        <v>10</v>
      </c>
      <c r="AE897" t="s">
        <v>440</v>
      </c>
      <c r="AF897">
        <v>500</v>
      </c>
      <c r="AG897" t="s">
        <v>441</v>
      </c>
      <c r="AH897">
        <v>20</v>
      </c>
      <c r="AI897" t="s">
        <v>442</v>
      </c>
      <c r="AJ897">
        <v>20</v>
      </c>
      <c r="AK897" t="s">
        <v>448</v>
      </c>
      <c r="AL897">
        <v>0</v>
      </c>
      <c r="AM897" t="s">
        <v>449</v>
      </c>
      <c r="AN897">
        <v>0</v>
      </c>
      <c r="AO897" t="s">
        <v>450</v>
      </c>
      <c r="AP897">
        <v>0.3</v>
      </c>
      <c r="AQ897" t="s">
        <v>451</v>
      </c>
      <c r="AR897">
        <v>0</v>
      </c>
      <c r="AS897" t="s">
        <v>452</v>
      </c>
      <c r="AT897">
        <v>0</v>
      </c>
      <c r="AU897" t="s">
        <v>453</v>
      </c>
      <c r="AV897">
        <v>0.2</v>
      </c>
      <c r="AW897" t="s">
        <v>454</v>
      </c>
      <c r="AX897">
        <v>1</v>
      </c>
    </row>
    <row r="898" spans="1:50">
      <c r="A898">
        <v>729</v>
      </c>
      <c r="B898" t="s">
        <v>426</v>
      </c>
      <c r="C898">
        <v>152</v>
      </c>
      <c r="D898" t="s">
        <v>427</v>
      </c>
      <c r="E898" t="s">
        <v>428</v>
      </c>
      <c r="F898">
        <v>6.02</v>
      </c>
      <c r="G898" t="s">
        <v>429</v>
      </c>
      <c r="H898">
        <v>0.000269</v>
      </c>
      <c r="I898" t="s">
        <v>71</v>
      </c>
      <c r="J898" t="s">
        <v>432</v>
      </c>
      <c r="K898" t="e">
        <f t="shared" si="22"/>
        <v>#NAME?</v>
      </c>
      <c r="L898" t="s">
        <v>71</v>
      </c>
      <c r="M898" t="s">
        <v>70</v>
      </c>
      <c r="N898">
        <v>7.299986</v>
      </c>
      <c r="O898" t="s">
        <v>71</v>
      </c>
      <c r="P898" t="s">
        <v>72</v>
      </c>
      <c r="Q898">
        <v>0</v>
      </c>
      <c r="R898" t="s">
        <v>71</v>
      </c>
      <c r="S898" t="s">
        <v>73</v>
      </c>
      <c r="T898">
        <v>0</v>
      </c>
      <c r="U898" t="s">
        <v>71</v>
      </c>
      <c r="V898" t="s">
        <v>74</v>
      </c>
      <c r="W898">
        <v>0</v>
      </c>
      <c r="X898" t="s">
        <v>71</v>
      </c>
      <c r="Y898" t="s">
        <v>437</v>
      </c>
      <c r="Z898">
        <v>1000</v>
      </c>
      <c r="AA898" t="s">
        <v>438</v>
      </c>
      <c r="AB898">
        <v>1000000</v>
      </c>
      <c r="AC898" t="s">
        <v>439</v>
      </c>
      <c r="AD898">
        <v>10</v>
      </c>
      <c r="AE898" t="s">
        <v>440</v>
      </c>
      <c r="AF898">
        <v>500</v>
      </c>
      <c r="AG898" t="s">
        <v>441</v>
      </c>
      <c r="AH898">
        <v>20</v>
      </c>
      <c r="AI898" t="s">
        <v>442</v>
      </c>
      <c r="AJ898">
        <v>20</v>
      </c>
      <c r="AK898" t="s">
        <v>448</v>
      </c>
      <c r="AL898">
        <v>0</v>
      </c>
      <c r="AM898" t="s">
        <v>449</v>
      </c>
      <c r="AN898">
        <v>0</v>
      </c>
      <c r="AO898" t="s">
        <v>450</v>
      </c>
      <c r="AP898">
        <v>0.3</v>
      </c>
      <c r="AQ898" t="s">
        <v>451</v>
      </c>
      <c r="AR898">
        <v>0</v>
      </c>
      <c r="AS898" t="s">
        <v>452</v>
      </c>
      <c r="AT898">
        <v>0</v>
      </c>
      <c r="AU898" t="s">
        <v>453</v>
      </c>
      <c r="AV898">
        <v>0.2</v>
      </c>
      <c r="AW898" t="s">
        <v>454</v>
      </c>
      <c r="AX898">
        <v>1</v>
      </c>
    </row>
    <row r="899" spans="1:50">
      <c r="A899">
        <v>729</v>
      </c>
      <c r="B899" t="s">
        <v>426</v>
      </c>
      <c r="C899">
        <v>152</v>
      </c>
      <c r="D899" t="s">
        <v>427</v>
      </c>
      <c r="E899" t="s">
        <v>428</v>
      </c>
      <c r="F899">
        <v>6.02</v>
      </c>
      <c r="G899" t="s">
        <v>429</v>
      </c>
      <c r="H899">
        <v>0.000259</v>
      </c>
      <c r="I899" t="s">
        <v>71</v>
      </c>
      <c r="J899" t="s">
        <v>432</v>
      </c>
      <c r="K899" t="e">
        <f t="shared" si="22"/>
        <v>#NAME?</v>
      </c>
      <c r="L899" t="s">
        <v>71</v>
      </c>
      <c r="M899" t="s">
        <v>70</v>
      </c>
      <c r="N899">
        <v>6.869307</v>
      </c>
      <c r="O899" t="s">
        <v>71</v>
      </c>
      <c r="P899" t="s">
        <v>72</v>
      </c>
      <c r="Q899">
        <v>0</v>
      </c>
      <c r="R899" t="s">
        <v>71</v>
      </c>
      <c r="S899" t="s">
        <v>73</v>
      </c>
      <c r="T899">
        <v>0</v>
      </c>
      <c r="U899" t="s">
        <v>71</v>
      </c>
      <c r="V899" t="s">
        <v>74</v>
      </c>
      <c r="W899">
        <v>0</v>
      </c>
      <c r="X899" t="s">
        <v>71</v>
      </c>
      <c r="Y899" t="s">
        <v>437</v>
      </c>
      <c r="Z899">
        <v>1000</v>
      </c>
      <c r="AA899" t="s">
        <v>438</v>
      </c>
      <c r="AB899">
        <v>1000000</v>
      </c>
      <c r="AC899" t="s">
        <v>439</v>
      </c>
      <c r="AD899">
        <v>10</v>
      </c>
      <c r="AE899" t="s">
        <v>440</v>
      </c>
      <c r="AF899">
        <v>500</v>
      </c>
      <c r="AG899" t="s">
        <v>441</v>
      </c>
      <c r="AH899">
        <v>20</v>
      </c>
      <c r="AI899" t="s">
        <v>442</v>
      </c>
      <c r="AJ899">
        <v>20</v>
      </c>
      <c r="AK899" t="s">
        <v>448</v>
      </c>
      <c r="AL899">
        <v>0</v>
      </c>
      <c r="AM899" t="s">
        <v>449</v>
      </c>
      <c r="AN899">
        <v>0</v>
      </c>
      <c r="AO899" t="s">
        <v>450</v>
      </c>
      <c r="AP899">
        <v>0.3</v>
      </c>
      <c r="AQ899" t="s">
        <v>451</v>
      </c>
      <c r="AR899">
        <v>0</v>
      </c>
      <c r="AS899" t="s">
        <v>452</v>
      </c>
      <c r="AT899">
        <v>0</v>
      </c>
      <c r="AU899" t="s">
        <v>453</v>
      </c>
      <c r="AV899">
        <v>0.2</v>
      </c>
      <c r="AW899" t="s">
        <v>454</v>
      </c>
      <c r="AX899">
        <v>1</v>
      </c>
    </row>
    <row r="900" spans="1:50">
      <c r="A900">
        <v>728</v>
      </c>
      <c r="B900" t="s">
        <v>426</v>
      </c>
      <c r="C900">
        <v>152</v>
      </c>
      <c r="D900" t="s">
        <v>427</v>
      </c>
      <c r="E900" t="s">
        <v>428</v>
      </c>
      <c r="F900">
        <v>5.822</v>
      </c>
      <c r="G900" t="s">
        <v>429</v>
      </c>
      <c r="H900">
        <v>0.000314</v>
      </c>
      <c r="I900" t="s">
        <v>71</v>
      </c>
      <c r="J900" t="s">
        <v>432</v>
      </c>
      <c r="K900" t="e">
        <f t="shared" si="22"/>
        <v>#NAME?</v>
      </c>
      <c r="L900" t="s">
        <v>71</v>
      </c>
      <c r="M900" t="s">
        <v>70</v>
      </c>
      <c r="N900">
        <v>8.865794</v>
      </c>
      <c r="O900" t="s">
        <v>71</v>
      </c>
      <c r="P900" t="s">
        <v>72</v>
      </c>
      <c r="Q900">
        <v>0</v>
      </c>
      <c r="R900" t="s">
        <v>71</v>
      </c>
      <c r="S900" t="s">
        <v>73</v>
      </c>
      <c r="T900">
        <v>0</v>
      </c>
      <c r="U900" t="s">
        <v>71</v>
      </c>
      <c r="V900" t="s">
        <v>74</v>
      </c>
      <c r="W900">
        <v>0</v>
      </c>
      <c r="X900" t="s">
        <v>71</v>
      </c>
      <c r="Y900" t="s">
        <v>437</v>
      </c>
      <c r="Z900">
        <v>1000</v>
      </c>
      <c r="AA900" t="s">
        <v>438</v>
      </c>
      <c r="AB900">
        <v>1000000</v>
      </c>
      <c r="AC900" t="s">
        <v>439</v>
      </c>
      <c r="AD900">
        <v>10</v>
      </c>
      <c r="AE900" t="s">
        <v>440</v>
      </c>
      <c r="AF900">
        <v>1000</v>
      </c>
      <c r="AG900" t="s">
        <v>441</v>
      </c>
      <c r="AH900">
        <v>50</v>
      </c>
      <c r="AI900" t="s">
        <v>442</v>
      </c>
      <c r="AJ900">
        <v>50</v>
      </c>
      <c r="AK900" t="s">
        <v>448</v>
      </c>
      <c r="AL900">
        <v>0</v>
      </c>
      <c r="AM900" t="s">
        <v>449</v>
      </c>
      <c r="AN900">
        <v>0</v>
      </c>
      <c r="AO900" t="s">
        <v>450</v>
      </c>
      <c r="AP900">
        <v>0.3</v>
      </c>
      <c r="AQ900" t="s">
        <v>451</v>
      </c>
      <c r="AR900">
        <v>0</v>
      </c>
      <c r="AS900" t="s">
        <v>452</v>
      </c>
      <c r="AT900">
        <v>0</v>
      </c>
      <c r="AU900" t="s">
        <v>453</v>
      </c>
      <c r="AV900">
        <v>0.2</v>
      </c>
      <c r="AW900" t="s">
        <v>454</v>
      </c>
      <c r="AX900">
        <v>1</v>
      </c>
    </row>
    <row r="901" spans="1:50">
      <c r="A901">
        <v>728</v>
      </c>
      <c r="B901" t="s">
        <v>426</v>
      </c>
      <c r="C901">
        <v>152</v>
      </c>
      <c r="D901" t="s">
        <v>427</v>
      </c>
      <c r="E901" t="s">
        <v>428</v>
      </c>
      <c r="F901">
        <v>5.822</v>
      </c>
      <c r="G901" t="s">
        <v>429</v>
      </c>
      <c r="H901">
        <v>0.000316</v>
      </c>
      <c r="I901" t="s">
        <v>71</v>
      </c>
      <c r="J901" t="s">
        <v>432</v>
      </c>
      <c r="K901" t="e">
        <f t="shared" si="22"/>
        <v>#NAME?</v>
      </c>
      <c r="L901" t="s">
        <v>71</v>
      </c>
      <c r="M901" t="s">
        <v>70</v>
      </c>
      <c r="N901">
        <v>9.408211</v>
      </c>
      <c r="O901" t="s">
        <v>71</v>
      </c>
      <c r="P901" t="s">
        <v>72</v>
      </c>
      <c r="Q901">
        <v>0</v>
      </c>
      <c r="R901" t="s">
        <v>71</v>
      </c>
      <c r="S901" t="s">
        <v>73</v>
      </c>
      <c r="T901">
        <v>0</v>
      </c>
      <c r="U901" t="s">
        <v>71</v>
      </c>
      <c r="V901" t="s">
        <v>74</v>
      </c>
      <c r="W901">
        <v>0</v>
      </c>
      <c r="X901" t="s">
        <v>71</v>
      </c>
      <c r="Y901" t="s">
        <v>437</v>
      </c>
      <c r="Z901">
        <v>1000</v>
      </c>
      <c r="AA901" t="s">
        <v>438</v>
      </c>
      <c r="AB901">
        <v>1000000</v>
      </c>
      <c r="AC901" t="s">
        <v>439</v>
      </c>
      <c r="AD901">
        <v>10</v>
      </c>
      <c r="AE901" t="s">
        <v>440</v>
      </c>
      <c r="AF901">
        <v>1000</v>
      </c>
      <c r="AG901" t="s">
        <v>441</v>
      </c>
      <c r="AH901">
        <v>50</v>
      </c>
      <c r="AI901" t="s">
        <v>442</v>
      </c>
      <c r="AJ901">
        <v>50</v>
      </c>
      <c r="AK901" t="s">
        <v>448</v>
      </c>
      <c r="AL901">
        <v>0</v>
      </c>
      <c r="AM901" t="s">
        <v>449</v>
      </c>
      <c r="AN901">
        <v>0</v>
      </c>
      <c r="AO901" t="s">
        <v>450</v>
      </c>
      <c r="AP901">
        <v>0.3</v>
      </c>
      <c r="AQ901" t="s">
        <v>451</v>
      </c>
      <c r="AR901">
        <v>0</v>
      </c>
      <c r="AS901" t="s">
        <v>452</v>
      </c>
      <c r="AT901">
        <v>0</v>
      </c>
      <c r="AU901" t="s">
        <v>453</v>
      </c>
      <c r="AV901">
        <v>0.2</v>
      </c>
      <c r="AW901" t="s">
        <v>454</v>
      </c>
      <c r="AX901">
        <v>1</v>
      </c>
    </row>
    <row r="902" spans="1:50">
      <c r="A902">
        <v>727</v>
      </c>
      <c r="B902" t="s">
        <v>426</v>
      </c>
      <c r="C902">
        <v>152</v>
      </c>
      <c r="D902" t="s">
        <v>427</v>
      </c>
      <c r="E902" t="s">
        <v>428</v>
      </c>
      <c r="F902">
        <v>948.42</v>
      </c>
      <c r="G902" t="s">
        <v>429</v>
      </c>
      <c r="H902">
        <v>0.000278</v>
      </c>
      <c r="I902" t="s">
        <v>71</v>
      </c>
      <c r="J902" t="s">
        <v>432</v>
      </c>
      <c r="K902" t="e">
        <f t="shared" si="22"/>
        <v>#NAME?</v>
      </c>
      <c r="L902" t="s">
        <v>71</v>
      </c>
      <c r="M902" t="s">
        <v>70</v>
      </c>
      <c r="N902">
        <v>6.188317</v>
      </c>
      <c r="O902" t="s">
        <v>71</v>
      </c>
      <c r="P902" t="s">
        <v>72</v>
      </c>
      <c r="Q902">
        <v>0</v>
      </c>
      <c r="R902" t="s">
        <v>71</v>
      </c>
      <c r="S902" t="s">
        <v>73</v>
      </c>
      <c r="T902">
        <v>0</v>
      </c>
      <c r="U902" t="s">
        <v>71</v>
      </c>
      <c r="V902" t="s">
        <v>74</v>
      </c>
      <c r="W902">
        <v>0</v>
      </c>
      <c r="X902" t="s">
        <v>71</v>
      </c>
      <c r="Y902" t="s">
        <v>437</v>
      </c>
      <c r="Z902">
        <v>1000</v>
      </c>
      <c r="AA902" t="s">
        <v>438</v>
      </c>
      <c r="AB902">
        <v>1000000</v>
      </c>
      <c r="AC902" t="s">
        <v>439</v>
      </c>
      <c r="AD902">
        <v>10</v>
      </c>
      <c r="AE902" t="s">
        <v>440</v>
      </c>
      <c r="AF902">
        <v>1000</v>
      </c>
      <c r="AG902" t="s">
        <v>441</v>
      </c>
      <c r="AH902">
        <v>50</v>
      </c>
      <c r="AI902" t="s">
        <v>442</v>
      </c>
      <c r="AJ902">
        <v>50</v>
      </c>
      <c r="AK902" t="s">
        <v>448</v>
      </c>
      <c r="AL902">
        <v>0</v>
      </c>
      <c r="AM902" t="s">
        <v>449</v>
      </c>
      <c r="AN902">
        <v>0</v>
      </c>
      <c r="AO902" t="s">
        <v>450</v>
      </c>
      <c r="AP902">
        <v>0.5</v>
      </c>
      <c r="AQ902" t="s">
        <v>451</v>
      </c>
      <c r="AR902">
        <v>0</v>
      </c>
      <c r="AS902" t="s">
        <v>452</v>
      </c>
      <c r="AT902">
        <v>0</v>
      </c>
      <c r="AU902" t="s">
        <v>453</v>
      </c>
      <c r="AV902">
        <v>0.2</v>
      </c>
      <c r="AW902" t="s">
        <v>454</v>
      </c>
      <c r="AX902">
        <v>1</v>
      </c>
    </row>
    <row r="903" spans="1:50">
      <c r="A903">
        <v>727</v>
      </c>
      <c r="B903" t="s">
        <v>426</v>
      </c>
      <c r="C903">
        <v>152</v>
      </c>
      <c r="D903" t="s">
        <v>427</v>
      </c>
      <c r="E903" t="s">
        <v>428</v>
      </c>
      <c r="F903">
        <v>0.55</v>
      </c>
      <c r="G903" t="s">
        <v>429</v>
      </c>
      <c r="H903">
        <v>0.000325</v>
      </c>
      <c r="I903" t="s">
        <v>71</v>
      </c>
      <c r="J903" t="s">
        <v>432</v>
      </c>
      <c r="K903" t="e">
        <f t="shared" si="22"/>
        <v>#NAME?</v>
      </c>
      <c r="L903" t="s">
        <v>71</v>
      </c>
      <c r="M903" t="s">
        <v>70</v>
      </c>
      <c r="N903">
        <v>10.838756</v>
      </c>
      <c r="O903" t="s">
        <v>71</v>
      </c>
      <c r="P903" t="s">
        <v>72</v>
      </c>
      <c r="Q903">
        <v>0</v>
      </c>
      <c r="R903" t="s">
        <v>71</v>
      </c>
      <c r="S903" t="s">
        <v>73</v>
      </c>
      <c r="T903">
        <v>0</v>
      </c>
      <c r="U903" t="s">
        <v>71</v>
      </c>
      <c r="V903" t="s">
        <v>74</v>
      </c>
      <c r="W903">
        <v>0</v>
      </c>
      <c r="X903" t="s">
        <v>71</v>
      </c>
      <c r="Y903" t="s">
        <v>437</v>
      </c>
      <c r="Z903">
        <v>1000</v>
      </c>
      <c r="AA903" t="s">
        <v>438</v>
      </c>
      <c r="AB903">
        <v>1000000</v>
      </c>
      <c r="AC903" t="s">
        <v>439</v>
      </c>
      <c r="AD903">
        <v>10</v>
      </c>
      <c r="AE903" t="s">
        <v>440</v>
      </c>
      <c r="AF903">
        <v>1000</v>
      </c>
      <c r="AG903" t="s">
        <v>441</v>
      </c>
      <c r="AH903">
        <v>50</v>
      </c>
      <c r="AI903" t="s">
        <v>442</v>
      </c>
      <c r="AJ903">
        <v>100</v>
      </c>
      <c r="AK903" t="s">
        <v>448</v>
      </c>
      <c r="AL903">
        <v>0</v>
      </c>
      <c r="AM903" t="s">
        <v>449</v>
      </c>
      <c r="AN903">
        <v>0</v>
      </c>
      <c r="AO903" t="s">
        <v>450</v>
      </c>
      <c r="AP903">
        <v>0.5</v>
      </c>
      <c r="AQ903" t="s">
        <v>451</v>
      </c>
      <c r="AR903">
        <v>0</v>
      </c>
      <c r="AS903" t="s">
        <v>452</v>
      </c>
      <c r="AT903">
        <v>0</v>
      </c>
      <c r="AU903" t="s">
        <v>453</v>
      </c>
      <c r="AV903">
        <v>0.2</v>
      </c>
      <c r="AW903" t="s">
        <v>454</v>
      </c>
      <c r="AX903">
        <v>1</v>
      </c>
    </row>
    <row r="904" spans="1:50">
      <c r="A904">
        <v>726</v>
      </c>
      <c r="B904" t="s">
        <v>426</v>
      </c>
      <c r="C904">
        <v>152</v>
      </c>
      <c r="D904" t="s">
        <v>427</v>
      </c>
      <c r="E904" t="s">
        <v>428</v>
      </c>
      <c r="F904">
        <v>979.276</v>
      </c>
      <c r="G904" t="s">
        <v>429</v>
      </c>
      <c r="H904">
        <v>0.000238</v>
      </c>
      <c r="I904" t="s">
        <v>71</v>
      </c>
      <c r="J904" t="s">
        <v>432</v>
      </c>
      <c r="K904" t="e">
        <f t="shared" si="22"/>
        <v>#NAME?</v>
      </c>
      <c r="L904" t="s">
        <v>71</v>
      </c>
      <c r="M904" t="s">
        <v>70</v>
      </c>
      <c r="N904">
        <v>4.66313</v>
      </c>
      <c r="O904" t="s">
        <v>71</v>
      </c>
      <c r="P904" t="s">
        <v>72</v>
      </c>
      <c r="Q904">
        <v>0</v>
      </c>
      <c r="R904" t="s">
        <v>71</v>
      </c>
      <c r="S904" t="s">
        <v>73</v>
      </c>
      <c r="T904">
        <v>0</v>
      </c>
      <c r="U904" t="s">
        <v>71</v>
      </c>
      <c r="V904" t="s">
        <v>74</v>
      </c>
      <c r="W904">
        <v>0</v>
      </c>
      <c r="X904" t="s">
        <v>71</v>
      </c>
      <c r="Y904" t="s">
        <v>437</v>
      </c>
      <c r="Z904">
        <v>1000</v>
      </c>
      <c r="AA904" t="s">
        <v>438</v>
      </c>
      <c r="AB904">
        <v>1000000</v>
      </c>
      <c r="AC904" t="s">
        <v>439</v>
      </c>
      <c r="AD904">
        <v>10</v>
      </c>
      <c r="AE904" t="s">
        <v>440</v>
      </c>
      <c r="AF904">
        <v>500</v>
      </c>
      <c r="AG904" t="s">
        <v>441</v>
      </c>
      <c r="AH904">
        <v>20</v>
      </c>
      <c r="AI904" t="s">
        <v>442</v>
      </c>
      <c r="AJ904">
        <v>20</v>
      </c>
      <c r="AK904" t="s">
        <v>448</v>
      </c>
      <c r="AL904">
        <v>0</v>
      </c>
      <c r="AM904" t="s">
        <v>449</v>
      </c>
      <c r="AN904">
        <v>0</v>
      </c>
      <c r="AO904" t="s">
        <v>450</v>
      </c>
      <c r="AP904">
        <v>0.5</v>
      </c>
      <c r="AQ904" t="s">
        <v>451</v>
      </c>
      <c r="AR904">
        <v>0</v>
      </c>
      <c r="AS904" t="s">
        <v>452</v>
      </c>
      <c r="AT904">
        <v>0</v>
      </c>
      <c r="AU904" t="s">
        <v>453</v>
      </c>
      <c r="AV904">
        <v>0.2</v>
      </c>
      <c r="AW904" t="s">
        <v>454</v>
      </c>
      <c r="AX904">
        <v>1</v>
      </c>
    </row>
    <row r="905" spans="1:50">
      <c r="A905">
        <v>726</v>
      </c>
      <c r="B905" t="s">
        <v>426</v>
      </c>
      <c r="C905">
        <v>152</v>
      </c>
      <c r="D905" t="s">
        <v>427</v>
      </c>
      <c r="E905" t="s">
        <v>428</v>
      </c>
      <c r="F905">
        <v>979.276</v>
      </c>
      <c r="G905" t="s">
        <v>429</v>
      </c>
      <c r="H905">
        <v>0.00024</v>
      </c>
      <c r="I905" t="s">
        <v>71</v>
      </c>
      <c r="J905" t="s">
        <v>432</v>
      </c>
      <c r="K905" t="e">
        <f t="shared" si="22"/>
        <v>#NAME?</v>
      </c>
      <c r="L905" t="s">
        <v>71</v>
      </c>
      <c r="M905" t="s">
        <v>70</v>
      </c>
      <c r="N905">
        <v>4.663191</v>
      </c>
      <c r="O905" t="s">
        <v>71</v>
      </c>
      <c r="P905" t="s">
        <v>72</v>
      </c>
      <c r="Q905">
        <v>0</v>
      </c>
      <c r="R905" t="s">
        <v>71</v>
      </c>
      <c r="S905" t="s">
        <v>73</v>
      </c>
      <c r="T905">
        <v>0</v>
      </c>
      <c r="U905" t="s">
        <v>71</v>
      </c>
      <c r="V905" t="s">
        <v>74</v>
      </c>
      <c r="W905">
        <v>0</v>
      </c>
      <c r="X905" t="s">
        <v>71</v>
      </c>
      <c r="Y905" t="s">
        <v>437</v>
      </c>
      <c r="Z905">
        <v>1000</v>
      </c>
      <c r="AA905" t="s">
        <v>438</v>
      </c>
      <c r="AB905">
        <v>1000000</v>
      </c>
      <c r="AC905" t="s">
        <v>439</v>
      </c>
      <c r="AD905">
        <v>10</v>
      </c>
      <c r="AE905" t="s">
        <v>440</v>
      </c>
      <c r="AF905">
        <v>500</v>
      </c>
      <c r="AG905" t="s">
        <v>441</v>
      </c>
      <c r="AH905">
        <v>20</v>
      </c>
      <c r="AI905" t="s">
        <v>442</v>
      </c>
      <c r="AJ905">
        <v>20</v>
      </c>
      <c r="AK905" t="s">
        <v>448</v>
      </c>
      <c r="AL905">
        <v>0</v>
      </c>
      <c r="AM905" t="s">
        <v>449</v>
      </c>
      <c r="AN905">
        <v>0</v>
      </c>
      <c r="AO905" t="s">
        <v>450</v>
      </c>
      <c r="AP905">
        <v>0.5</v>
      </c>
      <c r="AQ905" t="s">
        <v>451</v>
      </c>
      <c r="AR905">
        <v>0</v>
      </c>
      <c r="AS905" t="s">
        <v>452</v>
      </c>
      <c r="AT905">
        <v>0</v>
      </c>
      <c r="AU905" t="s">
        <v>453</v>
      </c>
      <c r="AV905">
        <v>0.2</v>
      </c>
      <c r="AW905" t="s">
        <v>454</v>
      </c>
      <c r="AX905">
        <v>1</v>
      </c>
    </row>
    <row r="906" spans="1:50">
      <c r="A906">
        <v>725</v>
      </c>
      <c r="B906" t="s">
        <v>426</v>
      </c>
      <c r="C906">
        <v>152</v>
      </c>
      <c r="D906" t="s">
        <v>427</v>
      </c>
      <c r="E906" t="s">
        <v>428</v>
      </c>
      <c r="F906">
        <v>1023.27</v>
      </c>
      <c r="G906" t="s">
        <v>429</v>
      </c>
      <c r="H906">
        <v>0.000239</v>
      </c>
      <c r="I906" t="s">
        <v>71</v>
      </c>
      <c r="J906" t="s">
        <v>432</v>
      </c>
      <c r="K906" t="e">
        <f t="shared" si="22"/>
        <v>#NAME?</v>
      </c>
      <c r="L906" t="s">
        <v>71</v>
      </c>
      <c r="M906" t="s">
        <v>70</v>
      </c>
      <c r="N906">
        <v>4.693854</v>
      </c>
      <c r="O906" t="s">
        <v>71</v>
      </c>
      <c r="P906" t="s">
        <v>72</v>
      </c>
      <c r="Q906">
        <v>0</v>
      </c>
      <c r="R906" t="s">
        <v>71</v>
      </c>
      <c r="S906" t="s">
        <v>73</v>
      </c>
      <c r="T906">
        <v>0</v>
      </c>
      <c r="U906" t="s">
        <v>71</v>
      </c>
      <c r="V906" t="s">
        <v>74</v>
      </c>
      <c r="W906">
        <v>0</v>
      </c>
      <c r="X906" t="s">
        <v>71</v>
      </c>
      <c r="Y906" t="s">
        <v>437</v>
      </c>
      <c r="Z906">
        <v>1000</v>
      </c>
      <c r="AA906" t="s">
        <v>438</v>
      </c>
      <c r="AB906">
        <v>1000000</v>
      </c>
      <c r="AC906" t="s">
        <v>439</v>
      </c>
      <c r="AD906">
        <v>10</v>
      </c>
      <c r="AE906" t="s">
        <v>440</v>
      </c>
      <c r="AF906">
        <v>2000</v>
      </c>
      <c r="AG906" t="s">
        <v>441</v>
      </c>
      <c r="AH906">
        <v>20</v>
      </c>
      <c r="AI906" t="s">
        <v>442</v>
      </c>
      <c r="AJ906">
        <v>20</v>
      </c>
      <c r="AK906" t="s">
        <v>448</v>
      </c>
      <c r="AL906">
        <v>0</v>
      </c>
      <c r="AM906" t="s">
        <v>449</v>
      </c>
      <c r="AN906">
        <v>0</v>
      </c>
      <c r="AO906" t="s">
        <v>450</v>
      </c>
      <c r="AP906">
        <v>0.5</v>
      </c>
      <c r="AQ906" t="s">
        <v>451</v>
      </c>
      <c r="AR906">
        <v>0</v>
      </c>
      <c r="AS906" t="s">
        <v>452</v>
      </c>
      <c r="AT906">
        <v>0</v>
      </c>
      <c r="AU906" t="s">
        <v>453</v>
      </c>
      <c r="AV906">
        <v>0.2</v>
      </c>
      <c r="AW906" t="s">
        <v>454</v>
      </c>
      <c r="AX906">
        <v>1</v>
      </c>
    </row>
    <row r="907" spans="1:50">
      <c r="A907">
        <v>724</v>
      </c>
      <c r="B907" t="s">
        <v>426</v>
      </c>
      <c r="C907">
        <v>152</v>
      </c>
      <c r="D907" t="s">
        <v>427</v>
      </c>
      <c r="E907" t="s">
        <v>428</v>
      </c>
      <c r="F907">
        <v>6032.898</v>
      </c>
      <c r="G907" t="s">
        <v>429</v>
      </c>
      <c r="H907">
        <v>0.000251</v>
      </c>
      <c r="I907" t="s">
        <v>71</v>
      </c>
      <c r="J907" t="s">
        <v>432</v>
      </c>
      <c r="K907" t="e">
        <f t="shared" si="22"/>
        <v>#NAME?</v>
      </c>
      <c r="L907" t="s">
        <v>71</v>
      </c>
      <c r="M907" t="s">
        <v>70</v>
      </c>
      <c r="N907">
        <v>3.766891</v>
      </c>
      <c r="O907" t="s">
        <v>71</v>
      </c>
      <c r="P907" t="s">
        <v>72</v>
      </c>
      <c r="Q907">
        <v>0</v>
      </c>
      <c r="R907" t="s">
        <v>71</v>
      </c>
      <c r="S907" t="s">
        <v>73</v>
      </c>
      <c r="T907">
        <v>0</v>
      </c>
      <c r="U907" t="s">
        <v>71</v>
      </c>
      <c r="V907" t="s">
        <v>74</v>
      </c>
      <c r="W907">
        <v>0</v>
      </c>
      <c r="X907" t="s">
        <v>71</v>
      </c>
      <c r="Y907" t="s">
        <v>437</v>
      </c>
      <c r="Z907">
        <v>1000</v>
      </c>
      <c r="AA907" t="s">
        <v>438</v>
      </c>
      <c r="AB907">
        <v>1000000</v>
      </c>
      <c r="AC907" t="s">
        <v>439</v>
      </c>
      <c r="AD907">
        <v>10</v>
      </c>
      <c r="AE907" t="s">
        <v>440</v>
      </c>
      <c r="AF907">
        <v>500</v>
      </c>
      <c r="AG907" t="s">
        <v>441</v>
      </c>
      <c r="AH907">
        <v>20</v>
      </c>
      <c r="AI907" t="s">
        <v>442</v>
      </c>
      <c r="AJ907">
        <v>20</v>
      </c>
      <c r="AK907" t="s">
        <v>448</v>
      </c>
      <c r="AL907">
        <v>0</v>
      </c>
      <c r="AM907" t="s">
        <v>449</v>
      </c>
      <c r="AN907">
        <v>0</v>
      </c>
      <c r="AO907" t="s">
        <v>450</v>
      </c>
      <c r="AP907">
        <v>0.6</v>
      </c>
      <c r="AQ907" t="s">
        <v>451</v>
      </c>
      <c r="AR907">
        <v>0</v>
      </c>
      <c r="AS907" t="s">
        <v>452</v>
      </c>
      <c r="AT907">
        <v>0</v>
      </c>
      <c r="AU907" t="s">
        <v>453</v>
      </c>
      <c r="AV907">
        <v>0.2</v>
      </c>
      <c r="AW907" t="s">
        <v>454</v>
      </c>
      <c r="AX907">
        <v>1</v>
      </c>
    </row>
    <row r="908" spans="1:50">
      <c r="A908">
        <v>724</v>
      </c>
      <c r="B908" t="s">
        <v>426</v>
      </c>
      <c r="C908">
        <v>152</v>
      </c>
      <c r="D908" t="s">
        <v>427</v>
      </c>
      <c r="E908" t="s">
        <v>428</v>
      </c>
      <c r="F908">
        <v>6032.898</v>
      </c>
      <c r="G908" t="s">
        <v>429</v>
      </c>
      <c r="H908">
        <v>0.000249</v>
      </c>
      <c r="I908" t="s">
        <v>71</v>
      </c>
      <c r="J908" t="s">
        <v>432</v>
      </c>
      <c r="K908" t="e">
        <f t="shared" si="22"/>
        <v>#NAME?</v>
      </c>
      <c r="L908" t="s">
        <v>71</v>
      </c>
      <c r="M908" t="s">
        <v>70</v>
      </c>
      <c r="N908">
        <v>3.777296</v>
      </c>
      <c r="O908" t="s">
        <v>71</v>
      </c>
      <c r="P908" t="s">
        <v>72</v>
      </c>
      <c r="Q908">
        <v>0</v>
      </c>
      <c r="R908" t="s">
        <v>71</v>
      </c>
      <c r="S908" t="s">
        <v>73</v>
      </c>
      <c r="T908">
        <v>0</v>
      </c>
      <c r="U908" t="s">
        <v>71</v>
      </c>
      <c r="V908" t="s">
        <v>74</v>
      </c>
      <c r="W908">
        <v>0</v>
      </c>
      <c r="X908" t="s">
        <v>71</v>
      </c>
      <c r="Y908" t="s">
        <v>437</v>
      </c>
      <c r="Z908">
        <v>1000</v>
      </c>
      <c r="AA908" t="s">
        <v>438</v>
      </c>
      <c r="AB908">
        <v>1000000</v>
      </c>
      <c r="AC908" t="s">
        <v>439</v>
      </c>
      <c r="AD908">
        <v>10</v>
      </c>
      <c r="AE908" t="s">
        <v>440</v>
      </c>
      <c r="AF908">
        <v>500</v>
      </c>
      <c r="AG908" t="s">
        <v>441</v>
      </c>
      <c r="AH908">
        <v>20</v>
      </c>
      <c r="AI908" t="s">
        <v>442</v>
      </c>
      <c r="AJ908">
        <v>20</v>
      </c>
      <c r="AK908" t="s">
        <v>448</v>
      </c>
      <c r="AL908">
        <v>0</v>
      </c>
      <c r="AM908" t="s">
        <v>449</v>
      </c>
      <c r="AN908">
        <v>0</v>
      </c>
      <c r="AO908" t="s">
        <v>450</v>
      </c>
      <c r="AP908">
        <v>0.6</v>
      </c>
      <c r="AQ908" t="s">
        <v>451</v>
      </c>
      <c r="AR908">
        <v>0</v>
      </c>
      <c r="AS908" t="s">
        <v>452</v>
      </c>
      <c r="AT908">
        <v>0</v>
      </c>
      <c r="AU908" t="s">
        <v>453</v>
      </c>
      <c r="AV908">
        <v>0.2</v>
      </c>
      <c r="AW908" t="s">
        <v>454</v>
      </c>
      <c r="AX908">
        <v>1</v>
      </c>
    </row>
    <row r="909" spans="1:50">
      <c r="A909">
        <v>723</v>
      </c>
      <c r="B909" t="s">
        <v>426</v>
      </c>
      <c r="C909">
        <v>152</v>
      </c>
      <c r="D909" t="s">
        <v>427</v>
      </c>
      <c r="E909" t="s">
        <v>428</v>
      </c>
      <c r="F909">
        <v>104.562</v>
      </c>
      <c r="G909" t="s">
        <v>429</v>
      </c>
      <c r="H909">
        <v>0.000258</v>
      </c>
      <c r="I909" t="s">
        <v>71</v>
      </c>
      <c r="J909" t="s">
        <v>432</v>
      </c>
      <c r="K909" t="e">
        <f t="shared" si="22"/>
        <v>#NAME?</v>
      </c>
      <c r="L909" t="s">
        <v>71</v>
      </c>
      <c r="M909" t="s">
        <v>70</v>
      </c>
      <c r="N909">
        <v>5.723413</v>
      </c>
      <c r="O909" t="s">
        <v>71</v>
      </c>
      <c r="P909" t="s">
        <v>72</v>
      </c>
      <c r="Q909">
        <v>0</v>
      </c>
      <c r="R909" t="s">
        <v>71</v>
      </c>
      <c r="S909" t="s">
        <v>73</v>
      </c>
      <c r="T909">
        <v>0</v>
      </c>
      <c r="U909" t="s">
        <v>71</v>
      </c>
      <c r="V909" t="s">
        <v>74</v>
      </c>
      <c r="W909">
        <v>0</v>
      </c>
      <c r="X909" t="s">
        <v>71</v>
      </c>
      <c r="Y909" t="s">
        <v>437</v>
      </c>
      <c r="Z909">
        <v>1000</v>
      </c>
      <c r="AA909" t="s">
        <v>438</v>
      </c>
      <c r="AB909">
        <v>1000000</v>
      </c>
      <c r="AC909" t="s">
        <v>439</v>
      </c>
      <c r="AD909">
        <v>10</v>
      </c>
      <c r="AE909" t="s">
        <v>440</v>
      </c>
      <c r="AF909">
        <v>500</v>
      </c>
      <c r="AG909" t="s">
        <v>441</v>
      </c>
      <c r="AH909">
        <v>20</v>
      </c>
      <c r="AI909" t="s">
        <v>442</v>
      </c>
      <c r="AJ909">
        <v>20</v>
      </c>
      <c r="AK909" t="s">
        <v>448</v>
      </c>
      <c r="AL909">
        <v>0</v>
      </c>
      <c r="AM909" t="s">
        <v>449</v>
      </c>
      <c r="AN909">
        <v>0</v>
      </c>
      <c r="AO909" t="s">
        <v>450</v>
      </c>
      <c r="AP909">
        <v>0.4</v>
      </c>
      <c r="AQ909" t="s">
        <v>451</v>
      </c>
      <c r="AR909">
        <v>0</v>
      </c>
      <c r="AS909" t="s">
        <v>452</v>
      </c>
      <c r="AT909">
        <v>0</v>
      </c>
      <c r="AU909" t="s">
        <v>453</v>
      </c>
      <c r="AV909">
        <v>0.2</v>
      </c>
      <c r="AW909" t="s">
        <v>454</v>
      </c>
      <c r="AX909">
        <v>1</v>
      </c>
    </row>
    <row r="910" spans="1:50">
      <c r="A910">
        <v>722</v>
      </c>
      <c r="B910" t="s">
        <v>426</v>
      </c>
      <c r="C910">
        <v>152</v>
      </c>
      <c r="D910" t="s">
        <v>427</v>
      </c>
      <c r="E910" t="s">
        <v>428</v>
      </c>
      <c r="F910">
        <v>346774.95</v>
      </c>
      <c r="G910" t="s">
        <v>429</v>
      </c>
      <c r="H910">
        <v>0.000206</v>
      </c>
      <c r="I910" t="s">
        <v>71</v>
      </c>
      <c r="J910" t="s">
        <v>432</v>
      </c>
      <c r="K910" t="e">
        <f t="shared" si="22"/>
        <v>#NAME?</v>
      </c>
      <c r="L910" t="s">
        <v>71</v>
      </c>
      <c r="M910" t="s">
        <v>70</v>
      </c>
      <c r="N910">
        <v>2.459351</v>
      </c>
      <c r="O910" t="s">
        <v>71</v>
      </c>
      <c r="P910" t="s">
        <v>72</v>
      </c>
      <c r="Q910">
        <v>0</v>
      </c>
      <c r="R910" t="s">
        <v>71</v>
      </c>
      <c r="S910" t="s">
        <v>73</v>
      </c>
      <c r="T910">
        <v>0</v>
      </c>
      <c r="U910" t="s">
        <v>71</v>
      </c>
      <c r="V910" t="s">
        <v>74</v>
      </c>
      <c r="W910">
        <v>0</v>
      </c>
      <c r="X910" t="s">
        <v>71</v>
      </c>
      <c r="Y910" t="s">
        <v>437</v>
      </c>
      <c r="Z910">
        <v>1000</v>
      </c>
      <c r="AA910" t="s">
        <v>438</v>
      </c>
      <c r="AB910">
        <v>1000000</v>
      </c>
      <c r="AC910" t="s">
        <v>439</v>
      </c>
      <c r="AD910">
        <v>10</v>
      </c>
      <c r="AE910" t="s">
        <v>440</v>
      </c>
      <c r="AF910">
        <v>500</v>
      </c>
      <c r="AG910" t="s">
        <v>441</v>
      </c>
      <c r="AH910">
        <v>20</v>
      </c>
      <c r="AI910" t="s">
        <v>442</v>
      </c>
      <c r="AJ910">
        <v>20</v>
      </c>
      <c r="AK910" t="s">
        <v>448</v>
      </c>
      <c r="AL910">
        <v>0</v>
      </c>
      <c r="AM910" t="s">
        <v>449</v>
      </c>
      <c r="AN910">
        <v>0</v>
      </c>
      <c r="AO910" t="s">
        <v>450</v>
      </c>
      <c r="AP910">
        <v>0.9</v>
      </c>
      <c r="AQ910" t="s">
        <v>451</v>
      </c>
      <c r="AR910">
        <v>0</v>
      </c>
      <c r="AS910" t="s">
        <v>452</v>
      </c>
      <c r="AT910">
        <v>0</v>
      </c>
      <c r="AU910" t="s">
        <v>453</v>
      </c>
      <c r="AV910">
        <v>0.2</v>
      </c>
      <c r="AW910" t="s">
        <v>454</v>
      </c>
      <c r="AX910">
        <v>1</v>
      </c>
    </row>
    <row r="911" spans="1:50">
      <c r="A911">
        <v>721</v>
      </c>
      <c r="B911" t="s">
        <v>426</v>
      </c>
      <c r="C911">
        <v>152</v>
      </c>
      <c r="D911" t="s">
        <v>427</v>
      </c>
      <c r="E911" t="s">
        <v>428</v>
      </c>
      <c r="F911">
        <v>28443.068</v>
      </c>
      <c r="G911" t="s">
        <v>429</v>
      </c>
      <c r="H911">
        <v>0.000227</v>
      </c>
      <c r="I911" t="s">
        <v>71</v>
      </c>
      <c r="J911" t="s">
        <v>432</v>
      </c>
      <c r="K911" t="e">
        <f t="shared" si="22"/>
        <v>#NAME?</v>
      </c>
      <c r="L911" t="s">
        <v>71</v>
      </c>
      <c r="M911" t="s">
        <v>70</v>
      </c>
      <c r="N911">
        <v>2.872989</v>
      </c>
      <c r="O911" t="s">
        <v>71</v>
      </c>
      <c r="P911" t="s">
        <v>72</v>
      </c>
      <c r="Q911">
        <v>0</v>
      </c>
      <c r="R911" t="s">
        <v>71</v>
      </c>
      <c r="S911" t="s">
        <v>73</v>
      </c>
      <c r="T911">
        <v>0</v>
      </c>
      <c r="U911" t="s">
        <v>71</v>
      </c>
      <c r="V911" t="s">
        <v>74</v>
      </c>
      <c r="W911">
        <v>0</v>
      </c>
      <c r="X911" t="s">
        <v>71</v>
      </c>
      <c r="Y911" t="s">
        <v>437</v>
      </c>
      <c r="Z911">
        <v>1000</v>
      </c>
      <c r="AA911" t="s">
        <v>438</v>
      </c>
      <c r="AB911">
        <v>1000000</v>
      </c>
      <c r="AC911" t="s">
        <v>439</v>
      </c>
      <c r="AD911">
        <v>10</v>
      </c>
      <c r="AE911" t="s">
        <v>440</v>
      </c>
      <c r="AF911">
        <v>500</v>
      </c>
      <c r="AG911" t="s">
        <v>441</v>
      </c>
      <c r="AH911">
        <v>20</v>
      </c>
      <c r="AI911" t="s">
        <v>442</v>
      </c>
      <c r="AJ911">
        <v>20</v>
      </c>
      <c r="AK911" t="s">
        <v>448</v>
      </c>
      <c r="AL911">
        <v>0</v>
      </c>
      <c r="AM911" t="s">
        <v>449</v>
      </c>
      <c r="AN911">
        <v>0</v>
      </c>
      <c r="AO911" t="s">
        <v>450</v>
      </c>
      <c r="AP911">
        <v>0.7</v>
      </c>
      <c r="AQ911" t="s">
        <v>451</v>
      </c>
      <c r="AR911">
        <v>0</v>
      </c>
      <c r="AS911" t="s">
        <v>452</v>
      </c>
      <c r="AT911">
        <v>0</v>
      </c>
      <c r="AU911" t="s">
        <v>453</v>
      </c>
      <c r="AV911">
        <v>0.2</v>
      </c>
      <c r="AW911" t="s">
        <v>454</v>
      </c>
      <c r="AX911">
        <v>1</v>
      </c>
    </row>
    <row r="912" spans="1:50">
      <c r="A912">
        <v>720</v>
      </c>
      <c r="B912" t="s">
        <v>426</v>
      </c>
      <c r="C912">
        <v>152</v>
      </c>
      <c r="D912" t="s">
        <v>427</v>
      </c>
      <c r="E912" t="s">
        <v>428</v>
      </c>
      <c r="F912">
        <v>979.276</v>
      </c>
      <c r="G912" t="s">
        <v>429</v>
      </c>
      <c r="H912">
        <v>0.000242</v>
      </c>
      <c r="I912" t="s">
        <v>71</v>
      </c>
      <c r="J912" t="s">
        <v>432</v>
      </c>
      <c r="K912" t="e">
        <f t="shared" si="22"/>
        <v>#NAME?</v>
      </c>
      <c r="L912" t="s">
        <v>71</v>
      </c>
      <c r="M912" t="s">
        <v>70</v>
      </c>
      <c r="N912">
        <v>4.669819</v>
      </c>
      <c r="O912" t="s">
        <v>71</v>
      </c>
      <c r="P912" t="s">
        <v>72</v>
      </c>
      <c r="Q912">
        <v>0</v>
      </c>
      <c r="R912" t="s">
        <v>71</v>
      </c>
      <c r="S912" t="s">
        <v>73</v>
      </c>
      <c r="T912">
        <v>0</v>
      </c>
      <c r="U912" t="s">
        <v>71</v>
      </c>
      <c r="V912" t="s">
        <v>74</v>
      </c>
      <c r="W912">
        <v>0</v>
      </c>
      <c r="X912" t="s">
        <v>71</v>
      </c>
      <c r="Y912" t="s">
        <v>437</v>
      </c>
      <c r="Z912">
        <v>1000</v>
      </c>
      <c r="AA912" t="s">
        <v>438</v>
      </c>
      <c r="AB912">
        <v>1000000</v>
      </c>
      <c r="AC912" t="s">
        <v>439</v>
      </c>
      <c r="AD912">
        <v>10</v>
      </c>
      <c r="AE912" t="s">
        <v>440</v>
      </c>
      <c r="AF912">
        <v>500</v>
      </c>
      <c r="AG912" t="s">
        <v>441</v>
      </c>
      <c r="AH912">
        <v>20</v>
      </c>
      <c r="AI912" t="s">
        <v>442</v>
      </c>
      <c r="AJ912">
        <v>20</v>
      </c>
      <c r="AK912" t="s">
        <v>448</v>
      </c>
      <c r="AL912">
        <v>0</v>
      </c>
      <c r="AM912" t="s">
        <v>449</v>
      </c>
      <c r="AN912">
        <v>0</v>
      </c>
      <c r="AO912" t="s">
        <v>450</v>
      </c>
      <c r="AP912">
        <v>0.5</v>
      </c>
      <c r="AQ912" t="s">
        <v>451</v>
      </c>
      <c r="AR912">
        <v>0</v>
      </c>
      <c r="AS912" t="s">
        <v>452</v>
      </c>
      <c r="AT912">
        <v>0</v>
      </c>
      <c r="AU912" t="s">
        <v>453</v>
      </c>
      <c r="AV912">
        <v>0.2</v>
      </c>
      <c r="AW912" t="s">
        <v>454</v>
      </c>
      <c r="AX912">
        <v>1</v>
      </c>
    </row>
    <row r="913" spans="1:50">
      <c r="A913">
        <v>720</v>
      </c>
      <c r="B913" t="s">
        <v>426</v>
      </c>
      <c r="C913">
        <v>152</v>
      </c>
      <c r="D913" t="s">
        <v>427</v>
      </c>
      <c r="E913" t="s">
        <v>428</v>
      </c>
      <c r="F913">
        <v>979.276</v>
      </c>
      <c r="G913" t="s">
        <v>429</v>
      </c>
      <c r="H913">
        <v>0.000241</v>
      </c>
      <c r="I913" t="s">
        <v>71</v>
      </c>
      <c r="J913" t="s">
        <v>432</v>
      </c>
      <c r="K913" t="e">
        <f t="shared" si="22"/>
        <v>#NAME?</v>
      </c>
      <c r="L913" t="s">
        <v>71</v>
      </c>
      <c r="M913" t="s">
        <v>70</v>
      </c>
      <c r="N913">
        <v>4.671076</v>
      </c>
      <c r="O913" t="s">
        <v>71</v>
      </c>
      <c r="P913" t="s">
        <v>72</v>
      </c>
      <c r="Q913">
        <v>0</v>
      </c>
      <c r="R913" t="s">
        <v>71</v>
      </c>
      <c r="S913" t="s">
        <v>73</v>
      </c>
      <c r="T913">
        <v>0</v>
      </c>
      <c r="U913" t="s">
        <v>71</v>
      </c>
      <c r="V913" t="s">
        <v>74</v>
      </c>
      <c r="W913">
        <v>0</v>
      </c>
      <c r="X913" t="s">
        <v>71</v>
      </c>
      <c r="Y913" t="s">
        <v>437</v>
      </c>
      <c r="Z913">
        <v>1000</v>
      </c>
      <c r="AA913" t="s">
        <v>438</v>
      </c>
      <c r="AB913">
        <v>1000000</v>
      </c>
      <c r="AC913" t="s">
        <v>439</v>
      </c>
      <c r="AD913">
        <v>10</v>
      </c>
      <c r="AE913" t="s">
        <v>440</v>
      </c>
      <c r="AF913">
        <v>500</v>
      </c>
      <c r="AG913" t="s">
        <v>441</v>
      </c>
      <c r="AH913">
        <v>20</v>
      </c>
      <c r="AI913" t="s">
        <v>442</v>
      </c>
      <c r="AJ913">
        <v>20</v>
      </c>
      <c r="AK913" t="s">
        <v>448</v>
      </c>
      <c r="AL913">
        <v>0</v>
      </c>
      <c r="AM913" t="s">
        <v>449</v>
      </c>
      <c r="AN913">
        <v>0</v>
      </c>
      <c r="AO913" t="s">
        <v>450</v>
      </c>
      <c r="AP913">
        <v>0.5</v>
      </c>
      <c r="AQ913" t="s">
        <v>451</v>
      </c>
      <c r="AR913">
        <v>0</v>
      </c>
      <c r="AS913" t="s">
        <v>452</v>
      </c>
      <c r="AT913">
        <v>0</v>
      </c>
      <c r="AU913" t="s">
        <v>453</v>
      </c>
      <c r="AV913">
        <v>0.2</v>
      </c>
      <c r="AW913" t="s">
        <v>454</v>
      </c>
      <c r="AX913">
        <v>1</v>
      </c>
    </row>
    <row r="914" spans="1:50">
      <c r="A914">
        <v>720</v>
      </c>
      <c r="B914" t="s">
        <v>426</v>
      </c>
      <c r="C914">
        <v>152</v>
      </c>
      <c r="D914" t="s">
        <v>427</v>
      </c>
      <c r="E914" t="s">
        <v>428</v>
      </c>
      <c r="F914">
        <v>979.276</v>
      </c>
      <c r="G914" t="s">
        <v>429</v>
      </c>
      <c r="H914">
        <v>0.000238</v>
      </c>
      <c r="I914" t="s">
        <v>71</v>
      </c>
      <c r="J914" t="s">
        <v>432</v>
      </c>
      <c r="K914" t="e">
        <f t="shared" si="22"/>
        <v>#NAME?</v>
      </c>
      <c r="L914" t="s">
        <v>71</v>
      </c>
      <c r="M914" t="s">
        <v>70</v>
      </c>
      <c r="N914">
        <v>4.645133</v>
      </c>
      <c r="O914" t="s">
        <v>71</v>
      </c>
      <c r="P914" t="s">
        <v>72</v>
      </c>
      <c r="Q914">
        <v>0</v>
      </c>
      <c r="R914" t="s">
        <v>71</v>
      </c>
      <c r="S914" t="s">
        <v>73</v>
      </c>
      <c r="T914">
        <v>0</v>
      </c>
      <c r="U914" t="s">
        <v>71</v>
      </c>
      <c r="V914" t="s">
        <v>74</v>
      </c>
      <c r="W914">
        <v>0</v>
      </c>
      <c r="X914" t="s">
        <v>71</v>
      </c>
      <c r="Y914" t="s">
        <v>437</v>
      </c>
      <c r="Z914">
        <v>1000</v>
      </c>
      <c r="AA914" t="s">
        <v>438</v>
      </c>
      <c r="AB914">
        <v>1000000</v>
      </c>
      <c r="AC914" t="s">
        <v>439</v>
      </c>
      <c r="AD914">
        <v>10</v>
      </c>
      <c r="AE914" t="s">
        <v>440</v>
      </c>
      <c r="AF914">
        <v>500</v>
      </c>
      <c r="AG914" t="s">
        <v>441</v>
      </c>
      <c r="AH914">
        <v>20</v>
      </c>
      <c r="AI914" t="s">
        <v>442</v>
      </c>
      <c r="AJ914">
        <v>20</v>
      </c>
      <c r="AK914" t="s">
        <v>448</v>
      </c>
      <c r="AL914">
        <v>0</v>
      </c>
      <c r="AM914" t="s">
        <v>449</v>
      </c>
      <c r="AN914">
        <v>0</v>
      </c>
      <c r="AO914" t="s">
        <v>450</v>
      </c>
      <c r="AP914">
        <v>0.5</v>
      </c>
      <c r="AQ914" t="s">
        <v>451</v>
      </c>
      <c r="AR914">
        <v>0</v>
      </c>
      <c r="AS914" t="s">
        <v>452</v>
      </c>
      <c r="AT914">
        <v>0</v>
      </c>
      <c r="AU914" t="s">
        <v>453</v>
      </c>
      <c r="AV914">
        <v>0.2</v>
      </c>
      <c r="AW914" t="s">
        <v>454</v>
      </c>
      <c r="AX914">
        <v>1</v>
      </c>
    </row>
    <row r="915" spans="1:50">
      <c r="A915">
        <v>719</v>
      </c>
      <c r="B915" t="s">
        <v>426</v>
      </c>
      <c r="C915">
        <v>152</v>
      </c>
      <c r="D915" t="s">
        <v>427</v>
      </c>
      <c r="E915" t="s">
        <v>428</v>
      </c>
      <c r="F915">
        <v>6.02</v>
      </c>
      <c r="G915" t="s">
        <v>429</v>
      </c>
      <c r="H915">
        <v>0.000257</v>
      </c>
      <c r="I915" t="s">
        <v>71</v>
      </c>
      <c r="J915" t="s">
        <v>432</v>
      </c>
      <c r="K915" t="e">
        <f t="shared" si="22"/>
        <v>#NAME?</v>
      </c>
      <c r="L915" t="s">
        <v>71</v>
      </c>
      <c r="M915" t="s">
        <v>70</v>
      </c>
      <c r="N915">
        <v>6.777165</v>
      </c>
      <c r="O915" t="s">
        <v>71</v>
      </c>
      <c r="P915" t="s">
        <v>72</v>
      </c>
      <c r="Q915">
        <v>0</v>
      </c>
      <c r="R915" t="s">
        <v>71</v>
      </c>
      <c r="S915" t="s">
        <v>73</v>
      </c>
      <c r="T915">
        <v>0</v>
      </c>
      <c r="U915" t="s">
        <v>71</v>
      </c>
      <c r="V915" t="s">
        <v>74</v>
      </c>
      <c r="W915">
        <v>0</v>
      </c>
      <c r="X915" t="s">
        <v>71</v>
      </c>
      <c r="Y915" t="s">
        <v>437</v>
      </c>
      <c r="Z915">
        <v>1000</v>
      </c>
      <c r="AA915" t="s">
        <v>438</v>
      </c>
      <c r="AB915">
        <v>1000000</v>
      </c>
      <c r="AC915" t="s">
        <v>439</v>
      </c>
      <c r="AD915">
        <v>10</v>
      </c>
      <c r="AE915" t="s">
        <v>440</v>
      </c>
      <c r="AF915">
        <v>500</v>
      </c>
      <c r="AG915" t="s">
        <v>441</v>
      </c>
      <c r="AH915">
        <v>20</v>
      </c>
      <c r="AI915" t="s">
        <v>442</v>
      </c>
      <c r="AJ915">
        <v>20</v>
      </c>
      <c r="AK915" t="s">
        <v>448</v>
      </c>
      <c r="AL915">
        <v>0</v>
      </c>
      <c r="AM915" t="s">
        <v>449</v>
      </c>
      <c r="AN915">
        <v>0</v>
      </c>
      <c r="AO915" t="s">
        <v>450</v>
      </c>
      <c r="AP915">
        <v>0.3</v>
      </c>
      <c r="AQ915" t="s">
        <v>451</v>
      </c>
      <c r="AR915">
        <v>0</v>
      </c>
      <c r="AS915" t="s">
        <v>452</v>
      </c>
      <c r="AT915">
        <v>0</v>
      </c>
      <c r="AU915" t="s">
        <v>453</v>
      </c>
      <c r="AV915">
        <v>0.2</v>
      </c>
      <c r="AW915" t="s">
        <v>454</v>
      </c>
      <c r="AX915">
        <v>1</v>
      </c>
    </row>
    <row r="916" spans="1:50">
      <c r="A916">
        <v>718</v>
      </c>
      <c r="B916" t="s">
        <v>426</v>
      </c>
      <c r="C916">
        <v>76</v>
      </c>
      <c r="D916" t="s">
        <v>427</v>
      </c>
      <c r="E916" t="s">
        <v>428</v>
      </c>
      <c r="F916">
        <v>6544.416</v>
      </c>
      <c r="G916" t="s">
        <v>429</v>
      </c>
      <c r="H916">
        <v>0.000491</v>
      </c>
      <c r="I916" t="s">
        <v>71</v>
      </c>
      <c r="J916" t="s">
        <v>432</v>
      </c>
      <c r="K916" t="e">
        <f t="shared" si="22"/>
        <v>#NAME?</v>
      </c>
      <c r="L916" t="s">
        <v>71</v>
      </c>
      <c r="M916" t="s">
        <v>70</v>
      </c>
      <c r="N916">
        <v>18.002792</v>
      </c>
      <c r="O916" t="s">
        <v>71</v>
      </c>
      <c r="P916" t="s">
        <v>72</v>
      </c>
      <c r="Q916">
        <v>0</v>
      </c>
      <c r="R916" t="s">
        <v>71</v>
      </c>
      <c r="S916" t="s">
        <v>73</v>
      </c>
      <c r="T916">
        <v>0</v>
      </c>
      <c r="U916" t="s">
        <v>71</v>
      </c>
      <c r="V916" t="s">
        <v>74</v>
      </c>
      <c r="W916">
        <v>0</v>
      </c>
      <c r="X916" t="s">
        <v>71</v>
      </c>
      <c r="Y916" t="s">
        <v>437</v>
      </c>
      <c r="Z916">
        <v>1000</v>
      </c>
      <c r="AA916" t="s">
        <v>438</v>
      </c>
      <c r="AB916">
        <v>1000000</v>
      </c>
      <c r="AC916" t="s">
        <v>439</v>
      </c>
      <c r="AD916">
        <v>5</v>
      </c>
      <c r="AE916" t="s">
        <v>440</v>
      </c>
      <c r="AF916">
        <v>500</v>
      </c>
      <c r="AG916" t="s">
        <v>441</v>
      </c>
      <c r="AH916">
        <v>50</v>
      </c>
      <c r="AI916" t="s">
        <v>442</v>
      </c>
      <c r="AJ916">
        <v>1000</v>
      </c>
      <c r="AK916" t="s">
        <v>448</v>
      </c>
      <c r="AL916">
        <v>0</v>
      </c>
      <c r="AM916" t="s">
        <v>449</v>
      </c>
      <c r="AN916">
        <v>0</v>
      </c>
      <c r="AO916" t="s">
        <v>450</v>
      </c>
      <c r="AP916">
        <v>0.5</v>
      </c>
      <c r="AQ916" t="s">
        <v>451</v>
      </c>
      <c r="AR916">
        <v>0</v>
      </c>
      <c r="AS916" t="s">
        <v>452</v>
      </c>
      <c r="AT916">
        <v>0.5</v>
      </c>
      <c r="AU916" t="s">
        <v>453</v>
      </c>
      <c r="AV916">
        <v>0.2</v>
      </c>
      <c r="AW916" t="s">
        <v>454</v>
      </c>
      <c r="AX916">
        <v>1</v>
      </c>
    </row>
    <row r="917" spans="1:50">
      <c r="A917">
        <v>717</v>
      </c>
      <c r="B917" t="s">
        <v>426</v>
      </c>
      <c r="C917">
        <v>76</v>
      </c>
      <c r="D917" t="s">
        <v>427</v>
      </c>
      <c r="E917" t="s">
        <v>428</v>
      </c>
      <c r="F917">
        <v>8157.514</v>
      </c>
      <c r="G917" t="s">
        <v>429</v>
      </c>
      <c r="H917">
        <v>0.001548</v>
      </c>
      <c r="I917" t="s">
        <v>71</v>
      </c>
      <c r="J917" t="s">
        <v>432</v>
      </c>
      <c r="K917" t="e">
        <f ca="1">-nan(ind)</f>
        <v>#NAME?</v>
      </c>
      <c r="L917" t="s">
        <v>71</v>
      </c>
      <c r="M917" t="s">
        <v>70</v>
      </c>
      <c r="N917">
        <v>65.140653</v>
      </c>
      <c r="O917" t="s">
        <v>71</v>
      </c>
      <c r="P917" t="s">
        <v>72</v>
      </c>
      <c r="Q917">
        <v>0</v>
      </c>
      <c r="R917" t="s">
        <v>71</v>
      </c>
      <c r="S917" t="s">
        <v>73</v>
      </c>
      <c r="T917">
        <v>0</v>
      </c>
      <c r="U917" t="s">
        <v>71</v>
      </c>
      <c r="V917" t="s">
        <v>74</v>
      </c>
      <c r="W917">
        <v>0</v>
      </c>
      <c r="X917" t="s">
        <v>71</v>
      </c>
      <c r="Y917" t="s">
        <v>437</v>
      </c>
      <c r="Z917">
        <v>1000</v>
      </c>
      <c r="AA917" t="s">
        <v>438</v>
      </c>
      <c r="AB917">
        <v>1000000</v>
      </c>
      <c r="AC917" t="s">
        <v>439</v>
      </c>
      <c r="AD917">
        <v>5</v>
      </c>
      <c r="AE917" t="s">
        <v>440</v>
      </c>
      <c r="AF917">
        <v>500</v>
      </c>
      <c r="AG917" t="s">
        <v>441</v>
      </c>
      <c r="AH917">
        <v>50</v>
      </c>
      <c r="AI917" t="s">
        <v>442</v>
      </c>
      <c r="AJ917">
        <v>1000</v>
      </c>
      <c r="AK917" t="s">
        <v>448</v>
      </c>
      <c r="AL917">
        <v>0</v>
      </c>
      <c r="AM917" t="s">
        <v>449</v>
      </c>
      <c r="AN917">
        <v>0</v>
      </c>
      <c r="AO917" t="s">
        <v>450</v>
      </c>
      <c r="AP917">
        <v>0.5</v>
      </c>
      <c r="AQ917" t="s">
        <v>451</v>
      </c>
      <c r="AR917">
        <v>0</v>
      </c>
      <c r="AS917" t="s">
        <v>452</v>
      </c>
      <c r="AT917">
        <v>0.5</v>
      </c>
      <c r="AU917" t="s">
        <v>453</v>
      </c>
      <c r="AV917">
        <v>0.2</v>
      </c>
      <c r="AW917" t="s">
        <v>454</v>
      </c>
      <c r="AX917">
        <v>1</v>
      </c>
    </row>
    <row r="918" spans="1:50">
      <c r="A918">
        <v>716</v>
      </c>
      <c r="B918" t="s">
        <v>426</v>
      </c>
      <c r="C918">
        <v>152</v>
      </c>
      <c r="D918" t="s">
        <v>427</v>
      </c>
      <c r="E918" t="s">
        <v>428</v>
      </c>
      <c r="F918">
        <v>332041.996</v>
      </c>
      <c r="G918" t="s">
        <v>429</v>
      </c>
      <c r="H918">
        <v>0.000563</v>
      </c>
      <c r="I918" t="s">
        <v>71</v>
      </c>
      <c r="J918" t="s">
        <v>432</v>
      </c>
      <c r="K918" t="e">
        <f ca="1">-nan(ind)</f>
        <v>#NAME?</v>
      </c>
      <c r="L918" t="s">
        <v>71</v>
      </c>
      <c r="M918" t="s">
        <v>70</v>
      </c>
      <c r="N918">
        <v>5.455606</v>
      </c>
      <c r="O918" t="s">
        <v>71</v>
      </c>
      <c r="P918" t="s">
        <v>72</v>
      </c>
      <c r="Q918">
        <v>0</v>
      </c>
      <c r="R918" t="s">
        <v>71</v>
      </c>
      <c r="S918" t="s">
        <v>73</v>
      </c>
      <c r="T918">
        <v>0</v>
      </c>
      <c r="U918" t="s">
        <v>71</v>
      </c>
      <c r="V918" t="s">
        <v>74</v>
      </c>
      <c r="W918">
        <v>0</v>
      </c>
      <c r="X918" t="s">
        <v>71</v>
      </c>
      <c r="Y918" t="s">
        <v>437</v>
      </c>
      <c r="Z918">
        <v>1000</v>
      </c>
      <c r="AA918" t="s">
        <v>438</v>
      </c>
      <c r="AB918">
        <v>1000000</v>
      </c>
      <c r="AC918" t="s">
        <v>439</v>
      </c>
      <c r="AD918">
        <v>10</v>
      </c>
      <c r="AE918" t="s">
        <v>440</v>
      </c>
      <c r="AF918">
        <v>500</v>
      </c>
      <c r="AG918" t="s">
        <v>441</v>
      </c>
      <c r="AH918">
        <v>20</v>
      </c>
      <c r="AI918" t="s">
        <v>442</v>
      </c>
      <c r="AJ918">
        <v>20</v>
      </c>
      <c r="AK918" t="s">
        <v>448</v>
      </c>
      <c r="AL918">
        <v>0</v>
      </c>
      <c r="AM918" t="s">
        <v>449</v>
      </c>
      <c r="AN918">
        <v>0</v>
      </c>
      <c r="AO918" t="s">
        <v>450</v>
      </c>
      <c r="AP918">
        <v>0.9</v>
      </c>
      <c r="AQ918" t="s">
        <v>451</v>
      </c>
      <c r="AR918">
        <v>0</v>
      </c>
      <c r="AS918" t="s">
        <v>452</v>
      </c>
      <c r="AT918">
        <v>0</v>
      </c>
      <c r="AU918" t="s">
        <v>453</v>
      </c>
      <c r="AV918">
        <v>0.2</v>
      </c>
      <c r="AW918" t="s">
        <v>454</v>
      </c>
      <c r="AX918">
        <v>1</v>
      </c>
    </row>
    <row r="919" spans="1:50">
      <c r="A919">
        <v>715</v>
      </c>
      <c r="B919" t="s">
        <v>426</v>
      </c>
      <c r="C919">
        <v>152</v>
      </c>
      <c r="D919" t="s">
        <v>427</v>
      </c>
      <c r="E919" t="s">
        <v>428</v>
      </c>
      <c r="F919">
        <v>5.63</v>
      </c>
      <c r="G919" t="s">
        <v>429</v>
      </c>
      <c r="H919">
        <v>0.000758</v>
      </c>
      <c r="I919" t="s">
        <v>71</v>
      </c>
      <c r="J919" t="s">
        <v>432</v>
      </c>
      <c r="K919" t="e">
        <f ca="1">-nan(ind)</f>
        <v>#NAME?</v>
      </c>
      <c r="L919" t="s">
        <v>71</v>
      </c>
      <c r="M919" t="s">
        <v>70</v>
      </c>
      <c r="N919">
        <v>18.590993</v>
      </c>
      <c r="O919" t="s">
        <v>71</v>
      </c>
      <c r="P919" t="s">
        <v>72</v>
      </c>
      <c r="Q919">
        <v>0</v>
      </c>
      <c r="R919" t="s">
        <v>71</v>
      </c>
      <c r="S919" t="s">
        <v>73</v>
      </c>
      <c r="T919">
        <v>0</v>
      </c>
      <c r="U919" t="s">
        <v>71</v>
      </c>
      <c r="V919" t="s">
        <v>74</v>
      </c>
      <c r="W919">
        <v>0</v>
      </c>
      <c r="X919" t="s">
        <v>71</v>
      </c>
      <c r="Y919" t="s">
        <v>437</v>
      </c>
      <c r="Z919">
        <v>1000</v>
      </c>
      <c r="AA919" t="s">
        <v>438</v>
      </c>
      <c r="AB919">
        <v>1000000</v>
      </c>
      <c r="AC919" t="s">
        <v>439</v>
      </c>
      <c r="AD919">
        <v>10</v>
      </c>
      <c r="AE919" t="s">
        <v>440</v>
      </c>
      <c r="AF919">
        <v>500</v>
      </c>
      <c r="AG919" t="s">
        <v>441</v>
      </c>
      <c r="AH919">
        <v>20</v>
      </c>
      <c r="AI919" t="s">
        <v>442</v>
      </c>
      <c r="AJ919">
        <v>20</v>
      </c>
      <c r="AK919" t="s">
        <v>448</v>
      </c>
      <c r="AL919">
        <v>0</v>
      </c>
      <c r="AM919" t="s">
        <v>449</v>
      </c>
      <c r="AN919">
        <v>0</v>
      </c>
      <c r="AO919" t="s">
        <v>450</v>
      </c>
      <c r="AP919">
        <v>0.3</v>
      </c>
      <c r="AQ919" t="s">
        <v>451</v>
      </c>
      <c r="AR919">
        <v>0</v>
      </c>
      <c r="AS919" t="s">
        <v>452</v>
      </c>
      <c r="AT919">
        <v>0</v>
      </c>
      <c r="AU919" t="s">
        <v>453</v>
      </c>
      <c r="AV919">
        <v>0.2</v>
      </c>
      <c r="AW919" t="s">
        <v>454</v>
      </c>
      <c r="AX919">
        <v>1</v>
      </c>
    </row>
    <row r="920" spans="1:50">
      <c r="A920">
        <v>714</v>
      </c>
      <c r="B920" t="s">
        <v>426</v>
      </c>
      <c r="C920">
        <v>152</v>
      </c>
      <c r="D920" t="s">
        <v>427</v>
      </c>
      <c r="E920" t="s">
        <v>428</v>
      </c>
      <c r="F920">
        <v>1008.75</v>
      </c>
      <c r="G920" t="s">
        <v>429</v>
      </c>
      <c r="H920">
        <v>0.000669</v>
      </c>
      <c r="I920" t="s">
        <v>71</v>
      </c>
      <c r="J920" t="s">
        <v>432</v>
      </c>
      <c r="K920" t="e">
        <f ca="1">-nan(ind)</f>
        <v>#NAME?</v>
      </c>
      <c r="L920" t="s">
        <v>71</v>
      </c>
      <c r="M920" t="s">
        <v>70</v>
      </c>
      <c r="N920">
        <v>13.245032</v>
      </c>
      <c r="O920" t="s">
        <v>71</v>
      </c>
      <c r="P920" t="s">
        <v>72</v>
      </c>
      <c r="Q920">
        <v>0</v>
      </c>
      <c r="R920" t="s">
        <v>71</v>
      </c>
      <c r="S920" t="s">
        <v>73</v>
      </c>
      <c r="T920">
        <v>0</v>
      </c>
      <c r="U920" t="s">
        <v>71</v>
      </c>
      <c r="V920" t="s">
        <v>74</v>
      </c>
      <c r="W920">
        <v>0</v>
      </c>
      <c r="X920" t="s">
        <v>71</v>
      </c>
      <c r="Y920" t="s">
        <v>437</v>
      </c>
      <c r="Z920">
        <v>1000</v>
      </c>
      <c r="AA920" t="s">
        <v>438</v>
      </c>
      <c r="AB920">
        <v>1000000</v>
      </c>
      <c r="AC920" t="s">
        <v>439</v>
      </c>
      <c r="AD920">
        <v>10</v>
      </c>
      <c r="AE920" t="s">
        <v>440</v>
      </c>
      <c r="AF920">
        <v>500</v>
      </c>
      <c r="AG920" t="s">
        <v>441</v>
      </c>
      <c r="AH920">
        <v>20</v>
      </c>
      <c r="AI920" t="s">
        <v>442</v>
      </c>
      <c r="AJ920">
        <v>20</v>
      </c>
      <c r="AK920" t="s">
        <v>448</v>
      </c>
      <c r="AL920">
        <v>0</v>
      </c>
      <c r="AM920" t="s">
        <v>449</v>
      </c>
      <c r="AN920">
        <v>0</v>
      </c>
      <c r="AO920" t="s">
        <v>450</v>
      </c>
      <c r="AP920">
        <v>0.5</v>
      </c>
      <c r="AQ920" t="s">
        <v>451</v>
      </c>
      <c r="AR920">
        <v>0</v>
      </c>
      <c r="AS920" t="s">
        <v>452</v>
      </c>
      <c r="AT920">
        <v>0</v>
      </c>
      <c r="AU920" t="s">
        <v>453</v>
      </c>
      <c r="AV920">
        <v>0.2</v>
      </c>
      <c r="AW920" t="s">
        <v>454</v>
      </c>
      <c r="AX920">
        <v>1</v>
      </c>
    </row>
    <row r="921" spans="1:50">
      <c r="A921">
        <v>713</v>
      </c>
      <c r="B921" t="s">
        <v>426</v>
      </c>
      <c r="C921">
        <v>152</v>
      </c>
      <c r="D921" t="s">
        <v>427</v>
      </c>
      <c r="E921" t="s">
        <v>428</v>
      </c>
      <c r="F921">
        <v>27628.912</v>
      </c>
      <c r="G921" t="s">
        <v>429</v>
      </c>
      <c r="H921">
        <v>0.000675</v>
      </c>
      <c r="I921" t="s">
        <v>71</v>
      </c>
      <c r="J921" t="s">
        <v>432</v>
      </c>
      <c r="K921" t="e">
        <f ca="1">-nan(ind)</f>
        <v>#NAME?</v>
      </c>
      <c r="L921" t="s">
        <v>71</v>
      </c>
      <c r="M921" t="s">
        <v>70</v>
      </c>
      <c r="N921">
        <v>8.36305</v>
      </c>
      <c r="O921" t="s">
        <v>71</v>
      </c>
      <c r="P921" t="s">
        <v>72</v>
      </c>
      <c r="Q921">
        <v>0</v>
      </c>
      <c r="R921" t="s">
        <v>71</v>
      </c>
      <c r="S921" t="s">
        <v>73</v>
      </c>
      <c r="T921">
        <v>0</v>
      </c>
      <c r="U921" t="s">
        <v>71</v>
      </c>
      <c r="V921" t="s">
        <v>74</v>
      </c>
      <c r="W921">
        <v>0</v>
      </c>
      <c r="X921" t="s">
        <v>71</v>
      </c>
      <c r="Y921" t="s">
        <v>437</v>
      </c>
      <c r="Z921">
        <v>1000</v>
      </c>
      <c r="AA921" t="s">
        <v>438</v>
      </c>
      <c r="AB921">
        <v>1000000</v>
      </c>
      <c r="AC921" t="s">
        <v>439</v>
      </c>
      <c r="AD921">
        <v>10</v>
      </c>
      <c r="AE921" t="s">
        <v>440</v>
      </c>
      <c r="AF921">
        <v>500</v>
      </c>
      <c r="AG921" t="s">
        <v>441</v>
      </c>
      <c r="AH921">
        <v>20</v>
      </c>
      <c r="AI921" t="s">
        <v>442</v>
      </c>
      <c r="AJ921">
        <v>20</v>
      </c>
      <c r="AK921" t="s">
        <v>448</v>
      </c>
      <c r="AL921">
        <v>0</v>
      </c>
      <c r="AM921" t="s">
        <v>449</v>
      </c>
      <c r="AN921">
        <v>0</v>
      </c>
      <c r="AO921" t="s">
        <v>450</v>
      </c>
      <c r="AP921">
        <v>0.7</v>
      </c>
      <c r="AQ921" t="s">
        <v>451</v>
      </c>
      <c r="AR921">
        <v>0</v>
      </c>
      <c r="AS921" t="s">
        <v>452</v>
      </c>
      <c r="AT921">
        <v>0</v>
      </c>
      <c r="AU921" t="s">
        <v>453</v>
      </c>
      <c r="AV921">
        <v>0.2</v>
      </c>
      <c r="AW921" t="s">
        <v>454</v>
      </c>
      <c r="AX921">
        <v>1</v>
      </c>
    </row>
    <row r="922" spans="1:50">
      <c r="A922">
        <v>712</v>
      </c>
      <c r="B922" t="s">
        <v>426</v>
      </c>
      <c r="C922">
        <v>152</v>
      </c>
      <c r="D922" t="s">
        <v>427</v>
      </c>
      <c r="E922" t="s">
        <v>428</v>
      </c>
      <c r="F922">
        <v>1008.75</v>
      </c>
      <c r="G922" t="s">
        <v>429</v>
      </c>
      <c r="H922">
        <v>0.00065</v>
      </c>
      <c r="I922" t="s">
        <v>71</v>
      </c>
      <c r="J922" t="s">
        <v>432</v>
      </c>
      <c r="K922" t="e">
        <f ca="1">-nan(ind)</f>
        <v>#NAME?</v>
      </c>
      <c r="L922" t="s">
        <v>71</v>
      </c>
      <c r="M922" t="s">
        <v>70</v>
      </c>
      <c r="N922">
        <v>13.3918</v>
      </c>
      <c r="O922" t="s">
        <v>71</v>
      </c>
      <c r="P922" t="s">
        <v>72</v>
      </c>
      <c r="Q922">
        <v>0</v>
      </c>
      <c r="R922" t="s">
        <v>71</v>
      </c>
      <c r="S922" t="s">
        <v>73</v>
      </c>
      <c r="T922">
        <v>0</v>
      </c>
      <c r="U922" t="s">
        <v>71</v>
      </c>
      <c r="V922" t="s">
        <v>74</v>
      </c>
      <c r="W922">
        <v>0</v>
      </c>
      <c r="X922" t="s">
        <v>71</v>
      </c>
      <c r="Y922" t="s">
        <v>437</v>
      </c>
      <c r="Z922">
        <v>1000</v>
      </c>
      <c r="AA922" t="s">
        <v>438</v>
      </c>
      <c r="AB922">
        <v>1000000</v>
      </c>
      <c r="AC922" t="s">
        <v>439</v>
      </c>
      <c r="AD922">
        <v>10</v>
      </c>
      <c r="AE922" t="s">
        <v>440</v>
      </c>
      <c r="AF922">
        <v>500</v>
      </c>
      <c r="AG922" t="s">
        <v>441</v>
      </c>
      <c r="AH922">
        <v>20</v>
      </c>
      <c r="AI922" t="s">
        <v>442</v>
      </c>
      <c r="AJ922">
        <v>20</v>
      </c>
      <c r="AK922" t="s">
        <v>448</v>
      </c>
      <c r="AL922">
        <v>0</v>
      </c>
      <c r="AM922" t="s">
        <v>449</v>
      </c>
      <c r="AN922">
        <v>0</v>
      </c>
      <c r="AO922" t="s">
        <v>450</v>
      </c>
      <c r="AP922">
        <v>0.5</v>
      </c>
      <c r="AQ922" t="s">
        <v>451</v>
      </c>
      <c r="AR922">
        <v>0</v>
      </c>
      <c r="AS922" t="s">
        <v>452</v>
      </c>
      <c r="AT922">
        <v>0</v>
      </c>
      <c r="AU922" t="s">
        <v>453</v>
      </c>
      <c r="AV922">
        <v>0.2</v>
      </c>
      <c r="AW922" t="s">
        <v>454</v>
      </c>
      <c r="AX922">
        <v>1</v>
      </c>
    </row>
    <row r="923" spans="1:50">
      <c r="A923">
        <v>711</v>
      </c>
      <c r="B923" t="s">
        <v>426</v>
      </c>
      <c r="C923">
        <v>152</v>
      </c>
      <c r="D923" t="s">
        <v>427</v>
      </c>
      <c r="E923" t="s">
        <v>428</v>
      </c>
      <c r="F923">
        <v>979.276</v>
      </c>
      <c r="G923" t="s">
        <v>429</v>
      </c>
      <c r="H923">
        <v>0.000231</v>
      </c>
      <c r="I923" t="s">
        <v>71</v>
      </c>
      <c r="J923" t="s">
        <v>432</v>
      </c>
      <c r="K923" t="e">
        <f>-nan</f>
        <v>#NAME?</v>
      </c>
      <c r="L923" t="s">
        <v>71</v>
      </c>
      <c r="M923" t="s">
        <v>70</v>
      </c>
      <c r="N923">
        <v>4.498266</v>
      </c>
      <c r="O923" t="s">
        <v>71</v>
      </c>
      <c r="P923" t="s">
        <v>72</v>
      </c>
      <c r="Q923">
        <v>0</v>
      </c>
      <c r="R923" t="s">
        <v>71</v>
      </c>
      <c r="S923" t="s">
        <v>73</v>
      </c>
      <c r="T923">
        <v>0</v>
      </c>
      <c r="U923" t="s">
        <v>71</v>
      </c>
      <c r="V923" t="s">
        <v>74</v>
      </c>
      <c r="W923">
        <v>0</v>
      </c>
      <c r="X923" t="s">
        <v>71</v>
      </c>
      <c r="Y923" t="s">
        <v>437</v>
      </c>
      <c r="Z923">
        <v>1000</v>
      </c>
      <c r="AA923" t="s">
        <v>438</v>
      </c>
      <c r="AB923">
        <v>1000000</v>
      </c>
      <c r="AC923" t="s">
        <v>439</v>
      </c>
      <c r="AD923">
        <v>10</v>
      </c>
      <c r="AE923" t="s">
        <v>440</v>
      </c>
      <c r="AF923">
        <v>500</v>
      </c>
      <c r="AG923" t="s">
        <v>441</v>
      </c>
      <c r="AH923">
        <v>20</v>
      </c>
      <c r="AI923" t="s">
        <v>442</v>
      </c>
      <c r="AJ923">
        <v>20</v>
      </c>
      <c r="AK923" t="s">
        <v>448</v>
      </c>
      <c r="AL923">
        <v>0</v>
      </c>
      <c r="AM923" t="s">
        <v>449</v>
      </c>
      <c r="AN923">
        <v>0</v>
      </c>
      <c r="AO923" t="s">
        <v>450</v>
      </c>
      <c r="AP923">
        <v>0.5</v>
      </c>
      <c r="AQ923" t="s">
        <v>451</v>
      </c>
      <c r="AR923">
        <v>0</v>
      </c>
      <c r="AS923" t="s">
        <v>452</v>
      </c>
      <c r="AT923">
        <v>0</v>
      </c>
      <c r="AU923" t="s">
        <v>453</v>
      </c>
      <c r="AV923">
        <v>0.2</v>
      </c>
      <c r="AW923" t="s">
        <v>454</v>
      </c>
      <c r="AX923">
        <v>1</v>
      </c>
    </row>
    <row r="924" spans="1:50">
      <c r="A924">
        <v>710</v>
      </c>
      <c r="B924" t="s">
        <v>426</v>
      </c>
      <c r="C924">
        <v>152</v>
      </c>
      <c r="D924" t="s">
        <v>427</v>
      </c>
      <c r="E924" t="s">
        <v>428</v>
      </c>
      <c r="F924">
        <v>979.276</v>
      </c>
      <c r="G924" t="s">
        <v>429</v>
      </c>
      <c r="H924">
        <v>0.000242</v>
      </c>
      <c r="I924" t="s">
        <v>71</v>
      </c>
      <c r="J924" t="s">
        <v>432</v>
      </c>
      <c r="K924" t="e">
        <f>-nan</f>
        <v>#NAME?</v>
      </c>
      <c r="L924" t="s">
        <v>71</v>
      </c>
      <c r="M924" t="s">
        <v>70</v>
      </c>
      <c r="N924">
        <v>4.719133</v>
      </c>
      <c r="O924" t="s">
        <v>71</v>
      </c>
      <c r="P924" t="s">
        <v>72</v>
      </c>
      <c r="Q924">
        <v>0</v>
      </c>
      <c r="R924" t="s">
        <v>71</v>
      </c>
      <c r="S924" t="s">
        <v>73</v>
      </c>
      <c r="T924">
        <v>0</v>
      </c>
      <c r="U924" t="s">
        <v>71</v>
      </c>
      <c r="V924" t="s">
        <v>74</v>
      </c>
      <c r="W924">
        <v>0</v>
      </c>
      <c r="X924" t="s">
        <v>71</v>
      </c>
      <c r="Y924" t="s">
        <v>437</v>
      </c>
      <c r="Z924">
        <v>1000</v>
      </c>
      <c r="AA924" t="s">
        <v>438</v>
      </c>
      <c r="AB924">
        <v>1000000</v>
      </c>
      <c r="AC924" t="s">
        <v>439</v>
      </c>
      <c r="AD924">
        <v>10</v>
      </c>
      <c r="AE924" t="s">
        <v>440</v>
      </c>
      <c r="AF924">
        <v>500</v>
      </c>
      <c r="AG924" t="s">
        <v>441</v>
      </c>
      <c r="AH924">
        <v>20</v>
      </c>
      <c r="AI924" t="s">
        <v>442</v>
      </c>
      <c r="AJ924">
        <v>20</v>
      </c>
      <c r="AK924" t="s">
        <v>448</v>
      </c>
      <c r="AL924">
        <v>0</v>
      </c>
      <c r="AM924" t="s">
        <v>449</v>
      </c>
      <c r="AN924">
        <v>0</v>
      </c>
      <c r="AO924" t="s">
        <v>450</v>
      </c>
      <c r="AP924">
        <v>0.5</v>
      </c>
      <c r="AQ924" t="s">
        <v>451</v>
      </c>
      <c r="AR924">
        <v>0</v>
      </c>
      <c r="AS924" t="s">
        <v>452</v>
      </c>
      <c r="AT924">
        <v>0</v>
      </c>
      <c r="AU924" t="s">
        <v>453</v>
      </c>
      <c r="AV924">
        <v>0.2</v>
      </c>
      <c r="AW924" t="s">
        <v>454</v>
      </c>
      <c r="AX924">
        <v>1</v>
      </c>
    </row>
    <row r="925" spans="1:50">
      <c r="A925">
        <v>710</v>
      </c>
      <c r="B925" t="s">
        <v>426</v>
      </c>
      <c r="C925">
        <v>152</v>
      </c>
      <c r="D925" t="s">
        <v>427</v>
      </c>
      <c r="E925" t="s">
        <v>428</v>
      </c>
      <c r="F925">
        <v>6.02</v>
      </c>
      <c r="G925" t="s">
        <v>429</v>
      </c>
      <c r="H925">
        <v>0.000263</v>
      </c>
      <c r="I925" t="s">
        <v>71</v>
      </c>
      <c r="J925" t="s">
        <v>432</v>
      </c>
      <c r="K925" t="e">
        <f>-nan</f>
        <v>#NAME?</v>
      </c>
      <c r="L925" t="s">
        <v>71</v>
      </c>
      <c r="M925" t="s">
        <v>70</v>
      </c>
      <c r="N925">
        <v>6.814408</v>
      </c>
      <c r="O925" t="s">
        <v>71</v>
      </c>
      <c r="P925" t="s">
        <v>72</v>
      </c>
      <c r="Q925">
        <v>0</v>
      </c>
      <c r="R925" t="s">
        <v>71</v>
      </c>
      <c r="S925" t="s">
        <v>73</v>
      </c>
      <c r="T925">
        <v>0</v>
      </c>
      <c r="U925" t="s">
        <v>71</v>
      </c>
      <c r="V925" t="s">
        <v>74</v>
      </c>
      <c r="W925">
        <v>0</v>
      </c>
      <c r="X925" t="s">
        <v>71</v>
      </c>
      <c r="Y925" t="s">
        <v>437</v>
      </c>
      <c r="Z925">
        <v>1000</v>
      </c>
      <c r="AA925" t="s">
        <v>438</v>
      </c>
      <c r="AB925">
        <v>1000000</v>
      </c>
      <c r="AC925" t="s">
        <v>439</v>
      </c>
      <c r="AD925">
        <v>10</v>
      </c>
      <c r="AE925" t="s">
        <v>440</v>
      </c>
      <c r="AF925">
        <v>500</v>
      </c>
      <c r="AG925" t="s">
        <v>441</v>
      </c>
      <c r="AH925">
        <v>20</v>
      </c>
      <c r="AI925" t="s">
        <v>442</v>
      </c>
      <c r="AJ925">
        <v>20</v>
      </c>
      <c r="AK925" t="s">
        <v>448</v>
      </c>
      <c r="AL925">
        <v>0</v>
      </c>
      <c r="AM925" t="s">
        <v>449</v>
      </c>
      <c r="AN925">
        <v>0</v>
      </c>
      <c r="AO925" t="s">
        <v>450</v>
      </c>
      <c r="AP925">
        <v>0.3</v>
      </c>
      <c r="AQ925" t="s">
        <v>451</v>
      </c>
      <c r="AR925">
        <v>0</v>
      </c>
      <c r="AS925" t="s">
        <v>452</v>
      </c>
      <c r="AT925">
        <v>0</v>
      </c>
      <c r="AU925" t="s">
        <v>453</v>
      </c>
      <c r="AV925">
        <v>0.2</v>
      </c>
      <c r="AW925" t="s">
        <v>454</v>
      </c>
      <c r="AX925">
        <v>1</v>
      </c>
    </row>
    <row r="926" spans="1:50">
      <c r="A926">
        <v>709</v>
      </c>
      <c r="B926" t="s">
        <v>426</v>
      </c>
      <c r="C926">
        <v>152</v>
      </c>
      <c r="D926" t="s">
        <v>427</v>
      </c>
      <c r="E926" t="s">
        <v>428</v>
      </c>
      <c r="F926">
        <v>6.02</v>
      </c>
      <c r="G926" t="s">
        <v>429</v>
      </c>
      <c r="H926">
        <v>0.000256</v>
      </c>
      <c r="I926" t="s">
        <v>71</v>
      </c>
      <c r="J926" t="s">
        <v>432</v>
      </c>
      <c r="K926" t="e">
        <f>-nan</f>
        <v>#NAME?</v>
      </c>
      <c r="L926" t="s">
        <v>71</v>
      </c>
      <c r="M926" t="s">
        <v>70</v>
      </c>
      <c r="N926">
        <v>7.028504</v>
      </c>
      <c r="O926" t="s">
        <v>71</v>
      </c>
      <c r="P926" t="s">
        <v>72</v>
      </c>
      <c r="Q926">
        <v>0</v>
      </c>
      <c r="R926" t="s">
        <v>71</v>
      </c>
      <c r="S926" t="s">
        <v>73</v>
      </c>
      <c r="T926">
        <v>0</v>
      </c>
      <c r="U926" t="s">
        <v>71</v>
      </c>
      <c r="V926" t="s">
        <v>74</v>
      </c>
      <c r="W926">
        <v>0</v>
      </c>
      <c r="X926" t="s">
        <v>71</v>
      </c>
      <c r="Y926" t="s">
        <v>437</v>
      </c>
      <c r="Z926">
        <v>1000</v>
      </c>
      <c r="AA926" t="s">
        <v>438</v>
      </c>
      <c r="AB926">
        <v>1000000</v>
      </c>
      <c r="AC926" t="s">
        <v>439</v>
      </c>
      <c r="AD926">
        <v>10</v>
      </c>
      <c r="AE926" t="s">
        <v>440</v>
      </c>
      <c r="AF926">
        <v>500</v>
      </c>
      <c r="AG926" t="s">
        <v>441</v>
      </c>
      <c r="AH926">
        <v>20</v>
      </c>
      <c r="AI926" t="s">
        <v>442</v>
      </c>
      <c r="AJ926">
        <v>20</v>
      </c>
      <c r="AK926" t="s">
        <v>448</v>
      </c>
      <c r="AL926">
        <v>0</v>
      </c>
      <c r="AM926" t="s">
        <v>449</v>
      </c>
      <c r="AN926">
        <v>0</v>
      </c>
      <c r="AO926" t="s">
        <v>450</v>
      </c>
      <c r="AP926">
        <v>0.3</v>
      </c>
      <c r="AQ926" t="s">
        <v>451</v>
      </c>
      <c r="AR926">
        <v>0</v>
      </c>
      <c r="AS926" t="s">
        <v>452</v>
      </c>
      <c r="AT926">
        <v>0</v>
      </c>
      <c r="AU926" t="s">
        <v>453</v>
      </c>
      <c r="AV926">
        <v>0.2</v>
      </c>
      <c r="AW926" t="s">
        <v>454</v>
      </c>
      <c r="AX926">
        <v>1</v>
      </c>
    </row>
    <row r="927" spans="1:50">
      <c r="A927">
        <v>709</v>
      </c>
      <c r="B927" t="s">
        <v>426</v>
      </c>
      <c r="C927">
        <v>152</v>
      </c>
      <c r="D927" t="s">
        <v>427</v>
      </c>
      <c r="E927" t="s">
        <v>428</v>
      </c>
      <c r="F927">
        <v>979.276</v>
      </c>
      <c r="G927" t="s">
        <v>429</v>
      </c>
      <c r="H927">
        <v>0.000255</v>
      </c>
      <c r="I927" t="s">
        <v>71</v>
      </c>
      <c r="J927" t="s">
        <v>432</v>
      </c>
      <c r="K927" t="e">
        <f>-nan</f>
        <v>#NAME?</v>
      </c>
      <c r="L927" t="s">
        <v>71</v>
      </c>
      <c r="M927" t="s">
        <v>70</v>
      </c>
      <c r="N927">
        <v>4.860231</v>
      </c>
      <c r="O927" t="s">
        <v>71</v>
      </c>
      <c r="P927" t="s">
        <v>72</v>
      </c>
      <c r="Q927">
        <v>0</v>
      </c>
      <c r="R927" t="s">
        <v>71</v>
      </c>
      <c r="S927" t="s">
        <v>73</v>
      </c>
      <c r="T927">
        <v>0</v>
      </c>
      <c r="U927" t="s">
        <v>71</v>
      </c>
      <c r="V927" t="s">
        <v>74</v>
      </c>
      <c r="W927">
        <v>0</v>
      </c>
      <c r="X927" t="s">
        <v>71</v>
      </c>
      <c r="Y927" t="s">
        <v>437</v>
      </c>
      <c r="Z927">
        <v>1000</v>
      </c>
      <c r="AA927" t="s">
        <v>438</v>
      </c>
      <c r="AB927">
        <v>1000000</v>
      </c>
      <c r="AC927" t="s">
        <v>439</v>
      </c>
      <c r="AD927">
        <v>10</v>
      </c>
      <c r="AE927" t="s">
        <v>440</v>
      </c>
      <c r="AF927">
        <v>500</v>
      </c>
      <c r="AG927" t="s">
        <v>441</v>
      </c>
      <c r="AH927">
        <v>20</v>
      </c>
      <c r="AI927" t="s">
        <v>442</v>
      </c>
      <c r="AJ927">
        <v>20</v>
      </c>
      <c r="AK927" t="s">
        <v>448</v>
      </c>
      <c r="AL927">
        <v>0</v>
      </c>
      <c r="AM927" t="s">
        <v>449</v>
      </c>
      <c r="AN927">
        <v>0</v>
      </c>
      <c r="AO927" t="s">
        <v>450</v>
      </c>
      <c r="AP927">
        <v>0.5</v>
      </c>
      <c r="AQ927" t="s">
        <v>451</v>
      </c>
      <c r="AR927">
        <v>0</v>
      </c>
      <c r="AS927" t="s">
        <v>452</v>
      </c>
      <c r="AT927">
        <v>0</v>
      </c>
      <c r="AU927" t="s">
        <v>453</v>
      </c>
      <c r="AV927">
        <v>0.2</v>
      </c>
      <c r="AW927" t="s">
        <v>454</v>
      </c>
      <c r="AX927">
        <v>1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175"/>
  <sheetViews>
    <sheetView topLeftCell="U1" workbookViewId="0">
      <selection activeCell="V11" sqref="V11:V20"/>
    </sheetView>
  </sheetViews>
  <sheetFormatPr defaultColWidth="14.7333333333333" defaultRowHeight="13.5"/>
  <cols>
    <col min="1" max="1" width="6" customWidth="1"/>
    <col min="2" max="2" width="7.6" customWidth="1"/>
    <col min="3" max="3" width="6.13333333333333" customWidth="1"/>
    <col min="4" max="4" width="11" customWidth="1"/>
    <col min="5" max="5" width="6.6" customWidth="1"/>
  </cols>
  <sheetData>
    <row r="1" ht="29.25" spans="1:50">
      <c r="A1" s="2">
        <v>1487</v>
      </c>
      <c r="B1" t="s">
        <v>425</v>
      </c>
      <c r="C1">
        <v>0</v>
      </c>
      <c r="D1" t="s">
        <v>426</v>
      </c>
      <c r="E1">
        <v>154</v>
      </c>
      <c r="F1" t="s">
        <v>427</v>
      </c>
      <c r="G1" t="s">
        <v>428</v>
      </c>
      <c r="H1">
        <v>103.032</v>
      </c>
      <c r="I1" t="s">
        <v>429</v>
      </c>
      <c r="J1">
        <v>0.000266</v>
      </c>
      <c r="K1" t="s">
        <v>71</v>
      </c>
      <c r="L1" t="s">
        <v>430</v>
      </c>
      <c r="M1">
        <v>10.82596</v>
      </c>
      <c r="N1" t="s">
        <v>71</v>
      </c>
      <c r="O1" t="s">
        <v>431</v>
      </c>
      <c r="P1">
        <v>0.000277</v>
      </c>
      <c r="Q1" t="s">
        <v>71</v>
      </c>
      <c r="R1" t="s">
        <v>70</v>
      </c>
      <c r="S1">
        <v>6.063633</v>
      </c>
      <c r="T1" t="s">
        <v>71</v>
      </c>
      <c r="U1" t="s">
        <v>72</v>
      </c>
      <c r="V1">
        <v>0.044578</v>
      </c>
      <c r="W1" t="s">
        <v>71</v>
      </c>
      <c r="X1" t="s">
        <v>73</v>
      </c>
      <c r="Y1">
        <v>5.570843</v>
      </c>
      <c r="Z1" t="s">
        <v>71</v>
      </c>
      <c r="AA1" t="s">
        <v>446</v>
      </c>
      <c r="AB1">
        <v>0.002173</v>
      </c>
      <c r="AC1" t="s">
        <v>71</v>
      </c>
      <c r="AD1" t="s">
        <v>74</v>
      </c>
      <c r="AE1">
        <v>0.442882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20</v>
      </c>
      <c r="AS1" t="s">
        <v>443</v>
      </c>
      <c r="AT1">
        <v>1</v>
      </c>
      <c r="AU1" t="s">
        <v>444</v>
      </c>
      <c r="AV1">
        <v>0</v>
      </c>
      <c r="AW1" t="s">
        <v>454</v>
      </c>
      <c r="AX1">
        <v>1</v>
      </c>
    </row>
    <row r="2" ht="29.25" spans="1:50">
      <c r="A2" s="2">
        <v>1486</v>
      </c>
      <c r="B2" t="s">
        <v>425</v>
      </c>
      <c r="C2">
        <v>1</v>
      </c>
      <c r="D2" t="s">
        <v>426</v>
      </c>
      <c r="E2">
        <v>159</v>
      </c>
      <c r="F2" t="s">
        <v>427</v>
      </c>
      <c r="G2" t="s">
        <v>428</v>
      </c>
      <c r="H2">
        <v>115.969</v>
      </c>
      <c r="I2" t="s">
        <v>429</v>
      </c>
      <c r="J2">
        <v>0.000267</v>
      </c>
      <c r="K2" t="s">
        <v>71</v>
      </c>
      <c r="L2" t="s">
        <v>430</v>
      </c>
      <c r="M2">
        <v>15.773637</v>
      </c>
      <c r="N2" t="s">
        <v>71</v>
      </c>
      <c r="O2" t="s">
        <v>431</v>
      </c>
      <c r="P2">
        <v>0.000283</v>
      </c>
      <c r="Q2" t="s">
        <v>71</v>
      </c>
      <c r="R2" t="s">
        <v>70</v>
      </c>
      <c r="S2">
        <v>4.658929</v>
      </c>
      <c r="T2" t="s">
        <v>71</v>
      </c>
      <c r="U2" t="s">
        <v>72</v>
      </c>
      <c r="V2">
        <v>0.045686</v>
      </c>
      <c r="W2" t="s">
        <v>71</v>
      </c>
      <c r="X2" t="s">
        <v>73</v>
      </c>
      <c r="Y2">
        <v>3.990555</v>
      </c>
      <c r="Z2" t="s">
        <v>71</v>
      </c>
      <c r="AA2" t="s">
        <v>446</v>
      </c>
      <c r="AB2">
        <v>0.176569</v>
      </c>
      <c r="AC2" t="s">
        <v>71</v>
      </c>
      <c r="AD2" t="s">
        <v>74</v>
      </c>
      <c r="AE2">
        <v>0.443006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20</v>
      </c>
      <c r="AS2" t="s">
        <v>443</v>
      </c>
      <c r="AT2">
        <v>1</v>
      </c>
      <c r="AU2" t="s">
        <v>444</v>
      </c>
      <c r="AV2">
        <v>0</v>
      </c>
      <c r="AW2" t="s">
        <v>454</v>
      </c>
      <c r="AX2">
        <v>1</v>
      </c>
    </row>
    <row r="3" ht="29.25" spans="1:50">
      <c r="A3" s="2">
        <v>1485</v>
      </c>
      <c r="B3" t="s">
        <v>425</v>
      </c>
      <c r="C3">
        <v>2</v>
      </c>
      <c r="D3" t="s">
        <v>426</v>
      </c>
      <c r="E3">
        <v>169</v>
      </c>
      <c r="F3" t="s">
        <v>427</v>
      </c>
      <c r="G3" t="s">
        <v>428</v>
      </c>
      <c r="H3">
        <v>101.933</v>
      </c>
      <c r="I3" t="s">
        <v>429</v>
      </c>
      <c r="J3">
        <v>0.000272</v>
      </c>
      <c r="K3" t="s">
        <v>71</v>
      </c>
      <c r="L3" t="s">
        <v>430</v>
      </c>
      <c r="M3">
        <v>29.355038</v>
      </c>
      <c r="N3" t="s">
        <v>71</v>
      </c>
      <c r="O3" t="s">
        <v>431</v>
      </c>
      <c r="P3">
        <v>0.000301</v>
      </c>
      <c r="Q3" t="s">
        <v>71</v>
      </c>
      <c r="R3" t="s">
        <v>70</v>
      </c>
      <c r="S3">
        <v>2.843299</v>
      </c>
      <c r="T3" t="s">
        <v>71</v>
      </c>
      <c r="U3" t="s">
        <v>72</v>
      </c>
      <c r="V3">
        <v>0.045439</v>
      </c>
      <c r="W3" t="s">
        <v>71</v>
      </c>
      <c r="X3" t="s">
        <v>73</v>
      </c>
      <c r="Y3">
        <v>2.088502</v>
      </c>
      <c r="Z3" t="s">
        <v>71</v>
      </c>
      <c r="AA3" t="s">
        <v>446</v>
      </c>
      <c r="AB3">
        <v>0.263436</v>
      </c>
      <c r="AC3" t="s">
        <v>71</v>
      </c>
      <c r="AD3" t="s">
        <v>74</v>
      </c>
      <c r="AE3">
        <v>0.442921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1000</v>
      </c>
      <c r="AO3" t="s">
        <v>441</v>
      </c>
      <c r="AP3">
        <v>20</v>
      </c>
      <c r="AQ3" t="s">
        <v>442</v>
      </c>
      <c r="AR3">
        <v>20</v>
      </c>
      <c r="AS3" t="s">
        <v>443</v>
      </c>
      <c r="AT3">
        <v>1</v>
      </c>
      <c r="AU3" t="s">
        <v>444</v>
      </c>
      <c r="AV3">
        <v>0</v>
      </c>
      <c r="AW3" t="s">
        <v>454</v>
      </c>
      <c r="AX3">
        <v>1</v>
      </c>
    </row>
    <row r="4" ht="29.25" spans="1:50">
      <c r="A4" s="2">
        <v>1484</v>
      </c>
      <c r="B4" t="s">
        <v>425</v>
      </c>
      <c r="C4">
        <v>3</v>
      </c>
      <c r="D4" t="s">
        <v>426</v>
      </c>
      <c r="E4">
        <v>188</v>
      </c>
      <c r="F4" t="s">
        <v>427</v>
      </c>
      <c r="G4" t="s">
        <v>428</v>
      </c>
      <c r="H4">
        <v>102.339</v>
      </c>
      <c r="I4" t="s">
        <v>429</v>
      </c>
      <c r="J4">
        <v>0.000266</v>
      </c>
      <c r="K4" t="s">
        <v>71</v>
      </c>
      <c r="L4" t="s">
        <v>430</v>
      </c>
      <c r="M4">
        <v>56.981566</v>
      </c>
      <c r="N4" t="s">
        <v>71</v>
      </c>
      <c r="O4" s="1" t="s">
        <v>431</v>
      </c>
      <c r="P4">
        <v>0.000323</v>
      </c>
      <c r="Q4" t="s">
        <v>71</v>
      </c>
      <c r="R4" t="s">
        <v>70</v>
      </c>
      <c r="S4">
        <v>1.963924</v>
      </c>
      <c r="T4" t="s">
        <v>71</v>
      </c>
      <c r="U4" t="s">
        <v>72</v>
      </c>
      <c r="V4">
        <v>0.045986</v>
      </c>
      <c r="W4" t="s">
        <v>71</v>
      </c>
      <c r="X4" t="s">
        <v>73</v>
      </c>
      <c r="Y4">
        <v>1.154433</v>
      </c>
      <c r="Z4" t="s">
        <v>71</v>
      </c>
      <c r="AA4" t="s">
        <v>446</v>
      </c>
      <c r="AB4">
        <v>0.317377</v>
      </c>
      <c r="AC4" t="s">
        <v>71</v>
      </c>
      <c r="AD4" t="s">
        <v>74</v>
      </c>
      <c r="AE4">
        <v>0.442995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20</v>
      </c>
      <c r="AQ4" t="s">
        <v>442</v>
      </c>
      <c r="AR4">
        <v>20</v>
      </c>
      <c r="AS4" t="s">
        <v>443</v>
      </c>
      <c r="AT4">
        <v>1</v>
      </c>
      <c r="AU4" t="s">
        <v>444</v>
      </c>
      <c r="AV4">
        <v>0</v>
      </c>
      <c r="AW4" t="s">
        <v>454</v>
      </c>
      <c r="AX4">
        <v>1</v>
      </c>
    </row>
    <row r="5" ht="29.25" spans="1:50">
      <c r="A5" s="2">
        <v>1483</v>
      </c>
      <c r="B5" t="s">
        <v>425</v>
      </c>
      <c r="C5">
        <v>4</v>
      </c>
      <c r="D5" t="s">
        <v>426</v>
      </c>
      <c r="E5">
        <v>226</v>
      </c>
      <c r="F5" t="s">
        <v>427</v>
      </c>
      <c r="G5" t="s">
        <v>428</v>
      </c>
      <c r="H5">
        <v>101.571</v>
      </c>
      <c r="I5" t="s">
        <v>429</v>
      </c>
      <c r="J5">
        <v>0.000297</v>
      </c>
      <c r="K5" t="s">
        <v>71</v>
      </c>
      <c r="L5" t="s">
        <v>430</v>
      </c>
      <c r="M5">
        <v>117.602799</v>
      </c>
      <c r="N5" t="s">
        <v>71</v>
      </c>
      <c r="O5" t="s">
        <v>431</v>
      </c>
      <c r="P5">
        <v>0.000414</v>
      </c>
      <c r="Q5" t="s">
        <v>71</v>
      </c>
      <c r="R5" t="s">
        <v>70</v>
      </c>
      <c r="S5">
        <v>1.420292</v>
      </c>
      <c r="T5" t="s">
        <v>71</v>
      </c>
      <c r="U5" t="s">
        <v>72</v>
      </c>
      <c r="V5">
        <v>0.047027</v>
      </c>
      <c r="W5" t="s">
        <v>71</v>
      </c>
      <c r="X5" t="s">
        <v>73</v>
      </c>
      <c r="Y5">
        <v>0.595924</v>
      </c>
      <c r="Z5" t="s">
        <v>71</v>
      </c>
      <c r="AA5" t="s">
        <v>446</v>
      </c>
      <c r="AB5">
        <v>0.330777</v>
      </c>
      <c r="AC5" t="s">
        <v>71</v>
      </c>
      <c r="AD5" t="s">
        <v>74</v>
      </c>
      <c r="AE5">
        <v>0.44359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20</v>
      </c>
      <c r="AQ5" t="s">
        <v>442</v>
      </c>
      <c r="AR5">
        <v>20</v>
      </c>
      <c r="AS5" t="s">
        <v>443</v>
      </c>
      <c r="AT5">
        <v>1</v>
      </c>
      <c r="AU5" t="s">
        <v>444</v>
      </c>
      <c r="AV5">
        <v>0</v>
      </c>
      <c r="AW5" t="s">
        <v>454</v>
      </c>
      <c r="AX5">
        <v>1</v>
      </c>
    </row>
    <row r="6" ht="29.25" spans="1:50">
      <c r="A6" s="2">
        <v>1482</v>
      </c>
      <c r="B6" t="s">
        <v>425</v>
      </c>
      <c r="C6">
        <v>5</v>
      </c>
      <c r="D6" t="s">
        <v>426</v>
      </c>
      <c r="E6">
        <v>302</v>
      </c>
      <c r="F6" t="s">
        <v>427</v>
      </c>
      <c r="G6" t="s">
        <v>428</v>
      </c>
      <c r="H6">
        <v>98.749</v>
      </c>
      <c r="I6" t="s">
        <v>429</v>
      </c>
      <c r="J6">
        <v>0.00027</v>
      </c>
      <c r="K6" t="s">
        <v>71</v>
      </c>
      <c r="L6" t="s">
        <v>430</v>
      </c>
      <c r="M6">
        <v>241.966832</v>
      </c>
      <c r="N6" t="s">
        <v>71</v>
      </c>
      <c r="O6" t="s">
        <v>431</v>
      </c>
      <c r="P6">
        <v>0.000512</v>
      </c>
      <c r="Q6" t="s">
        <v>71</v>
      </c>
      <c r="R6" t="s">
        <v>70</v>
      </c>
      <c r="S6">
        <v>1.142043</v>
      </c>
      <c r="T6" t="s">
        <v>71</v>
      </c>
      <c r="U6" t="s">
        <v>72</v>
      </c>
      <c r="V6">
        <v>0.046579</v>
      </c>
      <c r="W6" t="s">
        <v>71</v>
      </c>
      <c r="X6" t="s">
        <v>73</v>
      </c>
      <c r="Y6">
        <v>0.307558</v>
      </c>
      <c r="Z6" t="s">
        <v>71</v>
      </c>
      <c r="AA6" t="s">
        <v>446</v>
      </c>
      <c r="AB6">
        <v>0.341535</v>
      </c>
      <c r="AC6" t="s">
        <v>71</v>
      </c>
      <c r="AD6" t="s">
        <v>74</v>
      </c>
      <c r="AE6">
        <v>0.443305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20</v>
      </c>
      <c r="AQ6" t="s">
        <v>442</v>
      </c>
      <c r="AR6">
        <v>20</v>
      </c>
      <c r="AS6" t="s">
        <v>443</v>
      </c>
      <c r="AT6">
        <v>1</v>
      </c>
      <c r="AU6" t="s">
        <v>444</v>
      </c>
      <c r="AV6">
        <v>0</v>
      </c>
      <c r="AW6" t="s">
        <v>454</v>
      </c>
      <c r="AX6">
        <v>1</v>
      </c>
    </row>
    <row r="7" ht="29.25" spans="1:50">
      <c r="A7" s="2">
        <v>1481</v>
      </c>
      <c r="B7" t="s">
        <v>425</v>
      </c>
      <c r="C7">
        <v>6</v>
      </c>
      <c r="D7" t="s">
        <v>426</v>
      </c>
      <c r="E7">
        <v>455</v>
      </c>
      <c r="F7" t="s">
        <v>427</v>
      </c>
      <c r="G7" t="s">
        <v>428</v>
      </c>
      <c r="H7">
        <v>104.737</v>
      </c>
      <c r="I7" t="s">
        <v>429</v>
      </c>
      <c r="J7">
        <v>0.000284</v>
      </c>
      <c r="K7" t="s">
        <v>71</v>
      </c>
      <c r="L7" t="s">
        <v>430</v>
      </c>
      <c r="M7">
        <v>448.642717</v>
      </c>
      <c r="N7" t="s">
        <v>71</v>
      </c>
      <c r="O7" t="s">
        <v>431</v>
      </c>
      <c r="P7">
        <v>0.000733</v>
      </c>
      <c r="Q7" t="s">
        <v>71</v>
      </c>
      <c r="R7" t="s">
        <v>70</v>
      </c>
      <c r="S7">
        <v>1.031055</v>
      </c>
      <c r="T7" t="s">
        <v>71</v>
      </c>
      <c r="U7" t="s">
        <v>72</v>
      </c>
      <c r="V7">
        <v>0.04718</v>
      </c>
      <c r="W7" t="s">
        <v>71</v>
      </c>
      <c r="X7" t="s">
        <v>73</v>
      </c>
      <c r="Y7">
        <v>0.157423</v>
      </c>
      <c r="Z7" t="s">
        <v>71</v>
      </c>
      <c r="AA7" t="s">
        <v>446</v>
      </c>
      <c r="AB7">
        <v>0.381397</v>
      </c>
      <c r="AC7" t="s">
        <v>71</v>
      </c>
      <c r="AD7" t="s">
        <v>74</v>
      </c>
      <c r="AE7">
        <v>0.441982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20</v>
      </c>
      <c r="AQ7" t="s">
        <v>442</v>
      </c>
      <c r="AR7">
        <v>20</v>
      </c>
      <c r="AS7" t="s">
        <v>443</v>
      </c>
      <c r="AT7">
        <v>1</v>
      </c>
      <c r="AU7" t="s">
        <v>444</v>
      </c>
      <c r="AV7">
        <v>0</v>
      </c>
      <c r="AW7" t="s">
        <v>454</v>
      </c>
      <c r="AX7">
        <v>1</v>
      </c>
    </row>
    <row r="8" ht="29.25" spans="1:50">
      <c r="A8" s="2">
        <v>1480</v>
      </c>
      <c r="B8" t="s">
        <v>425</v>
      </c>
      <c r="C8">
        <v>7</v>
      </c>
      <c r="D8" t="s">
        <v>426</v>
      </c>
      <c r="E8">
        <v>760</v>
      </c>
      <c r="F8" t="s">
        <v>427</v>
      </c>
      <c r="G8" t="s">
        <v>428</v>
      </c>
      <c r="H8">
        <v>103.758</v>
      </c>
      <c r="I8" t="s">
        <v>429</v>
      </c>
      <c r="J8">
        <v>0.000271</v>
      </c>
      <c r="K8" t="s">
        <v>71</v>
      </c>
      <c r="L8" t="s">
        <v>430</v>
      </c>
      <c r="M8">
        <v>922.299049</v>
      </c>
      <c r="N8" t="s">
        <v>71</v>
      </c>
      <c r="O8" t="s">
        <v>431</v>
      </c>
      <c r="P8">
        <v>0.001193</v>
      </c>
      <c r="Q8" t="s">
        <v>71</v>
      </c>
      <c r="R8" t="s">
        <v>70</v>
      </c>
      <c r="S8">
        <v>0.926362</v>
      </c>
      <c r="T8" t="s">
        <v>71</v>
      </c>
      <c r="U8" t="s">
        <v>72</v>
      </c>
      <c r="V8">
        <v>0.047915</v>
      </c>
      <c r="W8" t="s">
        <v>71</v>
      </c>
      <c r="X8" t="s">
        <v>73</v>
      </c>
      <c r="Y8">
        <v>0.075685</v>
      </c>
      <c r="Z8" t="s">
        <v>71</v>
      </c>
      <c r="AA8" t="s">
        <v>446</v>
      </c>
      <c r="AB8">
        <v>0.355653</v>
      </c>
      <c r="AC8" t="s">
        <v>71</v>
      </c>
      <c r="AD8" t="s">
        <v>74</v>
      </c>
      <c r="AE8">
        <v>0.444161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20</v>
      </c>
      <c r="AQ8" t="s">
        <v>442</v>
      </c>
      <c r="AR8">
        <v>20</v>
      </c>
      <c r="AS8" t="s">
        <v>443</v>
      </c>
      <c r="AT8">
        <v>1</v>
      </c>
      <c r="AU8" t="s">
        <v>444</v>
      </c>
      <c r="AV8">
        <v>0</v>
      </c>
      <c r="AW8" t="s">
        <v>454</v>
      </c>
      <c r="AX8">
        <v>1</v>
      </c>
    </row>
    <row r="9" ht="29.25" spans="1:50">
      <c r="A9" s="2">
        <v>1479</v>
      </c>
      <c r="B9" t="s">
        <v>425</v>
      </c>
      <c r="C9">
        <v>8</v>
      </c>
      <c r="D9" t="s">
        <v>426</v>
      </c>
      <c r="E9">
        <v>1370</v>
      </c>
      <c r="F9" t="s">
        <v>427</v>
      </c>
      <c r="G9" t="s">
        <v>428</v>
      </c>
      <c r="H9">
        <v>92.429</v>
      </c>
      <c r="I9" t="s">
        <v>429</v>
      </c>
      <c r="J9">
        <v>0.000267</v>
      </c>
      <c r="K9" t="s">
        <v>71</v>
      </c>
      <c r="L9" t="s">
        <v>430</v>
      </c>
      <c r="M9">
        <v>2748.043172</v>
      </c>
      <c r="N9" t="s">
        <v>71</v>
      </c>
      <c r="O9" t="s">
        <v>431</v>
      </c>
      <c r="P9">
        <v>0.003015</v>
      </c>
      <c r="Q9" t="s">
        <v>71</v>
      </c>
      <c r="R9" t="s">
        <v>70</v>
      </c>
      <c r="S9">
        <v>0.887014</v>
      </c>
      <c r="T9" t="s">
        <v>71</v>
      </c>
      <c r="U9" t="s">
        <v>72</v>
      </c>
      <c r="V9">
        <v>0.047539</v>
      </c>
      <c r="W9" t="s">
        <v>71</v>
      </c>
      <c r="X9" t="s">
        <v>73</v>
      </c>
      <c r="Y9">
        <v>0.03317</v>
      </c>
      <c r="Z9" t="s">
        <v>71</v>
      </c>
      <c r="AA9" t="s">
        <v>446</v>
      </c>
      <c r="AB9">
        <v>0.362398</v>
      </c>
      <c r="AC9" t="s">
        <v>71</v>
      </c>
      <c r="AD9" t="s">
        <v>74</v>
      </c>
      <c r="AE9">
        <v>0.440995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20</v>
      </c>
      <c r="AQ9" t="s">
        <v>442</v>
      </c>
      <c r="AR9">
        <v>20</v>
      </c>
      <c r="AS9" t="s">
        <v>443</v>
      </c>
      <c r="AT9">
        <v>1</v>
      </c>
      <c r="AU9" t="s">
        <v>444</v>
      </c>
      <c r="AV9">
        <v>0</v>
      </c>
      <c r="AW9" t="s">
        <v>454</v>
      </c>
      <c r="AX9">
        <v>1</v>
      </c>
    </row>
    <row r="10" ht="29.25" spans="1:50">
      <c r="A10" s="2">
        <v>1478</v>
      </c>
      <c r="B10" t="s">
        <v>425</v>
      </c>
      <c r="C10">
        <v>9</v>
      </c>
      <c r="D10" t="s">
        <v>426</v>
      </c>
      <c r="E10">
        <v>2591</v>
      </c>
      <c r="F10" t="s">
        <v>427</v>
      </c>
      <c r="G10" t="s">
        <v>428</v>
      </c>
      <c r="H10">
        <v>104.75</v>
      </c>
      <c r="I10" t="s">
        <v>429</v>
      </c>
      <c r="J10">
        <v>0.000268</v>
      </c>
      <c r="K10" t="s">
        <v>71</v>
      </c>
      <c r="L10" t="s">
        <v>430</v>
      </c>
      <c r="M10">
        <v>8360.080101</v>
      </c>
      <c r="N10" t="s">
        <v>71</v>
      </c>
      <c r="O10" t="s">
        <v>431</v>
      </c>
      <c r="P10">
        <v>0.008628</v>
      </c>
      <c r="Q10" t="s">
        <v>71</v>
      </c>
      <c r="R10" t="s">
        <v>70</v>
      </c>
      <c r="S10">
        <v>0.924768</v>
      </c>
      <c r="T10" t="s">
        <v>71</v>
      </c>
      <c r="U10" t="s">
        <v>72</v>
      </c>
      <c r="V10">
        <v>0.0483</v>
      </c>
      <c r="W10" t="s">
        <v>71</v>
      </c>
      <c r="X10" t="s">
        <v>73</v>
      </c>
      <c r="Y10">
        <v>0.01248</v>
      </c>
      <c r="Z10" t="s">
        <v>71</v>
      </c>
      <c r="AA10" t="s">
        <v>446</v>
      </c>
      <c r="AB10">
        <v>0.419818</v>
      </c>
      <c r="AC10" t="s">
        <v>71</v>
      </c>
      <c r="AD10" t="s">
        <v>74</v>
      </c>
      <c r="AE10">
        <v>0.440552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20</v>
      </c>
      <c r="AQ10" t="s">
        <v>442</v>
      </c>
      <c r="AR10">
        <v>20</v>
      </c>
      <c r="AS10" t="s">
        <v>443</v>
      </c>
      <c r="AT10">
        <v>1</v>
      </c>
      <c r="AU10" t="s">
        <v>444</v>
      </c>
      <c r="AV10">
        <v>0</v>
      </c>
      <c r="AW10" t="s">
        <v>454</v>
      </c>
      <c r="AX10">
        <v>1</v>
      </c>
    </row>
    <row r="11" ht="29.25" spans="1:50">
      <c r="A11" s="2">
        <v>1477</v>
      </c>
      <c r="B11" t="s">
        <v>425</v>
      </c>
      <c r="C11">
        <v>0</v>
      </c>
      <c r="D11" t="s">
        <v>426</v>
      </c>
      <c r="E11">
        <v>154</v>
      </c>
      <c r="F11" t="s">
        <v>427</v>
      </c>
      <c r="G11" t="s">
        <v>428</v>
      </c>
      <c r="H11">
        <v>110.461</v>
      </c>
      <c r="I11" t="s">
        <v>429</v>
      </c>
      <c r="J11">
        <v>0.000265</v>
      </c>
      <c r="K11" t="s">
        <v>71</v>
      </c>
      <c r="L11" t="s">
        <v>430</v>
      </c>
      <c r="M11">
        <v>10.872794</v>
      </c>
      <c r="N11" t="s">
        <v>71</v>
      </c>
      <c r="O11" t="s">
        <v>431</v>
      </c>
      <c r="P11">
        <v>0.000276</v>
      </c>
      <c r="Q11" t="s">
        <v>71</v>
      </c>
      <c r="R11" t="s">
        <v>70</v>
      </c>
      <c r="S11">
        <v>5.58782</v>
      </c>
      <c r="T11" t="s">
        <v>71</v>
      </c>
      <c r="U11" t="s">
        <v>72</v>
      </c>
      <c r="V11">
        <v>0.04436</v>
      </c>
      <c r="W11" t="s">
        <v>71</v>
      </c>
      <c r="X11" t="s">
        <v>73</v>
      </c>
      <c r="Y11">
        <v>5.534755</v>
      </c>
      <c r="Z11" t="s">
        <v>71</v>
      </c>
      <c r="AA11" t="s">
        <v>446</v>
      </c>
      <c r="AB11">
        <v>0.002096</v>
      </c>
      <c r="AC11" t="s">
        <v>71</v>
      </c>
      <c r="AD11" t="s">
        <v>74</v>
      </c>
      <c r="AE11">
        <v>0.003494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20</v>
      </c>
      <c r="AQ11" t="s">
        <v>442</v>
      </c>
      <c r="AR11">
        <v>20</v>
      </c>
      <c r="AS11" t="s">
        <v>443</v>
      </c>
      <c r="AT11">
        <v>1</v>
      </c>
      <c r="AU11" t="s">
        <v>444</v>
      </c>
      <c r="AV11">
        <v>0</v>
      </c>
      <c r="AW11" t="s">
        <v>454</v>
      </c>
      <c r="AX11">
        <v>1</v>
      </c>
    </row>
    <row r="12" ht="29.25" spans="1:50">
      <c r="A12" s="2">
        <v>1476</v>
      </c>
      <c r="B12" t="s">
        <v>425</v>
      </c>
      <c r="C12">
        <v>1</v>
      </c>
      <c r="D12" t="s">
        <v>426</v>
      </c>
      <c r="E12">
        <v>159</v>
      </c>
      <c r="F12" t="s">
        <v>427</v>
      </c>
      <c r="G12" t="s">
        <v>428</v>
      </c>
      <c r="H12">
        <v>91.996</v>
      </c>
      <c r="I12" t="s">
        <v>429</v>
      </c>
      <c r="J12">
        <v>0.00026</v>
      </c>
      <c r="K12" t="s">
        <v>71</v>
      </c>
      <c r="L12" t="s">
        <v>430</v>
      </c>
      <c r="M12">
        <v>15.764775</v>
      </c>
      <c r="N12" t="s">
        <v>71</v>
      </c>
      <c r="O12" t="s">
        <v>431</v>
      </c>
      <c r="P12">
        <v>0.000276</v>
      </c>
      <c r="Q12" t="s">
        <v>71</v>
      </c>
      <c r="R12" t="s">
        <v>70</v>
      </c>
      <c r="S12">
        <v>4.25073</v>
      </c>
      <c r="T12" t="s">
        <v>71</v>
      </c>
      <c r="U12" t="s">
        <v>72</v>
      </c>
      <c r="V12">
        <v>0.045103</v>
      </c>
      <c r="W12" t="s">
        <v>71</v>
      </c>
      <c r="X12" t="s">
        <v>73</v>
      </c>
      <c r="Y12">
        <v>4.025552</v>
      </c>
      <c r="Z12" t="s">
        <v>71</v>
      </c>
      <c r="AA12" t="s">
        <v>446</v>
      </c>
      <c r="AB12">
        <v>0.173444</v>
      </c>
      <c r="AC12" t="s">
        <v>71</v>
      </c>
      <c r="AD12" t="s">
        <v>74</v>
      </c>
      <c r="AE12">
        <v>0.003479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20</v>
      </c>
      <c r="AQ12" t="s">
        <v>442</v>
      </c>
      <c r="AR12">
        <v>20</v>
      </c>
      <c r="AS12" t="s">
        <v>443</v>
      </c>
      <c r="AT12">
        <v>1</v>
      </c>
      <c r="AU12" t="s">
        <v>444</v>
      </c>
      <c r="AV12">
        <v>0</v>
      </c>
      <c r="AW12" t="s">
        <v>454</v>
      </c>
      <c r="AX12">
        <v>1</v>
      </c>
    </row>
    <row r="13" ht="29.25" spans="1:50">
      <c r="A13" s="2">
        <v>1475</v>
      </c>
      <c r="B13" t="s">
        <v>425</v>
      </c>
      <c r="C13">
        <v>2</v>
      </c>
      <c r="D13" t="s">
        <v>426</v>
      </c>
      <c r="E13">
        <v>169</v>
      </c>
      <c r="F13" t="s">
        <v>427</v>
      </c>
      <c r="G13" t="s">
        <v>428</v>
      </c>
      <c r="H13">
        <v>106.905</v>
      </c>
      <c r="I13" t="s">
        <v>429</v>
      </c>
      <c r="J13">
        <v>0.000267</v>
      </c>
      <c r="K13" t="s">
        <v>71</v>
      </c>
      <c r="L13" t="s">
        <v>430</v>
      </c>
      <c r="M13">
        <v>29.456443</v>
      </c>
      <c r="N13" t="s">
        <v>71</v>
      </c>
      <c r="O13" t="s">
        <v>431</v>
      </c>
      <c r="P13">
        <v>0.000297</v>
      </c>
      <c r="Q13" t="s">
        <v>71</v>
      </c>
      <c r="R13" t="s">
        <v>70</v>
      </c>
      <c r="S13">
        <v>2.393004</v>
      </c>
      <c r="T13" t="s">
        <v>71</v>
      </c>
      <c r="U13" t="s">
        <v>72</v>
      </c>
      <c r="V13">
        <v>0.045232</v>
      </c>
      <c r="W13" t="s">
        <v>71</v>
      </c>
      <c r="X13" t="s">
        <v>73</v>
      </c>
      <c r="Y13">
        <v>2.078511</v>
      </c>
      <c r="Z13" t="s">
        <v>71</v>
      </c>
      <c r="AA13" t="s">
        <v>446</v>
      </c>
      <c r="AB13">
        <v>0.262818</v>
      </c>
      <c r="AC13" t="s">
        <v>71</v>
      </c>
      <c r="AD13" t="s">
        <v>74</v>
      </c>
      <c r="AE13">
        <v>0.003483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20</v>
      </c>
      <c r="AQ13" t="s">
        <v>442</v>
      </c>
      <c r="AR13">
        <v>20</v>
      </c>
      <c r="AS13" t="s">
        <v>443</v>
      </c>
      <c r="AT13">
        <v>1</v>
      </c>
      <c r="AU13" t="s">
        <v>444</v>
      </c>
      <c r="AV13">
        <v>0</v>
      </c>
      <c r="AW13" t="s">
        <v>454</v>
      </c>
      <c r="AX13">
        <v>1</v>
      </c>
    </row>
    <row r="14" ht="29.25" spans="1:50">
      <c r="A14" s="2">
        <v>1474</v>
      </c>
      <c r="B14" t="s">
        <v>425</v>
      </c>
      <c r="C14">
        <v>3</v>
      </c>
      <c r="D14" t="s">
        <v>426</v>
      </c>
      <c r="E14">
        <v>188</v>
      </c>
      <c r="F14" t="s">
        <v>427</v>
      </c>
      <c r="G14" t="s">
        <v>428</v>
      </c>
      <c r="H14">
        <v>106.163</v>
      </c>
      <c r="I14" t="s">
        <v>429</v>
      </c>
      <c r="J14">
        <v>0.000262</v>
      </c>
      <c r="K14" t="s">
        <v>71</v>
      </c>
      <c r="L14" t="s">
        <v>430</v>
      </c>
      <c r="M14">
        <v>57.53941</v>
      </c>
      <c r="N14" t="s">
        <v>71</v>
      </c>
      <c r="O14" t="s">
        <v>431</v>
      </c>
      <c r="P14">
        <v>0.000319</v>
      </c>
      <c r="Q14" t="s">
        <v>71</v>
      </c>
      <c r="R14" t="s">
        <v>70</v>
      </c>
      <c r="S14">
        <v>1.497504</v>
      </c>
      <c r="T14" t="s">
        <v>71</v>
      </c>
      <c r="U14" t="s">
        <v>72</v>
      </c>
      <c r="V14">
        <v>0.045371</v>
      </c>
      <c r="W14" t="s">
        <v>71</v>
      </c>
      <c r="X14" t="s">
        <v>73</v>
      </c>
      <c r="Y14">
        <v>1.131513</v>
      </c>
      <c r="Z14" t="s">
        <v>71</v>
      </c>
      <c r="AA14" t="s">
        <v>446</v>
      </c>
      <c r="AB14">
        <v>0.314131</v>
      </c>
      <c r="AC14" t="s">
        <v>71</v>
      </c>
      <c r="AD14" t="s">
        <v>74</v>
      </c>
      <c r="AE14">
        <v>0.003491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20</v>
      </c>
      <c r="AQ14" t="s">
        <v>442</v>
      </c>
      <c r="AR14">
        <v>20</v>
      </c>
      <c r="AS14" t="s">
        <v>443</v>
      </c>
      <c r="AT14">
        <v>1</v>
      </c>
      <c r="AU14" t="s">
        <v>444</v>
      </c>
      <c r="AV14">
        <v>0</v>
      </c>
      <c r="AW14" t="s">
        <v>454</v>
      </c>
      <c r="AX14">
        <v>1</v>
      </c>
    </row>
    <row r="15" ht="29.25" spans="1:50">
      <c r="A15" s="2">
        <v>1473</v>
      </c>
      <c r="B15" t="s">
        <v>425</v>
      </c>
      <c r="C15">
        <v>4</v>
      </c>
      <c r="D15" t="s">
        <v>426</v>
      </c>
      <c r="E15">
        <v>226</v>
      </c>
      <c r="F15" t="s">
        <v>427</v>
      </c>
      <c r="G15" t="s">
        <v>428</v>
      </c>
      <c r="H15">
        <v>105.545</v>
      </c>
      <c r="I15" t="s">
        <v>429</v>
      </c>
      <c r="J15">
        <v>0.000266</v>
      </c>
      <c r="K15" t="s">
        <v>71</v>
      </c>
      <c r="L15" t="s">
        <v>430</v>
      </c>
      <c r="M15">
        <v>117.272624</v>
      </c>
      <c r="N15" t="s">
        <v>71</v>
      </c>
      <c r="O15" t="s">
        <v>431</v>
      </c>
      <c r="P15">
        <v>0.000383</v>
      </c>
      <c r="Q15" t="s">
        <v>71</v>
      </c>
      <c r="R15" t="s">
        <v>70</v>
      </c>
      <c r="S15">
        <v>0.950534</v>
      </c>
      <c r="T15" t="s">
        <v>71</v>
      </c>
      <c r="U15" t="s">
        <v>72</v>
      </c>
      <c r="V15">
        <v>0.045965</v>
      </c>
      <c r="W15" t="s">
        <v>71</v>
      </c>
      <c r="X15" t="s">
        <v>73</v>
      </c>
      <c r="Y15">
        <v>0.573604</v>
      </c>
      <c r="Z15" t="s">
        <v>71</v>
      </c>
      <c r="AA15" t="s">
        <v>446</v>
      </c>
      <c r="AB15">
        <v>0.324324</v>
      </c>
      <c r="AC15" t="s">
        <v>71</v>
      </c>
      <c r="AD15" t="s">
        <v>74</v>
      </c>
      <c r="AE15">
        <v>0.003483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20</v>
      </c>
      <c r="AQ15" t="s">
        <v>442</v>
      </c>
      <c r="AR15">
        <v>20</v>
      </c>
      <c r="AS15" t="s">
        <v>443</v>
      </c>
      <c r="AT15">
        <v>1</v>
      </c>
      <c r="AU15" t="s">
        <v>444</v>
      </c>
      <c r="AV15">
        <v>0</v>
      </c>
      <c r="AW15" t="s">
        <v>454</v>
      </c>
      <c r="AX15">
        <v>1</v>
      </c>
    </row>
    <row r="16" ht="29.25" spans="1:50">
      <c r="A16" s="2">
        <v>1472</v>
      </c>
      <c r="B16" t="s">
        <v>425</v>
      </c>
      <c r="C16">
        <v>5</v>
      </c>
      <c r="D16" t="s">
        <v>426</v>
      </c>
      <c r="E16">
        <v>302</v>
      </c>
      <c r="F16" t="s">
        <v>427</v>
      </c>
      <c r="G16" t="s">
        <v>428</v>
      </c>
      <c r="H16">
        <v>104.214</v>
      </c>
      <c r="I16" t="s">
        <v>429</v>
      </c>
      <c r="J16">
        <v>0.000266</v>
      </c>
      <c r="K16" t="s">
        <v>71</v>
      </c>
      <c r="L16" t="s">
        <v>430</v>
      </c>
      <c r="M16">
        <v>243.735715</v>
      </c>
      <c r="N16" t="s">
        <v>71</v>
      </c>
      <c r="O16" t="s">
        <v>431</v>
      </c>
      <c r="P16">
        <v>0.000509</v>
      </c>
      <c r="Q16" t="s">
        <v>71</v>
      </c>
      <c r="R16" t="s">
        <v>70</v>
      </c>
      <c r="S16">
        <v>0.740688</v>
      </c>
      <c r="T16" t="s">
        <v>71</v>
      </c>
      <c r="U16" t="s">
        <v>72</v>
      </c>
      <c r="V16">
        <v>0.046209</v>
      </c>
      <c r="W16" t="s">
        <v>71</v>
      </c>
      <c r="X16" t="s">
        <v>73</v>
      </c>
      <c r="Y16">
        <v>0.302131</v>
      </c>
      <c r="Z16" t="s">
        <v>71</v>
      </c>
      <c r="AA16" t="s">
        <v>446</v>
      </c>
      <c r="AB16">
        <v>0.385746</v>
      </c>
      <c r="AC16" t="s">
        <v>71</v>
      </c>
      <c r="AD16" t="s">
        <v>74</v>
      </c>
      <c r="AE16">
        <v>0.003505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20</v>
      </c>
      <c r="AQ16" t="s">
        <v>442</v>
      </c>
      <c r="AR16">
        <v>20</v>
      </c>
      <c r="AS16" t="s">
        <v>443</v>
      </c>
      <c r="AT16">
        <v>1</v>
      </c>
      <c r="AU16" t="s">
        <v>444</v>
      </c>
      <c r="AV16">
        <v>0</v>
      </c>
      <c r="AW16" t="s">
        <v>454</v>
      </c>
      <c r="AX16">
        <v>1</v>
      </c>
    </row>
    <row r="17" ht="29.25" spans="1:50">
      <c r="A17" s="2">
        <v>1471</v>
      </c>
      <c r="B17" t="s">
        <v>425</v>
      </c>
      <c r="C17">
        <v>6</v>
      </c>
      <c r="D17" t="s">
        <v>426</v>
      </c>
      <c r="E17">
        <v>455</v>
      </c>
      <c r="F17" t="s">
        <v>427</v>
      </c>
      <c r="G17" t="s">
        <v>428</v>
      </c>
      <c r="H17">
        <v>100.364</v>
      </c>
      <c r="I17" t="s">
        <v>429</v>
      </c>
      <c r="J17">
        <v>0.000265</v>
      </c>
      <c r="K17" t="s">
        <v>71</v>
      </c>
      <c r="L17" t="s">
        <v>430</v>
      </c>
      <c r="M17">
        <v>439.912586</v>
      </c>
      <c r="N17" t="s">
        <v>71</v>
      </c>
      <c r="O17" t="s">
        <v>431</v>
      </c>
      <c r="P17">
        <v>0.000704</v>
      </c>
      <c r="Q17" t="s">
        <v>71</v>
      </c>
      <c r="R17" t="s">
        <v>70</v>
      </c>
      <c r="S17">
        <v>0.608633</v>
      </c>
      <c r="T17" t="s">
        <v>71</v>
      </c>
      <c r="U17" t="s">
        <v>72</v>
      </c>
      <c r="V17">
        <v>0.046658</v>
      </c>
      <c r="W17" t="s">
        <v>71</v>
      </c>
      <c r="X17" t="s">
        <v>73</v>
      </c>
      <c r="Y17">
        <v>0.152116</v>
      </c>
      <c r="Z17" t="s">
        <v>71</v>
      </c>
      <c r="AA17" t="s">
        <v>446</v>
      </c>
      <c r="AB17">
        <v>0.403464</v>
      </c>
      <c r="AC17" t="s">
        <v>71</v>
      </c>
      <c r="AD17" t="s">
        <v>74</v>
      </c>
      <c r="AE17">
        <v>0.003488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20</v>
      </c>
      <c r="AQ17" t="s">
        <v>442</v>
      </c>
      <c r="AR17">
        <v>20</v>
      </c>
      <c r="AS17" t="s">
        <v>443</v>
      </c>
      <c r="AT17">
        <v>1</v>
      </c>
      <c r="AU17" t="s">
        <v>444</v>
      </c>
      <c r="AV17">
        <v>0</v>
      </c>
      <c r="AW17" t="s">
        <v>454</v>
      </c>
      <c r="AX17">
        <v>1</v>
      </c>
    </row>
    <row r="18" ht="29.25" spans="1:50">
      <c r="A18" s="2">
        <v>1470</v>
      </c>
      <c r="B18" t="s">
        <v>425</v>
      </c>
      <c r="C18">
        <v>7</v>
      </c>
      <c r="D18" t="s">
        <v>426</v>
      </c>
      <c r="E18">
        <v>760</v>
      </c>
      <c r="F18" t="s">
        <v>427</v>
      </c>
      <c r="G18" t="s">
        <v>428</v>
      </c>
      <c r="H18">
        <v>106.728</v>
      </c>
      <c r="I18" t="s">
        <v>429</v>
      </c>
      <c r="J18">
        <v>0.000275</v>
      </c>
      <c r="K18" t="s">
        <v>71</v>
      </c>
      <c r="L18" t="s">
        <v>430</v>
      </c>
      <c r="M18">
        <v>875.340117</v>
      </c>
      <c r="N18" t="s">
        <v>71</v>
      </c>
      <c r="O18" t="s">
        <v>431</v>
      </c>
      <c r="P18">
        <v>0.00115</v>
      </c>
      <c r="Q18" t="s">
        <v>71</v>
      </c>
      <c r="R18" t="s">
        <v>70</v>
      </c>
      <c r="S18">
        <v>0.544618</v>
      </c>
      <c r="T18" t="s">
        <v>71</v>
      </c>
      <c r="U18" t="s">
        <v>72</v>
      </c>
      <c r="V18">
        <v>0.047001</v>
      </c>
      <c r="W18" t="s">
        <v>71</v>
      </c>
      <c r="X18" t="s">
        <v>73</v>
      </c>
      <c r="Y18">
        <v>0.075244</v>
      </c>
      <c r="Z18" t="s">
        <v>71</v>
      </c>
      <c r="AA18" t="s">
        <v>446</v>
      </c>
      <c r="AB18">
        <v>0.4159</v>
      </c>
      <c r="AC18" t="s">
        <v>71</v>
      </c>
      <c r="AD18" t="s">
        <v>74</v>
      </c>
      <c r="AE18">
        <v>0.003497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20</v>
      </c>
      <c r="AQ18" t="s">
        <v>442</v>
      </c>
      <c r="AR18">
        <v>20</v>
      </c>
      <c r="AS18" t="s">
        <v>443</v>
      </c>
      <c r="AT18">
        <v>1</v>
      </c>
      <c r="AU18" t="s">
        <v>444</v>
      </c>
      <c r="AV18">
        <v>0</v>
      </c>
      <c r="AW18" t="s">
        <v>454</v>
      </c>
      <c r="AX18">
        <v>1</v>
      </c>
    </row>
    <row r="19" ht="29.25" spans="1:50">
      <c r="A19" s="2">
        <v>1469</v>
      </c>
      <c r="B19" t="s">
        <v>425</v>
      </c>
      <c r="C19">
        <v>8</v>
      </c>
      <c r="D19" t="s">
        <v>426</v>
      </c>
      <c r="E19">
        <v>1370</v>
      </c>
      <c r="F19" t="s">
        <v>427</v>
      </c>
      <c r="G19" t="s">
        <v>428</v>
      </c>
      <c r="H19">
        <v>97.91</v>
      </c>
      <c r="I19" t="s">
        <v>429</v>
      </c>
      <c r="J19">
        <v>0.000267</v>
      </c>
      <c r="K19" t="s">
        <v>71</v>
      </c>
      <c r="L19" t="s">
        <v>430</v>
      </c>
      <c r="M19">
        <v>2753.060857</v>
      </c>
      <c r="N19" t="s">
        <v>71</v>
      </c>
      <c r="O19" t="s">
        <v>431</v>
      </c>
      <c r="P19">
        <v>0.00302</v>
      </c>
      <c r="Q19" t="s">
        <v>71</v>
      </c>
      <c r="R19" t="s">
        <v>70</v>
      </c>
      <c r="S19">
        <v>0.433335</v>
      </c>
      <c r="T19" t="s">
        <v>71</v>
      </c>
      <c r="U19" t="s">
        <v>72</v>
      </c>
      <c r="V19">
        <v>0.047029</v>
      </c>
      <c r="W19" t="s">
        <v>71</v>
      </c>
      <c r="X19" t="s">
        <v>73</v>
      </c>
      <c r="Y19">
        <v>0.032606</v>
      </c>
      <c r="Z19" t="s">
        <v>71</v>
      </c>
      <c r="AA19" t="s">
        <v>446</v>
      </c>
      <c r="AB19">
        <v>0.347355</v>
      </c>
      <c r="AC19" t="s">
        <v>71</v>
      </c>
      <c r="AD19" t="s">
        <v>74</v>
      </c>
      <c r="AE19">
        <v>0.003467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20</v>
      </c>
      <c r="AQ19" t="s">
        <v>442</v>
      </c>
      <c r="AR19">
        <v>20</v>
      </c>
      <c r="AS19" t="s">
        <v>443</v>
      </c>
      <c r="AT19">
        <v>1</v>
      </c>
      <c r="AU19" t="s">
        <v>444</v>
      </c>
      <c r="AV19">
        <v>0</v>
      </c>
      <c r="AW19" t="s">
        <v>454</v>
      </c>
      <c r="AX19">
        <v>1</v>
      </c>
    </row>
    <row r="20" ht="29.25" spans="1:50">
      <c r="A20" s="2">
        <v>1468</v>
      </c>
      <c r="B20" t="s">
        <v>425</v>
      </c>
      <c r="C20">
        <v>9</v>
      </c>
      <c r="D20" t="s">
        <v>426</v>
      </c>
      <c r="E20">
        <v>2591</v>
      </c>
      <c r="F20" t="s">
        <v>427</v>
      </c>
      <c r="G20" t="s">
        <v>428</v>
      </c>
      <c r="H20">
        <v>107.49</v>
      </c>
      <c r="I20" t="s">
        <v>429</v>
      </c>
      <c r="J20">
        <v>0.00026</v>
      </c>
      <c r="K20" t="s">
        <v>71</v>
      </c>
      <c r="L20" t="s">
        <v>430</v>
      </c>
      <c r="M20">
        <v>8356.881696</v>
      </c>
      <c r="N20" t="s">
        <v>71</v>
      </c>
      <c r="O20" t="s">
        <v>431</v>
      </c>
      <c r="P20">
        <v>0.008617</v>
      </c>
      <c r="Q20" t="s">
        <v>71</v>
      </c>
      <c r="R20" t="s">
        <v>70</v>
      </c>
      <c r="S20">
        <v>0.429973</v>
      </c>
      <c r="T20" t="s">
        <v>71</v>
      </c>
      <c r="U20" t="s">
        <v>72</v>
      </c>
      <c r="V20">
        <v>0.048822</v>
      </c>
      <c r="W20" t="s">
        <v>71</v>
      </c>
      <c r="X20" t="s">
        <v>73</v>
      </c>
      <c r="Y20">
        <v>0.012029</v>
      </c>
      <c r="Z20" t="s">
        <v>71</v>
      </c>
      <c r="AA20" t="s">
        <v>446</v>
      </c>
      <c r="AB20">
        <v>0.362394</v>
      </c>
      <c r="AC20" t="s">
        <v>71</v>
      </c>
      <c r="AD20" t="s">
        <v>74</v>
      </c>
      <c r="AE20">
        <v>0.003584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20</v>
      </c>
      <c r="AQ20" t="s">
        <v>442</v>
      </c>
      <c r="AR20">
        <v>20</v>
      </c>
      <c r="AS20" t="s">
        <v>443</v>
      </c>
      <c r="AT20">
        <v>1</v>
      </c>
      <c r="AU20" t="s">
        <v>444</v>
      </c>
      <c r="AV20">
        <v>0</v>
      </c>
      <c r="AW20" t="s">
        <v>454</v>
      </c>
      <c r="AX20">
        <v>1</v>
      </c>
    </row>
    <row r="21" ht="29.25" spans="1:50">
      <c r="A21" s="2">
        <v>1467</v>
      </c>
      <c r="B21" t="s">
        <v>425</v>
      </c>
      <c r="C21">
        <v>9</v>
      </c>
      <c r="D21" t="s">
        <v>426</v>
      </c>
      <c r="E21">
        <v>2591</v>
      </c>
      <c r="F21" t="s">
        <v>427</v>
      </c>
      <c r="G21" t="s">
        <v>428</v>
      </c>
      <c r="H21">
        <v>109.491</v>
      </c>
      <c r="I21" t="s">
        <v>429</v>
      </c>
      <c r="J21">
        <v>0.000269</v>
      </c>
      <c r="K21" t="s">
        <v>71</v>
      </c>
      <c r="L21" t="s">
        <v>430</v>
      </c>
      <c r="M21">
        <v>8426.169612</v>
      </c>
      <c r="N21" t="s">
        <v>71</v>
      </c>
      <c r="O21" t="s">
        <v>431</v>
      </c>
      <c r="P21">
        <v>0.008696</v>
      </c>
      <c r="Q21" t="s">
        <v>71</v>
      </c>
      <c r="R21" t="s">
        <v>70</v>
      </c>
      <c r="S21">
        <v>0.422725</v>
      </c>
      <c r="T21" t="s">
        <v>71</v>
      </c>
      <c r="U21" t="s">
        <v>72</v>
      </c>
      <c r="V21">
        <v>0.047454</v>
      </c>
      <c r="W21" t="s">
        <v>71</v>
      </c>
      <c r="X21" t="s">
        <v>73</v>
      </c>
      <c r="Y21">
        <v>0.011693</v>
      </c>
      <c r="Z21" t="s">
        <v>71</v>
      </c>
      <c r="AA21" t="s">
        <v>446</v>
      </c>
      <c r="AB21">
        <v>0.357192</v>
      </c>
      <c r="AC21" t="s">
        <v>71</v>
      </c>
      <c r="AD21" t="s">
        <v>74</v>
      </c>
      <c r="AE21">
        <v>0.003471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20</v>
      </c>
      <c r="AQ21" t="s">
        <v>442</v>
      </c>
      <c r="AR21">
        <v>20</v>
      </c>
      <c r="AS21" t="s">
        <v>443</v>
      </c>
      <c r="AT21">
        <v>1</v>
      </c>
      <c r="AU21" t="s">
        <v>444</v>
      </c>
      <c r="AV21">
        <v>0</v>
      </c>
      <c r="AW21" t="s">
        <v>454</v>
      </c>
      <c r="AX21">
        <v>1</v>
      </c>
    </row>
    <row r="22" ht="29.25" spans="1:50">
      <c r="A22" s="2">
        <v>1417</v>
      </c>
      <c r="B22" t="s">
        <v>425</v>
      </c>
      <c r="C22">
        <v>4</v>
      </c>
      <c r="D22" t="s">
        <v>426</v>
      </c>
      <c r="E22">
        <v>16032</v>
      </c>
      <c r="F22" t="s">
        <v>427</v>
      </c>
      <c r="G22" t="s">
        <v>428</v>
      </c>
      <c r="H22">
        <v>110.052</v>
      </c>
      <c r="I22" t="s">
        <v>429</v>
      </c>
      <c r="J22">
        <v>0.004521</v>
      </c>
      <c r="K22" t="s">
        <v>71</v>
      </c>
      <c r="L22" t="s">
        <v>430</v>
      </c>
      <c r="M22">
        <v>9011.255212</v>
      </c>
      <c r="N22" t="s">
        <v>71</v>
      </c>
      <c r="O22" t="s">
        <v>431</v>
      </c>
      <c r="P22">
        <v>0.013115</v>
      </c>
      <c r="Q22" t="s">
        <v>71</v>
      </c>
      <c r="R22" t="s">
        <v>70</v>
      </c>
      <c r="S22">
        <v>234.615235</v>
      </c>
      <c r="T22" t="s">
        <v>71</v>
      </c>
      <c r="U22" t="s">
        <v>72</v>
      </c>
      <c r="V22">
        <v>1.883363</v>
      </c>
      <c r="W22" t="s">
        <v>71</v>
      </c>
      <c r="X22" t="s">
        <v>73</v>
      </c>
      <c r="Y22">
        <v>26.221342</v>
      </c>
      <c r="Z22" t="s">
        <v>71</v>
      </c>
      <c r="AA22" t="s">
        <v>446</v>
      </c>
      <c r="AB22">
        <v>206.123312</v>
      </c>
      <c r="AC22" t="s">
        <v>71</v>
      </c>
      <c r="AD22" t="s">
        <v>74</v>
      </c>
      <c r="AE22">
        <v>0.008727</v>
      </c>
      <c r="AF22" t="s">
        <v>71</v>
      </c>
      <c r="AG22" t="s">
        <v>437</v>
      </c>
      <c r="AH22">
        <v>1000</v>
      </c>
      <c r="AI22" t="s">
        <v>438</v>
      </c>
      <c r="AJ22">
        <v>1048576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4096</v>
      </c>
      <c r="AQ22" t="s">
        <v>442</v>
      </c>
      <c r="AR22">
        <v>4096</v>
      </c>
      <c r="AS22" t="s">
        <v>443</v>
      </c>
      <c r="AT22">
        <v>1</v>
      </c>
      <c r="AU22" t="s">
        <v>444</v>
      </c>
      <c r="AV22">
        <v>0</v>
      </c>
      <c r="AW22" t="s">
        <v>454</v>
      </c>
      <c r="AX22">
        <v>1</v>
      </c>
    </row>
    <row r="23" ht="29.25" spans="1:50">
      <c r="A23" s="2">
        <v>1416</v>
      </c>
      <c r="B23" t="s">
        <v>425</v>
      </c>
      <c r="C23">
        <v>4</v>
      </c>
      <c r="D23" t="s">
        <v>426</v>
      </c>
      <c r="E23">
        <v>8096</v>
      </c>
      <c r="F23" t="s">
        <v>427</v>
      </c>
      <c r="G23" t="s">
        <v>428</v>
      </c>
      <c r="H23">
        <v>110.121</v>
      </c>
      <c r="I23" t="s">
        <v>429</v>
      </c>
      <c r="J23">
        <v>0.003962</v>
      </c>
      <c r="K23" t="s">
        <v>71</v>
      </c>
      <c r="L23" t="s">
        <v>430</v>
      </c>
      <c r="M23">
        <v>4831.839308</v>
      </c>
      <c r="N23" t="s">
        <v>71</v>
      </c>
      <c r="O23" t="s">
        <v>431</v>
      </c>
      <c r="P23">
        <v>0.00857</v>
      </c>
      <c r="Q23" t="s">
        <v>71</v>
      </c>
      <c r="R23" t="s">
        <v>70</v>
      </c>
      <c r="S23">
        <v>122.716359</v>
      </c>
      <c r="T23" t="s">
        <v>71</v>
      </c>
      <c r="U23" t="s">
        <v>72</v>
      </c>
      <c r="V23">
        <v>0.985934</v>
      </c>
      <c r="W23" t="s">
        <v>71</v>
      </c>
      <c r="X23" t="s">
        <v>73</v>
      </c>
      <c r="Y23">
        <v>17.684772</v>
      </c>
      <c r="Z23" t="s">
        <v>71</v>
      </c>
      <c r="AA23" t="s">
        <v>446</v>
      </c>
      <c r="AB23">
        <v>103.84352</v>
      </c>
      <c r="AC23" t="s">
        <v>71</v>
      </c>
      <c r="AD23" t="s">
        <v>74</v>
      </c>
      <c r="AE23">
        <v>0.008811</v>
      </c>
      <c r="AF23" t="s">
        <v>71</v>
      </c>
      <c r="AG23" t="s">
        <v>437</v>
      </c>
      <c r="AH23">
        <v>1000</v>
      </c>
      <c r="AI23" t="s">
        <v>438</v>
      </c>
      <c r="AJ23">
        <v>1048576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2048</v>
      </c>
      <c r="AQ23" t="s">
        <v>442</v>
      </c>
      <c r="AR23">
        <v>2048</v>
      </c>
      <c r="AS23" t="s">
        <v>443</v>
      </c>
      <c r="AT23">
        <v>1</v>
      </c>
      <c r="AU23" t="s">
        <v>444</v>
      </c>
      <c r="AV23">
        <v>0</v>
      </c>
      <c r="AW23" t="s">
        <v>454</v>
      </c>
      <c r="AX23">
        <v>1</v>
      </c>
    </row>
    <row r="24" ht="29.25" spans="1:50">
      <c r="A24" s="2">
        <v>1415</v>
      </c>
      <c r="B24" t="s">
        <v>425</v>
      </c>
      <c r="C24">
        <v>4</v>
      </c>
      <c r="D24" t="s">
        <v>426</v>
      </c>
      <c r="E24">
        <v>4128</v>
      </c>
      <c r="F24" t="s">
        <v>427</v>
      </c>
      <c r="G24" t="s">
        <v>428</v>
      </c>
      <c r="H24">
        <v>109.135</v>
      </c>
      <c r="I24" t="s">
        <v>429</v>
      </c>
      <c r="J24">
        <v>0.003186</v>
      </c>
      <c r="K24" t="s">
        <v>71</v>
      </c>
      <c r="L24" t="s">
        <v>430</v>
      </c>
      <c r="M24">
        <v>2627.038195</v>
      </c>
      <c r="N24" t="s">
        <v>71</v>
      </c>
      <c r="O24" t="s">
        <v>431</v>
      </c>
      <c r="P24">
        <v>0.005692</v>
      </c>
      <c r="Q24" t="s">
        <v>71</v>
      </c>
      <c r="R24" t="s">
        <v>70</v>
      </c>
      <c r="S24">
        <v>61.647209</v>
      </c>
      <c r="T24" t="s">
        <v>71</v>
      </c>
      <c r="U24" t="s">
        <v>72</v>
      </c>
      <c r="V24">
        <v>0.531167</v>
      </c>
      <c r="W24" t="s">
        <v>71</v>
      </c>
      <c r="X24" t="s">
        <v>73</v>
      </c>
      <c r="Y24">
        <v>9.474892</v>
      </c>
      <c r="Z24" t="s">
        <v>71</v>
      </c>
      <c r="AA24" t="s">
        <v>446</v>
      </c>
      <c r="AB24">
        <v>51.533781</v>
      </c>
      <c r="AC24" t="s">
        <v>71</v>
      </c>
      <c r="AD24" t="s">
        <v>74</v>
      </c>
      <c r="AE24">
        <v>0.008694</v>
      </c>
      <c r="AF24" t="s">
        <v>71</v>
      </c>
      <c r="AG24" t="s">
        <v>437</v>
      </c>
      <c r="AH24">
        <v>1000</v>
      </c>
      <c r="AI24" t="s">
        <v>438</v>
      </c>
      <c r="AJ24">
        <v>1048576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1024</v>
      </c>
      <c r="AQ24" t="s">
        <v>442</v>
      </c>
      <c r="AR24">
        <v>1024</v>
      </c>
      <c r="AS24" t="s">
        <v>443</v>
      </c>
      <c r="AT24">
        <v>1</v>
      </c>
      <c r="AU24" t="s">
        <v>444</v>
      </c>
      <c r="AV24">
        <v>0</v>
      </c>
      <c r="AW24" t="s">
        <v>454</v>
      </c>
      <c r="AX24">
        <v>1</v>
      </c>
    </row>
    <row r="25" ht="29.25" spans="1:50">
      <c r="A25" s="2">
        <v>1414</v>
      </c>
      <c r="B25" t="s">
        <v>425</v>
      </c>
      <c r="C25">
        <v>4</v>
      </c>
      <c r="D25" t="s">
        <v>426</v>
      </c>
      <c r="E25">
        <v>2144</v>
      </c>
      <c r="F25" t="s">
        <v>427</v>
      </c>
      <c r="G25" t="s">
        <v>428</v>
      </c>
      <c r="H25">
        <v>109.426</v>
      </c>
      <c r="I25" t="s">
        <v>429</v>
      </c>
      <c r="J25">
        <v>0.002482</v>
      </c>
      <c r="K25" t="s">
        <v>71</v>
      </c>
      <c r="L25" t="s">
        <v>430</v>
      </c>
      <c r="M25">
        <v>1486.677081</v>
      </c>
      <c r="N25" t="s">
        <v>71</v>
      </c>
      <c r="O25" t="s">
        <v>431</v>
      </c>
      <c r="P25">
        <v>0.003899</v>
      </c>
      <c r="Q25" t="s">
        <v>71</v>
      </c>
      <c r="R25" t="s">
        <v>70</v>
      </c>
      <c r="S25">
        <v>30.205283</v>
      </c>
      <c r="T25" t="s">
        <v>71</v>
      </c>
      <c r="U25" t="s">
        <v>72</v>
      </c>
      <c r="V25">
        <v>0.313047</v>
      </c>
      <c r="W25" t="s">
        <v>71</v>
      </c>
      <c r="X25" t="s">
        <v>73</v>
      </c>
      <c r="Y25">
        <v>3.995755</v>
      </c>
      <c r="Z25" t="s">
        <v>71</v>
      </c>
      <c r="AA25" t="s">
        <v>446</v>
      </c>
      <c r="AB25">
        <v>25.835571</v>
      </c>
      <c r="AC25" t="s">
        <v>71</v>
      </c>
      <c r="AD25" t="s">
        <v>74</v>
      </c>
      <c r="AE25">
        <v>0.008706</v>
      </c>
      <c r="AF25" t="s">
        <v>71</v>
      </c>
      <c r="AG25" t="s">
        <v>437</v>
      </c>
      <c r="AH25">
        <v>1000</v>
      </c>
      <c r="AI25" t="s">
        <v>438</v>
      </c>
      <c r="AJ25">
        <v>1048576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512</v>
      </c>
      <c r="AQ25" t="s">
        <v>442</v>
      </c>
      <c r="AR25">
        <v>512</v>
      </c>
      <c r="AS25" t="s">
        <v>443</v>
      </c>
      <c r="AT25">
        <v>1</v>
      </c>
      <c r="AU25" t="s">
        <v>444</v>
      </c>
      <c r="AV25">
        <v>0</v>
      </c>
      <c r="AW25" t="s">
        <v>454</v>
      </c>
      <c r="AX25">
        <v>1</v>
      </c>
    </row>
    <row r="26" ht="29.25" spans="1:50">
      <c r="A26" s="2">
        <v>1413</v>
      </c>
      <c r="B26" t="s">
        <v>425</v>
      </c>
      <c r="C26">
        <v>4</v>
      </c>
      <c r="D26" t="s">
        <v>426</v>
      </c>
      <c r="E26">
        <v>1152</v>
      </c>
      <c r="F26" t="s">
        <v>427</v>
      </c>
      <c r="G26" t="s">
        <v>428</v>
      </c>
      <c r="H26">
        <v>109.473</v>
      </c>
      <c r="I26" t="s">
        <v>429</v>
      </c>
      <c r="J26">
        <v>0.00187</v>
      </c>
      <c r="K26" t="s">
        <v>71</v>
      </c>
      <c r="L26" t="s">
        <v>430</v>
      </c>
      <c r="M26">
        <v>913.755793</v>
      </c>
      <c r="N26" t="s">
        <v>71</v>
      </c>
      <c r="O26" t="s">
        <v>431</v>
      </c>
      <c r="P26">
        <v>0.002741</v>
      </c>
      <c r="Q26" t="s">
        <v>71</v>
      </c>
      <c r="R26" t="s">
        <v>70</v>
      </c>
      <c r="S26">
        <v>15.958128</v>
      </c>
      <c r="T26" t="s">
        <v>71</v>
      </c>
      <c r="U26" t="s">
        <v>72</v>
      </c>
      <c r="V26">
        <v>0.19261</v>
      </c>
      <c r="W26" t="s">
        <v>71</v>
      </c>
      <c r="X26" t="s">
        <v>73</v>
      </c>
      <c r="Y26">
        <v>2.870954</v>
      </c>
      <c r="Z26" t="s">
        <v>71</v>
      </c>
      <c r="AA26" t="s">
        <v>446</v>
      </c>
      <c r="AB26">
        <v>12.85784</v>
      </c>
      <c r="AC26" t="s">
        <v>71</v>
      </c>
      <c r="AD26" t="s">
        <v>74</v>
      </c>
      <c r="AE26">
        <v>0.008699</v>
      </c>
      <c r="AF26" t="s">
        <v>71</v>
      </c>
      <c r="AG26" t="s">
        <v>437</v>
      </c>
      <c r="AH26">
        <v>1000</v>
      </c>
      <c r="AI26" t="s">
        <v>438</v>
      </c>
      <c r="AJ26">
        <v>1048576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256</v>
      </c>
      <c r="AQ26" t="s">
        <v>442</v>
      </c>
      <c r="AR26">
        <v>256</v>
      </c>
      <c r="AS26" t="s">
        <v>443</v>
      </c>
      <c r="AT26">
        <v>1</v>
      </c>
      <c r="AU26" t="s">
        <v>444</v>
      </c>
      <c r="AV26">
        <v>0</v>
      </c>
      <c r="AW26" t="s">
        <v>454</v>
      </c>
      <c r="AX26">
        <v>1</v>
      </c>
    </row>
    <row r="27" ht="29.25" spans="1:50">
      <c r="A27" s="2">
        <v>1412</v>
      </c>
      <c r="B27" t="s">
        <v>425</v>
      </c>
      <c r="C27">
        <v>4</v>
      </c>
      <c r="D27" t="s">
        <v>426</v>
      </c>
      <c r="E27">
        <v>656</v>
      </c>
      <c r="F27" t="s">
        <v>427</v>
      </c>
      <c r="G27" t="s">
        <v>428</v>
      </c>
      <c r="H27">
        <v>107.92</v>
      </c>
      <c r="I27" t="s">
        <v>429</v>
      </c>
      <c r="J27">
        <v>0.001454</v>
      </c>
      <c r="K27" t="s">
        <v>71</v>
      </c>
      <c r="L27" t="s">
        <v>430</v>
      </c>
      <c r="M27">
        <v>551.51871</v>
      </c>
      <c r="N27" t="s">
        <v>71</v>
      </c>
      <c r="O27" t="s">
        <v>431</v>
      </c>
      <c r="P27">
        <v>0.00198</v>
      </c>
      <c r="Q27" t="s">
        <v>71</v>
      </c>
      <c r="R27" t="s">
        <v>70</v>
      </c>
      <c r="S27">
        <v>8.598794</v>
      </c>
      <c r="T27" t="s">
        <v>71</v>
      </c>
      <c r="U27" t="s">
        <v>72</v>
      </c>
      <c r="V27">
        <v>0.134563</v>
      </c>
      <c r="W27" t="s">
        <v>71</v>
      </c>
      <c r="X27" t="s">
        <v>73</v>
      </c>
      <c r="Y27">
        <v>2.034753</v>
      </c>
      <c r="Z27" t="s">
        <v>71</v>
      </c>
      <c r="AA27" t="s">
        <v>446</v>
      </c>
      <c r="AB27">
        <v>6.404445</v>
      </c>
      <c r="AC27" t="s">
        <v>71</v>
      </c>
      <c r="AD27" t="s">
        <v>74</v>
      </c>
      <c r="AE27">
        <v>0.008698</v>
      </c>
      <c r="AF27" t="s">
        <v>71</v>
      </c>
      <c r="AG27" t="s">
        <v>437</v>
      </c>
      <c r="AH27">
        <v>1000</v>
      </c>
      <c r="AI27" t="s">
        <v>438</v>
      </c>
      <c r="AJ27">
        <v>1048576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128</v>
      </c>
      <c r="AQ27" t="s">
        <v>442</v>
      </c>
      <c r="AR27">
        <v>128</v>
      </c>
      <c r="AS27" t="s">
        <v>443</v>
      </c>
      <c r="AT27">
        <v>1</v>
      </c>
      <c r="AU27" t="s">
        <v>444</v>
      </c>
      <c r="AV27">
        <v>0</v>
      </c>
      <c r="AW27" t="s">
        <v>454</v>
      </c>
      <c r="AX27">
        <v>1</v>
      </c>
    </row>
    <row r="28" ht="29.25" spans="1:50">
      <c r="A28" s="2">
        <v>1411</v>
      </c>
      <c r="B28" t="s">
        <v>425</v>
      </c>
      <c r="C28">
        <v>4</v>
      </c>
      <c r="D28" t="s">
        <v>426</v>
      </c>
      <c r="E28">
        <v>408</v>
      </c>
      <c r="F28" t="s">
        <v>427</v>
      </c>
      <c r="G28" t="s">
        <v>428</v>
      </c>
      <c r="H28">
        <v>105.082</v>
      </c>
      <c r="I28" t="s">
        <v>429</v>
      </c>
      <c r="J28">
        <v>0.001049</v>
      </c>
      <c r="K28" t="s">
        <v>71</v>
      </c>
      <c r="L28" t="s">
        <v>430</v>
      </c>
      <c r="M28">
        <v>373.085788</v>
      </c>
      <c r="N28" t="s">
        <v>71</v>
      </c>
      <c r="O28" t="s">
        <v>431</v>
      </c>
      <c r="P28">
        <v>0.001405</v>
      </c>
      <c r="Q28" t="s">
        <v>71</v>
      </c>
      <c r="R28" t="s">
        <v>70</v>
      </c>
      <c r="S28">
        <v>4.361236</v>
      </c>
      <c r="T28" t="s">
        <v>71</v>
      </c>
      <c r="U28" t="s">
        <v>72</v>
      </c>
      <c r="V28">
        <v>0.102758</v>
      </c>
      <c r="W28" t="s">
        <v>71</v>
      </c>
      <c r="X28" t="s">
        <v>73</v>
      </c>
      <c r="Y28">
        <v>1.32222</v>
      </c>
      <c r="Z28" t="s">
        <v>71</v>
      </c>
      <c r="AA28" t="s">
        <v>446</v>
      </c>
      <c r="AB28">
        <v>2.916989</v>
      </c>
      <c r="AC28" t="s">
        <v>71</v>
      </c>
      <c r="AD28" t="s">
        <v>74</v>
      </c>
      <c r="AE28">
        <v>0.008728</v>
      </c>
      <c r="AF28" t="s">
        <v>71</v>
      </c>
      <c r="AG28" t="s">
        <v>437</v>
      </c>
      <c r="AH28">
        <v>1000</v>
      </c>
      <c r="AI28" t="s">
        <v>438</v>
      </c>
      <c r="AJ28">
        <v>1048576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64</v>
      </c>
      <c r="AQ28" t="s">
        <v>442</v>
      </c>
      <c r="AR28">
        <v>64</v>
      </c>
      <c r="AS28" t="s">
        <v>443</v>
      </c>
      <c r="AT28">
        <v>1</v>
      </c>
      <c r="AU28" t="s">
        <v>444</v>
      </c>
      <c r="AV28">
        <v>0</v>
      </c>
      <c r="AW28" t="s">
        <v>454</v>
      </c>
      <c r="AX28">
        <v>1</v>
      </c>
    </row>
    <row r="29" ht="29.25" spans="1:50">
      <c r="A29" s="2">
        <v>1410</v>
      </c>
      <c r="B29" t="s">
        <v>425</v>
      </c>
      <c r="C29">
        <v>4</v>
      </c>
      <c r="D29" t="s">
        <v>426</v>
      </c>
      <c r="E29">
        <v>284</v>
      </c>
      <c r="F29" t="s">
        <v>427</v>
      </c>
      <c r="G29" t="s">
        <v>428</v>
      </c>
      <c r="H29">
        <v>111.002</v>
      </c>
      <c r="I29" t="s">
        <v>429</v>
      </c>
      <c r="J29">
        <v>0.000867</v>
      </c>
      <c r="K29" t="s">
        <v>71</v>
      </c>
      <c r="L29" t="s">
        <v>430</v>
      </c>
      <c r="M29">
        <v>285.943523</v>
      </c>
      <c r="N29" t="s">
        <v>71</v>
      </c>
      <c r="O29" t="s">
        <v>431</v>
      </c>
      <c r="P29">
        <v>0.00114</v>
      </c>
      <c r="Q29" t="s">
        <v>71</v>
      </c>
      <c r="R29" t="s">
        <v>70</v>
      </c>
      <c r="S29">
        <v>2.630583</v>
      </c>
      <c r="T29" t="s">
        <v>71</v>
      </c>
      <c r="U29" t="s">
        <v>72</v>
      </c>
      <c r="V29">
        <v>0.087799</v>
      </c>
      <c r="W29" t="s">
        <v>71</v>
      </c>
      <c r="X29" t="s">
        <v>73</v>
      </c>
      <c r="Y29">
        <v>1.084823</v>
      </c>
      <c r="Z29" t="s">
        <v>71</v>
      </c>
      <c r="AA29" t="s">
        <v>446</v>
      </c>
      <c r="AB29">
        <v>1.441571</v>
      </c>
      <c r="AC29" t="s">
        <v>71</v>
      </c>
      <c r="AD29" t="s">
        <v>74</v>
      </c>
      <c r="AE29">
        <v>0.008723</v>
      </c>
      <c r="AF29" t="s">
        <v>71</v>
      </c>
      <c r="AG29" t="s">
        <v>437</v>
      </c>
      <c r="AH29">
        <v>1000</v>
      </c>
      <c r="AI29" t="s">
        <v>438</v>
      </c>
      <c r="AJ29">
        <v>1048576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32</v>
      </c>
      <c r="AQ29" t="s">
        <v>442</v>
      </c>
      <c r="AR29">
        <v>32</v>
      </c>
      <c r="AS29" t="s">
        <v>443</v>
      </c>
      <c r="AT29">
        <v>1</v>
      </c>
      <c r="AU29" t="s">
        <v>444</v>
      </c>
      <c r="AV29">
        <v>0</v>
      </c>
      <c r="AW29" t="s">
        <v>454</v>
      </c>
      <c r="AX29">
        <v>1</v>
      </c>
    </row>
    <row r="30" ht="29.25" spans="1:50">
      <c r="A30" s="2">
        <v>1409</v>
      </c>
      <c r="B30" t="s">
        <v>425</v>
      </c>
      <c r="C30">
        <v>4</v>
      </c>
      <c r="D30" t="s">
        <v>426</v>
      </c>
      <c r="E30">
        <v>222</v>
      </c>
      <c r="F30" t="s">
        <v>427</v>
      </c>
      <c r="G30" t="s">
        <v>428</v>
      </c>
      <c r="H30">
        <v>108.636</v>
      </c>
      <c r="I30" t="s">
        <v>429</v>
      </c>
      <c r="J30">
        <v>0.000747</v>
      </c>
      <c r="K30" t="s">
        <v>71</v>
      </c>
      <c r="L30" t="s">
        <v>430</v>
      </c>
      <c r="M30">
        <v>237.888942</v>
      </c>
      <c r="N30" t="s">
        <v>71</v>
      </c>
      <c r="O30" t="s">
        <v>431</v>
      </c>
      <c r="P30">
        <v>0.000974</v>
      </c>
      <c r="Q30" t="s">
        <v>71</v>
      </c>
      <c r="R30" t="s">
        <v>70</v>
      </c>
      <c r="S30">
        <v>1.765369</v>
      </c>
      <c r="T30" t="s">
        <v>71</v>
      </c>
      <c r="U30" t="s">
        <v>72</v>
      </c>
      <c r="V30">
        <v>0.080008</v>
      </c>
      <c r="W30" t="s">
        <v>71</v>
      </c>
      <c r="X30" t="s">
        <v>73</v>
      </c>
      <c r="Y30">
        <v>0.949299</v>
      </c>
      <c r="Z30" t="s">
        <v>71</v>
      </c>
      <c r="AA30" t="s">
        <v>446</v>
      </c>
      <c r="AB30">
        <v>0.718903</v>
      </c>
      <c r="AC30" t="s">
        <v>71</v>
      </c>
      <c r="AD30" t="s">
        <v>74</v>
      </c>
      <c r="AE30">
        <v>0.011197</v>
      </c>
      <c r="AF30" t="s">
        <v>71</v>
      </c>
      <c r="AG30" t="s">
        <v>437</v>
      </c>
      <c r="AH30">
        <v>1000</v>
      </c>
      <c r="AI30" t="s">
        <v>438</v>
      </c>
      <c r="AJ30">
        <v>1048576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16</v>
      </c>
      <c r="AQ30" t="s">
        <v>442</v>
      </c>
      <c r="AR30">
        <v>16</v>
      </c>
      <c r="AS30" t="s">
        <v>443</v>
      </c>
      <c r="AT30">
        <v>1</v>
      </c>
      <c r="AU30" t="s">
        <v>444</v>
      </c>
      <c r="AV30">
        <v>0</v>
      </c>
      <c r="AW30" t="s">
        <v>454</v>
      </c>
      <c r="AX30">
        <v>1</v>
      </c>
    </row>
    <row r="31" ht="29.25" spans="1:50">
      <c r="A31" s="2">
        <v>1402</v>
      </c>
      <c r="B31" t="s">
        <v>425</v>
      </c>
      <c r="C31">
        <v>4</v>
      </c>
      <c r="D31" t="s">
        <v>426</v>
      </c>
      <c r="E31">
        <v>16032</v>
      </c>
      <c r="F31" t="s">
        <v>427</v>
      </c>
      <c r="G31" t="s">
        <v>428</v>
      </c>
      <c r="H31">
        <v>110.329</v>
      </c>
      <c r="I31" t="s">
        <v>429</v>
      </c>
      <c r="J31">
        <v>0.004594</v>
      </c>
      <c r="K31" t="s">
        <v>71</v>
      </c>
      <c r="L31" t="s">
        <v>430</v>
      </c>
      <c r="M31">
        <v>8837.236289</v>
      </c>
      <c r="N31" t="s">
        <v>71</v>
      </c>
      <c r="O31" t="s">
        <v>431</v>
      </c>
      <c r="P31">
        <v>0.013022</v>
      </c>
      <c r="Q31" t="s">
        <v>71</v>
      </c>
      <c r="R31" t="s">
        <v>70</v>
      </c>
      <c r="S31">
        <v>234.45881</v>
      </c>
      <c r="T31" t="s">
        <v>71</v>
      </c>
      <c r="U31" t="s">
        <v>72</v>
      </c>
      <c r="V31">
        <v>1.89132</v>
      </c>
      <c r="W31" t="s">
        <v>71</v>
      </c>
      <c r="X31" t="s">
        <v>73</v>
      </c>
      <c r="Y31">
        <v>26.177953</v>
      </c>
      <c r="Z31" t="s">
        <v>71</v>
      </c>
      <c r="AA31" t="s">
        <v>446</v>
      </c>
      <c r="AB31">
        <v>205.998967</v>
      </c>
      <c r="AC31" t="s">
        <v>71</v>
      </c>
      <c r="AD31" t="s">
        <v>74</v>
      </c>
      <c r="AE31">
        <v>0.008747</v>
      </c>
      <c r="AF31" t="s">
        <v>71</v>
      </c>
      <c r="AG31" t="s">
        <v>437</v>
      </c>
      <c r="AH31">
        <v>1000</v>
      </c>
      <c r="AI31" t="s">
        <v>438</v>
      </c>
      <c r="AJ31">
        <v>1048576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4096</v>
      </c>
      <c r="AQ31" t="s">
        <v>442</v>
      </c>
      <c r="AR31">
        <v>4096</v>
      </c>
      <c r="AS31" t="s">
        <v>443</v>
      </c>
      <c r="AT31">
        <v>1</v>
      </c>
      <c r="AU31" t="s">
        <v>444</v>
      </c>
      <c r="AV31">
        <v>0</v>
      </c>
      <c r="AW31" t="s">
        <v>454</v>
      </c>
      <c r="AX31">
        <v>1</v>
      </c>
    </row>
    <row r="32" ht="29.25" spans="1:50">
      <c r="A32" s="2">
        <v>1401</v>
      </c>
      <c r="B32" t="s">
        <v>425</v>
      </c>
      <c r="C32">
        <v>4</v>
      </c>
      <c r="D32" t="s">
        <v>426</v>
      </c>
      <c r="E32">
        <v>16032</v>
      </c>
      <c r="F32" t="s">
        <v>427</v>
      </c>
      <c r="G32" t="s">
        <v>428</v>
      </c>
      <c r="H32">
        <v>109.598</v>
      </c>
      <c r="I32" t="s">
        <v>429</v>
      </c>
      <c r="J32">
        <v>0.004821</v>
      </c>
      <c r="K32" t="s">
        <v>71</v>
      </c>
      <c r="L32" t="s">
        <v>430</v>
      </c>
      <c r="M32">
        <v>9107.848881</v>
      </c>
      <c r="N32" t="s">
        <v>71</v>
      </c>
      <c r="O32" t="s">
        <v>431</v>
      </c>
      <c r="P32">
        <v>0.013507</v>
      </c>
      <c r="Q32" t="s">
        <v>71</v>
      </c>
      <c r="R32" t="s">
        <v>70</v>
      </c>
      <c r="S32">
        <v>235.55979</v>
      </c>
      <c r="T32" t="s">
        <v>71</v>
      </c>
      <c r="U32" t="s">
        <v>72</v>
      </c>
      <c r="V32">
        <v>1.916468</v>
      </c>
      <c r="W32" t="s">
        <v>71</v>
      </c>
      <c r="X32" t="s">
        <v>73</v>
      </c>
      <c r="Y32">
        <v>26.128909</v>
      </c>
      <c r="Z32" t="s">
        <v>71</v>
      </c>
      <c r="AA32" t="s">
        <v>446</v>
      </c>
      <c r="AB32">
        <v>207.127874</v>
      </c>
      <c r="AC32" t="s">
        <v>71</v>
      </c>
      <c r="AD32" t="s">
        <v>74</v>
      </c>
      <c r="AE32">
        <v>0.008743</v>
      </c>
      <c r="AF32" t="s">
        <v>71</v>
      </c>
      <c r="AG32" t="s">
        <v>437</v>
      </c>
      <c r="AH32">
        <v>1000</v>
      </c>
      <c r="AI32" t="s">
        <v>438</v>
      </c>
      <c r="AJ32">
        <v>1048576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4096</v>
      </c>
      <c r="AQ32" t="s">
        <v>442</v>
      </c>
      <c r="AR32">
        <v>4096</v>
      </c>
      <c r="AS32" t="s">
        <v>443</v>
      </c>
      <c r="AT32">
        <v>1</v>
      </c>
      <c r="AU32" t="s">
        <v>444</v>
      </c>
      <c r="AV32">
        <v>0</v>
      </c>
      <c r="AW32" t="s">
        <v>454</v>
      </c>
      <c r="AX32">
        <v>1</v>
      </c>
    </row>
    <row r="33" ht="29.25" spans="1:50">
      <c r="A33" s="2">
        <v>1400</v>
      </c>
      <c r="B33" t="s">
        <v>425</v>
      </c>
      <c r="C33">
        <v>4</v>
      </c>
      <c r="D33" t="s">
        <v>426</v>
      </c>
      <c r="E33">
        <v>8096</v>
      </c>
      <c r="F33" t="s">
        <v>427</v>
      </c>
      <c r="G33" t="s">
        <v>428</v>
      </c>
      <c r="H33">
        <v>110.034</v>
      </c>
      <c r="I33" t="s">
        <v>429</v>
      </c>
      <c r="J33">
        <v>0.004019</v>
      </c>
      <c r="K33" t="s">
        <v>71</v>
      </c>
      <c r="L33" t="s">
        <v>430</v>
      </c>
      <c r="M33">
        <v>4758.338702</v>
      </c>
      <c r="N33" t="s">
        <v>71</v>
      </c>
      <c r="O33" t="s">
        <v>431</v>
      </c>
      <c r="P33">
        <v>0.008557</v>
      </c>
      <c r="Q33" t="s">
        <v>71</v>
      </c>
      <c r="R33" t="s">
        <v>70</v>
      </c>
      <c r="S33">
        <v>122.487398</v>
      </c>
      <c r="T33" t="s">
        <v>71</v>
      </c>
      <c r="U33" t="s">
        <v>72</v>
      </c>
      <c r="V33">
        <v>0.992227</v>
      </c>
      <c r="W33" t="s">
        <v>71</v>
      </c>
      <c r="X33" t="s">
        <v>73</v>
      </c>
      <c r="Y33">
        <v>17.743388</v>
      </c>
      <c r="Z33" t="s">
        <v>71</v>
      </c>
      <c r="AA33" t="s">
        <v>446</v>
      </c>
      <c r="AB33">
        <v>103.549786</v>
      </c>
      <c r="AC33" t="s">
        <v>71</v>
      </c>
      <c r="AD33" t="s">
        <v>74</v>
      </c>
      <c r="AE33">
        <v>0.008729</v>
      </c>
      <c r="AF33" t="s">
        <v>71</v>
      </c>
      <c r="AG33" t="s">
        <v>437</v>
      </c>
      <c r="AH33">
        <v>1000</v>
      </c>
      <c r="AI33" t="s">
        <v>438</v>
      </c>
      <c r="AJ33">
        <v>1048576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2048</v>
      </c>
      <c r="AQ33" t="s">
        <v>442</v>
      </c>
      <c r="AR33">
        <v>2048</v>
      </c>
      <c r="AS33" t="s">
        <v>443</v>
      </c>
      <c r="AT33">
        <v>1</v>
      </c>
      <c r="AU33" t="s">
        <v>444</v>
      </c>
      <c r="AV33">
        <v>0</v>
      </c>
      <c r="AW33" t="s">
        <v>454</v>
      </c>
      <c r="AX33">
        <v>1</v>
      </c>
    </row>
    <row r="34" ht="29.25" spans="1:50">
      <c r="A34" s="2">
        <v>1399</v>
      </c>
      <c r="B34" t="s">
        <v>425</v>
      </c>
      <c r="C34">
        <v>4</v>
      </c>
      <c r="D34" t="s">
        <v>426</v>
      </c>
      <c r="E34">
        <v>4128</v>
      </c>
      <c r="F34" t="s">
        <v>427</v>
      </c>
      <c r="G34" t="s">
        <v>428</v>
      </c>
      <c r="H34">
        <v>109.251</v>
      </c>
      <c r="I34" t="s">
        <v>429</v>
      </c>
      <c r="J34">
        <v>0.00322</v>
      </c>
      <c r="K34" t="s">
        <v>71</v>
      </c>
      <c r="L34" t="s">
        <v>430</v>
      </c>
      <c r="M34">
        <v>2595.272802</v>
      </c>
      <c r="N34" t="s">
        <v>71</v>
      </c>
      <c r="O34" t="s">
        <v>431</v>
      </c>
      <c r="P34">
        <v>0.005695</v>
      </c>
      <c r="Q34" t="s">
        <v>71</v>
      </c>
      <c r="R34" t="s">
        <v>70</v>
      </c>
      <c r="S34">
        <v>61.630836</v>
      </c>
      <c r="T34" t="s">
        <v>71</v>
      </c>
      <c r="U34" t="s">
        <v>72</v>
      </c>
      <c r="V34">
        <v>0.547161</v>
      </c>
      <c r="W34" t="s">
        <v>71</v>
      </c>
      <c r="X34" t="s">
        <v>73</v>
      </c>
      <c r="Y34">
        <v>9.385185</v>
      </c>
      <c r="Z34" t="s">
        <v>71</v>
      </c>
      <c r="AA34" t="s">
        <v>446</v>
      </c>
      <c r="AB34">
        <v>51.589242</v>
      </c>
      <c r="AC34" t="s">
        <v>71</v>
      </c>
      <c r="AD34" t="s">
        <v>74</v>
      </c>
      <c r="AE34">
        <v>0.008705</v>
      </c>
      <c r="AF34" t="s">
        <v>71</v>
      </c>
      <c r="AG34" t="s">
        <v>437</v>
      </c>
      <c r="AH34">
        <v>1000</v>
      </c>
      <c r="AI34" t="s">
        <v>438</v>
      </c>
      <c r="AJ34">
        <v>1048576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1024</v>
      </c>
      <c r="AQ34" t="s">
        <v>442</v>
      </c>
      <c r="AR34">
        <v>1024</v>
      </c>
      <c r="AS34" t="s">
        <v>443</v>
      </c>
      <c r="AT34">
        <v>1</v>
      </c>
      <c r="AU34" t="s">
        <v>444</v>
      </c>
      <c r="AV34">
        <v>0</v>
      </c>
      <c r="AW34" t="s">
        <v>454</v>
      </c>
      <c r="AX34">
        <v>1</v>
      </c>
    </row>
    <row r="35" ht="29.25" spans="1:50">
      <c r="A35" s="2">
        <v>1398</v>
      </c>
      <c r="B35" t="s">
        <v>425</v>
      </c>
      <c r="C35">
        <v>4</v>
      </c>
      <c r="D35" t="s">
        <v>426</v>
      </c>
      <c r="E35">
        <v>2144</v>
      </c>
      <c r="F35" t="s">
        <v>427</v>
      </c>
      <c r="G35" t="s">
        <v>428</v>
      </c>
      <c r="H35">
        <v>110.198</v>
      </c>
      <c r="I35" t="s">
        <v>429</v>
      </c>
      <c r="J35">
        <v>0.002477</v>
      </c>
      <c r="K35" t="s">
        <v>71</v>
      </c>
      <c r="L35" t="s">
        <v>430</v>
      </c>
      <c r="M35">
        <v>1471.406245</v>
      </c>
      <c r="N35" t="s">
        <v>71</v>
      </c>
      <c r="O35" t="s">
        <v>431</v>
      </c>
      <c r="P35">
        <v>0.00388</v>
      </c>
      <c r="Q35" t="s">
        <v>71</v>
      </c>
      <c r="R35" t="s">
        <v>70</v>
      </c>
      <c r="S35">
        <v>30.013567</v>
      </c>
      <c r="T35" t="s">
        <v>71</v>
      </c>
      <c r="U35" t="s">
        <v>72</v>
      </c>
      <c r="V35">
        <v>0.3068</v>
      </c>
      <c r="W35" t="s">
        <v>71</v>
      </c>
      <c r="X35" t="s">
        <v>73</v>
      </c>
      <c r="Y35">
        <v>3.950228</v>
      </c>
      <c r="Z35" t="s">
        <v>71</v>
      </c>
      <c r="AA35" t="s">
        <v>446</v>
      </c>
      <c r="AB35">
        <v>25.695699</v>
      </c>
      <c r="AC35" t="s">
        <v>71</v>
      </c>
      <c r="AD35" t="s">
        <v>74</v>
      </c>
      <c r="AE35">
        <v>0.008707</v>
      </c>
      <c r="AF35" t="s">
        <v>71</v>
      </c>
      <c r="AG35" t="s">
        <v>437</v>
      </c>
      <c r="AH35">
        <v>1000</v>
      </c>
      <c r="AI35" t="s">
        <v>438</v>
      </c>
      <c r="AJ35">
        <v>1048576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512</v>
      </c>
      <c r="AQ35" t="s">
        <v>442</v>
      </c>
      <c r="AR35">
        <v>512</v>
      </c>
      <c r="AS35" t="s">
        <v>443</v>
      </c>
      <c r="AT35">
        <v>1</v>
      </c>
      <c r="AU35" t="s">
        <v>444</v>
      </c>
      <c r="AV35">
        <v>0</v>
      </c>
      <c r="AW35" t="s">
        <v>454</v>
      </c>
      <c r="AX35">
        <v>1</v>
      </c>
    </row>
    <row r="36" ht="29.25" spans="1:50">
      <c r="A36" s="2">
        <v>1397</v>
      </c>
      <c r="B36" t="s">
        <v>425</v>
      </c>
      <c r="C36">
        <v>4</v>
      </c>
      <c r="D36" t="s">
        <v>426</v>
      </c>
      <c r="E36">
        <v>1152</v>
      </c>
      <c r="F36" t="s">
        <v>427</v>
      </c>
      <c r="G36" t="s">
        <v>428</v>
      </c>
      <c r="H36">
        <v>107.363</v>
      </c>
      <c r="I36" t="s">
        <v>429</v>
      </c>
      <c r="J36">
        <v>0.001879</v>
      </c>
      <c r="K36" t="s">
        <v>71</v>
      </c>
      <c r="L36" t="s">
        <v>430</v>
      </c>
      <c r="M36">
        <v>894.996967</v>
      </c>
      <c r="N36" t="s">
        <v>71</v>
      </c>
      <c r="O36" t="s">
        <v>431</v>
      </c>
      <c r="P36">
        <v>0.002733</v>
      </c>
      <c r="Q36" t="s">
        <v>71</v>
      </c>
      <c r="R36" t="s">
        <v>70</v>
      </c>
      <c r="S36">
        <v>15.946202</v>
      </c>
      <c r="T36" t="s">
        <v>71</v>
      </c>
      <c r="U36" t="s">
        <v>72</v>
      </c>
      <c r="V36">
        <v>0.192844</v>
      </c>
      <c r="W36" t="s">
        <v>71</v>
      </c>
      <c r="X36" t="s">
        <v>73</v>
      </c>
      <c r="Y36">
        <v>2.864443</v>
      </c>
      <c r="Z36" t="s">
        <v>71</v>
      </c>
      <c r="AA36" t="s">
        <v>446</v>
      </c>
      <c r="AB36">
        <v>12.85179</v>
      </c>
      <c r="AC36" t="s">
        <v>71</v>
      </c>
      <c r="AD36" t="s">
        <v>74</v>
      </c>
      <c r="AE36">
        <v>0.008698</v>
      </c>
      <c r="AF36" t="s">
        <v>71</v>
      </c>
      <c r="AG36" t="s">
        <v>437</v>
      </c>
      <c r="AH36">
        <v>1000</v>
      </c>
      <c r="AI36" t="s">
        <v>438</v>
      </c>
      <c r="AJ36">
        <v>1048576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256</v>
      </c>
      <c r="AQ36" t="s">
        <v>442</v>
      </c>
      <c r="AR36">
        <v>256</v>
      </c>
      <c r="AS36" t="s">
        <v>443</v>
      </c>
      <c r="AT36">
        <v>1</v>
      </c>
      <c r="AU36" t="s">
        <v>444</v>
      </c>
      <c r="AV36">
        <v>0</v>
      </c>
      <c r="AW36" t="s">
        <v>454</v>
      </c>
      <c r="AX36">
        <v>1</v>
      </c>
    </row>
    <row r="37" ht="29.25" spans="1:50">
      <c r="A37" s="2">
        <v>1396</v>
      </c>
      <c r="B37" t="s">
        <v>425</v>
      </c>
      <c r="C37">
        <v>4</v>
      </c>
      <c r="D37" t="s">
        <v>426</v>
      </c>
      <c r="E37">
        <v>656</v>
      </c>
      <c r="F37" t="s">
        <v>427</v>
      </c>
      <c r="G37" t="s">
        <v>428</v>
      </c>
      <c r="H37">
        <v>109.758</v>
      </c>
      <c r="I37" t="s">
        <v>429</v>
      </c>
      <c r="J37">
        <v>0.001465</v>
      </c>
      <c r="K37" t="s">
        <v>71</v>
      </c>
      <c r="L37" t="s">
        <v>430</v>
      </c>
      <c r="M37">
        <v>559.03445</v>
      </c>
      <c r="N37" t="s">
        <v>71</v>
      </c>
      <c r="O37" t="s">
        <v>431</v>
      </c>
      <c r="P37">
        <v>0.001998</v>
      </c>
      <c r="Q37" t="s">
        <v>71</v>
      </c>
      <c r="R37" t="s">
        <v>70</v>
      </c>
      <c r="S37">
        <v>8.545123</v>
      </c>
      <c r="T37" t="s">
        <v>71</v>
      </c>
      <c r="U37" t="s">
        <v>72</v>
      </c>
      <c r="V37">
        <v>0.134974</v>
      </c>
      <c r="W37" t="s">
        <v>71</v>
      </c>
      <c r="X37" t="s">
        <v>73</v>
      </c>
      <c r="Y37">
        <v>2.058125</v>
      </c>
      <c r="Z37" t="s">
        <v>71</v>
      </c>
      <c r="AA37" t="s">
        <v>446</v>
      </c>
      <c r="AB37">
        <v>6.326262</v>
      </c>
      <c r="AC37" t="s">
        <v>71</v>
      </c>
      <c r="AD37" t="s">
        <v>74</v>
      </c>
      <c r="AE37">
        <v>0.008703</v>
      </c>
      <c r="AF37" t="s">
        <v>71</v>
      </c>
      <c r="AG37" t="s">
        <v>437</v>
      </c>
      <c r="AH37">
        <v>1000</v>
      </c>
      <c r="AI37" t="s">
        <v>438</v>
      </c>
      <c r="AJ37">
        <v>1048576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128</v>
      </c>
      <c r="AQ37" t="s">
        <v>442</v>
      </c>
      <c r="AR37">
        <v>128</v>
      </c>
      <c r="AS37" t="s">
        <v>443</v>
      </c>
      <c r="AT37">
        <v>1</v>
      </c>
      <c r="AU37" t="s">
        <v>444</v>
      </c>
      <c r="AV37">
        <v>0</v>
      </c>
      <c r="AW37" t="s">
        <v>454</v>
      </c>
      <c r="AX37">
        <v>1</v>
      </c>
    </row>
    <row r="38" ht="29.25" spans="1:50">
      <c r="A38" s="2">
        <v>1395</v>
      </c>
      <c r="B38" t="s">
        <v>425</v>
      </c>
      <c r="C38">
        <v>4</v>
      </c>
      <c r="D38" t="s">
        <v>426</v>
      </c>
      <c r="E38">
        <v>408</v>
      </c>
      <c r="F38" t="s">
        <v>427</v>
      </c>
      <c r="G38" t="s">
        <v>428</v>
      </c>
      <c r="H38">
        <v>109.613</v>
      </c>
      <c r="I38" t="s">
        <v>429</v>
      </c>
      <c r="J38">
        <v>0.001042</v>
      </c>
      <c r="K38" t="s">
        <v>71</v>
      </c>
      <c r="L38" t="s">
        <v>430</v>
      </c>
      <c r="M38">
        <v>371.061483</v>
      </c>
      <c r="N38" t="s">
        <v>71</v>
      </c>
      <c r="O38" t="s">
        <v>431</v>
      </c>
      <c r="P38">
        <v>0.001396</v>
      </c>
      <c r="Q38" t="s">
        <v>71</v>
      </c>
      <c r="R38" t="s">
        <v>70</v>
      </c>
      <c r="S38">
        <v>4.389776</v>
      </c>
      <c r="T38" t="s">
        <v>71</v>
      </c>
      <c r="U38" t="s">
        <v>72</v>
      </c>
      <c r="V38">
        <v>0.103068</v>
      </c>
      <c r="W38" t="s">
        <v>71</v>
      </c>
      <c r="X38" t="s">
        <v>73</v>
      </c>
      <c r="Y38">
        <v>1.307044</v>
      </c>
      <c r="Z38" t="s">
        <v>71</v>
      </c>
      <c r="AA38" t="s">
        <v>446</v>
      </c>
      <c r="AB38">
        <v>2.96028</v>
      </c>
      <c r="AC38" t="s">
        <v>71</v>
      </c>
      <c r="AD38" t="s">
        <v>74</v>
      </c>
      <c r="AE38">
        <v>0.008703</v>
      </c>
      <c r="AF38" t="s">
        <v>71</v>
      </c>
      <c r="AG38" t="s">
        <v>437</v>
      </c>
      <c r="AH38">
        <v>1000</v>
      </c>
      <c r="AI38" t="s">
        <v>438</v>
      </c>
      <c r="AJ38">
        <v>1048576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64</v>
      </c>
      <c r="AQ38" t="s">
        <v>442</v>
      </c>
      <c r="AR38">
        <v>64</v>
      </c>
      <c r="AS38" t="s">
        <v>443</v>
      </c>
      <c r="AT38">
        <v>1</v>
      </c>
      <c r="AU38" t="s">
        <v>444</v>
      </c>
      <c r="AV38">
        <v>0</v>
      </c>
      <c r="AW38" t="s">
        <v>454</v>
      </c>
      <c r="AX38">
        <v>1</v>
      </c>
    </row>
    <row r="39" ht="29.25" spans="1:50">
      <c r="A39" s="2">
        <v>1394</v>
      </c>
      <c r="B39" t="s">
        <v>425</v>
      </c>
      <c r="C39">
        <v>4</v>
      </c>
      <c r="D39" t="s">
        <v>426</v>
      </c>
      <c r="E39">
        <v>284</v>
      </c>
      <c r="F39" t="s">
        <v>427</v>
      </c>
      <c r="G39" t="s">
        <v>428</v>
      </c>
      <c r="H39">
        <v>107.218</v>
      </c>
      <c r="I39" t="s">
        <v>429</v>
      </c>
      <c r="J39">
        <v>0.000871</v>
      </c>
      <c r="K39" t="s">
        <v>71</v>
      </c>
      <c r="L39" t="s">
        <v>430</v>
      </c>
      <c r="M39">
        <v>283.378512</v>
      </c>
      <c r="N39" t="s">
        <v>71</v>
      </c>
      <c r="O39" t="s">
        <v>431</v>
      </c>
      <c r="P39">
        <v>0.001142</v>
      </c>
      <c r="Q39" t="s">
        <v>71</v>
      </c>
      <c r="R39" t="s">
        <v>70</v>
      </c>
      <c r="S39">
        <v>2.621546</v>
      </c>
      <c r="T39" t="s">
        <v>71</v>
      </c>
      <c r="U39" t="s">
        <v>72</v>
      </c>
      <c r="V39">
        <v>0.087613</v>
      </c>
      <c r="W39" t="s">
        <v>71</v>
      </c>
      <c r="X39" t="s">
        <v>73</v>
      </c>
      <c r="Y39">
        <v>1.08529</v>
      </c>
      <c r="Z39" t="s">
        <v>71</v>
      </c>
      <c r="AA39" t="s">
        <v>446</v>
      </c>
      <c r="AB39">
        <v>1.432304</v>
      </c>
      <c r="AC39" t="s">
        <v>71</v>
      </c>
      <c r="AD39" t="s">
        <v>74</v>
      </c>
      <c r="AE39">
        <v>0.008704</v>
      </c>
      <c r="AF39" t="s">
        <v>71</v>
      </c>
      <c r="AG39" t="s">
        <v>437</v>
      </c>
      <c r="AH39">
        <v>1000</v>
      </c>
      <c r="AI39" t="s">
        <v>438</v>
      </c>
      <c r="AJ39">
        <v>1048576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32</v>
      </c>
      <c r="AQ39" t="s">
        <v>442</v>
      </c>
      <c r="AR39">
        <v>32</v>
      </c>
      <c r="AS39" t="s">
        <v>443</v>
      </c>
      <c r="AT39">
        <v>1</v>
      </c>
      <c r="AU39" t="s">
        <v>444</v>
      </c>
      <c r="AV39">
        <v>0</v>
      </c>
      <c r="AW39" t="s">
        <v>454</v>
      </c>
      <c r="AX39">
        <v>1</v>
      </c>
    </row>
    <row r="40" ht="29.25" spans="1:50">
      <c r="A40" s="2">
        <v>1393</v>
      </c>
      <c r="B40" t="s">
        <v>425</v>
      </c>
      <c r="C40">
        <v>4</v>
      </c>
      <c r="D40" t="s">
        <v>426</v>
      </c>
      <c r="E40">
        <v>222</v>
      </c>
      <c r="F40" t="s">
        <v>427</v>
      </c>
      <c r="G40" t="s">
        <v>428</v>
      </c>
      <c r="H40">
        <v>106.899</v>
      </c>
      <c r="I40" t="s">
        <v>429</v>
      </c>
      <c r="J40">
        <v>0.000752</v>
      </c>
      <c r="K40" t="s">
        <v>71</v>
      </c>
      <c r="L40" t="s">
        <v>430</v>
      </c>
      <c r="M40">
        <v>241.166989</v>
      </c>
      <c r="N40" t="s">
        <v>71</v>
      </c>
      <c r="O40" t="s">
        <v>431</v>
      </c>
      <c r="P40">
        <v>0.000982</v>
      </c>
      <c r="Q40" t="s">
        <v>71</v>
      </c>
      <c r="R40" t="s">
        <v>70</v>
      </c>
      <c r="S40">
        <v>1.738489</v>
      </c>
      <c r="T40" t="s">
        <v>71</v>
      </c>
      <c r="U40" t="s">
        <v>72</v>
      </c>
      <c r="V40">
        <v>0.078932</v>
      </c>
      <c r="W40" t="s">
        <v>71</v>
      </c>
      <c r="X40" t="s">
        <v>73</v>
      </c>
      <c r="Y40">
        <v>0.939169</v>
      </c>
      <c r="Z40" t="s">
        <v>71</v>
      </c>
      <c r="AA40" t="s">
        <v>446</v>
      </c>
      <c r="AB40">
        <v>0.705834</v>
      </c>
      <c r="AC40" t="s">
        <v>71</v>
      </c>
      <c r="AD40" t="s">
        <v>74</v>
      </c>
      <c r="AE40">
        <v>0.008709</v>
      </c>
      <c r="AF40" t="s">
        <v>71</v>
      </c>
      <c r="AG40" t="s">
        <v>437</v>
      </c>
      <c r="AH40">
        <v>1000</v>
      </c>
      <c r="AI40" t="s">
        <v>438</v>
      </c>
      <c r="AJ40">
        <v>1048576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16</v>
      </c>
      <c r="AQ40" t="s">
        <v>442</v>
      </c>
      <c r="AR40">
        <v>16</v>
      </c>
      <c r="AS40" t="s">
        <v>443</v>
      </c>
      <c r="AT40">
        <v>1</v>
      </c>
      <c r="AU40" t="s">
        <v>444</v>
      </c>
      <c r="AV40">
        <v>0</v>
      </c>
      <c r="AW40" t="s">
        <v>454</v>
      </c>
      <c r="AX40">
        <v>1</v>
      </c>
    </row>
    <row r="41" ht="29.25" spans="1:50">
      <c r="A41" s="2">
        <v>1381</v>
      </c>
      <c r="B41" t="s">
        <v>425</v>
      </c>
      <c r="C41">
        <v>4</v>
      </c>
      <c r="D41" t="s">
        <v>426</v>
      </c>
      <c r="E41">
        <v>2144</v>
      </c>
      <c r="F41" t="s">
        <v>427</v>
      </c>
      <c r="G41" t="s">
        <v>428</v>
      </c>
      <c r="H41">
        <v>109.976</v>
      </c>
      <c r="I41" t="s">
        <v>429</v>
      </c>
      <c r="J41">
        <v>0.002379</v>
      </c>
      <c r="K41" t="s">
        <v>71</v>
      </c>
      <c r="L41" t="s">
        <v>430</v>
      </c>
      <c r="M41">
        <v>1472.035237</v>
      </c>
      <c r="N41" t="s">
        <v>71</v>
      </c>
      <c r="O41" t="s">
        <v>431</v>
      </c>
      <c r="P41">
        <v>0.003783</v>
      </c>
      <c r="Q41" t="s">
        <v>71</v>
      </c>
      <c r="R41" t="s">
        <v>70</v>
      </c>
      <c r="S41">
        <v>28.639028</v>
      </c>
      <c r="T41" t="s">
        <v>71</v>
      </c>
      <c r="U41" t="s">
        <v>72</v>
      </c>
      <c r="V41">
        <v>0</v>
      </c>
      <c r="W41" t="s">
        <v>71</v>
      </c>
      <c r="X41" t="s">
        <v>73</v>
      </c>
      <c r="Y41">
        <v>0</v>
      </c>
      <c r="Z41" t="s">
        <v>71</v>
      </c>
      <c r="AA41" t="s">
        <v>446</v>
      </c>
      <c r="AB41">
        <v>0</v>
      </c>
      <c r="AC41" t="s">
        <v>71</v>
      </c>
      <c r="AD41" t="s">
        <v>74</v>
      </c>
      <c r="AE41">
        <v>0</v>
      </c>
      <c r="AF41" t="s">
        <v>71</v>
      </c>
      <c r="AG41" t="s">
        <v>437</v>
      </c>
      <c r="AH41">
        <v>1000</v>
      </c>
      <c r="AI41" t="s">
        <v>438</v>
      </c>
      <c r="AJ41">
        <v>1048576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512</v>
      </c>
      <c r="AQ41" t="s">
        <v>442</v>
      </c>
      <c r="AR41">
        <v>512</v>
      </c>
      <c r="AS41" t="s">
        <v>443</v>
      </c>
      <c r="AT41">
        <v>1</v>
      </c>
      <c r="AU41" t="s">
        <v>444</v>
      </c>
      <c r="AV41">
        <v>0</v>
      </c>
      <c r="AW41" t="s">
        <v>454</v>
      </c>
      <c r="AX41">
        <v>1</v>
      </c>
    </row>
    <row r="42" ht="29.25" spans="1:50">
      <c r="A42" s="2">
        <v>1380</v>
      </c>
      <c r="B42" t="s">
        <v>425</v>
      </c>
      <c r="C42">
        <v>4</v>
      </c>
      <c r="D42" t="s">
        <v>426</v>
      </c>
      <c r="E42">
        <v>2144</v>
      </c>
      <c r="F42" t="s">
        <v>427</v>
      </c>
      <c r="G42" t="s">
        <v>428</v>
      </c>
      <c r="H42">
        <v>110.64</v>
      </c>
      <c r="I42" t="s">
        <v>429</v>
      </c>
      <c r="J42">
        <v>0.00241</v>
      </c>
      <c r="K42" t="s">
        <v>71</v>
      </c>
      <c r="L42" t="s">
        <v>430</v>
      </c>
      <c r="M42">
        <v>1477.32569</v>
      </c>
      <c r="N42" t="s">
        <v>71</v>
      </c>
      <c r="O42" t="s">
        <v>431</v>
      </c>
      <c r="P42">
        <v>0.003819</v>
      </c>
      <c r="Q42" t="s">
        <v>71</v>
      </c>
      <c r="R42" t="s">
        <v>70</v>
      </c>
      <c r="S42">
        <v>28.781969</v>
      </c>
      <c r="T42" t="s">
        <v>71</v>
      </c>
      <c r="U42" t="s">
        <v>72</v>
      </c>
      <c r="V42">
        <v>0</v>
      </c>
      <c r="W42" t="s">
        <v>71</v>
      </c>
      <c r="X42" t="s">
        <v>73</v>
      </c>
      <c r="Y42">
        <v>0</v>
      </c>
      <c r="Z42" t="s">
        <v>71</v>
      </c>
      <c r="AA42" t="s">
        <v>446</v>
      </c>
      <c r="AB42">
        <v>0</v>
      </c>
      <c r="AC42" t="s">
        <v>71</v>
      </c>
      <c r="AD42" t="s">
        <v>74</v>
      </c>
      <c r="AE42">
        <v>0</v>
      </c>
      <c r="AF42" t="s">
        <v>71</v>
      </c>
      <c r="AG42" t="s">
        <v>437</v>
      </c>
      <c r="AH42">
        <v>1000</v>
      </c>
      <c r="AI42" t="s">
        <v>438</v>
      </c>
      <c r="AJ42">
        <v>1048576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512</v>
      </c>
      <c r="AQ42" t="s">
        <v>442</v>
      </c>
      <c r="AR42">
        <v>512</v>
      </c>
      <c r="AS42" t="s">
        <v>443</v>
      </c>
      <c r="AT42">
        <v>1</v>
      </c>
      <c r="AU42" t="s">
        <v>444</v>
      </c>
      <c r="AV42">
        <v>0</v>
      </c>
      <c r="AW42" t="s">
        <v>454</v>
      </c>
      <c r="AX42">
        <v>1</v>
      </c>
    </row>
    <row r="43" ht="29.25" spans="1:50">
      <c r="A43" s="2">
        <v>1379</v>
      </c>
      <c r="B43" t="s">
        <v>425</v>
      </c>
      <c r="C43">
        <v>4</v>
      </c>
      <c r="D43" t="s">
        <v>426</v>
      </c>
      <c r="E43">
        <v>2144</v>
      </c>
      <c r="F43" t="s">
        <v>427</v>
      </c>
      <c r="G43" t="s">
        <v>428</v>
      </c>
      <c r="H43">
        <v>110.942</v>
      </c>
      <c r="I43" t="s">
        <v>429</v>
      </c>
      <c r="J43">
        <v>0.002381</v>
      </c>
      <c r="K43" t="s">
        <v>71</v>
      </c>
      <c r="L43" t="s">
        <v>430</v>
      </c>
      <c r="M43">
        <v>1487.454544</v>
      </c>
      <c r="N43" t="s">
        <v>71</v>
      </c>
      <c r="O43" t="s">
        <v>431</v>
      </c>
      <c r="P43">
        <v>0.0038</v>
      </c>
      <c r="Q43" t="s">
        <v>71</v>
      </c>
      <c r="R43" t="s">
        <v>70</v>
      </c>
      <c r="S43">
        <v>28.604964</v>
      </c>
      <c r="T43" t="s">
        <v>71</v>
      </c>
      <c r="U43" t="s">
        <v>72</v>
      </c>
      <c r="V43">
        <v>0</v>
      </c>
      <c r="W43" t="s">
        <v>71</v>
      </c>
      <c r="X43" t="s">
        <v>73</v>
      </c>
      <c r="Y43">
        <v>0</v>
      </c>
      <c r="Z43" t="s">
        <v>71</v>
      </c>
      <c r="AA43" t="s">
        <v>446</v>
      </c>
      <c r="AB43">
        <v>0</v>
      </c>
      <c r="AC43" t="s">
        <v>71</v>
      </c>
      <c r="AD43" t="s">
        <v>74</v>
      </c>
      <c r="AE43">
        <v>0</v>
      </c>
      <c r="AF43" t="s">
        <v>71</v>
      </c>
      <c r="AG43" t="s">
        <v>437</v>
      </c>
      <c r="AH43">
        <v>1000</v>
      </c>
      <c r="AI43" t="s">
        <v>438</v>
      </c>
      <c r="AJ43">
        <v>1048576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512</v>
      </c>
      <c r="AQ43" t="s">
        <v>442</v>
      </c>
      <c r="AR43">
        <v>512</v>
      </c>
      <c r="AS43" t="s">
        <v>443</v>
      </c>
      <c r="AT43">
        <v>1</v>
      </c>
      <c r="AU43" t="s">
        <v>444</v>
      </c>
      <c r="AV43">
        <v>0</v>
      </c>
      <c r="AW43" t="s">
        <v>454</v>
      </c>
      <c r="AX43">
        <v>1</v>
      </c>
    </row>
    <row r="44" ht="29.25" spans="1:50">
      <c r="A44" s="2">
        <v>1378</v>
      </c>
      <c r="B44" t="s">
        <v>425</v>
      </c>
      <c r="C44">
        <v>4</v>
      </c>
      <c r="D44" t="s">
        <v>426</v>
      </c>
      <c r="E44">
        <v>2144</v>
      </c>
      <c r="F44" t="s">
        <v>427</v>
      </c>
      <c r="G44" t="s">
        <v>428</v>
      </c>
      <c r="H44">
        <v>111.498</v>
      </c>
      <c r="I44" t="s">
        <v>429</v>
      </c>
      <c r="J44">
        <v>0.002632</v>
      </c>
      <c r="K44" t="s">
        <v>71</v>
      </c>
      <c r="L44" t="s">
        <v>430</v>
      </c>
      <c r="M44">
        <v>1528.767428</v>
      </c>
      <c r="N44" t="s">
        <v>71</v>
      </c>
      <c r="O44" t="s">
        <v>431</v>
      </c>
      <c r="P44">
        <v>0.00409</v>
      </c>
      <c r="Q44" t="s">
        <v>71</v>
      </c>
      <c r="R44" t="s">
        <v>70</v>
      </c>
      <c r="S44">
        <v>28.589421</v>
      </c>
      <c r="T44" t="s">
        <v>71</v>
      </c>
      <c r="U44" t="s">
        <v>72</v>
      </c>
      <c r="V44">
        <v>0</v>
      </c>
      <c r="W44" t="s">
        <v>71</v>
      </c>
      <c r="X44" t="s">
        <v>73</v>
      </c>
      <c r="Y44">
        <v>0</v>
      </c>
      <c r="Z44" t="s">
        <v>71</v>
      </c>
      <c r="AA44" t="s">
        <v>446</v>
      </c>
      <c r="AB44">
        <v>0</v>
      </c>
      <c r="AC44" t="s">
        <v>71</v>
      </c>
      <c r="AD44" t="s">
        <v>74</v>
      </c>
      <c r="AE44">
        <v>0</v>
      </c>
      <c r="AF44" t="s">
        <v>71</v>
      </c>
      <c r="AG44" t="s">
        <v>437</v>
      </c>
      <c r="AH44">
        <v>1000</v>
      </c>
      <c r="AI44" t="s">
        <v>438</v>
      </c>
      <c r="AJ44">
        <v>1048576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512</v>
      </c>
      <c r="AQ44" t="s">
        <v>442</v>
      </c>
      <c r="AR44">
        <v>512</v>
      </c>
      <c r="AS44" t="s">
        <v>443</v>
      </c>
      <c r="AT44">
        <v>1</v>
      </c>
      <c r="AU44" t="s">
        <v>444</v>
      </c>
      <c r="AV44">
        <v>0</v>
      </c>
      <c r="AW44" t="s">
        <v>454</v>
      </c>
      <c r="AX44">
        <v>1</v>
      </c>
    </row>
    <row r="45" ht="29.25" spans="1:50">
      <c r="A45" s="2">
        <v>1377</v>
      </c>
      <c r="B45" t="s">
        <v>425</v>
      </c>
      <c r="C45">
        <v>4</v>
      </c>
      <c r="D45" t="s">
        <v>426</v>
      </c>
      <c r="E45">
        <v>2144</v>
      </c>
      <c r="F45" t="s">
        <v>427</v>
      </c>
      <c r="G45" t="s">
        <v>428</v>
      </c>
      <c r="H45">
        <v>110.696</v>
      </c>
      <c r="I45" t="s">
        <v>429</v>
      </c>
      <c r="J45">
        <v>0.00238</v>
      </c>
      <c r="K45" t="s">
        <v>71</v>
      </c>
      <c r="L45" t="s">
        <v>430</v>
      </c>
      <c r="M45">
        <v>1504.549208</v>
      </c>
      <c r="N45" t="s">
        <v>71</v>
      </c>
      <c r="O45" t="s">
        <v>431</v>
      </c>
      <c r="P45">
        <v>0.003815</v>
      </c>
      <c r="Q45" t="s">
        <v>71</v>
      </c>
      <c r="R45" t="s">
        <v>70</v>
      </c>
      <c r="S45">
        <v>28.655828</v>
      </c>
      <c r="T45" t="s">
        <v>71</v>
      </c>
      <c r="U45" t="s">
        <v>72</v>
      </c>
      <c r="V45">
        <v>0</v>
      </c>
      <c r="W45" t="s">
        <v>71</v>
      </c>
      <c r="X45" t="s">
        <v>73</v>
      </c>
      <c r="Y45">
        <v>0</v>
      </c>
      <c r="Z45" t="s">
        <v>71</v>
      </c>
      <c r="AA45" t="s">
        <v>446</v>
      </c>
      <c r="AB45">
        <v>0</v>
      </c>
      <c r="AC45" t="s">
        <v>71</v>
      </c>
      <c r="AD45" t="s">
        <v>74</v>
      </c>
      <c r="AE45">
        <v>0</v>
      </c>
      <c r="AF45" t="s">
        <v>71</v>
      </c>
      <c r="AG45" t="s">
        <v>437</v>
      </c>
      <c r="AH45">
        <v>1000</v>
      </c>
      <c r="AI45" t="s">
        <v>438</v>
      </c>
      <c r="AJ45">
        <v>1048576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512</v>
      </c>
      <c r="AQ45" t="s">
        <v>442</v>
      </c>
      <c r="AR45">
        <v>512</v>
      </c>
      <c r="AS45" t="s">
        <v>443</v>
      </c>
      <c r="AT45">
        <v>1</v>
      </c>
      <c r="AU45" t="s">
        <v>444</v>
      </c>
      <c r="AV45">
        <v>0</v>
      </c>
      <c r="AW45" t="s">
        <v>454</v>
      </c>
      <c r="AX45">
        <v>1</v>
      </c>
    </row>
    <row r="46" ht="29.25" spans="1:50">
      <c r="A46" s="2">
        <v>1376</v>
      </c>
      <c r="B46" t="s">
        <v>425</v>
      </c>
      <c r="C46">
        <v>4</v>
      </c>
      <c r="D46" t="s">
        <v>426</v>
      </c>
      <c r="E46">
        <v>2144</v>
      </c>
      <c r="F46" t="s">
        <v>427</v>
      </c>
      <c r="G46" t="s">
        <v>428</v>
      </c>
      <c r="H46">
        <v>109.901</v>
      </c>
      <c r="I46" t="s">
        <v>429</v>
      </c>
      <c r="J46">
        <v>0.00238</v>
      </c>
      <c r="K46" t="s">
        <v>71</v>
      </c>
      <c r="L46" t="s">
        <v>430</v>
      </c>
      <c r="M46">
        <v>1446.270258</v>
      </c>
      <c r="N46" t="s">
        <v>71</v>
      </c>
      <c r="O46" t="s">
        <v>431</v>
      </c>
      <c r="P46">
        <v>0.003759</v>
      </c>
      <c r="Q46" t="s">
        <v>71</v>
      </c>
      <c r="R46" t="s">
        <v>70</v>
      </c>
      <c r="S46">
        <v>28.690676</v>
      </c>
      <c r="T46" t="s">
        <v>71</v>
      </c>
      <c r="U46" t="s">
        <v>72</v>
      </c>
      <c r="V46">
        <v>0</v>
      </c>
      <c r="W46" t="s">
        <v>71</v>
      </c>
      <c r="X46" t="s">
        <v>73</v>
      </c>
      <c r="Y46">
        <v>0</v>
      </c>
      <c r="Z46" t="s">
        <v>71</v>
      </c>
      <c r="AA46" t="s">
        <v>446</v>
      </c>
      <c r="AB46">
        <v>0</v>
      </c>
      <c r="AC46" t="s">
        <v>71</v>
      </c>
      <c r="AD46" t="s">
        <v>74</v>
      </c>
      <c r="AE46">
        <v>0</v>
      </c>
      <c r="AF46" t="s">
        <v>71</v>
      </c>
      <c r="AG46" t="s">
        <v>437</v>
      </c>
      <c r="AH46">
        <v>1000</v>
      </c>
      <c r="AI46" t="s">
        <v>438</v>
      </c>
      <c r="AJ46">
        <v>1048576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512</v>
      </c>
      <c r="AQ46" t="s">
        <v>442</v>
      </c>
      <c r="AR46">
        <v>512</v>
      </c>
      <c r="AS46" t="s">
        <v>443</v>
      </c>
      <c r="AT46">
        <v>1</v>
      </c>
      <c r="AU46" t="s">
        <v>444</v>
      </c>
      <c r="AV46">
        <v>0</v>
      </c>
      <c r="AW46" t="s">
        <v>454</v>
      </c>
      <c r="AX46">
        <v>1</v>
      </c>
    </row>
    <row r="47" ht="29.25" spans="1:50">
      <c r="A47" s="2">
        <v>1375</v>
      </c>
      <c r="B47" t="s">
        <v>425</v>
      </c>
      <c r="C47">
        <v>4</v>
      </c>
      <c r="D47" t="s">
        <v>426</v>
      </c>
      <c r="E47">
        <v>2144</v>
      </c>
      <c r="F47" t="s">
        <v>427</v>
      </c>
      <c r="G47" t="s">
        <v>428</v>
      </c>
      <c r="H47">
        <v>108.415</v>
      </c>
      <c r="I47" t="s">
        <v>429</v>
      </c>
      <c r="J47">
        <v>0.002399</v>
      </c>
      <c r="K47" t="s">
        <v>71</v>
      </c>
      <c r="L47" t="s">
        <v>430</v>
      </c>
      <c r="M47">
        <v>1494.896038</v>
      </c>
      <c r="N47" t="s">
        <v>71</v>
      </c>
      <c r="O47" t="s">
        <v>431</v>
      </c>
      <c r="P47">
        <v>0.003825</v>
      </c>
      <c r="Q47" t="s">
        <v>71</v>
      </c>
      <c r="R47" t="s">
        <v>70</v>
      </c>
      <c r="S47">
        <v>28.807476</v>
      </c>
      <c r="T47" t="s">
        <v>71</v>
      </c>
      <c r="U47" t="s">
        <v>72</v>
      </c>
      <c r="V47">
        <v>0</v>
      </c>
      <c r="W47" t="s">
        <v>71</v>
      </c>
      <c r="X47" t="s">
        <v>73</v>
      </c>
      <c r="Y47">
        <v>0</v>
      </c>
      <c r="Z47" t="s">
        <v>71</v>
      </c>
      <c r="AA47" t="s">
        <v>446</v>
      </c>
      <c r="AB47">
        <v>0</v>
      </c>
      <c r="AC47" t="s">
        <v>71</v>
      </c>
      <c r="AD47" t="s">
        <v>74</v>
      </c>
      <c r="AE47">
        <v>0</v>
      </c>
      <c r="AF47" t="s">
        <v>71</v>
      </c>
      <c r="AG47" t="s">
        <v>437</v>
      </c>
      <c r="AH47">
        <v>1000</v>
      </c>
      <c r="AI47" t="s">
        <v>438</v>
      </c>
      <c r="AJ47">
        <v>1048576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512</v>
      </c>
      <c r="AQ47" t="s">
        <v>442</v>
      </c>
      <c r="AR47">
        <v>512</v>
      </c>
      <c r="AS47" t="s">
        <v>443</v>
      </c>
      <c r="AT47">
        <v>1</v>
      </c>
      <c r="AU47" t="s">
        <v>444</v>
      </c>
      <c r="AV47">
        <v>0</v>
      </c>
      <c r="AW47" t="s">
        <v>454</v>
      </c>
      <c r="AX47">
        <v>1</v>
      </c>
    </row>
    <row r="48" ht="29.25" spans="1:50">
      <c r="A48" s="2">
        <v>1373</v>
      </c>
      <c r="B48" t="s">
        <v>425</v>
      </c>
      <c r="C48">
        <v>4</v>
      </c>
      <c r="D48" t="s">
        <v>426</v>
      </c>
      <c r="E48">
        <v>2144</v>
      </c>
      <c r="F48" t="s">
        <v>427</v>
      </c>
      <c r="G48" t="s">
        <v>428</v>
      </c>
      <c r="H48">
        <v>109.627</v>
      </c>
      <c r="I48" t="s">
        <v>429</v>
      </c>
      <c r="J48">
        <v>0.002406</v>
      </c>
      <c r="K48" t="s">
        <v>71</v>
      </c>
      <c r="L48" t="s">
        <v>430</v>
      </c>
      <c r="M48">
        <v>1487.278422</v>
      </c>
      <c r="N48" t="s">
        <v>71</v>
      </c>
      <c r="O48" t="s">
        <v>431</v>
      </c>
      <c r="P48">
        <v>0.003824</v>
      </c>
      <c r="Q48" t="s">
        <v>71</v>
      </c>
      <c r="R48" t="s">
        <v>70</v>
      </c>
      <c r="S48">
        <v>28.862524</v>
      </c>
      <c r="T48" t="s">
        <v>71</v>
      </c>
      <c r="U48" t="s">
        <v>72</v>
      </c>
      <c r="V48">
        <v>0.306245</v>
      </c>
      <c r="W48" t="s">
        <v>71</v>
      </c>
      <c r="X48" t="s">
        <v>73</v>
      </c>
      <c r="Y48">
        <v>3.930501</v>
      </c>
      <c r="Z48" t="s">
        <v>71</v>
      </c>
      <c r="AA48" t="s">
        <v>446</v>
      </c>
      <c r="AB48">
        <v>24.578061</v>
      </c>
      <c r="AC48" t="s">
        <v>71</v>
      </c>
      <c r="AD48" t="s">
        <v>74</v>
      </c>
      <c r="AE48">
        <v>0.00789</v>
      </c>
      <c r="AF48" t="s">
        <v>71</v>
      </c>
      <c r="AG48" t="s">
        <v>437</v>
      </c>
      <c r="AH48">
        <v>1000</v>
      </c>
      <c r="AI48" t="s">
        <v>438</v>
      </c>
      <c r="AJ48">
        <v>1048576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512</v>
      </c>
      <c r="AQ48" t="s">
        <v>442</v>
      </c>
      <c r="AR48">
        <v>512</v>
      </c>
      <c r="AS48" t="s">
        <v>443</v>
      </c>
      <c r="AT48">
        <v>1</v>
      </c>
      <c r="AU48" t="s">
        <v>444</v>
      </c>
      <c r="AV48">
        <v>0</v>
      </c>
      <c r="AW48" t="s">
        <v>454</v>
      </c>
      <c r="AX48">
        <v>1</v>
      </c>
    </row>
    <row r="49" ht="29.25" spans="1:50">
      <c r="A49" s="2">
        <v>1372</v>
      </c>
      <c r="B49" t="s">
        <v>425</v>
      </c>
      <c r="C49">
        <v>4</v>
      </c>
      <c r="D49" t="s">
        <v>426</v>
      </c>
      <c r="E49">
        <v>2144</v>
      </c>
      <c r="F49" t="s">
        <v>427</v>
      </c>
      <c r="G49" t="s">
        <v>428</v>
      </c>
      <c r="H49">
        <v>110.167</v>
      </c>
      <c r="I49" t="s">
        <v>429</v>
      </c>
      <c r="J49">
        <v>0.002416</v>
      </c>
      <c r="K49" t="s">
        <v>71</v>
      </c>
      <c r="L49" t="s">
        <v>430</v>
      </c>
      <c r="M49">
        <v>1480.342109</v>
      </c>
      <c r="N49" t="s">
        <v>71</v>
      </c>
      <c r="O49" t="s">
        <v>431</v>
      </c>
      <c r="P49">
        <v>0.003828</v>
      </c>
      <c r="Q49" t="s">
        <v>71</v>
      </c>
      <c r="R49" t="s">
        <v>70</v>
      </c>
      <c r="S49">
        <v>28.707522</v>
      </c>
      <c r="T49" t="s">
        <v>71</v>
      </c>
      <c r="U49" t="s">
        <v>72</v>
      </c>
      <c r="V49">
        <v>0.299434</v>
      </c>
      <c r="W49" t="s">
        <v>71</v>
      </c>
      <c r="X49" t="s">
        <v>73</v>
      </c>
      <c r="Y49">
        <v>3.862407</v>
      </c>
      <c r="Z49" t="s">
        <v>71</v>
      </c>
      <c r="AA49" t="s">
        <v>446</v>
      </c>
      <c r="AB49">
        <v>24.498267</v>
      </c>
      <c r="AC49" t="s">
        <v>71</v>
      </c>
      <c r="AD49" t="s">
        <v>74</v>
      </c>
      <c r="AE49">
        <v>0.00798</v>
      </c>
      <c r="AF49" t="s">
        <v>71</v>
      </c>
      <c r="AG49" t="s">
        <v>437</v>
      </c>
      <c r="AH49">
        <v>1000</v>
      </c>
      <c r="AI49" t="s">
        <v>438</v>
      </c>
      <c r="AJ49">
        <v>1048576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512</v>
      </c>
      <c r="AQ49" t="s">
        <v>442</v>
      </c>
      <c r="AR49">
        <v>512</v>
      </c>
      <c r="AS49" t="s">
        <v>443</v>
      </c>
      <c r="AT49">
        <v>1</v>
      </c>
      <c r="AU49" t="s">
        <v>444</v>
      </c>
      <c r="AV49">
        <v>0</v>
      </c>
      <c r="AW49" t="s">
        <v>454</v>
      </c>
      <c r="AX49">
        <v>1</v>
      </c>
    </row>
    <row r="50" ht="29.25" spans="1:50">
      <c r="A50" s="2">
        <v>1371</v>
      </c>
      <c r="B50" t="s">
        <v>425</v>
      </c>
      <c r="C50">
        <v>4</v>
      </c>
      <c r="D50" t="s">
        <v>426</v>
      </c>
      <c r="E50">
        <v>2144</v>
      </c>
      <c r="F50" t="s">
        <v>427</v>
      </c>
      <c r="G50" t="s">
        <v>428</v>
      </c>
      <c r="H50">
        <v>108.066</v>
      </c>
      <c r="I50" t="s">
        <v>429</v>
      </c>
      <c r="J50">
        <v>0.002397</v>
      </c>
      <c r="K50" t="s">
        <v>71</v>
      </c>
      <c r="L50" t="s">
        <v>430</v>
      </c>
      <c r="M50">
        <v>1501.018206</v>
      </c>
      <c r="N50" t="s">
        <v>71</v>
      </c>
      <c r="O50" t="s">
        <v>431</v>
      </c>
      <c r="P50">
        <v>0.003828</v>
      </c>
      <c r="Q50" t="s">
        <v>71</v>
      </c>
      <c r="R50" t="s">
        <v>70</v>
      </c>
      <c r="S50">
        <v>28.804545</v>
      </c>
      <c r="T50" t="s">
        <v>71</v>
      </c>
      <c r="U50" t="s">
        <v>72</v>
      </c>
      <c r="V50">
        <v>0.298503</v>
      </c>
      <c r="W50" t="s">
        <v>71</v>
      </c>
      <c r="X50" t="s">
        <v>73</v>
      </c>
      <c r="Y50">
        <v>3.852578</v>
      </c>
      <c r="Z50" t="s">
        <v>71</v>
      </c>
      <c r="AA50" t="s">
        <v>446</v>
      </c>
      <c r="AB50">
        <v>24.605453</v>
      </c>
      <c r="AC50" t="s">
        <v>71</v>
      </c>
      <c r="AD50" t="s">
        <v>74</v>
      </c>
      <c r="AE50">
        <v>0.007881</v>
      </c>
      <c r="AF50" t="s">
        <v>71</v>
      </c>
      <c r="AG50" t="s">
        <v>437</v>
      </c>
      <c r="AH50">
        <v>1000</v>
      </c>
      <c r="AI50" t="s">
        <v>438</v>
      </c>
      <c r="AJ50">
        <v>1048576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512</v>
      </c>
      <c r="AQ50" t="s">
        <v>442</v>
      </c>
      <c r="AR50">
        <v>512</v>
      </c>
      <c r="AS50" t="s">
        <v>443</v>
      </c>
      <c r="AT50">
        <v>1</v>
      </c>
      <c r="AU50" t="s">
        <v>444</v>
      </c>
      <c r="AV50">
        <v>0</v>
      </c>
      <c r="AW50" t="s">
        <v>454</v>
      </c>
      <c r="AX50">
        <v>1</v>
      </c>
    </row>
    <row r="51" ht="29.25" spans="1:50">
      <c r="A51" s="2">
        <v>1370</v>
      </c>
      <c r="B51" t="s">
        <v>425</v>
      </c>
      <c r="C51">
        <v>4</v>
      </c>
      <c r="D51" t="s">
        <v>426</v>
      </c>
      <c r="E51">
        <v>2144</v>
      </c>
      <c r="F51" t="s">
        <v>427</v>
      </c>
      <c r="G51" t="s">
        <v>428</v>
      </c>
      <c r="H51">
        <v>109.781</v>
      </c>
      <c r="I51" t="s">
        <v>429</v>
      </c>
      <c r="J51">
        <v>0.002383</v>
      </c>
      <c r="K51" t="s">
        <v>71</v>
      </c>
      <c r="L51" t="s">
        <v>430</v>
      </c>
      <c r="M51">
        <v>1492.51017</v>
      </c>
      <c r="N51" t="s">
        <v>71</v>
      </c>
      <c r="O51" t="s">
        <v>431</v>
      </c>
      <c r="P51">
        <v>0.003807</v>
      </c>
      <c r="Q51" t="s">
        <v>71</v>
      </c>
      <c r="R51" t="s">
        <v>70</v>
      </c>
      <c r="S51">
        <v>28.741148</v>
      </c>
      <c r="T51" t="s">
        <v>71</v>
      </c>
      <c r="U51" t="s">
        <v>72</v>
      </c>
      <c r="V51">
        <v>0.299427</v>
      </c>
      <c r="W51" t="s">
        <v>71</v>
      </c>
      <c r="X51" t="s">
        <v>73</v>
      </c>
      <c r="Y51">
        <v>3.837956</v>
      </c>
      <c r="Z51" t="s">
        <v>71</v>
      </c>
      <c r="AA51" t="s">
        <v>446</v>
      </c>
      <c r="AB51">
        <v>24.556368</v>
      </c>
      <c r="AC51" t="s">
        <v>71</v>
      </c>
      <c r="AD51" t="s">
        <v>74</v>
      </c>
      <c r="AE51">
        <v>0.007904</v>
      </c>
      <c r="AF51" t="s">
        <v>71</v>
      </c>
      <c r="AG51" t="s">
        <v>437</v>
      </c>
      <c r="AH51">
        <v>1000</v>
      </c>
      <c r="AI51" t="s">
        <v>438</v>
      </c>
      <c r="AJ51">
        <v>1048576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512</v>
      </c>
      <c r="AQ51" t="s">
        <v>442</v>
      </c>
      <c r="AR51">
        <v>512</v>
      </c>
      <c r="AS51" t="s">
        <v>443</v>
      </c>
      <c r="AT51">
        <v>1</v>
      </c>
      <c r="AU51" t="s">
        <v>444</v>
      </c>
      <c r="AV51">
        <v>0</v>
      </c>
      <c r="AW51" t="s">
        <v>454</v>
      </c>
      <c r="AX51">
        <v>1</v>
      </c>
    </row>
    <row r="52" ht="29.25" spans="1:50">
      <c r="A52" s="2">
        <v>1369</v>
      </c>
      <c r="B52" t="s">
        <v>425</v>
      </c>
      <c r="C52">
        <v>4</v>
      </c>
      <c r="D52" t="s">
        <v>426</v>
      </c>
      <c r="E52">
        <v>2144</v>
      </c>
      <c r="F52" t="s">
        <v>427</v>
      </c>
      <c r="G52" t="s">
        <v>428</v>
      </c>
      <c r="H52">
        <v>109.176</v>
      </c>
      <c r="I52" t="s">
        <v>429</v>
      </c>
      <c r="J52">
        <v>0.002396</v>
      </c>
      <c r="K52" t="s">
        <v>71</v>
      </c>
      <c r="L52" t="s">
        <v>430</v>
      </c>
      <c r="M52">
        <v>1491.398439</v>
      </c>
      <c r="N52" t="s">
        <v>71</v>
      </c>
      <c r="O52" t="s">
        <v>431</v>
      </c>
      <c r="P52">
        <v>0.003818</v>
      </c>
      <c r="Q52" t="s">
        <v>71</v>
      </c>
      <c r="R52" t="s">
        <v>70</v>
      </c>
      <c r="S52">
        <v>31.857745</v>
      </c>
      <c r="T52" t="s">
        <v>71</v>
      </c>
      <c r="U52" t="s">
        <v>72</v>
      </c>
      <c r="V52">
        <v>0.359268</v>
      </c>
      <c r="W52" t="s">
        <v>71</v>
      </c>
      <c r="X52" t="s">
        <v>73</v>
      </c>
      <c r="Y52">
        <v>4.626646</v>
      </c>
      <c r="Z52" t="s">
        <v>71</v>
      </c>
      <c r="AA52" t="s">
        <v>446</v>
      </c>
      <c r="AB52">
        <v>26.821366</v>
      </c>
      <c r="AC52" t="s">
        <v>71</v>
      </c>
      <c r="AD52" t="s">
        <v>74</v>
      </c>
      <c r="AE52">
        <v>0.007924</v>
      </c>
      <c r="AF52" t="s">
        <v>71</v>
      </c>
      <c r="AG52" t="s">
        <v>437</v>
      </c>
      <c r="AH52">
        <v>1000</v>
      </c>
      <c r="AI52" t="s">
        <v>438</v>
      </c>
      <c r="AJ52">
        <v>1048576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512</v>
      </c>
      <c r="AQ52" t="s">
        <v>442</v>
      </c>
      <c r="AR52">
        <v>512</v>
      </c>
      <c r="AS52" t="s">
        <v>443</v>
      </c>
      <c r="AT52">
        <v>1</v>
      </c>
      <c r="AU52" t="s">
        <v>444</v>
      </c>
      <c r="AV52">
        <v>0</v>
      </c>
      <c r="AW52" t="s">
        <v>454</v>
      </c>
      <c r="AX52">
        <v>1</v>
      </c>
    </row>
    <row r="53" ht="29.25" spans="1:50">
      <c r="A53" s="2">
        <v>1368</v>
      </c>
      <c r="B53" t="s">
        <v>425</v>
      </c>
      <c r="C53">
        <v>4</v>
      </c>
      <c r="D53" t="s">
        <v>426</v>
      </c>
      <c r="E53">
        <v>2144</v>
      </c>
      <c r="F53" t="s">
        <v>427</v>
      </c>
      <c r="G53" t="s">
        <v>428</v>
      </c>
      <c r="H53">
        <v>110.51</v>
      </c>
      <c r="I53" t="s">
        <v>429</v>
      </c>
      <c r="J53">
        <v>0.00238</v>
      </c>
      <c r="K53" t="s">
        <v>71</v>
      </c>
      <c r="L53" t="s">
        <v>430</v>
      </c>
      <c r="M53">
        <v>1444.897597</v>
      </c>
      <c r="N53" t="s">
        <v>71</v>
      </c>
      <c r="O53" t="s">
        <v>431</v>
      </c>
      <c r="P53">
        <v>0.003758</v>
      </c>
      <c r="Q53" t="s">
        <v>71</v>
      </c>
      <c r="R53" t="s">
        <v>70</v>
      </c>
      <c r="S53">
        <v>28.77892</v>
      </c>
      <c r="T53" t="s">
        <v>71</v>
      </c>
      <c r="U53" t="s">
        <v>72</v>
      </c>
      <c r="V53">
        <v>0.297209</v>
      </c>
      <c r="W53" t="s">
        <v>71</v>
      </c>
      <c r="X53" t="s">
        <v>73</v>
      </c>
      <c r="Y53">
        <v>3.855709</v>
      </c>
      <c r="Z53" t="s">
        <v>71</v>
      </c>
      <c r="AA53" t="s">
        <v>446</v>
      </c>
      <c r="AB53">
        <v>24.578365</v>
      </c>
      <c r="AC53" t="s">
        <v>71</v>
      </c>
      <c r="AD53" t="s">
        <v>74</v>
      </c>
      <c r="AE53">
        <v>0.007884</v>
      </c>
      <c r="AF53" t="s">
        <v>71</v>
      </c>
      <c r="AG53" t="s">
        <v>437</v>
      </c>
      <c r="AH53">
        <v>1000</v>
      </c>
      <c r="AI53" t="s">
        <v>438</v>
      </c>
      <c r="AJ53">
        <v>1048576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512</v>
      </c>
      <c r="AQ53" t="s">
        <v>442</v>
      </c>
      <c r="AR53">
        <v>512</v>
      </c>
      <c r="AS53" t="s">
        <v>443</v>
      </c>
      <c r="AT53">
        <v>1</v>
      </c>
      <c r="AU53" t="s">
        <v>444</v>
      </c>
      <c r="AV53">
        <v>0</v>
      </c>
      <c r="AW53" t="s">
        <v>454</v>
      </c>
      <c r="AX53">
        <v>1</v>
      </c>
    </row>
    <row r="54" ht="29.25" spans="1:50">
      <c r="A54" s="2">
        <v>1367</v>
      </c>
      <c r="B54" t="s">
        <v>425</v>
      </c>
      <c r="C54">
        <v>4</v>
      </c>
      <c r="D54" t="s">
        <v>426</v>
      </c>
      <c r="E54">
        <v>2144</v>
      </c>
      <c r="F54" t="s">
        <v>427</v>
      </c>
      <c r="G54" t="s">
        <v>428</v>
      </c>
      <c r="H54">
        <v>109.465</v>
      </c>
      <c r="I54" t="s">
        <v>429</v>
      </c>
      <c r="J54">
        <v>0.002402</v>
      </c>
      <c r="K54" t="s">
        <v>71</v>
      </c>
      <c r="L54" t="s">
        <v>430</v>
      </c>
      <c r="M54">
        <v>1468.665848</v>
      </c>
      <c r="N54" t="s">
        <v>71</v>
      </c>
      <c r="O54" t="s">
        <v>431</v>
      </c>
      <c r="P54">
        <v>0.003802</v>
      </c>
      <c r="Q54" t="s">
        <v>71</v>
      </c>
      <c r="R54" t="s">
        <v>70</v>
      </c>
      <c r="S54">
        <v>28.945076</v>
      </c>
      <c r="T54" t="s">
        <v>71</v>
      </c>
      <c r="U54" t="s">
        <v>72</v>
      </c>
      <c r="V54">
        <v>0.299765</v>
      </c>
      <c r="W54" t="s">
        <v>71</v>
      </c>
      <c r="X54" t="s">
        <v>73</v>
      </c>
      <c r="Y54">
        <v>3.891434</v>
      </c>
      <c r="Z54" t="s">
        <v>71</v>
      </c>
      <c r="AA54" t="s">
        <v>446</v>
      </c>
      <c r="AB54">
        <v>24.706186</v>
      </c>
      <c r="AC54" t="s">
        <v>71</v>
      </c>
      <c r="AD54" t="s">
        <v>74</v>
      </c>
      <c r="AE54">
        <v>0.0079</v>
      </c>
      <c r="AF54" t="s">
        <v>71</v>
      </c>
      <c r="AG54" t="s">
        <v>437</v>
      </c>
      <c r="AH54">
        <v>1000</v>
      </c>
      <c r="AI54" t="s">
        <v>438</v>
      </c>
      <c r="AJ54">
        <v>1048576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512</v>
      </c>
      <c r="AQ54" t="s">
        <v>442</v>
      </c>
      <c r="AR54">
        <v>512</v>
      </c>
      <c r="AS54" t="s">
        <v>443</v>
      </c>
      <c r="AT54">
        <v>1</v>
      </c>
      <c r="AU54" t="s">
        <v>444</v>
      </c>
      <c r="AV54">
        <v>0</v>
      </c>
      <c r="AW54" t="s">
        <v>454</v>
      </c>
      <c r="AX54">
        <v>1</v>
      </c>
    </row>
    <row r="55" ht="29.25" spans="1:50">
      <c r="A55" s="2">
        <v>1373</v>
      </c>
      <c r="B55" t="s">
        <v>425</v>
      </c>
      <c r="C55">
        <v>4</v>
      </c>
      <c r="D55" t="s">
        <v>426</v>
      </c>
      <c r="E55">
        <v>2144</v>
      </c>
      <c r="F55" t="s">
        <v>427</v>
      </c>
      <c r="G55" t="s">
        <v>428</v>
      </c>
      <c r="H55">
        <v>109.141</v>
      </c>
      <c r="I55" t="s">
        <v>429</v>
      </c>
      <c r="J55">
        <v>0.002367</v>
      </c>
      <c r="K55" t="s">
        <v>71</v>
      </c>
      <c r="L55" t="s">
        <v>430</v>
      </c>
      <c r="M55">
        <v>1443.263721</v>
      </c>
      <c r="N55" t="s">
        <v>71</v>
      </c>
      <c r="O55" t="s">
        <v>431</v>
      </c>
      <c r="P55">
        <v>0.003743</v>
      </c>
      <c r="Q55" t="s">
        <v>71</v>
      </c>
      <c r="R55" t="s">
        <v>70</v>
      </c>
      <c r="S55">
        <v>28.757181</v>
      </c>
      <c r="T55" t="s">
        <v>71</v>
      </c>
      <c r="U55" t="s">
        <v>72</v>
      </c>
      <c r="V55">
        <v>0.301127</v>
      </c>
      <c r="W55" t="s">
        <v>71</v>
      </c>
      <c r="X55" t="s">
        <v>73</v>
      </c>
      <c r="Y55">
        <v>3.837651</v>
      </c>
      <c r="Z55" t="s">
        <v>71</v>
      </c>
      <c r="AA55" t="s">
        <v>446</v>
      </c>
      <c r="AB55">
        <v>24.570583</v>
      </c>
      <c r="AC55" t="s">
        <v>71</v>
      </c>
      <c r="AD55" t="s">
        <v>74</v>
      </c>
      <c r="AE55">
        <v>0.007886</v>
      </c>
      <c r="AF55" t="s">
        <v>71</v>
      </c>
      <c r="AG55" t="s">
        <v>437</v>
      </c>
      <c r="AH55">
        <v>1000</v>
      </c>
      <c r="AI55" t="s">
        <v>438</v>
      </c>
      <c r="AJ55">
        <v>1048576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512</v>
      </c>
      <c r="AQ55" t="s">
        <v>442</v>
      </c>
      <c r="AR55">
        <v>512</v>
      </c>
      <c r="AS55" t="s">
        <v>443</v>
      </c>
      <c r="AT55">
        <v>1</v>
      </c>
      <c r="AU55" t="s">
        <v>444</v>
      </c>
      <c r="AV55">
        <v>0</v>
      </c>
      <c r="AW55" t="s">
        <v>454</v>
      </c>
      <c r="AX55">
        <v>1</v>
      </c>
    </row>
    <row r="56" ht="29.25" spans="1:50">
      <c r="A56" s="2">
        <v>1372</v>
      </c>
      <c r="B56" t="s">
        <v>425</v>
      </c>
      <c r="C56">
        <v>4</v>
      </c>
      <c r="D56" t="s">
        <v>426</v>
      </c>
      <c r="E56">
        <v>2144</v>
      </c>
      <c r="F56" t="s">
        <v>427</v>
      </c>
      <c r="G56" t="s">
        <v>428</v>
      </c>
      <c r="H56">
        <v>110.911</v>
      </c>
      <c r="I56" t="s">
        <v>429</v>
      </c>
      <c r="J56">
        <v>0.002344</v>
      </c>
      <c r="K56" t="s">
        <v>71</v>
      </c>
      <c r="L56" t="s">
        <v>430</v>
      </c>
      <c r="M56">
        <v>1466.204574</v>
      </c>
      <c r="N56" t="s">
        <v>71</v>
      </c>
      <c r="O56" t="s">
        <v>431</v>
      </c>
      <c r="P56">
        <v>0.003742</v>
      </c>
      <c r="Q56" t="s">
        <v>71</v>
      </c>
      <c r="R56" t="s">
        <v>70</v>
      </c>
      <c r="S56">
        <v>28.819058</v>
      </c>
      <c r="T56" t="s">
        <v>71</v>
      </c>
      <c r="U56" t="s">
        <v>72</v>
      </c>
      <c r="V56">
        <v>0.300869</v>
      </c>
      <c r="W56" t="s">
        <v>71</v>
      </c>
      <c r="X56" t="s">
        <v>73</v>
      </c>
      <c r="Y56">
        <v>3.890769</v>
      </c>
      <c r="Z56" t="s">
        <v>71</v>
      </c>
      <c r="AA56" t="s">
        <v>446</v>
      </c>
      <c r="AB56">
        <v>24.579921</v>
      </c>
      <c r="AC56" t="s">
        <v>71</v>
      </c>
      <c r="AD56" t="s">
        <v>74</v>
      </c>
      <c r="AE56">
        <v>0.007895</v>
      </c>
      <c r="AF56" t="s">
        <v>71</v>
      </c>
      <c r="AG56" t="s">
        <v>437</v>
      </c>
      <c r="AH56">
        <v>1000</v>
      </c>
      <c r="AI56" t="s">
        <v>438</v>
      </c>
      <c r="AJ56">
        <v>1048576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512</v>
      </c>
      <c r="AQ56" t="s">
        <v>442</v>
      </c>
      <c r="AR56">
        <v>512</v>
      </c>
      <c r="AS56" t="s">
        <v>443</v>
      </c>
      <c r="AT56">
        <v>1</v>
      </c>
      <c r="AU56" t="s">
        <v>444</v>
      </c>
      <c r="AV56">
        <v>0</v>
      </c>
      <c r="AW56" t="s">
        <v>454</v>
      </c>
      <c r="AX56">
        <v>1</v>
      </c>
    </row>
    <row r="57" ht="29.25" spans="1:50">
      <c r="A57" s="2">
        <v>1371</v>
      </c>
      <c r="B57" t="s">
        <v>425</v>
      </c>
      <c r="C57">
        <v>4</v>
      </c>
      <c r="D57" t="s">
        <v>426</v>
      </c>
      <c r="E57">
        <v>2144</v>
      </c>
      <c r="F57" t="s">
        <v>427</v>
      </c>
      <c r="G57" t="s">
        <v>428</v>
      </c>
      <c r="H57">
        <v>110</v>
      </c>
      <c r="I57" t="s">
        <v>429</v>
      </c>
      <c r="J57">
        <v>0.00239</v>
      </c>
      <c r="K57" t="s">
        <v>71</v>
      </c>
      <c r="L57" t="s">
        <v>430</v>
      </c>
      <c r="M57">
        <v>1487.006754</v>
      </c>
      <c r="N57" t="s">
        <v>71</v>
      </c>
      <c r="O57" t="s">
        <v>431</v>
      </c>
      <c r="P57">
        <v>0.003808</v>
      </c>
      <c r="Q57" t="s">
        <v>71</v>
      </c>
      <c r="R57" t="s">
        <v>70</v>
      </c>
      <c r="S57">
        <v>28.788772</v>
      </c>
      <c r="T57" t="s">
        <v>71</v>
      </c>
      <c r="U57" t="s">
        <v>72</v>
      </c>
      <c r="V57">
        <v>0.299536</v>
      </c>
      <c r="W57" t="s">
        <v>71</v>
      </c>
      <c r="X57" t="s">
        <v>73</v>
      </c>
      <c r="Y57">
        <v>3.844517</v>
      </c>
      <c r="Z57" t="s">
        <v>71</v>
      </c>
      <c r="AA57" t="s">
        <v>446</v>
      </c>
      <c r="AB57">
        <v>24.596849</v>
      </c>
      <c r="AC57" t="s">
        <v>71</v>
      </c>
      <c r="AD57" t="s">
        <v>74</v>
      </c>
      <c r="AE57">
        <v>0.007883</v>
      </c>
      <c r="AF57" t="s">
        <v>71</v>
      </c>
      <c r="AG57" t="s">
        <v>437</v>
      </c>
      <c r="AH57">
        <v>1000</v>
      </c>
      <c r="AI57" t="s">
        <v>438</v>
      </c>
      <c r="AJ57">
        <v>1048576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512</v>
      </c>
      <c r="AQ57" t="s">
        <v>442</v>
      </c>
      <c r="AR57">
        <v>512</v>
      </c>
      <c r="AS57" t="s">
        <v>443</v>
      </c>
      <c r="AT57">
        <v>1</v>
      </c>
      <c r="AU57" t="s">
        <v>444</v>
      </c>
      <c r="AV57">
        <v>0</v>
      </c>
      <c r="AW57" t="s">
        <v>454</v>
      </c>
      <c r="AX57">
        <v>1</v>
      </c>
    </row>
    <row r="58" ht="29.25" spans="1:50">
      <c r="A58" s="2">
        <v>1370</v>
      </c>
      <c r="B58" t="s">
        <v>425</v>
      </c>
      <c r="C58">
        <v>4</v>
      </c>
      <c r="D58" t="s">
        <v>426</v>
      </c>
      <c r="E58">
        <v>2144</v>
      </c>
      <c r="F58" t="s">
        <v>427</v>
      </c>
      <c r="G58" t="s">
        <v>428</v>
      </c>
      <c r="H58">
        <v>109.047</v>
      </c>
      <c r="I58" t="s">
        <v>429</v>
      </c>
      <c r="J58">
        <v>0.0023</v>
      </c>
      <c r="K58" t="s">
        <v>71</v>
      </c>
      <c r="L58" t="s">
        <v>430</v>
      </c>
      <c r="M58">
        <v>1472.593035</v>
      </c>
      <c r="N58" t="s">
        <v>71</v>
      </c>
      <c r="O58" t="s">
        <v>431</v>
      </c>
      <c r="P58">
        <v>0.003705</v>
      </c>
      <c r="Q58" t="s">
        <v>71</v>
      </c>
      <c r="R58" t="s">
        <v>70</v>
      </c>
      <c r="S58">
        <v>28.986961</v>
      </c>
      <c r="T58" t="s">
        <v>71</v>
      </c>
      <c r="U58" t="s">
        <v>72</v>
      </c>
      <c r="V58">
        <v>0.299942</v>
      </c>
      <c r="W58" t="s">
        <v>71</v>
      </c>
      <c r="X58" t="s">
        <v>73</v>
      </c>
      <c r="Y58">
        <v>3.888983</v>
      </c>
      <c r="Z58" t="s">
        <v>71</v>
      </c>
      <c r="AA58" t="s">
        <v>446</v>
      </c>
      <c r="AB58">
        <v>24.750372</v>
      </c>
      <c r="AC58" t="s">
        <v>71</v>
      </c>
      <c r="AD58" t="s">
        <v>74</v>
      </c>
      <c r="AE58">
        <v>0.007884</v>
      </c>
      <c r="AF58" t="s">
        <v>71</v>
      </c>
      <c r="AG58" t="s">
        <v>437</v>
      </c>
      <c r="AH58">
        <v>1000</v>
      </c>
      <c r="AI58" t="s">
        <v>438</v>
      </c>
      <c r="AJ58">
        <v>1048576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512</v>
      </c>
      <c r="AQ58" t="s">
        <v>442</v>
      </c>
      <c r="AR58">
        <v>512</v>
      </c>
      <c r="AS58" t="s">
        <v>443</v>
      </c>
      <c r="AT58">
        <v>1</v>
      </c>
      <c r="AU58" t="s">
        <v>444</v>
      </c>
      <c r="AV58">
        <v>0</v>
      </c>
      <c r="AW58" t="s">
        <v>454</v>
      </c>
      <c r="AX58">
        <v>1</v>
      </c>
    </row>
    <row r="59" ht="29.25" spans="1:50">
      <c r="A59" s="2">
        <v>1369</v>
      </c>
      <c r="B59" t="s">
        <v>425</v>
      </c>
      <c r="C59">
        <v>4</v>
      </c>
      <c r="D59" t="s">
        <v>426</v>
      </c>
      <c r="E59">
        <v>2144</v>
      </c>
      <c r="F59" t="s">
        <v>427</v>
      </c>
      <c r="G59" t="s">
        <v>428</v>
      </c>
      <c r="H59">
        <v>109.413</v>
      </c>
      <c r="I59" t="s">
        <v>429</v>
      </c>
      <c r="J59">
        <v>0.002353</v>
      </c>
      <c r="K59" t="s">
        <v>71</v>
      </c>
      <c r="L59" t="s">
        <v>430</v>
      </c>
      <c r="M59">
        <v>1452.765857</v>
      </c>
      <c r="N59" t="s">
        <v>71</v>
      </c>
      <c r="O59" t="s">
        <v>431</v>
      </c>
      <c r="P59">
        <v>0.003738</v>
      </c>
      <c r="Q59" t="s">
        <v>71</v>
      </c>
      <c r="R59" t="s">
        <v>70</v>
      </c>
      <c r="S59">
        <v>28.787002</v>
      </c>
      <c r="T59" t="s">
        <v>71</v>
      </c>
      <c r="U59" t="s">
        <v>72</v>
      </c>
      <c r="V59">
        <v>0.31212</v>
      </c>
      <c r="W59" t="s">
        <v>71</v>
      </c>
      <c r="X59" t="s">
        <v>73</v>
      </c>
      <c r="Y59">
        <v>3.851047</v>
      </c>
      <c r="Z59" t="s">
        <v>71</v>
      </c>
      <c r="AA59" t="s">
        <v>446</v>
      </c>
      <c r="AB59">
        <v>24.576233</v>
      </c>
      <c r="AC59" t="s">
        <v>71</v>
      </c>
      <c r="AD59" t="s">
        <v>74</v>
      </c>
      <c r="AE59">
        <v>0.007905</v>
      </c>
      <c r="AF59" t="s">
        <v>71</v>
      </c>
      <c r="AG59" t="s">
        <v>437</v>
      </c>
      <c r="AH59">
        <v>1000</v>
      </c>
      <c r="AI59" t="s">
        <v>438</v>
      </c>
      <c r="AJ59">
        <v>1048576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512</v>
      </c>
      <c r="AQ59" t="s">
        <v>442</v>
      </c>
      <c r="AR59">
        <v>512</v>
      </c>
      <c r="AS59" t="s">
        <v>443</v>
      </c>
      <c r="AT59">
        <v>1</v>
      </c>
      <c r="AU59" t="s">
        <v>444</v>
      </c>
      <c r="AV59">
        <v>0</v>
      </c>
      <c r="AW59" t="s">
        <v>454</v>
      </c>
      <c r="AX59">
        <v>1</v>
      </c>
    </row>
    <row r="60" ht="29.25" spans="1:50">
      <c r="A60" s="2">
        <v>1368</v>
      </c>
      <c r="B60" t="s">
        <v>425</v>
      </c>
      <c r="C60">
        <v>4</v>
      </c>
      <c r="D60" t="s">
        <v>426</v>
      </c>
      <c r="E60">
        <v>2144</v>
      </c>
      <c r="F60" t="s">
        <v>427</v>
      </c>
      <c r="G60" t="s">
        <v>428</v>
      </c>
      <c r="H60">
        <v>107.74</v>
      </c>
      <c r="I60" t="s">
        <v>429</v>
      </c>
      <c r="J60">
        <v>0.002388</v>
      </c>
      <c r="K60" t="s">
        <v>71</v>
      </c>
      <c r="L60" t="s">
        <v>430</v>
      </c>
      <c r="M60">
        <v>1448.870857</v>
      </c>
      <c r="N60" t="s">
        <v>71</v>
      </c>
      <c r="O60" t="s">
        <v>431</v>
      </c>
      <c r="P60">
        <v>0.00377</v>
      </c>
      <c r="Q60" t="s">
        <v>71</v>
      </c>
      <c r="R60" t="s">
        <v>70</v>
      </c>
      <c r="S60">
        <v>28.889178</v>
      </c>
      <c r="T60" t="s">
        <v>71</v>
      </c>
      <c r="U60" t="s">
        <v>72</v>
      </c>
      <c r="V60">
        <v>0.299499</v>
      </c>
      <c r="W60" t="s">
        <v>71</v>
      </c>
      <c r="X60" t="s">
        <v>73</v>
      </c>
      <c r="Y60">
        <v>3.881497</v>
      </c>
      <c r="Z60" t="s">
        <v>71</v>
      </c>
      <c r="AA60" t="s">
        <v>446</v>
      </c>
      <c r="AB60">
        <v>24.660614</v>
      </c>
      <c r="AC60" t="s">
        <v>71</v>
      </c>
      <c r="AD60" t="s">
        <v>74</v>
      </c>
      <c r="AE60">
        <v>0.007897</v>
      </c>
      <c r="AF60" t="s">
        <v>71</v>
      </c>
      <c r="AG60" t="s">
        <v>437</v>
      </c>
      <c r="AH60">
        <v>1000</v>
      </c>
      <c r="AI60" t="s">
        <v>438</v>
      </c>
      <c r="AJ60">
        <v>1048576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512</v>
      </c>
      <c r="AQ60" t="s">
        <v>442</v>
      </c>
      <c r="AR60">
        <v>512</v>
      </c>
      <c r="AS60" t="s">
        <v>443</v>
      </c>
      <c r="AT60">
        <v>1</v>
      </c>
      <c r="AU60" t="s">
        <v>444</v>
      </c>
      <c r="AV60">
        <v>0</v>
      </c>
      <c r="AW60" t="s">
        <v>454</v>
      </c>
      <c r="AX60">
        <v>1</v>
      </c>
    </row>
    <row r="61" ht="29.25" spans="1:50">
      <c r="A61" s="2">
        <v>1367</v>
      </c>
      <c r="B61" t="s">
        <v>425</v>
      </c>
      <c r="C61">
        <v>4</v>
      </c>
      <c r="D61" t="s">
        <v>426</v>
      </c>
      <c r="E61">
        <v>2144</v>
      </c>
      <c r="F61" t="s">
        <v>427</v>
      </c>
      <c r="G61" t="s">
        <v>428</v>
      </c>
      <c r="H61">
        <v>109.975</v>
      </c>
      <c r="I61" t="s">
        <v>429</v>
      </c>
      <c r="J61">
        <v>0.002379</v>
      </c>
      <c r="K61" t="s">
        <v>71</v>
      </c>
      <c r="L61" t="s">
        <v>430</v>
      </c>
      <c r="M61">
        <v>1482.537288</v>
      </c>
      <c r="N61" t="s">
        <v>71</v>
      </c>
      <c r="O61" t="s">
        <v>431</v>
      </c>
      <c r="P61">
        <v>0.003793</v>
      </c>
      <c r="Q61" t="s">
        <v>71</v>
      </c>
      <c r="R61" t="s">
        <v>70</v>
      </c>
      <c r="S61">
        <v>28.722655</v>
      </c>
      <c r="T61" t="s">
        <v>71</v>
      </c>
      <c r="U61" t="s">
        <v>72</v>
      </c>
      <c r="V61">
        <v>0.300845</v>
      </c>
      <c r="W61" t="s">
        <v>71</v>
      </c>
      <c r="X61" t="s">
        <v>73</v>
      </c>
      <c r="Y61">
        <v>3.880391</v>
      </c>
      <c r="Z61" t="s">
        <v>71</v>
      </c>
      <c r="AA61" t="s">
        <v>446</v>
      </c>
      <c r="AB61">
        <v>24.493895</v>
      </c>
      <c r="AC61" t="s">
        <v>71</v>
      </c>
      <c r="AD61" t="s">
        <v>74</v>
      </c>
      <c r="AE61">
        <v>0.007882</v>
      </c>
      <c r="AF61" t="s">
        <v>71</v>
      </c>
      <c r="AG61" t="s">
        <v>437</v>
      </c>
      <c r="AH61">
        <v>1000</v>
      </c>
      <c r="AI61" t="s">
        <v>438</v>
      </c>
      <c r="AJ61">
        <v>1048576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512</v>
      </c>
      <c r="AQ61" t="s">
        <v>442</v>
      </c>
      <c r="AR61">
        <v>512</v>
      </c>
      <c r="AS61" t="s">
        <v>443</v>
      </c>
      <c r="AT61">
        <v>1</v>
      </c>
      <c r="AU61" t="s">
        <v>444</v>
      </c>
      <c r="AV61">
        <v>0</v>
      </c>
      <c r="AW61" t="s">
        <v>454</v>
      </c>
      <c r="AX61">
        <v>1</v>
      </c>
    </row>
    <row r="62" ht="29.25" spans="1:50">
      <c r="A62" s="2">
        <v>1373</v>
      </c>
      <c r="B62" t="s">
        <v>425</v>
      </c>
      <c r="C62">
        <v>4</v>
      </c>
      <c r="D62" t="s">
        <v>426</v>
      </c>
      <c r="E62">
        <v>2144</v>
      </c>
      <c r="F62" t="s">
        <v>427</v>
      </c>
      <c r="G62" t="s">
        <v>428</v>
      </c>
      <c r="H62">
        <v>110.357</v>
      </c>
      <c r="I62" t="s">
        <v>429</v>
      </c>
      <c r="J62">
        <v>0.002359</v>
      </c>
      <c r="K62" t="s">
        <v>71</v>
      </c>
      <c r="L62" t="s">
        <v>430</v>
      </c>
      <c r="M62">
        <v>1451.772745</v>
      </c>
      <c r="N62" t="s">
        <v>71</v>
      </c>
      <c r="O62" t="s">
        <v>431</v>
      </c>
      <c r="P62">
        <v>0.003743</v>
      </c>
      <c r="Q62" t="s">
        <v>71</v>
      </c>
      <c r="R62" t="s">
        <v>70</v>
      </c>
      <c r="S62">
        <v>28.844524</v>
      </c>
      <c r="T62" t="s">
        <v>71</v>
      </c>
      <c r="U62" t="s">
        <v>72</v>
      </c>
      <c r="V62">
        <v>0.302289</v>
      </c>
      <c r="W62" t="s">
        <v>71</v>
      </c>
      <c r="X62" t="s">
        <v>73</v>
      </c>
      <c r="Y62">
        <v>3.899196</v>
      </c>
      <c r="Z62" t="s">
        <v>71</v>
      </c>
      <c r="AA62" t="s">
        <v>446</v>
      </c>
      <c r="AB62">
        <v>24.595298</v>
      </c>
      <c r="AC62" t="s">
        <v>71</v>
      </c>
      <c r="AD62" t="s">
        <v>74</v>
      </c>
      <c r="AE62">
        <v>0.007904</v>
      </c>
      <c r="AF62" t="s">
        <v>71</v>
      </c>
      <c r="AG62" t="s">
        <v>437</v>
      </c>
      <c r="AH62">
        <v>1000</v>
      </c>
      <c r="AI62" t="s">
        <v>438</v>
      </c>
      <c r="AJ62">
        <v>1048576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512</v>
      </c>
      <c r="AQ62" t="s">
        <v>442</v>
      </c>
      <c r="AR62">
        <v>512</v>
      </c>
      <c r="AS62" t="s">
        <v>443</v>
      </c>
      <c r="AT62">
        <v>1</v>
      </c>
      <c r="AU62" t="s">
        <v>444</v>
      </c>
      <c r="AV62">
        <v>0</v>
      </c>
      <c r="AW62" t="s">
        <v>454</v>
      </c>
      <c r="AX62">
        <v>1</v>
      </c>
    </row>
    <row r="63" ht="29.25" spans="1:50">
      <c r="A63" s="2">
        <v>1372</v>
      </c>
      <c r="B63" t="s">
        <v>425</v>
      </c>
      <c r="C63">
        <v>4</v>
      </c>
      <c r="D63" t="s">
        <v>426</v>
      </c>
      <c r="E63">
        <v>2144</v>
      </c>
      <c r="F63" t="s">
        <v>427</v>
      </c>
      <c r="G63" t="s">
        <v>428</v>
      </c>
      <c r="H63">
        <v>110.883</v>
      </c>
      <c r="I63" t="s">
        <v>429</v>
      </c>
      <c r="J63">
        <v>0.00236</v>
      </c>
      <c r="K63" t="s">
        <v>71</v>
      </c>
      <c r="L63" t="s">
        <v>430</v>
      </c>
      <c r="M63">
        <v>1504.085183</v>
      </c>
      <c r="N63" t="s">
        <v>71</v>
      </c>
      <c r="O63" t="s">
        <v>431</v>
      </c>
      <c r="P63">
        <v>0.003794</v>
      </c>
      <c r="Q63" t="s">
        <v>71</v>
      </c>
      <c r="R63" t="s">
        <v>70</v>
      </c>
      <c r="S63">
        <v>28.766607</v>
      </c>
      <c r="T63" t="s">
        <v>71</v>
      </c>
      <c r="U63" t="s">
        <v>72</v>
      </c>
      <c r="V63">
        <v>0.298767</v>
      </c>
      <c r="W63" t="s">
        <v>71</v>
      </c>
      <c r="X63" t="s">
        <v>73</v>
      </c>
      <c r="Y63">
        <v>3.897644</v>
      </c>
      <c r="Z63" t="s">
        <v>71</v>
      </c>
      <c r="AA63" t="s">
        <v>446</v>
      </c>
      <c r="AB63">
        <v>24.522464</v>
      </c>
      <c r="AC63" t="s">
        <v>71</v>
      </c>
      <c r="AD63" t="s">
        <v>74</v>
      </c>
      <c r="AE63">
        <v>0.007878</v>
      </c>
      <c r="AF63" t="s">
        <v>71</v>
      </c>
      <c r="AG63" t="s">
        <v>437</v>
      </c>
      <c r="AH63">
        <v>1000</v>
      </c>
      <c r="AI63" t="s">
        <v>438</v>
      </c>
      <c r="AJ63">
        <v>1048576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512</v>
      </c>
      <c r="AQ63" t="s">
        <v>442</v>
      </c>
      <c r="AR63">
        <v>512</v>
      </c>
      <c r="AS63" t="s">
        <v>443</v>
      </c>
      <c r="AT63">
        <v>1</v>
      </c>
      <c r="AU63" t="s">
        <v>444</v>
      </c>
      <c r="AV63">
        <v>0</v>
      </c>
      <c r="AW63" t="s">
        <v>454</v>
      </c>
      <c r="AX63">
        <v>1</v>
      </c>
    </row>
    <row r="64" ht="29.25" spans="1:50">
      <c r="A64" s="2">
        <v>1371</v>
      </c>
      <c r="B64" t="s">
        <v>425</v>
      </c>
      <c r="C64">
        <v>4</v>
      </c>
      <c r="D64" t="s">
        <v>426</v>
      </c>
      <c r="E64">
        <v>2144</v>
      </c>
      <c r="F64" t="s">
        <v>427</v>
      </c>
      <c r="G64" t="s">
        <v>428</v>
      </c>
      <c r="H64">
        <v>111.342</v>
      </c>
      <c r="I64" t="s">
        <v>429</v>
      </c>
      <c r="J64">
        <v>0.002367</v>
      </c>
      <c r="K64" t="s">
        <v>71</v>
      </c>
      <c r="L64" t="s">
        <v>430</v>
      </c>
      <c r="M64">
        <v>1476.767532</v>
      </c>
      <c r="N64" t="s">
        <v>71</v>
      </c>
      <c r="O64" t="s">
        <v>431</v>
      </c>
      <c r="P64">
        <v>0.003776</v>
      </c>
      <c r="Q64" t="s">
        <v>71</v>
      </c>
      <c r="R64" t="s">
        <v>70</v>
      </c>
      <c r="S64">
        <v>32.180366</v>
      </c>
      <c r="T64" t="s">
        <v>71</v>
      </c>
      <c r="U64" t="s">
        <v>72</v>
      </c>
      <c r="V64">
        <v>0.345105</v>
      </c>
      <c r="W64" t="s">
        <v>71</v>
      </c>
      <c r="X64" t="s">
        <v>73</v>
      </c>
      <c r="Y64">
        <v>4.317203</v>
      </c>
      <c r="Z64" t="s">
        <v>71</v>
      </c>
      <c r="AA64" t="s">
        <v>446</v>
      </c>
      <c r="AB64">
        <v>27.469642</v>
      </c>
      <c r="AC64" t="s">
        <v>71</v>
      </c>
      <c r="AD64" t="s">
        <v>74</v>
      </c>
      <c r="AE64">
        <v>0.007968</v>
      </c>
      <c r="AF64" t="s">
        <v>71</v>
      </c>
      <c r="AG64" t="s">
        <v>437</v>
      </c>
      <c r="AH64">
        <v>1000</v>
      </c>
      <c r="AI64" t="s">
        <v>438</v>
      </c>
      <c r="AJ64">
        <v>1048576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512</v>
      </c>
      <c r="AQ64" t="s">
        <v>442</v>
      </c>
      <c r="AR64">
        <v>512</v>
      </c>
      <c r="AS64" t="s">
        <v>443</v>
      </c>
      <c r="AT64">
        <v>1</v>
      </c>
      <c r="AU64" t="s">
        <v>444</v>
      </c>
      <c r="AV64">
        <v>0</v>
      </c>
      <c r="AW64" t="s">
        <v>454</v>
      </c>
      <c r="AX64">
        <v>1</v>
      </c>
    </row>
    <row r="65" ht="29.25" spans="1:50">
      <c r="A65" s="2">
        <v>1370</v>
      </c>
      <c r="B65" t="s">
        <v>425</v>
      </c>
      <c r="C65">
        <v>4</v>
      </c>
      <c r="D65" t="s">
        <v>426</v>
      </c>
      <c r="E65">
        <v>2144</v>
      </c>
      <c r="F65" t="s">
        <v>427</v>
      </c>
      <c r="G65" t="s">
        <v>428</v>
      </c>
      <c r="H65">
        <v>109.834</v>
      </c>
      <c r="I65" t="s">
        <v>429</v>
      </c>
      <c r="J65">
        <v>0.002394</v>
      </c>
      <c r="K65" t="s">
        <v>71</v>
      </c>
      <c r="L65" t="s">
        <v>430</v>
      </c>
      <c r="M65">
        <v>1462.166512</v>
      </c>
      <c r="N65" t="s">
        <v>71</v>
      </c>
      <c r="O65" t="s">
        <v>431</v>
      </c>
      <c r="P65">
        <v>0.003789</v>
      </c>
      <c r="Q65" t="s">
        <v>71</v>
      </c>
      <c r="R65" t="s">
        <v>70</v>
      </c>
      <c r="S65">
        <v>28.897957</v>
      </c>
      <c r="T65" t="s">
        <v>71</v>
      </c>
      <c r="U65" t="s">
        <v>72</v>
      </c>
      <c r="V65">
        <v>0.304742</v>
      </c>
      <c r="W65" t="s">
        <v>71</v>
      </c>
      <c r="X65" t="s">
        <v>73</v>
      </c>
      <c r="Y65">
        <v>3.884944</v>
      </c>
      <c r="Z65" t="s">
        <v>71</v>
      </c>
      <c r="AA65" t="s">
        <v>446</v>
      </c>
      <c r="AB65">
        <v>24.646699</v>
      </c>
      <c r="AC65" t="s">
        <v>71</v>
      </c>
      <c r="AD65" t="s">
        <v>74</v>
      </c>
      <c r="AE65">
        <v>0.021632</v>
      </c>
      <c r="AF65" t="s">
        <v>71</v>
      </c>
      <c r="AG65" t="s">
        <v>437</v>
      </c>
      <c r="AH65">
        <v>1000</v>
      </c>
      <c r="AI65" t="s">
        <v>438</v>
      </c>
      <c r="AJ65">
        <v>1048576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512</v>
      </c>
      <c r="AQ65" t="s">
        <v>442</v>
      </c>
      <c r="AR65">
        <v>512</v>
      </c>
      <c r="AS65" t="s">
        <v>443</v>
      </c>
      <c r="AT65">
        <v>1</v>
      </c>
      <c r="AU65" t="s">
        <v>444</v>
      </c>
      <c r="AV65">
        <v>0</v>
      </c>
      <c r="AW65" t="s">
        <v>454</v>
      </c>
      <c r="AX65">
        <v>1</v>
      </c>
    </row>
    <row r="66" ht="29.25" spans="1:50">
      <c r="A66" s="2">
        <v>1369</v>
      </c>
      <c r="B66" t="s">
        <v>425</v>
      </c>
      <c r="C66">
        <v>4</v>
      </c>
      <c r="D66" t="s">
        <v>426</v>
      </c>
      <c r="E66">
        <v>2144</v>
      </c>
      <c r="F66" t="s">
        <v>427</v>
      </c>
      <c r="G66" t="s">
        <v>428</v>
      </c>
      <c r="H66">
        <v>108.991</v>
      </c>
      <c r="I66" t="s">
        <v>429</v>
      </c>
      <c r="J66">
        <v>0.002366</v>
      </c>
      <c r="K66" t="s">
        <v>71</v>
      </c>
      <c r="L66" t="s">
        <v>430</v>
      </c>
      <c r="M66">
        <v>1480.340519</v>
      </c>
      <c r="N66" t="s">
        <v>71</v>
      </c>
      <c r="O66" t="s">
        <v>431</v>
      </c>
      <c r="P66">
        <v>0.003778</v>
      </c>
      <c r="Q66" t="s">
        <v>71</v>
      </c>
      <c r="R66" t="s">
        <v>70</v>
      </c>
      <c r="S66">
        <v>28.69816</v>
      </c>
      <c r="T66" t="s">
        <v>71</v>
      </c>
      <c r="U66" t="s">
        <v>72</v>
      </c>
      <c r="V66">
        <v>0.299523</v>
      </c>
      <c r="W66" t="s">
        <v>71</v>
      </c>
      <c r="X66" t="s">
        <v>73</v>
      </c>
      <c r="Y66">
        <v>3.875151</v>
      </c>
      <c r="Z66" t="s">
        <v>71</v>
      </c>
      <c r="AA66" t="s">
        <v>446</v>
      </c>
      <c r="AB66">
        <v>24.475649</v>
      </c>
      <c r="AC66" t="s">
        <v>71</v>
      </c>
      <c r="AD66" t="s">
        <v>74</v>
      </c>
      <c r="AE66">
        <v>0.007904</v>
      </c>
      <c r="AF66" t="s">
        <v>71</v>
      </c>
      <c r="AG66" t="s">
        <v>437</v>
      </c>
      <c r="AH66">
        <v>1000</v>
      </c>
      <c r="AI66" t="s">
        <v>438</v>
      </c>
      <c r="AJ66">
        <v>1048576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512</v>
      </c>
      <c r="AQ66" t="s">
        <v>442</v>
      </c>
      <c r="AR66">
        <v>512</v>
      </c>
      <c r="AS66" t="s">
        <v>443</v>
      </c>
      <c r="AT66">
        <v>1</v>
      </c>
      <c r="AU66" t="s">
        <v>444</v>
      </c>
      <c r="AV66">
        <v>0</v>
      </c>
      <c r="AW66" t="s">
        <v>454</v>
      </c>
      <c r="AX66">
        <v>1</v>
      </c>
    </row>
    <row r="67" ht="29.25" spans="1:50">
      <c r="A67" s="2">
        <v>1368</v>
      </c>
      <c r="B67" t="s">
        <v>425</v>
      </c>
      <c r="C67">
        <v>4</v>
      </c>
      <c r="D67" t="s">
        <v>426</v>
      </c>
      <c r="E67">
        <v>2144</v>
      </c>
      <c r="F67" t="s">
        <v>427</v>
      </c>
      <c r="G67" t="s">
        <v>428</v>
      </c>
      <c r="H67">
        <v>110.627</v>
      </c>
      <c r="I67" t="s">
        <v>429</v>
      </c>
      <c r="J67">
        <v>0.002373</v>
      </c>
      <c r="K67" t="s">
        <v>71</v>
      </c>
      <c r="L67" t="s">
        <v>430</v>
      </c>
      <c r="M67">
        <v>1447.590187</v>
      </c>
      <c r="N67" t="s">
        <v>71</v>
      </c>
      <c r="O67" t="s">
        <v>431</v>
      </c>
      <c r="P67">
        <v>0.003753</v>
      </c>
      <c r="Q67" t="s">
        <v>71</v>
      </c>
      <c r="R67" t="s">
        <v>70</v>
      </c>
      <c r="S67">
        <v>34.462887</v>
      </c>
      <c r="T67" t="s">
        <v>71</v>
      </c>
      <c r="U67" t="s">
        <v>72</v>
      </c>
      <c r="V67">
        <v>0.3621</v>
      </c>
      <c r="W67" t="s">
        <v>71</v>
      </c>
      <c r="X67" t="s">
        <v>73</v>
      </c>
      <c r="Y67">
        <v>4.674439</v>
      </c>
      <c r="Z67" t="s">
        <v>71</v>
      </c>
      <c r="AA67" t="s">
        <v>446</v>
      </c>
      <c r="AB67">
        <v>29.377198</v>
      </c>
      <c r="AC67" t="s">
        <v>71</v>
      </c>
      <c r="AD67" t="s">
        <v>74</v>
      </c>
      <c r="AE67">
        <v>0.007937</v>
      </c>
      <c r="AF67" t="s">
        <v>71</v>
      </c>
      <c r="AG67" t="s">
        <v>437</v>
      </c>
      <c r="AH67">
        <v>1000</v>
      </c>
      <c r="AI67" t="s">
        <v>438</v>
      </c>
      <c r="AJ67">
        <v>1048576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512</v>
      </c>
      <c r="AQ67" t="s">
        <v>442</v>
      </c>
      <c r="AR67">
        <v>512</v>
      </c>
      <c r="AS67" t="s">
        <v>443</v>
      </c>
      <c r="AT67">
        <v>1</v>
      </c>
      <c r="AU67" t="s">
        <v>444</v>
      </c>
      <c r="AV67">
        <v>0</v>
      </c>
      <c r="AW67" t="s">
        <v>454</v>
      </c>
      <c r="AX67">
        <v>1</v>
      </c>
    </row>
    <row r="68" ht="29.25" spans="1:50">
      <c r="A68" s="2">
        <v>1367</v>
      </c>
      <c r="B68" t="s">
        <v>425</v>
      </c>
      <c r="C68">
        <v>4</v>
      </c>
      <c r="D68" t="s">
        <v>426</v>
      </c>
      <c r="E68">
        <v>2144</v>
      </c>
      <c r="F68" t="s">
        <v>427</v>
      </c>
      <c r="G68" t="s">
        <v>428</v>
      </c>
      <c r="H68">
        <v>111.37</v>
      </c>
      <c r="I68" t="s">
        <v>429</v>
      </c>
      <c r="J68">
        <v>0.002384</v>
      </c>
      <c r="K68" t="s">
        <v>71</v>
      </c>
      <c r="L68" t="s">
        <v>430</v>
      </c>
      <c r="M68">
        <v>1445.818703</v>
      </c>
      <c r="N68" t="s">
        <v>71</v>
      </c>
      <c r="O68" t="s">
        <v>431</v>
      </c>
      <c r="P68">
        <v>0.003763</v>
      </c>
      <c r="Q68" t="s">
        <v>71</v>
      </c>
      <c r="R68" t="s">
        <v>70</v>
      </c>
      <c r="S68">
        <v>28.937656</v>
      </c>
      <c r="T68" t="s">
        <v>71</v>
      </c>
      <c r="U68" t="s">
        <v>72</v>
      </c>
      <c r="V68">
        <v>0.301244</v>
      </c>
      <c r="W68" t="s">
        <v>71</v>
      </c>
      <c r="X68" t="s">
        <v>73</v>
      </c>
      <c r="Y68">
        <v>3.926736</v>
      </c>
      <c r="Z68" t="s">
        <v>71</v>
      </c>
      <c r="AA68" t="s">
        <v>446</v>
      </c>
      <c r="AB68">
        <v>24.662043</v>
      </c>
      <c r="AC68" t="s">
        <v>71</v>
      </c>
      <c r="AD68" t="s">
        <v>74</v>
      </c>
      <c r="AE68">
        <v>0.007915</v>
      </c>
      <c r="AF68" t="s">
        <v>71</v>
      </c>
      <c r="AG68" t="s">
        <v>437</v>
      </c>
      <c r="AH68">
        <v>1000</v>
      </c>
      <c r="AI68" t="s">
        <v>438</v>
      </c>
      <c r="AJ68">
        <v>1048576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512</v>
      </c>
      <c r="AQ68" t="s">
        <v>442</v>
      </c>
      <c r="AR68">
        <v>512</v>
      </c>
      <c r="AS68" t="s">
        <v>443</v>
      </c>
      <c r="AT68">
        <v>1</v>
      </c>
      <c r="AU68" t="s">
        <v>444</v>
      </c>
      <c r="AV68">
        <v>0</v>
      </c>
      <c r="AW68" t="s">
        <v>454</v>
      </c>
      <c r="AX68">
        <v>1</v>
      </c>
    </row>
    <row r="69" ht="29.25" spans="1:50">
      <c r="A69" s="2">
        <v>1366</v>
      </c>
      <c r="B69" t="s">
        <v>425</v>
      </c>
      <c r="C69">
        <v>4</v>
      </c>
      <c r="D69" t="s">
        <v>426</v>
      </c>
      <c r="E69">
        <v>2144</v>
      </c>
      <c r="F69" t="s">
        <v>427</v>
      </c>
      <c r="G69" t="s">
        <v>428</v>
      </c>
      <c r="H69">
        <v>109.072</v>
      </c>
      <c r="I69" t="s">
        <v>429</v>
      </c>
      <c r="J69">
        <v>0.002405</v>
      </c>
      <c r="K69" t="s">
        <v>71</v>
      </c>
      <c r="L69" t="s">
        <v>430</v>
      </c>
      <c r="M69">
        <v>1463.269745</v>
      </c>
      <c r="N69" t="s">
        <v>71</v>
      </c>
      <c r="O69" t="s">
        <v>431</v>
      </c>
      <c r="P69">
        <v>0.003801</v>
      </c>
      <c r="Q69" t="s">
        <v>71</v>
      </c>
      <c r="R69" t="s">
        <v>70</v>
      </c>
      <c r="S69">
        <v>29.008119</v>
      </c>
      <c r="T69" t="s">
        <v>71</v>
      </c>
      <c r="U69" t="s">
        <v>72</v>
      </c>
      <c r="V69">
        <v>0.300836</v>
      </c>
      <c r="W69" t="s">
        <v>71</v>
      </c>
      <c r="X69" t="s">
        <v>73</v>
      </c>
      <c r="Y69">
        <v>3.909084</v>
      </c>
      <c r="Z69" t="s">
        <v>71</v>
      </c>
      <c r="AA69" t="s">
        <v>446</v>
      </c>
      <c r="AB69">
        <v>24.75047</v>
      </c>
      <c r="AC69" t="s">
        <v>71</v>
      </c>
      <c r="AD69" t="s">
        <v>74</v>
      </c>
      <c r="AE69">
        <v>0.007897</v>
      </c>
      <c r="AF69" t="s">
        <v>71</v>
      </c>
      <c r="AG69" t="s">
        <v>437</v>
      </c>
      <c r="AH69">
        <v>1000</v>
      </c>
      <c r="AI69" t="s">
        <v>438</v>
      </c>
      <c r="AJ69">
        <v>1048576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512</v>
      </c>
      <c r="AQ69" t="s">
        <v>442</v>
      </c>
      <c r="AR69">
        <v>512</v>
      </c>
      <c r="AS69" t="s">
        <v>443</v>
      </c>
      <c r="AT69">
        <v>1</v>
      </c>
      <c r="AU69" t="s">
        <v>444</v>
      </c>
      <c r="AV69">
        <v>0</v>
      </c>
      <c r="AW69" t="s">
        <v>454</v>
      </c>
      <c r="AX69">
        <v>1</v>
      </c>
    </row>
    <row r="70" ht="29.25" spans="1:50">
      <c r="A70" s="2">
        <v>1365</v>
      </c>
      <c r="B70" t="s">
        <v>425</v>
      </c>
      <c r="C70">
        <v>4</v>
      </c>
      <c r="D70" t="s">
        <v>426</v>
      </c>
      <c r="E70">
        <v>1152</v>
      </c>
      <c r="F70" t="s">
        <v>427</v>
      </c>
      <c r="G70" t="s">
        <v>428</v>
      </c>
      <c r="H70">
        <v>109.621</v>
      </c>
      <c r="I70" t="s">
        <v>429</v>
      </c>
      <c r="J70">
        <v>0.001788</v>
      </c>
      <c r="K70" t="s">
        <v>71</v>
      </c>
      <c r="L70" t="s">
        <v>430</v>
      </c>
      <c r="M70">
        <v>868.17784</v>
      </c>
      <c r="N70" t="s">
        <v>71</v>
      </c>
      <c r="O70" t="s">
        <v>431</v>
      </c>
      <c r="P70">
        <v>0.002616</v>
      </c>
      <c r="Q70" t="s">
        <v>71</v>
      </c>
      <c r="R70" t="s">
        <v>70</v>
      </c>
      <c r="S70">
        <v>15.330376</v>
      </c>
      <c r="T70" t="s">
        <v>71</v>
      </c>
      <c r="U70" t="s">
        <v>72</v>
      </c>
      <c r="V70">
        <v>0.187385</v>
      </c>
      <c r="W70" t="s">
        <v>71</v>
      </c>
      <c r="X70" t="s">
        <v>73</v>
      </c>
      <c r="Y70">
        <v>2.808191</v>
      </c>
      <c r="Z70" t="s">
        <v>71</v>
      </c>
      <c r="AA70" t="s">
        <v>446</v>
      </c>
      <c r="AB70">
        <v>12.304389</v>
      </c>
      <c r="AC70" t="s">
        <v>71</v>
      </c>
      <c r="AD70" t="s">
        <v>74</v>
      </c>
      <c r="AE70">
        <v>0.007882</v>
      </c>
      <c r="AF70" t="s">
        <v>71</v>
      </c>
      <c r="AG70" t="s">
        <v>437</v>
      </c>
      <c r="AH70">
        <v>1000</v>
      </c>
      <c r="AI70" t="s">
        <v>438</v>
      </c>
      <c r="AJ70">
        <v>1048576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256</v>
      </c>
      <c r="AQ70" t="s">
        <v>442</v>
      </c>
      <c r="AR70">
        <v>256</v>
      </c>
      <c r="AS70" t="s">
        <v>443</v>
      </c>
      <c r="AT70">
        <v>1</v>
      </c>
      <c r="AU70" t="s">
        <v>444</v>
      </c>
      <c r="AV70">
        <v>0</v>
      </c>
      <c r="AW70" t="s">
        <v>454</v>
      </c>
      <c r="AX70">
        <v>1</v>
      </c>
    </row>
    <row r="71" ht="29.25" spans="1:50">
      <c r="A71" s="2">
        <v>1364</v>
      </c>
      <c r="B71" t="s">
        <v>425</v>
      </c>
      <c r="C71">
        <v>4</v>
      </c>
      <c r="D71" t="s">
        <v>426</v>
      </c>
      <c r="E71">
        <v>656</v>
      </c>
      <c r="F71" t="s">
        <v>427</v>
      </c>
      <c r="G71" t="s">
        <v>428</v>
      </c>
      <c r="H71">
        <v>109.692</v>
      </c>
      <c r="I71" t="s">
        <v>429</v>
      </c>
      <c r="J71">
        <v>0.001367</v>
      </c>
      <c r="K71" t="s">
        <v>71</v>
      </c>
      <c r="L71" t="s">
        <v>430</v>
      </c>
      <c r="M71">
        <v>550.582827</v>
      </c>
      <c r="N71" t="s">
        <v>71</v>
      </c>
      <c r="O71" t="s">
        <v>431</v>
      </c>
      <c r="P71">
        <v>0.001892</v>
      </c>
      <c r="Q71" t="s">
        <v>71</v>
      </c>
      <c r="R71" t="s">
        <v>70</v>
      </c>
      <c r="S71">
        <v>8.210174</v>
      </c>
      <c r="T71" t="s">
        <v>71</v>
      </c>
      <c r="U71" t="s">
        <v>72</v>
      </c>
      <c r="V71">
        <v>0.128676</v>
      </c>
      <c r="W71" t="s">
        <v>71</v>
      </c>
      <c r="X71" t="s">
        <v>73</v>
      </c>
      <c r="Y71">
        <v>1.982128</v>
      </c>
      <c r="Z71" t="s">
        <v>71</v>
      </c>
      <c r="AA71" t="s">
        <v>446</v>
      </c>
      <c r="AB71">
        <v>6.078608</v>
      </c>
      <c r="AC71" t="s">
        <v>71</v>
      </c>
      <c r="AD71" t="s">
        <v>74</v>
      </c>
      <c r="AE71">
        <v>0.007897</v>
      </c>
      <c r="AF71" t="s">
        <v>71</v>
      </c>
      <c r="AG71" t="s">
        <v>437</v>
      </c>
      <c r="AH71">
        <v>1000</v>
      </c>
      <c r="AI71" t="s">
        <v>438</v>
      </c>
      <c r="AJ71">
        <v>1048576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128</v>
      </c>
      <c r="AQ71" t="s">
        <v>442</v>
      </c>
      <c r="AR71">
        <v>128</v>
      </c>
      <c r="AS71" t="s">
        <v>443</v>
      </c>
      <c r="AT71">
        <v>1</v>
      </c>
      <c r="AU71" t="s">
        <v>444</v>
      </c>
      <c r="AV71">
        <v>0</v>
      </c>
      <c r="AW71" t="s">
        <v>454</v>
      </c>
      <c r="AX71">
        <v>1</v>
      </c>
    </row>
    <row r="72" ht="29.25" spans="1:50">
      <c r="A72" s="2">
        <v>1363</v>
      </c>
      <c r="B72" t="s">
        <v>425</v>
      </c>
      <c r="C72">
        <v>4</v>
      </c>
      <c r="D72" t="s">
        <v>426</v>
      </c>
      <c r="E72">
        <v>408</v>
      </c>
      <c r="F72" t="s">
        <v>427</v>
      </c>
      <c r="G72" t="s">
        <v>428</v>
      </c>
      <c r="H72">
        <v>107.249</v>
      </c>
      <c r="I72" t="s">
        <v>429</v>
      </c>
      <c r="J72">
        <v>0.000973</v>
      </c>
      <c r="K72" t="s">
        <v>71</v>
      </c>
      <c r="L72" t="s">
        <v>430</v>
      </c>
      <c r="M72">
        <v>371.106273</v>
      </c>
      <c r="N72" t="s">
        <v>71</v>
      </c>
      <c r="O72" t="s">
        <v>431</v>
      </c>
      <c r="P72">
        <v>0.001327</v>
      </c>
      <c r="Q72" t="s">
        <v>71</v>
      </c>
      <c r="R72" t="s">
        <v>70</v>
      </c>
      <c r="S72">
        <v>4.157529</v>
      </c>
      <c r="T72" t="s">
        <v>71</v>
      </c>
      <c r="U72" t="s">
        <v>72</v>
      </c>
      <c r="V72">
        <v>0.096535</v>
      </c>
      <c r="W72" t="s">
        <v>71</v>
      </c>
      <c r="X72" t="s">
        <v>73</v>
      </c>
      <c r="Y72">
        <v>1.285983</v>
      </c>
      <c r="Z72" t="s">
        <v>71</v>
      </c>
      <c r="AA72" t="s">
        <v>446</v>
      </c>
      <c r="AB72">
        <v>2.758693</v>
      </c>
      <c r="AC72" t="s">
        <v>71</v>
      </c>
      <c r="AD72" t="s">
        <v>74</v>
      </c>
      <c r="AE72">
        <v>0.007878</v>
      </c>
      <c r="AF72" t="s">
        <v>71</v>
      </c>
      <c r="AG72" t="s">
        <v>437</v>
      </c>
      <c r="AH72">
        <v>1000</v>
      </c>
      <c r="AI72" t="s">
        <v>438</v>
      </c>
      <c r="AJ72">
        <v>1048576</v>
      </c>
      <c r="AK72" t="s">
        <v>439</v>
      </c>
      <c r="AL72">
        <v>10</v>
      </c>
      <c r="AM72" t="s">
        <v>440</v>
      </c>
      <c r="AN72">
        <v>1000</v>
      </c>
      <c r="AO72" t="s">
        <v>441</v>
      </c>
      <c r="AP72">
        <v>64</v>
      </c>
      <c r="AQ72" t="s">
        <v>442</v>
      </c>
      <c r="AR72">
        <v>64</v>
      </c>
      <c r="AS72" t="s">
        <v>443</v>
      </c>
      <c r="AT72">
        <v>1</v>
      </c>
      <c r="AU72" t="s">
        <v>444</v>
      </c>
      <c r="AV72">
        <v>0</v>
      </c>
      <c r="AW72" t="s">
        <v>454</v>
      </c>
      <c r="AX72">
        <v>1</v>
      </c>
    </row>
    <row r="73" ht="29.25" spans="1:50">
      <c r="A73" s="2">
        <v>1362</v>
      </c>
      <c r="B73" t="s">
        <v>425</v>
      </c>
      <c r="C73">
        <v>4</v>
      </c>
      <c r="D73" t="s">
        <v>426</v>
      </c>
      <c r="E73">
        <v>284</v>
      </c>
      <c r="F73" t="s">
        <v>427</v>
      </c>
      <c r="G73" t="s">
        <v>428</v>
      </c>
      <c r="H73">
        <v>109.101</v>
      </c>
      <c r="I73" t="s">
        <v>429</v>
      </c>
      <c r="J73">
        <v>0.000788</v>
      </c>
      <c r="K73" t="s">
        <v>71</v>
      </c>
      <c r="L73" t="s">
        <v>430</v>
      </c>
      <c r="M73">
        <v>290.368905</v>
      </c>
      <c r="N73" t="s">
        <v>71</v>
      </c>
      <c r="O73" t="s">
        <v>431</v>
      </c>
      <c r="P73">
        <v>0.001065</v>
      </c>
      <c r="Q73" t="s">
        <v>71</v>
      </c>
      <c r="R73" t="s">
        <v>70</v>
      </c>
      <c r="S73">
        <v>2.485404</v>
      </c>
      <c r="T73" t="s">
        <v>71</v>
      </c>
      <c r="U73" t="s">
        <v>72</v>
      </c>
      <c r="V73">
        <v>0.08157</v>
      </c>
      <c r="W73" t="s">
        <v>71</v>
      </c>
      <c r="X73" t="s">
        <v>73</v>
      </c>
      <c r="Y73">
        <v>1.029711</v>
      </c>
      <c r="Z73" t="s">
        <v>71</v>
      </c>
      <c r="AA73" t="s">
        <v>446</v>
      </c>
      <c r="AB73">
        <v>1.360027</v>
      </c>
      <c r="AC73" t="s">
        <v>71</v>
      </c>
      <c r="AD73" t="s">
        <v>74</v>
      </c>
      <c r="AE73">
        <v>0.007882</v>
      </c>
      <c r="AF73" t="s">
        <v>71</v>
      </c>
      <c r="AG73" t="s">
        <v>437</v>
      </c>
      <c r="AH73">
        <v>1000</v>
      </c>
      <c r="AI73" t="s">
        <v>438</v>
      </c>
      <c r="AJ73">
        <v>1048576</v>
      </c>
      <c r="AK73" t="s">
        <v>439</v>
      </c>
      <c r="AL73">
        <v>10</v>
      </c>
      <c r="AM73" t="s">
        <v>440</v>
      </c>
      <c r="AN73">
        <v>1000</v>
      </c>
      <c r="AO73" t="s">
        <v>441</v>
      </c>
      <c r="AP73">
        <v>32</v>
      </c>
      <c r="AQ73" t="s">
        <v>442</v>
      </c>
      <c r="AR73">
        <v>32</v>
      </c>
      <c r="AS73" t="s">
        <v>443</v>
      </c>
      <c r="AT73">
        <v>1</v>
      </c>
      <c r="AU73" t="s">
        <v>444</v>
      </c>
      <c r="AV73">
        <v>0</v>
      </c>
      <c r="AW73" t="s">
        <v>454</v>
      </c>
      <c r="AX73">
        <v>1</v>
      </c>
    </row>
    <row r="74" ht="29.25" spans="1:50">
      <c r="A74" s="2">
        <v>1361</v>
      </c>
      <c r="B74" t="s">
        <v>425</v>
      </c>
      <c r="C74">
        <v>4</v>
      </c>
      <c r="D74" t="s">
        <v>426</v>
      </c>
      <c r="E74">
        <v>222</v>
      </c>
      <c r="F74" t="s">
        <v>427</v>
      </c>
      <c r="G74" t="s">
        <v>428</v>
      </c>
      <c r="H74">
        <v>123.671</v>
      </c>
      <c r="I74" t="s">
        <v>429</v>
      </c>
      <c r="J74">
        <v>0.000698</v>
      </c>
      <c r="K74" t="s">
        <v>71</v>
      </c>
      <c r="L74" t="s">
        <v>430</v>
      </c>
      <c r="M74">
        <v>237.815754</v>
      </c>
      <c r="N74" t="s">
        <v>71</v>
      </c>
      <c r="O74" t="s">
        <v>431</v>
      </c>
      <c r="P74">
        <v>0.000924</v>
      </c>
      <c r="Q74" t="s">
        <v>71</v>
      </c>
      <c r="R74" t="s">
        <v>70</v>
      </c>
      <c r="S74">
        <v>1.67849</v>
      </c>
      <c r="T74" t="s">
        <v>71</v>
      </c>
      <c r="U74" t="s">
        <v>72</v>
      </c>
      <c r="V74">
        <v>0.072857</v>
      </c>
      <c r="W74" t="s">
        <v>71</v>
      </c>
      <c r="X74" t="s">
        <v>73</v>
      </c>
      <c r="Y74">
        <v>0.895188</v>
      </c>
      <c r="Z74" t="s">
        <v>71</v>
      </c>
      <c r="AA74" t="s">
        <v>446</v>
      </c>
      <c r="AB74">
        <v>0.695354</v>
      </c>
      <c r="AC74" t="s">
        <v>71</v>
      </c>
      <c r="AD74" t="s">
        <v>74</v>
      </c>
      <c r="AE74">
        <v>0.009997</v>
      </c>
      <c r="AF74" t="s">
        <v>71</v>
      </c>
      <c r="AG74" t="s">
        <v>437</v>
      </c>
      <c r="AH74">
        <v>1000</v>
      </c>
      <c r="AI74" t="s">
        <v>438</v>
      </c>
      <c r="AJ74">
        <v>1048576</v>
      </c>
      <c r="AK74" t="s">
        <v>439</v>
      </c>
      <c r="AL74">
        <v>10</v>
      </c>
      <c r="AM74" t="s">
        <v>440</v>
      </c>
      <c r="AN74">
        <v>1000</v>
      </c>
      <c r="AO74" t="s">
        <v>441</v>
      </c>
      <c r="AP74">
        <v>16</v>
      </c>
      <c r="AQ74" t="s">
        <v>442</v>
      </c>
      <c r="AR74">
        <v>16</v>
      </c>
      <c r="AS74" t="s">
        <v>443</v>
      </c>
      <c r="AT74">
        <v>1</v>
      </c>
      <c r="AU74" t="s">
        <v>444</v>
      </c>
      <c r="AV74">
        <v>0</v>
      </c>
      <c r="AW74" t="s">
        <v>454</v>
      </c>
      <c r="AX74">
        <v>1</v>
      </c>
    </row>
    <row r="75" ht="29.25" spans="1:50">
      <c r="A75" s="2">
        <v>1366</v>
      </c>
      <c r="B75" t="s">
        <v>425</v>
      </c>
      <c r="C75">
        <v>4</v>
      </c>
      <c r="D75" t="s">
        <v>426</v>
      </c>
      <c r="E75">
        <v>2144</v>
      </c>
      <c r="F75" t="s">
        <v>427</v>
      </c>
      <c r="G75" t="s">
        <v>428</v>
      </c>
      <c r="H75">
        <v>109.195</v>
      </c>
      <c r="I75" t="s">
        <v>429</v>
      </c>
      <c r="J75">
        <v>0.002414</v>
      </c>
      <c r="K75" t="s">
        <v>71</v>
      </c>
      <c r="L75" t="s">
        <v>430</v>
      </c>
      <c r="M75">
        <v>1471.816847</v>
      </c>
      <c r="N75" t="s">
        <v>71</v>
      </c>
      <c r="O75" t="s">
        <v>431</v>
      </c>
      <c r="P75">
        <v>0.003817</v>
      </c>
      <c r="Q75" t="s">
        <v>71</v>
      </c>
      <c r="R75" t="s">
        <v>70</v>
      </c>
      <c r="S75">
        <v>28.971567</v>
      </c>
      <c r="T75" t="s">
        <v>71</v>
      </c>
      <c r="U75" t="s">
        <v>72</v>
      </c>
      <c r="V75">
        <v>0.300571</v>
      </c>
      <c r="W75" t="s">
        <v>71</v>
      </c>
      <c r="X75" t="s">
        <v>73</v>
      </c>
      <c r="Y75">
        <v>3.878778</v>
      </c>
      <c r="Z75" t="s">
        <v>71</v>
      </c>
      <c r="AA75" t="s">
        <v>446</v>
      </c>
      <c r="AB75">
        <v>24.74454</v>
      </c>
      <c r="AC75" t="s">
        <v>71</v>
      </c>
      <c r="AD75" t="s">
        <v>74</v>
      </c>
      <c r="AE75">
        <v>0.007917</v>
      </c>
      <c r="AF75" t="s">
        <v>71</v>
      </c>
      <c r="AG75" t="s">
        <v>437</v>
      </c>
      <c r="AH75">
        <v>1000</v>
      </c>
      <c r="AI75" t="s">
        <v>438</v>
      </c>
      <c r="AJ75">
        <v>1048576</v>
      </c>
      <c r="AK75" t="s">
        <v>439</v>
      </c>
      <c r="AL75">
        <v>10</v>
      </c>
      <c r="AM75" t="s">
        <v>440</v>
      </c>
      <c r="AN75">
        <v>1000</v>
      </c>
      <c r="AO75" t="s">
        <v>441</v>
      </c>
      <c r="AP75">
        <v>512</v>
      </c>
      <c r="AQ75" t="s">
        <v>442</v>
      </c>
      <c r="AR75">
        <v>512</v>
      </c>
      <c r="AS75" t="s">
        <v>443</v>
      </c>
      <c r="AT75">
        <v>1</v>
      </c>
      <c r="AU75" t="s">
        <v>444</v>
      </c>
      <c r="AV75">
        <v>0</v>
      </c>
      <c r="AW75" t="s">
        <v>454</v>
      </c>
      <c r="AX75">
        <v>1</v>
      </c>
    </row>
    <row r="76" ht="29.25" spans="1:50">
      <c r="A76" s="2">
        <v>1365</v>
      </c>
      <c r="B76" t="s">
        <v>425</v>
      </c>
      <c r="C76">
        <v>4</v>
      </c>
      <c r="D76" t="s">
        <v>426</v>
      </c>
      <c r="E76">
        <v>1152</v>
      </c>
      <c r="F76" t="s">
        <v>427</v>
      </c>
      <c r="G76" t="s">
        <v>428</v>
      </c>
      <c r="H76">
        <v>110.232</v>
      </c>
      <c r="I76" t="s">
        <v>429</v>
      </c>
      <c r="J76">
        <v>0.001782</v>
      </c>
      <c r="K76" t="s">
        <v>71</v>
      </c>
      <c r="L76" t="s">
        <v>430</v>
      </c>
      <c r="M76">
        <v>866.628214</v>
      </c>
      <c r="N76" t="s">
        <v>71</v>
      </c>
      <c r="O76" t="s">
        <v>431</v>
      </c>
      <c r="P76">
        <v>0.002609</v>
      </c>
      <c r="Q76" t="s">
        <v>71</v>
      </c>
      <c r="R76" t="s">
        <v>70</v>
      </c>
      <c r="S76">
        <v>15.291654</v>
      </c>
      <c r="T76" t="s">
        <v>71</v>
      </c>
      <c r="U76" t="s">
        <v>72</v>
      </c>
      <c r="V76">
        <v>0.187218</v>
      </c>
      <c r="W76" t="s">
        <v>71</v>
      </c>
      <c r="X76" t="s">
        <v>73</v>
      </c>
      <c r="Y76">
        <v>2.832046</v>
      </c>
      <c r="Z76" t="s">
        <v>71</v>
      </c>
      <c r="AA76" t="s">
        <v>446</v>
      </c>
      <c r="AB76">
        <v>12.242762</v>
      </c>
      <c r="AC76" t="s">
        <v>71</v>
      </c>
      <c r="AD76" t="s">
        <v>74</v>
      </c>
      <c r="AE76">
        <v>0.007888</v>
      </c>
      <c r="AF76" t="s">
        <v>71</v>
      </c>
      <c r="AG76" t="s">
        <v>437</v>
      </c>
      <c r="AH76">
        <v>1000</v>
      </c>
      <c r="AI76" t="s">
        <v>438</v>
      </c>
      <c r="AJ76">
        <v>1048576</v>
      </c>
      <c r="AK76" t="s">
        <v>439</v>
      </c>
      <c r="AL76">
        <v>10</v>
      </c>
      <c r="AM76" t="s">
        <v>440</v>
      </c>
      <c r="AN76">
        <v>1000</v>
      </c>
      <c r="AO76" t="s">
        <v>441</v>
      </c>
      <c r="AP76">
        <v>256</v>
      </c>
      <c r="AQ76" t="s">
        <v>442</v>
      </c>
      <c r="AR76">
        <v>256</v>
      </c>
      <c r="AS76" t="s">
        <v>443</v>
      </c>
      <c r="AT76">
        <v>1</v>
      </c>
      <c r="AU76" t="s">
        <v>444</v>
      </c>
      <c r="AV76">
        <v>0</v>
      </c>
      <c r="AW76" t="s">
        <v>454</v>
      </c>
      <c r="AX76">
        <v>1</v>
      </c>
    </row>
    <row r="77" ht="29.25" spans="1:50">
      <c r="A77" s="2">
        <v>1364</v>
      </c>
      <c r="B77" t="s">
        <v>425</v>
      </c>
      <c r="C77">
        <v>4</v>
      </c>
      <c r="D77" t="s">
        <v>426</v>
      </c>
      <c r="E77">
        <v>656</v>
      </c>
      <c r="F77" t="s">
        <v>427</v>
      </c>
      <c r="G77" t="s">
        <v>428</v>
      </c>
      <c r="H77">
        <v>105.386</v>
      </c>
      <c r="I77" t="s">
        <v>429</v>
      </c>
      <c r="J77">
        <v>0.001371</v>
      </c>
      <c r="K77" t="s">
        <v>71</v>
      </c>
      <c r="L77" t="s">
        <v>430</v>
      </c>
      <c r="M77">
        <v>568.590671</v>
      </c>
      <c r="N77" t="s">
        <v>71</v>
      </c>
      <c r="O77" t="s">
        <v>431</v>
      </c>
      <c r="P77">
        <v>0.001914</v>
      </c>
      <c r="Q77" t="s">
        <v>71</v>
      </c>
      <c r="R77" t="s">
        <v>70</v>
      </c>
      <c r="S77">
        <v>8.230878</v>
      </c>
      <c r="T77" t="s">
        <v>71</v>
      </c>
      <c r="U77" t="s">
        <v>72</v>
      </c>
      <c r="V77">
        <v>0.128046</v>
      </c>
      <c r="W77" t="s">
        <v>71</v>
      </c>
      <c r="X77" t="s">
        <v>73</v>
      </c>
      <c r="Y77">
        <v>1.983966</v>
      </c>
      <c r="Z77" t="s">
        <v>71</v>
      </c>
      <c r="AA77" t="s">
        <v>446</v>
      </c>
      <c r="AB77">
        <v>6.098068</v>
      </c>
      <c r="AC77" t="s">
        <v>71</v>
      </c>
      <c r="AD77" t="s">
        <v>74</v>
      </c>
      <c r="AE77">
        <v>0.007889</v>
      </c>
      <c r="AF77" t="s">
        <v>71</v>
      </c>
      <c r="AG77" t="s">
        <v>437</v>
      </c>
      <c r="AH77">
        <v>1000</v>
      </c>
      <c r="AI77" t="s">
        <v>438</v>
      </c>
      <c r="AJ77">
        <v>1048576</v>
      </c>
      <c r="AK77" t="s">
        <v>439</v>
      </c>
      <c r="AL77">
        <v>10</v>
      </c>
      <c r="AM77" t="s">
        <v>440</v>
      </c>
      <c r="AN77">
        <v>1000</v>
      </c>
      <c r="AO77" t="s">
        <v>441</v>
      </c>
      <c r="AP77">
        <v>128</v>
      </c>
      <c r="AQ77" t="s">
        <v>442</v>
      </c>
      <c r="AR77">
        <v>128</v>
      </c>
      <c r="AS77" t="s">
        <v>443</v>
      </c>
      <c r="AT77">
        <v>1</v>
      </c>
      <c r="AU77" t="s">
        <v>444</v>
      </c>
      <c r="AV77">
        <v>0</v>
      </c>
      <c r="AW77" t="s">
        <v>454</v>
      </c>
      <c r="AX77">
        <v>1</v>
      </c>
    </row>
    <row r="78" ht="29.25" spans="1:50">
      <c r="A78" s="2">
        <v>1363</v>
      </c>
      <c r="B78" t="s">
        <v>425</v>
      </c>
      <c r="C78">
        <v>4</v>
      </c>
      <c r="D78" t="s">
        <v>426</v>
      </c>
      <c r="E78">
        <v>408</v>
      </c>
      <c r="F78" t="s">
        <v>427</v>
      </c>
      <c r="G78" t="s">
        <v>428</v>
      </c>
      <c r="H78">
        <v>108.004</v>
      </c>
      <c r="I78" t="s">
        <v>429</v>
      </c>
      <c r="J78">
        <v>0.000994</v>
      </c>
      <c r="K78" t="s">
        <v>71</v>
      </c>
      <c r="L78" t="s">
        <v>430</v>
      </c>
      <c r="M78">
        <v>381.316356</v>
      </c>
      <c r="N78" t="s">
        <v>71</v>
      </c>
      <c r="O78" t="s">
        <v>431</v>
      </c>
      <c r="P78">
        <v>0.001357</v>
      </c>
      <c r="Q78" t="s">
        <v>71</v>
      </c>
      <c r="R78" t="s">
        <v>70</v>
      </c>
      <c r="S78">
        <v>4.600583</v>
      </c>
      <c r="T78" t="s">
        <v>71</v>
      </c>
      <c r="U78" t="s">
        <v>72</v>
      </c>
      <c r="V78">
        <v>0.107493</v>
      </c>
      <c r="W78" t="s">
        <v>71</v>
      </c>
      <c r="X78" t="s">
        <v>73</v>
      </c>
      <c r="Y78">
        <v>1.499621</v>
      </c>
      <c r="Z78" t="s">
        <v>71</v>
      </c>
      <c r="AA78" t="s">
        <v>446</v>
      </c>
      <c r="AB78">
        <v>2.977062</v>
      </c>
      <c r="AC78" t="s">
        <v>71</v>
      </c>
      <c r="AD78" t="s">
        <v>74</v>
      </c>
      <c r="AE78">
        <v>0.00789</v>
      </c>
      <c r="AF78" t="s">
        <v>71</v>
      </c>
      <c r="AG78" t="s">
        <v>437</v>
      </c>
      <c r="AH78">
        <v>1000</v>
      </c>
      <c r="AI78" t="s">
        <v>438</v>
      </c>
      <c r="AJ78">
        <v>1048576</v>
      </c>
      <c r="AK78" t="s">
        <v>439</v>
      </c>
      <c r="AL78">
        <v>10</v>
      </c>
      <c r="AM78" t="s">
        <v>440</v>
      </c>
      <c r="AN78">
        <v>1000</v>
      </c>
      <c r="AO78" t="s">
        <v>441</v>
      </c>
      <c r="AP78">
        <v>64</v>
      </c>
      <c r="AQ78" t="s">
        <v>442</v>
      </c>
      <c r="AR78">
        <v>64</v>
      </c>
      <c r="AS78" t="s">
        <v>443</v>
      </c>
      <c r="AT78">
        <v>1</v>
      </c>
      <c r="AU78" t="s">
        <v>444</v>
      </c>
      <c r="AV78">
        <v>0</v>
      </c>
      <c r="AW78" t="s">
        <v>454</v>
      </c>
      <c r="AX78">
        <v>1</v>
      </c>
    </row>
    <row r="79" ht="29.25" spans="1:50">
      <c r="A79" s="2">
        <v>1362</v>
      </c>
      <c r="B79" t="s">
        <v>425</v>
      </c>
      <c r="C79">
        <v>4</v>
      </c>
      <c r="D79" t="s">
        <v>426</v>
      </c>
      <c r="E79">
        <v>284</v>
      </c>
      <c r="F79" t="s">
        <v>427</v>
      </c>
      <c r="G79" t="s">
        <v>428</v>
      </c>
      <c r="H79">
        <v>107.714</v>
      </c>
      <c r="I79" t="s">
        <v>429</v>
      </c>
      <c r="J79">
        <v>0.000796</v>
      </c>
      <c r="K79" t="s">
        <v>71</v>
      </c>
      <c r="L79" t="s">
        <v>430</v>
      </c>
      <c r="M79">
        <v>297.933806</v>
      </c>
      <c r="N79" t="s">
        <v>71</v>
      </c>
      <c r="O79" t="s">
        <v>431</v>
      </c>
      <c r="P79">
        <v>0.00108</v>
      </c>
      <c r="Q79" t="s">
        <v>71</v>
      </c>
      <c r="R79" t="s">
        <v>70</v>
      </c>
      <c r="S79">
        <v>2.506162</v>
      </c>
      <c r="T79" t="s">
        <v>71</v>
      </c>
      <c r="U79" t="s">
        <v>72</v>
      </c>
      <c r="V79">
        <v>0.081286</v>
      </c>
      <c r="W79" t="s">
        <v>71</v>
      </c>
      <c r="X79" t="s">
        <v>73</v>
      </c>
      <c r="Y79">
        <v>1.021792</v>
      </c>
      <c r="Z79" t="s">
        <v>71</v>
      </c>
      <c r="AA79" t="s">
        <v>446</v>
      </c>
      <c r="AB79">
        <v>1.388914</v>
      </c>
      <c r="AC79" t="s">
        <v>71</v>
      </c>
      <c r="AD79" t="s">
        <v>74</v>
      </c>
      <c r="AE79">
        <v>0.00795</v>
      </c>
      <c r="AF79" t="s">
        <v>71</v>
      </c>
      <c r="AG79" t="s">
        <v>437</v>
      </c>
      <c r="AH79">
        <v>1000</v>
      </c>
      <c r="AI79" t="s">
        <v>438</v>
      </c>
      <c r="AJ79">
        <v>1048576</v>
      </c>
      <c r="AK79" t="s">
        <v>439</v>
      </c>
      <c r="AL79">
        <v>10</v>
      </c>
      <c r="AM79" t="s">
        <v>440</v>
      </c>
      <c r="AN79">
        <v>1000</v>
      </c>
      <c r="AO79" t="s">
        <v>441</v>
      </c>
      <c r="AP79">
        <v>32</v>
      </c>
      <c r="AQ79" t="s">
        <v>442</v>
      </c>
      <c r="AR79">
        <v>32</v>
      </c>
      <c r="AS79" t="s">
        <v>443</v>
      </c>
      <c r="AT79">
        <v>1</v>
      </c>
      <c r="AU79" t="s">
        <v>444</v>
      </c>
      <c r="AV79">
        <v>0</v>
      </c>
      <c r="AW79" t="s">
        <v>454</v>
      </c>
      <c r="AX79">
        <v>1</v>
      </c>
    </row>
    <row r="80" ht="29.25" spans="1:50">
      <c r="A80" s="2">
        <v>1361</v>
      </c>
      <c r="B80" t="s">
        <v>425</v>
      </c>
      <c r="C80">
        <v>4</v>
      </c>
      <c r="D80" t="s">
        <v>426</v>
      </c>
      <c r="E80">
        <v>222</v>
      </c>
      <c r="F80" t="s">
        <v>427</v>
      </c>
      <c r="G80" t="s">
        <v>428</v>
      </c>
      <c r="H80">
        <v>112.24</v>
      </c>
      <c r="I80" t="s">
        <v>429</v>
      </c>
      <c r="J80">
        <v>0.000707</v>
      </c>
      <c r="K80" t="s">
        <v>71</v>
      </c>
      <c r="L80" t="s">
        <v>430</v>
      </c>
      <c r="M80">
        <v>240.162554</v>
      </c>
      <c r="N80" t="s">
        <v>71</v>
      </c>
      <c r="O80" t="s">
        <v>431</v>
      </c>
      <c r="P80">
        <v>0.000936</v>
      </c>
      <c r="Q80" t="s">
        <v>71</v>
      </c>
      <c r="R80" t="s">
        <v>70</v>
      </c>
      <c r="S80">
        <v>1.662107</v>
      </c>
      <c r="T80" t="s">
        <v>71</v>
      </c>
      <c r="U80" t="s">
        <v>72</v>
      </c>
      <c r="V80">
        <v>0.077576</v>
      </c>
      <c r="W80" t="s">
        <v>71</v>
      </c>
      <c r="X80" t="s">
        <v>73</v>
      </c>
      <c r="Y80">
        <v>0.889222</v>
      </c>
      <c r="Z80" t="s">
        <v>71</v>
      </c>
      <c r="AA80" t="s">
        <v>446</v>
      </c>
      <c r="AB80">
        <v>0.680366</v>
      </c>
      <c r="AC80" t="s">
        <v>71</v>
      </c>
      <c r="AD80" t="s">
        <v>74</v>
      </c>
      <c r="AE80">
        <v>0.009749</v>
      </c>
      <c r="AF80" t="s">
        <v>71</v>
      </c>
      <c r="AG80" t="s">
        <v>437</v>
      </c>
      <c r="AH80">
        <v>1000</v>
      </c>
      <c r="AI80" t="s">
        <v>438</v>
      </c>
      <c r="AJ80">
        <v>1048576</v>
      </c>
      <c r="AK80" t="s">
        <v>439</v>
      </c>
      <c r="AL80">
        <v>10</v>
      </c>
      <c r="AM80" t="s">
        <v>440</v>
      </c>
      <c r="AN80">
        <v>1000</v>
      </c>
      <c r="AO80" t="s">
        <v>441</v>
      </c>
      <c r="AP80">
        <v>16</v>
      </c>
      <c r="AQ80" t="s">
        <v>442</v>
      </c>
      <c r="AR80">
        <v>16</v>
      </c>
      <c r="AS80" t="s">
        <v>443</v>
      </c>
      <c r="AT80">
        <v>1</v>
      </c>
      <c r="AU80" t="s">
        <v>444</v>
      </c>
      <c r="AV80">
        <v>0</v>
      </c>
      <c r="AW80" t="s">
        <v>454</v>
      </c>
      <c r="AX80">
        <v>1</v>
      </c>
    </row>
    <row r="81" ht="29.25" spans="1:50">
      <c r="A81" s="2">
        <v>1360</v>
      </c>
      <c r="B81" t="s">
        <v>425</v>
      </c>
      <c r="C81">
        <v>4</v>
      </c>
      <c r="D81" t="s">
        <v>426</v>
      </c>
      <c r="E81">
        <v>2144</v>
      </c>
      <c r="F81" t="s">
        <v>427</v>
      </c>
      <c r="G81" t="s">
        <v>428</v>
      </c>
      <c r="H81">
        <v>109.654</v>
      </c>
      <c r="I81" t="s">
        <v>429</v>
      </c>
      <c r="J81">
        <v>0.002374</v>
      </c>
      <c r="K81" t="s">
        <v>71</v>
      </c>
      <c r="L81" t="s">
        <v>430</v>
      </c>
      <c r="M81">
        <v>1470.304951</v>
      </c>
      <c r="N81" t="s">
        <v>71</v>
      </c>
      <c r="O81" t="s">
        <v>431</v>
      </c>
      <c r="P81">
        <v>0.003776</v>
      </c>
      <c r="Q81" t="s">
        <v>71</v>
      </c>
      <c r="R81" t="s">
        <v>70</v>
      </c>
      <c r="S81">
        <v>31.992183</v>
      </c>
      <c r="T81" t="s">
        <v>71</v>
      </c>
      <c r="U81" t="s">
        <v>72</v>
      </c>
      <c r="V81">
        <v>0.342088</v>
      </c>
      <c r="W81" t="s">
        <v>71</v>
      </c>
      <c r="X81" t="s">
        <v>73</v>
      </c>
      <c r="Y81">
        <v>4.294947</v>
      </c>
      <c r="Z81" t="s">
        <v>71</v>
      </c>
      <c r="AA81" t="s">
        <v>446</v>
      </c>
      <c r="AB81">
        <v>27.306894</v>
      </c>
      <c r="AC81" t="s">
        <v>71</v>
      </c>
      <c r="AD81" t="s">
        <v>74</v>
      </c>
      <c r="AE81">
        <v>0.007907</v>
      </c>
      <c r="AF81" t="s">
        <v>71</v>
      </c>
      <c r="AG81" t="s">
        <v>437</v>
      </c>
      <c r="AH81">
        <v>1000</v>
      </c>
      <c r="AI81" t="s">
        <v>438</v>
      </c>
      <c r="AJ81">
        <v>1048576</v>
      </c>
      <c r="AK81" t="s">
        <v>439</v>
      </c>
      <c r="AL81">
        <v>10</v>
      </c>
      <c r="AM81" t="s">
        <v>440</v>
      </c>
      <c r="AN81">
        <v>1000</v>
      </c>
      <c r="AO81" t="s">
        <v>441</v>
      </c>
      <c r="AP81">
        <v>512</v>
      </c>
      <c r="AQ81" t="s">
        <v>442</v>
      </c>
      <c r="AR81">
        <v>512</v>
      </c>
      <c r="AS81" t="s">
        <v>443</v>
      </c>
      <c r="AT81">
        <v>1</v>
      </c>
      <c r="AU81" t="s">
        <v>444</v>
      </c>
      <c r="AV81">
        <v>0</v>
      </c>
      <c r="AW81" t="s">
        <v>454</v>
      </c>
      <c r="AX81">
        <v>1</v>
      </c>
    </row>
    <row r="82" ht="29.25" spans="1:50">
      <c r="A82" s="2">
        <v>1359</v>
      </c>
      <c r="B82" t="s">
        <v>425</v>
      </c>
      <c r="C82">
        <v>4</v>
      </c>
      <c r="D82" t="s">
        <v>426</v>
      </c>
      <c r="E82">
        <v>1152</v>
      </c>
      <c r="F82" t="s">
        <v>427</v>
      </c>
      <c r="G82" t="s">
        <v>428</v>
      </c>
      <c r="H82">
        <v>111.381</v>
      </c>
      <c r="I82" t="s">
        <v>429</v>
      </c>
      <c r="J82">
        <v>0.001811</v>
      </c>
      <c r="K82" t="s">
        <v>71</v>
      </c>
      <c r="L82" t="s">
        <v>430</v>
      </c>
      <c r="M82">
        <v>890.004898</v>
      </c>
      <c r="N82" t="s">
        <v>71</v>
      </c>
      <c r="O82" t="s">
        <v>431</v>
      </c>
      <c r="P82">
        <v>0.00266</v>
      </c>
      <c r="Q82" t="s">
        <v>71</v>
      </c>
      <c r="R82" t="s">
        <v>70</v>
      </c>
      <c r="S82">
        <v>15.423347</v>
      </c>
      <c r="T82" t="s">
        <v>71</v>
      </c>
      <c r="U82" t="s">
        <v>72</v>
      </c>
      <c r="V82">
        <v>0.188099</v>
      </c>
      <c r="W82" t="s">
        <v>71</v>
      </c>
      <c r="X82" t="s">
        <v>73</v>
      </c>
      <c r="Y82">
        <v>2.823546</v>
      </c>
      <c r="Z82" t="s">
        <v>71</v>
      </c>
      <c r="AA82" t="s">
        <v>446</v>
      </c>
      <c r="AB82">
        <v>12.38203</v>
      </c>
      <c r="AC82" t="s">
        <v>71</v>
      </c>
      <c r="AD82" t="s">
        <v>74</v>
      </c>
      <c r="AE82">
        <v>0.007887</v>
      </c>
      <c r="AF82" t="s">
        <v>71</v>
      </c>
      <c r="AG82" t="s">
        <v>437</v>
      </c>
      <c r="AH82">
        <v>1000</v>
      </c>
      <c r="AI82" t="s">
        <v>438</v>
      </c>
      <c r="AJ82">
        <v>1048576</v>
      </c>
      <c r="AK82" t="s">
        <v>439</v>
      </c>
      <c r="AL82">
        <v>10</v>
      </c>
      <c r="AM82" t="s">
        <v>440</v>
      </c>
      <c r="AN82">
        <v>1000</v>
      </c>
      <c r="AO82" t="s">
        <v>441</v>
      </c>
      <c r="AP82">
        <v>256</v>
      </c>
      <c r="AQ82" t="s">
        <v>442</v>
      </c>
      <c r="AR82">
        <v>256</v>
      </c>
      <c r="AS82" t="s">
        <v>443</v>
      </c>
      <c r="AT82">
        <v>1</v>
      </c>
      <c r="AU82" t="s">
        <v>444</v>
      </c>
      <c r="AV82">
        <v>0</v>
      </c>
      <c r="AW82" t="s">
        <v>454</v>
      </c>
      <c r="AX82">
        <v>1</v>
      </c>
    </row>
    <row r="83" ht="29.25" spans="1:50">
      <c r="A83" s="2">
        <v>1358</v>
      </c>
      <c r="B83" t="s">
        <v>425</v>
      </c>
      <c r="C83">
        <v>4</v>
      </c>
      <c r="D83" t="s">
        <v>426</v>
      </c>
      <c r="E83">
        <v>656</v>
      </c>
      <c r="F83" t="s">
        <v>427</v>
      </c>
      <c r="G83" t="s">
        <v>428</v>
      </c>
      <c r="H83">
        <v>111.296</v>
      </c>
      <c r="I83" t="s">
        <v>429</v>
      </c>
      <c r="J83">
        <v>0.001348</v>
      </c>
      <c r="K83" t="s">
        <v>71</v>
      </c>
      <c r="L83" t="s">
        <v>430</v>
      </c>
      <c r="M83">
        <v>556.608189</v>
      </c>
      <c r="N83" t="s">
        <v>71</v>
      </c>
      <c r="O83" t="s">
        <v>431</v>
      </c>
      <c r="P83">
        <v>0.001879</v>
      </c>
      <c r="Q83" t="s">
        <v>71</v>
      </c>
      <c r="R83" t="s">
        <v>70</v>
      </c>
      <c r="S83">
        <v>8.183678</v>
      </c>
      <c r="T83" t="s">
        <v>71</v>
      </c>
      <c r="U83" t="s">
        <v>72</v>
      </c>
      <c r="V83">
        <v>0.129571</v>
      </c>
      <c r="W83" t="s">
        <v>71</v>
      </c>
      <c r="X83" t="s">
        <v>73</v>
      </c>
      <c r="Y83">
        <v>1.966758</v>
      </c>
      <c r="Z83" t="s">
        <v>71</v>
      </c>
      <c r="AA83" t="s">
        <v>446</v>
      </c>
      <c r="AB83">
        <v>6.066041</v>
      </c>
      <c r="AC83" t="s">
        <v>71</v>
      </c>
      <c r="AD83" t="s">
        <v>74</v>
      </c>
      <c r="AE83">
        <v>0.007892</v>
      </c>
      <c r="AF83" t="s">
        <v>71</v>
      </c>
      <c r="AG83" t="s">
        <v>437</v>
      </c>
      <c r="AH83">
        <v>1000</v>
      </c>
      <c r="AI83" t="s">
        <v>438</v>
      </c>
      <c r="AJ83">
        <v>1048576</v>
      </c>
      <c r="AK83" t="s">
        <v>439</v>
      </c>
      <c r="AL83">
        <v>10</v>
      </c>
      <c r="AM83" t="s">
        <v>440</v>
      </c>
      <c r="AN83">
        <v>1000</v>
      </c>
      <c r="AO83" t="s">
        <v>441</v>
      </c>
      <c r="AP83">
        <v>128</v>
      </c>
      <c r="AQ83" t="s">
        <v>442</v>
      </c>
      <c r="AR83">
        <v>128</v>
      </c>
      <c r="AS83" t="s">
        <v>443</v>
      </c>
      <c r="AT83">
        <v>1</v>
      </c>
      <c r="AU83" t="s">
        <v>444</v>
      </c>
      <c r="AV83">
        <v>0</v>
      </c>
      <c r="AW83" t="s">
        <v>454</v>
      </c>
      <c r="AX83">
        <v>1</v>
      </c>
    </row>
    <row r="84" ht="29.25" spans="1:50">
      <c r="A84" s="2">
        <v>1357</v>
      </c>
      <c r="B84" t="s">
        <v>425</v>
      </c>
      <c r="C84">
        <v>4</v>
      </c>
      <c r="D84" t="s">
        <v>426</v>
      </c>
      <c r="E84">
        <v>408</v>
      </c>
      <c r="F84" t="s">
        <v>427</v>
      </c>
      <c r="G84" t="s">
        <v>428</v>
      </c>
      <c r="H84">
        <v>110.878</v>
      </c>
      <c r="I84" t="s">
        <v>429</v>
      </c>
      <c r="J84">
        <v>0.000981</v>
      </c>
      <c r="K84" t="s">
        <v>71</v>
      </c>
      <c r="L84" t="s">
        <v>430</v>
      </c>
      <c r="M84">
        <v>371.068662</v>
      </c>
      <c r="N84" t="s">
        <v>71</v>
      </c>
      <c r="O84" t="s">
        <v>431</v>
      </c>
      <c r="P84">
        <v>0.001335</v>
      </c>
      <c r="Q84" t="s">
        <v>71</v>
      </c>
      <c r="R84" t="s">
        <v>70</v>
      </c>
      <c r="S84">
        <v>4.158924</v>
      </c>
      <c r="T84" t="s">
        <v>71</v>
      </c>
      <c r="U84" t="s">
        <v>72</v>
      </c>
      <c r="V84">
        <v>0.096794</v>
      </c>
      <c r="W84" t="s">
        <v>71</v>
      </c>
      <c r="X84" t="s">
        <v>73</v>
      </c>
      <c r="Y84">
        <v>1.267224</v>
      </c>
      <c r="Z84" t="s">
        <v>71</v>
      </c>
      <c r="AA84" t="s">
        <v>446</v>
      </c>
      <c r="AB84">
        <v>2.778591</v>
      </c>
      <c r="AC84" t="s">
        <v>71</v>
      </c>
      <c r="AD84" t="s">
        <v>74</v>
      </c>
      <c r="AE84">
        <v>0.007924</v>
      </c>
      <c r="AF84" t="s">
        <v>71</v>
      </c>
      <c r="AG84" t="s">
        <v>437</v>
      </c>
      <c r="AH84">
        <v>1000</v>
      </c>
      <c r="AI84" t="s">
        <v>438</v>
      </c>
      <c r="AJ84">
        <v>1048576</v>
      </c>
      <c r="AK84" t="s">
        <v>439</v>
      </c>
      <c r="AL84">
        <v>10</v>
      </c>
      <c r="AM84" t="s">
        <v>440</v>
      </c>
      <c r="AN84">
        <v>1000</v>
      </c>
      <c r="AO84" t="s">
        <v>441</v>
      </c>
      <c r="AP84">
        <v>64</v>
      </c>
      <c r="AQ84" t="s">
        <v>442</v>
      </c>
      <c r="AR84">
        <v>64</v>
      </c>
      <c r="AS84" t="s">
        <v>443</v>
      </c>
      <c r="AT84">
        <v>1</v>
      </c>
      <c r="AU84" t="s">
        <v>444</v>
      </c>
      <c r="AV84">
        <v>0</v>
      </c>
      <c r="AW84" t="s">
        <v>454</v>
      </c>
      <c r="AX84">
        <v>1</v>
      </c>
    </row>
    <row r="85" ht="29.25" spans="1:50">
      <c r="A85" s="2">
        <v>1356</v>
      </c>
      <c r="B85" t="s">
        <v>425</v>
      </c>
      <c r="C85">
        <v>4</v>
      </c>
      <c r="D85" t="s">
        <v>426</v>
      </c>
      <c r="E85">
        <v>284</v>
      </c>
      <c r="F85" t="s">
        <v>427</v>
      </c>
      <c r="G85" t="s">
        <v>428</v>
      </c>
      <c r="H85">
        <v>115.873</v>
      </c>
      <c r="I85" t="s">
        <v>429</v>
      </c>
      <c r="J85">
        <v>0.000776</v>
      </c>
      <c r="K85" t="s">
        <v>71</v>
      </c>
      <c r="L85" t="s">
        <v>430</v>
      </c>
      <c r="M85">
        <v>293.71741</v>
      </c>
      <c r="N85" t="s">
        <v>71</v>
      </c>
      <c r="O85" t="s">
        <v>431</v>
      </c>
      <c r="P85">
        <v>0.001056</v>
      </c>
      <c r="Q85" t="s">
        <v>71</v>
      </c>
      <c r="R85" t="s">
        <v>70</v>
      </c>
      <c r="S85">
        <v>2.478786</v>
      </c>
      <c r="T85" t="s">
        <v>71</v>
      </c>
      <c r="U85" t="s">
        <v>72</v>
      </c>
      <c r="V85">
        <v>0.08093</v>
      </c>
      <c r="W85" t="s">
        <v>71</v>
      </c>
      <c r="X85" t="s">
        <v>73</v>
      </c>
      <c r="Y85">
        <v>1.030967</v>
      </c>
      <c r="Z85" t="s">
        <v>71</v>
      </c>
      <c r="AA85" t="s">
        <v>446</v>
      </c>
      <c r="AB85">
        <v>1.352703</v>
      </c>
      <c r="AC85" t="s">
        <v>71</v>
      </c>
      <c r="AD85" t="s">
        <v>74</v>
      </c>
      <c r="AE85">
        <v>0.007897</v>
      </c>
      <c r="AF85" t="s">
        <v>71</v>
      </c>
      <c r="AG85" t="s">
        <v>437</v>
      </c>
      <c r="AH85">
        <v>1000</v>
      </c>
      <c r="AI85" t="s">
        <v>438</v>
      </c>
      <c r="AJ85">
        <v>1048576</v>
      </c>
      <c r="AK85" t="s">
        <v>439</v>
      </c>
      <c r="AL85">
        <v>10</v>
      </c>
      <c r="AM85" t="s">
        <v>440</v>
      </c>
      <c r="AN85">
        <v>1000</v>
      </c>
      <c r="AO85" t="s">
        <v>441</v>
      </c>
      <c r="AP85">
        <v>32</v>
      </c>
      <c r="AQ85" t="s">
        <v>442</v>
      </c>
      <c r="AR85">
        <v>32</v>
      </c>
      <c r="AS85" t="s">
        <v>443</v>
      </c>
      <c r="AT85">
        <v>1</v>
      </c>
      <c r="AU85" t="s">
        <v>444</v>
      </c>
      <c r="AV85">
        <v>0</v>
      </c>
      <c r="AW85" t="s">
        <v>454</v>
      </c>
      <c r="AX85">
        <v>1</v>
      </c>
    </row>
    <row r="86" ht="29.25" spans="1:50">
      <c r="A86" s="2">
        <v>1355</v>
      </c>
      <c r="B86" t="s">
        <v>425</v>
      </c>
      <c r="C86">
        <v>4</v>
      </c>
      <c r="D86" t="s">
        <v>426</v>
      </c>
      <c r="E86">
        <v>222</v>
      </c>
      <c r="F86" t="s">
        <v>427</v>
      </c>
      <c r="G86" t="s">
        <v>428</v>
      </c>
      <c r="H86">
        <v>117.03</v>
      </c>
      <c r="I86" t="s">
        <v>429</v>
      </c>
      <c r="J86">
        <v>0.000712</v>
      </c>
      <c r="K86" t="s">
        <v>71</v>
      </c>
      <c r="L86" t="s">
        <v>430</v>
      </c>
      <c r="M86">
        <v>244.043457</v>
      </c>
      <c r="N86" t="s">
        <v>71</v>
      </c>
      <c r="O86" t="s">
        <v>431</v>
      </c>
      <c r="P86">
        <v>0.000944</v>
      </c>
      <c r="Q86" t="s">
        <v>71</v>
      </c>
      <c r="R86" t="s">
        <v>70</v>
      </c>
      <c r="S86">
        <v>1.670955</v>
      </c>
      <c r="T86" t="s">
        <v>71</v>
      </c>
      <c r="U86" t="s">
        <v>72</v>
      </c>
      <c r="V86">
        <v>0.073338</v>
      </c>
      <c r="W86" t="s">
        <v>71</v>
      </c>
      <c r="X86" t="s">
        <v>73</v>
      </c>
      <c r="Y86">
        <v>0.899544</v>
      </c>
      <c r="Z86" t="s">
        <v>71</v>
      </c>
      <c r="AA86" t="s">
        <v>446</v>
      </c>
      <c r="AB86">
        <v>0.682814</v>
      </c>
      <c r="AC86" t="s">
        <v>71</v>
      </c>
      <c r="AD86" t="s">
        <v>74</v>
      </c>
      <c r="AE86">
        <v>0.009908</v>
      </c>
      <c r="AF86" t="s">
        <v>71</v>
      </c>
      <c r="AG86" t="s">
        <v>437</v>
      </c>
      <c r="AH86">
        <v>1000</v>
      </c>
      <c r="AI86" t="s">
        <v>438</v>
      </c>
      <c r="AJ86">
        <v>1048576</v>
      </c>
      <c r="AK86" t="s">
        <v>439</v>
      </c>
      <c r="AL86">
        <v>10</v>
      </c>
      <c r="AM86" t="s">
        <v>440</v>
      </c>
      <c r="AN86">
        <v>1000</v>
      </c>
      <c r="AO86" t="s">
        <v>441</v>
      </c>
      <c r="AP86">
        <v>16</v>
      </c>
      <c r="AQ86" t="s">
        <v>442</v>
      </c>
      <c r="AR86">
        <v>16</v>
      </c>
      <c r="AS86" t="s">
        <v>443</v>
      </c>
      <c r="AT86">
        <v>1</v>
      </c>
      <c r="AU86" t="s">
        <v>444</v>
      </c>
      <c r="AV86">
        <v>0</v>
      </c>
      <c r="AW86" t="s">
        <v>454</v>
      </c>
      <c r="AX86">
        <v>1</v>
      </c>
    </row>
    <row r="87" ht="29.25" spans="1:50">
      <c r="A87" s="2">
        <v>1360</v>
      </c>
      <c r="B87" t="s">
        <v>425</v>
      </c>
      <c r="C87">
        <v>4</v>
      </c>
      <c r="D87" t="s">
        <v>426</v>
      </c>
      <c r="E87">
        <v>2144</v>
      </c>
      <c r="F87" t="s">
        <v>427</v>
      </c>
      <c r="G87" t="s">
        <v>428</v>
      </c>
      <c r="H87">
        <v>109.871</v>
      </c>
      <c r="I87" t="s">
        <v>429</v>
      </c>
      <c r="J87">
        <v>0.002342</v>
      </c>
      <c r="K87" t="s">
        <v>71</v>
      </c>
      <c r="L87" t="s">
        <v>430</v>
      </c>
      <c r="M87">
        <v>1488.22279</v>
      </c>
      <c r="N87" t="s">
        <v>71</v>
      </c>
      <c r="O87" t="s">
        <v>431</v>
      </c>
      <c r="P87">
        <v>0.003761</v>
      </c>
      <c r="Q87" t="s">
        <v>71</v>
      </c>
      <c r="R87" t="s">
        <v>70</v>
      </c>
      <c r="S87">
        <v>28.596619</v>
      </c>
      <c r="T87" t="s">
        <v>71</v>
      </c>
      <c r="U87" t="s">
        <v>72</v>
      </c>
      <c r="V87">
        <v>0.299747</v>
      </c>
      <c r="W87" t="s">
        <v>71</v>
      </c>
      <c r="X87" t="s">
        <v>73</v>
      </c>
      <c r="Y87">
        <v>3.896664</v>
      </c>
      <c r="Z87" t="s">
        <v>71</v>
      </c>
      <c r="AA87" t="s">
        <v>446</v>
      </c>
      <c r="AB87">
        <v>24.352607</v>
      </c>
      <c r="AC87" t="s">
        <v>71</v>
      </c>
      <c r="AD87" t="s">
        <v>74</v>
      </c>
      <c r="AE87">
        <v>0.007899</v>
      </c>
      <c r="AF87" t="s">
        <v>71</v>
      </c>
      <c r="AG87" t="s">
        <v>437</v>
      </c>
      <c r="AH87">
        <v>1000</v>
      </c>
      <c r="AI87" t="s">
        <v>438</v>
      </c>
      <c r="AJ87">
        <v>1048576</v>
      </c>
      <c r="AK87" t="s">
        <v>439</v>
      </c>
      <c r="AL87">
        <v>10</v>
      </c>
      <c r="AM87" t="s">
        <v>440</v>
      </c>
      <c r="AN87">
        <v>1000</v>
      </c>
      <c r="AO87" t="s">
        <v>441</v>
      </c>
      <c r="AP87">
        <v>512</v>
      </c>
      <c r="AQ87" t="s">
        <v>442</v>
      </c>
      <c r="AR87">
        <v>512</v>
      </c>
      <c r="AS87" t="s">
        <v>443</v>
      </c>
      <c r="AT87">
        <v>1</v>
      </c>
      <c r="AU87" t="s">
        <v>444</v>
      </c>
      <c r="AV87">
        <v>0</v>
      </c>
      <c r="AW87" t="s">
        <v>454</v>
      </c>
      <c r="AX87">
        <v>1</v>
      </c>
    </row>
    <row r="88" ht="29.25" spans="1:50">
      <c r="A88" s="2">
        <v>1360</v>
      </c>
      <c r="B88" t="s">
        <v>425</v>
      </c>
      <c r="C88">
        <v>4</v>
      </c>
      <c r="D88" t="s">
        <v>426</v>
      </c>
      <c r="E88">
        <v>2144</v>
      </c>
      <c r="F88" t="s">
        <v>427</v>
      </c>
      <c r="G88" t="s">
        <v>428</v>
      </c>
      <c r="H88">
        <v>110.097</v>
      </c>
      <c r="I88" t="s">
        <v>429</v>
      </c>
      <c r="J88">
        <v>0.002405</v>
      </c>
      <c r="K88" t="s">
        <v>71</v>
      </c>
      <c r="L88" t="s">
        <v>430</v>
      </c>
      <c r="M88">
        <v>1477.366406</v>
      </c>
      <c r="N88" t="s">
        <v>71</v>
      </c>
      <c r="O88" t="s">
        <v>431</v>
      </c>
      <c r="P88">
        <v>0.003814</v>
      </c>
      <c r="Q88" t="s">
        <v>71</v>
      </c>
      <c r="R88" t="s">
        <v>70</v>
      </c>
      <c r="S88">
        <v>28.97032</v>
      </c>
      <c r="T88" t="s">
        <v>71</v>
      </c>
      <c r="U88" t="s">
        <v>72</v>
      </c>
      <c r="V88">
        <v>0.30025</v>
      </c>
      <c r="W88" t="s">
        <v>71</v>
      </c>
      <c r="X88" t="s">
        <v>73</v>
      </c>
      <c r="Y88">
        <v>3.871792</v>
      </c>
      <c r="Z88" t="s">
        <v>71</v>
      </c>
      <c r="AA88" t="s">
        <v>446</v>
      </c>
      <c r="AB88">
        <v>24.75101</v>
      </c>
      <c r="AC88" t="s">
        <v>71</v>
      </c>
      <c r="AD88" t="s">
        <v>74</v>
      </c>
      <c r="AE88">
        <v>0.00789</v>
      </c>
      <c r="AF88" t="s">
        <v>71</v>
      </c>
      <c r="AG88" t="s">
        <v>437</v>
      </c>
      <c r="AH88">
        <v>1000</v>
      </c>
      <c r="AI88" t="s">
        <v>438</v>
      </c>
      <c r="AJ88">
        <v>1048576</v>
      </c>
      <c r="AK88" t="s">
        <v>439</v>
      </c>
      <c r="AL88">
        <v>10</v>
      </c>
      <c r="AM88" t="s">
        <v>440</v>
      </c>
      <c r="AN88">
        <v>1000</v>
      </c>
      <c r="AO88" t="s">
        <v>441</v>
      </c>
      <c r="AP88">
        <v>512</v>
      </c>
      <c r="AQ88" t="s">
        <v>442</v>
      </c>
      <c r="AR88">
        <v>512</v>
      </c>
      <c r="AS88" t="s">
        <v>443</v>
      </c>
      <c r="AT88">
        <v>1</v>
      </c>
      <c r="AU88" t="s">
        <v>444</v>
      </c>
      <c r="AV88">
        <v>0</v>
      </c>
      <c r="AW88" t="s">
        <v>454</v>
      </c>
      <c r="AX88">
        <v>1</v>
      </c>
    </row>
    <row r="89" ht="29.25" spans="1:50">
      <c r="A89" s="2">
        <v>1359</v>
      </c>
      <c r="B89" t="s">
        <v>425</v>
      </c>
      <c r="C89">
        <v>4</v>
      </c>
      <c r="D89" t="s">
        <v>426</v>
      </c>
      <c r="E89">
        <v>1152</v>
      </c>
      <c r="F89" t="s">
        <v>427</v>
      </c>
      <c r="G89" t="s">
        <v>428</v>
      </c>
      <c r="H89">
        <v>111.008</v>
      </c>
      <c r="I89" t="s">
        <v>429</v>
      </c>
      <c r="J89">
        <v>0.001789</v>
      </c>
      <c r="K89" t="s">
        <v>71</v>
      </c>
      <c r="L89" t="s">
        <v>430</v>
      </c>
      <c r="M89">
        <v>876.515801</v>
      </c>
      <c r="N89" t="s">
        <v>71</v>
      </c>
      <c r="O89" t="s">
        <v>431</v>
      </c>
      <c r="P89">
        <v>0.002625</v>
      </c>
      <c r="Q89" t="s">
        <v>71</v>
      </c>
      <c r="R89" t="s">
        <v>70</v>
      </c>
      <c r="S89">
        <v>15.297289</v>
      </c>
      <c r="T89" t="s">
        <v>71</v>
      </c>
      <c r="U89" t="s">
        <v>72</v>
      </c>
      <c r="V89">
        <v>0.186036</v>
      </c>
      <c r="W89" t="s">
        <v>71</v>
      </c>
      <c r="X89" t="s">
        <v>73</v>
      </c>
      <c r="Y89">
        <v>2.806259</v>
      </c>
      <c r="Z89" t="s">
        <v>71</v>
      </c>
      <c r="AA89" t="s">
        <v>446</v>
      </c>
      <c r="AB89">
        <v>12.275358</v>
      </c>
      <c r="AC89" t="s">
        <v>71</v>
      </c>
      <c r="AD89" t="s">
        <v>74</v>
      </c>
      <c r="AE89">
        <v>0.007904</v>
      </c>
      <c r="AF89" t="s">
        <v>71</v>
      </c>
      <c r="AG89" t="s">
        <v>437</v>
      </c>
      <c r="AH89">
        <v>1000</v>
      </c>
      <c r="AI89" t="s">
        <v>438</v>
      </c>
      <c r="AJ89">
        <v>1048576</v>
      </c>
      <c r="AK89" t="s">
        <v>439</v>
      </c>
      <c r="AL89">
        <v>10</v>
      </c>
      <c r="AM89" t="s">
        <v>440</v>
      </c>
      <c r="AN89">
        <v>1000</v>
      </c>
      <c r="AO89" t="s">
        <v>441</v>
      </c>
      <c r="AP89">
        <v>256</v>
      </c>
      <c r="AQ89" t="s">
        <v>442</v>
      </c>
      <c r="AR89">
        <v>256</v>
      </c>
      <c r="AS89" t="s">
        <v>443</v>
      </c>
      <c r="AT89">
        <v>1</v>
      </c>
      <c r="AU89" t="s">
        <v>444</v>
      </c>
      <c r="AV89">
        <v>0</v>
      </c>
      <c r="AW89" t="s">
        <v>454</v>
      </c>
      <c r="AX89">
        <v>1</v>
      </c>
    </row>
    <row r="90" ht="29.25" spans="1:50">
      <c r="A90" s="2">
        <v>1358</v>
      </c>
      <c r="B90" t="s">
        <v>425</v>
      </c>
      <c r="C90">
        <v>4</v>
      </c>
      <c r="D90" t="s">
        <v>426</v>
      </c>
      <c r="E90">
        <v>656</v>
      </c>
      <c r="F90" t="s">
        <v>427</v>
      </c>
      <c r="G90" t="s">
        <v>428</v>
      </c>
      <c r="H90">
        <v>108.491</v>
      </c>
      <c r="I90" t="s">
        <v>429</v>
      </c>
      <c r="J90">
        <v>0.001379</v>
      </c>
      <c r="K90" t="s">
        <v>71</v>
      </c>
      <c r="L90" t="s">
        <v>430</v>
      </c>
      <c r="M90">
        <v>560.644583</v>
      </c>
      <c r="N90" t="s">
        <v>71</v>
      </c>
      <c r="O90" t="s">
        <v>431</v>
      </c>
      <c r="P90">
        <v>0.001913</v>
      </c>
      <c r="Q90" t="s">
        <v>71</v>
      </c>
      <c r="R90" t="s">
        <v>70</v>
      </c>
      <c r="S90">
        <v>8.314055</v>
      </c>
      <c r="T90" t="s">
        <v>71</v>
      </c>
      <c r="U90" t="s">
        <v>72</v>
      </c>
      <c r="V90">
        <v>0.129417</v>
      </c>
      <c r="W90" t="s">
        <v>71</v>
      </c>
      <c r="X90" t="s">
        <v>73</v>
      </c>
      <c r="Y90">
        <v>1.999732</v>
      </c>
      <c r="Z90" t="s">
        <v>71</v>
      </c>
      <c r="AA90" t="s">
        <v>446</v>
      </c>
      <c r="AB90">
        <v>6.163978</v>
      </c>
      <c r="AC90" t="s">
        <v>71</v>
      </c>
      <c r="AD90" t="s">
        <v>74</v>
      </c>
      <c r="AE90">
        <v>0.007899</v>
      </c>
      <c r="AF90" t="s">
        <v>71</v>
      </c>
      <c r="AG90" t="s">
        <v>437</v>
      </c>
      <c r="AH90">
        <v>1000</v>
      </c>
      <c r="AI90" t="s">
        <v>438</v>
      </c>
      <c r="AJ90">
        <v>1048576</v>
      </c>
      <c r="AK90" t="s">
        <v>439</v>
      </c>
      <c r="AL90">
        <v>10</v>
      </c>
      <c r="AM90" t="s">
        <v>440</v>
      </c>
      <c r="AN90">
        <v>1000</v>
      </c>
      <c r="AO90" t="s">
        <v>441</v>
      </c>
      <c r="AP90">
        <v>128</v>
      </c>
      <c r="AQ90" t="s">
        <v>442</v>
      </c>
      <c r="AR90">
        <v>128</v>
      </c>
      <c r="AS90" t="s">
        <v>443</v>
      </c>
      <c r="AT90">
        <v>1</v>
      </c>
      <c r="AU90" t="s">
        <v>444</v>
      </c>
      <c r="AV90">
        <v>0</v>
      </c>
      <c r="AW90" t="s">
        <v>454</v>
      </c>
      <c r="AX90">
        <v>1</v>
      </c>
    </row>
    <row r="91" ht="29.25" spans="1:50">
      <c r="A91" s="2">
        <v>1357</v>
      </c>
      <c r="B91" t="s">
        <v>425</v>
      </c>
      <c r="C91">
        <v>4</v>
      </c>
      <c r="D91" t="s">
        <v>426</v>
      </c>
      <c r="E91">
        <v>408</v>
      </c>
      <c r="F91" t="s">
        <v>427</v>
      </c>
      <c r="G91" t="s">
        <v>428</v>
      </c>
      <c r="H91">
        <v>110.406</v>
      </c>
      <c r="I91" t="s">
        <v>429</v>
      </c>
      <c r="J91">
        <v>0.00096</v>
      </c>
      <c r="K91" t="s">
        <v>71</v>
      </c>
      <c r="L91" t="s">
        <v>430</v>
      </c>
      <c r="M91">
        <v>369.109783</v>
      </c>
      <c r="N91" t="s">
        <v>71</v>
      </c>
      <c r="O91" t="s">
        <v>431</v>
      </c>
      <c r="P91">
        <v>0.001312</v>
      </c>
      <c r="Q91" t="s">
        <v>71</v>
      </c>
      <c r="R91" t="s">
        <v>70</v>
      </c>
      <c r="S91">
        <v>4.156236</v>
      </c>
      <c r="T91" t="s">
        <v>71</v>
      </c>
      <c r="U91" t="s">
        <v>72</v>
      </c>
      <c r="V91">
        <v>0.096526</v>
      </c>
      <c r="W91" t="s">
        <v>71</v>
      </c>
      <c r="X91" t="s">
        <v>73</v>
      </c>
      <c r="Y91">
        <v>1.281453</v>
      </c>
      <c r="Z91" t="s">
        <v>71</v>
      </c>
      <c r="AA91" t="s">
        <v>446</v>
      </c>
      <c r="AB91">
        <v>2.76196</v>
      </c>
      <c r="AC91" t="s">
        <v>71</v>
      </c>
      <c r="AD91" t="s">
        <v>74</v>
      </c>
      <c r="AE91">
        <v>0.00789</v>
      </c>
      <c r="AF91" t="s">
        <v>71</v>
      </c>
      <c r="AG91" t="s">
        <v>437</v>
      </c>
      <c r="AH91">
        <v>1000</v>
      </c>
      <c r="AI91" t="s">
        <v>438</v>
      </c>
      <c r="AJ91">
        <v>1048576</v>
      </c>
      <c r="AK91" t="s">
        <v>439</v>
      </c>
      <c r="AL91">
        <v>10</v>
      </c>
      <c r="AM91" t="s">
        <v>440</v>
      </c>
      <c r="AN91">
        <v>1000</v>
      </c>
      <c r="AO91" t="s">
        <v>441</v>
      </c>
      <c r="AP91">
        <v>64</v>
      </c>
      <c r="AQ91" t="s">
        <v>442</v>
      </c>
      <c r="AR91">
        <v>64</v>
      </c>
      <c r="AS91" t="s">
        <v>443</v>
      </c>
      <c r="AT91">
        <v>1</v>
      </c>
      <c r="AU91" t="s">
        <v>444</v>
      </c>
      <c r="AV91">
        <v>0</v>
      </c>
      <c r="AW91" t="s">
        <v>454</v>
      </c>
      <c r="AX91">
        <v>1</v>
      </c>
    </row>
    <row r="92" ht="29.25" spans="1:50">
      <c r="A92" s="2">
        <v>1356</v>
      </c>
      <c r="B92" t="s">
        <v>425</v>
      </c>
      <c r="C92">
        <v>4</v>
      </c>
      <c r="D92" t="s">
        <v>426</v>
      </c>
      <c r="E92">
        <v>284</v>
      </c>
      <c r="F92" t="s">
        <v>427</v>
      </c>
      <c r="G92" t="s">
        <v>428</v>
      </c>
      <c r="H92">
        <v>117.327</v>
      </c>
      <c r="I92" t="s">
        <v>429</v>
      </c>
      <c r="J92">
        <v>0.000802</v>
      </c>
      <c r="K92" t="s">
        <v>71</v>
      </c>
      <c r="L92" t="s">
        <v>430</v>
      </c>
      <c r="M92">
        <v>298.470841</v>
      </c>
      <c r="N92" t="s">
        <v>71</v>
      </c>
      <c r="O92" t="s">
        <v>431</v>
      </c>
      <c r="P92">
        <v>0.001086</v>
      </c>
      <c r="Q92" t="s">
        <v>71</v>
      </c>
      <c r="R92" t="s">
        <v>70</v>
      </c>
      <c r="S92">
        <v>2.521919</v>
      </c>
      <c r="T92" t="s">
        <v>71</v>
      </c>
      <c r="U92" t="s">
        <v>72</v>
      </c>
      <c r="V92">
        <v>0.082228</v>
      </c>
      <c r="W92" t="s">
        <v>71</v>
      </c>
      <c r="X92" t="s">
        <v>73</v>
      </c>
      <c r="Y92">
        <v>1.022494</v>
      </c>
      <c r="Z92" t="s">
        <v>71</v>
      </c>
      <c r="AA92" t="s">
        <v>446</v>
      </c>
      <c r="AB92">
        <v>1.403065</v>
      </c>
      <c r="AC92" t="s">
        <v>71</v>
      </c>
      <c r="AD92" t="s">
        <v>74</v>
      </c>
      <c r="AE92">
        <v>0.007893</v>
      </c>
      <c r="AF92" t="s">
        <v>71</v>
      </c>
      <c r="AG92" t="s">
        <v>437</v>
      </c>
      <c r="AH92">
        <v>1000</v>
      </c>
      <c r="AI92" t="s">
        <v>438</v>
      </c>
      <c r="AJ92">
        <v>1048576</v>
      </c>
      <c r="AK92" t="s">
        <v>439</v>
      </c>
      <c r="AL92">
        <v>10</v>
      </c>
      <c r="AM92" t="s">
        <v>440</v>
      </c>
      <c r="AN92">
        <v>1000</v>
      </c>
      <c r="AO92" t="s">
        <v>441</v>
      </c>
      <c r="AP92">
        <v>32</v>
      </c>
      <c r="AQ92" t="s">
        <v>442</v>
      </c>
      <c r="AR92">
        <v>32</v>
      </c>
      <c r="AS92" t="s">
        <v>443</v>
      </c>
      <c r="AT92">
        <v>1</v>
      </c>
      <c r="AU92" t="s">
        <v>444</v>
      </c>
      <c r="AV92">
        <v>0</v>
      </c>
      <c r="AW92" t="s">
        <v>454</v>
      </c>
      <c r="AX92">
        <v>1</v>
      </c>
    </row>
    <row r="93" ht="29.25" spans="1:50">
      <c r="A93" s="2">
        <v>1355</v>
      </c>
      <c r="B93" t="s">
        <v>425</v>
      </c>
      <c r="C93">
        <v>4</v>
      </c>
      <c r="D93" t="s">
        <v>426</v>
      </c>
      <c r="E93">
        <v>222</v>
      </c>
      <c r="F93" t="s">
        <v>427</v>
      </c>
      <c r="G93" t="s">
        <v>428</v>
      </c>
      <c r="H93">
        <v>112.716</v>
      </c>
      <c r="I93" t="s">
        <v>429</v>
      </c>
      <c r="J93">
        <v>0.000719</v>
      </c>
      <c r="K93" t="s">
        <v>71</v>
      </c>
      <c r="L93" t="s">
        <v>430</v>
      </c>
      <c r="M93">
        <v>237.164328</v>
      </c>
      <c r="N93" t="s">
        <v>71</v>
      </c>
      <c r="O93" t="s">
        <v>431</v>
      </c>
      <c r="P93">
        <v>0.000945</v>
      </c>
      <c r="Q93" t="s">
        <v>71</v>
      </c>
      <c r="R93" t="s">
        <v>70</v>
      </c>
      <c r="S93">
        <v>1.658495</v>
      </c>
      <c r="T93" t="s">
        <v>71</v>
      </c>
      <c r="U93" t="s">
        <v>72</v>
      </c>
      <c r="V93">
        <v>0.072729</v>
      </c>
      <c r="W93" t="s">
        <v>71</v>
      </c>
      <c r="X93" t="s">
        <v>73</v>
      </c>
      <c r="Y93">
        <v>0.891784</v>
      </c>
      <c r="Z93" t="s">
        <v>71</v>
      </c>
      <c r="AA93" t="s">
        <v>446</v>
      </c>
      <c r="AB93">
        <v>0.680976</v>
      </c>
      <c r="AC93" t="s">
        <v>71</v>
      </c>
      <c r="AD93" t="s">
        <v>74</v>
      </c>
      <c r="AE93">
        <v>0.007897</v>
      </c>
      <c r="AF93" t="s">
        <v>71</v>
      </c>
      <c r="AG93" t="s">
        <v>437</v>
      </c>
      <c r="AH93">
        <v>1000</v>
      </c>
      <c r="AI93" t="s">
        <v>438</v>
      </c>
      <c r="AJ93">
        <v>1048576</v>
      </c>
      <c r="AK93" t="s">
        <v>439</v>
      </c>
      <c r="AL93">
        <v>10</v>
      </c>
      <c r="AM93" t="s">
        <v>440</v>
      </c>
      <c r="AN93">
        <v>1000</v>
      </c>
      <c r="AO93" t="s">
        <v>441</v>
      </c>
      <c r="AP93">
        <v>16</v>
      </c>
      <c r="AQ93" t="s">
        <v>442</v>
      </c>
      <c r="AR93">
        <v>16</v>
      </c>
      <c r="AS93" t="s">
        <v>443</v>
      </c>
      <c r="AT93">
        <v>1</v>
      </c>
      <c r="AU93" t="s">
        <v>444</v>
      </c>
      <c r="AV93">
        <v>0</v>
      </c>
      <c r="AW93" t="s">
        <v>454</v>
      </c>
      <c r="AX93">
        <v>1</v>
      </c>
    </row>
    <row r="94" ht="29.25" spans="1:50">
      <c r="A94" s="2">
        <v>1102</v>
      </c>
      <c r="B94" t="s">
        <v>425</v>
      </c>
      <c r="C94">
        <v>1</v>
      </c>
      <c r="D94" t="s">
        <v>426</v>
      </c>
      <c r="E94">
        <v>510</v>
      </c>
      <c r="F94" t="s">
        <v>427</v>
      </c>
      <c r="G94" t="s">
        <v>428</v>
      </c>
      <c r="H94">
        <v>1.068</v>
      </c>
      <c r="I94" t="s">
        <v>429</v>
      </c>
      <c r="J94">
        <v>0.001195</v>
      </c>
      <c r="K94" t="s">
        <v>71</v>
      </c>
      <c r="L94" t="s">
        <v>430</v>
      </c>
      <c r="M94">
        <v>164.577331</v>
      </c>
      <c r="N94" t="s">
        <v>71</v>
      </c>
      <c r="O94" t="s">
        <v>431</v>
      </c>
      <c r="P94">
        <v>0.00136</v>
      </c>
      <c r="Q94" t="s">
        <v>71</v>
      </c>
      <c r="R94" t="s">
        <v>70</v>
      </c>
      <c r="S94">
        <v>8.295001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1000</v>
      </c>
      <c r="AO94" t="s">
        <v>441</v>
      </c>
      <c r="AP94">
        <v>10</v>
      </c>
      <c r="AQ94" t="s">
        <v>442</v>
      </c>
      <c r="AR94">
        <v>1000</v>
      </c>
      <c r="AS94" t="s">
        <v>443</v>
      </c>
      <c r="AT94">
        <v>100</v>
      </c>
      <c r="AU94" t="s">
        <v>444</v>
      </c>
      <c r="AV94">
        <v>0</v>
      </c>
      <c r="AW94" t="s">
        <v>454</v>
      </c>
      <c r="AX94">
        <v>1</v>
      </c>
    </row>
    <row r="95" ht="29.25" spans="1:50">
      <c r="A95" s="2">
        <v>1101</v>
      </c>
      <c r="B95" t="s">
        <v>425</v>
      </c>
      <c r="C95">
        <v>1</v>
      </c>
      <c r="D95" t="s">
        <v>426</v>
      </c>
      <c r="E95">
        <v>510</v>
      </c>
      <c r="F95" t="s">
        <v>427</v>
      </c>
      <c r="G95" t="s">
        <v>428</v>
      </c>
      <c r="H95">
        <v>20.724</v>
      </c>
      <c r="I95" t="s">
        <v>429</v>
      </c>
      <c r="J95">
        <v>0.001244</v>
      </c>
      <c r="K95" t="s">
        <v>71</v>
      </c>
      <c r="L95" t="s">
        <v>430</v>
      </c>
      <c r="M95">
        <v>166.88347</v>
      </c>
      <c r="N95" t="s">
        <v>71</v>
      </c>
      <c r="O95" t="s">
        <v>431</v>
      </c>
      <c r="P95">
        <v>0.001411</v>
      </c>
      <c r="Q95" t="s">
        <v>71</v>
      </c>
      <c r="R95" t="s">
        <v>70</v>
      </c>
      <c r="S95">
        <v>13.66733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1000</v>
      </c>
      <c r="AO95" t="s">
        <v>441</v>
      </c>
      <c r="AP95">
        <v>200</v>
      </c>
      <c r="AQ95" t="s">
        <v>442</v>
      </c>
      <c r="AR95">
        <v>1000</v>
      </c>
      <c r="AS95" t="s">
        <v>443</v>
      </c>
      <c r="AT95">
        <v>5</v>
      </c>
      <c r="AU95" t="s">
        <v>444</v>
      </c>
      <c r="AV95">
        <v>0</v>
      </c>
      <c r="AW95" t="s">
        <v>454</v>
      </c>
      <c r="AX95">
        <v>1</v>
      </c>
    </row>
    <row r="96" ht="29.25" spans="1:50">
      <c r="A96" s="2">
        <v>1100</v>
      </c>
      <c r="B96" t="s">
        <v>425</v>
      </c>
      <c r="C96">
        <v>1</v>
      </c>
      <c r="D96" t="s">
        <v>426</v>
      </c>
      <c r="E96">
        <v>510</v>
      </c>
      <c r="F96" t="s">
        <v>427</v>
      </c>
      <c r="G96" t="s">
        <v>428</v>
      </c>
      <c r="H96">
        <v>5.373</v>
      </c>
      <c r="I96" t="s">
        <v>429</v>
      </c>
      <c r="J96">
        <v>0.001316</v>
      </c>
      <c r="K96" t="s">
        <v>71</v>
      </c>
      <c r="L96" t="s">
        <v>430</v>
      </c>
      <c r="M96">
        <v>174.391236</v>
      </c>
      <c r="N96" t="s">
        <v>71</v>
      </c>
      <c r="O96" t="s">
        <v>431</v>
      </c>
      <c r="P96">
        <v>0.00149</v>
      </c>
      <c r="Q96" t="s">
        <v>71</v>
      </c>
      <c r="R96" t="s">
        <v>70</v>
      </c>
      <c r="S96">
        <v>19.391468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1000</v>
      </c>
      <c r="AO96" t="s">
        <v>441</v>
      </c>
      <c r="AP96">
        <v>400</v>
      </c>
      <c r="AQ96" t="s">
        <v>442</v>
      </c>
      <c r="AR96">
        <v>1000</v>
      </c>
      <c r="AS96" t="s">
        <v>443</v>
      </c>
      <c r="AT96">
        <v>2</v>
      </c>
      <c r="AU96" t="s">
        <v>444</v>
      </c>
      <c r="AV96">
        <v>0</v>
      </c>
      <c r="AW96" t="s">
        <v>454</v>
      </c>
      <c r="AX96">
        <v>1</v>
      </c>
    </row>
    <row r="97" ht="29.25" spans="1:50">
      <c r="A97" s="2">
        <v>1099</v>
      </c>
      <c r="B97" t="s">
        <v>425</v>
      </c>
      <c r="C97">
        <v>1</v>
      </c>
      <c r="D97" t="s">
        <v>426</v>
      </c>
      <c r="E97">
        <v>510</v>
      </c>
      <c r="F97" t="s">
        <v>427</v>
      </c>
      <c r="G97" t="s">
        <v>428</v>
      </c>
      <c r="H97">
        <v>0.629</v>
      </c>
      <c r="I97" t="s">
        <v>429</v>
      </c>
      <c r="J97">
        <v>0.001309</v>
      </c>
      <c r="K97" t="s">
        <v>71</v>
      </c>
      <c r="L97" t="s">
        <v>430</v>
      </c>
      <c r="M97">
        <v>181.409899</v>
      </c>
      <c r="N97" t="s">
        <v>71</v>
      </c>
      <c r="O97" t="s">
        <v>431</v>
      </c>
      <c r="P97">
        <v>0.001491</v>
      </c>
      <c r="Q97" t="s">
        <v>71</v>
      </c>
      <c r="R97" t="s">
        <v>70</v>
      </c>
      <c r="S97">
        <v>24.754425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1000</v>
      </c>
      <c r="AO97" t="s">
        <v>441</v>
      </c>
      <c r="AP97">
        <v>600</v>
      </c>
      <c r="AQ97" t="s">
        <v>442</v>
      </c>
      <c r="AR97">
        <v>1000</v>
      </c>
      <c r="AS97" t="s">
        <v>443</v>
      </c>
      <c r="AT97">
        <v>1</v>
      </c>
      <c r="AU97" t="s">
        <v>444</v>
      </c>
      <c r="AV97">
        <v>0</v>
      </c>
      <c r="AW97" t="s">
        <v>454</v>
      </c>
      <c r="AX97">
        <v>1</v>
      </c>
    </row>
    <row r="98" ht="29.25" spans="1:50">
      <c r="A98" s="2">
        <v>1098</v>
      </c>
      <c r="B98" t="s">
        <v>425</v>
      </c>
      <c r="C98">
        <v>1</v>
      </c>
      <c r="D98" t="s">
        <v>426</v>
      </c>
      <c r="E98">
        <v>510</v>
      </c>
      <c r="F98" t="s">
        <v>427</v>
      </c>
      <c r="G98" t="s">
        <v>428</v>
      </c>
      <c r="H98">
        <v>11.115</v>
      </c>
      <c r="I98" t="s">
        <v>429</v>
      </c>
      <c r="J98">
        <v>0.001233</v>
      </c>
      <c r="K98" t="s">
        <v>71</v>
      </c>
      <c r="L98" t="s">
        <v>430</v>
      </c>
      <c r="M98">
        <v>168.739344</v>
      </c>
      <c r="N98" t="s">
        <v>71</v>
      </c>
      <c r="O98" t="s">
        <v>431</v>
      </c>
      <c r="P98">
        <v>0.001402</v>
      </c>
      <c r="Q98" t="s">
        <v>71</v>
      </c>
      <c r="R98" t="s">
        <v>70</v>
      </c>
      <c r="S98">
        <v>29.549224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1000</v>
      </c>
      <c r="AO98" t="s">
        <v>441</v>
      </c>
      <c r="AP98">
        <v>800</v>
      </c>
      <c r="AQ98" t="s">
        <v>442</v>
      </c>
      <c r="AR98">
        <v>1000</v>
      </c>
      <c r="AS98" t="s">
        <v>443</v>
      </c>
      <c r="AT98">
        <v>1</v>
      </c>
      <c r="AU98" t="s">
        <v>444</v>
      </c>
      <c r="AV98">
        <v>0</v>
      </c>
      <c r="AW98" t="s">
        <v>454</v>
      </c>
      <c r="AX98">
        <v>1</v>
      </c>
    </row>
    <row r="99" ht="29.25" spans="1:50">
      <c r="A99" s="2">
        <v>1097</v>
      </c>
      <c r="B99" t="s">
        <v>425</v>
      </c>
      <c r="C99">
        <v>1</v>
      </c>
      <c r="D99" t="s">
        <v>426</v>
      </c>
      <c r="E99">
        <v>510</v>
      </c>
      <c r="F99" t="s">
        <v>427</v>
      </c>
      <c r="G99" t="s">
        <v>428</v>
      </c>
      <c r="H99">
        <v>104.156</v>
      </c>
      <c r="I99" t="s">
        <v>429</v>
      </c>
      <c r="J99">
        <v>0.001248</v>
      </c>
      <c r="K99" t="s">
        <v>71</v>
      </c>
      <c r="L99" t="s">
        <v>430</v>
      </c>
      <c r="M99">
        <v>169.803822</v>
      </c>
      <c r="N99" t="s">
        <v>71</v>
      </c>
      <c r="O99" t="s">
        <v>431</v>
      </c>
      <c r="P99">
        <v>0.001418</v>
      </c>
      <c r="Q99" t="s">
        <v>71</v>
      </c>
      <c r="R99" t="s">
        <v>70</v>
      </c>
      <c r="S99">
        <v>34.749128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1000</v>
      </c>
      <c r="AO99" t="s">
        <v>441</v>
      </c>
      <c r="AP99">
        <v>1000</v>
      </c>
      <c r="AQ99" t="s">
        <v>442</v>
      </c>
      <c r="AR99">
        <v>1000</v>
      </c>
      <c r="AS99" t="s">
        <v>443</v>
      </c>
      <c r="AT99">
        <v>1</v>
      </c>
      <c r="AU99" t="s">
        <v>444</v>
      </c>
      <c r="AV99">
        <v>0</v>
      </c>
      <c r="AW99" t="s">
        <v>454</v>
      </c>
      <c r="AX99">
        <v>1</v>
      </c>
    </row>
    <row r="100" ht="29.25" spans="1:50">
      <c r="A100" s="2">
        <v>1095</v>
      </c>
      <c r="B100" t="s">
        <v>425</v>
      </c>
      <c r="C100">
        <v>1</v>
      </c>
      <c r="D100" t="s">
        <v>426</v>
      </c>
      <c r="E100">
        <v>510</v>
      </c>
      <c r="F100" t="s">
        <v>427</v>
      </c>
      <c r="G100" t="s">
        <v>428</v>
      </c>
      <c r="H100">
        <v>178.298</v>
      </c>
      <c r="I100" t="s">
        <v>429</v>
      </c>
      <c r="J100">
        <v>0.000369</v>
      </c>
      <c r="K100" t="s">
        <v>71</v>
      </c>
      <c r="L100" t="s">
        <v>430</v>
      </c>
      <c r="M100">
        <v>82.317493</v>
      </c>
      <c r="N100" t="s">
        <v>71</v>
      </c>
      <c r="O100" t="s">
        <v>431</v>
      </c>
      <c r="P100">
        <v>0.000451</v>
      </c>
      <c r="Q100" t="s">
        <v>71</v>
      </c>
      <c r="R100" t="s">
        <v>70</v>
      </c>
      <c r="S100">
        <v>8.385901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1000</v>
      </c>
      <c r="AO100" t="s">
        <v>441</v>
      </c>
      <c r="AP100">
        <v>20</v>
      </c>
      <c r="AQ100" t="s">
        <v>442</v>
      </c>
      <c r="AR100">
        <v>1000</v>
      </c>
      <c r="AS100" t="s">
        <v>443</v>
      </c>
      <c r="AT100">
        <v>40</v>
      </c>
      <c r="AU100" t="s">
        <v>444</v>
      </c>
      <c r="AV100">
        <v>0</v>
      </c>
      <c r="AW100" t="s">
        <v>454</v>
      </c>
      <c r="AX100">
        <v>1</v>
      </c>
    </row>
    <row r="101" ht="29.25" spans="1:50">
      <c r="A101" s="2">
        <v>1094</v>
      </c>
      <c r="B101" t="s">
        <v>425</v>
      </c>
      <c r="C101">
        <v>1</v>
      </c>
      <c r="D101" t="s">
        <v>426</v>
      </c>
      <c r="E101">
        <v>510</v>
      </c>
      <c r="F101" t="s">
        <v>427</v>
      </c>
      <c r="G101" t="s">
        <v>428</v>
      </c>
      <c r="H101">
        <v>151.708</v>
      </c>
      <c r="I101" t="s">
        <v>429</v>
      </c>
      <c r="J101">
        <v>0.00065</v>
      </c>
      <c r="K101" t="s">
        <v>71</v>
      </c>
      <c r="L101" t="s">
        <v>430</v>
      </c>
      <c r="M101">
        <v>105.228181</v>
      </c>
      <c r="N101" t="s">
        <v>71</v>
      </c>
      <c r="O101" t="s">
        <v>431</v>
      </c>
      <c r="P101">
        <v>0.000755</v>
      </c>
      <c r="Q101" t="s">
        <v>71</v>
      </c>
      <c r="R101" t="s">
        <v>70</v>
      </c>
      <c r="S101">
        <v>8.102541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1000</v>
      </c>
      <c r="AO101" t="s">
        <v>441</v>
      </c>
      <c r="AP101">
        <v>20</v>
      </c>
      <c r="AQ101" t="s">
        <v>442</v>
      </c>
      <c r="AR101">
        <v>1000</v>
      </c>
      <c r="AS101" t="s">
        <v>443</v>
      </c>
      <c r="AT101">
        <v>40</v>
      </c>
      <c r="AU101" t="s">
        <v>444</v>
      </c>
      <c r="AV101">
        <v>0</v>
      </c>
      <c r="AW101" t="s">
        <v>454</v>
      </c>
      <c r="AX101">
        <v>1</v>
      </c>
    </row>
    <row r="102" ht="29.25" spans="1:50">
      <c r="A102" s="2">
        <v>1093</v>
      </c>
      <c r="B102" t="s">
        <v>425</v>
      </c>
      <c r="C102">
        <v>1</v>
      </c>
      <c r="D102" t="s">
        <v>426</v>
      </c>
      <c r="E102">
        <v>510</v>
      </c>
      <c r="F102" t="s">
        <v>427</v>
      </c>
      <c r="G102" t="s">
        <v>428</v>
      </c>
      <c r="H102">
        <v>143.886</v>
      </c>
      <c r="I102" t="s">
        <v>429</v>
      </c>
      <c r="J102">
        <v>0.000638</v>
      </c>
      <c r="K102" t="s">
        <v>71</v>
      </c>
      <c r="L102" t="s">
        <v>430</v>
      </c>
      <c r="M102">
        <v>105.22091</v>
      </c>
      <c r="N102" t="s">
        <v>71</v>
      </c>
      <c r="O102" t="s">
        <v>431</v>
      </c>
      <c r="P102">
        <v>0.000744</v>
      </c>
      <c r="Q102" t="s">
        <v>71</v>
      </c>
      <c r="R102" t="s">
        <v>70</v>
      </c>
      <c r="S102">
        <v>8.21098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1000</v>
      </c>
      <c r="AO102" t="s">
        <v>441</v>
      </c>
      <c r="AP102">
        <v>20</v>
      </c>
      <c r="AQ102" t="s">
        <v>442</v>
      </c>
      <c r="AR102">
        <v>1000</v>
      </c>
      <c r="AS102" t="s">
        <v>443</v>
      </c>
      <c r="AT102">
        <v>40</v>
      </c>
      <c r="AU102" t="s">
        <v>444</v>
      </c>
      <c r="AV102">
        <v>0</v>
      </c>
      <c r="AW102" t="s">
        <v>454</v>
      </c>
      <c r="AX102">
        <v>1</v>
      </c>
    </row>
    <row r="103" ht="29.25" spans="1:50">
      <c r="A103" s="2">
        <v>1092</v>
      </c>
      <c r="B103" t="s">
        <v>425</v>
      </c>
      <c r="C103">
        <v>1</v>
      </c>
      <c r="D103" t="s">
        <v>426</v>
      </c>
      <c r="E103">
        <v>510</v>
      </c>
      <c r="F103" t="s">
        <v>427</v>
      </c>
      <c r="G103" t="s">
        <v>428</v>
      </c>
      <c r="H103">
        <v>147.639</v>
      </c>
      <c r="I103" t="s">
        <v>429</v>
      </c>
      <c r="J103">
        <v>0.000646</v>
      </c>
      <c r="K103" t="s">
        <v>71</v>
      </c>
      <c r="L103" t="s">
        <v>430</v>
      </c>
      <c r="M103">
        <v>106.316207</v>
      </c>
      <c r="N103" t="s">
        <v>71</v>
      </c>
      <c r="O103" t="s">
        <v>431</v>
      </c>
      <c r="P103">
        <v>0.000752</v>
      </c>
      <c r="Q103" t="s">
        <v>71</v>
      </c>
      <c r="R103" t="s">
        <v>70</v>
      </c>
      <c r="S103">
        <v>8.136829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1000</v>
      </c>
      <c r="AO103" t="s">
        <v>441</v>
      </c>
      <c r="AP103">
        <v>20</v>
      </c>
      <c r="AQ103" t="s">
        <v>442</v>
      </c>
      <c r="AR103">
        <v>1000</v>
      </c>
      <c r="AS103" t="s">
        <v>443</v>
      </c>
      <c r="AT103">
        <v>40</v>
      </c>
      <c r="AU103" t="s">
        <v>444</v>
      </c>
      <c r="AV103">
        <v>0</v>
      </c>
      <c r="AW103" t="s">
        <v>454</v>
      </c>
      <c r="AX103">
        <v>1</v>
      </c>
    </row>
    <row r="104" ht="29.25" spans="1:50">
      <c r="A104" s="2">
        <v>1091</v>
      </c>
      <c r="B104" t="s">
        <v>425</v>
      </c>
      <c r="C104">
        <v>1</v>
      </c>
      <c r="D104" t="s">
        <v>426</v>
      </c>
      <c r="E104">
        <v>510</v>
      </c>
      <c r="F104" t="s">
        <v>427</v>
      </c>
      <c r="G104" t="s">
        <v>428</v>
      </c>
      <c r="H104">
        <v>153.913</v>
      </c>
      <c r="I104" t="s">
        <v>429</v>
      </c>
      <c r="J104">
        <v>0.0007</v>
      </c>
      <c r="K104" t="s">
        <v>71</v>
      </c>
      <c r="L104" t="s">
        <v>430</v>
      </c>
      <c r="M104">
        <v>107.375089</v>
      </c>
      <c r="N104" t="s">
        <v>71</v>
      </c>
      <c r="O104" t="s">
        <v>431</v>
      </c>
      <c r="P104">
        <v>0.000808</v>
      </c>
      <c r="Q104" t="s">
        <v>71</v>
      </c>
      <c r="R104" t="s">
        <v>70</v>
      </c>
      <c r="S104">
        <v>8.432855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1000</v>
      </c>
      <c r="AO104" t="s">
        <v>441</v>
      </c>
      <c r="AP104">
        <v>20</v>
      </c>
      <c r="AQ104" t="s">
        <v>442</v>
      </c>
      <c r="AR104">
        <v>1000</v>
      </c>
      <c r="AS104" t="s">
        <v>443</v>
      </c>
      <c r="AT104">
        <v>40</v>
      </c>
      <c r="AU104" t="s">
        <v>444</v>
      </c>
      <c r="AV104">
        <v>0</v>
      </c>
      <c r="AW104" t="s">
        <v>454</v>
      </c>
      <c r="AX104">
        <v>1</v>
      </c>
    </row>
    <row r="105" ht="29.25" spans="1:50">
      <c r="A105" s="2">
        <v>1090</v>
      </c>
      <c r="B105" t="s">
        <v>425</v>
      </c>
      <c r="C105">
        <v>1</v>
      </c>
      <c r="D105" t="s">
        <v>426</v>
      </c>
      <c r="E105">
        <v>510</v>
      </c>
      <c r="F105" t="s">
        <v>427</v>
      </c>
      <c r="G105" t="s">
        <v>428</v>
      </c>
      <c r="H105">
        <v>153.425</v>
      </c>
      <c r="I105" t="s">
        <v>429</v>
      </c>
      <c r="J105">
        <v>0.000661</v>
      </c>
      <c r="K105" t="s">
        <v>71</v>
      </c>
      <c r="L105" t="s">
        <v>430</v>
      </c>
      <c r="M105">
        <v>115.678508</v>
      </c>
      <c r="N105" t="s">
        <v>71</v>
      </c>
      <c r="O105" t="s">
        <v>431</v>
      </c>
      <c r="P105">
        <v>0.000777</v>
      </c>
      <c r="Q105" t="s">
        <v>71</v>
      </c>
      <c r="R105" t="s">
        <v>70</v>
      </c>
      <c r="S105">
        <v>8.243244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1000</v>
      </c>
      <c r="AO105" t="s">
        <v>441</v>
      </c>
      <c r="AP105">
        <v>20</v>
      </c>
      <c r="AQ105" t="s">
        <v>442</v>
      </c>
      <c r="AR105">
        <v>1000</v>
      </c>
      <c r="AS105" t="s">
        <v>443</v>
      </c>
      <c r="AT105">
        <v>40</v>
      </c>
      <c r="AU105" t="s">
        <v>444</v>
      </c>
      <c r="AV105">
        <v>0</v>
      </c>
      <c r="AW105" t="s">
        <v>454</v>
      </c>
      <c r="AX105">
        <v>1</v>
      </c>
    </row>
    <row r="106" ht="29.25" spans="1:50">
      <c r="A106" s="2">
        <v>1089</v>
      </c>
      <c r="B106" t="s">
        <v>425</v>
      </c>
      <c r="C106">
        <v>4</v>
      </c>
      <c r="D106" t="s">
        <v>426</v>
      </c>
      <c r="E106">
        <v>3848</v>
      </c>
      <c r="F106" t="s">
        <v>427</v>
      </c>
      <c r="G106" t="s">
        <v>428</v>
      </c>
      <c r="H106">
        <v>163.866</v>
      </c>
      <c r="I106" t="s">
        <v>429</v>
      </c>
      <c r="J106">
        <v>0.000745</v>
      </c>
      <c r="K106" t="s">
        <v>71</v>
      </c>
      <c r="L106" t="s">
        <v>430</v>
      </c>
      <c r="M106">
        <v>946.337626</v>
      </c>
      <c r="N106" t="s">
        <v>71</v>
      </c>
      <c r="O106" t="s">
        <v>431</v>
      </c>
      <c r="P106">
        <v>0.001692</v>
      </c>
      <c r="Q106" t="s">
        <v>71</v>
      </c>
      <c r="R106" t="s">
        <v>70</v>
      </c>
      <c r="S106">
        <v>8.884548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1000</v>
      </c>
      <c r="AO106" t="s">
        <v>441</v>
      </c>
      <c r="AP106">
        <v>20</v>
      </c>
      <c r="AQ106" t="s">
        <v>442</v>
      </c>
      <c r="AR106">
        <v>1000</v>
      </c>
      <c r="AS106" t="s">
        <v>443</v>
      </c>
      <c r="AT106">
        <v>40</v>
      </c>
      <c r="AU106" t="s">
        <v>444</v>
      </c>
      <c r="AV106">
        <v>0</v>
      </c>
      <c r="AW106" t="s">
        <v>454</v>
      </c>
      <c r="AX106">
        <v>1</v>
      </c>
    </row>
    <row r="107" ht="29.25" spans="1:50">
      <c r="A107" s="2">
        <v>1088</v>
      </c>
      <c r="B107" t="s">
        <v>425</v>
      </c>
      <c r="C107">
        <v>4</v>
      </c>
      <c r="D107" t="s">
        <v>426</v>
      </c>
      <c r="E107">
        <v>3848</v>
      </c>
      <c r="F107" t="s">
        <v>427</v>
      </c>
      <c r="G107" t="s">
        <v>428</v>
      </c>
      <c r="H107">
        <v>0.162</v>
      </c>
      <c r="I107" t="s">
        <v>429</v>
      </c>
      <c r="J107">
        <v>0.001553</v>
      </c>
      <c r="K107" t="s">
        <v>71</v>
      </c>
      <c r="L107" t="s">
        <v>430</v>
      </c>
      <c r="M107">
        <v>1290.414334</v>
      </c>
      <c r="N107" t="s">
        <v>71</v>
      </c>
      <c r="O107" t="s">
        <v>431</v>
      </c>
      <c r="P107">
        <v>0.002844</v>
      </c>
      <c r="Q107" t="s">
        <v>71</v>
      </c>
      <c r="R107" t="s">
        <v>70</v>
      </c>
      <c r="S107">
        <v>10.161549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1000</v>
      </c>
      <c r="AO107" t="s">
        <v>441</v>
      </c>
      <c r="AP107">
        <v>20</v>
      </c>
      <c r="AQ107" t="s">
        <v>442</v>
      </c>
      <c r="AR107">
        <v>1000</v>
      </c>
      <c r="AS107" t="s">
        <v>443</v>
      </c>
      <c r="AT107">
        <v>40</v>
      </c>
      <c r="AU107" t="s">
        <v>444</v>
      </c>
      <c r="AV107">
        <v>0</v>
      </c>
      <c r="AW107" t="s">
        <v>454</v>
      </c>
      <c r="AX107">
        <v>1</v>
      </c>
    </row>
    <row r="108" ht="29.25" spans="1:50">
      <c r="A108" s="2">
        <v>1087</v>
      </c>
      <c r="B108" t="s">
        <v>425</v>
      </c>
      <c r="C108">
        <v>4</v>
      </c>
      <c r="D108" t="s">
        <v>426</v>
      </c>
      <c r="E108">
        <v>187</v>
      </c>
      <c r="F108" t="s">
        <v>427</v>
      </c>
      <c r="G108" t="s">
        <v>428</v>
      </c>
      <c r="H108">
        <v>228493.271</v>
      </c>
      <c r="I108" t="s">
        <v>429</v>
      </c>
      <c r="J108">
        <v>0.00016</v>
      </c>
      <c r="K108" t="s">
        <v>71</v>
      </c>
      <c r="L108" t="s">
        <v>430</v>
      </c>
      <c r="M108">
        <v>43.100145</v>
      </c>
      <c r="N108" t="s">
        <v>71</v>
      </c>
      <c r="O108" t="s">
        <v>431</v>
      </c>
      <c r="P108">
        <v>0.000203</v>
      </c>
      <c r="Q108" t="s">
        <v>71</v>
      </c>
      <c r="R108" t="s">
        <v>70</v>
      </c>
      <c r="S108">
        <v>0.674095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5</v>
      </c>
      <c r="AM108" t="s">
        <v>440</v>
      </c>
      <c r="AN108">
        <v>1000</v>
      </c>
      <c r="AO108" t="s">
        <v>441</v>
      </c>
      <c r="AP108">
        <v>30</v>
      </c>
      <c r="AQ108" t="s">
        <v>442</v>
      </c>
      <c r="AR108">
        <v>30</v>
      </c>
      <c r="AS108" t="s">
        <v>443</v>
      </c>
      <c r="AT108">
        <v>1</v>
      </c>
      <c r="AU108" t="s">
        <v>444</v>
      </c>
      <c r="AV108">
        <v>0</v>
      </c>
      <c r="AW108" t="s">
        <v>454</v>
      </c>
      <c r="AX108">
        <v>1</v>
      </c>
    </row>
    <row r="109" ht="29.25" spans="1:50">
      <c r="A109" s="2">
        <v>1086</v>
      </c>
      <c r="B109" t="s">
        <v>425</v>
      </c>
      <c r="C109">
        <v>4</v>
      </c>
      <c r="D109" t="s">
        <v>426</v>
      </c>
      <c r="E109">
        <v>263</v>
      </c>
      <c r="F109" t="s">
        <v>427</v>
      </c>
      <c r="G109" t="s">
        <v>428</v>
      </c>
      <c r="H109">
        <v>75783.068</v>
      </c>
      <c r="I109" t="s">
        <v>429</v>
      </c>
      <c r="J109">
        <v>0.00025</v>
      </c>
      <c r="K109" t="s">
        <v>71</v>
      </c>
      <c r="L109" t="s">
        <v>430</v>
      </c>
      <c r="M109">
        <v>53.396812</v>
      </c>
      <c r="N109" t="s">
        <v>71</v>
      </c>
      <c r="O109" t="s">
        <v>431</v>
      </c>
      <c r="P109">
        <v>0.000303</v>
      </c>
      <c r="Q109" t="s">
        <v>71</v>
      </c>
      <c r="R109" t="s">
        <v>70</v>
      </c>
      <c r="S109">
        <v>0.938597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10</v>
      </c>
      <c r="AM109" t="s">
        <v>440</v>
      </c>
      <c r="AN109">
        <v>1000</v>
      </c>
      <c r="AO109" t="s">
        <v>441</v>
      </c>
      <c r="AP109">
        <v>30</v>
      </c>
      <c r="AQ109" t="s">
        <v>442</v>
      </c>
      <c r="AR109">
        <v>30</v>
      </c>
      <c r="AS109" t="s">
        <v>443</v>
      </c>
      <c r="AT109">
        <v>1</v>
      </c>
      <c r="AU109" t="s">
        <v>444</v>
      </c>
      <c r="AV109">
        <v>0</v>
      </c>
      <c r="AW109" t="s">
        <v>454</v>
      </c>
      <c r="AX109">
        <v>1</v>
      </c>
    </row>
    <row r="110" ht="29.25" spans="1:50">
      <c r="A110" s="2">
        <v>1085</v>
      </c>
      <c r="B110" t="s">
        <v>425</v>
      </c>
      <c r="C110">
        <v>4</v>
      </c>
      <c r="D110" t="s">
        <v>426</v>
      </c>
      <c r="E110">
        <v>339</v>
      </c>
      <c r="F110" t="s">
        <v>427</v>
      </c>
      <c r="G110" t="s">
        <v>428</v>
      </c>
      <c r="H110">
        <v>27371.459</v>
      </c>
      <c r="I110" t="s">
        <v>429</v>
      </c>
      <c r="J110">
        <v>0.000378</v>
      </c>
      <c r="K110" t="s">
        <v>71</v>
      </c>
      <c r="L110" t="s">
        <v>430</v>
      </c>
      <c r="M110">
        <v>63.787122</v>
      </c>
      <c r="N110" t="s">
        <v>71</v>
      </c>
      <c r="O110" t="s">
        <v>431</v>
      </c>
      <c r="P110">
        <v>0.000442</v>
      </c>
      <c r="Q110" t="s">
        <v>71</v>
      </c>
      <c r="R110" t="s">
        <v>70</v>
      </c>
      <c r="S110">
        <v>1.247816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15</v>
      </c>
      <c r="AM110" t="s">
        <v>440</v>
      </c>
      <c r="AN110">
        <v>1000</v>
      </c>
      <c r="AO110" t="s">
        <v>441</v>
      </c>
      <c r="AP110">
        <v>30</v>
      </c>
      <c r="AQ110" t="s">
        <v>442</v>
      </c>
      <c r="AR110">
        <v>30</v>
      </c>
      <c r="AS110" t="s">
        <v>443</v>
      </c>
      <c r="AT110">
        <v>1</v>
      </c>
      <c r="AU110" t="s">
        <v>444</v>
      </c>
      <c r="AV110">
        <v>0</v>
      </c>
      <c r="AW110" t="s">
        <v>454</v>
      </c>
      <c r="AX110">
        <v>1</v>
      </c>
    </row>
    <row r="111" ht="29.25" spans="1:50">
      <c r="A111" s="2">
        <v>1084</v>
      </c>
      <c r="B111" t="s">
        <v>425</v>
      </c>
      <c r="C111">
        <v>4</v>
      </c>
      <c r="D111" t="s">
        <v>426</v>
      </c>
      <c r="E111">
        <v>416</v>
      </c>
      <c r="F111" t="s">
        <v>427</v>
      </c>
      <c r="G111" t="s">
        <v>428</v>
      </c>
      <c r="H111">
        <v>9902.568</v>
      </c>
      <c r="I111" t="s">
        <v>429</v>
      </c>
      <c r="J111">
        <v>0.000483</v>
      </c>
      <c r="K111" t="s">
        <v>71</v>
      </c>
      <c r="L111" t="s">
        <v>430</v>
      </c>
      <c r="M111">
        <v>73.362907</v>
      </c>
      <c r="N111" t="s">
        <v>71</v>
      </c>
      <c r="O111" t="s">
        <v>431</v>
      </c>
      <c r="P111">
        <v>0.000557</v>
      </c>
      <c r="Q111" t="s">
        <v>71</v>
      </c>
      <c r="R111" t="s">
        <v>70</v>
      </c>
      <c r="S111">
        <v>1.600378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20</v>
      </c>
      <c r="AM111" t="s">
        <v>440</v>
      </c>
      <c r="AN111">
        <v>1000</v>
      </c>
      <c r="AO111" t="s">
        <v>441</v>
      </c>
      <c r="AP111">
        <v>30</v>
      </c>
      <c r="AQ111" t="s">
        <v>442</v>
      </c>
      <c r="AR111">
        <v>30</v>
      </c>
      <c r="AS111" t="s">
        <v>443</v>
      </c>
      <c r="AT111">
        <v>1</v>
      </c>
      <c r="AU111" t="s">
        <v>444</v>
      </c>
      <c r="AV111">
        <v>0</v>
      </c>
      <c r="AW111" t="s">
        <v>454</v>
      </c>
      <c r="AX111">
        <v>1</v>
      </c>
    </row>
    <row r="112" ht="29.25" spans="1:50">
      <c r="A112" s="2">
        <v>1083</v>
      </c>
      <c r="B112" t="s">
        <v>425</v>
      </c>
      <c r="C112">
        <v>4</v>
      </c>
      <c r="D112" t="s">
        <v>426</v>
      </c>
      <c r="E112">
        <v>492</v>
      </c>
      <c r="F112" t="s">
        <v>427</v>
      </c>
      <c r="G112" t="s">
        <v>428</v>
      </c>
      <c r="H112">
        <v>3409.493</v>
      </c>
      <c r="I112" t="s">
        <v>429</v>
      </c>
      <c r="J112">
        <v>0.000643</v>
      </c>
      <c r="K112" t="s">
        <v>71</v>
      </c>
      <c r="L112" t="s">
        <v>430</v>
      </c>
      <c r="M112">
        <v>82.691694</v>
      </c>
      <c r="N112" t="s">
        <v>71</v>
      </c>
      <c r="O112" t="s">
        <v>431</v>
      </c>
      <c r="P112">
        <v>0.000726</v>
      </c>
      <c r="Q112" t="s">
        <v>71</v>
      </c>
      <c r="R112" t="s">
        <v>70</v>
      </c>
      <c r="S112">
        <v>1.946172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25</v>
      </c>
      <c r="AM112" t="s">
        <v>440</v>
      </c>
      <c r="AN112">
        <v>1000</v>
      </c>
      <c r="AO112" t="s">
        <v>441</v>
      </c>
      <c r="AP112">
        <v>30</v>
      </c>
      <c r="AQ112" t="s">
        <v>442</v>
      </c>
      <c r="AR112">
        <v>30</v>
      </c>
      <c r="AS112" t="s">
        <v>443</v>
      </c>
      <c r="AT112">
        <v>1</v>
      </c>
      <c r="AU112" t="s">
        <v>444</v>
      </c>
      <c r="AV112">
        <v>0</v>
      </c>
      <c r="AW112" t="s">
        <v>454</v>
      </c>
      <c r="AX112">
        <v>1</v>
      </c>
    </row>
    <row r="113" ht="29.25" spans="1:50">
      <c r="A113" s="2">
        <v>1082</v>
      </c>
      <c r="B113" t="s">
        <v>425</v>
      </c>
      <c r="C113">
        <v>4</v>
      </c>
      <c r="D113" t="s">
        <v>426</v>
      </c>
      <c r="E113">
        <v>568</v>
      </c>
      <c r="F113" t="s">
        <v>427</v>
      </c>
      <c r="G113" t="s">
        <v>428</v>
      </c>
      <c r="H113">
        <v>1085.43</v>
      </c>
      <c r="I113" t="s">
        <v>429</v>
      </c>
      <c r="J113">
        <v>0.000758</v>
      </c>
      <c r="K113" t="s">
        <v>71</v>
      </c>
      <c r="L113" t="s">
        <v>430</v>
      </c>
      <c r="M113">
        <v>91.956628</v>
      </c>
      <c r="N113" t="s">
        <v>71</v>
      </c>
      <c r="O113" t="s">
        <v>431</v>
      </c>
      <c r="P113">
        <v>0.00085</v>
      </c>
      <c r="Q113" t="s">
        <v>71</v>
      </c>
      <c r="R113" t="s">
        <v>70</v>
      </c>
      <c r="S113">
        <v>2.311617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30</v>
      </c>
      <c r="AM113" t="s">
        <v>440</v>
      </c>
      <c r="AN113">
        <v>1000</v>
      </c>
      <c r="AO113" t="s">
        <v>441</v>
      </c>
      <c r="AP113">
        <v>30</v>
      </c>
      <c r="AQ113" t="s">
        <v>442</v>
      </c>
      <c r="AR113">
        <v>30</v>
      </c>
      <c r="AS113" t="s">
        <v>443</v>
      </c>
      <c r="AT113">
        <v>1</v>
      </c>
      <c r="AU113" t="s">
        <v>444</v>
      </c>
      <c r="AV113">
        <v>0</v>
      </c>
      <c r="AW113" t="s">
        <v>454</v>
      </c>
      <c r="AX113">
        <v>1</v>
      </c>
    </row>
    <row r="114" ht="29.25" spans="1:50">
      <c r="A114" s="2">
        <v>1081</v>
      </c>
      <c r="B114" t="s">
        <v>425</v>
      </c>
      <c r="C114">
        <v>4</v>
      </c>
      <c r="D114" t="s">
        <v>426</v>
      </c>
      <c r="E114">
        <v>453</v>
      </c>
      <c r="F114" t="s">
        <v>427</v>
      </c>
      <c r="G114" t="s">
        <v>428</v>
      </c>
      <c r="H114">
        <v>35276.492</v>
      </c>
      <c r="I114" t="s">
        <v>429</v>
      </c>
      <c r="J114">
        <v>0.000265</v>
      </c>
      <c r="K114" t="s">
        <v>71</v>
      </c>
      <c r="L114" t="s">
        <v>430</v>
      </c>
      <c r="M114">
        <v>184.366094</v>
      </c>
      <c r="N114" t="s">
        <v>71</v>
      </c>
      <c r="O114" t="s">
        <v>431</v>
      </c>
      <c r="P114">
        <v>0.00045</v>
      </c>
      <c r="Q114" t="s">
        <v>71</v>
      </c>
      <c r="R114" t="s">
        <v>70</v>
      </c>
      <c r="S114">
        <v>1.136529</v>
      </c>
      <c r="T114" t="s">
        <v>71</v>
      </c>
      <c r="U114" t="s">
        <v>72</v>
      </c>
      <c r="V114">
        <v>0.020297</v>
      </c>
      <c r="W114" t="s">
        <v>71</v>
      </c>
      <c r="X114" t="s">
        <v>73</v>
      </c>
      <c r="Y114">
        <v>0.260124</v>
      </c>
      <c r="Z114" t="s">
        <v>71</v>
      </c>
      <c r="AA114" t="s">
        <v>446</v>
      </c>
      <c r="AB114">
        <v>0.849711</v>
      </c>
      <c r="AC114" t="s">
        <v>71</v>
      </c>
      <c r="AD114" t="s">
        <v>74</v>
      </c>
      <c r="AE114">
        <v>0.00342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10</v>
      </c>
      <c r="AM114" t="s">
        <v>440</v>
      </c>
      <c r="AN114">
        <v>1000</v>
      </c>
      <c r="AO114" t="s">
        <v>441</v>
      </c>
      <c r="AP114">
        <v>40</v>
      </c>
      <c r="AQ114" t="s">
        <v>442</v>
      </c>
      <c r="AR114">
        <v>100</v>
      </c>
      <c r="AS114" t="s">
        <v>443</v>
      </c>
      <c r="AT114">
        <v>25</v>
      </c>
      <c r="AU114" t="s">
        <v>444</v>
      </c>
      <c r="AV114">
        <v>1</v>
      </c>
      <c r="AW114" t="s">
        <v>454</v>
      </c>
      <c r="AX114">
        <v>1</v>
      </c>
    </row>
    <row r="115" ht="29.25" spans="1:50">
      <c r="A115" s="2">
        <v>1080</v>
      </c>
      <c r="B115" t="s">
        <v>425</v>
      </c>
      <c r="C115">
        <v>4</v>
      </c>
      <c r="D115" t="s">
        <v>426</v>
      </c>
      <c r="E115">
        <v>453</v>
      </c>
      <c r="F115" t="s">
        <v>427</v>
      </c>
      <c r="G115" t="s">
        <v>428</v>
      </c>
      <c r="H115">
        <v>35872.401</v>
      </c>
      <c r="I115" t="s">
        <v>429</v>
      </c>
      <c r="J115">
        <v>0.000252</v>
      </c>
      <c r="K115" t="s">
        <v>71</v>
      </c>
      <c r="L115" t="s">
        <v>430</v>
      </c>
      <c r="M115">
        <v>181.770477</v>
      </c>
      <c r="N115" t="s">
        <v>71</v>
      </c>
      <c r="O115" t="s">
        <v>431</v>
      </c>
      <c r="P115">
        <v>0.000434</v>
      </c>
      <c r="Q115" t="s">
        <v>71</v>
      </c>
      <c r="R115" t="s">
        <v>70</v>
      </c>
      <c r="S115">
        <v>1.170305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10</v>
      </c>
      <c r="AM115" t="s">
        <v>440</v>
      </c>
      <c r="AN115">
        <v>1000</v>
      </c>
      <c r="AO115" t="s">
        <v>441</v>
      </c>
      <c r="AP115">
        <v>40</v>
      </c>
      <c r="AQ115" t="s">
        <v>442</v>
      </c>
      <c r="AR115">
        <v>100</v>
      </c>
      <c r="AS115" t="s">
        <v>443</v>
      </c>
      <c r="AT115">
        <v>25</v>
      </c>
      <c r="AU115" t="s">
        <v>444</v>
      </c>
      <c r="AV115">
        <v>1</v>
      </c>
      <c r="AW115" t="s">
        <v>454</v>
      </c>
      <c r="AX115">
        <v>1</v>
      </c>
    </row>
    <row r="116" ht="29.25" spans="1:50">
      <c r="A116" s="2">
        <v>1079</v>
      </c>
      <c r="B116" t="s">
        <v>425</v>
      </c>
      <c r="C116">
        <v>4</v>
      </c>
      <c r="D116" t="s">
        <v>426</v>
      </c>
      <c r="E116">
        <v>226</v>
      </c>
      <c r="F116" t="s">
        <v>427</v>
      </c>
      <c r="G116" t="s">
        <v>428</v>
      </c>
      <c r="H116">
        <v>128.561</v>
      </c>
      <c r="I116" t="s">
        <v>429</v>
      </c>
      <c r="J116">
        <v>0.000212</v>
      </c>
      <c r="K116" t="s">
        <v>71</v>
      </c>
      <c r="L116" t="s">
        <v>430</v>
      </c>
      <c r="M116">
        <v>63.282933</v>
      </c>
      <c r="N116" t="s">
        <v>71</v>
      </c>
      <c r="O116" t="s">
        <v>431</v>
      </c>
      <c r="P116">
        <v>0.000276</v>
      </c>
      <c r="Q116" t="s">
        <v>71</v>
      </c>
      <c r="R116" t="s">
        <v>70</v>
      </c>
      <c r="S116">
        <v>0.839381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</v>
      </c>
      <c r="AI116" t="s">
        <v>438</v>
      </c>
      <c r="AJ116">
        <v>1000000</v>
      </c>
      <c r="AK116" t="s">
        <v>439</v>
      </c>
      <c r="AL116">
        <v>10</v>
      </c>
      <c r="AM116" t="s">
        <v>440</v>
      </c>
      <c r="AN116">
        <v>1000</v>
      </c>
      <c r="AO116" t="s">
        <v>441</v>
      </c>
      <c r="AP116">
        <v>20</v>
      </c>
      <c r="AQ116" t="s">
        <v>442</v>
      </c>
      <c r="AR116">
        <v>20</v>
      </c>
      <c r="AS116" t="s">
        <v>443</v>
      </c>
      <c r="AT116">
        <v>1</v>
      </c>
      <c r="AU116" t="s">
        <v>444</v>
      </c>
      <c r="AV116">
        <v>0</v>
      </c>
      <c r="AW116" t="s">
        <v>454</v>
      </c>
      <c r="AX116">
        <v>1</v>
      </c>
    </row>
    <row r="117" ht="29.25" spans="1:50">
      <c r="A117" s="2">
        <v>1078</v>
      </c>
      <c r="B117" t="s">
        <v>425</v>
      </c>
      <c r="C117">
        <v>4</v>
      </c>
      <c r="D117" t="s">
        <v>426</v>
      </c>
      <c r="E117">
        <v>226</v>
      </c>
      <c r="F117" t="s">
        <v>427</v>
      </c>
      <c r="G117" t="s">
        <v>428</v>
      </c>
      <c r="H117">
        <v>102.851</v>
      </c>
      <c r="I117" t="s">
        <v>429</v>
      </c>
      <c r="J117">
        <v>0.000262</v>
      </c>
      <c r="K117" t="s">
        <v>71</v>
      </c>
      <c r="L117" t="s">
        <v>430</v>
      </c>
      <c r="M117">
        <v>114.943929</v>
      </c>
      <c r="N117" t="s">
        <v>71</v>
      </c>
      <c r="O117" t="s">
        <v>431</v>
      </c>
      <c r="P117">
        <v>0.000377</v>
      </c>
      <c r="Q117" t="s">
        <v>71</v>
      </c>
      <c r="R117" t="s">
        <v>70</v>
      </c>
      <c r="S117">
        <v>0.906547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10</v>
      </c>
      <c r="AM117" t="s">
        <v>440</v>
      </c>
      <c r="AN117">
        <v>1000</v>
      </c>
      <c r="AO117" t="s">
        <v>441</v>
      </c>
      <c r="AP117">
        <v>20</v>
      </c>
      <c r="AQ117" t="s">
        <v>442</v>
      </c>
      <c r="AR117">
        <v>20</v>
      </c>
      <c r="AS117" t="s">
        <v>443</v>
      </c>
      <c r="AT117">
        <v>1</v>
      </c>
      <c r="AU117" t="s">
        <v>444</v>
      </c>
      <c r="AV117">
        <v>0</v>
      </c>
      <c r="AW117" t="s">
        <v>454</v>
      </c>
      <c r="AX117">
        <v>1</v>
      </c>
    </row>
    <row r="118" ht="29.25" spans="1:50">
      <c r="A118" s="2">
        <v>1077</v>
      </c>
      <c r="B118" t="s">
        <v>425</v>
      </c>
      <c r="C118">
        <v>4</v>
      </c>
      <c r="D118" t="s">
        <v>426</v>
      </c>
      <c r="E118">
        <v>226</v>
      </c>
      <c r="F118" t="s">
        <v>427</v>
      </c>
      <c r="G118" t="s">
        <v>428</v>
      </c>
      <c r="H118">
        <v>105.567</v>
      </c>
      <c r="I118" t="s">
        <v>429</v>
      </c>
      <c r="J118">
        <v>0.000258</v>
      </c>
      <c r="K118" t="s">
        <v>71</v>
      </c>
      <c r="L118" t="s">
        <v>430</v>
      </c>
      <c r="M118">
        <v>114.458401</v>
      </c>
      <c r="N118" t="s">
        <v>71</v>
      </c>
      <c r="O118" t="s">
        <v>431</v>
      </c>
      <c r="P118">
        <v>0.000373</v>
      </c>
      <c r="Q118" t="s">
        <v>71</v>
      </c>
      <c r="R118" t="s">
        <v>70</v>
      </c>
      <c r="S118">
        <v>0.953059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10</v>
      </c>
      <c r="AM118" t="s">
        <v>440</v>
      </c>
      <c r="AN118">
        <v>1000</v>
      </c>
      <c r="AO118" t="s">
        <v>441</v>
      </c>
      <c r="AP118">
        <v>20</v>
      </c>
      <c r="AQ118" t="s">
        <v>442</v>
      </c>
      <c r="AR118">
        <v>20</v>
      </c>
      <c r="AS118" t="s">
        <v>443</v>
      </c>
      <c r="AT118">
        <v>1</v>
      </c>
      <c r="AU118" t="s">
        <v>444</v>
      </c>
      <c r="AV118">
        <v>0</v>
      </c>
      <c r="AW118" t="s">
        <v>454</v>
      </c>
      <c r="AX118">
        <v>1</v>
      </c>
    </row>
    <row r="119" ht="29.25" spans="1:50">
      <c r="A119" s="2">
        <v>1076</v>
      </c>
      <c r="B119" t="s">
        <v>425</v>
      </c>
      <c r="C119">
        <v>4</v>
      </c>
      <c r="D119" t="s">
        <v>426</v>
      </c>
      <c r="E119">
        <v>226</v>
      </c>
      <c r="F119" t="s">
        <v>427</v>
      </c>
      <c r="G119" t="s">
        <v>428</v>
      </c>
      <c r="H119">
        <v>108.454</v>
      </c>
      <c r="I119" t="s">
        <v>429</v>
      </c>
      <c r="J119">
        <v>0.000262</v>
      </c>
      <c r="K119" t="s">
        <v>71</v>
      </c>
      <c r="L119" t="s">
        <v>430</v>
      </c>
      <c r="M119">
        <v>115.065698</v>
      </c>
      <c r="N119" t="s">
        <v>71</v>
      </c>
      <c r="O119" t="s">
        <v>431</v>
      </c>
      <c r="P119">
        <v>0.000377</v>
      </c>
      <c r="Q119" t="s">
        <v>71</v>
      </c>
      <c r="R119" t="s">
        <v>70</v>
      </c>
      <c r="S119">
        <v>0.938304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10</v>
      </c>
      <c r="AM119" t="s">
        <v>440</v>
      </c>
      <c r="AN119">
        <v>1000</v>
      </c>
      <c r="AO119" t="s">
        <v>441</v>
      </c>
      <c r="AP119">
        <v>20</v>
      </c>
      <c r="AQ119" t="s">
        <v>442</v>
      </c>
      <c r="AR119">
        <v>20</v>
      </c>
      <c r="AS119" t="s">
        <v>443</v>
      </c>
      <c r="AT119">
        <v>1</v>
      </c>
      <c r="AU119" t="s">
        <v>444</v>
      </c>
      <c r="AV119">
        <v>0</v>
      </c>
      <c r="AW119" t="s">
        <v>454</v>
      </c>
      <c r="AX119">
        <v>1</v>
      </c>
    </row>
    <row r="120" ht="29.25" spans="1:50">
      <c r="A120" s="2">
        <v>1075</v>
      </c>
      <c r="B120" t="s">
        <v>425</v>
      </c>
      <c r="C120">
        <v>4</v>
      </c>
      <c r="D120" t="s">
        <v>426</v>
      </c>
      <c r="E120">
        <v>226</v>
      </c>
      <c r="F120" t="s">
        <v>427</v>
      </c>
      <c r="G120" t="s">
        <v>428</v>
      </c>
      <c r="H120">
        <v>98.455</v>
      </c>
      <c r="I120" t="s">
        <v>429</v>
      </c>
      <c r="J120">
        <v>0.000266</v>
      </c>
      <c r="K120" t="s">
        <v>71</v>
      </c>
      <c r="L120" t="s">
        <v>430</v>
      </c>
      <c r="M120">
        <v>113.853317</v>
      </c>
      <c r="N120" t="s">
        <v>71</v>
      </c>
      <c r="O120" t="s">
        <v>431</v>
      </c>
      <c r="P120">
        <v>0.00038</v>
      </c>
      <c r="Q120" t="s">
        <v>71</v>
      </c>
      <c r="R120" t="s">
        <v>70</v>
      </c>
      <c r="S120">
        <v>0.952119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10</v>
      </c>
      <c r="AM120" t="s">
        <v>440</v>
      </c>
      <c r="AN120">
        <v>1000</v>
      </c>
      <c r="AO120" t="s">
        <v>441</v>
      </c>
      <c r="AP120">
        <v>20</v>
      </c>
      <c r="AQ120" t="s">
        <v>442</v>
      </c>
      <c r="AR120">
        <v>20</v>
      </c>
      <c r="AS120" t="s">
        <v>443</v>
      </c>
      <c r="AT120">
        <v>1</v>
      </c>
      <c r="AU120" t="s">
        <v>444</v>
      </c>
      <c r="AV120">
        <v>0</v>
      </c>
      <c r="AW120" t="s">
        <v>454</v>
      </c>
      <c r="AX120">
        <v>1</v>
      </c>
    </row>
    <row r="121" ht="29.25" spans="1:50">
      <c r="A121" s="2">
        <v>1074</v>
      </c>
      <c r="B121" t="s">
        <v>425</v>
      </c>
      <c r="C121">
        <v>4</v>
      </c>
      <c r="D121" t="s">
        <v>426</v>
      </c>
      <c r="E121">
        <v>522</v>
      </c>
      <c r="F121" t="s">
        <v>427</v>
      </c>
      <c r="G121" t="s">
        <v>428</v>
      </c>
      <c r="H121">
        <v>0</v>
      </c>
      <c r="I121" t="s">
        <v>429</v>
      </c>
      <c r="J121">
        <v>0.000402</v>
      </c>
      <c r="K121" t="s">
        <v>71</v>
      </c>
      <c r="L121" t="s">
        <v>430</v>
      </c>
      <c r="M121">
        <v>246.527972</v>
      </c>
      <c r="N121" t="s">
        <v>71</v>
      </c>
      <c r="O121" t="s">
        <v>431</v>
      </c>
      <c r="P121">
        <v>0.000648</v>
      </c>
      <c r="Q121" t="s">
        <v>71</v>
      </c>
      <c r="R121" t="s">
        <v>70</v>
      </c>
      <c r="S121">
        <v>1.179349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10</v>
      </c>
      <c r="AM121" t="s">
        <v>440</v>
      </c>
      <c r="AN121">
        <v>1000</v>
      </c>
      <c r="AO121" t="s">
        <v>441</v>
      </c>
      <c r="AP121">
        <v>20</v>
      </c>
      <c r="AQ121" t="s">
        <v>442</v>
      </c>
      <c r="AR121">
        <v>100</v>
      </c>
      <c r="AS121" t="s">
        <v>443</v>
      </c>
      <c r="AT121">
        <v>25</v>
      </c>
      <c r="AU121" t="s">
        <v>444</v>
      </c>
      <c r="AV121">
        <v>0</v>
      </c>
      <c r="AW121" t="s">
        <v>454</v>
      </c>
      <c r="AX121">
        <v>1</v>
      </c>
    </row>
    <row r="122" ht="29.25" spans="1:50">
      <c r="A122" s="2">
        <v>1073</v>
      </c>
      <c r="B122" t="s">
        <v>425</v>
      </c>
      <c r="C122">
        <v>4</v>
      </c>
      <c r="D122" t="s">
        <v>426</v>
      </c>
      <c r="E122">
        <v>522</v>
      </c>
      <c r="F122" t="s">
        <v>427</v>
      </c>
      <c r="G122" t="s">
        <v>428</v>
      </c>
      <c r="H122">
        <v>0.009</v>
      </c>
      <c r="I122" t="s">
        <v>429</v>
      </c>
      <c r="J122">
        <v>0.000323</v>
      </c>
      <c r="K122" t="s">
        <v>71</v>
      </c>
      <c r="L122" t="s">
        <v>430</v>
      </c>
      <c r="M122">
        <v>210.783378</v>
      </c>
      <c r="N122" t="s">
        <v>71</v>
      </c>
      <c r="O122" t="s">
        <v>431</v>
      </c>
      <c r="P122">
        <v>0.000534</v>
      </c>
      <c r="Q122" t="s">
        <v>71</v>
      </c>
      <c r="R122" t="s">
        <v>70</v>
      </c>
      <c r="S122">
        <v>1.181744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10</v>
      </c>
      <c r="AM122" t="s">
        <v>440</v>
      </c>
      <c r="AN122">
        <v>1000</v>
      </c>
      <c r="AO122" t="s">
        <v>441</v>
      </c>
      <c r="AP122">
        <v>20</v>
      </c>
      <c r="AQ122" t="s">
        <v>442</v>
      </c>
      <c r="AR122">
        <v>100</v>
      </c>
      <c r="AS122" t="s">
        <v>443</v>
      </c>
      <c r="AT122">
        <v>25</v>
      </c>
      <c r="AU122" t="s">
        <v>444</v>
      </c>
      <c r="AV122">
        <v>0</v>
      </c>
      <c r="AW122" t="s">
        <v>454</v>
      </c>
      <c r="AX122">
        <v>1</v>
      </c>
    </row>
    <row r="123" ht="29.25" spans="1:50">
      <c r="A123" s="2">
        <v>1072</v>
      </c>
      <c r="B123" t="s">
        <v>425</v>
      </c>
      <c r="C123">
        <v>4</v>
      </c>
      <c r="D123" t="s">
        <v>426</v>
      </c>
      <c r="E123">
        <v>522</v>
      </c>
      <c r="F123" t="s">
        <v>427</v>
      </c>
      <c r="G123" t="s">
        <v>428</v>
      </c>
      <c r="H123">
        <v>5.902</v>
      </c>
      <c r="I123" t="s">
        <v>429</v>
      </c>
      <c r="J123">
        <v>0.000325</v>
      </c>
      <c r="K123" t="s">
        <v>71</v>
      </c>
      <c r="L123" t="s">
        <v>430</v>
      </c>
      <c r="M123">
        <v>216.81263</v>
      </c>
      <c r="N123" t="s">
        <v>71</v>
      </c>
      <c r="O123" t="s">
        <v>431</v>
      </c>
      <c r="P123">
        <v>0.000542</v>
      </c>
      <c r="Q123" t="s">
        <v>71</v>
      </c>
      <c r="R123" t="s">
        <v>70</v>
      </c>
      <c r="S123">
        <v>1.5979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10</v>
      </c>
      <c r="AM123" t="s">
        <v>440</v>
      </c>
      <c r="AN123">
        <v>1000</v>
      </c>
      <c r="AO123" t="s">
        <v>441</v>
      </c>
      <c r="AP123">
        <v>20</v>
      </c>
      <c r="AQ123" t="s">
        <v>442</v>
      </c>
      <c r="AR123">
        <v>100</v>
      </c>
      <c r="AS123" t="s">
        <v>443</v>
      </c>
      <c r="AT123">
        <v>25</v>
      </c>
      <c r="AU123" t="s">
        <v>444</v>
      </c>
      <c r="AV123">
        <v>0</v>
      </c>
      <c r="AW123" t="s">
        <v>454</v>
      </c>
      <c r="AX123">
        <v>1</v>
      </c>
    </row>
    <row r="124" ht="29.25" spans="1:50">
      <c r="A124" s="2">
        <v>1071</v>
      </c>
      <c r="B124" t="s">
        <v>425</v>
      </c>
      <c r="C124">
        <v>4</v>
      </c>
      <c r="D124" t="s">
        <v>426</v>
      </c>
      <c r="E124">
        <v>522</v>
      </c>
      <c r="F124" t="s">
        <v>427</v>
      </c>
      <c r="G124" t="s">
        <v>428</v>
      </c>
      <c r="H124">
        <v>37.57</v>
      </c>
      <c r="I124" t="s">
        <v>429</v>
      </c>
      <c r="J124">
        <v>0.000274</v>
      </c>
      <c r="K124" t="s">
        <v>71</v>
      </c>
      <c r="L124" t="s">
        <v>430</v>
      </c>
      <c r="M124">
        <v>178.793154</v>
      </c>
      <c r="N124" t="s">
        <v>71</v>
      </c>
      <c r="O124" t="s">
        <v>431</v>
      </c>
      <c r="P124">
        <v>0.000453</v>
      </c>
      <c r="Q124" t="s">
        <v>71</v>
      </c>
      <c r="R124" t="s">
        <v>70</v>
      </c>
      <c r="S124">
        <v>1.371137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10</v>
      </c>
      <c r="AM124" t="s">
        <v>440</v>
      </c>
      <c r="AN124">
        <v>1000</v>
      </c>
      <c r="AO124" t="s">
        <v>441</v>
      </c>
      <c r="AP124">
        <v>20</v>
      </c>
      <c r="AQ124" t="s">
        <v>442</v>
      </c>
      <c r="AR124">
        <v>100</v>
      </c>
      <c r="AS124" t="s">
        <v>443</v>
      </c>
      <c r="AT124">
        <v>25</v>
      </c>
      <c r="AU124" t="s">
        <v>444</v>
      </c>
      <c r="AV124">
        <v>0</v>
      </c>
      <c r="AW124" t="s">
        <v>454</v>
      </c>
      <c r="AX124">
        <v>1</v>
      </c>
    </row>
    <row r="125" ht="29.25" spans="1:50">
      <c r="A125" s="2">
        <v>1070</v>
      </c>
      <c r="B125" t="s">
        <v>425</v>
      </c>
      <c r="C125">
        <v>4</v>
      </c>
      <c r="D125" t="s">
        <v>426</v>
      </c>
      <c r="E125">
        <v>522</v>
      </c>
      <c r="F125" t="s">
        <v>427</v>
      </c>
      <c r="G125" t="s">
        <v>428</v>
      </c>
      <c r="H125">
        <v>80.529</v>
      </c>
      <c r="I125" t="s">
        <v>429</v>
      </c>
      <c r="J125">
        <v>0.000265</v>
      </c>
      <c r="K125" t="s">
        <v>71</v>
      </c>
      <c r="L125" t="s">
        <v>430</v>
      </c>
      <c r="M125">
        <v>170.145813</v>
      </c>
      <c r="N125" t="s">
        <v>71</v>
      </c>
      <c r="O125" t="s">
        <v>431</v>
      </c>
      <c r="P125">
        <v>0.000435</v>
      </c>
      <c r="Q125" t="s">
        <v>71</v>
      </c>
      <c r="R125" t="s">
        <v>70</v>
      </c>
      <c r="S125">
        <v>1.370359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10</v>
      </c>
      <c r="AM125" t="s">
        <v>440</v>
      </c>
      <c r="AN125">
        <v>1000</v>
      </c>
      <c r="AO125" t="s">
        <v>441</v>
      </c>
      <c r="AP125">
        <v>20</v>
      </c>
      <c r="AQ125" t="s">
        <v>442</v>
      </c>
      <c r="AR125">
        <v>100</v>
      </c>
      <c r="AS125" t="s">
        <v>443</v>
      </c>
      <c r="AT125">
        <v>25</v>
      </c>
      <c r="AU125" t="s">
        <v>444</v>
      </c>
      <c r="AV125">
        <v>0</v>
      </c>
      <c r="AW125" t="s">
        <v>454</v>
      </c>
      <c r="AX125">
        <v>1</v>
      </c>
    </row>
    <row r="126" ht="29.25" spans="1:50">
      <c r="A126" s="2">
        <v>1069</v>
      </c>
      <c r="B126" t="s">
        <v>425</v>
      </c>
      <c r="C126">
        <v>4</v>
      </c>
      <c r="D126" t="s">
        <v>426</v>
      </c>
      <c r="E126">
        <v>522</v>
      </c>
      <c r="F126" t="s">
        <v>427</v>
      </c>
      <c r="G126" t="s">
        <v>428</v>
      </c>
      <c r="H126">
        <v>93.801</v>
      </c>
      <c r="I126" t="s">
        <v>429</v>
      </c>
      <c r="J126">
        <v>0.000256</v>
      </c>
      <c r="K126" t="s">
        <v>71</v>
      </c>
      <c r="L126" t="s">
        <v>430</v>
      </c>
      <c r="M126">
        <v>163.722685</v>
      </c>
      <c r="N126" t="s">
        <v>71</v>
      </c>
      <c r="O126" t="s">
        <v>431</v>
      </c>
      <c r="P126">
        <v>0.00042</v>
      </c>
      <c r="Q126" t="s">
        <v>71</v>
      </c>
      <c r="R126" t="s">
        <v>70</v>
      </c>
      <c r="S126">
        <v>1.373163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10</v>
      </c>
      <c r="AM126" t="s">
        <v>440</v>
      </c>
      <c r="AN126">
        <v>1000</v>
      </c>
      <c r="AO126" t="s">
        <v>441</v>
      </c>
      <c r="AP126">
        <v>20</v>
      </c>
      <c r="AQ126" t="s">
        <v>442</v>
      </c>
      <c r="AR126">
        <v>100</v>
      </c>
      <c r="AS126" t="s">
        <v>443</v>
      </c>
      <c r="AT126">
        <v>25</v>
      </c>
      <c r="AU126" t="s">
        <v>444</v>
      </c>
      <c r="AV126">
        <v>0</v>
      </c>
      <c r="AW126" t="s">
        <v>454</v>
      </c>
      <c r="AX126">
        <v>1</v>
      </c>
    </row>
    <row r="127" ht="29.25" spans="1:50">
      <c r="A127" s="2">
        <v>1068</v>
      </c>
      <c r="B127" t="s">
        <v>425</v>
      </c>
      <c r="C127">
        <v>4</v>
      </c>
      <c r="D127" t="s">
        <v>426</v>
      </c>
      <c r="E127">
        <v>522</v>
      </c>
      <c r="F127" t="s">
        <v>427</v>
      </c>
      <c r="G127" t="s">
        <v>428</v>
      </c>
      <c r="H127">
        <v>0</v>
      </c>
      <c r="I127" t="s">
        <v>429</v>
      </c>
      <c r="J127">
        <v>0.000394</v>
      </c>
      <c r="K127" t="s">
        <v>71</v>
      </c>
      <c r="L127" t="s">
        <v>430</v>
      </c>
      <c r="M127">
        <v>211.358536</v>
      </c>
      <c r="N127" t="s">
        <v>71</v>
      </c>
      <c r="O127" t="s">
        <v>431</v>
      </c>
      <c r="P127">
        <v>0.000605</v>
      </c>
      <c r="Q127" t="s">
        <v>71</v>
      </c>
      <c r="R127" t="s">
        <v>70</v>
      </c>
      <c r="S127">
        <v>1.041044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1000</v>
      </c>
      <c r="AO127" t="s">
        <v>441</v>
      </c>
      <c r="AP127">
        <v>20</v>
      </c>
      <c r="AQ127" t="s">
        <v>442</v>
      </c>
      <c r="AR127">
        <v>100</v>
      </c>
      <c r="AS127" t="s">
        <v>443</v>
      </c>
      <c r="AT127">
        <v>25</v>
      </c>
      <c r="AU127" t="s">
        <v>444</v>
      </c>
      <c r="AV127">
        <v>0</v>
      </c>
      <c r="AW127" t="s">
        <v>454</v>
      </c>
      <c r="AX127">
        <v>1</v>
      </c>
    </row>
    <row r="128" ht="29.25" spans="1:50">
      <c r="A128" s="2">
        <v>1067</v>
      </c>
      <c r="B128" t="s">
        <v>425</v>
      </c>
      <c r="C128">
        <v>4</v>
      </c>
      <c r="D128" t="s">
        <v>426</v>
      </c>
      <c r="E128">
        <v>187</v>
      </c>
      <c r="F128" t="s">
        <v>427</v>
      </c>
      <c r="G128" t="s">
        <v>428</v>
      </c>
      <c r="H128">
        <v>35313.868</v>
      </c>
      <c r="I128" t="s">
        <v>429</v>
      </c>
      <c r="J128">
        <v>0.000157</v>
      </c>
      <c r="K128" t="s">
        <v>71</v>
      </c>
      <c r="L128" t="s">
        <v>430</v>
      </c>
      <c r="M128">
        <v>43.749572</v>
      </c>
      <c r="N128" t="s">
        <v>71</v>
      </c>
      <c r="O128" t="s">
        <v>431</v>
      </c>
      <c r="P128">
        <v>0.000201</v>
      </c>
      <c r="Q128" t="s">
        <v>71</v>
      </c>
      <c r="R128" t="s">
        <v>70</v>
      </c>
      <c r="S128">
        <v>0.599898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5</v>
      </c>
      <c r="AM128" t="s">
        <v>440</v>
      </c>
      <c r="AN128">
        <v>1000</v>
      </c>
      <c r="AO128" t="s">
        <v>441</v>
      </c>
      <c r="AP128">
        <v>20</v>
      </c>
      <c r="AQ128" t="s">
        <v>442</v>
      </c>
      <c r="AR128">
        <v>30</v>
      </c>
      <c r="AS128" t="s">
        <v>443</v>
      </c>
      <c r="AT128">
        <v>1</v>
      </c>
      <c r="AU128" t="s">
        <v>444</v>
      </c>
      <c r="AV128">
        <v>0</v>
      </c>
      <c r="AW128" t="s">
        <v>454</v>
      </c>
      <c r="AX128">
        <v>1</v>
      </c>
    </row>
    <row r="129" ht="29.25" spans="1:50">
      <c r="A129" s="2">
        <v>1066</v>
      </c>
      <c r="B129" t="s">
        <v>425</v>
      </c>
      <c r="C129">
        <v>4</v>
      </c>
      <c r="D129" t="s">
        <v>426</v>
      </c>
      <c r="E129">
        <v>445</v>
      </c>
      <c r="F129" t="s">
        <v>427</v>
      </c>
      <c r="G129" t="s">
        <v>428</v>
      </c>
      <c r="H129">
        <v>65526.632</v>
      </c>
      <c r="I129" t="s">
        <v>429</v>
      </c>
      <c r="J129">
        <v>0.000195</v>
      </c>
      <c r="K129" t="s">
        <v>71</v>
      </c>
      <c r="L129" t="s">
        <v>430</v>
      </c>
      <c r="M129">
        <v>122.532163</v>
      </c>
      <c r="N129" t="s">
        <v>71</v>
      </c>
      <c r="O129" t="s">
        <v>431</v>
      </c>
      <c r="P129">
        <v>0.000318</v>
      </c>
      <c r="Q129" t="s">
        <v>71</v>
      </c>
      <c r="R129" t="s">
        <v>70</v>
      </c>
      <c r="S129">
        <v>0.939147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5</v>
      </c>
      <c r="AM129" t="s">
        <v>440</v>
      </c>
      <c r="AN129">
        <v>1000</v>
      </c>
      <c r="AO129" t="s">
        <v>441</v>
      </c>
      <c r="AP129">
        <v>20</v>
      </c>
      <c r="AQ129" t="s">
        <v>442</v>
      </c>
      <c r="AR129">
        <v>100</v>
      </c>
      <c r="AS129" t="s">
        <v>443</v>
      </c>
      <c r="AT129">
        <v>5</v>
      </c>
      <c r="AU129" t="s">
        <v>444</v>
      </c>
      <c r="AV129">
        <v>0</v>
      </c>
      <c r="AW129" t="s">
        <v>454</v>
      </c>
      <c r="AX129">
        <v>1</v>
      </c>
    </row>
    <row r="130" ht="29.25" spans="1:50">
      <c r="A130" s="2">
        <v>1065</v>
      </c>
      <c r="B130" t="s">
        <v>425</v>
      </c>
      <c r="C130">
        <v>4</v>
      </c>
      <c r="D130" t="s">
        <v>426</v>
      </c>
      <c r="E130">
        <v>1184</v>
      </c>
      <c r="F130" t="s">
        <v>427</v>
      </c>
      <c r="G130" t="s">
        <v>428</v>
      </c>
      <c r="H130">
        <v>22149.75</v>
      </c>
      <c r="I130" t="s">
        <v>429</v>
      </c>
      <c r="J130">
        <v>0.000244</v>
      </c>
      <c r="K130" t="s">
        <v>71</v>
      </c>
      <c r="L130" t="s">
        <v>430</v>
      </c>
      <c r="M130">
        <v>312.621671</v>
      </c>
      <c r="N130" t="s">
        <v>71</v>
      </c>
      <c r="O130" t="s">
        <v>431</v>
      </c>
      <c r="P130">
        <v>0.000556</v>
      </c>
      <c r="Q130" t="s">
        <v>71</v>
      </c>
      <c r="R130" t="s">
        <v>70</v>
      </c>
      <c r="S130">
        <v>2.623506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5</v>
      </c>
      <c r="AM130" t="s">
        <v>440</v>
      </c>
      <c r="AN130">
        <v>1000</v>
      </c>
      <c r="AO130" t="s">
        <v>441</v>
      </c>
      <c r="AP130">
        <v>20</v>
      </c>
      <c r="AQ130" t="s">
        <v>442</v>
      </c>
      <c r="AR130">
        <v>300</v>
      </c>
      <c r="AS130" t="s">
        <v>443</v>
      </c>
      <c r="AT130">
        <v>15</v>
      </c>
      <c r="AU130" t="s">
        <v>444</v>
      </c>
      <c r="AV130">
        <v>0</v>
      </c>
      <c r="AW130" t="s">
        <v>454</v>
      </c>
      <c r="AX130">
        <v>1</v>
      </c>
    </row>
    <row r="131" ht="29.25" spans="1:50">
      <c r="A131" s="2">
        <v>1064</v>
      </c>
      <c r="B131" t="s">
        <v>425</v>
      </c>
      <c r="C131">
        <v>3</v>
      </c>
      <c r="D131" t="s">
        <v>426</v>
      </c>
      <c r="E131">
        <v>1864</v>
      </c>
      <c r="F131" t="s">
        <v>427</v>
      </c>
      <c r="G131" t="s">
        <v>428</v>
      </c>
      <c r="H131">
        <v>2409.628</v>
      </c>
      <c r="I131" t="s">
        <v>429</v>
      </c>
      <c r="J131">
        <v>0.000413</v>
      </c>
      <c r="K131" t="s">
        <v>71</v>
      </c>
      <c r="L131" t="s">
        <v>430</v>
      </c>
      <c r="M131">
        <v>447.15027</v>
      </c>
      <c r="N131" t="s">
        <v>71</v>
      </c>
      <c r="O131" t="s">
        <v>431</v>
      </c>
      <c r="P131">
        <v>0.00086</v>
      </c>
      <c r="Q131" t="s">
        <v>71</v>
      </c>
      <c r="R131" t="s">
        <v>70</v>
      </c>
      <c r="S131">
        <v>9.423763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5</v>
      </c>
      <c r="AM131" t="s">
        <v>440</v>
      </c>
      <c r="AN131">
        <v>1000</v>
      </c>
      <c r="AO131" t="s">
        <v>441</v>
      </c>
      <c r="AP131">
        <v>20</v>
      </c>
      <c r="AQ131" t="s">
        <v>442</v>
      </c>
      <c r="AR131">
        <v>1000</v>
      </c>
      <c r="AS131" t="s">
        <v>443</v>
      </c>
      <c r="AT131">
        <v>40</v>
      </c>
      <c r="AU131" t="s">
        <v>444</v>
      </c>
      <c r="AV131">
        <v>0</v>
      </c>
      <c r="AW131" t="s">
        <v>454</v>
      </c>
      <c r="AX131">
        <v>1</v>
      </c>
    </row>
    <row r="132" ht="29.25" spans="1:50">
      <c r="A132" s="2">
        <v>1063</v>
      </c>
      <c r="B132" t="s">
        <v>425</v>
      </c>
      <c r="C132">
        <v>2</v>
      </c>
      <c r="D132" t="s">
        <v>426</v>
      </c>
      <c r="E132">
        <v>2579</v>
      </c>
      <c r="F132" t="s">
        <v>427</v>
      </c>
      <c r="G132" t="s">
        <v>428</v>
      </c>
      <c r="H132">
        <v>18.625</v>
      </c>
      <c r="I132" t="s">
        <v>429</v>
      </c>
      <c r="J132">
        <v>0.000851</v>
      </c>
      <c r="K132" t="s">
        <v>71</v>
      </c>
      <c r="L132" t="s">
        <v>430</v>
      </c>
      <c r="M132">
        <v>535.080864</v>
      </c>
      <c r="N132" t="s">
        <v>71</v>
      </c>
      <c r="O132" t="s">
        <v>431</v>
      </c>
      <c r="P132">
        <v>0.001386</v>
      </c>
      <c r="Q132" t="s">
        <v>71</v>
      </c>
      <c r="R132" t="s">
        <v>70</v>
      </c>
      <c r="S132">
        <v>28.264575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5</v>
      </c>
      <c r="AM132" t="s">
        <v>440</v>
      </c>
      <c r="AN132">
        <v>1000</v>
      </c>
      <c r="AO132" t="s">
        <v>441</v>
      </c>
      <c r="AP132">
        <v>20</v>
      </c>
      <c r="AQ132" t="s">
        <v>442</v>
      </c>
      <c r="AR132">
        <v>3000</v>
      </c>
      <c r="AS132" t="s">
        <v>443</v>
      </c>
      <c r="AT132">
        <v>50</v>
      </c>
      <c r="AU132" t="s">
        <v>444</v>
      </c>
      <c r="AV132">
        <v>0</v>
      </c>
      <c r="AW132" t="s">
        <v>454</v>
      </c>
      <c r="AX132">
        <v>1</v>
      </c>
    </row>
    <row r="133" ht="29.25" spans="1:50">
      <c r="A133" s="2">
        <v>1062</v>
      </c>
      <c r="B133" t="s">
        <v>425</v>
      </c>
      <c r="C133">
        <v>1</v>
      </c>
      <c r="D133" t="s">
        <v>426</v>
      </c>
      <c r="E133">
        <v>3652</v>
      </c>
      <c r="F133" t="s">
        <v>427</v>
      </c>
      <c r="G133" t="s">
        <v>428</v>
      </c>
      <c r="H133">
        <v>0.726</v>
      </c>
      <c r="I133" t="s">
        <v>429</v>
      </c>
      <c r="J133">
        <v>0.001341</v>
      </c>
      <c r="K133" t="s">
        <v>71</v>
      </c>
      <c r="L133" t="s">
        <v>430</v>
      </c>
      <c r="M133">
        <v>645.62001</v>
      </c>
      <c r="N133" t="s">
        <v>71</v>
      </c>
      <c r="O133" t="s">
        <v>431</v>
      </c>
      <c r="P133">
        <v>0.001986</v>
      </c>
      <c r="Q133" t="s">
        <v>71</v>
      </c>
      <c r="R133" t="s">
        <v>70</v>
      </c>
      <c r="S133">
        <v>89.292885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5</v>
      </c>
      <c r="AM133" t="s">
        <v>440</v>
      </c>
      <c r="AN133">
        <v>1000</v>
      </c>
      <c r="AO133" t="s">
        <v>441</v>
      </c>
      <c r="AP133">
        <v>20</v>
      </c>
      <c r="AQ133" t="s">
        <v>442</v>
      </c>
      <c r="AR133">
        <v>10000</v>
      </c>
      <c r="AS133" t="s">
        <v>443</v>
      </c>
      <c r="AT133">
        <v>100</v>
      </c>
      <c r="AU133" t="s">
        <v>444</v>
      </c>
      <c r="AV133">
        <v>0</v>
      </c>
      <c r="AW133" t="s">
        <v>454</v>
      </c>
      <c r="AX133">
        <v>1</v>
      </c>
    </row>
    <row r="134" ht="29.25" spans="1:50">
      <c r="A134" s="2">
        <v>1061</v>
      </c>
      <c r="B134" t="s">
        <v>425</v>
      </c>
      <c r="C134">
        <v>4</v>
      </c>
      <c r="D134" t="s">
        <v>426</v>
      </c>
      <c r="E134">
        <v>187</v>
      </c>
      <c r="F134" t="s">
        <v>427</v>
      </c>
      <c r="G134" t="s">
        <v>428</v>
      </c>
      <c r="H134">
        <v>35354.409</v>
      </c>
      <c r="I134" t="s">
        <v>429</v>
      </c>
      <c r="J134">
        <v>0.000155</v>
      </c>
      <c r="K134" t="s">
        <v>71</v>
      </c>
      <c r="L134" t="s">
        <v>430</v>
      </c>
      <c r="M134">
        <v>43.618758</v>
      </c>
      <c r="N134" t="s">
        <v>71</v>
      </c>
      <c r="O134" t="s">
        <v>431</v>
      </c>
      <c r="P134">
        <v>0.000199</v>
      </c>
      <c r="Q134" t="s">
        <v>71</v>
      </c>
      <c r="R134" t="s">
        <v>70</v>
      </c>
      <c r="S134">
        <v>0.583638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5</v>
      </c>
      <c r="AM134" t="s">
        <v>440</v>
      </c>
      <c r="AN134">
        <v>1000</v>
      </c>
      <c r="AO134" t="s">
        <v>441</v>
      </c>
      <c r="AP134">
        <v>20</v>
      </c>
      <c r="AQ134" t="s">
        <v>442</v>
      </c>
      <c r="AR134">
        <v>30</v>
      </c>
      <c r="AS134" t="s">
        <v>443</v>
      </c>
      <c r="AT134">
        <v>1</v>
      </c>
      <c r="AU134" t="s">
        <v>444</v>
      </c>
      <c r="AV134">
        <v>0</v>
      </c>
      <c r="AW134" t="s">
        <v>454</v>
      </c>
      <c r="AX134">
        <v>1</v>
      </c>
    </row>
    <row r="135" ht="29.25" spans="1:50">
      <c r="A135" s="2">
        <v>1060</v>
      </c>
      <c r="B135" t="s">
        <v>425</v>
      </c>
      <c r="C135">
        <v>4</v>
      </c>
      <c r="D135" t="s">
        <v>426</v>
      </c>
      <c r="E135">
        <v>445</v>
      </c>
      <c r="F135" t="s">
        <v>427</v>
      </c>
      <c r="G135" t="s">
        <v>428</v>
      </c>
      <c r="H135">
        <v>68.204</v>
      </c>
      <c r="I135" t="s">
        <v>429</v>
      </c>
      <c r="J135">
        <v>0.000192</v>
      </c>
      <c r="K135" t="s">
        <v>71</v>
      </c>
      <c r="L135" t="s">
        <v>430</v>
      </c>
      <c r="M135">
        <v>119.490734</v>
      </c>
      <c r="N135" t="s">
        <v>71</v>
      </c>
      <c r="O135" t="s">
        <v>431</v>
      </c>
      <c r="P135">
        <v>0.000311</v>
      </c>
      <c r="Q135" t="s">
        <v>71</v>
      </c>
      <c r="R135" t="s">
        <v>70</v>
      </c>
      <c r="S135">
        <v>0.926888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5</v>
      </c>
      <c r="AM135" t="s">
        <v>440</v>
      </c>
      <c r="AN135">
        <v>1000</v>
      </c>
      <c r="AO135" t="s">
        <v>441</v>
      </c>
      <c r="AP135">
        <v>20</v>
      </c>
      <c r="AQ135" t="s">
        <v>442</v>
      </c>
      <c r="AR135">
        <v>100</v>
      </c>
      <c r="AS135" t="s">
        <v>443</v>
      </c>
      <c r="AT135">
        <v>50</v>
      </c>
      <c r="AU135" t="s">
        <v>444</v>
      </c>
      <c r="AV135">
        <v>0</v>
      </c>
      <c r="AW135" t="s">
        <v>454</v>
      </c>
      <c r="AX135">
        <v>1</v>
      </c>
    </row>
    <row r="136" ht="29.25" spans="1:50">
      <c r="A136" s="2">
        <v>1059</v>
      </c>
      <c r="B136" t="s">
        <v>425</v>
      </c>
      <c r="C136">
        <v>4</v>
      </c>
      <c r="D136" t="s">
        <v>426</v>
      </c>
      <c r="E136">
        <v>1184</v>
      </c>
      <c r="F136" t="s">
        <v>427</v>
      </c>
      <c r="G136" t="s">
        <v>428</v>
      </c>
      <c r="H136">
        <v>0.242</v>
      </c>
      <c r="I136" t="s">
        <v>429</v>
      </c>
      <c r="J136">
        <v>0.000258</v>
      </c>
      <c r="K136" t="s">
        <v>71</v>
      </c>
      <c r="L136" t="s">
        <v>430</v>
      </c>
      <c r="M136">
        <v>307.433953</v>
      </c>
      <c r="N136" t="s">
        <v>71</v>
      </c>
      <c r="O136" t="s">
        <v>431</v>
      </c>
      <c r="P136">
        <v>0.000565</v>
      </c>
      <c r="Q136" t="s">
        <v>71</v>
      </c>
      <c r="R136" t="s">
        <v>70</v>
      </c>
      <c r="S136">
        <v>2.678413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5</v>
      </c>
      <c r="AM136" t="s">
        <v>440</v>
      </c>
      <c r="AN136">
        <v>1000</v>
      </c>
      <c r="AO136" t="s">
        <v>441</v>
      </c>
      <c r="AP136">
        <v>20</v>
      </c>
      <c r="AQ136" t="s">
        <v>442</v>
      </c>
      <c r="AR136">
        <v>300</v>
      </c>
      <c r="AS136" t="s">
        <v>443</v>
      </c>
      <c r="AT136">
        <v>60</v>
      </c>
      <c r="AU136" t="s">
        <v>444</v>
      </c>
      <c r="AV136">
        <v>0</v>
      </c>
      <c r="AW136" t="s">
        <v>454</v>
      </c>
      <c r="AX136">
        <v>1</v>
      </c>
    </row>
    <row r="137" ht="29.25" spans="1:50">
      <c r="A137" s="2">
        <v>1058</v>
      </c>
      <c r="B137" t="s">
        <v>425</v>
      </c>
      <c r="C137">
        <v>3</v>
      </c>
      <c r="D137" t="s">
        <v>426</v>
      </c>
      <c r="E137">
        <v>1864</v>
      </c>
      <c r="F137" t="s">
        <v>427</v>
      </c>
      <c r="G137" t="s">
        <v>428</v>
      </c>
      <c r="H137">
        <v>0</v>
      </c>
      <c r="I137" t="s">
        <v>429</v>
      </c>
      <c r="J137">
        <v>0.000408</v>
      </c>
      <c r="K137" t="s">
        <v>71</v>
      </c>
      <c r="L137" t="s">
        <v>430</v>
      </c>
      <c r="M137">
        <v>438.420153</v>
      </c>
      <c r="N137" t="s">
        <v>71</v>
      </c>
      <c r="O137" t="s">
        <v>431</v>
      </c>
      <c r="P137">
        <v>0.000846</v>
      </c>
      <c r="Q137" t="s">
        <v>71</v>
      </c>
      <c r="R137" t="s">
        <v>70</v>
      </c>
      <c r="S137">
        <v>8.394615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5</v>
      </c>
      <c r="AM137" t="s">
        <v>440</v>
      </c>
      <c r="AN137">
        <v>1000</v>
      </c>
      <c r="AO137" t="s">
        <v>441</v>
      </c>
      <c r="AP137">
        <v>20</v>
      </c>
      <c r="AQ137" t="s">
        <v>442</v>
      </c>
      <c r="AR137">
        <v>1000</v>
      </c>
      <c r="AS137" t="s">
        <v>443</v>
      </c>
      <c r="AT137">
        <v>100</v>
      </c>
      <c r="AU137" t="s">
        <v>444</v>
      </c>
      <c r="AV137">
        <v>0</v>
      </c>
      <c r="AW137" t="s">
        <v>454</v>
      </c>
      <c r="AX137">
        <v>1</v>
      </c>
    </row>
    <row r="138" ht="29.25" spans="1:50">
      <c r="A138" s="2">
        <v>1057</v>
      </c>
      <c r="B138" t="s">
        <v>425</v>
      </c>
      <c r="C138">
        <v>2</v>
      </c>
      <c r="D138" t="s">
        <v>426</v>
      </c>
      <c r="E138">
        <v>2579</v>
      </c>
      <c r="F138" t="s">
        <v>427</v>
      </c>
      <c r="G138" t="s">
        <v>428</v>
      </c>
      <c r="H138">
        <v>0</v>
      </c>
      <c r="I138" t="s">
        <v>429</v>
      </c>
      <c r="J138">
        <v>0.000864</v>
      </c>
      <c r="K138" t="s">
        <v>71</v>
      </c>
      <c r="L138" t="s">
        <v>430</v>
      </c>
      <c r="M138">
        <v>535.421886</v>
      </c>
      <c r="N138" t="s">
        <v>71</v>
      </c>
      <c r="O138" t="s">
        <v>431</v>
      </c>
      <c r="P138">
        <v>0.001399</v>
      </c>
      <c r="Q138" t="s">
        <v>71</v>
      </c>
      <c r="R138" t="s">
        <v>70</v>
      </c>
      <c r="S138">
        <v>24.589088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5</v>
      </c>
      <c r="AM138" t="s">
        <v>440</v>
      </c>
      <c r="AN138">
        <v>1000</v>
      </c>
      <c r="AO138" t="s">
        <v>441</v>
      </c>
      <c r="AP138">
        <v>20</v>
      </c>
      <c r="AQ138" t="s">
        <v>442</v>
      </c>
      <c r="AR138">
        <v>3000</v>
      </c>
      <c r="AS138" t="s">
        <v>443</v>
      </c>
      <c r="AT138">
        <v>200</v>
      </c>
      <c r="AU138" t="s">
        <v>444</v>
      </c>
      <c r="AV138">
        <v>0</v>
      </c>
      <c r="AW138" t="s">
        <v>454</v>
      </c>
      <c r="AX138">
        <v>1</v>
      </c>
    </row>
    <row r="139" ht="29.25" spans="1:50">
      <c r="A139" s="2">
        <v>1056</v>
      </c>
      <c r="B139" t="s">
        <v>425</v>
      </c>
      <c r="C139">
        <v>1</v>
      </c>
      <c r="D139" t="s">
        <v>426</v>
      </c>
      <c r="E139">
        <v>3652</v>
      </c>
      <c r="F139" t="s">
        <v>427</v>
      </c>
      <c r="G139" t="s">
        <v>428</v>
      </c>
      <c r="H139">
        <v>0</v>
      </c>
      <c r="I139" t="s">
        <v>429</v>
      </c>
      <c r="J139">
        <v>0.001341</v>
      </c>
      <c r="K139" t="s">
        <v>71</v>
      </c>
      <c r="L139" t="s">
        <v>430</v>
      </c>
      <c r="M139">
        <v>650.751534</v>
      </c>
      <c r="N139" t="s">
        <v>71</v>
      </c>
      <c r="O139" t="s">
        <v>431</v>
      </c>
      <c r="P139">
        <v>0.001992</v>
      </c>
      <c r="Q139" t="s">
        <v>71</v>
      </c>
      <c r="R139" t="s">
        <v>70</v>
      </c>
      <c r="S139">
        <v>81.960428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5</v>
      </c>
      <c r="AM139" t="s">
        <v>440</v>
      </c>
      <c r="AN139">
        <v>1000</v>
      </c>
      <c r="AO139" t="s">
        <v>441</v>
      </c>
      <c r="AP139">
        <v>20</v>
      </c>
      <c r="AQ139" t="s">
        <v>442</v>
      </c>
      <c r="AR139">
        <v>10000</v>
      </c>
      <c r="AS139" t="s">
        <v>443</v>
      </c>
      <c r="AT139">
        <v>400</v>
      </c>
      <c r="AU139" t="s">
        <v>444</v>
      </c>
      <c r="AV139">
        <v>0</v>
      </c>
      <c r="AW139" t="s">
        <v>454</v>
      </c>
      <c r="AX139">
        <v>1</v>
      </c>
    </row>
    <row r="140" ht="29.25" spans="1:50">
      <c r="A140" s="2">
        <v>1055</v>
      </c>
      <c r="B140" t="s">
        <v>425</v>
      </c>
      <c r="C140">
        <v>4</v>
      </c>
      <c r="D140" t="s">
        <v>426</v>
      </c>
      <c r="E140">
        <v>150</v>
      </c>
      <c r="F140" t="s">
        <v>427</v>
      </c>
      <c r="G140" t="s">
        <v>428</v>
      </c>
      <c r="H140">
        <v>9.549</v>
      </c>
      <c r="I140" t="s">
        <v>429</v>
      </c>
      <c r="J140">
        <v>0.000202</v>
      </c>
      <c r="K140" t="s">
        <v>71</v>
      </c>
      <c r="L140" t="s">
        <v>430</v>
      </c>
      <c r="M140">
        <v>96.791867</v>
      </c>
      <c r="N140" t="s">
        <v>71</v>
      </c>
      <c r="O140" t="s">
        <v>431</v>
      </c>
      <c r="P140">
        <v>0.000299</v>
      </c>
      <c r="Q140" t="s">
        <v>71</v>
      </c>
      <c r="R140" t="s">
        <v>70</v>
      </c>
      <c r="S140">
        <v>0.437459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5</v>
      </c>
      <c r="AM140" t="s">
        <v>440</v>
      </c>
      <c r="AN140">
        <v>1000</v>
      </c>
      <c r="AO140" t="s">
        <v>441</v>
      </c>
      <c r="AP140">
        <v>20</v>
      </c>
      <c r="AQ140" t="s">
        <v>442</v>
      </c>
      <c r="AR140">
        <v>20</v>
      </c>
      <c r="AS140" t="s">
        <v>443</v>
      </c>
      <c r="AT140">
        <v>1</v>
      </c>
      <c r="AU140" t="s">
        <v>444</v>
      </c>
      <c r="AV140">
        <v>0</v>
      </c>
      <c r="AW140" t="s">
        <v>454</v>
      </c>
      <c r="AX140">
        <v>1</v>
      </c>
    </row>
    <row r="141" ht="29.25" spans="1:50">
      <c r="A141" s="2">
        <v>1054</v>
      </c>
      <c r="B141" t="s">
        <v>425</v>
      </c>
      <c r="C141">
        <v>4</v>
      </c>
      <c r="D141" t="s">
        <v>426</v>
      </c>
      <c r="E141">
        <v>150</v>
      </c>
      <c r="F141" t="s">
        <v>427</v>
      </c>
      <c r="G141" t="s">
        <v>428</v>
      </c>
      <c r="H141">
        <v>256.23</v>
      </c>
      <c r="I141" t="s">
        <v>429</v>
      </c>
      <c r="J141">
        <v>0.000193</v>
      </c>
      <c r="K141" t="s">
        <v>71</v>
      </c>
      <c r="L141" t="s">
        <v>430</v>
      </c>
      <c r="M141">
        <v>90.316486</v>
      </c>
      <c r="N141" t="s">
        <v>71</v>
      </c>
      <c r="O141" t="s">
        <v>431</v>
      </c>
      <c r="P141">
        <v>0.000283</v>
      </c>
      <c r="Q141" t="s">
        <v>71</v>
      </c>
      <c r="R141" t="s">
        <v>70</v>
      </c>
      <c r="S141">
        <v>0.461491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5</v>
      </c>
      <c r="AM141" t="s">
        <v>440</v>
      </c>
      <c r="AN141">
        <v>1000</v>
      </c>
      <c r="AO141" t="s">
        <v>441</v>
      </c>
      <c r="AP141">
        <v>20</v>
      </c>
      <c r="AQ141" t="s">
        <v>442</v>
      </c>
      <c r="AR141">
        <v>20</v>
      </c>
      <c r="AS141" t="s">
        <v>443</v>
      </c>
      <c r="AT141">
        <v>1</v>
      </c>
      <c r="AU141" t="s">
        <v>444</v>
      </c>
      <c r="AV141">
        <v>0</v>
      </c>
      <c r="AW141" t="s">
        <v>454</v>
      </c>
      <c r="AX141">
        <v>1</v>
      </c>
    </row>
    <row r="142" ht="29.25" spans="1:50">
      <c r="A142" s="2">
        <v>1053</v>
      </c>
      <c r="B142" t="s">
        <v>425</v>
      </c>
      <c r="C142">
        <v>4</v>
      </c>
      <c r="D142" t="s">
        <v>426</v>
      </c>
      <c r="E142">
        <v>150</v>
      </c>
      <c r="F142" t="s">
        <v>427</v>
      </c>
      <c r="G142" t="s">
        <v>428</v>
      </c>
      <c r="H142">
        <v>1375.678</v>
      </c>
      <c r="I142" t="s">
        <v>429</v>
      </c>
      <c r="J142">
        <v>0.00018</v>
      </c>
      <c r="K142" t="s">
        <v>71</v>
      </c>
      <c r="L142" t="s">
        <v>430</v>
      </c>
      <c r="M142">
        <v>77.549406</v>
      </c>
      <c r="N142" t="s">
        <v>71</v>
      </c>
      <c r="O142" t="s">
        <v>431</v>
      </c>
      <c r="P142">
        <v>0.000258</v>
      </c>
      <c r="Q142" t="s">
        <v>71</v>
      </c>
      <c r="R142" t="s">
        <v>70</v>
      </c>
      <c r="S142">
        <v>0.486478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5</v>
      </c>
      <c r="AM142" t="s">
        <v>440</v>
      </c>
      <c r="AN142">
        <v>1000</v>
      </c>
      <c r="AO142" t="s">
        <v>441</v>
      </c>
      <c r="AP142">
        <v>20</v>
      </c>
      <c r="AQ142" t="s">
        <v>442</v>
      </c>
      <c r="AR142">
        <v>20</v>
      </c>
      <c r="AS142" t="s">
        <v>443</v>
      </c>
      <c r="AT142">
        <v>1</v>
      </c>
      <c r="AU142" t="s">
        <v>444</v>
      </c>
      <c r="AV142">
        <v>0</v>
      </c>
      <c r="AW142" t="s">
        <v>454</v>
      </c>
      <c r="AX142">
        <v>1</v>
      </c>
    </row>
    <row r="143" ht="29.25" spans="1:50">
      <c r="A143" s="2">
        <v>1052</v>
      </c>
      <c r="B143" t="s">
        <v>425</v>
      </c>
      <c r="C143">
        <v>4</v>
      </c>
      <c r="D143" t="s">
        <v>426</v>
      </c>
      <c r="E143">
        <v>150</v>
      </c>
      <c r="F143" t="s">
        <v>427</v>
      </c>
      <c r="G143" t="s">
        <v>428</v>
      </c>
      <c r="H143">
        <v>4713.91</v>
      </c>
      <c r="I143" t="s">
        <v>429</v>
      </c>
      <c r="J143">
        <v>0.000175</v>
      </c>
      <c r="K143" t="s">
        <v>71</v>
      </c>
      <c r="L143" t="s">
        <v>430</v>
      </c>
      <c r="M143">
        <v>67.594702</v>
      </c>
      <c r="N143" t="s">
        <v>71</v>
      </c>
      <c r="O143" t="s">
        <v>431</v>
      </c>
      <c r="P143">
        <v>0.000243</v>
      </c>
      <c r="Q143" t="s">
        <v>71</v>
      </c>
      <c r="R143" t="s">
        <v>70</v>
      </c>
      <c r="S143">
        <v>0.432144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5</v>
      </c>
      <c r="AM143" t="s">
        <v>440</v>
      </c>
      <c r="AN143">
        <v>1000</v>
      </c>
      <c r="AO143" t="s">
        <v>441</v>
      </c>
      <c r="AP143">
        <v>20</v>
      </c>
      <c r="AQ143" t="s">
        <v>442</v>
      </c>
      <c r="AR143">
        <v>20</v>
      </c>
      <c r="AS143" t="s">
        <v>443</v>
      </c>
      <c r="AT143">
        <v>1</v>
      </c>
      <c r="AU143" t="s">
        <v>444</v>
      </c>
      <c r="AV143">
        <v>0</v>
      </c>
      <c r="AW143" t="s">
        <v>454</v>
      </c>
      <c r="AX143">
        <v>1</v>
      </c>
    </row>
    <row r="144" ht="29.25" spans="1:50">
      <c r="A144" s="2">
        <v>1051</v>
      </c>
      <c r="B144" t="s">
        <v>425</v>
      </c>
      <c r="C144">
        <v>4</v>
      </c>
      <c r="D144" t="s">
        <v>426</v>
      </c>
      <c r="E144">
        <v>150</v>
      </c>
      <c r="F144" t="s">
        <v>427</v>
      </c>
      <c r="G144" t="s">
        <v>428</v>
      </c>
      <c r="H144">
        <v>13464.959</v>
      </c>
      <c r="I144" t="s">
        <v>429</v>
      </c>
      <c r="J144">
        <v>0.000166</v>
      </c>
      <c r="K144" t="s">
        <v>71</v>
      </c>
      <c r="L144" t="s">
        <v>430</v>
      </c>
      <c r="M144">
        <v>57.082817</v>
      </c>
      <c r="N144" t="s">
        <v>71</v>
      </c>
      <c r="O144" t="s">
        <v>431</v>
      </c>
      <c r="P144">
        <v>0.000223</v>
      </c>
      <c r="Q144" t="s">
        <v>71</v>
      </c>
      <c r="R144" t="s">
        <v>70</v>
      </c>
      <c r="S144">
        <v>0.465316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5</v>
      </c>
      <c r="AM144" t="s">
        <v>440</v>
      </c>
      <c r="AN144">
        <v>1000</v>
      </c>
      <c r="AO144" t="s">
        <v>441</v>
      </c>
      <c r="AP144">
        <v>20</v>
      </c>
      <c r="AQ144" t="s">
        <v>442</v>
      </c>
      <c r="AR144">
        <v>20</v>
      </c>
      <c r="AS144" t="s">
        <v>443</v>
      </c>
      <c r="AT144">
        <v>1</v>
      </c>
      <c r="AU144" t="s">
        <v>444</v>
      </c>
      <c r="AV144">
        <v>0</v>
      </c>
      <c r="AW144" t="s">
        <v>454</v>
      </c>
      <c r="AX144">
        <v>1</v>
      </c>
    </row>
    <row r="145" ht="29.25" spans="1:50">
      <c r="A145" s="2">
        <v>1050</v>
      </c>
      <c r="B145" t="s">
        <v>425</v>
      </c>
      <c r="C145">
        <v>4</v>
      </c>
      <c r="D145" t="s">
        <v>426</v>
      </c>
      <c r="E145">
        <v>150</v>
      </c>
      <c r="F145" t="s">
        <v>427</v>
      </c>
      <c r="G145" t="s">
        <v>428</v>
      </c>
      <c r="H145">
        <v>35835.926</v>
      </c>
      <c r="I145" t="s">
        <v>429</v>
      </c>
      <c r="J145">
        <v>0.000177</v>
      </c>
      <c r="K145" t="s">
        <v>71</v>
      </c>
      <c r="L145" t="s">
        <v>430</v>
      </c>
      <c r="M145">
        <v>50.99235</v>
      </c>
      <c r="N145" t="s">
        <v>71</v>
      </c>
      <c r="O145" t="s">
        <v>431</v>
      </c>
      <c r="P145">
        <v>0.000228</v>
      </c>
      <c r="Q145" t="s">
        <v>71</v>
      </c>
      <c r="R145" t="s">
        <v>70</v>
      </c>
      <c r="S145">
        <v>0.491829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5</v>
      </c>
      <c r="AM145" t="s">
        <v>440</v>
      </c>
      <c r="AN145">
        <v>1000</v>
      </c>
      <c r="AO145" t="s">
        <v>441</v>
      </c>
      <c r="AP145">
        <v>20</v>
      </c>
      <c r="AQ145" t="s">
        <v>442</v>
      </c>
      <c r="AR145">
        <v>20</v>
      </c>
      <c r="AS145" t="s">
        <v>443</v>
      </c>
      <c r="AT145">
        <v>1</v>
      </c>
      <c r="AU145" t="s">
        <v>444</v>
      </c>
      <c r="AV145">
        <v>0</v>
      </c>
      <c r="AW145" t="s">
        <v>454</v>
      </c>
      <c r="AX145">
        <v>1</v>
      </c>
    </row>
    <row r="146" ht="29.25" spans="1:50">
      <c r="A146" s="2">
        <v>1049</v>
      </c>
      <c r="B146" t="s">
        <v>425</v>
      </c>
      <c r="C146">
        <v>4</v>
      </c>
      <c r="D146" t="s">
        <v>426</v>
      </c>
      <c r="E146">
        <v>150</v>
      </c>
      <c r="F146" t="s">
        <v>427</v>
      </c>
      <c r="G146" t="s">
        <v>428</v>
      </c>
      <c r="H146">
        <v>94500.52</v>
      </c>
      <c r="I146" t="s">
        <v>429</v>
      </c>
      <c r="J146">
        <v>0.000165</v>
      </c>
      <c r="K146" t="s">
        <v>71</v>
      </c>
      <c r="L146" t="s">
        <v>430</v>
      </c>
      <c r="M146">
        <v>39.863233</v>
      </c>
      <c r="N146" t="s">
        <v>71</v>
      </c>
      <c r="O146" t="s">
        <v>431</v>
      </c>
      <c r="P146">
        <v>0.000205</v>
      </c>
      <c r="Q146" t="s">
        <v>71</v>
      </c>
      <c r="R146" t="s">
        <v>70</v>
      </c>
      <c r="S146">
        <v>0.5256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5</v>
      </c>
      <c r="AM146" t="s">
        <v>440</v>
      </c>
      <c r="AN146">
        <v>1000</v>
      </c>
      <c r="AO146" t="s">
        <v>441</v>
      </c>
      <c r="AP146">
        <v>20</v>
      </c>
      <c r="AQ146" t="s">
        <v>442</v>
      </c>
      <c r="AR146">
        <v>20</v>
      </c>
      <c r="AS146" t="s">
        <v>443</v>
      </c>
      <c r="AT146">
        <v>1</v>
      </c>
      <c r="AU146" t="s">
        <v>444</v>
      </c>
      <c r="AV146">
        <v>0</v>
      </c>
      <c r="AW146" t="s">
        <v>454</v>
      </c>
      <c r="AX146">
        <v>1</v>
      </c>
    </row>
    <row r="147" ht="29.25" spans="1:50">
      <c r="A147" s="2">
        <v>1048</v>
      </c>
      <c r="B147" t="s">
        <v>425</v>
      </c>
      <c r="C147">
        <v>4</v>
      </c>
      <c r="D147" t="s">
        <v>426</v>
      </c>
      <c r="E147">
        <v>150</v>
      </c>
      <c r="F147" t="s">
        <v>427</v>
      </c>
      <c r="G147" t="s">
        <v>428</v>
      </c>
      <c r="H147">
        <v>250499.881</v>
      </c>
      <c r="I147" t="s">
        <v>429</v>
      </c>
      <c r="J147">
        <v>0.000177</v>
      </c>
      <c r="K147" t="s">
        <v>71</v>
      </c>
      <c r="L147" t="s">
        <v>430</v>
      </c>
      <c r="M147">
        <v>36.513267</v>
      </c>
      <c r="N147" t="s">
        <v>71</v>
      </c>
      <c r="O147" t="s">
        <v>431</v>
      </c>
      <c r="P147">
        <v>0.000214</v>
      </c>
      <c r="Q147" t="s">
        <v>71</v>
      </c>
      <c r="R147" t="s">
        <v>70</v>
      </c>
      <c r="S147">
        <v>0.53119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1000</v>
      </c>
      <c r="AO147" t="s">
        <v>441</v>
      </c>
      <c r="AP147">
        <v>20</v>
      </c>
      <c r="AQ147" t="s">
        <v>442</v>
      </c>
      <c r="AR147">
        <v>20</v>
      </c>
      <c r="AS147" t="s">
        <v>443</v>
      </c>
      <c r="AT147">
        <v>1</v>
      </c>
      <c r="AU147" t="s">
        <v>444</v>
      </c>
      <c r="AV147">
        <v>0</v>
      </c>
      <c r="AW147" t="s">
        <v>454</v>
      </c>
      <c r="AX147">
        <v>1</v>
      </c>
    </row>
    <row r="148" ht="29.25" spans="1:50">
      <c r="A148" s="2">
        <v>1047</v>
      </c>
      <c r="B148" t="s">
        <v>425</v>
      </c>
      <c r="C148">
        <v>4</v>
      </c>
      <c r="D148" t="s">
        <v>426</v>
      </c>
      <c r="E148">
        <v>150</v>
      </c>
      <c r="F148" t="s">
        <v>427</v>
      </c>
      <c r="G148" t="s">
        <v>428</v>
      </c>
      <c r="H148">
        <v>611907.828</v>
      </c>
      <c r="I148" t="s">
        <v>429</v>
      </c>
      <c r="J148">
        <v>0.000135</v>
      </c>
      <c r="K148" t="s">
        <v>71</v>
      </c>
      <c r="L148" t="s">
        <v>430</v>
      </c>
      <c r="M148">
        <v>24.435608</v>
      </c>
      <c r="N148" t="s">
        <v>71</v>
      </c>
      <c r="O148" t="s">
        <v>431</v>
      </c>
      <c r="P148">
        <v>0.00016</v>
      </c>
      <c r="Q148" t="s">
        <v>71</v>
      </c>
      <c r="R148" t="s">
        <v>70</v>
      </c>
      <c r="S148">
        <v>0.467408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1000</v>
      </c>
      <c r="AO148" t="s">
        <v>441</v>
      </c>
      <c r="AP148">
        <v>20</v>
      </c>
      <c r="AQ148" t="s">
        <v>442</v>
      </c>
      <c r="AR148">
        <v>20</v>
      </c>
      <c r="AS148" t="s">
        <v>443</v>
      </c>
      <c r="AT148">
        <v>1</v>
      </c>
      <c r="AU148" t="s">
        <v>444</v>
      </c>
      <c r="AV148">
        <v>0</v>
      </c>
      <c r="AW148" t="s">
        <v>454</v>
      </c>
      <c r="AX148">
        <v>1</v>
      </c>
    </row>
    <row r="149" ht="29.25" spans="1:50">
      <c r="A149" s="2">
        <v>1046</v>
      </c>
      <c r="B149" t="s">
        <v>425</v>
      </c>
      <c r="C149">
        <v>4</v>
      </c>
      <c r="D149" t="s">
        <v>426</v>
      </c>
      <c r="E149">
        <v>371</v>
      </c>
      <c r="F149" t="s">
        <v>427</v>
      </c>
      <c r="G149" t="s">
        <v>428</v>
      </c>
      <c r="H149">
        <v>62.27</v>
      </c>
      <c r="I149" t="s">
        <v>429</v>
      </c>
      <c r="J149">
        <v>0.000212</v>
      </c>
      <c r="K149" t="s">
        <v>71</v>
      </c>
      <c r="L149" t="s">
        <v>430</v>
      </c>
      <c r="M149">
        <v>152.107637</v>
      </c>
      <c r="N149" t="s">
        <v>71</v>
      </c>
      <c r="O149" t="s">
        <v>431</v>
      </c>
      <c r="P149">
        <v>0.000364</v>
      </c>
      <c r="Q149" t="s">
        <v>71</v>
      </c>
      <c r="R149" t="s">
        <v>70</v>
      </c>
      <c r="S149">
        <v>1.315333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1000</v>
      </c>
      <c r="AO149" t="s">
        <v>441</v>
      </c>
      <c r="AP149">
        <v>30</v>
      </c>
      <c r="AQ149" t="s">
        <v>442</v>
      </c>
      <c r="AR149">
        <v>80</v>
      </c>
      <c r="AS149" t="s">
        <v>443</v>
      </c>
      <c r="AT149">
        <v>1</v>
      </c>
      <c r="AU149" t="s">
        <v>444</v>
      </c>
      <c r="AV149">
        <v>0</v>
      </c>
      <c r="AW149" t="s">
        <v>454</v>
      </c>
      <c r="AX149">
        <v>1</v>
      </c>
    </row>
    <row r="150" ht="29.25" spans="1:50">
      <c r="A150" s="2">
        <v>1045</v>
      </c>
      <c r="B150" t="s">
        <v>425</v>
      </c>
      <c r="C150">
        <v>4</v>
      </c>
      <c r="D150" t="s">
        <v>426</v>
      </c>
      <c r="E150">
        <v>371</v>
      </c>
      <c r="F150" t="s">
        <v>427</v>
      </c>
      <c r="G150" t="s">
        <v>428</v>
      </c>
      <c r="H150">
        <v>275.432</v>
      </c>
      <c r="I150" t="s">
        <v>429</v>
      </c>
      <c r="J150">
        <v>0.000219</v>
      </c>
      <c r="K150" t="s">
        <v>71</v>
      </c>
      <c r="L150" t="s">
        <v>430</v>
      </c>
      <c r="M150">
        <v>152.657754</v>
      </c>
      <c r="N150" t="s">
        <v>71</v>
      </c>
      <c r="O150" t="s">
        <v>431</v>
      </c>
      <c r="P150">
        <v>0.000371</v>
      </c>
      <c r="Q150" t="s">
        <v>71</v>
      </c>
      <c r="R150" t="s">
        <v>70</v>
      </c>
      <c r="S150">
        <v>1.25888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5</v>
      </c>
      <c r="AM150" t="s">
        <v>440</v>
      </c>
      <c r="AN150">
        <v>1000</v>
      </c>
      <c r="AO150" t="s">
        <v>441</v>
      </c>
      <c r="AP150">
        <v>40</v>
      </c>
      <c r="AQ150" t="s">
        <v>442</v>
      </c>
      <c r="AR150">
        <v>80</v>
      </c>
      <c r="AS150" t="s">
        <v>443</v>
      </c>
      <c r="AT150">
        <v>1</v>
      </c>
      <c r="AU150" t="s">
        <v>444</v>
      </c>
      <c r="AV150">
        <v>0</v>
      </c>
      <c r="AW150" t="s">
        <v>454</v>
      </c>
      <c r="AX150">
        <v>1</v>
      </c>
    </row>
    <row r="151" ht="29.25" spans="1:50">
      <c r="A151" s="2">
        <v>1044</v>
      </c>
      <c r="B151" t="s">
        <v>425</v>
      </c>
      <c r="C151">
        <v>4</v>
      </c>
      <c r="D151" t="s">
        <v>426</v>
      </c>
      <c r="E151">
        <v>371</v>
      </c>
      <c r="F151" t="s">
        <v>427</v>
      </c>
      <c r="G151" t="s">
        <v>428</v>
      </c>
      <c r="H151">
        <v>905.025</v>
      </c>
      <c r="I151" t="s">
        <v>429</v>
      </c>
      <c r="J151">
        <v>0.000212</v>
      </c>
      <c r="K151" t="s">
        <v>71</v>
      </c>
      <c r="L151" t="s">
        <v>430</v>
      </c>
      <c r="M151">
        <v>152.882112</v>
      </c>
      <c r="N151" t="s">
        <v>71</v>
      </c>
      <c r="O151" t="s">
        <v>431</v>
      </c>
      <c r="P151">
        <v>0.000365</v>
      </c>
      <c r="Q151" t="s">
        <v>71</v>
      </c>
      <c r="R151" t="s">
        <v>70</v>
      </c>
      <c r="S151">
        <v>1.542587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5</v>
      </c>
      <c r="AM151" t="s">
        <v>440</v>
      </c>
      <c r="AN151">
        <v>1000</v>
      </c>
      <c r="AO151" t="s">
        <v>441</v>
      </c>
      <c r="AP151">
        <v>50</v>
      </c>
      <c r="AQ151" t="s">
        <v>442</v>
      </c>
      <c r="AR151">
        <v>80</v>
      </c>
      <c r="AS151" t="s">
        <v>443</v>
      </c>
      <c r="AT151">
        <v>1</v>
      </c>
      <c r="AU151" t="s">
        <v>444</v>
      </c>
      <c r="AV151">
        <v>0</v>
      </c>
      <c r="AW151" t="s">
        <v>454</v>
      </c>
      <c r="AX151">
        <v>1</v>
      </c>
    </row>
    <row r="152" ht="29.25" spans="1:50">
      <c r="A152" s="2">
        <v>1043</v>
      </c>
      <c r="B152" t="s">
        <v>425</v>
      </c>
      <c r="C152">
        <v>4</v>
      </c>
      <c r="D152" t="s">
        <v>426</v>
      </c>
      <c r="E152">
        <v>371</v>
      </c>
      <c r="F152" t="s">
        <v>427</v>
      </c>
      <c r="G152" t="s">
        <v>428</v>
      </c>
      <c r="H152">
        <v>2298.295</v>
      </c>
      <c r="I152" t="s">
        <v>429</v>
      </c>
      <c r="J152">
        <v>0.000211</v>
      </c>
      <c r="K152" t="s">
        <v>71</v>
      </c>
      <c r="L152" t="s">
        <v>430</v>
      </c>
      <c r="M152">
        <v>153.48457</v>
      </c>
      <c r="N152" t="s">
        <v>71</v>
      </c>
      <c r="O152" t="s">
        <v>431</v>
      </c>
      <c r="P152">
        <v>0.000365</v>
      </c>
      <c r="Q152" t="s">
        <v>71</v>
      </c>
      <c r="R152" t="s">
        <v>70</v>
      </c>
      <c r="S152">
        <v>1.682666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5</v>
      </c>
      <c r="AM152" t="s">
        <v>440</v>
      </c>
      <c r="AN152">
        <v>1000</v>
      </c>
      <c r="AO152" t="s">
        <v>441</v>
      </c>
      <c r="AP152">
        <v>60</v>
      </c>
      <c r="AQ152" t="s">
        <v>442</v>
      </c>
      <c r="AR152">
        <v>80</v>
      </c>
      <c r="AS152" t="s">
        <v>443</v>
      </c>
      <c r="AT152">
        <v>1</v>
      </c>
      <c r="AU152" t="s">
        <v>444</v>
      </c>
      <c r="AV152">
        <v>0</v>
      </c>
      <c r="AW152" t="s">
        <v>454</v>
      </c>
      <c r="AX152">
        <v>1</v>
      </c>
    </row>
    <row r="153" ht="29.25" spans="1:50">
      <c r="A153" s="2">
        <v>1042</v>
      </c>
      <c r="B153" t="s">
        <v>425</v>
      </c>
      <c r="C153">
        <v>4</v>
      </c>
      <c r="D153" t="s">
        <v>426</v>
      </c>
      <c r="E153">
        <v>371</v>
      </c>
      <c r="F153" t="s">
        <v>427</v>
      </c>
      <c r="G153" t="s">
        <v>428</v>
      </c>
      <c r="H153">
        <v>5173.056</v>
      </c>
      <c r="I153" t="s">
        <v>429</v>
      </c>
      <c r="J153">
        <v>0.00021</v>
      </c>
      <c r="K153" t="s">
        <v>71</v>
      </c>
      <c r="L153" t="s">
        <v>430</v>
      </c>
      <c r="M153">
        <v>152.802117</v>
      </c>
      <c r="N153" t="s">
        <v>71</v>
      </c>
      <c r="O153" t="s">
        <v>431</v>
      </c>
      <c r="P153">
        <v>0.000363</v>
      </c>
      <c r="Q153" t="s">
        <v>71</v>
      </c>
      <c r="R153" t="s">
        <v>70</v>
      </c>
      <c r="S153">
        <v>1.865071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5</v>
      </c>
      <c r="AM153" t="s">
        <v>440</v>
      </c>
      <c r="AN153">
        <v>1000</v>
      </c>
      <c r="AO153" t="s">
        <v>441</v>
      </c>
      <c r="AP153">
        <v>70</v>
      </c>
      <c r="AQ153" t="s">
        <v>442</v>
      </c>
      <c r="AR153">
        <v>80</v>
      </c>
      <c r="AS153" t="s">
        <v>443</v>
      </c>
      <c r="AT153">
        <v>1</v>
      </c>
      <c r="AU153" t="s">
        <v>444</v>
      </c>
      <c r="AV153">
        <v>0</v>
      </c>
      <c r="AW153" t="s">
        <v>454</v>
      </c>
      <c r="AX153">
        <v>1</v>
      </c>
    </row>
    <row r="154" ht="29.25" spans="1:50">
      <c r="A154" s="2">
        <v>1041</v>
      </c>
      <c r="B154" t="s">
        <v>425</v>
      </c>
      <c r="C154">
        <v>4</v>
      </c>
      <c r="D154" t="s">
        <v>426</v>
      </c>
      <c r="E154">
        <v>371</v>
      </c>
      <c r="F154" t="s">
        <v>427</v>
      </c>
      <c r="G154" t="s">
        <v>428</v>
      </c>
      <c r="H154">
        <v>10224.498</v>
      </c>
      <c r="I154" t="s">
        <v>429</v>
      </c>
      <c r="J154">
        <v>0.00022</v>
      </c>
      <c r="K154" t="s">
        <v>71</v>
      </c>
      <c r="L154" t="s">
        <v>430</v>
      </c>
      <c r="M154">
        <v>159.293896</v>
      </c>
      <c r="N154" t="s">
        <v>71</v>
      </c>
      <c r="O154" t="s">
        <v>431</v>
      </c>
      <c r="P154">
        <v>0.00038</v>
      </c>
      <c r="Q154" t="s">
        <v>71</v>
      </c>
      <c r="R154" t="s">
        <v>70</v>
      </c>
      <c r="S154">
        <v>2.097832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5</v>
      </c>
      <c r="AM154" t="s">
        <v>440</v>
      </c>
      <c r="AN154">
        <v>1000</v>
      </c>
      <c r="AO154" t="s">
        <v>441</v>
      </c>
      <c r="AP154">
        <v>80</v>
      </c>
      <c r="AQ154" t="s">
        <v>442</v>
      </c>
      <c r="AR154">
        <v>80</v>
      </c>
      <c r="AS154" t="s">
        <v>443</v>
      </c>
      <c r="AT154">
        <v>1</v>
      </c>
      <c r="AU154" t="s">
        <v>444</v>
      </c>
      <c r="AV154">
        <v>0</v>
      </c>
      <c r="AW154" t="s">
        <v>454</v>
      </c>
      <c r="AX154">
        <v>1</v>
      </c>
    </row>
    <row r="155" ht="29.25" spans="1:50">
      <c r="A155" s="2">
        <v>1034</v>
      </c>
      <c r="B155" t="s">
        <v>425</v>
      </c>
      <c r="C155">
        <v>4</v>
      </c>
      <c r="D155" t="s">
        <v>426</v>
      </c>
      <c r="E155">
        <v>226</v>
      </c>
      <c r="F155" t="s">
        <v>427</v>
      </c>
      <c r="G155" t="s">
        <v>428</v>
      </c>
      <c r="H155">
        <v>103.244</v>
      </c>
      <c r="I155" t="s">
        <v>429</v>
      </c>
      <c r="J155">
        <v>0.000269</v>
      </c>
      <c r="K155" t="s">
        <v>71</v>
      </c>
      <c r="L155" t="s">
        <v>430</v>
      </c>
      <c r="M155">
        <v>116.737714</v>
      </c>
      <c r="N155" t="s">
        <v>71</v>
      </c>
      <c r="O155" t="s">
        <v>431</v>
      </c>
      <c r="P155">
        <v>0.000386</v>
      </c>
      <c r="Q155" t="s">
        <v>71</v>
      </c>
      <c r="R155" t="s">
        <v>70</v>
      </c>
      <c r="S155">
        <v>0.982661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1000</v>
      </c>
      <c r="AO155" t="s">
        <v>441</v>
      </c>
      <c r="AP155">
        <v>20</v>
      </c>
      <c r="AQ155" t="s">
        <v>442</v>
      </c>
      <c r="AR155">
        <v>20</v>
      </c>
      <c r="AS155" t="s">
        <v>443</v>
      </c>
      <c r="AT155">
        <v>1</v>
      </c>
      <c r="AU155" t="s">
        <v>444</v>
      </c>
      <c r="AV155">
        <v>0</v>
      </c>
      <c r="AW155" t="s">
        <v>454</v>
      </c>
      <c r="AX155">
        <v>1</v>
      </c>
    </row>
    <row r="156" ht="29.25" spans="1:50">
      <c r="A156" s="2">
        <v>1034</v>
      </c>
      <c r="B156" t="s">
        <v>425</v>
      </c>
      <c r="C156">
        <v>4</v>
      </c>
      <c r="D156" t="s">
        <v>426</v>
      </c>
      <c r="E156">
        <v>226</v>
      </c>
      <c r="F156" t="s">
        <v>427</v>
      </c>
      <c r="G156" t="s">
        <v>428</v>
      </c>
      <c r="H156">
        <v>104.682</v>
      </c>
      <c r="I156" t="s">
        <v>429</v>
      </c>
      <c r="J156">
        <v>0.000257</v>
      </c>
      <c r="K156" t="s">
        <v>71</v>
      </c>
      <c r="L156" t="s">
        <v>430</v>
      </c>
      <c r="M156">
        <v>115.851621</v>
      </c>
      <c r="N156" t="s">
        <v>71</v>
      </c>
      <c r="O156" t="s">
        <v>431</v>
      </c>
      <c r="P156">
        <v>0.000373</v>
      </c>
      <c r="Q156" t="s">
        <v>71</v>
      </c>
      <c r="R156" t="s">
        <v>70</v>
      </c>
      <c r="S156">
        <v>0.949528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1000</v>
      </c>
      <c r="AO156" t="s">
        <v>441</v>
      </c>
      <c r="AP156">
        <v>20</v>
      </c>
      <c r="AQ156" t="s">
        <v>442</v>
      </c>
      <c r="AR156">
        <v>20</v>
      </c>
      <c r="AS156" t="s">
        <v>443</v>
      </c>
      <c r="AT156">
        <v>1</v>
      </c>
      <c r="AU156" t="s">
        <v>444</v>
      </c>
      <c r="AV156">
        <v>0</v>
      </c>
      <c r="AW156" t="s">
        <v>454</v>
      </c>
      <c r="AX156">
        <v>1</v>
      </c>
    </row>
    <row r="157" ht="29.25" spans="1:50">
      <c r="A157" s="2">
        <v>1034</v>
      </c>
      <c r="B157" t="s">
        <v>425</v>
      </c>
      <c r="C157">
        <v>4</v>
      </c>
      <c r="D157" t="s">
        <v>426</v>
      </c>
      <c r="E157">
        <v>226</v>
      </c>
      <c r="F157" t="s">
        <v>427</v>
      </c>
      <c r="G157" t="s">
        <v>428</v>
      </c>
      <c r="H157">
        <v>107.213</v>
      </c>
      <c r="I157" t="s">
        <v>429</v>
      </c>
      <c r="J157">
        <v>0.000268</v>
      </c>
      <c r="K157" t="s">
        <v>71</v>
      </c>
      <c r="L157" t="s">
        <v>430</v>
      </c>
      <c r="M157">
        <v>118.052585</v>
      </c>
      <c r="N157" t="s">
        <v>71</v>
      </c>
      <c r="O157" t="s">
        <v>431</v>
      </c>
      <c r="P157">
        <v>0.000386</v>
      </c>
      <c r="Q157" t="s">
        <v>71</v>
      </c>
      <c r="R157" t="s">
        <v>70</v>
      </c>
      <c r="S157">
        <v>0.950604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10</v>
      </c>
      <c r="AM157" t="s">
        <v>440</v>
      </c>
      <c r="AN157">
        <v>1000</v>
      </c>
      <c r="AO157" t="s">
        <v>441</v>
      </c>
      <c r="AP157">
        <v>20</v>
      </c>
      <c r="AQ157" t="s">
        <v>442</v>
      </c>
      <c r="AR157">
        <v>20</v>
      </c>
      <c r="AS157" t="s">
        <v>443</v>
      </c>
      <c r="AT157">
        <v>1</v>
      </c>
      <c r="AU157" t="s">
        <v>444</v>
      </c>
      <c r="AV157">
        <v>0</v>
      </c>
      <c r="AW157" t="s">
        <v>454</v>
      </c>
      <c r="AX157">
        <v>1</v>
      </c>
    </row>
    <row r="158" ht="29.25" spans="1:50">
      <c r="A158" s="2">
        <v>1034</v>
      </c>
      <c r="B158" t="s">
        <v>425</v>
      </c>
      <c r="C158">
        <v>4</v>
      </c>
      <c r="D158" t="s">
        <v>426</v>
      </c>
      <c r="E158">
        <v>226</v>
      </c>
      <c r="F158" t="s">
        <v>427</v>
      </c>
      <c r="G158" t="s">
        <v>428</v>
      </c>
      <c r="H158">
        <v>103.397</v>
      </c>
      <c r="I158" t="s">
        <v>429</v>
      </c>
      <c r="J158">
        <v>0.000268</v>
      </c>
      <c r="K158" t="s">
        <v>71</v>
      </c>
      <c r="L158" t="s">
        <v>430</v>
      </c>
      <c r="M158">
        <v>116.166422</v>
      </c>
      <c r="N158" t="s">
        <v>71</v>
      </c>
      <c r="O158" t="s">
        <v>431</v>
      </c>
      <c r="P158">
        <v>0.000384</v>
      </c>
      <c r="Q158" t="s">
        <v>71</v>
      </c>
      <c r="R158" t="s">
        <v>70</v>
      </c>
      <c r="S158">
        <v>0.954667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10</v>
      </c>
      <c r="AM158" t="s">
        <v>440</v>
      </c>
      <c r="AN158">
        <v>1000</v>
      </c>
      <c r="AO158" t="s">
        <v>441</v>
      </c>
      <c r="AP158">
        <v>20</v>
      </c>
      <c r="AQ158" t="s">
        <v>442</v>
      </c>
      <c r="AR158">
        <v>20</v>
      </c>
      <c r="AS158" t="s">
        <v>443</v>
      </c>
      <c r="AT158">
        <v>1</v>
      </c>
      <c r="AU158" t="s">
        <v>444</v>
      </c>
      <c r="AV158">
        <v>0</v>
      </c>
      <c r="AW158" t="s">
        <v>454</v>
      </c>
      <c r="AX158">
        <v>1</v>
      </c>
    </row>
    <row r="159" ht="29.25" spans="1:50">
      <c r="A159" s="2">
        <v>1040</v>
      </c>
      <c r="B159" t="s">
        <v>425</v>
      </c>
      <c r="C159">
        <v>4</v>
      </c>
      <c r="D159" t="s">
        <v>426</v>
      </c>
      <c r="E159">
        <v>187</v>
      </c>
      <c r="F159" t="s">
        <v>427</v>
      </c>
      <c r="G159" t="s">
        <v>428</v>
      </c>
      <c r="H159">
        <v>228480.084</v>
      </c>
      <c r="I159" t="s">
        <v>429</v>
      </c>
      <c r="J159">
        <v>0.000156</v>
      </c>
      <c r="K159" t="s">
        <v>71</v>
      </c>
      <c r="L159" t="s">
        <v>430</v>
      </c>
      <c r="M159">
        <v>44.032061</v>
      </c>
      <c r="N159" t="s">
        <v>71</v>
      </c>
      <c r="O159" t="s">
        <v>431</v>
      </c>
      <c r="P159">
        <v>0.000201</v>
      </c>
      <c r="Q159" t="s">
        <v>71</v>
      </c>
      <c r="R159" t="s">
        <v>70</v>
      </c>
      <c r="S159">
        <v>0.678766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5</v>
      </c>
      <c r="AM159" t="s">
        <v>440</v>
      </c>
      <c r="AN159">
        <v>1000</v>
      </c>
      <c r="AO159" t="s">
        <v>441</v>
      </c>
      <c r="AP159">
        <v>30</v>
      </c>
      <c r="AQ159" t="s">
        <v>442</v>
      </c>
      <c r="AR159">
        <v>30</v>
      </c>
      <c r="AS159" t="s">
        <v>443</v>
      </c>
      <c r="AT159">
        <v>1</v>
      </c>
      <c r="AU159" t="s">
        <v>444</v>
      </c>
      <c r="AV159">
        <v>0</v>
      </c>
      <c r="AW159" t="s">
        <v>454</v>
      </c>
      <c r="AX159">
        <v>1</v>
      </c>
    </row>
    <row r="160" ht="29.25" spans="1:50">
      <c r="A160" s="2">
        <v>1039</v>
      </c>
      <c r="B160" t="s">
        <v>425</v>
      </c>
      <c r="C160">
        <v>4</v>
      </c>
      <c r="D160" t="s">
        <v>426</v>
      </c>
      <c r="E160">
        <v>263</v>
      </c>
      <c r="F160" t="s">
        <v>427</v>
      </c>
      <c r="G160" t="s">
        <v>428</v>
      </c>
      <c r="H160">
        <v>75673.619</v>
      </c>
      <c r="I160" t="s">
        <v>429</v>
      </c>
      <c r="J160">
        <v>0.000252</v>
      </c>
      <c r="K160" t="s">
        <v>71</v>
      </c>
      <c r="L160" t="s">
        <v>430</v>
      </c>
      <c r="M160">
        <v>54.394336</v>
      </c>
      <c r="N160" t="s">
        <v>71</v>
      </c>
      <c r="O160" t="s">
        <v>431</v>
      </c>
      <c r="P160">
        <v>0.000306</v>
      </c>
      <c r="Q160" t="s">
        <v>71</v>
      </c>
      <c r="R160" t="s">
        <v>70</v>
      </c>
      <c r="S160">
        <v>1.016992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1000</v>
      </c>
      <c r="AO160" t="s">
        <v>441</v>
      </c>
      <c r="AP160">
        <v>30</v>
      </c>
      <c r="AQ160" t="s">
        <v>442</v>
      </c>
      <c r="AR160">
        <v>30</v>
      </c>
      <c r="AS160" t="s">
        <v>443</v>
      </c>
      <c r="AT160">
        <v>1</v>
      </c>
      <c r="AU160" t="s">
        <v>444</v>
      </c>
      <c r="AV160">
        <v>0</v>
      </c>
      <c r="AW160" t="s">
        <v>454</v>
      </c>
      <c r="AX160">
        <v>1</v>
      </c>
    </row>
    <row r="161" ht="29.25" spans="1:50">
      <c r="A161" s="2">
        <v>1038</v>
      </c>
      <c r="B161" t="s">
        <v>425</v>
      </c>
      <c r="C161">
        <v>4</v>
      </c>
      <c r="D161" t="s">
        <v>426</v>
      </c>
      <c r="E161">
        <v>339</v>
      </c>
      <c r="F161" t="s">
        <v>427</v>
      </c>
      <c r="G161" t="s">
        <v>428</v>
      </c>
      <c r="H161">
        <v>27481.173</v>
      </c>
      <c r="I161" t="s">
        <v>429</v>
      </c>
      <c r="J161">
        <v>0.000394</v>
      </c>
      <c r="K161" t="s">
        <v>71</v>
      </c>
      <c r="L161" t="s">
        <v>430</v>
      </c>
      <c r="M161">
        <v>63.343198</v>
      </c>
      <c r="N161" t="s">
        <v>71</v>
      </c>
      <c r="O161" t="s">
        <v>431</v>
      </c>
      <c r="P161">
        <v>0.000457</v>
      </c>
      <c r="Q161" t="s">
        <v>71</v>
      </c>
      <c r="R161" t="s">
        <v>70</v>
      </c>
      <c r="S161">
        <v>1.339195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15</v>
      </c>
      <c r="AM161" t="s">
        <v>440</v>
      </c>
      <c r="AN161">
        <v>1000</v>
      </c>
      <c r="AO161" t="s">
        <v>441</v>
      </c>
      <c r="AP161">
        <v>30</v>
      </c>
      <c r="AQ161" t="s">
        <v>442</v>
      </c>
      <c r="AR161">
        <v>30</v>
      </c>
      <c r="AS161" t="s">
        <v>443</v>
      </c>
      <c r="AT161">
        <v>1</v>
      </c>
      <c r="AU161" t="s">
        <v>444</v>
      </c>
      <c r="AV161">
        <v>0</v>
      </c>
      <c r="AW161" t="s">
        <v>454</v>
      </c>
      <c r="AX161">
        <v>1</v>
      </c>
    </row>
    <row r="162" ht="29.25" spans="1:50">
      <c r="A162" s="2">
        <v>1037</v>
      </c>
      <c r="B162" t="s">
        <v>425</v>
      </c>
      <c r="C162">
        <v>4</v>
      </c>
      <c r="D162" t="s">
        <v>426</v>
      </c>
      <c r="E162">
        <v>416</v>
      </c>
      <c r="F162" t="s">
        <v>427</v>
      </c>
      <c r="G162" t="s">
        <v>428</v>
      </c>
      <c r="H162">
        <v>9898.888</v>
      </c>
      <c r="I162" t="s">
        <v>429</v>
      </c>
      <c r="J162">
        <v>0.000491</v>
      </c>
      <c r="K162" t="s">
        <v>71</v>
      </c>
      <c r="L162" t="s">
        <v>430</v>
      </c>
      <c r="M162">
        <v>74.227714</v>
      </c>
      <c r="N162" t="s">
        <v>71</v>
      </c>
      <c r="O162" t="s">
        <v>431</v>
      </c>
      <c r="P162">
        <v>0.000565</v>
      </c>
      <c r="Q162" t="s">
        <v>71</v>
      </c>
      <c r="R162" t="s">
        <v>70</v>
      </c>
      <c r="S162">
        <v>1.717065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20</v>
      </c>
      <c r="AM162" t="s">
        <v>440</v>
      </c>
      <c r="AN162">
        <v>1000</v>
      </c>
      <c r="AO162" t="s">
        <v>441</v>
      </c>
      <c r="AP162">
        <v>30</v>
      </c>
      <c r="AQ162" t="s">
        <v>442</v>
      </c>
      <c r="AR162">
        <v>30</v>
      </c>
      <c r="AS162" t="s">
        <v>443</v>
      </c>
      <c r="AT162">
        <v>1</v>
      </c>
      <c r="AU162" t="s">
        <v>444</v>
      </c>
      <c r="AV162">
        <v>0</v>
      </c>
      <c r="AW162" t="s">
        <v>454</v>
      </c>
      <c r="AX162">
        <v>1</v>
      </c>
    </row>
    <row r="163" ht="29.25" spans="1:50">
      <c r="A163" s="2">
        <v>1036</v>
      </c>
      <c r="B163" t="s">
        <v>425</v>
      </c>
      <c r="C163">
        <v>4</v>
      </c>
      <c r="D163" t="s">
        <v>426</v>
      </c>
      <c r="E163">
        <v>492</v>
      </c>
      <c r="F163" t="s">
        <v>427</v>
      </c>
      <c r="G163" t="s">
        <v>428</v>
      </c>
      <c r="H163">
        <v>3403.87</v>
      </c>
      <c r="I163" t="s">
        <v>429</v>
      </c>
      <c r="J163">
        <v>0.000642</v>
      </c>
      <c r="K163" t="s">
        <v>71</v>
      </c>
      <c r="L163" t="s">
        <v>430</v>
      </c>
      <c r="M163">
        <v>83.028144</v>
      </c>
      <c r="N163" t="s">
        <v>71</v>
      </c>
      <c r="O163" t="s">
        <v>431</v>
      </c>
      <c r="P163">
        <v>0.000725</v>
      </c>
      <c r="Q163" t="s">
        <v>71</v>
      </c>
      <c r="R163" t="s">
        <v>70</v>
      </c>
      <c r="S163">
        <v>2.016351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25</v>
      </c>
      <c r="AM163" t="s">
        <v>440</v>
      </c>
      <c r="AN163">
        <v>1000</v>
      </c>
      <c r="AO163" t="s">
        <v>441</v>
      </c>
      <c r="AP163">
        <v>30</v>
      </c>
      <c r="AQ163" t="s">
        <v>442</v>
      </c>
      <c r="AR163">
        <v>30</v>
      </c>
      <c r="AS163" t="s">
        <v>443</v>
      </c>
      <c r="AT163">
        <v>1</v>
      </c>
      <c r="AU163" t="s">
        <v>444</v>
      </c>
      <c r="AV163">
        <v>0</v>
      </c>
      <c r="AW163" t="s">
        <v>454</v>
      </c>
      <c r="AX163">
        <v>1</v>
      </c>
    </row>
    <row r="164" ht="29.25" spans="1:50">
      <c r="A164" s="2">
        <v>1035</v>
      </c>
      <c r="B164" t="s">
        <v>425</v>
      </c>
      <c r="C164">
        <v>4</v>
      </c>
      <c r="D164" t="s">
        <v>426</v>
      </c>
      <c r="E164">
        <v>568</v>
      </c>
      <c r="F164" t="s">
        <v>427</v>
      </c>
      <c r="G164" t="s">
        <v>428</v>
      </c>
      <c r="H164">
        <v>1068.054</v>
      </c>
      <c r="I164" t="s">
        <v>429</v>
      </c>
      <c r="J164">
        <v>0.00075</v>
      </c>
      <c r="K164" t="s">
        <v>71</v>
      </c>
      <c r="L164" t="s">
        <v>430</v>
      </c>
      <c r="M164">
        <v>91.251732</v>
      </c>
      <c r="N164" t="s">
        <v>71</v>
      </c>
      <c r="O164" t="s">
        <v>431</v>
      </c>
      <c r="P164">
        <v>0.000841</v>
      </c>
      <c r="Q164" t="s">
        <v>71</v>
      </c>
      <c r="R164" t="s">
        <v>70</v>
      </c>
      <c r="S164">
        <v>2.346715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30</v>
      </c>
      <c r="AM164" t="s">
        <v>440</v>
      </c>
      <c r="AN164">
        <v>1000</v>
      </c>
      <c r="AO164" t="s">
        <v>441</v>
      </c>
      <c r="AP164">
        <v>30</v>
      </c>
      <c r="AQ164" t="s">
        <v>442</v>
      </c>
      <c r="AR164">
        <v>30</v>
      </c>
      <c r="AS164" t="s">
        <v>443</v>
      </c>
      <c r="AT164">
        <v>1</v>
      </c>
      <c r="AU164" t="s">
        <v>444</v>
      </c>
      <c r="AV164">
        <v>0</v>
      </c>
      <c r="AW164" t="s">
        <v>454</v>
      </c>
      <c r="AX164">
        <v>1</v>
      </c>
    </row>
    <row r="165" ht="29.25" spans="1:50">
      <c r="A165" s="2">
        <v>1034</v>
      </c>
      <c r="B165" t="s">
        <v>425</v>
      </c>
      <c r="C165">
        <v>4</v>
      </c>
      <c r="D165" t="s">
        <v>426</v>
      </c>
      <c r="E165">
        <v>67</v>
      </c>
      <c r="F165" t="s">
        <v>427</v>
      </c>
      <c r="G165" t="s">
        <v>428</v>
      </c>
      <c r="H165">
        <v>11.472</v>
      </c>
      <c r="I165" t="s">
        <v>429</v>
      </c>
      <c r="J165">
        <v>0.000288</v>
      </c>
      <c r="K165" t="s">
        <v>71</v>
      </c>
      <c r="L165" t="s">
        <v>430</v>
      </c>
      <c r="M165">
        <v>30.352068</v>
      </c>
      <c r="N165" t="s">
        <v>71</v>
      </c>
      <c r="O165" t="s">
        <v>431</v>
      </c>
      <c r="P165">
        <v>0.000389</v>
      </c>
      <c r="Q165" t="s">
        <v>71</v>
      </c>
      <c r="R165" t="s">
        <v>70</v>
      </c>
      <c r="S165">
        <v>0.19017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300000</v>
      </c>
      <c r="AK165" t="s">
        <v>439</v>
      </c>
      <c r="AL165">
        <v>10</v>
      </c>
      <c r="AM165" t="s">
        <v>440</v>
      </c>
      <c r="AN165">
        <v>1000</v>
      </c>
      <c r="AO165" t="s">
        <v>441</v>
      </c>
      <c r="AP165">
        <v>20</v>
      </c>
      <c r="AQ165" t="s">
        <v>442</v>
      </c>
      <c r="AR165">
        <v>20</v>
      </c>
      <c r="AS165" t="s">
        <v>443</v>
      </c>
      <c r="AT165">
        <v>1</v>
      </c>
      <c r="AU165" t="s">
        <v>444</v>
      </c>
      <c r="AV165">
        <v>0</v>
      </c>
      <c r="AW165" t="s">
        <v>454</v>
      </c>
      <c r="AX165">
        <v>1</v>
      </c>
    </row>
    <row r="166" ht="29.25" spans="1:50">
      <c r="A166" s="2">
        <v>1033</v>
      </c>
      <c r="B166" t="s">
        <v>425</v>
      </c>
      <c r="C166">
        <v>4</v>
      </c>
      <c r="D166" t="s">
        <v>426</v>
      </c>
      <c r="E166">
        <v>226</v>
      </c>
      <c r="F166" t="s">
        <v>427</v>
      </c>
      <c r="G166" t="s">
        <v>428</v>
      </c>
      <c r="H166">
        <v>31.76</v>
      </c>
      <c r="I166" t="s">
        <v>429</v>
      </c>
      <c r="J166">
        <v>0.000262</v>
      </c>
      <c r="K166" t="s">
        <v>71</v>
      </c>
      <c r="L166" t="s">
        <v>430</v>
      </c>
      <c r="M166">
        <v>114.714154</v>
      </c>
      <c r="N166" t="s">
        <v>71</v>
      </c>
      <c r="O166" t="s">
        <v>431</v>
      </c>
      <c r="P166">
        <v>0.000377</v>
      </c>
      <c r="Q166" t="s">
        <v>71</v>
      </c>
      <c r="R166" t="s">
        <v>70</v>
      </c>
      <c r="S166">
        <v>0.649401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1000</v>
      </c>
      <c r="AO166" t="s">
        <v>441</v>
      </c>
      <c r="AP166">
        <v>20</v>
      </c>
      <c r="AQ166" t="s">
        <v>442</v>
      </c>
      <c r="AR166">
        <v>20</v>
      </c>
      <c r="AS166" t="s">
        <v>443</v>
      </c>
      <c r="AT166">
        <v>1</v>
      </c>
      <c r="AU166" t="s">
        <v>444</v>
      </c>
      <c r="AV166">
        <v>0</v>
      </c>
      <c r="AW166" t="s">
        <v>454</v>
      </c>
      <c r="AX166">
        <v>1</v>
      </c>
    </row>
    <row r="167" ht="29.25" spans="1:50">
      <c r="A167" s="2">
        <v>1032</v>
      </c>
      <c r="B167" t="s">
        <v>425</v>
      </c>
      <c r="C167">
        <v>4</v>
      </c>
      <c r="D167" t="s">
        <v>426</v>
      </c>
      <c r="E167">
        <v>679</v>
      </c>
      <c r="F167" t="s">
        <v>427</v>
      </c>
      <c r="G167" t="s">
        <v>428</v>
      </c>
      <c r="H167">
        <v>96.925</v>
      </c>
      <c r="I167" t="s">
        <v>429</v>
      </c>
      <c r="J167">
        <v>0.000278</v>
      </c>
      <c r="K167" t="s">
        <v>71</v>
      </c>
      <c r="L167" t="s">
        <v>430</v>
      </c>
      <c r="M167">
        <v>366.082385</v>
      </c>
      <c r="N167" t="s">
        <v>71</v>
      </c>
      <c r="O167" t="s">
        <v>431</v>
      </c>
      <c r="P167">
        <v>0.0004</v>
      </c>
      <c r="Q167" t="s">
        <v>71</v>
      </c>
      <c r="R167" t="s">
        <v>70</v>
      </c>
      <c r="S167">
        <v>2.261984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3000000</v>
      </c>
      <c r="AK167" t="s">
        <v>439</v>
      </c>
      <c r="AL167">
        <v>10</v>
      </c>
      <c r="AM167" t="s">
        <v>440</v>
      </c>
      <c r="AN167">
        <v>1000</v>
      </c>
      <c r="AO167" t="s">
        <v>441</v>
      </c>
      <c r="AP167">
        <v>20</v>
      </c>
      <c r="AQ167" t="s">
        <v>442</v>
      </c>
      <c r="AR167">
        <v>20</v>
      </c>
      <c r="AS167" t="s">
        <v>443</v>
      </c>
      <c r="AT167">
        <v>1</v>
      </c>
      <c r="AU167" t="s">
        <v>444</v>
      </c>
      <c r="AV167">
        <v>0</v>
      </c>
      <c r="AW167" t="s">
        <v>454</v>
      </c>
      <c r="AX167">
        <v>1</v>
      </c>
    </row>
    <row r="168" ht="29.25" spans="1:50">
      <c r="A168" s="2">
        <v>1031</v>
      </c>
      <c r="B168" t="s">
        <v>425</v>
      </c>
      <c r="C168">
        <v>4</v>
      </c>
      <c r="D168" t="s">
        <v>426</v>
      </c>
      <c r="E168">
        <v>1132</v>
      </c>
      <c r="F168" t="s">
        <v>427</v>
      </c>
      <c r="G168" t="s">
        <v>428</v>
      </c>
      <c r="H168">
        <v>166.649</v>
      </c>
      <c r="I168" t="s">
        <v>429</v>
      </c>
      <c r="J168">
        <v>0.00028</v>
      </c>
      <c r="K168" t="s">
        <v>71</v>
      </c>
      <c r="L168" t="s">
        <v>430</v>
      </c>
      <c r="M168">
        <v>607.34927</v>
      </c>
      <c r="N168" t="s">
        <v>71</v>
      </c>
      <c r="O168" t="s">
        <v>431</v>
      </c>
      <c r="P168">
        <v>0.000402</v>
      </c>
      <c r="Q168" t="s">
        <v>71</v>
      </c>
      <c r="R168" t="s">
        <v>70</v>
      </c>
      <c r="S168">
        <v>4.329508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5000000</v>
      </c>
      <c r="AK168" t="s">
        <v>439</v>
      </c>
      <c r="AL168">
        <v>10</v>
      </c>
      <c r="AM168" t="s">
        <v>440</v>
      </c>
      <c r="AN168">
        <v>1000</v>
      </c>
      <c r="AO168" t="s">
        <v>441</v>
      </c>
      <c r="AP168">
        <v>20</v>
      </c>
      <c r="AQ168" t="s">
        <v>442</v>
      </c>
      <c r="AR168">
        <v>20</v>
      </c>
      <c r="AS168" t="s">
        <v>443</v>
      </c>
      <c r="AT168">
        <v>1</v>
      </c>
      <c r="AU168" t="s">
        <v>444</v>
      </c>
      <c r="AV168">
        <v>0</v>
      </c>
      <c r="AW168" t="s">
        <v>454</v>
      </c>
      <c r="AX168">
        <v>1</v>
      </c>
    </row>
    <row r="169" ht="29.25" spans="1:50">
      <c r="A169" s="2">
        <v>1030</v>
      </c>
      <c r="B169" t="s">
        <v>425</v>
      </c>
      <c r="C169">
        <v>4</v>
      </c>
      <c r="D169" t="s">
        <v>426</v>
      </c>
      <c r="E169">
        <v>1585</v>
      </c>
      <c r="F169" t="s">
        <v>427</v>
      </c>
      <c r="G169" t="s">
        <v>428</v>
      </c>
      <c r="H169">
        <v>228.884</v>
      </c>
      <c r="I169" t="s">
        <v>429</v>
      </c>
      <c r="J169">
        <v>0.000261</v>
      </c>
      <c r="K169" t="s">
        <v>71</v>
      </c>
      <c r="L169" t="s">
        <v>430</v>
      </c>
      <c r="M169">
        <v>884.871903</v>
      </c>
      <c r="N169" t="s">
        <v>71</v>
      </c>
      <c r="O169" t="s">
        <v>431</v>
      </c>
      <c r="P169">
        <v>0.000388</v>
      </c>
      <c r="Q169" t="s">
        <v>71</v>
      </c>
      <c r="R169" t="s">
        <v>70</v>
      </c>
      <c r="S169">
        <v>6.7809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7000000</v>
      </c>
      <c r="AK169" t="s">
        <v>439</v>
      </c>
      <c r="AL169">
        <v>10</v>
      </c>
      <c r="AM169" t="s">
        <v>440</v>
      </c>
      <c r="AN169">
        <v>1000</v>
      </c>
      <c r="AO169" t="s">
        <v>441</v>
      </c>
      <c r="AP169">
        <v>20</v>
      </c>
      <c r="AQ169" t="s">
        <v>442</v>
      </c>
      <c r="AR169">
        <v>20</v>
      </c>
      <c r="AS169" t="s">
        <v>443</v>
      </c>
      <c r="AT169">
        <v>1</v>
      </c>
      <c r="AU169" t="s">
        <v>444</v>
      </c>
      <c r="AV169">
        <v>0</v>
      </c>
      <c r="AW169" t="s">
        <v>454</v>
      </c>
      <c r="AX169">
        <v>1</v>
      </c>
    </row>
    <row r="170" ht="29.25" spans="1:50">
      <c r="A170" s="2">
        <v>1029</v>
      </c>
      <c r="B170" t="s">
        <v>425</v>
      </c>
      <c r="C170">
        <v>4</v>
      </c>
      <c r="D170" t="s">
        <v>426</v>
      </c>
      <c r="E170">
        <v>2038</v>
      </c>
      <c r="F170" t="s">
        <v>427</v>
      </c>
      <c r="G170" t="s">
        <v>428</v>
      </c>
      <c r="H170">
        <v>290.868</v>
      </c>
      <c r="I170" t="s">
        <v>429</v>
      </c>
      <c r="J170">
        <v>0.000263</v>
      </c>
      <c r="K170" t="s">
        <v>71</v>
      </c>
      <c r="L170" t="s">
        <v>430</v>
      </c>
      <c r="M170">
        <v>1525.051126</v>
      </c>
      <c r="N170" t="s">
        <v>71</v>
      </c>
      <c r="O170" t="s">
        <v>431</v>
      </c>
      <c r="P170">
        <v>0.000433</v>
      </c>
      <c r="Q170" t="s">
        <v>71</v>
      </c>
      <c r="R170" t="s">
        <v>70</v>
      </c>
      <c r="S170">
        <v>13.43087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9000000</v>
      </c>
      <c r="AK170" t="s">
        <v>439</v>
      </c>
      <c r="AL170">
        <v>10</v>
      </c>
      <c r="AM170" t="s">
        <v>440</v>
      </c>
      <c r="AN170">
        <v>1000</v>
      </c>
      <c r="AO170" t="s">
        <v>441</v>
      </c>
      <c r="AP170">
        <v>20</v>
      </c>
      <c r="AQ170" t="s">
        <v>442</v>
      </c>
      <c r="AR170">
        <v>20</v>
      </c>
      <c r="AS170" t="s">
        <v>443</v>
      </c>
      <c r="AT170">
        <v>1</v>
      </c>
      <c r="AU170" t="s">
        <v>444</v>
      </c>
      <c r="AV170">
        <v>0</v>
      </c>
      <c r="AW170" t="s">
        <v>454</v>
      </c>
      <c r="AX170">
        <v>1</v>
      </c>
    </row>
    <row r="171" ht="29.25" spans="1:50">
      <c r="A171" s="2">
        <v>1028</v>
      </c>
      <c r="B171" t="s">
        <v>425</v>
      </c>
      <c r="C171">
        <v>1</v>
      </c>
      <c r="D171" t="s">
        <v>426</v>
      </c>
      <c r="E171">
        <v>1118</v>
      </c>
      <c r="F171" t="s">
        <v>427</v>
      </c>
      <c r="G171" t="s">
        <v>428</v>
      </c>
      <c r="H171">
        <v>220.735</v>
      </c>
      <c r="I171" t="s">
        <v>429</v>
      </c>
      <c r="J171">
        <v>0.000276</v>
      </c>
      <c r="K171" t="s">
        <v>71</v>
      </c>
      <c r="L171" t="s">
        <v>430</v>
      </c>
      <c r="M171">
        <v>136.460462</v>
      </c>
      <c r="N171" t="s">
        <v>71</v>
      </c>
      <c r="O171" t="s">
        <v>431</v>
      </c>
      <c r="P171">
        <v>0.000295</v>
      </c>
      <c r="Q171" t="s">
        <v>71</v>
      </c>
      <c r="R171" t="s">
        <v>70</v>
      </c>
      <c r="S171">
        <v>38.611069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7000000</v>
      </c>
      <c r="AK171" t="s">
        <v>439</v>
      </c>
      <c r="AL171">
        <v>10</v>
      </c>
      <c r="AM171" t="s">
        <v>440</v>
      </c>
      <c r="AN171">
        <v>1000</v>
      </c>
      <c r="AO171" t="s">
        <v>441</v>
      </c>
      <c r="AP171">
        <v>20</v>
      </c>
      <c r="AQ171" t="s">
        <v>442</v>
      </c>
      <c r="AR171">
        <v>20</v>
      </c>
      <c r="AS171" t="s">
        <v>443</v>
      </c>
      <c r="AT171">
        <v>1</v>
      </c>
      <c r="AU171" t="s">
        <v>444</v>
      </c>
      <c r="AV171">
        <v>0</v>
      </c>
      <c r="AW171" t="s">
        <v>454</v>
      </c>
      <c r="AX171">
        <v>1</v>
      </c>
    </row>
    <row r="172" ht="29.25" spans="1:50">
      <c r="A172" s="2">
        <v>1027</v>
      </c>
      <c r="B172" t="s">
        <v>425</v>
      </c>
      <c r="C172">
        <v>1</v>
      </c>
      <c r="D172" t="s">
        <v>426</v>
      </c>
      <c r="E172">
        <v>1437</v>
      </c>
      <c r="F172" t="s">
        <v>427</v>
      </c>
      <c r="G172" t="s">
        <v>428</v>
      </c>
      <c r="H172">
        <v>286.739</v>
      </c>
      <c r="I172" t="s">
        <v>429</v>
      </c>
      <c r="J172">
        <v>0.000259</v>
      </c>
      <c r="K172" t="s">
        <v>71</v>
      </c>
      <c r="L172" t="s">
        <v>430</v>
      </c>
      <c r="M172">
        <v>183.463252</v>
      </c>
      <c r="N172" t="s">
        <v>71</v>
      </c>
      <c r="O172" t="s">
        <v>431</v>
      </c>
      <c r="P172">
        <v>0.00028</v>
      </c>
      <c r="Q172" t="s">
        <v>71</v>
      </c>
      <c r="R172" t="s">
        <v>70</v>
      </c>
      <c r="S172">
        <v>54.308467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9000000</v>
      </c>
      <c r="AK172" t="s">
        <v>439</v>
      </c>
      <c r="AL172">
        <v>10</v>
      </c>
      <c r="AM172" t="s">
        <v>440</v>
      </c>
      <c r="AN172">
        <v>1000</v>
      </c>
      <c r="AO172" t="s">
        <v>441</v>
      </c>
      <c r="AP172">
        <v>20</v>
      </c>
      <c r="AQ172" t="s">
        <v>442</v>
      </c>
      <c r="AR172">
        <v>20</v>
      </c>
      <c r="AS172" t="s">
        <v>443</v>
      </c>
      <c r="AT172">
        <v>1</v>
      </c>
      <c r="AU172" t="s">
        <v>444</v>
      </c>
      <c r="AV172">
        <v>0</v>
      </c>
      <c r="AW172" t="s">
        <v>454</v>
      </c>
      <c r="AX172">
        <v>1</v>
      </c>
    </row>
    <row r="173" ht="29.25" spans="1:50">
      <c r="A173" s="2">
        <v>1026</v>
      </c>
      <c r="B173" t="s">
        <v>425</v>
      </c>
      <c r="C173">
        <v>1</v>
      </c>
      <c r="D173" t="s">
        <v>426</v>
      </c>
      <c r="E173">
        <v>3652</v>
      </c>
      <c r="F173" t="s">
        <v>427</v>
      </c>
      <c r="G173" t="s">
        <v>428</v>
      </c>
      <c r="H173">
        <v>0</v>
      </c>
      <c r="I173" t="s">
        <v>429</v>
      </c>
      <c r="J173">
        <v>0.001315</v>
      </c>
      <c r="K173" t="s">
        <v>71</v>
      </c>
      <c r="L173" t="s">
        <v>430</v>
      </c>
      <c r="M173">
        <v>723.307602</v>
      </c>
      <c r="N173" t="s">
        <v>71</v>
      </c>
      <c r="O173" t="s">
        <v>431</v>
      </c>
      <c r="P173">
        <v>0.002039</v>
      </c>
      <c r="Q173" t="s">
        <v>71</v>
      </c>
      <c r="R173" t="s">
        <v>70</v>
      </c>
      <c r="S173">
        <v>80.006929</v>
      </c>
      <c r="T173" t="s">
        <v>71</v>
      </c>
      <c r="U173" t="s">
        <v>72</v>
      </c>
      <c r="V173">
        <v>0.008253</v>
      </c>
      <c r="W173" t="s">
        <v>71</v>
      </c>
      <c r="X173" t="s">
        <v>73</v>
      </c>
      <c r="Y173">
        <v>0.044568</v>
      </c>
      <c r="Z173" t="s">
        <v>71</v>
      </c>
      <c r="AA173" t="s">
        <v>446</v>
      </c>
      <c r="AB173">
        <v>79.94331</v>
      </c>
      <c r="AC173" t="s">
        <v>71</v>
      </c>
      <c r="AD173" t="s">
        <v>74</v>
      </c>
      <c r="AE173">
        <v>0.006791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5</v>
      </c>
      <c r="AM173" t="s">
        <v>440</v>
      </c>
      <c r="AN173">
        <v>1000</v>
      </c>
      <c r="AO173" t="s">
        <v>441</v>
      </c>
      <c r="AP173">
        <v>20</v>
      </c>
      <c r="AQ173" t="s">
        <v>442</v>
      </c>
      <c r="AR173">
        <v>10000</v>
      </c>
      <c r="AS173" t="s">
        <v>443</v>
      </c>
      <c r="AT173">
        <v>20</v>
      </c>
      <c r="AU173" t="s">
        <v>444</v>
      </c>
      <c r="AV173">
        <v>0</v>
      </c>
      <c r="AW173" t="s">
        <v>454</v>
      </c>
      <c r="AX173">
        <v>1</v>
      </c>
    </row>
    <row r="174" ht="29.25" spans="1:50">
      <c r="A174" s="2">
        <v>1025</v>
      </c>
      <c r="B174" t="s">
        <v>425</v>
      </c>
      <c r="C174">
        <v>1</v>
      </c>
      <c r="D174" t="s">
        <v>426</v>
      </c>
      <c r="E174">
        <v>3652</v>
      </c>
      <c r="F174" t="s">
        <v>427</v>
      </c>
      <c r="G174" t="s">
        <v>428</v>
      </c>
      <c r="H174">
        <v>0.045</v>
      </c>
      <c r="I174" t="s">
        <v>429</v>
      </c>
      <c r="J174">
        <v>0.001303</v>
      </c>
      <c r="K174" t="s">
        <v>71</v>
      </c>
      <c r="L174" t="s">
        <v>430</v>
      </c>
      <c r="M174">
        <v>715.948427</v>
      </c>
      <c r="N174" t="s">
        <v>71</v>
      </c>
      <c r="O174" t="s">
        <v>431</v>
      </c>
      <c r="P174">
        <v>0.002019</v>
      </c>
      <c r="Q174" t="s">
        <v>71</v>
      </c>
      <c r="R174" t="s">
        <v>70</v>
      </c>
      <c r="S174">
        <v>82.006823</v>
      </c>
      <c r="T174" t="s">
        <v>71</v>
      </c>
      <c r="U174" t="s">
        <v>72</v>
      </c>
      <c r="V174">
        <v>0.008158</v>
      </c>
      <c r="W174" t="s">
        <v>71</v>
      </c>
      <c r="X174" t="s">
        <v>73</v>
      </c>
      <c r="Y174">
        <v>0.045251</v>
      </c>
      <c r="Z174" t="s">
        <v>71</v>
      </c>
      <c r="AA174" t="s">
        <v>446</v>
      </c>
      <c r="AB174">
        <v>81.942711</v>
      </c>
      <c r="AC174" t="s">
        <v>71</v>
      </c>
      <c r="AD174" t="s">
        <v>74</v>
      </c>
      <c r="AE174">
        <v>0.006791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5</v>
      </c>
      <c r="AM174" t="s">
        <v>440</v>
      </c>
      <c r="AN174">
        <v>1000</v>
      </c>
      <c r="AO174" t="s">
        <v>441</v>
      </c>
      <c r="AP174">
        <v>20</v>
      </c>
      <c r="AQ174" t="s">
        <v>442</v>
      </c>
      <c r="AR174">
        <v>10000</v>
      </c>
      <c r="AS174" t="s">
        <v>443</v>
      </c>
      <c r="AT174">
        <v>50</v>
      </c>
      <c r="AU174" t="s">
        <v>444</v>
      </c>
      <c r="AV174">
        <v>0</v>
      </c>
      <c r="AW174" t="s">
        <v>454</v>
      </c>
      <c r="AX174">
        <v>1</v>
      </c>
    </row>
    <row r="175" ht="29.25" spans="1:48">
      <c r="A175" s="2">
        <v>1024</v>
      </c>
      <c r="B175" t="s">
        <v>425</v>
      </c>
      <c r="C175">
        <v>1</v>
      </c>
      <c r="D175" t="s">
        <v>426</v>
      </c>
      <c r="E175">
        <v>3652</v>
      </c>
      <c r="F175" t="s">
        <v>427</v>
      </c>
      <c r="G175" t="s">
        <v>428</v>
      </c>
      <c r="H175">
        <v>0.669</v>
      </c>
      <c r="I175" t="s">
        <v>429</v>
      </c>
      <c r="J175">
        <v>0.001309</v>
      </c>
      <c r="K175" t="s">
        <v>71</v>
      </c>
      <c r="L175" t="s">
        <v>430</v>
      </c>
      <c r="M175">
        <v>742.587484</v>
      </c>
      <c r="N175" t="s">
        <v>71</v>
      </c>
      <c r="O175" t="s">
        <v>431</v>
      </c>
      <c r="P175">
        <v>0.002052</v>
      </c>
      <c r="Q175" t="s">
        <v>71</v>
      </c>
      <c r="R175" t="s">
        <v>70</v>
      </c>
      <c r="S175">
        <v>81.687669</v>
      </c>
      <c r="T175" t="s">
        <v>71</v>
      </c>
      <c r="U175" t="s">
        <v>72</v>
      </c>
      <c r="V175">
        <v>0.007817</v>
      </c>
      <c r="W175" t="s">
        <v>71</v>
      </c>
      <c r="X175" t="s">
        <v>73</v>
      </c>
      <c r="Y175">
        <v>0.045021</v>
      </c>
      <c r="Z175" t="s">
        <v>71</v>
      </c>
      <c r="AA175" t="s">
        <v>446</v>
      </c>
      <c r="AB175">
        <v>81.624012</v>
      </c>
      <c r="AC175" t="s">
        <v>71</v>
      </c>
      <c r="AD175" t="s">
        <v>74</v>
      </c>
      <c r="AE175">
        <v>0.006802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5</v>
      </c>
      <c r="AM175" t="s">
        <v>440</v>
      </c>
      <c r="AN175">
        <v>1000</v>
      </c>
      <c r="AO175" t="s">
        <v>441</v>
      </c>
      <c r="AP175">
        <v>20</v>
      </c>
      <c r="AQ175" t="s">
        <v>442</v>
      </c>
      <c r="AR175">
        <v>10000</v>
      </c>
      <c r="AS175" t="s">
        <v>443</v>
      </c>
      <c r="AT175">
        <v>100</v>
      </c>
      <c r="AU175" t="s">
        <v>444</v>
      </c>
      <c r="AV175">
        <v>0</v>
      </c>
    </row>
    <row r="176" ht="29.25" spans="1:48">
      <c r="A176" s="2">
        <v>1023</v>
      </c>
      <c r="B176" t="s">
        <v>425</v>
      </c>
      <c r="C176">
        <v>1</v>
      </c>
      <c r="D176" t="s">
        <v>426</v>
      </c>
      <c r="E176">
        <v>3652</v>
      </c>
      <c r="F176" t="s">
        <v>427</v>
      </c>
      <c r="G176" t="s">
        <v>428</v>
      </c>
      <c r="H176">
        <v>245.47</v>
      </c>
      <c r="I176" t="s">
        <v>429</v>
      </c>
      <c r="J176">
        <v>0.001248</v>
      </c>
      <c r="K176" t="s">
        <v>71</v>
      </c>
      <c r="L176" t="s">
        <v>430</v>
      </c>
      <c r="M176">
        <v>712.072394</v>
      </c>
      <c r="N176" t="s">
        <v>71</v>
      </c>
      <c r="O176" t="s">
        <v>431</v>
      </c>
      <c r="P176">
        <v>0.00196</v>
      </c>
      <c r="Q176" t="s">
        <v>71</v>
      </c>
      <c r="R176" t="s">
        <v>70</v>
      </c>
      <c r="S176">
        <v>82.06419</v>
      </c>
      <c r="T176" t="s">
        <v>71</v>
      </c>
      <c r="U176" t="s">
        <v>72</v>
      </c>
      <c r="V176">
        <v>0.007085</v>
      </c>
      <c r="W176" t="s">
        <v>71</v>
      </c>
      <c r="X176" t="s">
        <v>73</v>
      </c>
      <c r="Y176">
        <v>0.044907</v>
      </c>
      <c r="Z176" t="s">
        <v>71</v>
      </c>
      <c r="AA176" t="s">
        <v>446</v>
      </c>
      <c r="AB176">
        <v>82.001299</v>
      </c>
      <c r="AC176" t="s">
        <v>71</v>
      </c>
      <c r="AD176" t="s">
        <v>74</v>
      </c>
      <c r="AE176">
        <v>0.006799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5</v>
      </c>
      <c r="AM176" t="s">
        <v>440</v>
      </c>
      <c r="AN176">
        <v>1000</v>
      </c>
      <c r="AO176" t="s">
        <v>441</v>
      </c>
      <c r="AP176">
        <v>20</v>
      </c>
      <c r="AQ176" t="s">
        <v>442</v>
      </c>
      <c r="AR176">
        <v>10000</v>
      </c>
      <c r="AS176" t="s">
        <v>443</v>
      </c>
      <c r="AT176">
        <v>400</v>
      </c>
      <c r="AU176" t="s">
        <v>444</v>
      </c>
      <c r="AV176">
        <v>0</v>
      </c>
    </row>
    <row r="177" ht="29.25" spans="1:48">
      <c r="A177" s="2">
        <v>1022</v>
      </c>
      <c r="B177" t="s">
        <v>425</v>
      </c>
      <c r="C177">
        <v>1</v>
      </c>
      <c r="D177" t="s">
        <v>426</v>
      </c>
      <c r="E177">
        <v>3652</v>
      </c>
      <c r="F177" t="s">
        <v>427</v>
      </c>
      <c r="G177" t="s">
        <v>428</v>
      </c>
      <c r="H177">
        <v>647.542</v>
      </c>
      <c r="I177" t="s">
        <v>429</v>
      </c>
      <c r="J177">
        <v>0.001239</v>
      </c>
      <c r="K177" t="s">
        <v>71</v>
      </c>
      <c r="L177" t="s">
        <v>430</v>
      </c>
      <c r="M177">
        <v>709.28721</v>
      </c>
      <c r="N177" t="s">
        <v>71</v>
      </c>
      <c r="O177" t="s">
        <v>431</v>
      </c>
      <c r="P177">
        <v>0.001948</v>
      </c>
      <c r="Q177" t="s">
        <v>71</v>
      </c>
      <c r="R177" t="s">
        <v>70</v>
      </c>
      <c r="S177">
        <v>80.359126</v>
      </c>
      <c r="T177" t="s">
        <v>71</v>
      </c>
      <c r="U177" t="s">
        <v>72</v>
      </c>
      <c r="V177">
        <v>0.006646</v>
      </c>
      <c r="W177" t="s">
        <v>71</v>
      </c>
      <c r="X177" t="s">
        <v>73</v>
      </c>
      <c r="Y177">
        <v>0.044538</v>
      </c>
      <c r="Z177" t="s">
        <v>71</v>
      </c>
      <c r="AA177" t="s">
        <v>446</v>
      </c>
      <c r="AB177">
        <v>80.297122</v>
      </c>
      <c r="AC177" t="s">
        <v>71</v>
      </c>
      <c r="AD177" t="s">
        <v>74</v>
      </c>
      <c r="AE177">
        <v>0.006798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5</v>
      </c>
      <c r="AM177" t="s">
        <v>440</v>
      </c>
      <c r="AN177">
        <v>1000</v>
      </c>
      <c r="AO177" t="s">
        <v>441</v>
      </c>
      <c r="AP177">
        <v>20</v>
      </c>
      <c r="AQ177" t="s">
        <v>442</v>
      </c>
      <c r="AR177">
        <v>10000</v>
      </c>
      <c r="AS177" t="s">
        <v>443</v>
      </c>
      <c r="AT177">
        <v>500</v>
      </c>
      <c r="AU177" t="s">
        <v>444</v>
      </c>
      <c r="AV177">
        <v>0</v>
      </c>
    </row>
    <row r="178" ht="29.25" spans="1:48">
      <c r="A178" s="2">
        <v>1021</v>
      </c>
      <c r="B178" t="s">
        <v>425</v>
      </c>
      <c r="C178">
        <v>1</v>
      </c>
      <c r="D178" t="s">
        <v>426</v>
      </c>
      <c r="E178">
        <v>3652</v>
      </c>
      <c r="F178" t="s">
        <v>427</v>
      </c>
      <c r="G178" t="s">
        <v>428</v>
      </c>
      <c r="H178">
        <v>322.341</v>
      </c>
      <c r="I178" t="s">
        <v>429</v>
      </c>
      <c r="J178">
        <v>0.00119</v>
      </c>
      <c r="K178" t="s">
        <v>71</v>
      </c>
      <c r="L178" t="s">
        <v>430</v>
      </c>
      <c r="M178">
        <v>713.737378</v>
      </c>
      <c r="N178" t="s">
        <v>71</v>
      </c>
      <c r="O178" t="s">
        <v>431</v>
      </c>
      <c r="P178">
        <v>0.001904</v>
      </c>
      <c r="Q178" t="s">
        <v>71</v>
      </c>
      <c r="R178" t="s">
        <v>70</v>
      </c>
      <c r="S178">
        <v>79.980808</v>
      </c>
      <c r="T178" t="s">
        <v>71</v>
      </c>
      <c r="U178" t="s">
        <v>72</v>
      </c>
      <c r="V178">
        <v>0.003432</v>
      </c>
      <c r="W178" t="s">
        <v>71</v>
      </c>
      <c r="X178" t="s">
        <v>73</v>
      </c>
      <c r="Y178">
        <v>0.022288</v>
      </c>
      <c r="Z178" t="s">
        <v>71</v>
      </c>
      <c r="AA178" t="s">
        <v>446</v>
      </c>
      <c r="AB178">
        <v>79.945132</v>
      </c>
      <c r="AC178" t="s">
        <v>71</v>
      </c>
      <c r="AD178" t="s">
        <v>74</v>
      </c>
      <c r="AE178">
        <v>0.00678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5</v>
      </c>
      <c r="AM178" t="s">
        <v>440</v>
      </c>
      <c r="AN178">
        <v>1000</v>
      </c>
      <c r="AO178" t="s">
        <v>441</v>
      </c>
      <c r="AP178">
        <v>10</v>
      </c>
      <c r="AQ178" t="s">
        <v>442</v>
      </c>
      <c r="AR178">
        <v>10000</v>
      </c>
      <c r="AS178" t="s">
        <v>443</v>
      </c>
      <c r="AT178">
        <v>1000</v>
      </c>
      <c r="AU178" t="s">
        <v>444</v>
      </c>
      <c r="AV178">
        <v>0</v>
      </c>
    </row>
    <row r="179" ht="29.25" spans="1:48">
      <c r="A179" s="2">
        <v>1009</v>
      </c>
      <c r="B179" t="s">
        <v>425</v>
      </c>
      <c r="C179">
        <v>1</v>
      </c>
      <c r="D179" t="s">
        <v>426</v>
      </c>
      <c r="E179">
        <v>3652</v>
      </c>
      <c r="F179" t="s">
        <v>427</v>
      </c>
      <c r="G179" t="s">
        <v>428</v>
      </c>
      <c r="H179">
        <v>231.719</v>
      </c>
      <c r="I179" t="s">
        <v>429</v>
      </c>
      <c r="J179">
        <v>0.001231</v>
      </c>
      <c r="K179" t="s">
        <v>71</v>
      </c>
      <c r="L179" t="s">
        <v>430</v>
      </c>
      <c r="M179">
        <v>703.120798</v>
      </c>
      <c r="N179" t="s">
        <v>71</v>
      </c>
      <c r="O179" t="s">
        <v>431</v>
      </c>
      <c r="P179">
        <v>0.001934</v>
      </c>
      <c r="Q179" t="s">
        <v>71</v>
      </c>
      <c r="R179" t="s">
        <v>70</v>
      </c>
      <c r="S179">
        <v>82.150574</v>
      </c>
      <c r="T179" t="s">
        <v>71</v>
      </c>
      <c r="U179" t="s">
        <v>72</v>
      </c>
      <c r="V179">
        <v>0.006662</v>
      </c>
      <c r="W179" t="s">
        <v>71</v>
      </c>
      <c r="X179" t="s">
        <v>73</v>
      </c>
      <c r="Y179">
        <v>0.045145</v>
      </c>
      <c r="Z179" t="s">
        <v>71</v>
      </c>
      <c r="AA179" t="s">
        <v>446</v>
      </c>
      <c r="AB179">
        <v>82.091516</v>
      </c>
      <c r="AC179" t="s">
        <v>71</v>
      </c>
      <c r="AD179" t="s">
        <v>74</v>
      </c>
      <c r="AE179">
        <v>0.003384</v>
      </c>
      <c r="AF179" t="s">
        <v>71</v>
      </c>
      <c r="AG179" t="s">
        <v>437</v>
      </c>
      <c r="AH179">
        <v>1000</v>
      </c>
      <c r="AI179" t="s">
        <v>438</v>
      </c>
      <c r="AJ179">
        <v>1000000</v>
      </c>
      <c r="AK179" t="s">
        <v>439</v>
      </c>
      <c r="AL179">
        <v>5</v>
      </c>
      <c r="AM179" t="s">
        <v>440</v>
      </c>
      <c r="AN179">
        <v>1000</v>
      </c>
      <c r="AO179" t="s">
        <v>441</v>
      </c>
      <c r="AP179">
        <v>20</v>
      </c>
      <c r="AQ179" t="s">
        <v>442</v>
      </c>
      <c r="AR179">
        <v>10000</v>
      </c>
      <c r="AS179" t="s">
        <v>443</v>
      </c>
      <c r="AT179">
        <v>400</v>
      </c>
      <c r="AU179" t="s">
        <v>444</v>
      </c>
      <c r="AV179">
        <v>0</v>
      </c>
    </row>
    <row r="180" ht="29.25" spans="1:48">
      <c r="A180" s="2">
        <v>1009</v>
      </c>
      <c r="B180" t="s">
        <v>425</v>
      </c>
      <c r="C180">
        <v>1</v>
      </c>
      <c r="D180" t="s">
        <v>426</v>
      </c>
      <c r="E180">
        <v>3652</v>
      </c>
      <c r="F180" t="s">
        <v>427</v>
      </c>
      <c r="G180" t="s">
        <v>428</v>
      </c>
      <c r="H180">
        <v>241.931</v>
      </c>
      <c r="I180" t="s">
        <v>429</v>
      </c>
      <c r="J180">
        <v>0.001235</v>
      </c>
      <c r="K180" t="s">
        <v>71</v>
      </c>
      <c r="L180" t="s">
        <v>430</v>
      </c>
      <c r="M180">
        <v>728.568784</v>
      </c>
      <c r="N180" t="s">
        <v>71</v>
      </c>
      <c r="O180" t="s">
        <v>431</v>
      </c>
      <c r="P180">
        <v>0.001964</v>
      </c>
      <c r="Q180" t="s">
        <v>71</v>
      </c>
      <c r="R180" t="s">
        <v>70</v>
      </c>
      <c r="S180">
        <v>79.837441</v>
      </c>
      <c r="T180" t="s">
        <v>71</v>
      </c>
      <c r="U180" t="s">
        <v>72</v>
      </c>
      <c r="V180">
        <v>0.006878</v>
      </c>
      <c r="W180" t="s">
        <v>71</v>
      </c>
      <c r="X180" t="s">
        <v>73</v>
      </c>
      <c r="Y180">
        <v>0.044951</v>
      </c>
      <c r="Z180" t="s">
        <v>71</v>
      </c>
      <c r="AA180" t="s">
        <v>446</v>
      </c>
      <c r="AB180">
        <v>79.778406</v>
      </c>
      <c r="AC180" t="s">
        <v>71</v>
      </c>
      <c r="AD180" t="s">
        <v>74</v>
      </c>
      <c r="AE180">
        <v>0.003389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5</v>
      </c>
      <c r="AM180" t="s">
        <v>440</v>
      </c>
      <c r="AN180">
        <v>1000</v>
      </c>
      <c r="AO180" t="s">
        <v>441</v>
      </c>
      <c r="AP180">
        <v>20</v>
      </c>
      <c r="AQ180" t="s">
        <v>442</v>
      </c>
      <c r="AR180">
        <v>10000</v>
      </c>
      <c r="AS180" t="s">
        <v>443</v>
      </c>
      <c r="AT180">
        <v>400</v>
      </c>
      <c r="AU180" t="s">
        <v>444</v>
      </c>
      <c r="AV180">
        <v>0</v>
      </c>
    </row>
    <row r="181" ht="29.25" spans="1:48">
      <c r="A181" s="2">
        <v>1009</v>
      </c>
      <c r="B181" t="s">
        <v>425</v>
      </c>
      <c r="C181">
        <v>1</v>
      </c>
      <c r="D181" t="s">
        <v>426</v>
      </c>
      <c r="E181">
        <v>3652</v>
      </c>
      <c r="F181" t="s">
        <v>427</v>
      </c>
      <c r="G181" t="s">
        <v>428</v>
      </c>
      <c r="H181">
        <v>236.551</v>
      </c>
      <c r="I181" t="s">
        <v>429</v>
      </c>
      <c r="J181">
        <v>0.00124</v>
      </c>
      <c r="K181" t="s">
        <v>71</v>
      </c>
      <c r="L181" t="s">
        <v>430</v>
      </c>
      <c r="M181">
        <v>699.671274</v>
      </c>
      <c r="N181" t="s">
        <v>71</v>
      </c>
      <c r="O181" t="s">
        <v>431</v>
      </c>
      <c r="P181">
        <v>0.00194</v>
      </c>
      <c r="Q181" t="s">
        <v>71</v>
      </c>
      <c r="R181" t="s">
        <v>70</v>
      </c>
      <c r="S181">
        <v>79.458367</v>
      </c>
      <c r="T181" t="s">
        <v>71</v>
      </c>
      <c r="U181" t="s">
        <v>72</v>
      </c>
      <c r="V181">
        <v>0.006871</v>
      </c>
      <c r="W181" t="s">
        <v>71</v>
      </c>
      <c r="X181" t="s">
        <v>73</v>
      </c>
      <c r="Y181">
        <v>0.04529</v>
      </c>
      <c r="Z181" t="s">
        <v>71</v>
      </c>
      <c r="AA181" t="s">
        <v>446</v>
      </c>
      <c r="AB181">
        <v>79.399133</v>
      </c>
      <c r="AC181" t="s">
        <v>71</v>
      </c>
      <c r="AD181" t="s">
        <v>74</v>
      </c>
      <c r="AE181">
        <v>0.003385</v>
      </c>
      <c r="AF181" t="s">
        <v>71</v>
      </c>
      <c r="AG181" t="s">
        <v>437</v>
      </c>
      <c r="AH181">
        <v>1000</v>
      </c>
      <c r="AI181" t="s">
        <v>438</v>
      </c>
      <c r="AJ181">
        <v>1000000</v>
      </c>
      <c r="AK181" t="s">
        <v>439</v>
      </c>
      <c r="AL181">
        <v>5</v>
      </c>
      <c r="AM181" t="s">
        <v>440</v>
      </c>
      <c r="AN181">
        <v>1000</v>
      </c>
      <c r="AO181" t="s">
        <v>441</v>
      </c>
      <c r="AP181">
        <v>20</v>
      </c>
      <c r="AQ181" t="s">
        <v>442</v>
      </c>
      <c r="AR181">
        <v>10000</v>
      </c>
      <c r="AS181" t="s">
        <v>443</v>
      </c>
      <c r="AT181">
        <v>400</v>
      </c>
      <c r="AU181" t="s">
        <v>444</v>
      </c>
      <c r="AV181">
        <v>0</v>
      </c>
    </row>
    <row r="182" ht="29.25" spans="1:48">
      <c r="A182" s="2">
        <v>1009</v>
      </c>
      <c r="B182" t="s">
        <v>425</v>
      </c>
      <c r="C182">
        <v>1</v>
      </c>
      <c r="D182" t="s">
        <v>426</v>
      </c>
      <c r="E182">
        <v>3652</v>
      </c>
      <c r="F182" t="s">
        <v>427</v>
      </c>
      <c r="G182" t="s">
        <v>428</v>
      </c>
      <c r="H182">
        <v>237.359</v>
      </c>
      <c r="I182" t="s">
        <v>429</v>
      </c>
      <c r="J182">
        <v>0.001237</v>
      </c>
      <c r="K182" t="s">
        <v>71</v>
      </c>
      <c r="L182" t="s">
        <v>430</v>
      </c>
      <c r="M182">
        <v>700.988238</v>
      </c>
      <c r="N182" t="s">
        <v>71</v>
      </c>
      <c r="O182" t="s">
        <v>431</v>
      </c>
      <c r="P182">
        <v>0.001938</v>
      </c>
      <c r="Q182" t="s">
        <v>71</v>
      </c>
      <c r="R182" t="s">
        <v>70</v>
      </c>
      <c r="S182">
        <v>78.987802</v>
      </c>
      <c r="T182" t="s">
        <v>71</v>
      </c>
      <c r="U182" t="s">
        <v>72</v>
      </c>
      <c r="V182">
        <v>0.006881</v>
      </c>
      <c r="W182" t="s">
        <v>71</v>
      </c>
      <c r="X182" t="s">
        <v>73</v>
      </c>
      <c r="Y182">
        <v>0.045216</v>
      </c>
      <c r="Z182" t="s">
        <v>71</v>
      </c>
      <c r="AA182" t="s">
        <v>446</v>
      </c>
      <c r="AB182">
        <v>78.92863</v>
      </c>
      <c r="AC182" t="s">
        <v>71</v>
      </c>
      <c r="AD182" t="s">
        <v>74</v>
      </c>
      <c r="AE182">
        <v>0.003391</v>
      </c>
      <c r="AF182" t="s">
        <v>71</v>
      </c>
      <c r="AG182" t="s">
        <v>437</v>
      </c>
      <c r="AH182">
        <v>1000</v>
      </c>
      <c r="AI182" t="s">
        <v>438</v>
      </c>
      <c r="AJ182">
        <v>1000000</v>
      </c>
      <c r="AK182" t="s">
        <v>439</v>
      </c>
      <c r="AL182">
        <v>5</v>
      </c>
      <c r="AM182" t="s">
        <v>440</v>
      </c>
      <c r="AN182">
        <v>1000</v>
      </c>
      <c r="AO182" t="s">
        <v>441</v>
      </c>
      <c r="AP182">
        <v>20</v>
      </c>
      <c r="AQ182" t="s">
        <v>442</v>
      </c>
      <c r="AR182">
        <v>10000</v>
      </c>
      <c r="AS182" t="s">
        <v>443</v>
      </c>
      <c r="AT182">
        <v>400</v>
      </c>
      <c r="AU182" t="s">
        <v>444</v>
      </c>
      <c r="AV182">
        <v>0</v>
      </c>
    </row>
    <row r="183" ht="29.25" spans="1:48">
      <c r="A183" s="2">
        <v>1009</v>
      </c>
      <c r="B183" t="s">
        <v>425</v>
      </c>
      <c r="C183">
        <v>1</v>
      </c>
      <c r="D183" t="s">
        <v>426</v>
      </c>
      <c r="E183">
        <v>3652</v>
      </c>
      <c r="F183" t="s">
        <v>427</v>
      </c>
      <c r="G183" t="s">
        <v>428</v>
      </c>
      <c r="H183">
        <v>243.389</v>
      </c>
      <c r="I183" t="s">
        <v>429</v>
      </c>
      <c r="J183">
        <v>0.001236</v>
      </c>
      <c r="K183" t="s">
        <v>71</v>
      </c>
      <c r="L183" t="s">
        <v>430</v>
      </c>
      <c r="M183">
        <v>702.9844</v>
      </c>
      <c r="N183" t="s">
        <v>71</v>
      </c>
      <c r="O183" t="s">
        <v>431</v>
      </c>
      <c r="P183">
        <v>0.001939</v>
      </c>
      <c r="Q183" t="s">
        <v>71</v>
      </c>
      <c r="R183" t="s">
        <v>70</v>
      </c>
      <c r="S183">
        <v>82.210193</v>
      </c>
      <c r="T183" t="s">
        <v>71</v>
      </c>
      <c r="U183" t="s">
        <v>72</v>
      </c>
      <c r="V183">
        <v>0.006863</v>
      </c>
      <c r="W183" t="s">
        <v>71</v>
      </c>
      <c r="X183" t="s">
        <v>73</v>
      </c>
      <c r="Y183">
        <v>0.044082</v>
      </c>
      <c r="Z183" t="s">
        <v>71</v>
      </c>
      <c r="AA183" t="s">
        <v>446</v>
      </c>
      <c r="AB183">
        <v>82.151993</v>
      </c>
      <c r="AC183" t="s">
        <v>71</v>
      </c>
      <c r="AD183" t="s">
        <v>74</v>
      </c>
      <c r="AE183">
        <v>0.003395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5</v>
      </c>
      <c r="AM183" t="s">
        <v>440</v>
      </c>
      <c r="AN183">
        <v>1000</v>
      </c>
      <c r="AO183" t="s">
        <v>441</v>
      </c>
      <c r="AP183">
        <v>20</v>
      </c>
      <c r="AQ183" t="s">
        <v>442</v>
      </c>
      <c r="AR183">
        <v>10000</v>
      </c>
      <c r="AS183" t="s">
        <v>443</v>
      </c>
      <c r="AT183">
        <v>400</v>
      </c>
      <c r="AU183" t="s">
        <v>444</v>
      </c>
      <c r="AV183">
        <v>0</v>
      </c>
    </row>
    <row r="184" ht="29.25" spans="1:48">
      <c r="A184" s="2">
        <v>1009</v>
      </c>
      <c r="B184" t="s">
        <v>425</v>
      </c>
      <c r="C184">
        <v>1</v>
      </c>
      <c r="D184" t="s">
        <v>426</v>
      </c>
      <c r="E184">
        <v>3652</v>
      </c>
      <c r="F184" t="s">
        <v>427</v>
      </c>
      <c r="G184" t="s">
        <v>428</v>
      </c>
      <c r="H184">
        <v>237.232</v>
      </c>
      <c r="I184" t="s">
        <v>429</v>
      </c>
      <c r="J184">
        <v>0.001186</v>
      </c>
      <c r="K184" t="s">
        <v>71</v>
      </c>
      <c r="L184" t="s">
        <v>430</v>
      </c>
      <c r="M184">
        <v>702.637786</v>
      </c>
      <c r="N184" t="s">
        <v>71</v>
      </c>
      <c r="O184" t="s">
        <v>431</v>
      </c>
      <c r="P184">
        <v>0.001888</v>
      </c>
      <c r="Q184" t="s">
        <v>71</v>
      </c>
      <c r="R184" t="s">
        <v>70</v>
      </c>
      <c r="S184">
        <v>79.435713</v>
      </c>
      <c r="T184" t="s">
        <v>71</v>
      </c>
      <c r="U184" t="s">
        <v>72</v>
      </c>
      <c r="V184">
        <v>0.00681</v>
      </c>
      <c r="W184" t="s">
        <v>71</v>
      </c>
      <c r="X184" t="s">
        <v>73</v>
      </c>
      <c r="Y184">
        <v>0.045295</v>
      </c>
      <c r="Z184" t="s">
        <v>71</v>
      </c>
      <c r="AA184" t="s">
        <v>446</v>
      </c>
      <c r="AB184">
        <v>79.376477</v>
      </c>
      <c r="AC184" t="s">
        <v>71</v>
      </c>
      <c r="AD184" t="s">
        <v>74</v>
      </c>
      <c r="AE184">
        <v>0.003392</v>
      </c>
      <c r="AF184" t="s">
        <v>71</v>
      </c>
      <c r="AG184" t="s">
        <v>437</v>
      </c>
      <c r="AH184">
        <v>1000</v>
      </c>
      <c r="AI184" t="s">
        <v>438</v>
      </c>
      <c r="AJ184">
        <v>1000000</v>
      </c>
      <c r="AK184" t="s">
        <v>439</v>
      </c>
      <c r="AL184">
        <v>5</v>
      </c>
      <c r="AM184" t="s">
        <v>440</v>
      </c>
      <c r="AN184">
        <v>1000</v>
      </c>
      <c r="AO184" t="s">
        <v>441</v>
      </c>
      <c r="AP184">
        <v>20</v>
      </c>
      <c r="AQ184" t="s">
        <v>442</v>
      </c>
      <c r="AR184">
        <v>10000</v>
      </c>
      <c r="AS184" t="s">
        <v>443</v>
      </c>
      <c r="AT184">
        <v>400</v>
      </c>
      <c r="AU184" t="s">
        <v>444</v>
      </c>
      <c r="AV184">
        <v>0</v>
      </c>
    </row>
    <row r="185" ht="29.25" spans="1:48">
      <c r="A185" s="2">
        <v>1020</v>
      </c>
      <c r="B185" t="s">
        <v>425</v>
      </c>
      <c r="C185">
        <v>1</v>
      </c>
      <c r="D185" t="s">
        <v>426</v>
      </c>
      <c r="E185">
        <v>3652</v>
      </c>
      <c r="F185" t="s">
        <v>427</v>
      </c>
      <c r="G185" t="s">
        <v>428</v>
      </c>
      <c r="H185">
        <v>0</v>
      </c>
      <c r="I185" t="s">
        <v>429</v>
      </c>
      <c r="J185">
        <v>0.001279</v>
      </c>
      <c r="K185" t="s">
        <v>71</v>
      </c>
      <c r="L185" t="s">
        <v>430</v>
      </c>
      <c r="M185">
        <v>739.19147</v>
      </c>
      <c r="N185" t="s">
        <v>71</v>
      </c>
      <c r="O185" t="s">
        <v>431</v>
      </c>
      <c r="P185">
        <v>0.002018</v>
      </c>
      <c r="Q185" t="s">
        <v>71</v>
      </c>
      <c r="R185" t="s">
        <v>70</v>
      </c>
      <c r="S185">
        <v>79.260806</v>
      </c>
      <c r="T185" t="s">
        <v>71</v>
      </c>
      <c r="U185" t="s">
        <v>72</v>
      </c>
      <c r="V185">
        <v>0.009516</v>
      </c>
      <c r="W185" t="s">
        <v>71</v>
      </c>
      <c r="X185" t="s">
        <v>73</v>
      </c>
      <c r="Y185">
        <v>0.046072</v>
      </c>
      <c r="Z185" t="s">
        <v>71</v>
      </c>
      <c r="AA185" t="s">
        <v>446</v>
      </c>
      <c r="AB185">
        <v>79.198172</v>
      </c>
      <c r="AC185" t="s">
        <v>71</v>
      </c>
      <c r="AD185" t="s">
        <v>74</v>
      </c>
      <c r="AE185">
        <v>0.003388</v>
      </c>
      <c r="AF185" t="s">
        <v>71</v>
      </c>
      <c r="AG185" t="s">
        <v>437</v>
      </c>
      <c r="AH185">
        <v>1000</v>
      </c>
      <c r="AI185" t="s">
        <v>438</v>
      </c>
      <c r="AJ185">
        <v>1000000</v>
      </c>
      <c r="AK185" t="s">
        <v>439</v>
      </c>
      <c r="AL185">
        <v>5</v>
      </c>
      <c r="AM185" t="s">
        <v>440</v>
      </c>
      <c r="AN185">
        <v>1000</v>
      </c>
      <c r="AO185" t="s">
        <v>441</v>
      </c>
      <c r="AP185">
        <v>20</v>
      </c>
      <c r="AQ185" t="s">
        <v>442</v>
      </c>
      <c r="AR185">
        <v>10000</v>
      </c>
      <c r="AS185" t="s">
        <v>443</v>
      </c>
      <c r="AT185">
        <v>1000</v>
      </c>
      <c r="AU185" t="s">
        <v>444</v>
      </c>
      <c r="AV185">
        <v>0</v>
      </c>
    </row>
    <row r="186" ht="29.25" spans="1:48">
      <c r="A186" s="2">
        <v>1019</v>
      </c>
      <c r="B186" t="s">
        <v>425</v>
      </c>
      <c r="C186">
        <v>1</v>
      </c>
      <c r="D186" t="s">
        <v>426</v>
      </c>
      <c r="E186">
        <v>3652</v>
      </c>
      <c r="F186" t="s">
        <v>427</v>
      </c>
      <c r="G186" t="s">
        <v>428</v>
      </c>
      <c r="H186">
        <v>0</v>
      </c>
      <c r="I186" t="s">
        <v>429</v>
      </c>
      <c r="J186">
        <v>0.001405</v>
      </c>
      <c r="K186" t="s">
        <v>71</v>
      </c>
      <c r="L186" t="s">
        <v>430</v>
      </c>
      <c r="M186">
        <v>757.179787</v>
      </c>
      <c r="N186" t="s">
        <v>71</v>
      </c>
      <c r="O186" t="s">
        <v>431</v>
      </c>
      <c r="P186">
        <v>0.002162</v>
      </c>
      <c r="Q186" t="s">
        <v>71</v>
      </c>
      <c r="R186" t="s">
        <v>70</v>
      </c>
      <c r="S186">
        <v>85.568212</v>
      </c>
      <c r="T186" t="s">
        <v>71</v>
      </c>
      <c r="U186" t="s">
        <v>72</v>
      </c>
      <c r="V186">
        <v>0.009527</v>
      </c>
      <c r="W186" t="s">
        <v>71</v>
      </c>
      <c r="X186" t="s">
        <v>73</v>
      </c>
      <c r="Y186">
        <v>0.046536</v>
      </c>
      <c r="Z186" t="s">
        <v>71</v>
      </c>
      <c r="AA186" t="s">
        <v>446</v>
      </c>
      <c r="AB186">
        <v>85.504766</v>
      </c>
      <c r="AC186" t="s">
        <v>71</v>
      </c>
      <c r="AD186" t="s">
        <v>74</v>
      </c>
      <c r="AE186">
        <v>0.003415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5</v>
      </c>
      <c r="AM186" t="s">
        <v>440</v>
      </c>
      <c r="AN186">
        <v>1000</v>
      </c>
      <c r="AO186" t="s">
        <v>441</v>
      </c>
      <c r="AP186">
        <v>20</v>
      </c>
      <c r="AQ186" t="s">
        <v>442</v>
      </c>
      <c r="AR186">
        <v>10000</v>
      </c>
      <c r="AS186" t="s">
        <v>443</v>
      </c>
      <c r="AT186">
        <v>500</v>
      </c>
      <c r="AU186" t="s">
        <v>444</v>
      </c>
      <c r="AV186">
        <v>0</v>
      </c>
    </row>
    <row r="187" ht="29.25" spans="1:48">
      <c r="A187" s="2">
        <v>1018</v>
      </c>
      <c r="B187" t="s">
        <v>425</v>
      </c>
      <c r="C187">
        <v>1</v>
      </c>
      <c r="D187" t="s">
        <v>426</v>
      </c>
      <c r="E187">
        <v>3652</v>
      </c>
      <c r="F187" t="s">
        <v>427</v>
      </c>
      <c r="G187" t="s">
        <v>428</v>
      </c>
      <c r="H187">
        <v>0</v>
      </c>
      <c r="I187" t="s">
        <v>429</v>
      </c>
      <c r="J187">
        <v>0.001378</v>
      </c>
      <c r="K187" t="s">
        <v>71</v>
      </c>
      <c r="L187" t="s">
        <v>430</v>
      </c>
      <c r="M187">
        <v>725.646183</v>
      </c>
      <c r="N187" t="s">
        <v>71</v>
      </c>
      <c r="O187" t="s">
        <v>431</v>
      </c>
      <c r="P187">
        <v>0.002104</v>
      </c>
      <c r="Q187" t="s">
        <v>71</v>
      </c>
      <c r="R187" t="s">
        <v>70</v>
      </c>
      <c r="S187">
        <v>79.369637</v>
      </c>
      <c r="T187" t="s">
        <v>71</v>
      </c>
      <c r="U187" t="s">
        <v>72</v>
      </c>
      <c r="V187">
        <v>0.010019</v>
      </c>
      <c r="W187" t="s">
        <v>71</v>
      </c>
      <c r="X187" t="s">
        <v>73</v>
      </c>
      <c r="Y187">
        <v>0.045354</v>
      </c>
      <c r="Z187" t="s">
        <v>71</v>
      </c>
      <c r="AA187" t="s">
        <v>446</v>
      </c>
      <c r="AB187">
        <v>79.307177</v>
      </c>
      <c r="AC187" t="s">
        <v>71</v>
      </c>
      <c r="AD187" t="s">
        <v>74</v>
      </c>
      <c r="AE187">
        <v>0.003396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5</v>
      </c>
      <c r="AM187" t="s">
        <v>440</v>
      </c>
      <c r="AN187">
        <v>1000</v>
      </c>
      <c r="AO187" t="s">
        <v>441</v>
      </c>
      <c r="AP187">
        <v>20</v>
      </c>
      <c r="AQ187" t="s">
        <v>442</v>
      </c>
      <c r="AR187">
        <v>10000</v>
      </c>
      <c r="AS187" t="s">
        <v>443</v>
      </c>
      <c r="AT187">
        <v>400</v>
      </c>
      <c r="AU187" t="s">
        <v>444</v>
      </c>
      <c r="AV187">
        <v>0</v>
      </c>
    </row>
    <row r="188" ht="29.25" spans="1:48">
      <c r="A188" s="2">
        <v>1017</v>
      </c>
      <c r="B188" t="s">
        <v>425</v>
      </c>
      <c r="C188">
        <v>1</v>
      </c>
      <c r="D188" t="s">
        <v>426</v>
      </c>
      <c r="E188">
        <v>3652</v>
      </c>
      <c r="F188" t="s">
        <v>427</v>
      </c>
      <c r="G188" t="s">
        <v>428</v>
      </c>
      <c r="H188">
        <v>0</v>
      </c>
      <c r="I188" t="s">
        <v>429</v>
      </c>
      <c r="J188">
        <v>0.001278</v>
      </c>
      <c r="K188" t="s">
        <v>71</v>
      </c>
      <c r="L188" t="s">
        <v>430</v>
      </c>
      <c r="M188">
        <v>706.775936</v>
      </c>
      <c r="N188" t="s">
        <v>71</v>
      </c>
      <c r="O188" t="s">
        <v>431</v>
      </c>
      <c r="P188">
        <v>0.001985</v>
      </c>
      <c r="Q188" t="s">
        <v>71</v>
      </c>
      <c r="R188" t="s">
        <v>70</v>
      </c>
      <c r="S188">
        <v>79.718897</v>
      </c>
      <c r="T188" t="s">
        <v>71</v>
      </c>
      <c r="U188" t="s">
        <v>72</v>
      </c>
      <c r="V188">
        <v>0.009451</v>
      </c>
      <c r="W188" t="s">
        <v>71</v>
      </c>
      <c r="X188" t="s">
        <v>73</v>
      </c>
      <c r="Y188">
        <v>0.045935</v>
      </c>
      <c r="Z188" t="s">
        <v>71</v>
      </c>
      <c r="AA188" t="s">
        <v>446</v>
      </c>
      <c r="AB188">
        <v>79.656426</v>
      </c>
      <c r="AC188" t="s">
        <v>71</v>
      </c>
      <c r="AD188" t="s">
        <v>74</v>
      </c>
      <c r="AE188">
        <v>0.003382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5</v>
      </c>
      <c r="AM188" t="s">
        <v>440</v>
      </c>
      <c r="AN188">
        <v>1000</v>
      </c>
      <c r="AO188" t="s">
        <v>441</v>
      </c>
      <c r="AP188">
        <v>20</v>
      </c>
      <c r="AQ188" t="s">
        <v>442</v>
      </c>
      <c r="AR188">
        <v>10000</v>
      </c>
      <c r="AS188" t="s">
        <v>443</v>
      </c>
      <c r="AT188">
        <v>100</v>
      </c>
      <c r="AU188" t="s">
        <v>444</v>
      </c>
      <c r="AV188">
        <v>0</v>
      </c>
    </row>
    <row r="189" ht="29.25" spans="1:48">
      <c r="A189" s="2">
        <v>1016</v>
      </c>
      <c r="B189" t="s">
        <v>425</v>
      </c>
      <c r="C189">
        <v>1</v>
      </c>
      <c r="D189" t="s">
        <v>426</v>
      </c>
      <c r="E189">
        <v>3652</v>
      </c>
      <c r="F189" t="s">
        <v>427</v>
      </c>
      <c r="G189" t="s">
        <v>428</v>
      </c>
      <c r="H189">
        <v>0</v>
      </c>
      <c r="I189" t="s">
        <v>429</v>
      </c>
      <c r="J189">
        <v>0.001274</v>
      </c>
      <c r="K189" t="s">
        <v>71</v>
      </c>
      <c r="L189" t="s">
        <v>430</v>
      </c>
      <c r="M189">
        <v>706.984888</v>
      </c>
      <c r="N189" t="s">
        <v>71</v>
      </c>
      <c r="O189" t="s">
        <v>431</v>
      </c>
      <c r="P189">
        <v>0.001981</v>
      </c>
      <c r="Q189" t="s">
        <v>71</v>
      </c>
      <c r="R189" t="s">
        <v>70</v>
      </c>
      <c r="S189">
        <v>79.696208</v>
      </c>
      <c r="T189" t="s">
        <v>71</v>
      </c>
      <c r="U189" t="s">
        <v>72</v>
      </c>
      <c r="V189">
        <v>0.009614</v>
      </c>
      <c r="W189" t="s">
        <v>71</v>
      </c>
      <c r="X189" t="s">
        <v>73</v>
      </c>
      <c r="Y189">
        <v>0.045853</v>
      </c>
      <c r="Z189" t="s">
        <v>71</v>
      </c>
      <c r="AA189" t="s">
        <v>446</v>
      </c>
      <c r="AB189">
        <v>79.633692</v>
      </c>
      <c r="AC189" t="s">
        <v>71</v>
      </c>
      <c r="AD189" t="s">
        <v>74</v>
      </c>
      <c r="AE189">
        <v>0.003384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5</v>
      </c>
      <c r="AM189" t="s">
        <v>440</v>
      </c>
      <c r="AN189">
        <v>1000</v>
      </c>
      <c r="AO189" t="s">
        <v>441</v>
      </c>
      <c r="AP189">
        <v>20</v>
      </c>
      <c r="AQ189" t="s">
        <v>442</v>
      </c>
      <c r="AR189">
        <v>10000</v>
      </c>
      <c r="AS189" t="s">
        <v>443</v>
      </c>
      <c r="AT189">
        <v>50</v>
      </c>
      <c r="AU189" t="s">
        <v>444</v>
      </c>
      <c r="AV189">
        <v>0</v>
      </c>
    </row>
    <row r="190" ht="29.25" spans="1:48">
      <c r="A190" s="2">
        <v>1015</v>
      </c>
      <c r="B190" t="s">
        <v>425</v>
      </c>
      <c r="C190">
        <v>1</v>
      </c>
      <c r="D190" t="s">
        <v>426</v>
      </c>
      <c r="E190">
        <v>3652</v>
      </c>
      <c r="F190" t="s">
        <v>427</v>
      </c>
      <c r="G190" t="s">
        <v>428</v>
      </c>
      <c r="H190">
        <v>0</v>
      </c>
      <c r="I190" t="s">
        <v>429</v>
      </c>
      <c r="J190">
        <v>0.001296</v>
      </c>
      <c r="K190" t="s">
        <v>71</v>
      </c>
      <c r="L190" t="s">
        <v>430</v>
      </c>
      <c r="M190">
        <v>768.357329</v>
      </c>
      <c r="N190" t="s">
        <v>71</v>
      </c>
      <c r="O190" t="s">
        <v>431</v>
      </c>
      <c r="P190">
        <v>0.002064</v>
      </c>
      <c r="Q190" t="s">
        <v>71</v>
      </c>
      <c r="R190" t="s">
        <v>70</v>
      </c>
      <c r="S190">
        <v>82.937519</v>
      </c>
      <c r="T190" t="s">
        <v>71</v>
      </c>
      <c r="U190" t="s">
        <v>72</v>
      </c>
      <c r="V190">
        <v>0.009866</v>
      </c>
      <c r="W190" t="s">
        <v>71</v>
      </c>
      <c r="X190" t="s">
        <v>73</v>
      </c>
      <c r="Y190">
        <v>0.046496</v>
      </c>
      <c r="Z190" t="s">
        <v>71</v>
      </c>
      <c r="AA190" t="s">
        <v>446</v>
      </c>
      <c r="AB190">
        <v>82.873887</v>
      </c>
      <c r="AC190" t="s">
        <v>71</v>
      </c>
      <c r="AD190" t="s">
        <v>74</v>
      </c>
      <c r="AE190">
        <v>0.003422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5</v>
      </c>
      <c r="AM190" t="s">
        <v>440</v>
      </c>
      <c r="AN190">
        <v>1000</v>
      </c>
      <c r="AO190" t="s">
        <v>441</v>
      </c>
      <c r="AP190">
        <v>20</v>
      </c>
      <c r="AQ190" t="s">
        <v>442</v>
      </c>
      <c r="AR190">
        <v>10000</v>
      </c>
      <c r="AS190" t="s">
        <v>443</v>
      </c>
      <c r="AT190">
        <v>20</v>
      </c>
      <c r="AU190" t="s">
        <v>444</v>
      </c>
      <c r="AV190">
        <v>0</v>
      </c>
    </row>
    <row r="191" ht="29.25" spans="1:48">
      <c r="A191" s="2">
        <v>1013</v>
      </c>
      <c r="B191" t="s">
        <v>425</v>
      </c>
      <c r="C191">
        <v>1</v>
      </c>
      <c r="D191" t="s">
        <v>426</v>
      </c>
      <c r="E191">
        <v>3652</v>
      </c>
      <c r="F191" t="s">
        <v>427</v>
      </c>
      <c r="G191" t="s">
        <v>428</v>
      </c>
      <c r="H191">
        <v>0</v>
      </c>
      <c r="I191" t="s">
        <v>429</v>
      </c>
      <c r="J191">
        <v>0.001313</v>
      </c>
      <c r="K191" t="s">
        <v>71</v>
      </c>
      <c r="L191" t="s">
        <v>430</v>
      </c>
      <c r="M191">
        <v>798.38999</v>
      </c>
      <c r="N191" t="s">
        <v>71</v>
      </c>
      <c r="O191" t="s">
        <v>431</v>
      </c>
      <c r="P191">
        <v>0.002111</v>
      </c>
      <c r="Q191" t="s">
        <v>71</v>
      </c>
      <c r="R191" t="s">
        <v>70</v>
      </c>
      <c r="S191">
        <v>84.066833</v>
      </c>
      <c r="T191" t="s">
        <v>71</v>
      </c>
      <c r="U191" t="s">
        <v>72</v>
      </c>
      <c r="V191">
        <v>0.010027</v>
      </c>
      <c r="W191" t="s">
        <v>71</v>
      </c>
      <c r="X191" t="s">
        <v>73</v>
      </c>
      <c r="Y191">
        <v>0.046657</v>
      </c>
      <c r="Z191" t="s">
        <v>71</v>
      </c>
      <c r="AA191" t="s">
        <v>446</v>
      </c>
      <c r="AB191">
        <v>84.002807</v>
      </c>
      <c r="AC191" t="s">
        <v>71</v>
      </c>
      <c r="AD191" t="s">
        <v>74</v>
      </c>
      <c r="AE191">
        <v>0.003414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5</v>
      </c>
      <c r="AM191" t="s">
        <v>440</v>
      </c>
      <c r="AN191">
        <v>1000</v>
      </c>
      <c r="AO191" t="s">
        <v>441</v>
      </c>
      <c r="AP191">
        <v>20</v>
      </c>
      <c r="AQ191" t="s">
        <v>442</v>
      </c>
      <c r="AR191">
        <v>10000</v>
      </c>
      <c r="AS191" t="s">
        <v>443</v>
      </c>
      <c r="AT191">
        <v>500</v>
      </c>
      <c r="AU191" t="s">
        <v>444</v>
      </c>
      <c r="AV191">
        <v>0</v>
      </c>
    </row>
    <row r="192" ht="29.25" spans="1:48">
      <c r="A192" s="2">
        <v>1012</v>
      </c>
      <c r="B192" t="s">
        <v>425</v>
      </c>
      <c r="C192">
        <v>1</v>
      </c>
      <c r="D192" t="s">
        <v>426</v>
      </c>
      <c r="E192">
        <v>3652</v>
      </c>
      <c r="F192" t="s">
        <v>427</v>
      </c>
      <c r="G192" t="s">
        <v>428</v>
      </c>
      <c r="H192">
        <v>0</v>
      </c>
      <c r="I192" t="s">
        <v>429</v>
      </c>
      <c r="J192">
        <v>0.00127</v>
      </c>
      <c r="K192" t="s">
        <v>71</v>
      </c>
      <c r="L192" t="s">
        <v>430</v>
      </c>
      <c r="M192">
        <v>732.998852</v>
      </c>
      <c r="N192" t="s">
        <v>71</v>
      </c>
      <c r="O192" t="s">
        <v>431</v>
      </c>
      <c r="P192">
        <v>0.002003</v>
      </c>
      <c r="Q192" t="s">
        <v>71</v>
      </c>
      <c r="R192" t="s">
        <v>70</v>
      </c>
      <c r="S192">
        <v>80.582729</v>
      </c>
      <c r="T192" t="s">
        <v>71</v>
      </c>
      <c r="U192" t="s">
        <v>72</v>
      </c>
      <c r="V192">
        <v>0.00975</v>
      </c>
      <c r="W192" t="s">
        <v>71</v>
      </c>
      <c r="X192" t="s">
        <v>73</v>
      </c>
      <c r="Y192">
        <v>0.04539</v>
      </c>
      <c r="Z192" t="s">
        <v>71</v>
      </c>
      <c r="AA192" t="s">
        <v>446</v>
      </c>
      <c r="AB192">
        <v>80.520332</v>
      </c>
      <c r="AC192" t="s">
        <v>71</v>
      </c>
      <c r="AD192" t="s">
        <v>74</v>
      </c>
      <c r="AE192">
        <v>0.003407</v>
      </c>
      <c r="AF192" t="s">
        <v>71</v>
      </c>
      <c r="AG192" t="s">
        <v>437</v>
      </c>
      <c r="AH192">
        <v>1000</v>
      </c>
      <c r="AI192" t="s">
        <v>438</v>
      </c>
      <c r="AJ192">
        <v>1000000</v>
      </c>
      <c r="AK192" t="s">
        <v>439</v>
      </c>
      <c r="AL192">
        <v>5</v>
      </c>
      <c r="AM192" t="s">
        <v>440</v>
      </c>
      <c r="AN192">
        <v>1000</v>
      </c>
      <c r="AO192" t="s">
        <v>441</v>
      </c>
      <c r="AP192">
        <v>20</v>
      </c>
      <c r="AQ192" t="s">
        <v>442</v>
      </c>
      <c r="AR192">
        <v>10000</v>
      </c>
      <c r="AS192" t="s">
        <v>443</v>
      </c>
      <c r="AT192">
        <v>400</v>
      </c>
      <c r="AU192" t="s">
        <v>444</v>
      </c>
      <c r="AV192">
        <v>0</v>
      </c>
    </row>
    <row r="193" ht="29.25" spans="1:48">
      <c r="A193" s="2">
        <v>1011</v>
      </c>
      <c r="B193" t="s">
        <v>425</v>
      </c>
      <c r="C193">
        <v>1</v>
      </c>
      <c r="D193" t="s">
        <v>426</v>
      </c>
      <c r="E193">
        <v>3652</v>
      </c>
      <c r="F193" t="s">
        <v>427</v>
      </c>
      <c r="G193" t="s">
        <v>428</v>
      </c>
      <c r="H193">
        <v>0</v>
      </c>
      <c r="I193" t="s">
        <v>429</v>
      </c>
      <c r="J193">
        <v>0.001281</v>
      </c>
      <c r="K193" t="s">
        <v>71</v>
      </c>
      <c r="L193" t="s">
        <v>430</v>
      </c>
      <c r="M193">
        <v>711.762217</v>
      </c>
      <c r="N193" t="s">
        <v>71</v>
      </c>
      <c r="O193" t="s">
        <v>431</v>
      </c>
      <c r="P193">
        <v>0.001992</v>
      </c>
      <c r="Q193" t="s">
        <v>71</v>
      </c>
      <c r="R193" t="s">
        <v>70</v>
      </c>
      <c r="S193">
        <v>82.01326</v>
      </c>
      <c r="T193" t="s">
        <v>71</v>
      </c>
      <c r="U193" t="s">
        <v>72</v>
      </c>
      <c r="V193">
        <v>0.009772</v>
      </c>
      <c r="W193" t="s">
        <v>71</v>
      </c>
      <c r="X193" t="s">
        <v>73</v>
      </c>
      <c r="Y193">
        <v>0.046408</v>
      </c>
      <c r="Z193" t="s">
        <v>71</v>
      </c>
      <c r="AA193" t="s">
        <v>446</v>
      </c>
      <c r="AB193">
        <v>81.949762</v>
      </c>
      <c r="AC193" t="s">
        <v>71</v>
      </c>
      <c r="AD193" t="s">
        <v>74</v>
      </c>
      <c r="AE193">
        <v>0.003416</v>
      </c>
      <c r="AF193" t="s">
        <v>71</v>
      </c>
      <c r="AG193" t="s">
        <v>437</v>
      </c>
      <c r="AH193">
        <v>1000</v>
      </c>
      <c r="AI193" t="s">
        <v>438</v>
      </c>
      <c r="AJ193">
        <v>1000000</v>
      </c>
      <c r="AK193" t="s">
        <v>439</v>
      </c>
      <c r="AL193">
        <v>5</v>
      </c>
      <c r="AM193" t="s">
        <v>440</v>
      </c>
      <c r="AN193">
        <v>1000</v>
      </c>
      <c r="AO193" t="s">
        <v>441</v>
      </c>
      <c r="AP193">
        <v>20</v>
      </c>
      <c r="AQ193" t="s">
        <v>442</v>
      </c>
      <c r="AR193">
        <v>10000</v>
      </c>
      <c r="AS193" t="s">
        <v>443</v>
      </c>
      <c r="AT193">
        <v>100</v>
      </c>
      <c r="AU193" t="s">
        <v>444</v>
      </c>
      <c r="AV193">
        <v>0</v>
      </c>
    </row>
    <row r="194" ht="29.25" spans="1:48">
      <c r="A194" s="2">
        <v>1010</v>
      </c>
      <c r="B194" t="s">
        <v>425</v>
      </c>
      <c r="C194">
        <v>1</v>
      </c>
      <c r="D194" t="s">
        <v>426</v>
      </c>
      <c r="E194">
        <v>3652</v>
      </c>
      <c r="F194" t="s">
        <v>427</v>
      </c>
      <c r="G194" t="s">
        <v>428</v>
      </c>
      <c r="H194">
        <v>0</v>
      </c>
      <c r="I194" t="s">
        <v>429</v>
      </c>
      <c r="J194">
        <v>0.001276</v>
      </c>
      <c r="K194" t="s">
        <v>71</v>
      </c>
      <c r="L194" t="s">
        <v>430</v>
      </c>
      <c r="M194">
        <v>708.813655</v>
      </c>
      <c r="N194" t="s">
        <v>71</v>
      </c>
      <c r="O194" t="s">
        <v>431</v>
      </c>
      <c r="P194">
        <v>0.001985</v>
      </c>
      <c r="Q194" t="s">
        <v>71</v>
      </c>
      <c r="R194" t="s">
        <v>70</v>
      </c>
      <c r="S194">
        <v>83.571615</v>
      </c>
      <c r="T194" t="s">
        <v>71</v>
      </c>
      <c r="U194" t="s">
        <v>72</v>
      </c>
      <c r="V194">
        <v>0.009769</v>
      </c>
      <c r="W194" t="s">
        <v>71</v>
      </c>
      <c r="X194" t="s">
        <v>73</v>
      </c>
      <c r="Y194">
        <v>0.046356</v>
      </c>
      <c r="Z194" t="s">
        <v>71</v>
      </c>
      <c r="AA194" t="s">
        <v>446</v>
      </c>
      <c r="AB194">
        <v>83.508272</v>
      </c>
      <c r="AC194" t="s">
        <v>71</v>
      </c>
      <c r="AD194" t="s">
        <v>74</v>
      </c>
      <c r="AE194">
        <v>0.003408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5</v>
      </c>
      <c r="AM194" t="s">
        <v>440</v>
      </c>
      <c r="AN194">
        <v>1000</v>
      </c>
      <c r="AO194" t="s">
        <v>441</v>
      </c>
      <c r="AP194">
        <v>20</v>
      </c>
      <c r="AQ194" t="s">
        <v>442</v>
      </c>
      <c r="AR194">
        <v>10000</v>
      </c>
      <c r="AS194" t="s">
        <v>443</v>
      </c>
      <c r="AT194">
        <v>50</v>
      </c>
      <c r="AU194" t="s">
        <v>444</v>
      </c>
      <c r="AV194">
        <v>0</v>
      </c>
    </row>
    <row r="195" ht="29.25" spans="1:48">
      <c r="A195" s="2">
        <v>1009</v>
      </c>
      <c r="B195" t="s">
        <v>425</v>
      </c>
      <c r="C195">
        <v>1</v>
      </c>
      <c r="D195" t="s">
        <v>426</v>
      </c>
      <c r="E195">
        <v>3652</v>
      </c>
      <c r="F195" t="s">
        <v>427</v>
      </c>
      <c r="G195" t="s">
        <v>428</v>
      </c>
      <c r="H195">
        <v>0</v>
      </c>
      <c r="I195" t="s">
        <v>429</v>
      </c>
      <c r="J195">
        <v>0.001276</v>
      </c>
      <c r="K195" t="s">
        <v>71</v>
      </c>
      <c r="L195" t="s">
        <v>430</v>
      </c>
      <c r="M195">
        <v>710.412308</v>
      </c>
      <c r="N195" t="s">
        <v>71</v>
      </c>
      <c r="O195" t="s">
        <v>431</v>
      </c>
      <c r="P195">
        <v>0.001987</v>
      </c>
      <c r="Q195" t="s">
        <v>71</v>
      </c>
      <c r="R195" t="s">
        <v>70</v>
      </c>
      <c r="S195">
        <v>80.073545</v>
      </c>
      <c r="T195" t="s">
        <v>71</v>
      </c>
      <c r="U195" t="s">
        <v>72</v>
      </c>
      <c r="V195">
        <v>0.009672</v>
      </c>
      <c r="W195" t="s">
        <v>71</v>
      </c>
      <c r="X195" t="s">
        <v>73</v>
      </c>
      <c r="Y195">
        <v>0.045864</v>
      </c>
      <c r="Z195" t="s">
        <v>71</v>
      </c>
      <c r="AA195" t="s">
        <v>446</v>
      </c>
      <c r="AB195">
        <v>80.010842</v>
      </c>
      <c r="AC195" t="s">
        <v>71</v>
      </c>
      <c r="AD195" t="s">
        <v>74</v>
      </c>
      <c r="AE195">
        <v>0.003406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5</v>
      </c>
      <c r="AM195" t="s">
        <v>440</v>
      </c>
      <c r="AN195">
        <v>1000</v>
      </c>
      <c r="AO195" t="s">
        <v>441</v>
      </c>
      <c r="AP195">
        <v>20</v>
      </c>
      <c r="AQ195" t="s">
        <v>442</v>
      </c>
      <c r="AR195">
        <v>10000</v>
      </c>
      <c r="AS195" t="s">
        <v>443</v>
      </c>
      <c r="AT195">
        <v>20</v>
      </c>
      <c r="AU195" t="s">
        <v>444</v>
      </c>
      <c r="AV195">
        <v>0</v>
      </c>
    </row>
    <row r="196" ht="29.25" spans="1:48">
      <c r="A196" s="2">
        <v>1008</v>
      </c>
      <c r="B196" t="s">
        <v>425</v>
      </c>
      <c r="C196">
        <v>1</v>
      </c>
      <c r="D196" t="s">
        <v>426</v>
      </c>
      <c r="E196">
        <v>3652</v>
      </c>
      <c r="F196" t="s">
        <v>427</v>
      </c>
      <c r="G196" t="s">
        <v>428</v>
      </c>
      <c r="H196">
        <v>0</v>
      </c>
      <c r="I196" t="s">
        <v>429</v>
      </c>
      <c r="J196">
        <v>0.001302</v>
      </c>
      <c r="K196" t="s">
        <v>71</v>
      </c>
      <c r="L196" t="s">
        <v>430</v>
      </c>
      <c r="M196">
        <v>713.554228</v>
      </c>
      <c r="N196" t="s">
        <v>71</v>
      </c>
      <c r="O196" t="s">
        <v>431</v>
      </c>
      <c r="P196">
        <v>0.002015</v>
      </c>
      <c r="Q196" t="s">
        <v>71</v>
      </c>
      <c r="R196" t="s">
        <v>70</v>
      </c>
      <c r="S196">
        <v>81.608611</v>
      </c>
      <c r="T196" t="s">
        <v>71</v>
      </c>
      <c r="U196" t="s">
        <v>72</v>
      </c>
      <c r="V196">
        <v>0.005238</v>
      </c>
      <c r="W196" t="s">
        <v>71</v>
      </c>
      <c r="X196" t="s">
        <v>73</v>
      </c>
      <c r="Y196">
        <v>0.023624</v>
      </c>
      <c r="Z196" t="s">
        <v>71</v>
      </c>
      <c r="AA196" t="s">
        <v>446</v>
      </c>
      <c r="AB196">
        <v>81.573149</v>
      </c>
      <c r="AC196" t="s">
        <v>71</v>
      </c>
      <c r="AD196" t="s">
        <v>74</v>
      </c>
      <c r="AE196">
        <v>0.003414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5</v>
      </c>
      <c r="AM196" t="s">
        <v>440</v>
      </c>
      <c r="AN196">
        <v>1000</v>
      </c>
      <c r="AO196" t="s">
        <v>441</v>
      </c>
      <c r="AP196">
        <v>10</v>
      </c>
      <c r="AQ196" t="s">
        <v>442</v>
      </c>
      <c r="AR196">
        <v>10000</v>
      </c>
      <c r="AS196" t="s">
        <v>443</v>
      </c>
      <c r="AT196">
        <v>1000</v>
      </c>
      <c r="AU196" t="s">
        <v>444</v>
      </c>
      <c r="AV196">
        <v>0</v>
      </c>
    </row>
    <row r="197" ht="29.25" spans="1:48">
      <c r="A197" s="2">
        <v>1007</v>
      </c>
      <c r="B197" t="s">
        <v>425</v>
      </c>
      <c r="C197">
        <v>1</v>
      </c>
      <c r="D197" t="s">
        <v>426</v>
      </c>
      <c r="E197">
        <v>3652</v>
      </c>
      <c r="F197" t="s">
        <v>427</v>
      </c>
      <c r="G197" t="s">
        <v>428</v>
      </c>
      <c r="H197">
        <v>0</v>
      </c>
      <c r="I197" t="s">
        <v>429</v>
      </c>
      <c r="J197">
        <v>0.001287</v>
      </c>
      <c r="K197" t="s">
        <v>71</v>
      </c>
      <c r="L197" t="s">
        <v>430</v>
      </c>
      <c r="M197">
        <v>707.974574</v>
      </c>
      <c r="N197" t="s">
        <v>71</v>
      </c>
      <c r="O197" t="s">
        <v>431</v>
      </c>
      <c r="P197">
        <v>0.001995</v>
      </c>
      <c r="Q197" t="s">
        <v>71</v>
      </c>
      <c r="R197" t="s">
        <v>70</v>
      </c>
      <c r="S197">
        <v>86.743734</v>
      </c>
      <c r="T197" t="s">
        <v>71</v>
      </c>
      <c r="U197" t="s">
        <v>72</v>
      </c>
      <c r="V197">
        <v>0.010018</v>
      </c>
      <c r="W197" t="s">
        <v>71</v>
      </c>
      <c r="X197" t="s">
        <v>73</v>
      </c>
      <c r="Y197">
        <v>0.045697</v>
      </c>
      <c r="Z197" t="s">
        <v>71</v>
      </c>
      <c r="AA197" t="s">
        <v>446</v>
      </c>
      <c r="AB197">
        <v>86.680709</v>
      </c>
      <c r="AC197" t="s">
        <v>71</v>
      </c>
      <c r="AD197" t="s">
        <v>74</v>
      </c>
      <c r="AE197">
        <v>0.003406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5</v>
      </c>
      <c r="AM197" t="s">
        <v>440</v>
      </c>
      <c r="AN197">
        <v>1000</v>
      </c>
      <c r="AO197" t="s">
        <v>441</v>
      </c>
      <c r="AP197">
        <v>20</v>
      </c>
      <c r="AQ197" t="s">
        <v>442</v>
      </c>
      <c r="AR197">
        <v>10000</v>
      </c>
      <c r="AS197" t="s">
        <v>443</v>
      </c>
      <c r="AT197">
        <v>500</v>
      </c>
      <c r="AU197" t="s">
        <v>444</v>
      </c>
      <c r="AV197">
        <v>0</v>
      </c>
    </row>
    <row r="198" ht="29.25" spans="1:48">
      <c r="A198" s="2">
        <v>1006</v>
      </c>
      <c r="B198" t="s">
        <v>425</v>
      </c>
      <c r="C198">
        <v>1</v>
      </c>
      <c r="D198" t="s">
        <v>426</v>
      </c>
      <c r="E198">
        <v>3652</v>
      </c>
      <c r="F198" t="s">
        <v>427</v>
      </c>
      <c r="G198" t="s">
        <v>428</v>
      </c>
      <c r="H198">
        <v>0</v>
      </c>
      <c r="I198" t="s">
        <v>429</v>
      </c>
      <c r="J198">
        <v>0.001289</v>
      </c>
      <c r="K198" t="s">
        <v>71</v>
      </c>
      <c r="L198" t="s">
        <v>430</v>
      </c>
      <c r="M198">
        <v>706.65862</v>
      </c>
      <c r="N198" t="s">
        <v>71</v>
      </c>
      <c r="O198" t="s">
        <v>431</v>
      </c>
      <c r="P198">
        <v>0.001996</v>
      </c>
      <c r="Q198" t="s">
        <v>71</v>
      </c>
      <c r="R198" t="s">
        <v>70</v>
      </c>
      <c r="S198">
        <v>95.817749</v>
      </c>
      <c r="T198" t="s">
        <v>71</v>
      </c>
      <c r="U198" t="s">
        <v>72</v>
      </c>
      <c r="V198">
        <v>0.009692</v>
      </c>
      <c r="W198" t="s">
        <v>71</v>
      </c>
      <c r="X198" t="s">
        <v>73</v>
      </c>
      <c r="Y198">
        <v>0.0466</v>
      </c>
      <c r="Z198" t="s">
        <v>71</v>
      </c>
      <c r="AA198" t="s">
        <v>446</v>
      </c>
      <c r="AB198">
        <v>95.754183</v>
      </c>
      <c r="AC198" t="s">
        <v>71</v>
      </c>
      <c r="AD198" t="s">
        <v>74</v>
      </c>
      <c r="AE198">
        <v>0.003425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5</v>
      </c>
      <c r="AM198" t="s">
        <v>440</v>
      </c>
      <c r="AN198">
        <v>1000</v>
      </c>
      <c r="AO198" t="s">
        <v>441</v>
      </c>
      <c r="AP198">
        <v>20</v>
      </c>
      <c r="AQ198" t="s">
        <v>442</v>
      </c>
      <c r="AR198">
        <v>10000</v>
      </c>
      <c r="AS198" t="s">
        <v>443</v>
      </c>
      <c r="AT198">
        <v>200</v>
      </c>
      <c r="AU198" t="s">
        <v>444</v>
      </c>
      <c r="AV198">
        <v>0</v>
      </c>
    </row>
    <row r="199" ht="29.25" spans="1:48">
      <c r="A199" s="2">
        <v>1005</v>
      </c>
      <c r="B199" t="s">
        <v>425</v>
      </c>
      <c r="C199">
        <v>1</v>
      </c>
      <c r="D199" t="s">
        <v>426</v>
      </c>
      <c r="E199">
        <v>3652</v>
      </c>
      <c r="F199" t="s">
        <v>427</v>
      </c>
      <c r="G199" t="s">
        <v>428</v>
      </c>
      <c r="H199">
        <v>0</v>
      </c>
      <c r="I199" t="s">
        <v>429</v>
      </c>
      <c r="J199">
        <v>0.001423</v>
      </c>
      <c r="K199" t="s">
        <v>71</v>
      </c>
      <c r="L199" t="s">
        <v>430</v>
      </c>
      <c r="M199">
        <v>707.173793</v>
      </c>
      <c r="N199" t="s">
        <v>71</v>
      </c>
      <c r="O199" t="s">
        <v>431</v>
      </c>
      <c r="P199">
        <v>0.00213</v>
      </c>
      <c r="Q199" t="s">
        <v>71</v>
      </c>
      <c r="R199" t="s">
        <v>70</v>
      </c>
      <c r="S199">
        <v>86.914412</v>
      </c>
      <c r="T199" t="s">
        <v>71</v>
      </c>
      <c r="U199" t="s">
        <v>72</v>
      </c>
      <c r="V199">
        <v>0.009997</v>
      </c>
      <c r="W199" t="s">
        <v>71</v>
      </c>
      <c r="X199" t="s">
        <v>73</v>
      </c>
      <c r="Y199">
        <v>0.048013</v>
      </c>
      <c r="Z199" t="s">
        <v>71</v>
      </c>
      <c r="AA199" t="s">
        <v>446</v>
      </c>
      <c r="AB199">
        <v>86.848985</v>
      </c>
      <c r="AC199" t="s">
        <v>71</v>
      </c>
      <c r="AD199" t="s">
        <v>74</v>
      </c>
      <c r="AE199">
        <v>0.003415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5</v>
      </c>
      <c r="AM199" t="s">
        <v>440</v>
      </c>
      <c r="AN199">
        <v>1000</v>
      </c>
      <c r="AO199" t="s">
        <v>441</v>
      </c>
      <c r="AP199">
        <v>20</v>
      </c>
      <c r="AQ199" t="s">
        <v>442</v>
      </c>
      <c r="AR199">
        <v>10000</v>
      </c>
      <c r="AS199" t="s">
        <v>443</v>
      </c>
      <c r="AT199">
        <v>100</v>
      </c>
      <c r="AU199" t="s">
        <v>444</v>
      </c>
      <c r="AV199">
        <v>0</v>
      </c>
    </row>
    <row r="200" ht="29.25" spans="1:48">
      <c r="A200" s="2">
        <v>1004</v>
      </c>
      <c r="B200" t="s">
        <v>425</v>
      </c>
      <c r="C200">
        <v>1</v>
      </c>
      <c r="D200" t="s">
        <v>426</v>
      </c>
      <c r="E200">
        <v>3652</v>
      </c>
      <c r="F200" t="s">
        <v>427</v>
      </c>
      <c r="G200" t="s">
        <v>428</v>
      </c>
      <c r="H200">
        <v>0</v>
      </c>
      <c r="I200" t="s">
        <v>429</v>
      </c>
      <c r="J200">
        <v>0.001305</v>
      </c>
      <c r="K200" t="s">
        <v>71</v>
      </c>
      <c r="L200" t="s">
        <v>430</v>
      </c>
      <c r="M200">
        <v>752.543664</v>
      </c>
      <c r="N200" t="s">
        <v>71</v>
      </c>
      <c r="O200" t="s">
        <v>431</v>
      </c>
      <c r="P200">
        <v>0.002058</v>
      </c>
      <c r="Q200" t="s">
        <v>71</v>
      </c>
      <c r="R200" t="s">
        <v>70</v>
      </c>
      <c r="S200">
        <v>105.247155</v>
      </c>
      <c r="T200" t="s">
        <v>71</v>
      </c>
      <c r="U200" t="s">
        <v>72</v>
      </c>
      <c r="V200">
        <v>0.010227</v>
      </c>
      <c r="W200" t="s">
        <v>71</v>
      </c>
      <c r="X200" t="s">
        <v>73</v>
      </c>
      <c r="Y200">
        <v>0.047671</v>
      </c>
      <c r="Z200" t="s">
        <v>71</v>
      </c>
      <c r="AA200" t="s">
        <v>446</v>
      </c>
      <c r="AB200">
        <v>105.181818</v>
      </c>
      <c r="AC200" t="s">
        <v>71</v>
      </c>
      <c r="AD200" t="s">
        <v>74</v>
      </c>
      <c r="AE200">
        <v>0.003419</v>
      </c>
      <c r="AF200" t="s">
        <v>71</v>
      </c>
      <c r="AG200" t="s">
        <v>437</v>
      </c>
      <c r="AH200">
        <v>1000</v>
      </c>
      <c r="AI200" t="s">
        <v>438</v>
      </c>
      <c r="AJ200">
        <v>1000000</v>
      </c>
      <c r="AK200" t="s">
        <v>439</v>
      </c>
      <c r="AL200">
        <v>5</v>
      </c>
      <c r="AM200" t="s">
        <v>440</v>
      </c>
      <c r="AN200">
        <v>1000</v>
      </c>
      <c r="AO200" t="s">
        <v>441</v>
      </c>
      <c r="AP200">
        <v>20</v>
      </c>
      <c r="AQ200" t="s">
        <v>442</v>
      </c>
      <c r="AR200">
        <v>10000</v>
      </c>
      <c r="AS200" t="s">
        <v>443</v>
      </c>
      <c r="AT200">
        <v>50</v>
      </c>
      <c r="AU200" t="s">
        <v>444</v>
      </c>
      <c r="AV200">
        <v>0</v>
      </c>
    </row>
    <row r="201" ht="29.25" spans="1:48">
      <c r="A201" s="2">
        <v>1003</v>
      </c>
      <c r="B201" t="s">
        <v>425</v>
      </c>
      <c r="C201">
        <v>1</v>
      </c>
      <c r="D201" t="s">
        <v>426</v>
      </c>
      <c r="E201">
        <v>3652</v>
      </c>
      <c r="F201" t="s">
        <v>427</v>
      </c>
      <c r="G201" t="s">
        <v>428</v>
      </c>
      <c r="H201">
        <v>0</v>
      </c>
      <c r="I201" t="s">
        <v>429</v>
      </c>
      <c r="J201">
        <v>0.001399</v>
      </c>
      <c r="K201" t="s">
        <v>71</v>
      </c>
      <c r="L201" t="s">
        <v>430</v>
      </c>
      <c r="M201">
        <v>734.315647</v>
      </c>
      <c r="N201" t="s">
        <v>71</v>
      </c>
      <c r="O201" t="s">
        <v>431</v>
      </c>
      <c r="P201">
        <v>0.002133</v>
      </c>
      <c r="Q201" t="s">
        <v>71</v>
      </c>
      <c r="R201" t="s">
        <v>70</v>
      </c>
      <c r="S201">
        <v>80.68693</v>
      </c>
      <c r="T201" t="s">
        <v>71</v>
      </c>
      <c r="U201" t="s">
        <v>72</v>
      </c>
      <c r="V201">
        <v>0.009752</v>
      </c>
      <c r="W201" t="s">
        <v>71</v>
      </c>
      <c r="X201" t="s">
        <v>73</v>
      </c>
      <c r="Y201">
        <v>0.045968</v>
      </c>
      <c r="Z201" t="s">
        <v>71</v>
      </c>
      <c r="AA201" t="s">
        <v>446</v>
      </c>
      <c r="AB201">
        <v>80.624085</v>
      </c>
      <c r="AC201" t="s">
        <v>71</v>
      </c>
      <c r="AD201" t="s">
        <v>74</v>
      </c>
      <c r="AE201">
        <v>0.003405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5</v>
      </c>
      <c r="AM201" t="s">
        <v>440</v>
      </c>
      <c r="AN201">
        <v>1000</v>
      </c>
      <c r="AO201" t="s">
        <v>441</v>
      </c>
      <c r="AP201">
        <v>20</v>
      </c>
      <c r="AQ201" t="s">
        <v>442</v>
      </c>
      <c r="AR201">
        <v>10000</v>
      </c>
      <c r="AS201" t="s">
        <v>443</v>
      </c>
      <c r="AT201">
        <v>20</v>
      </c>
      <c r="AU201" t="s">
        <v>444</v>
      </c>
      <c r="AV201">
        <v>0</v>
      </c>
    </row>
    <row r="202" ht="29.25" spans="1:48">
      <c r="A202" s="2">
        <v>1002</v>
      </c>
      <c r="B202" t="s">
        <v>425</v>
      </c>
      <c r="C202">
        <v>1</v>
      </c>
      <c r="D202" t="s">
        <v>426</v>
      </c>
      <c r="E202">
        <v>3652</v>
      </c>
      <c r="F202" t="s">
        <v>427</v>
      </c>
      <c r="G202" t="s">
        <v>428</v>
      </c>
      <c r="H202">
        <v>11.998</v>
      </c>
      <c r="I202" t="s">
        <v>429</v>
      </c>
      <c r="J202">
        <v>0.001381</v>
      </c>
      <c r="K202" t="s">
        <v>71</v>
      </c>
      <c r="L202" t="s">
        <v>430</v>
      </c>
      <c r="M202">
        <v>733.431959</v>
      </c>
      <c r="N202" t="s">
        <v>71</v>
      </c>
      <c r="O202" t="s">
        <v>431</v>
      </c>
      <c r="P202">
        <v>0.002114</v>
      </c>
      <c r="Q202" t="s">
        <v>71</v>
      </c>
      <c r="R202" t="s">
        <v>70</v>
      </c>
      <c r="S202">
        <v>83.505257</v>
      </c>
      <c r="T202" t="s">
        <v>71</v>
      </c>
      <c r="U202" t="s">
        <v>72</v>
      </c>
      <c r="V202">
        <v>0.007219</v>
      </c>
      <c r="W202" t="s">
        <v>71</v>
      </c>
      <c r="X202" t="s">
        <v>73</v>
      </c>
      <c r="Y202">
        <v>0.046342</v>
      </c>
      <c r="Z202" t="s">
        <v>71</v>
      </c>
      <c r="AA202" t="s">
        <v>446</v>
      </c>
      <c r="AB202">
        <v>83.44443</v>
      </c>
      <c r="AC202" t="s">
        <v>71</v>
      </c>
      <c r="AD202" t="s">
        <v>74</v>
      </c>
      <c r="AE202">
        <v>0.003412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5</v>
      </c>
      <c r="AM202" t="s">
        <v>440</v>
      </c>
      <c r="AN202">
        <v>1000</v>
      </c>
      <c r="AO202" t="s">
        <v>441</v>
      </c>
      <c r="AP202">
        <v>20</v>
      </c>
      <c r="AQ202" t="s">
        <v>442</v>
      </c>
      <c r="AR202">
        <v>10000</v>
      </c>
      <c r="AS202" t="s">
        <v>443</v>
      </c>
      <c r="AT202">
        <v>200</v>
      </c>
      <c r="AU202" t="s">
        <v>444</v>
      </c>
      <c r="AV202">
        <v>0</v>
      </c>
    </row>
    <row r="203" ht="29.25" spans="1:48">
      <c r="A203" s="2">
        <v>1001</v>
      </c>
      <c r="B203" t="s">
        <v>425</v>
      </c>
      <c r="C203">
        <v>1</v>
      </c>
      <c r="D203" t="s">
        <v>426</v>
      </c>
      <c r="E203">
        <v>3652</v>
      </c>
      <c r="F203" t="s">
        <v>427</v>
      </c>
      <c r="G203" t="s">
        <v>428</v>
      </c>
      <c r="H203">
        <v>1751</v>
      </c>
      <c r="I203" t="s">
        <v>429</v>
      </c>
      <c r="J203">
        <v>0.001469</v>
      </c>
      <c r="K203" t="s">
        <v>71</v>
      </c>
      <c r="L203" t="s">
        <v>430</v>
      </c>
      <c r="M203">
        <v>781.792157</v>
      </c>
      <c r="N203" t="s">
        <v>71</v>
      </c>
      <c r="O203" t="s">
        <v>431</v>
      </c>
      <c r="P203">
        <v>0.002251</v>
      </c>
      <c r="Q203" t="s">
        <v>71</v>
      </c>
      <c r="R203" t="s">
        <v>70</v>
      </c>
      <c r="S203">
        <v>81.336511</v>
      </c>
      <c r="T203" t="s">
        <v>71</v>
      </c>
      <c r="U203" t="s">
        <v>72</v>
      </c>
      <c r="V203">
        <v>0.016425</v>
      </c>
      <c r="W203" t="s">
        <v>71</v>
      </c>
      <c r="X203" t="s">
        <v>73</v>
      </c>
      <c r="Y203">
        <v>0.103455</v>
      </c>
      <c r="Z203" t="s">
        <v>71</v>
      </c>
      <c r="AA203" t="s">
        <v>446</v>
      </c>
      <c r="AB203">
        <v>81.206551</v>
      </c>
      <c r="AC203" t="s">
        <v>71</v>
      </c>
      <c r="AD203" t="s">
        <v>74</v>
      </c>
      <c r="AE203">
        <v>0.003396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5</v>
      </c>
      <c r="AM203" t="s">
        <v>440</v>
      </c>
      <c r="AN203">
        <v>10</v>
      </c>
      <c r="AO203" t="s">
        <v>441</v>
      </c>
      <c r="AP203">
        <v>50</v>
      </c>
      <c r="AQ203" t="s">
        <v>442</v>
      </c>
      <c r="AR203">
        <v>10000</v>
      </c>
      <c r="AS203" t="s">
        <v>443</v>
      </c>
      <c r="AT203">
        <v>200</v>
      </c>
      <c r="AU203" t="s">
        <v>444</v>
      </c>
      <c r="AV203">
        <v>0</v>
      </c>
    </row>
    <row r="204" ht="29.25" spans="1:48">
      <c r="A204" s="2">
        <v>1001</v>
      </c>
      <c r="B204" t="s">
        <v>425</v>
      </c>
      <c r="C204">
        <v>1</v>
      </c>
      <c r="D204" t="s">
        <v>426</v>
      </c>
      <c r="E204">
        <v>3652</v>
      </c>
      <c r="F204" t="s">
        <v>427</v>
      </c>
      <c r="G204" t="s">
        <v>428</v>
      </c>
      <c r="H204">
        <v>151</v>
      </c>
      <c r="I204" t="s">
        <v>429</v>
      </c>
      <c r="J204">
        <v>0.00134</v>
      </c>
      <c r="K204" t="s">
        <v>71</v>
      </c>
      <c r="L204" t="s">
        <v>430</v>
      </c>
      <c r="M204">
        <v>813.545389</v>
      </c>
      <c r="N204" t="s">
        <v>71</v>
      </c>
      <c r="O204" t="s">
        <v>431</v>
      </c>
      <c r="P204">
        <v>0.002153</v>
      </c>
      <c r="Q204" t="s">
        <v>71</v>
      </c>
      <c r="R204" t="s">
        <v>70</v>
      </c>
      <c r="S204">
        <v>83.352722</v>
      </c>
      <c r="T204" t="s">
        <v>71</v>
      </c>
      <c r="U204" t="s">
        <v>72</v>
      </c>
      <c r="V204">
        <v>0.01651</v>
      </c>
      <c r="W204" t="s">
        <v>71</v>
      </c>
      <c r="X204" t="s">
        <v>73</v>
      </c>
      <c r="Y204">
        <v>0.252194</v>
      </c>
      <c r="Z204" t="s">
        <v>71</v>
      </c>
      <c r="AA204" t="s">
        <v>446</v>
      </c>
      <c r="AB204">
        <v>83.07401</v>
      </c>
      <c r="AC204" t="s">
        <v>71</v>
      </c>
      <c r="AD204" t="s">
        <v>74</v>
      </c>
      <c r="AE204">
        <v>0.003393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5</v>
      </c>
      <c r="AM204" t="s">
        <v>440</v>
      </c>
      <c r="AN204">
        <v>10</v>
      </c>
      <c r="AO204" t="s">
        <v>441</v>
      </c>
      <c r="AP204">
        <v>50</v>
      </c>
      <c r="AQ204" t="s">
        <v>442</v>
      </c>
      <c r="AR204">
        <v>10000</v>
      </c>
      <c r="AS204" t="s">
        <v>443</v>
      </c>
      <c r="AT204">
        <v>200</v>
      </c>
      <c r="AU204" t="s">
        <v>444</v>
      </c>
      <c r="AV204">
        <v>0</v>
      </c>
    </row>
    <row r="205" ht="29.25" spans="1:48">
      <c r="A205" s="2">
        <v>1001</v>
      </c>
      <c r="B205" t="s">
        <v>425</v>
      </c>
      <c r="C205">
        <v>1</v>
      </c>
      <c r="D205" t="s">
        <v>426</v>
      </c>
      <c r="E205">
        <v>3652</v>
      </c>
      <c r="F205" t="s">
        <v>427</v>
      </c>
      <c r="G205" t="s">
        <v>428</v>
      </c>
      <c r="H205">
        <v>9.1</v>
      </c>
      <c r="I205" t="s">
        <v>429</v>
      </c>
      <c r="J205">
        <v>0.001246</v>
      </c>
      <c r="K205" t="s">
        <v>71</v>
      </c>
      <c r="L205" t="s">
        <v>430</v>
      </c>
      <c r="M205">
        <v>765.191287</v>
      </c>
      <c r="N205" t="s">
        <v>71</v>
      </c>
      <c r="O205" t="s">
        <v>431</v>
      </c>
      <c r="P205">
        <v>0.002011</v>
      </c>
      <c r="Q205" t="s">
        <v>71</v>
      </c>
      <c r="R205" t="s">
        <v>70</v>
      </c>
      <c r="S205">
        <v>80.219226</v>
      </c>
      <c r="T205" t="s">
        <v>71</v>
      </c>
      <c r="U205" t="s">
        <v>72</v>
      </c>
      <c r="V205">
        <v>0.0188</v>
      </c>
      <c r="W205" t="s">
        <v>71</v>
      </c>
      <c r="X205" t="s">
        <v>73</v>
      </c>
      <c r="Y205">
        <v>0.246258</v>
      </c>
      <c r="Z205" t="s">
        <v>71</v>
      </c>
      <c r="AA205" t="s">
        <v>446</v>
      </c>
      <c r="AB205">
        <v>79.944271</v>
      </c>
      <c r="AC205" t="s">
        <v>71</v>
      </c>
      <c r="AD205" t="s">
        <v>74</v>
      </c>
      <c r="AE205">
        <v>0.003395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5</v>
      </c>
      <c r="AM205" t="s">
        <v>440</v>
      </c>
      <c r="AN205">
        <v>10</v>
      </c>
      <c r="AO205" t="s">
        <v>441</v>
      </c>
      <c r="AP205">
        <v>50</v>
      </c>
      <c r="AQ205" t="s">
        <v>442</v>
      </c>
      <c r="AR205">
        <v>10000</v>
      </c>
      <c r="AS205" t="s">
        <v>443</v>
      </c>
      <c r="AT205">
        <v>100</v>
      </c>
      <c r="AU205" t="s">
        <v>444</v>
      </c>
      <c r="AV205">
        <v>0</v>
      </c>
    </row>
    <row r="206" ht="29.25" spans="1:48">
      <c r="A206" s="2">
        <v>1001</v>
      </c>
      <c r="B206" t="s">
        <v>425</v>
      </c>
      <c r="C206">
        <v>4</v>
      </c>
      <c r="D206" t="s">
        <v>426</v>
      </c>
      <c r="E206">
        <v>37107</v>
      </c>
      <c r="F206" t="s">
        <v>427</v>
      </c>
      <c r="G206" t="s">
        <v>428</v>
      </c>
      <c r="H206">
        <v>0</v>
      </c>
      <c r="I206" t="s">
        <v>429</v>
      </c>
      <c r="J206">
        <v>0.002607</v>
      </c>
      <c r="K206" t="s">
        <v>71</v>
      </c>
      <c r="L206" t="s">
        <v>430</v>
      </c>
      <c r="M206">
        <v>8050.087526</v>
      </c>
      <c r="N206" t="s">
        <v>71</v>
      </c>
      <c r="O206" t="s">
        <v>431</v>
      </c>
      <c r="P206">
        <v>0.010657</v>
      </c>
      <c r="Q206" t="s">
        <v>71</v>
      </c>
      <c r="R206" t="s">
        <v>70</v>
      </c>
      <c r="S206">
        <v>93.299326</v>
      </c>
      <c r="T206" t="s">
        <v>71</v>
      </c>
      <c r="U206" t="s">
        <v>72</v>
      </c>
      <c r="V206">
        <v>0.023594</v>
      </c>
      <c r="W206" t="s">
        <v>71</v>
      </c>
      <c r="X206" t="s">
        <v>73</v>
      </c>
      <c r="Y206">
        <v>0.063196</v>
      </c>
      <c r="Z206" t="s">
        <v>71</v>
      </c>
      <c r="AA206" t="s">
        <v>446</v>
      </c>
      <c r="AB206">
        <v>93.202131</v>
      </c>
      <c r="AC206" t="s">
        <v>71</v>
      </c>
      <c r="AD206" t="s">
        <v>74</v>
      </c>
      <c r="AE206">
        <v>0.003436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10</v>
      </c>
      <c r="AO206" t="s">
        <v>441</v>
      </c>
      <c r="AP206">
        <v>50</v>
      </c>
      <c r="AQ206" t="s">
        <v>442</v>
      </c>
      <c r="AR206">
        <v>10000</v>
      </c>
      <c r="AS206" t="s">
        <v>443</v>
      </c>
      <c r="AT206">
        <v>100</v>
      </c>
      <c r="AU206" t="s">
        <v>444</v>
      </c>
      <c r="AV206">
        <v>0</v>
      </c>
    </row>
    <row r="207" ht="29.25" spans="1:48">
      <c r="A207" s="2">
        <v>1000</v>
      </c>
      <c r="B207" t="s">
        <v>425</v>
      </c>
      <c r="C207">
        <v>1</v>
      </c>
      <c r="D207" t="s">
        <v>426</v>
      </c>
      <c r="E207">
        <v>3728</v>
      </c>
      <c r="F207" t="s">
        <v>427</v>
      </c>
      <c r="G207" t="s">
        <v>428</v>
      </c>
      <c r="H207">
        <v>0</v>
      </c>
      <c r="I207" t="s">
        <v>429</v>
      </c>
      <c r="J207">
        <v>0.002626</v>
      </c>
      <c r="K207" t="s">
        <v>71</v>
      </c>
      <c r="L207" t="s">
        <v>430</v>
      </c>
      <c r="M207">
        <v>974.513389</v>
      </c>
      <c r="N207" t="s">
        <v>71</v>
      </c>
      <c r="O207" t="s">
        <v>431</v>
      </c>
      <c r="P207">
        <v>0.003601</v>
      </c>
      <c r="Q207" t="s">
        <v>71</v>
      </c>
      <c r="R207" t="s">
        <v>70</v>
      </c>
      <c r="S207">
        <v>81.950653</v>
      </c>
      <c r="T207" t="s">
        <v>71</v>
      </c>
      <c r="U207" t="s">
        <v>72</v>
      </c>
      <c r="V207">
        <v>0.011233</v>
      </c>
      <c r="W207" t="s">
        <v>71</v>
      </c>
      <c r="X207" t="s">
        <v>73</v>
      </c>
      <c r="Y207">
        <v>0.145036</v>
      </c>
      <c r="Z207" t="s">
        <v>71</v>
      </c>
      <c r="AA207" t="s">
        <v>446</v>
      </c>
      <c r="AB207">
        <v>81.783561</v>
      </c>
      <c r="AC207" t="s">
        <v>71</v>
      </c>
      <c r="AD207" t="s">
        <v>74</v>
      </c>
      <c r="AE207">
        <v>0.00678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1000</v>
      </c>
      <c r="AO207" t="s">
        <v>441</v>
      </c>
      <c r="AP207">
        <v>20</v>
      </c>
      <c r="AQ207" t="s">
        <v>442</v>
      </c>
      <c r="AR207">
        <v>10000</v>
      </c>
      <c r="AS207" t="s">
        <v>443</v>
      </c>
      <c r="AT207">
        <v>100</v>
      </c>
      <c r="AU207" t="s">
        <v>444</v>
      </c>
      <c r="AV207">
        <v>0</v>
      </c>
    </row>
    <row r="208" ht="29.25" spans="1:48">
      <c r="A208" s="2">
        <v>999</v>
      </c>
      <c r="B208" t="s">
        <v>425</v>
      </c>
      <c r="C208">
        <v>1</v>
      </c>
      <c r="D208" t="s">
        <v>426</v>
      </c>
      <c r="E208">
        <v>3728</v>
      </c>
      <c r="F208" t="s">
        <v>427</v>
      </c>
      <c r="G208" t="s">
        <v>428</v>
      </c>
      <c r="H208">
        <v>0</v>
      </c>
      <c r="I208" t="s">
        <v>429</v>
      </c>
      <c r="J208">
        <v>0.002631</v>
      </c>
      <c r="K208" t="s">
        <v>71</v>
      </c>
      <c r="L208" t="s">
        <v>430</v>
      </c>
      <c r="M208">
        <v>961.257872</v>
      </c>
      <c r="N208" t="s">
        <v>71</v>
      </c>
      <c r="O208" t="s">
        <v>431</v>
      </c>
      <c r="P208">
        <v>0.003592</v>
      </c>
      <c r="Q208" t="s">
        <v>71</v>
      </c>
      <c r="R208" t="s">
        <v>70</v>
      </c>
      <c r="S208">
        <v>80.615564</v>
      </c>
      <c r="T208" t="s">
        <v>71</v>
      </c>
      <c r="U208" t="s">
        <v>72</v>
      </c>
      <c r="V208">
        <v>0.010961</v>
      </c>
      <c r="W208" t="s">
        <v>71</v>
      </c>
      <c r="X208" t="s">
        <v>73</v>
      </c>
      <c r="Y208">
        <v>0.141335</v>
      </c>
      <c r="Z208" t="s">
        <v>71</v>
      </c>
      <c r="AA208" t="s">
        <v>446</v>
      </c>
      <c r="AB208">
        <v>80.452482</v>
      </c>
      <c r="AC208" t="s">
        <v>71</v>
      </c>
      <c r="AD208" t="s">
        <v>74</v>
      </c>
      <c r="AE208">
        <v>0.006742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1000</v>
      </c>
      <c r="AO208" t="s">
        <v>441</v>
      </c>
      <c r="AP208">
        <v>20</v>
      </c>
      <c r="AQ208" t="s">
        <v>442</v>
      </c>
      <c r="AR208">
        <v>10000</v>
      </c>
      <c r="AS208" t="s">
        <v>443</v>
      </c>
      <c r="AT208">
        <v>1</v>
      </c>
      <c r="AU208" t="s">
        <v>444</v>
      </c>
      <c r="AV208">
        <v>0</v>
      </c>
    </row>
    <row r="209" ht="29.25" spans="1:48">
      <c r="A209" s="2">
        <v>998</v>
      </c>
      <c r="B209" t="s">
        <v>425</v>
      </c>
      <c r="C209">
        <v>4</v>
      </c>
      <c r="D209" t="s">
        <v>426</v>
      </c>
      <c r="E209">
        <v>37107</v>
      </c>
      <c r="F209" t="s">
        <v>427</v>
      </c>
      <c r="G209" t="s">
        <v>428</v>
      </c>
      <c r="H209">
        <v>0</v>
      </c>
      <c r="I209" t="s">
        <v>429</v>
      </c>
      <c r="J209">
        <v>0.002714</v>
      </c>
      <c r="K209" t="s">
        <v>71</v>
      </c>
      <c r="L209" t="s">
        <v>430</v>
      </c>
      <c r="M209">
        <v>9114.450528</v>
      </c>
      <c r="N209" t="s">
        <v>71</v>
      </c>
      <c r="O209" t="s">
        <v>431</v>
      </c>
      <c r="P209">
        <v>0.011829</v>
      </c>
      <c r="Q209" t="s">
        <v>71</v>
      </c>
      <c r="R209" t="s">
        <v>70</v>
      </c>
      <c r="S209">
        <v>82.142247</v>
      </c>
      <c r="T209" t="s">
        <v>71</v>
      </c>
      <c r="U209" t="s">
        <v>72</v>
      </c>
      <c r="V209">
        <v>0.027315</v>
      </c>
      <c r="W209" t="s">
        <v>71</v>
      </c>
      <c r="X209" t="s">
        <v>73</v>
      </c>
      <c r="Y209">
        <v>0.058378</v>
      </c>
      <c r="Z209" t="s">
        <v>71</v>
      </c>
      <c r="AA209" t="s">
        <v>446</v>
      </c>
      <c r="AB209">
        <v>82.043118</v>
      </c>
      <c r="AC209" t="s">
        <v>71</v>
      </c>
      <c r="AD209" t="s">
        <v>74</v>
      </c>
      <c r="AE209">
        <v>0.006631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10</v>
      </c>
      <c r="AO209" t="s">
        <v>441</v>
      </c>
      <c r="AP209">
        <v>50</v>
      </c>
      <c r="AQ209" t="s">
        <v>442</v>
      </c>
      <c r="AR209">
        <v>10000</v>
      </c>
      <c r="AS209" t="s">
        <v>443</v>
      </c>
      <c r="AT209">
        <v>1</v>
      </c>
      <c r="AU209" t="s">
        <v>444</v>
      </c>
      <c r="AV209">
        <v>0</v>
      </c>
    </row>
    <row r="210" ht="29.25" spans="1:48">
      <c r="A210" s="2">
        <v>997</v>
      </c>
      <c r="B210" t="s">
        <v>425</v>
      </c>
      <c r="C210">
        <v>1</v>
      </c>
      <c r="D210" t="s">
        <v>426</v>
      </c>
      <c r="E210">
        <v>510</v>
      </c>
      <c r="F210" t="s">
        <v>427</v>
      </c>
      <c r="G210" t="s">
        <v>428</v>
      </c>
      <c r="H210">
        <v>0</v>
      </c>
      <c r="I210" t="s">
        <v>429</v>
      </c>
      <c r="J210">
        <v>0.001256</v>
      </c>
      <c r="K210" t="s">
        <v>71</v>
      </c>
      <c r="L210" t="s">
        <v>430</v>
      </c>
      <c r="M210">
        <v>163.568075</v>
      </c>
      <c r="N210" t="s">
        <v>71</v>
      </c>
      <c r="O210" t="s">
        <v>431</v>
      </c>
      <c r="P210">
        <v>0.001419</v>
      </c>
      <c r="Q210" t="s">
        <v>71</v>
      </c>
      <c r="R210" t="s">
        <v>70</v>
      </c>
      <c r="S210">
        <v>9.581549</v>
      </c>
      <c r="T210" t="s">
        <v>71</v>
      </c>
      <c r="U210" t="s">
        <v>72</v>
      </c>
      <c r="V210">
        <v>0.030827</v>
      </c>
      <c r="W210" t="s">
        <v>71</v>
      </c>
      <c r="X210" t="s">
        <v>73</v>
      </c>
      <c r="Y210">
        <v>1.489126</v>
      </c>
      <c r="Z210" t="s">
        <v>71</v>
      </c>
      <c r="AA210" t="s">
        <v>446</v>
      </c>
      <c r="AB210">
        <v>8.049565</v>
      </c>
      <c r="AC210" t="s">
        <v>71</v>
      </c>
      <c r="AD210" t="s">
        <v>74</v>
      </c>
      <c r="AE210">
        <v>0.006761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1000</v>
      </c>
      <c r="AO210" t="s">
        <v>441</v>
      </c>
      <c r="AP210">
        <v>50</v>
      </c>
      <c r="AQ210" t="s">
        <v>442</v>
      </c>
      <c r="AR210">
        <v>1000</v>
      </c>
      <c r="AS210" t="s">
        <v>443</v>
      </c>
      <c r="AT210">
        <v>1</v>
      </c>
      <c r="AU210" t="s">
        <v>444</v>
      </c>
      <c r="AV210">
        <v>0</v>
      </c>
    </row>
    <row r="211" ht="29.25" spans="1:48">
      <c r="A211" s="2">
        <v>996</v>
      </c>
      <c r="B211" t="s">
        <v>425</v>
      </c>
      <c r="C211">
        <v>0</v>
      </c>
      <c r="D211" t="s">
        <v>426</v>
      </c>
      <c r="E211">
        <v>154</v>
      </c>
      <c r="F211" t="s">
        <v>427</v>
      </c>
      <c r="G211" t="s">
        <v>428</v>
      </c>
      <c r="H211">
        <v>49.629</v>
      </c>
      <c r="I211" t="s">
        <v>429</v>
      </c>
      <c r="J211">
        <v>0.000299</v>
      </c>
      <c r="K211" t="s">
        <v>71</v>
      </c>
      <c r="L211" t="s">
        <v>430</v>
      </c>
      <c r="M211">
        <v>10.461383</v>
      </c>
      <c r="N211" t="s">
        <v>71</v>
      </c>
      <c r="O211" t="s">
        <v>431</v>
      </c>
      <c r="P211">
        <v>0.000309</v>
      </c>
      <c r="Q211" t="s">
        <v>71</v>
      </c>
      <c r="R211" t="s">
        <v>70</v>
      </c>
      <c r="S211">
        <v>2.833612</v>
      </c>
      <c r="T211" t="s">
        <v>71</v>
      </c>
      <c r="U211" t="s">
        <v>72</v>
      </c>
      <c r="V211">
        <v>0.023069</v>
      </c>
      <c r="W211" t="s">
        <v>71</v>
      </c>
      <c r="X211" t="s">
        <v>73</v>
      </c>
      <c r="Y211">
        <v>2.720377</v>
      </c>
      <c r="Z211" t="s">
        <v>71</v>
      </c>
      <c r="AA211" t="s">
        <v>446</v>
      </c>
      <c r="AB211">
        <v>0.081181</v>
      </c>
      <c r="AC211" t="s">
        <v>71</v>
      </c>
      <c r="AD211" t="s">
        <v>74</v>
      </c>
      <c r="AE211">
        <v>0.006781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1000</v>
      </c>
      <c r="AO211" t="s">
        <v>441</v>
      </c>
      <c r="AP211">
        <v>10</v>
      </c>
      <c r="AQ211" t="s">
        <v>442</v>
      </c>
      <c r="AR211">
        <v>20</v>
      </c>
      <c r="AS211" t="s">
        <v>443</v>
      </c>
      <c r="AT211">
        <v>2</v>
      </c>
      <c r="AU211" t="s">
        <v>444</v>
      </c>
      <c r="AV211">
        <v>0</v>
      </c>
    </row>
    <row r="212" ht="29.25" spans="1:48">
      <c r="A212" s="2">
        <v>995</v>
      </c>
      <c r="B212" t="s">
        <v>425</v>
      </c>
      <c r="C212">
        <v>1</v>
      </c>
      <c r="D212" t="s">
        <v>426</v>
      </c>
      <c r="E212">
        <v>159</v>
      </c>
      <c r="F212" t="s">
        <v>427</v>
      </c>
      <c r="G212" t="s">
        <v>428</v>
      </c>
      <c r="H212">
        <v>50.487</v>
      </c>
      <c r="I212" t="s">
        <v>429</v>
      </c>
      <c r="J212">
        <v>0.000302</v>
      </c>
      <c r="K212" t="s">
        <v>71</v>
      </c>
      <c r="L212" t="s">
        <v>430</v>
      </c>
      <c r="M212">
        <v>15.261723</v>
      </c>
      <c r="N212" t="s">
        <v>71</v>
      </c>
      <c r="O212" t="s">
        <v>431</v>
      </c>
      <c r="P212">
        <v>0.000317</v>
      </c>
      <c r="Q212" t="s">
        <v>71</v>
      </c>
      <c r="R212" t="s">
        <v>70</v>
      </c>
      <c r="S212">
        <v>2.156185</v>
      </c>
      <c r="T212" t="s">
        <v>71</v>
      </c>
      <c r="U212" t="s">
        <v>72</v>
      </c>
      <c r="V212">
        <v>0.023196</v>
      </c>
      <c r="W212" t="s">
        <v>71</v>
      </c>
      <c r="X212" t="s">
        <v>73</v>
      </c>
      <c r="Y212">
        <v>1.96303</v>
      </c>
      <c r="Z212" t="s">
        <v>71</v>
      </c>
      <c r="AA212" t="s">
        <v>446</v>
      </c>
      <c r="AB212">
        <v>0.161014</v>
      </c>
      <c r="AC212" t="s">
        <v>71</v>
      </c>
      <c r="AD212" t="s">
        <v>74</v>
      </c>
      <c r="AE212">
        <v>0.006766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1000</v>
      </c>
      <c r="AO212" t="s">
        <v>441</v>
      </c>
      <c r="AP212">
        <v>10</v>
      </c>
      <c r="AQ212" t="s">
        <v>442</v>
      </c>
      <c r="AR212">
        <v>20</v>
      </c>
      <c r="AS212" t="s">
        <v>443</v>
      </c>
      <c r="AT212">
        <v>2</v>
      </c>
      <c r="AU212" t="s">
        <v>444</v>
      </c>
      <c r="AV212">
        <v>0</v>
      </c>
    </row>
    <row r="213" ht="29.25" spans="1:48">
      <c r="A213" s="2">
        <v>994</v>
      </c>
      <c r="B213" t="s">
        <v>425</v>
      </c>
      <c r="C213">
        <v>2</v>
      </c>
      <c r="D213" t="s">
        <v>426</v>
      </c>
      <c r="E213">
        <v>169</v>
      </c>
      <c r="F213" t="s">
        <v>427</v>
      </c>
      <c r="G213" t="s">
        <v>428</v>
      </c>
      <c r="H213">
        <v>48.459</v>
      </c>
      <c r="I213" t="s">
        <v>429</v>
      </c>
      <c r="J213">
        <v>0.000301</v>
      </c>
      <c r="K213" t="s">
        <v>71</v>
      </c>
      <c r="L213" t="s">
        <v>430</v>
      </c>
      <c r="M213">
        <v>28.420426</v>
      </c>
      <c r="N213" t="s">
        <v>71</v>
      </c>
      <c r="O213" t="s">
        <v>431</v>
      </c>
      <c r="P213">
        <v>0.000329</v>
      </c>
      <c r="Q213" t="s">
        <v>71</v>
      </c>
      <c r="R213" t="s">
        <v>70</v>
      </c>
      <c r="S213">
        <v>1.267682</v>
      </c>
      <c r="T213" t="s">
        <v>71</v>
      </c>
      <c r="U213" t="s">
        <v>72</v>
      </c>
      <c r="V213">
        <v>0.023243</v>
      </c>
      <c r="W213" t="s">
        <v>71</v>
      </c>
      <c r="X213" t="s">
        <v>73</v>
      </c>
      <c r="Y213">
        <v>1.019983</v>
      </c>
      <c r="Z213" t="s">
        <v>71</v>
      </c>
      <c r="AA213" t="s">
        <v>446</v>
      </c>
      <c r="AB213">
        <v>0.215517</v>
      </c>
      <c r="AC213" t="s">
        <v>71</v>
      </c>
      <c r="AD213" t="s">
        <v>74</v>
      </c>
      <c r="AE213">
        <v>0.00677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1000</v>
      </c>
      <c r="AO213" t="s">
        <v>441</v>
      </c>
      <c r="AP213">
        <v>10</v>
      </c>
      <c r="AQ213" t="s">
        <v>442</v>
      </c>
      <c r="AR213">
        <v>20</v>
      </c>
      <c r="AS213" t="s">
        <v>443</v>
      </c>
      <c r="AT213">
        <v>2</v>
      </c>
      <c r="AU213" t="s">
        <v>444</v>
      </c>
      <c r="AV213">
        <v>0</v>
      </c>
    </row>
    <row r="214" ht="29.25" spans="1:48">
      <c r="A214" s="2">
        <v>993</v>
      </c>
      <c r="B214" t="s">
        <v>425</v>
      </c>
      <c r="C214">
        <v>3</v>
      </c>
      <c r="D214" t="s">
        <v>426</v>
      </c>
      <c r="E214">
        <v>188</v>
      </c>
      <c r="F214" t="s">
        <v>427</v>
      </c>
      <c r="G214" t="s">
        <v>428</v>
      </c>
      <c r="H214">
        <v>49.444</v>
      </c>
      <c r="I214" t="s">
        <v>429</v>
      </c>
      <c r="J214">
        <v>0.000301</v>
      </c>
      <c r="K214" t="s">
        <v>71</v>
      </c>
      <c r="L214" t="s">
        <v>430</v>
      </c>
      <c r="M214">
        <v>59.037224</v>
      </c>
      <c r="N214" t="s">
        <v>71</v>
      </c>
      <c r="O214" t="s">
        <v>431</v>
      </c>
      <c r="P214">
        <v>0.00036</v>
      </c>
      <c r="Q214" t="s">
        <v>71</v>
      </c>
      <c r="R214" t="s">
        <v>70</v>
      </c>
      <c r="S214">
        <v>0.919981</v>
      </c>
      <c r="T214" t="s">
        <v>71</v>
      </c>
      <c r="U214" t="s">
        <v>72</v>
      </c>
      <c r="V214">
        <v>0.024442</v>
      </c>
      <c r="W214" t="s">
        <v>71</v>
      </c>
      <c r="X214" t="s">
        <v>73</v>
      </c>
      <c r="Y214">
        <v>0.651559</v>
      </c>
      <c r="Z214" t="s">
        <v>71</v>
      </c>
      <c r="AA214" t="s">
        <v>446</v>
      </c>
      <c r="AB214">
        <v>0.234931</v>
      </c>
      <c r="AC214" t="s">
        <v>71</v>
      </c>
      <c r="AD214" t="s">
        <v>74</v>
      </c>
      <c r="AE214">
        <v>0.006851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1000</v>
      </c>
      <c r="AO214" t="s">
        <v>441</v>
      </c>
      <c r="AP214">
        <v>10</v>
      </c>
      <c r="AQ214" t="s">
        <v>442</v>
      </c>
      <c r="AR214">
        <v>20</v>
      </c>
      <c r="AS214" t="s">
        <v>443</v>
      </c>
      <c r="AT214">
        <v>2</v>
      </c>
      <c r="AU214" t="s">
        <v>444</v>
      </c>
      <c r="AV214">
        <v>0</v>
      </c>
    </row>
    <row r="215" ht="29.25" spans="1:48">
      <c r="A215" s="2">
        <v>992</v>
      </c>
      <c r="B215" t="s">
        <v>425</v>
      </c>
      <c r="C215">
        <v>4</v>
      </c>
      <c r="D215" t="s">
        <v>426</v>
      </c>
      <c r="E215">
        <v>226</v>
      </c>
      <c r="F215" t="s">
        <v>427</v>
      </c>
      <c r="G215" t="s">
        <v>428</v>
      </c>
      <c r="H215">
        <v>57.21</v>
      </c>
      <c r="I215" t="s">
        <v>429</v>
      </c>
      <c r="J215">
        <v>0.000297</v>
      </c>
      <c r="K215" t="s">
        <v>71</v>
      </c>
      <c r="L215" t="s">
        <v>430</v>
      </c>
      <c r="M215">
        <v>111.317441</v>
      </c>
      <c r="N215" t="s">
        <v>71</v>
      </c>
      <c r="O215" t="s">
        <v>431</v>
      </c>
      <c r="P215">
        <v>0.000409</v>
      </c>
      <c r="Q215" t="s">
        <v>71</v>
      </c>
      <c r="R215" t="s">
        <v>70</v>
      </c>
      <c r="S215">
        <v>0.529075</v>
      </c>
      <c r="T215" t="s">
        <v>71</v>
      </c>
      <c r="U215" t="s">
        <v>72</v>
      </c>
      <c r="V215">
        <v>0.023365</v>
      </c>
      <c r="W215" t="s">
        <v>71</v>
      </c>
      <c r="X215" t="s">
        <v>73</v>
      </c>
      <c r="Y215">
        <v>0.279314</v>
      </c>
      <c r="Z215" t="s">
        <v>71</v>
      </c>
      <c r="AA215" t="s">
        <v>446</v>
      </c>
      <c r="AB215">
        <v>0.217439</v>
      </c>
      <c r="AC215" t="s">
        <v>71</v>
      </c>
      <c r="AD215" t="s">
        <v>74</v>
      </c>
      <c r="AE215">
        <v>0.006777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1000</v>
      </c>
      <c r="AO215" t="s">
        <v>441</v>
      </c>
      <c r="AP215">
        <v>10</v>
      </c>
      <c r="AQ215" t="s">
        <v>442</v>
      </c>
      <c r="AR215">
        <v>20</v>
      </c>
      <c r="AS215" t="s">
        <v>443</v>
      </c>
      <c r="AT215">
        <v>2</v>
      </c>
      <c r="AU215" t="s">
        <v>444</v>
      </c>
      <c r="AV215">
        <v>0</v>
      </c>
    </row>
    <row r="216" ht="29.25" spans="1:48">
      <c r="A216" s="2">
        <v>991</v>
      </c>
      <c r="B216" t="s">
        <v>425</v>
      </c>
      <c r="C216">
        <v>5</v>
      </c>
      <c r="D216" t="s">
        <v>426</v>
      </c>
      <c r="E216">
        <v>302</v>
      </c>
      <c r="F216" t="s">
        <v>427</v>
      </c>
      <c r="G216" t="s">
        <v>428</v>
      </c>
      <c r="H216">
        <v>47.46</v>
      </c>
      <c r="I216" t="s">
        <v>429</v>
      </c>
      <c r="J216">
        <v>0.0003</v>
      </c>
      <c r="K216" t="s">
        <v>71</v>
      </c>
      <c r="L216" t="s">
        <v>430</v>
      </c>
      <c r="M216">
        <v>230.894481</v>
      </c>
      <c r="N216" t="s">
        <v>71</v>
      </c>
      <c r="O216" t="s">
        <v>431</v>
      </c>
      <c r="P216">
        <v>0.000531</v>
      </c>
      <c r="Q216" t="s">
        <v>71</v>
      </c>
      <c r="R216" t="s">
        <v>70</v>
      </c>
      <c r="S216">
        <v>0.401969</v>
      </c>
      <c r="T216" t="s">
        <v>71</v>
      </c>
      <c r="U216" t="s">
        <v>72</v>
      </c>
      <c r="V216">
        <v>0.023381</v>
      </c>
      <c r="W216" t="s">
        <v>71</v>
      </c>
      <c r="X216" t="s">
        <v>73</v>
      </c>
      <c r="Y216">
        <v>0.145025</v>
      </c>
      <c r="Z216" t="s">
        <v>71</v>
      </c>
      <c r="AA216" t="s">
        <v>446</v>
      </c>
      <c r="AB216">
        <v>0.224665</v>
      </c>
      <c r="AC216" t="s">
        <v>71</v>
      </c>
      <c r="AD216" t="s">
        <v>74</v>
      </c>
      <c r="AE216">
        <v>0.006751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1000</v>
      </c>
      <c r="AO216" t="s">
        <v>441</v>
      </c>
      <c r="AP216">
        <v>10</v>
      </c>
      <c r="AQ216" t="s">
        <v>442</v>
      </c>
      <c r="AR216">
        <v>20</v>
      </c>
      <c r="AS216" t="s">
        <v>443</v>
      </c>
      <c r="AT216">
        <v>2</v>
      </c>
      <c r="AU216" t="s">
        <v>444</v>
      </c>
      <c r="AV216">
        <v>0</v>
      </c>
    </row>
    <row r="217" ht="29.25" spans="1:48">
      <c r="A217" s="2">
        <v>990</v>
      </c>
      <c r="B217" t="s">
        <v>425</v>
      </c>
      <c r="C217">
        <v>6</v>
      </c>
      <c r="D217" t="s">
        <v>426</v>
      </c>
      <c r="E217">
        <v>455</v>
      </c>
      <c r="F217" t="s">
        <v>427</v>
      </c>
      <c r="G217" t="s">
        <v>428</v>
      </c>
      <c r="H217">
        <v>60.229</v>
      </c>
      <c r="I217" t="s">
        <v>429</v>
      </c>
      <c r="J217">
        <v>0.000297</v>
      </c>
      <c r="K217" t="s">
        <v>71</v>
      </c>
      <c r="L217" t="s">
        <v>430</v>
      </c>
      <c r="M217">
        <v>418.698519</v>
      </c>
      <c r="N217" t="s">
        <v>71</v>
      </c>
      <c r="O217" t="s">
        <v>431</v>
      </c>
      <c r="P217">
        <v>0.000716</v>
      </c>
      <c r="Q217" t="s">
        <v>71</v>
      </c>
      <c r="R217" t="s">
        <v>70</v>
      </c>
      <c r="S217">
        <v>0.336514</v>
      </c>
      <c r="T217" t="s">
        <v>71</v>
      </c>
      <c r="U217" t="s">
        <v>72</v>
      </c>
      <c r="V217">
        <v>0.023832</v>
      </c>
      <c r="W217" t="s">
        <v>71</v>
      </c>
      <c r="X217" t="s">
        <v>73</v>
      </c>
      <c r="Y217">
        <v>0.073582</v>
      </c>
      <c r="Z217" t="s">
        <v>71</v>
      </c>
      <c r="AA217" t="s">
        <v>446</v>
      </c>
      <c r="AB217">
        <v>0.230179</v>
      </c>
      <c r="AC217" t="s">
        <v>71</v>
      </c>
      <c r="AD217" t="s">
        <v>74</v>
      </c>
      <c r="AE217">
        <v>0.006746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1000</v>
      </c>
      <c r="AO217" t="s">
        <v>441</v>
      </c>
      <c r="AP217">
        <v>10</v>
      </c>
      <c r="AQ217" t="s">
        <v>442</v>
      </c>
      <c r="AR217">
        <v>20</v>
      </c>
      <c r="AS217" t="s">
        <v>443</v>
      </c>
      <c r="AT217">
        <v>2</v>
      </c>
      <c r="AU217" t="s">
        <v>444</v>
      </c>
      <c r="AV217">
        <v>0</v>
      </c>
    </row>
    <row r="218" ht="29.25" spans="1:48">
      <c r="A218" s="2">
        <v>989</v>
      </c>
      <c r="B218" t="s">
        <v>425</v>
      </c>
      <c r="C218">
        <v>7</v>
      </c>
      <c r="D218" t="s">
        <v>426</v>
      </c>
      <c r="E218">
        <v>760</v>
      </c>
      <c r="F218" t="s">
        <v>427</v>
      </c>
      <c r="G218" t="s">
        <v>428</v>
      </c>
      <c r="H218">
        <v>53.09</v>
      </c>
      <c r="I218" t="s">
        <v>429</v>
      </c>
      <c r="J218">
        <v>0.000296</v>
      </c>
      <c r="K218" t="s">
        <v>71</v>
      </c>
      <c r="L218" t="s">
        <v>430</v>
      </c>
      <c r="M218">
        <v>830.45813</v>
      </c>
      <c r="N218" t="s">
        <v>71</v>
      </c>
      <c r="O218" t="s">
        <v>431</v>
      </c>
      <c r="P218">
        <v>0.001126</v>
      </c>
      <c r="Q218" t="s">
        <v>71</v>
      </c>
      <c r="R218" t="s">
        <v>70</v>
      </c>
      <c r="S218">
        <v>0.295819</v>
      </c>
      <c r="T218" t="s">
        <v>71</v>
      </c>
      <c r="U218" t="s">
        <v>72</v>
      </c>
      <c r="V218">
        <v>0.023909</v>
      </c>
      <c r="W218" t="s">
        <v>71</v>
      </c>
      <c r="X218" t="s">
        <v>73</v>
      </c>
      <c r="Y218">
        <v>0.035311</v>
      </c>
      <c r="Z218" t="s">
        <v>71</v>
      </c>
      <c r="AA218" t="s">
        <v>446</v>
      </c>
      <c r="AB218">
        <v>0.227614</v>
      </c>
      <c r="AC218" t="s">
        <v>71</v>
      </c>
      <c r="AD218" t="s">
        <v>74</v>
      </c>
      <c r="AE218">
        <v>0.006773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1000</v>
      </c>
      <c r="AO218" t="s">
        <v>441</v>
      </c>
      <c r="AP218">
        <v>10</v>
      </c>
      <c r="AQ218" t="s">
        <v>442</v>
      </c>
      <c r="AR218">
        <v>20</v>
      </c>
      <c r="AS218" t="s">
        <v>443</v>
      </c>
      <c r="AT218">
        <v>2</v>
      </c>
      <c r="AU218" t="s">
        <v>444</v>
      </c>
      <c r="AV218">
        <v>0</v>
      </c>
    </row>
    <row r="219" ht="29.25" spans="1:48">
      <c r="A219" s="2">
        <v>988</v>
      </c>
      <c r="B219" t="s">
        <v>425</v>
      </c>
      <c r="C219">
        <v>8</v>
      </c>
      <c r="D219" t="s">
        <v>426</v>
      </c>
      <c r="E219">
        <v>1370</v>
      </c>
      <c r="F219" t="s">
        <v>427</v>
      </c>
      <c r="G219" t="s">
        <v>428</v>
      </c>
      <c r="H219">
        <v>44.994</v>
      </c>
      <c r="I219" t="s">
        <v>429</v>
      </c>
      <c r="J219">
        <v>0.000303</v>
      </c>
      <c r="K219" t="s">
        <v>71</v>
      </c>
      <c r="L219" t="s">
        <v>430</v>
      </c>
      <c r="M219">
        <v>2832.469926</v>
      </c>
      <c r="N219" t="s">
        <v>71</v>
      </c>
      <c r="O219" t="s">
        <v>431</v>
      </c>
      <c r="P219">
        <v>0.003135</v>
      </c>
      <c r="Q219" t="s">
        <v>71</v>
      </c>
      <c r="R219" t="s">
        <v>70</v>
      </c>
      <c r="S219">
        <v>0.310928</v>
      </c>
      <c r="T219" t="s">
        <v>71</v>
      </c>
      <c r="U219" t="s">
        <v>72</v>
      </c>
      <c r="V219">
        <v>0.023921</v>
      </c>
      <c r="W219" t="s">
        <v>71</v>
      </c>
      <c r="X219" t="s">
        <v>73</v>
      </c>
      <c r="Y219">
        <v>0.016715</v>
      </c>
      <c r="Z219" t="s">
        <v>71</v>
      </c>
      <c r="AA219" t="s">
        <v>446</v>
      </c>
      <c r="AB219">
        <v>0.261301</v>
      </c>
      <c r="AC219" t="s">
        <v>71</v>
      </c>
      <c r="AD219" t="s">
        <v>74</v>
      </c>
      <c r="AE219">
        <v>0.006801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1000</v>
      </c>
      <c r="AO219" t="s">
        <v>441</v>
      </c>
      <c r="AP219">
        <v>10</v>
      </c>
      <c r="AQ219" t="s">
        <v>442</v>
      </c>
      <c r="AR219">
        <v>20</v>
      </c>
      <c r="AS219" t="s">
        <v>443</v>
      </c>
      <c r="AT219">
        <v>2</v>
      </c>
      <c r="AU219" t="s">
        <v>444</v>
      </c>
      <c r="AV219">
        <v>0</v>
      </c>
    </row>
    <row r="220" ht="29.25" spans="1:48">
      <c r="A220" s="2">
        <v>987</v>
      </c>
      <c r="B220" t="s">
        <v>425</v>
      </c>
      <c r="C220">
        <v>9</v>
      </c>
      <c r="D220" t="s">
        <v>426</v>
      </c>
      <c r="E220">
        <v>2591</v>
      </c>
      <c r="F220" t="s">
        <v>427</v>
      </c>
      <c r="G220" t="s">
        <v>428</v>
      </c>
      <c r="H220">
        <v>49.233</v>
      </c>
      <c r="I220" t="s">
        <v>429</v>
      </c>
      <c r="J220">
        <v>0.000303</v>
      </c>
      <c r="K220" t="s">
        <v>71</v>
      </c>
      <c r="L220" t="s">
        <v>430</v>
      </c>
      <c r="M220">
        <v>8513.251137</v>
      </c>
      <c r="N220" t="s">
        <v>71</v>
      </c>
      <c r="O220" t="s">
        <v>431</v>
      </c>
      <c r="P220">
        <v>0.008816</v>
      </c>
      <c r="Q220" t="s">
        <v>71</v>
      </c>
      <c r="R220" t="s">
        <v>70</v>
      </c>
      <c r="S220">
        <v>0.329451</v>
      </c>
      <c r="T220" t="s">
        <v>71</v>
      </c>
      <c r="U220" t="s">
        <v>72</v>
      </c>
      <c r="V220">
        <v>0.024486</v>
      </c>
      <c r="W220" t="s">
        <v>71</v>
      </c>
      <c r="X220" t="s">
        <v>73</v>
      </c>
      <c r="Y220">
        <v>0.006041</v>
      </c>
      <c r="Z220" t="s">
        <v>71</v>
      </c>
      <c r="AA220" t="s">
        <v>446</v>
      </c>
      <c r="AB220">
        <v>0.289981</v>
      </c>
      <c r="AC220" t="s">
        <v>71</v>
      </c>
      <c r="AD220" t="s">
        <v>74</v>
      </c>
      <c r="AE220">
        <v>0.00678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1000</v>
      </c>
      <c r="AO220" t="s">
        <v>441</v>
      </c>
      <c r="AP220">
        <v>10</v>
      </c>
      <c r="AQ220" t="s">
        <v>442</v>
      </c>
      <c r="AR220">
        <v>20</v>
      </c>
      <c r="AS220" t="s">
        <v>443</v>
      </c>
      <c r="AT220">
        <v>2</v>
      </c>
      <c r="AU220" t="s">
        <v>444</v>
      </c>
      <c r="AV220">
        <v>0</v>
      </c>
    </row>
    <row r="221" ht="29.25" spans="1:48">
      <c r="A221" s="2">
        <v>986</v>
      </c>
      <c r="B221" t="s">
        <v>425</v>
      </c>
      <c r="C221">
        <v>1</v>
      </c>
      <c r="D221" t="s">
        <v>426</v>
      </c>
      <c r="E221">
        <v>510</v>
      </c>
      <c r="F221" t="s">
        <v>427</v>
      </c>
      <c r="G221" t="s">
        <v>428</v>
      </c>
      <c r="H221">
        <v>0</v>
      </c>
      <c r="I221" t="s">
        <v>429</v>
      </c>
      <c r="J221">
        <v>0.001297</v>
      </c>
      <c r="K221" t="s">
        <v>71</v>
      </c>
      <c r="L221" t="s">
        <v>430</v>
      </c>
      <c r="M221">
        <v>167.416962</v>
      </c>
      <c r="N221" t="s">
        <v>71</v>
      </c>
      <c r="O221" t="s">
        <v>431</v>
      </c>
      <c r="P221">
        <v>0.001465</v>
      </c>
      <c r="Q221" t="s">
        <v>71</v>
      </c>
      <c r="R221" t="s">
        <v>70</v>
      </c>
      <c r="S221">
        <v>9.585031</v>
      </c>
      <c r="T221" t="s">
        <v>71</v>
      </c>
      <c r="U221" t="s">
        <v>72</v>
      </c>
      <c r="V221">
        <v>0.030639</v>
      </c>
      <c r="W221" t="s">
        <v>71</v>
      </c>
      <c r="X221" t="s">
        <v>73</v>
      </c>
      <c r="Y221">
        <v>1.488257</v>
      </c>
      <c r="Z221" t="s">
        <v>71</v>
      </c>
      <c r="AA221" t="s">
        <v>446</v>
      </c>
      <c r="AB221">
        <v>8.054019</v>
      </c>
      <c r="AC221" t="s">
        <v>71</v>
      </c>
      <c r="AD221" t="s">
        <v>74</v>
      </c>
      <c r="AE221">
        <v>0.006757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1000</v>
      </c>
      <c r="AO221" t="s">
        <v>441</v>
      </c>
      <c r="AP221">
        <v>50</v>
      </c>
      <c r="AQ221" t="s">
        <v>442</v>
      </c>
      <c r="AR221">
        <v>1000</v>
      </c>
      <c r="AS221" t="s">
        <v>443</v>
      </c>
      <c r="AT221">
        <v>1</v>
      </c>
      <c r="AU221" t="s">
        <v>444</v>
      </c>
      <c r="AV221">
        <v>0</v>
      </c>
    </row>
    <row r="222" ht="29.25" spans="1:48">
      <c r="A222" s="2">
        <v>985</v>
      </c>
      <c r="B222" t="s">
        <v>425</v>
      </c>
      <c r="C222">
        <v>7</v>
      </c>
      <c r="D222" t="s">
        <v>426</v>
      </c>
      <c r="E222">
        <v>30550</v>
      </c>
      <c r="F222" t="s">
        <v>427</v>
      </c>
      <c r="G222" t="s">
        <v>428</v>
      </c>
      <c r="H222">
        <v>0</v>
      </c>
      <c r="I222" t="s">
        <v>429</v>
      </c>
      <c r="J222">
        <v>0.00172</v>
      </c>
      <c r="K222" t="s">
        <v>71</v>
      </c>
      <c r="L222" t="s">
        <v>430</v>
      </c>
      <c r="M222">
        <v>11649.852806</v>
      </c>
      <c r="N222" t="s">
        <v>71</v>
      </c>
      <c r="O222" t="s">
        <v>431</v>
      </c>
      <c r="P222">
        <v>0.01337</v>
      </c>
      <c r="Q222" t="s">
        <v>71</v>
      </c>
      <c r="R222" t="s">
        <v>70</v>
      </c>
      <c r="S222">
        <v>9.32356</v>
      </c>
      <c r="T222" t="s">
        <v>71</v>
      </c>
      <c r="U222" t="s">
        <v>72</v>
      </c>
      <c r="V222">
        <v>0.035208</v>
      </c>
      <c r="W222" t="s">
        <v>71</v>
      </c>
      <c r="X222" t="s">
        <v>73</v>
      </c>
      <c r="Y222">
        <v>0.045814</v>
      </c>
      <c r="Z222" t="s">
        <v>71</v>
      </c>
      <c r="AA222" t="s">
        <v>446</v>
      </c>
      <c r="AB222">
        <v>9.229942</v>
      </c>
      <c r="AC222" t="s">
        <v>71</v>
      </c>
      <c r="AD222" t="s">
        <v>74</v>
      </c>
      <c r="AE222">
        <v>0.006834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1000</v>
      </c>
      <c r="AO222" t="s">
        <v>441</v>
      </c>
      <c r="AP222">
        <v>50</v>
      </c>
      <c r="AQ222" t="s">
        <v>442</v>
      </c>
      <c r="AR222">
        <v>1000</v>
      </c>
      <c r="AS222" t="s">
        <v>443</v>
      </c>
      <c r="AT222">
        <v>1</v>
      </c>
      <c r="AU222" t="s">
        <v>444</v>
      </c>
      <c r="AV222">
        <v>0</v>
      </c>
    </row>
    <row r="223" ht="29.25" spans="1:48">
      <c r="A223" s="2">
        <v>982</v>
      </c>
      <c r="B223" t="s">
        <v>425</v>
      </c>
      <c r="C223">
        <v>0</v>
      </c>
      <c r="D223" t="s">
        <v>426</v>
      </c>
      <c r="E223">
        <v>154</v>
      </c>
      <c r="F223" t="s">
        <v>427</v>
      </c>
      <c r="G223" t="s">
        <v>428</v>
      </c>
      <c r="H223">
        <v>0</v>
      </c>
      <c r="I223" t="s">
        <v>429</v>
      </c>
      <c r="J223">
        <v>0.000294</v>
      </c>
      <c r="K223" t="s">
        <v>71</v>
      </c>
      <c r="L223" t="s">
        <v>430</v>
      </c>
      <c r="M223">
        <v>10.878884</v>
      </c>
      <c r="N223" t="s">
        <v>71</v>
      </c>
      <c r="O223" t="s">
        <v>431</v>
      </c>
      <c r="P223">
        <v>0.000305</v>
      </c>
      <c r="Q223" t="s">
        <v>71</v>
      </c>
      <c r="R223" t="s">
        <v>70</v>
      </c>
      <c r="S223">
        <v>3.451211</v>
      </c>
      <c r="T223" t="s">
        <v>71</v>
      </c>
      <c r="U223" t="s">
        <v>72</v>
      </c>
      <c r="V223">
        <v>0.024882</v>
      </c>
      <c r="W223" t="s">
        <v>71</v>
      </c>
      <c r="X223" t="s">
        <v>73</v>
      </c>
      <c r="Y223">
        <v>3.323701</v>
      </c>
      <c r="Z223" t="s">
        <v>71</v>
      </c>
      <c r="AA223" t="s">
        <v>446</v>
      </c>
      <c r="AB223">
        <v>0.093384</v>
      </c>
      <c r="AC223" t="s">
        <v>71</v>
      </c>
      <c r="AD223" t="s">
        <v>74</v>
      </c>
      <c r="AE223">
        <v>0.006857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1000</v>
      </c>
      <c r="AO223" t="s">
        <v>441</v>
      </c>
      <c r="AP223">
        <v>10</v>
      </c>
      <c r="AQ223" t="s">
        <v>442</v>
      </c>
      <c r="AR223">
        <v>20</v>
      </c>
      <c r="AS223" t="s">
        <v>443</v>
      </c>
      <c r="AT223">
        <v>2</v>
      </c>
      <c r="AU223" t="s">
        <v>444</v>
      </c>
      <c r="AV223">
        <v>0</v>
      </c>
    </row>
    <row r="224" ht="29.25" spans="1:48">
      <c r="A224" s="2">
        <v>981</v>
      </c>
      <c r="B224" t="s">
        <v>425</v>
      </c>
      <c r="C224">
        <v>1</v>
      </c>
      <c r="D224" t="s">
        <v>426</v>
      </c>
      <c r="E224">
        <v>159</v>
      </c>
      <c r="F224" t="s">
        <v>427</v>
      </c>
      <c r="G224" t="s">
        <v>428</v>
      </c>
      <c r="H224">
        <v>0.002</v>
      </c>
      <c r="I224" t="s">
        <v>429</v>
      </c>
      <c r="J224">
        <v>0.000286</v>
      </c>
      <c r="K224" t="s">
        <v>71</v>
      </c>
      <c r="L224" t="s">
        <v>430</v>
      </c>
      <c r="M224">
        <v>14.729666</v>
      </c>
      <c r="N224" t="s">
        <v>71</v>
      </c>
      <c r="O224" t="s">
        <v>431</v>
      </c>
      <c r="P224">
        <v>0.0003</v>
      </c>
      <c r="Q224" t="s">
        <v>71</v>
      </c>
      <c r="R224" t="s">
        <v>70</v>
      </c>
      <c r="S224">
        <v>2.142426</v>
      </c>
      <c r="T224" t="s">
        <v>71</v>
      </c>
      <c r="U224" t="s">
        <v>72</v>
      </c>
      <c r="V224">
        <v>0.023034</v>
      </c>
      <c r="W224" t="s">
        <v>71</v>
      </c>
      <c r="X224" t="s">
        <v>73</v>
      </c>
      <c r="Y224">
        <v>1.949256</v>
      </c>
      <c r="Z224" t="s">
        <v>71</v>
      </c>
      <c r="AA224" t="s">
        <v>446</v>
      </c>
      <c r="AB224">
        <v>0.161001</v>
      </c>
      <c r="AC224" t="s">
        <v>71</v>
      </c>
      <c r="AD224" t="s">
        <v>74</v>
      </c>
      <c r="AE224">
        <v>0.006815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1000</v>
      </c>
      <c r="AO224" t="s">
        <v>441</v>
      </c>
      <c r="AP224">
        <v>10</v>
      </c>
      <c r="AQ224" t="s">
        <v>442</v>
      </c>
      <c r="AR224">
        <v>20</v>
      </c>
      <c r="AS224" t="s">
        <v>443</v>
      </c>
      <c r="AT224">
        <v>2</v>
      </c>
      <c r="AU224" t="s">
        <v>444</v>
      </c>
      <c r="AV224">
        <v>0</v>
      </c>
    </row>
    <row r="225" ht="29.25" spans="1:48">
      <c r="A225" s="2">
        <v>980</v>
      </c>
      <c r="B225" t="s">
        <v>425</v>
      </c>
      <c r="C225">
        <v>2</v>
      </c>
      <c r="D225" t="s">
        <v>426</v>
      </c>
      <c r="E225">
        <v>169</v>
      </c>
      <c r="F225" t="s">
        <v>427</v>
      </c>
      <c r="G225" t="s">
        <v>428</v>
      </c>
      <c r="H225">
        <v>0</v>
      </c>
      <c r="I225" t="s">
        <v>429</v>
      </c>
      <c r="J225">
        <v>0.000285</v>
      </c>
      <c r="K225" t="s">
        <v>71</v>
      </c>
      <c r="L225" t="s">
        <v>430</v>
      </c>
      <c r="M225">
        <v>27.365721</v>
      </c>
      <c r="N225" t="s">
        <v>71</v>
      </c>
      <c r="O225" t="s">
        <v>431</v>
      </c>
      <c r="P225">
        <v>0.000312</v>
      </c>
      <c r="Q225" t="s">
        <v>71</v>
      </c>
      <c r="R225" t="s">
        <v>70</v>
      </c>
      <c r="S225">
        <v>1.234936</v>
      </c>
      <c r="T225" t="s">
        <v>71</v>
      </c>
      <c r="U225" t="s">
        <v>72</v>
      </c>
      <c r="V225">
        <v>0.023059</v>
      </c>
      <c r="W225" t="s">
        <v>71</v>
      </c>
      <c r="X225" t="s">
        <v>73</v>
      </c>
      <c r="Y225">
        <v>1.012056</v>
      </c>
      <c r="Z225" t="s">
        <v>71</v>
      </c>
      <c r="AA225" t="s">
        <v>446</v>
      </c>
      <c r="AB225">
        <v>0.190712</v>
      </c>
      <c r="AC225" t="s">
        <v>71</v>
      </c>
      <c r="AD225" t="s">
        <v>74</v>
      </c>
      <c r="AE225">
        <v>0.00681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1000</v>
      </c>
      <c r="AO225" t="s">
        <v>441</v>
      </c>
      <c r="AP225">
        <v>10</v>
      </c>
      <c r="AQ225" t="s">
        <v>442</v>
      </c>
      <c r="AR225">
        <v>20</v>
      </c>
      <c r="AS225" t="s">
        <v>443</v>
      </c>
      <c r="AT225">
        <v>2</v>
      </c>
      <c r="AU225" t="s">
        <v>444</v>
      </c>
      <c r="AV225">
        <v>0</v>
      </c>
    </row>
    <row r="226" ht="29.25" spans="1:48">
      <c r="A226" s="2">
        <v>979</v>
      </c>
      <c r="B226" t="s">
        <v>425</v>
      </c>
      <c r="C226">
        <v>3</v>
      </c>
      <c r="D226" t="s">
        <v>426</v>
      </c>
      <c r="E226">
        <v>188</v>
      </c>
      <c r="F226" t="s">
        <v>427</v>
      </c>
      <c r="G226" t="s">
        <v>428</v>
      </c>
      <c r="H226">
        <v>0.002</v>
      </c>
      <c r="I226" t="s">
        <v>429</v>
      </c>
      <c r="J226">
        <v>0.000289</v>
      </c>
      <c r="K226" t="s">
        <v>71</v>
      </c>
      <c r="L226" t="s">
        <v>430</v>
      </c>
      <c r="M226">
        <v>54.212766</v>
      </c>
      <c r="N226" t="s">
        <v>71</v>
      </c>
      <c r="O226" t="s">
        <v>431</v>
      </c>
      <c r="P226">
        <v>0.000343</v>
      </c>
      <c r="Q226" t="s">
        <v>71</v>
      </c>
      <c r="R226" t="s">
        <v>70</v>
      </c>
      <c r="S226">
        <v>0.790827</v>
      </c>
      <c r="T226" t="s">
        <v>71</v>
      </c>
      <c r="U226" t="s">
        <v>72</v>
      </c>
      <c r="V226">
        <v>0.023192</v>
      </c>
      <c r="W226" t="s">
        <v>71</v>
      </c>
      <c r="X226" t="s">
        <v>73</v>
      </c>
      <c r="Y226">
        <v>0.551556</v>
      </c>
      <c r="Z226" t="s">
        <v>71</v>
      </c>
      <c r="AA226" t="s">
        <v>446</v>
      </c>
      <c r="AB226">
        <v>0.206995</v>
      </c>
      <c r="AC226" t="s">
        <v>71</v>
      </c>
      <c r="AD226" t="s">
        <v>74</v>
      </c>
      <c r="AE226">
        <v>0.006797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1000</v>
      </c>
      <c r="AO226" t="s">
        <v>441</v>
      </c>
      <c r="AP226">
        <v>10</v>
      </c>
      <c r="AQ226" t="s">
        <v>442</v>
      </c>
      <c r="AR226">
        <v>20</v>
      </c>
      <c r="AS226" t="s">
        <v>443</v>
      </c>
      <c r="AT226">
        <v>2</v>
      </c>
      <c r="AU226" t="s">
        <v>444</v>
      </c>
      <c r="AV226">
        <v>0</v>
      </c>
    </row>
    <row r="227" ht="29.25" spans="1:48">
      <c r="A227" s="2">
        <v>978</v>
      </c>
      <c r="B227" t="s">
        <v>425</v>
      </c>
      <c r="C227">
        <v>4</v>
      </c>
      <c r="D227" t="s">
        <v>426</v>
      </c>
      <c r="E227">
        <v>226</v>
      </c>
      <c r="F227" t="s">
        <v>427</v>
      </c>
      <c r="G227" t="s">
        <v>428</v>
      </c>
      <c r="H227">
        <v>0</v>
      </c>
      <c r="I227" t="s">
        <v>429</v>
      </c>
      <c r="J227">
        <v>0.000282</v>
      </c>
      <c r="K227" t="s">
        <v>71</v>
      </c>
      <c r="L227" t="s">
        <v>430</v>
      </c>
      <c r="M227">
        <v>109.971595</v>
      </c>
      <c r="N227" t="s">
        <v>71</v>
      </c>
      <c r="O227" t="s">
        <v>431</v>
      </c>
      <c r="P227">
        <v>0.000392</v>
      </c>
      <c r="Q227" t="s">
        <v>71</v>
      </c>
      <c r="R227" t="s">
        <v>70</v>
      </c>
      <c r="S227">
        <v>0.529501</v>
      </c>
      <c r="T227" t="s">
        <v>71</v>
      </c>
      <c r="U227" t="s">
        <v>72</v>
      </c>
      <c r="V227">
        <v>0.023278</v>
      </c>
      <c r="W227" t="s">
        <v>71</v>
      </c>
      <c r="X227" t="s">
        <v>73</v>
      </c>
      <c r="Y227">
        <v>0.279706</v>
      </c>
      <c r="Z227" t="s">
        <v>71</v>
      </c>
      <c r="AA227" t="s">
        <v>446</v>
      </c>
      <c r="AB227">
        <v>0.21748</v>
      </c>
      <c r="AC227" t="s">
        <v>71</v>
      </c>
      <c r="AD227" t="s">
        <v>74</v>
      </c>
      <c r="AE227">
        <v>0.006787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1000</v>
      </c>
      <c r="AO227" t="s">
        <v>441</v>
      </c>
      <c r="AP227">
        <v>10</v>
      </c>
      <c r="AQ227" t="s">
        <v>442</v>
      </c>
      <c r="AR227">
        <v>20</v>
      </c>
      <c r="AS227" t="s">
        <v>443</v>
      </c>
      <c r="AT227">
        <v>2</v>
      </c>
      <c r="AU227" t="s">
        <v>444</v>
      </c>
      <c r="AV227">
        <v>0</v>
      </c>
    </row>
    <row r="228" ht="29.25" spans="1:48">
      <c r="A228" s="2">
        <v>977</v>
      </c>
      <c r="B228" t="s">
        <v>425</v>
      </c>
      <c r="C228">
        <v>5</v>
      </c>
      <c r="D228" t="s">
        <v>426</v>
      </c>
      <c r="E228">
        <v>302</v>
      </c>
      <c r="F228" t="s">
        <v>427</v>
      </c>
      <c r="G228" t="s">
        <v>428</v>
      </c>
      <c r="H228">
        <v>0</v>
      </c>
      <c r="I228" t="s">
        <v>429</v>
      </c>
      <c r="J228">
        <v>0.000283</v>
      </c>
      <c r="K228" t="s">
        <v>71</v>
      </c>
      <c r="L228" t="s">
        <v>430</v>
      </c>
      <c r="M228">
        <v>230.55839</v>
      </c>
      <c r="N228" t="s">
        <v>71</v>
      </c>
      <c r="O228" t="s">
        <v>431</v>
      </c>
      <c r="P228">
        <v>0.000514</v>
      </c>
      <c r="Q228" t="s">
        <v>71</v>
      </c>
      <c r="R228" t="s">
        <v>70</v>
      </c>
      <c r="S228">
        <v>0.398873</v>
      </c>
      <c r="T228" t="s">
        <v>71</v>
      </c>
      <c r="U228" t="s">
        <v>72</v>
      </c>
      <c r="V228">
        <v>0.023542</v>
      </c>
      <c r="W228" t="s">
        <v>71</v>
      </c>
      <c r="X228" t="s">
        <v>73</v>
      </c>
      <c r="Y228">
        <v>0.145412</v>
      </c>
      <c r="Z228" t="s">
        <v>71</v>
      </c>
      <c r="AA228" t="s">
        <v>446</v>
      </c>
      <c r="AB228">
        <v>0.220901</v>
      </c>
      <c r="AC228" t="s">
        <v>71</v>
      </c>
      <c r="AD228" t="s">
        <v>74</v>
      </c>
      <c r="AE228">
        <v>0.006785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1000</v>
      </c>
      <c r="AO228" t="s">
        <v>441</v>
      </c>
      <c r="AP228">
        <v>10</v>
      </c>
      <c r="AQ228" t="s">
        <v>442</v>
      </c>
      <c r="AR228">
        <v>20</v>
      </c>
      <c r="AS228" t="s">
        <v>443</v>
      </c>
      <c r="AT228">
        <v>2</v>
      </c>
      <c r="AU228" t="s">
        <v>444</v>
      </c>
      <c r="AV228">
        <v>0</v>
      </c>
    </row>
    <row r="229" ht="29.25" spans="1:48">
      <c r="A229" s="2">
        <v>976</v>
      </c>
      <c r="B229" t="s">
        <v>425</v>
      </c>
      <c r="C229">
        <v>6</v>
      </c>
      <c r="D229" t="s">
        <v>426</v>
      </c>
      <c r="E229">
        <v>455</v>
      </c>
      <c r="F229" t="s">
        <v>427</v>
      </c>
      <c r="G229" t="s">
        <v>428</v>
      </c>
      <c r="H229">
        <v>0.001</v>
      </c>
      <c r="I229" t="s">
        <v>429</v>
      </c>
      <c r="J229">
        <v>0.000284</v>
      </c>
      <c r="K229" t="s">
        <v>71</v>
      </c>
      <c r="L229" t="s">
        <v>430</v>
      </c>
      <c r="M229">
        <v>415.583592</v>
      </c>
      <c r="N229" t="s">
        <v>71</v>
      </c>
      <c r="O229" t="s">
        <v>431</v>
      </c>
      <c r="P229">
        <v>0.0007</v>
      </c>
      <c r="Q229" t="s">
        <v>71</v>
      </c>
      <c r="R229" t="s">
        <v>70</v>
      </c>
      <c r="S229">
        <v>0.330049</v>
      </c>
      <c r="T229" t="s">
        <v>71</v>
      </c>
      <c r="U229" t="s">
        <v>72</v>
      </c>
      <c r="V229">
        <v>0.023511</v>
      </c>
      <c r="W229" t="s">
        <v>71</v>
      </c>
      <c r="X229" t="s">
        <v>73</v>
      </c>
      <c r="Y229">
        <v>0.072566</v>
      </c>
      <c r="Z229" t="s">
        <v>71</v>
      </c>
      <c r="AA229" t="s">
        <v>446</v>
      </c>
      <c r="AB229">
        <v>0.224964</v>
      </c>
      <c r="AC229" t="s">
        <v>71</v>
      </c>
      <c r="AD229" t="s">
        <v>74</v>
      </c>
      <c r="AE229">
        <v>0.006779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1000</v>
      </c>
      <c r="AO229" t="s">
        <v>441</v>
      </c>
      <c r="AP229">
        <v>10</v>
      </c>
      <c r="AQ229" t="s">
        <v>442</v>
      </c>
      <c r="AR229">
        <v>20</v>
      </c>
      <c r="AS229" t="s">
        <v>443</v>
      </c>
      <c r="AT229">
        <v>2</v>
      </c>
      <c r="AU229" t="s">
        <v>444</v>
      </c>
      <c r="AV229">
        <v>0</v>
      </c>
    </row>
    <row r="230" ht="29.25" spans="1:48">
      <c r="A230" s="2">
        <v>975</v>
      </c>
      <c r="B230" t="s">
        <v>425</v>
      </c>
      <c r="C230">
        <v>7</v>
      </c>
      <c r="D230" t="s">
        <v>426</v>
      </c>
      <c r="E230">
        <v>760</v>
      </c>
      <c r="F230" t="s">
        <v>427</v>
      </c>
      <c r="G230" t="s">
        <v>428</v>
      </c>
      <c r="H230">
        <v>0.001</v>
      </c>
      <c r="I230" t="s">
        <v>429</v>
      </c>
      <c r="J230">
        <v>0.000287</v>
      </c>
      <c r="K230" t="s">
        <v>71</v>
      </c>
      <c r="L230" t="s">
        <v>430</v>
      </c>
      <c r="M230">
        <v>822.743735</v>
      </c>
      <c r="N230" t="s">
        <v>71</v>
      </c>
      <c r="O230" t="s">
        <v>431</v>
      </c>
      <c r="P230">
        <v>0.00111</v>
      </c>
      <c r="Q230" t="s">
        <v>71</v>
      </c>
      <c r="R230" t="s">
        <v>70</v>
      </c>
      <c r="S230">
        <v>0.294887</v>
      </c>
      <c r="T230" t="s">
        <v>71</v>
      </c>
      <c r="U230" t="s">
        <v>72</v>
      </c>
      <c r="V230">
        <v>0.023861</v>
      </c>
      <c r="W230" t="s">
        <v>71</v>
      </c>
      <c r="X230" t="s">
        <v>73</v>
      </c>
      <c r="Y230">
        <v>0.035417</v>
      </c>
      <c r="Z230" t="s">
        <v>71</v>
      </c>
      <c r="AA230" t="s">
        <v>446</v>
      </c>
      <c r="AB230">
        <v>0.226607</v>
      </c>
      <c r="AC230" t="s">
        <v>71</v>
      </c>
      <c r="AD230" t="s">
        <v>74</v>
      </c>
      <c r="AE230">
        <v>0.006781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10</v>
      </c>
      <c r="AM230" t="s">
        <v>440</v>
      </c>
      <c r="AN230">
        <v>1000</v>
      </c>
      <c r="AO230" t="s">
        <v>441</v>
      </c>
      <c r="AP230">
        <v>10</v>
      </c>
      <c r="AQ230" t="s">
        <v>442</v>
      </c>
      <c r="AR230">
        <v>20</v>
      </c>
      <c r="AS230" t="s">
        <v>443</v>
      </c>
      <c r="AT230">
        <v>2</v>
      </c>
      <c r="AU230" t="s">
        <v>444</v>
      </c>
      <c r="AV230">
        <v>0</v>
      </c>
    </row>
    <row r="231" ht="29.25" spans="1:48">
      <c r="A231" s="2">
        <v>974</v>
      </c>
      <c r="B231" t="s">
        <v>425</v>
      </c>
      <c r="C231">
        <v>8</v>
      </c>
      <c r="D231" t="s">
        <v>426</v>
      </c>
      <c r="E231">
        <v>1370</v>
      </c>
      <c r="F231" t="s">
        <v>427</v>
      </c>
      <c r="G231" t="s">
        <v>428</v>
      </c>
      <c r="H231">
        <v>0</v>
      </c>
      <c r="I231" t="s">
        <v>429</v>
      </c>
      <c r="J231">
        <v>0.000279</v>
      </c>
      <c r="K231" t="s">
        <v>71</v>
      </c>
      <c r="L231" t="s">
        <v>430</v>
      </c>
      <c r="M231">
        <v>2387.926344</v>
      </c>
      <c r="N231" t="s">
        <v>71</v>
      </c>
      <c r="O231" t="s">
        <v>431</v>
      </c>
      <c r="P231">
        <v>0.002667</v>
      </c>
      <c r="Q231" t="s">
        <v>71</v>
      </c>
      <c r="R231" t="s">
        <v>70</v>
      </c>
      <c r="S231">
        <v>0.282936</v>
      </c>
      <c r="T231" t="s">
        <v>71</v>
      </c>
      <c r="U231" t="s">
        <v>72</v>
      </c>
      <c r="V231">
        <v>0.024451</v>
      </c>
      <c r="W231" t="s">
        <v>71</v>
      </c>
      <c r="X231" t="s">
        <v>73</v>
      </c>
      <c r="Y231">
        <v>0.016597</v>
      </c>
      <c r="Z231" t="s">
        <v>71</v>
      </c>
      <c r="AA231" t="s">
        <v>446</v>
      </c>
      <c r="AB231">
        <v>0.232834</v>
      </c>
      <c r="AC231" t="s">
        <v>71</v>
      </c>
      <c r="AD231" t="s">
        <v>74</v>
      </c>
      <c r="AE231">
        <v>0.006785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1000</v>
      </c>
      <c r="AO231" t="s">
        <v>441</v>
      </c>
      <c r="AP231">
        <v>10</v>
      </c>
      <c r="AQ231" t="s">
        <v>442</v>
      </c>
      <c r="AR231">
        <v>20</v>
      </c>
      <c r="AS231" t="s">
        <v>443</v>
      </c>
      <c r="AT231">
        <v>2</v>
      </c>
      <c r="AU231" t="s">
        <v>444</v>
      </c>
      <c r="AV231">
        <v>0</v>
      </c>
    </row>
    <row r="232" ht="29.25" spans="1:48">
      <c r="A232" s="2">
        <v>973</v>
      </c>
      <c r="B232" t="s">
        <v>425</v>
      </c>
      <c r="C232">
        <v>9</v>
      </c>
      <c r="D232" t="s">
        <v>426</v>
      </c>
      <c r="E232">
        <v>2591</v>
      </c>
      <c r="F232" t="s">
        <v>427</v>
      </c>
      <c r="G232" t="s">
        <v>428</v>
      </c>
      <c r="H232">
        <v>0</v>
      </c>
      <c r="I232" t="s">
        <v>429</v>
      </c>
      <c r="J232">
        <v>0.000289</v>
      </c>
      <c r="K232" t="s">
        <v>71</v>
      </c>
      <c r="L232" t="s">
        <v>430</v>
      </c>
      <c r="M232">
        <v>8036.359099</v>
      </c>
      <c r="N232" t="s">
        <v>71</v>
      </c>
      <c r="O232" t="s">
        <v>431</v>
      </c>
      <c r="P232">
        <v>0.008325</v>
      </c>
      <c r="Q232" t="s">
        <v>71</v>
      </c>
      <c r="R232" t="s">
        <v>70</v>
      </c>
      <c r="S232">
        <v>0.269714</v>
      </c>
      <c r="T232" t="s">
        <v>71</v>
      </c>
      <c r="U232" t="s">
        <v>72</v>
      </c>
      <c r="V232">
        <v>0.024525</v>
      </c>
      <c r="W232" t="s">
        <v>71</v>
      </c>
      <c r="X232" t="s">
        <v>73</v>
      </c>
      <c r="Y232">
        <v>0.005711</v>
      </c>
      <c r="Z232" t="s">
        <v>71</v>
      </c>
      <c r="AA232" t="s">
        <v>446</v>
      </c>
      <c r="AB232">
        <v>0.230473</v>
      </c>
      <c r="AC232" t="s">
        <v>71</v>
      </c>
      <c r="AD232" t="s">
        <v>74</v>
      </c>
      <c r="AE232">
        <v>0.006771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10</v>
      </c>
      <c r="AM232" t="s">
        <v>440</v>
      </c>
      <c r="AN232">
        <v>1000</v>
      </c>
      <c r="AO232" t="s">
        <v>441</v>
      </c>
      <c r="AP232">
        <v>10</v>
      </c>
      <c r="AQ232" t="s">
        <v>442</v>
      </c>
      <c r="AR232">
        <v>20</v>
      </c>
      <c r="AS232" t="s">
        <v>443</v>
      </c>
      <c r="AT232">
        <v>2</v>
      </c>
      <c r="AU232" t="s">
        <v>444</v>
      </c>
      <c r="AV232">
        <v>0</v>
      </c>
    </row>
    <row r="233" ht="29.25" spans="1:48">
      <c r="A233" s="2">
        <v>972</v>
      </c>
      <c r="B233" t="s">
        <v>425</v>
      </c>
      <c r="C233">
        <v>9</v>
      </c>
      <c r="D233" t="s">
        <v>426</v>
      </c>
      <c r="E233">
        <v>2591</v>
      </c>
      <c r="F233" t="s">
        <v>427</v>
      </c>
      <c r="G233" t="s">
        <v>428</v>
      </c>
      <c r="H233">
        <v>97.538</v>
      </c>
      <c r="I233" t="s">
        <v>429</v>
      </c>
      <c r="J233">
        <v>0.000286</v>
      </c>
      <c r="K233" t="s">
        <v>71</v>
      </c>
      <c r="L233" t="s">
        <v>430</v>
      </c>
      <c r="M233">
        <v>8026.594839</v>
      </c>
      <c r="N233" t="s">
        <v>71</v>
      </c>
      <c r="O233" t="s">
        <v>431</v>
      </c>
      <c r="P233">
        <v>0.008312</v>
      </c>
      <c r="Q233" t="s">
        <v>71</v>
      </c>
      <c r="R233" t="s">
        <v>70</v>
      </c>
      <c r="S233">
        <v>0.409849</v>
      </c>
      <c r="T233" t="s">
        <v>71</v>
      </c>
      <c r="U233" t="s">
        <v>72</v>
      </c>
      <c r="V233">
        <v>0.047935</v>
      </c>
      <c r="W233" t="s">
        <v>71</v>
      </c>
      <c r="X233" t="s">
        <v>73</v>
      </c>
      <c r="Y233">
        <v>0.011312</v>
      </c>
      <c r="Z233" t="s">
        <v>71</v>
      </c>
      <c r="AA233" t="s">
        <v>446</v>
      </c>
      <c r="AB233">
        <v>0.340761</v>
      </c>
      <c r="AC233" t="s">
        <v>71</v>
      </c>
      <c r="AD233" t="s">
        <v>74</v>
      </c>
      <c r="AE233">
        <v>0.006757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1000</v>
      </c>
      <c r="AO233" t="s">
        <v>441</v>
      </c>
      <c r="AP233">
        <v>20</v>
      </c>
      <c r="AQ233" t="s">
        <v>442</v>
      </c>
      <c r="AR233">
        <v>20</v>
      </c>
      <c r="AS233" t="s">
        <v>443</v>
      </c>
      <c r="AT233">
        <v>2</v>
      </c>
      <c r="AU233" t="s">
        <v>444</v>
      </c>
      <c r="AV233">
        <v>0</v>
      </c>
    </row>
    <row r="234" ht="29.25" spans="1:48">
      <c r="A234" s="2">
        <v>971</v>
      </c>
      <c r="B234" t="s">
        <v>425</v>
      </c>
      <c r="C234">
        <v>0</v>
      </c>
      <c r="D234" t="s">
        <v>426</v>
      </c>
      <c r="E234">
        <v>154</v>
      </c>
      <c r="F234" t="s">
        <v>427</v>
      </c>
      <c r="G234" t="s">
        <v>428</v>
      </c>
      <c r="H234">
        <v>101.006</v>
      </c>
      <c r="I234" t="s">
        <v>429</v>
      </c>
      <c r="J234">
        <v>0.000264</v>
      </c>
      <c r="K234" t="s">
        <v>71</v>
      </c>
      <c r="L234" t="s">
        <v>430</v>
      </c>
      <c r="M234">
        <v>10.349025</v>
      </c>
      <c r="N234" t="s">
        <v>71</v>
      </c>
      <c r="O234" t="s">
        <v>431</v>
      </c>
      <c r="P234">
        <v>0.000275</v>
      </c>
      <c r="Q234" t="s">
        <v>71</v>
      </c>
      <c r="R234" t="s">
        <v>70</v>
      </c>
      <c r="S234">
        <v>5.450815</v>
      </c>
      <c r="T234" t="s">
        <v>71</v>
      </c>
      <c r="U234" t="s">
        <v>72</v>
      </c>
      <c r="V234">
        <v>0.045678</v>
      </c>
      <c r="W234" t="s">
        <v>71</v>
      </c>
      <c r="X234" t="s">
        <v>73</v>
      </c>
      <c r="Y234">
        <v>5.393445</v>
      </c>
      <c r="Z234" t="s">
        <v>71</v>
      </c>
      <c r="AA234" t="s">
        <v>446</v>
      </c>
      <c r="AB234">
        <v>0.001725</v>
      </c>
      <c r="AC234" t="s">
        <v>71</v>
      </c>
      <c r="AD234" t="s">
        <v>74</v>
      </c>
      <c r="AE234">
        <v>0.006824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10</v>
      </c>
      <c r="AM234" t="s">
        <v>440</v>
      </c>
      <c r="AN234">
        <v>1000</v>
      </c>
      <c r="AO234" t="s">
        <v>441</v>
      </c>
      <c r="AP234">
        <v>20</v>
      </c>
      <c r="AQ234" t="s">
        <v>442</v>
      </c>
      <c r="AR234">
        <v>20</v>
      </c>
      <c r="AS234" t="s">
        <v>443</v>
      </c>
      <c r="AT234">
        <v>2</v>
      </c>
      <c r="AU234" t="s">
        <v>444</v>
      </c>
      <c r="AV234">
        <v>0</v>
      </c>
    </row>
    <row r="235" ht="29.25" spans="1:48">
      <c r="A235" s="2">
        <v>970</v>
      </c>
      <c r="B235" t="s">
        <v>425</v>
      </c>
      <c r="C235">
        <v>1</v>
      </c>
      <c r="D235" t="s">
        <v>426</v>
      </c>
      <c r="E235">
        <v>159</v>
      </c>
      <c r="F235" t="s">
        <v>427</v>
      </c>
      <c r="G235" t="s">
        <v>428</v>
      </c>
      <c r="H235">
        <v>96.604</v>
      </c>
      <c r="I235" t="s">
        <v>429</v>
      </c>
      <c r="J235">
        <v>0.000262</v>
      </c>
      <c r="K235" t="s">
        <v>71</v>
      </c>
      <c r="L235" t="s">
        <v>430</v>
      </c>
      <c r="M235">
        <v>14.635866</v>
      </c>
      <c r="N235" t="s">
        <v>71</v>
      </c>
      <c r="O235" t="s">
        <v>431</v>
      </c>
      <c r="P235">
        <v>0.000276</v>
      </c>
      <c r="Q235" t="s">
        <v>71</v>
      </c>
      <c r="R235" t="s">
        <v>70</v>
      </c>
      <c r="S235">
        <v>4.14399</v>
      </c>
      <c r="T235" t="s">
        <v>71</v>
      </c>
      <c r="U235" t="s">
        <v>72</v>
      </c>
      <c r="V235">
        <v>0.046428</v>
      </c>
      <c r="W235" t="s">
        <v>71</v>
      </c>
      <c r="X235" t="s">
        <v>73</v>
      </c>
      <c r="Y235">
        <v>3.916764</v>
      </c>
      <c r="Z235" t="s">
        <v>71</v>
      </c>
      <c r="AA235" t="s">
        <v>446</v>
      </c>
      <c r="AB235">
        <v>0.170747</v>
      </c>
      <c r="AC235" t="s">
        <v>71</v>
      </c>
      <c r="AD235" t="s">
        <v>74</v>
      </c>
      <c r="AE235">
        <v>0.006815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10</v>
      </c>
      <c r="AM235" t="s">
        <v>440</v>
      </c>
      <c r="AN235">
        <v>1000</v>
      </c>
      <c r="AO235" t="s">
        <v>441</v>
      </c>
      <c r="AP235">
        <v>20</v>
      </c>
      <c r="AQ235" t="s">
        <v>442</v>
      </c>
      <c r="AR235">
        <v>20</v>
      </c>
      <c r="AS235" t="s">
        <v>443</v>
      </c>
      <c r="AT235">
        <v>2</v>
      </c>
      <c r="AU235" t="s">
        <v>444</v>
      </c>
      <c r="AV235">
        <v>0</v>
      </c>
    </row>
    <row r="236" ht="29.25" spans="1:48">
      <c r="A236" s="2">
        <v>969</v>
      </c>
      <c r="B236" t="s">
        <v>425</v>
      </c>
      <c r="C236">
        <v>2</v>
      </c>
      <c r="D236" t="s">
        <v>426</v>
      </c>
      <c r="E236">
        <v>169</v>
      </c>
      <c r="F236" t="s">
        <v>427</v>
      </c>
      <c r="G236" t="s">
        <v>428</v>
      </c>
      <c r="H236">
        <v>96.504</v>
      </c>
      <c r="I236" t="s">
        <v>429</v>
      </c>
      <c r="J236">
        <v>0.000264</v>
      </c>
      <c r="K236" t="s">
        <v>71</v>
      </c>
      <c r="L236" t="s">
        <v>430</v>
      </c>
      <c r="M236">
        <v>27.146269</v>
      </c>
      <c r="N236" t="s">
        <v>71</v>
      </c>
      <c r="O236" t="s">
        <v>431</v>
      </c>
      <c r="P236">
        <v>0.000291</v>
      </c>
      <c r="Q236" t="s">
        <v>71</v>
      </c>
      <c r="R236" t="s">
        <v>70</v>
      </c>
      <c r="S236">
        <v>2.353681</v>
      </c>
      <c r="T236" t="s">
        <v>71</v>
      </c>
      <c r="U236" t="s">
        <v>72</v>
      </c>
      <c r="V236">
        <v>0.045943</v>
      </c>
      <c r="W236" t="s">
        <v>71</v>
      </c>
      <c r="X236" t="s">
        <v>73</v>
      </c>
      <c r="Y236">
        <v>2.046631</v>
      </c>
      <c r="Z236" t="s">
        <v>71</v>
      </c>
      <c r="AA236" t="s">
        <v>446</v>
      </c>
      <c r="AB236">
        <v>0.251157</v>
      </c>
      <c r="AC236" t="s">
        <v>71</v>
      </c>
      <c r="AD236" t="s">
        <v>74</v>
      </c>
      <c r="AE236">
        <v>0.006807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10</v>
      </c>
      <c r="AM236" t="s">
        <v>440</v>
      </c>
      <c r="AN236">
        <v>1000</v>
      </c>
      <c r="AO236" t="s">
        <v>441</v>
      </c>
      <c r="AP236">
        <v>20</v>
      </c>
      <c r="AQ236" t="s">
        <v>442</v>
      </c>
      <c r="AR236">
        <v>20</v>
      </c>
      <c r="AS236" t="s">
        <v>443</v>
      </c>
      <c r="AT236">
        <v>2</v>
      </c>
      <c r="AU236" t="s">
        <v>444</v>
      </c>
      <c r="AV236">
        <v>0</v>
      </c>
    </row>
    <row r="237" ht="29.25" spans="1:48">
      <c r="A237" s="2">
        <v>968</v>
      </c>
      <c r="B237" t="s">
        <v>425</v>
      </c>
      <c r="C237">
        <v>3</v>
      </c>
      <c r="D237" t="s">
        <v>426</v>
      </c>
      <c r="E237">
        <v>188</v>
      </c>
      <c r="F237" t="s">
        <v>427</v>
      </c>
      <c r="G237" t="s">
        <v>428</v>
      </c>
      <c r="H237">
        <v>98.983</v>
      </c>
      <c r="I237" t="s">
        <v>429</v>
      </c>
      <c r="J237">
        <v>0.000263</v>
      </c>
      <c r="K237" t="s">
        <v>71</v>
      </c>
      <c r="L237" t="s">
        <v>430</v>
      </c>
      <c r="M237">
        <v>53.180359</v>
      </c>
      <c r="N237" t="s">
        <v>71</v>
      </c>
      <c r="O237" t="s">
        <v>431</v>
      </c>
      <c r="P237">
        <v>0.000316</v>
      </c>
      <c r="Q237" t="s">
        <v>71</v>
      </c>
      <c r="R237" t="s">
        <v>70</v>
      </c>
      <c r="S237">
        <v>1.453181</v>
      </c>
      <c r="T237" t="s">
        <v>71</v>
      </c>
      <c r="U237" t="s">
        <v>72</v>
      </c>
      <c r="V237">
        <v>0.046224</v>
      </c>
      <c r="W237" t="s">
        <v>71</v>
      </c>
      <c r="X237" t="s">
        <v>73</v>
      </c>
      <c r="Y237">
        <v>1.106234</v>
      </c>
      <c r="Z237" t="s">
        <v>71</v>
      </c>
      <c r="AA237" t="s">
        <v>446</v>
      </c>
      <c r="AB237">
        <v>0.290862</v>
      </c>
      <c r="AC237" t="s">
        <v>71</v>
      </c>
      <c r="AD237" t="s">
        <v>74</v>
      </c>
      <c r="AE237">
        <v>0.00681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10</v>
      </c>
      <c r="AM237" t="s">
        <v>440</v>
      </c>
      <c r="AN237">
        <v>1000</v>
      </c>
      <c r="AO237" t="s">
        <v>441</v>
      </c>
      <c r="AP237">
        <v>20</v>
      </c>
      <c r="AQ237" t="s">
        <v>442</v>
      </c>
      <c r="AR237">
        <v>20</v>
      </c>
      <c r="AS237" t="s">
        <v>443</v>
      </c>
      <c r="AT237">
        <v>2</v>
      </c>
      <c r="AU237" t="s">
        <v>444</v>
      </c>
      <c r="AV237">
        <v>0</v>
      </c>
    </row>
    <row r="238" ht="29.25" spans="1:48">
      <c r="A238" s="2">
        <v>967</v>
      </c>
      <c r="B238" t="s">
        <v>425</v>
      </c>
      <c r="C238">
        <v>4</v>
      </c>
      <c r="D238" t="s">
        <v>426</v>
      </c>
      <c r="E238">
        <v>226</v>
      </c>
      <c r="F238" t="s">
        <v>427</v>
      </c>
      <c r="G238" t="s">
        <v>428</v>
      </c>
      <c r="H238">
        <v>105.612</v>
      </c>
      <c r="I238" t="s">
        <v>429</v>
      </c>
      <c r="J238">
        <v>0.000262</v>
      </c>
      <c r="K238" t="s">
        <v>71</v>
      </c>
      <c r="L238" t="s">
        <v>430</v>
      </c>
      <c r="M238">
        <v>111.027038</v>
      </c>
      <c r="N238" t="s">
        <v>71</v>
      </c>
      <c r="O238" t="s">
        <v>431</v>
      </c>
      <c r="P238">
        <v>0.000373</v>
      </c>
      <c r="Q238" t="s">
        <v>71</v>
      </c>
      <c r="R238" t="s">
        <v>70</v>
      </c>
      <c r="S238">
        <v>0.942453</v>
      </c>
      <c r="T238" t="s">
        <v>71</v>
      </c>
      <c r="U238" t="s">
        <v>72</v>
      </c>
      <c r="V238">
        <v>0.046581</v>
      </c>
      <c r="W238" t="s">
        <v>71</v>
      </c>
      <c r="X238" t="s">
        <v>73</v>
      </c>
      <c r="Y238">
        <v>0.568747</v>
      </c>
      <c r="Z238" t="s">
        <v>71</v>
      </c>
      <c r="AA238" t="s">
        <v>446</v>
      </c>
      <c r="AB238">
        <v>0.31719</v>
      </c>
      <c r="AC238" t="s">
        <v>71</v>
      </c>
      <c r="AD238" t="s">
        <v>74</v>
      </c>
      <c r="AE238">
        <v>0.006785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1000</v>
      </c>
      <c r="AO238" t="s">
        <v>441</v>
      </c>
      <c r="AP238">
        <v>20</v>
      </c>
      <c r="AQ238" t="s">
        <v>442</v>
      </c>
      <c r="AR238">
        <v>20</v>
      </c>
      <c r="AS238" t="s">
        <v>443</v>
      </c>
      <c r="AT238">
        <v>2</v>
      </c>
      <c r="AU238" t="s">
        <v>444</v>
      </c>
      <c r="AV238">
        <v>0</v>
      </c>
    </row>
    <row r="239" ht="29.25" spans="1:48">
      <c r="A239" s="2">
        <v>966</v>
      </c>
      <c r="B239" t="s">
        <v>425</v>
      </c>
      <c r="C239">
        <v>5</v>
      </c>
      <c r="D239" t="s">
        <v>426</v>
      </c>
      <c r="E239">
        <v>302</v>
      </c>
      <c r="F239" t="s">
        <v>427</v>
      </c>
      <c r="G239" t="s">
        <v>428</v>
      </c>
      <c r="H239">
        <v>109.677</v>
      </c>
      <c r="I239" t="s">
        <v>429</v>
      </c>
      <c r="J239">
        <v>0.000261</v>
      </c>
      <c r="K239" t="s">
        <v>71</v>
      </c>
      <c r="L239" t="s">
        <v>430</v>
      </c>
      <c r="M239">
        <v>233.394822</v>
      </c>
      <c r="N239" t="s">
        <v>71</v>
      </c>
      <c r="O239" t="s">
        <v>431</v>
      </c>
      <c r="P239">
        <v>0.000495</v>
      </c>
      <c r="Q239" t="s">
        <v>71</v>
      </c>
      <c r="R239" t="s">
        <v>70</v>
      </c>
      <c r="S239">
        <v>0.684266</v>
      </c>
      <c r="T239" t="s">
        <v>71</v>
      </c>
      <c r="U239" t="s">
        <v>72</v>
      </c>
      <c r="V239">
        <v>0.047461</v>
      </c>
      <c r="W239" t="s">
        <v>71</v>
      </c>
      <c r="X239" t="s">
        <v>73</v>
      </c>
      <c r="Y239">
        <v>0.300007</v>
      </c>
      <c r="Z239" t="s">
        <v>71</v>
      </c>
      <c r="AA239" t="s">
        <v>446</v>
      </c>
      <c r="AB239">
        <v>0.326881</v>
      </c>
      <c r="AC239" t="s">
        <v>71</v>
      </c>
      <c r="AD239" t="s">
        <v>74</v>
      </c>
      <c r="AE239">
        <v>0.006784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10</v>
      </c>
      <c r="AM239" t="s">
        <v>440</v>
      </c>
      <c r="AN239">
        <v>1000</v>
      </c>
      <c r="AO239" t="s">
        <v>441</v>
      </c>
      <c r="AP239">
        <v>20</v>
      </c>
      <c r="AQ239" t="s">
        <v>442</v>
      </c>
      <c r="AR239">
        <v>20</v>
      </c>
      <c r="AS239" t="s">
        <v>443</v>
      </c>
      <c r="AT239">
        <v>2</v>
      </c>
      <c r="AU239" t="s">
        <v>444</v>
      </c>
      <c r="AV239">
        <v>0</v>
      </c>
    </row>
    <row r="240" ht="29.25" spans="1:48">
      <c r="A240" s="2">
        <v>965</v>
      </c>
      <c r="B240" t="s">
        <v>425</v>
      </c>
      <c r="C240">
        <v>6</v>
      </c>
      <c r="D240" t="s">
        <v>426</v>
      </c>
      <c r="E240">
        <v>455</v>
      </c>
      <c r="F240" t="s">
        <v>427</v>
      </c>
      <c r="G240" t="s">
        <v>428</v>
      </c>
      <c r="H240">
        <v>107.075</v>
      </c>
      <c r="I240" t="s">
        <v>429</v>
      </c>
      <c r="J240">
        <v>0.000261</v>
      </c>
      <c r="K240" t="s">
        <v>71</v>
      </c>
      <c r="L240" t="s">
        <v>430</v>
      </c>
      <c r="M240">
        <v>416.177475</v>
      </c>
      <c r="N240" t="s">
        <v>71</v>
      </c>
      <c r="O240" t="s">
        <v>431</v>
      </c>
      <c r="P240">
        <v>0.000677</v>
      </c>
      <c r="Q240" t="s">
        <v>71</v>
      </c>
      <c r="R240" t="s">
        <v>70</v>
      </c>
      <c r="S240">
        <v>0.541819</v>
      </c>
      <c r="T240" t="s">
        <v>71</v>
      </c>
      <c r="U240" t="s">
        <v>72</v>
      </c>
      <c r="V240">
        <v>0.047554</v>
      </c>
      <c r="W240" t="s">
        <v>71</v>
      </c>
      <c r="X240" t="s">
        <v>73</v>
      </c>
      <c r="Y240">
        <v>0.148966</v>
      </c>
      <c r="Z240" t="s">
        <v>71</v>
      </c>
      <c r="AA240" t="s">
        <v>446</v>
      </c>
      <c r="AB240">
        <v>0.335393</v>
      </c>
      <c r="AC240" t="s">
        <v>71</v>
      </c>
      <c r="AD240" t="s">
        <v>74</v>
      </c>
      <c r="AE240">
        <v>0.006781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10</v>
      </c>
      <c r="AM240" t="s">
        <v>440</v>
      </c>
      <c r="AN240">
        <v>1000</v>
      </c>
      <c r="AO240" t="s">
        <v>441</v>
      </c>
      <c r="AP240">
        <v>20</v>
      </c>
      <c r="AQ240" t="s">
        <v>442</v>
      </c>
      <c r="AR240">
        <v>20</v>
      </c>
      <c r="AS240" t="s">
        <v>443</v>
      </c>
      <c r="AT240">
        <v>2</v>
      </c>
      <c r="AU240" t="s">
        <v>444</v>
      </c>
      <c r="AV240">
        <v>0</v>
      </c>
    </row>
    <row r="241" ht="29.25" spans="1:48">
      <c r="A241" s="2">
        <v>964</v>
      </c>
      <c r="B241" t="s">
        <v>425</v>
      </c>
      <c r="C241">
        <v>7</v>
      </c>
      <c r="D241" t="s">
        <v>426</v>
      </c>
      <c r="E241">
        <v>760</v>
      </c>
      <c r="F241" t="s">
        <v>427</v>
      </c>
      <c r="G241" t="s">
        <v>428</v>
      </c>
      <c r="H241">
        <v>106.354</v>
      </c>
      <c r="I241" t="s">
        <v>429</v>
      </c>
      <c r="J241">
        <v>0.000263</v>
      </c>
      <c r="K241" t="s">
        <v>71</v>
      </c>
      <c r="L241" t="s">
        <v>430</v>
      </c>
      <c r="M241">
        <v>816.595311</v>
      </c>
      <c r="N241" t="s">
        <v>71</v>
      </c>
      <c r="O241" t="s">
        <v>431</v>
      </c>
      <c r="P241">
        <v>0.00108</v>
      </c>
      <c r="Q241" t="s">
        <v>71</v>
      </c>
      <c r="R241" t="s">
        <v>70</v>
      </c>
      <c r="S241">
        <v>0.470033</v>
      </c>
      <c r="T241" t="s">
        <v>71</v>
      </c>
      <c r="U241" t="s">
        <v>72</v>
      </c>
      <c r="V241">
        <v>0.048148</v>
      </c>
      <c r="W241" t="s">
        <v>71</v>
      </c>
      <c r="X241" t="s">
        <v>73</v>
      </c>
      <c r="Y241">
        <v>0.072276</v>
      </c>
      <c r="Z241" t="s">
        <v>71</v>
      </c>
      <c r="AA241" t="s">
        <v>446</v>
      </c>
      <c r="AB241">
        <v>0.339804</v>
      </c>
      <c r="AC241" t="s">
        <v>71</v>
      </c>
      <c r="AD241" t="s">
        <v>74</v>
      </c>
      <c r="AE241">
        <v>0.00677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10</v>
      </c>
      <c r="AM241" t="s">
        <v>440</v>
      </c>
      <c r="AN241">
        <v>1000</v>
      </c>
      <c r="AO241" t="s">
        <v>441</v>
      </c>
      <c r="AP241">
        <v>20</v>
      </c>
      <c r="AQ241" t="s">
        <v>442</v>
      </c>
      <c r="AR241">
        <v>20</v>
      </c>
      <c r="AS241" t="s">
        <v>443</v>
      </c>
      <c r="AT241">
        <v>2</v>
      </c>
      <c r="AU241" t="s">
        <v>444</v>
      </c>
      <c r="AV241">
        <v>0</v>
      </c>
    </row>
    <row r="242" ht="29.25" spans="1:48">
      <c r="A242" s="2">
        <v>963</v>
      </c>
      <c r="B242" t="s">
        <v>425</v>
      </c>
      <c r="C242">
        <v>8</v>
      </c>
      <c r="D242" t="s">
        <v>426</v>
      </c>
      <c r="E242">
        <v>1370</v>
      </c>
      <c r="F242" t="s">
        <v>427</v>
      </c>
      <c r="G242" t="s">
        <v>428</v>
      </c>
      <c r="H242">
        <v>106.056</v>
      </c>
      <c r="I242" t="s">
        <v>429</v>
      </c>
      <c r="J242">
        <v>0.000257</v>
      </c>
      <c r="K242" t="s">
        <v>71</v>
      </c>
      <c r="L242" t="s">
        <v>430</v>
      </c>
      <c r="M242">
        <v>2491.205507</v>
      </c>
      <c r="N242" t="s">
        <v>71</v>
      </c>
      <c r="O242" t="s">
        <v>431</v>
      </c>
      <c r="P242">
        <v>0.002748</v>
      </c>
      <c r="Q242" t="s">
        <v>71</v>
      </c>
      <c r="R242" t="s">
        <v>70</v>
      </c>
      <c r="S242">
        <v>0.432732</v>
      </c>
      <c r="T242" t="s">
        <v>71</v>
      </c>
      <c r="U242" t="s">
        <v>72</v>
      </c>
      <c r="V242">
        <v>0.048474</v>
      </c>
      <c r="W242" t="s">
        <v>71</v>
      </c>
      <c r="X242" t="s">
        <v>73</v>
      </c>
      <c r="Y242">
        <v>0.032853</v>
      </c>
      <c r="Z242" t="s">
        <v>71</v>
      </c>
      <c r="AA242" t="s">
        <v>446</v>
      </c>
      <c r="AB242">
        <v>0.341606</v>
      </c>
      <c r="AC242" t="s">
        <v>71</v>
      </c>
      <c r="AD242" t="s">
        <v>74</v>
      </c>
      <c r="AE242">
        <v>0.00677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10</v>
      </c>
      <c r="AM242" t="s">
        <v>440</v>
      </c>
      <c r="AN242">
        <v>1000</v>
      </c>
      <c r="AO242" t="s">
        <v>441</v>
      </c>
      <c r="AP242">
        <v>20</v>
      </c>
      <c r="AQ242" t="s">
        <v>442</v>
      </c>
      <c r="AR242">
        <v>20</v>
      </c>
      <c r="AS242" t="s">
        <v>443</v>
      </c>
      <c r="AT242">
        <v>2</v>
      </c>
      <c r="AU242" t="s">
        <v>444</v>
      </c>
      <c r="AV242">
        <v>0</v>
      </c>
    </row>
    <row r="243" ht="29.25" spans="1:48">
      <c r="A243" s="2">
        <v>962</v>
      </c>
      <c r="B243" t="s">
        <v>425</v>
      </c>
      <c r="C243">
        <v>9</v>
      </c>
      <c r="D243" t="s">
        <v>426</v>
      </c>
      <c r="E243">
        <v>2591</v>
      </c>
      <c r="F243" t="s">
        <v>427</v>
      </c>
      <c r="G243" t="s">
        <v>428</v>
      </c>
      <c r="H243">
        <v>112.346</v>
      </c>
      <c r="I243" t="s">
        <v>429</v>
      </c>
      <c r="J243">
        <v>0.000262</v>
      </c>
      <c r="K243" t="s">
        <v>71</v>
      </c>
      <c r="L243" t="s">
        <v>430</v>
      </c>
      <c r="M243">
        <v>7878.217674</v>
      </c>
      <c r="N243" t="s">
        <v>71</v>
      </c>
      <c r="O243" t="s">
        <v>431</v>
      </c>
      <c r="P243">
        <v>0.00814</v>
      </c>
      <c r="Q243" t="s">
        <v>71</v>
      </c>
      <c r="R243" t="s">
        <v>70</v>
      </c>
      <c r="S243">
        <v>0.408763</v>
      </c>
      <c r="T243" t="s">
        <v>71</v>
      </c>
      <c r="U243" t="s">
        <v>72</v>
      </c>
      <c r="V243">
        <v>0.048684</v>
      </c>
      <c r="W243" t="s">
        <v>71</v>
      </c>
      <c r="X243" t="s">
        <v>73</v>
      </c>
      <c r="Y243">
        <v>0.011512</v>
      </c>
      <c r="Z243" t="s">
        <v>71</v>
      </c>
      <c r="AA243" t="s">
        <v>446</v>
      </c>
      <c r="AB243">
        <v>0.33868</v>
      </c>
      <c r="AC243" t="s">
        <v>71</v>
      </c>
      <c r="AD243" t="s">
        <v>74</v>
      </c>
      <c r="AE243">
        <v>0.006765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10</v>
      </c>
      <c r="AM243" t="s">
        <v>440</v>
      </c>
      <c r="AN243">
        <v>1000</v>
      </c>
      <c r="AO243" t="s">
        <v>441</v>
      </c>
      <c r="AP243">
        <v>20</v>
      </c>
      <c r="AQ243" t="s">
        <v>442</v>
      </c>
      <c r="AR243">
        <v>20</v>
      </c>
      <c r="AS243" t="s">
        <v>443</v>
      </c>
      <c r="AT243">
        <v>2</v>
      </c>
      <c r="AU243" t="s">
        <v>444</v>
      </c>
      <c r="AV243">
        <v>0</v>
      </c>
    </row>
    <row r="244" ht="29.25" spans="1:48">
      <c r="A244" s="2">
        <v>961</v>
      </c>
      <c r="B244" t="s">
        <v>425</v>
      </c>
      <c r="C244">
        <v>0</v>
      </c>
      <c r="D244" t="s">
        <v>426</v>
      </c>
      <c r="E244">
        <v>154</v>
      </c>
      <c r="F244" t="s">
        <v>427</v>
      </c>
      <c r="G244" t="s">
        <v>428</v>
      </c>
      <c r="H244">
        <v>100.61</v>
      </c>
      <c r="I244" t="s">
        <v>429</v>
      </c>
      <c r="J244">
        <v>0.000262</v>
      </c>
      <c r="K244" t="s">
        <v>71</v>
      </c>
      <c r="L244" t="s">
        <v>430</v>
      </c>
      <c r="M244">
        <v>10.327501</v>
      </c>
      <c r="N244" t="s">
        <v>71</v>
      </c>
      <c r="O244" t="s">
        <v>431</v>
      </c>
      <c r="P244">
        <v>0.000272</v>
      </c>
      <c r="Q244" t="s">
        <v>71</v>
      </c>
      <c r="R244" t="s">
        <v>70</v>
      </c>
      <c r="S244">
        <v>6.24005</v>
      </c>
      <c r="T244" t="s">
        <v>71</v>
      </c>
      <c r="U244" t="s">
        <v>72</v>
      </c>
      <c r="V244">
        <v>0.048554</v>
      </c>
      <c r="W244" t="s">
        <v>71</v>
      </c>
      <c r="X244" t="s">
        <v>73</v>
      </c>
      <c r="Y244">
        <v>6.179008</v>
      </c>
      <c r="Z244" t="s">
        <v>71</v>
      </c>
      <c r="AA244" t="s">
        <v>446</v>
      </c>
      <c r="AB244">
        <v>0.002347</v>
      </c>
      <c r="AC244" t="s">
        <v>71</v>
      </c>
      <c r="AD244" t="s">
        <v>74</v>
      </c>
      <c r="AE244">
        <v>0.00686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10</v>
      </c>
      <c r="AM244" t="s">
        <v>440</v>
      </c>
      <c r="AN244">
        <v>1000</v>
      </c>
      <c r="AO244" t="s">
        <v>441</v>
      </c>
      <c r="AP244">
        <v>20</v>
      </c>
      <c r="AQ244" t="s">
        <v>442</v>
      </c>
      <c r="AR244">
        <v>20</v>
      </c>
      <c r="AS244" t="s">
        <v>443</v>
      </c>
      <c r="AT244">
        <v>1</v>
      </c>
      <c r="AU244" t="s">
        <v>444</v>
      </c>
      <c r="AV244">
        <v>0</v>
      </c>
    </row>
    <row r="245" ht="29.25" spans="1:48">
      <c r="A245" s="2">
        <v>960</v>
      </c>
      <c r="B245" t="s">
        <v>425</v>
      </c>
      <c r="C245">
        <v>1</v>
      </c>
      <c r="D245" t="s">
        <v>426</v>
      </c>
      <c r="E245">
        <v>159</v>
      </c>
      <c r="F245" t="s">
        <v>427</v>
      </c>
      <c r="G245" t="s">
        <v>428</v>
      </c>
      <c r="H245">
        <v>108.253</v>
      </c>
      <c r="I245" t="s">
        <v>429</v>
      </c>
      <c r="J245">
        <v>0.000269</v>
      </c>
      <c r="K245" t="s">
        <v>71</v>
      </c>
      <c r="L245" t="s">
        <v>430</v>
      </c>
      <c r="M245">
        <v>14.675351</v>
      </c>
      <c r="N245" t="s">
        <v>71</v>
      </c>
      <c r="O245" t="s">
        <v>431</v>
      </c>
      <c r="P245">
        <v>0.000283</v>
      </c>
      <c r="Q245" t="s">
        <v>71</v>
      </c>
      <c r="R245" t="s">
        <v>70</v>
      </c>
      <c r="S245">
        <v>4.153866</v>
      </c>
      <c r="T245" t="s">
        <v>71</v>
      </c>
      <c r="U245" t="s">
        <v>72</v>
      </c>
      <c r="V245">
        <v>0.046552</v>
      </c>
      <c r="W245" t="s">
        <v>71</v>
      </c>
      <c r="X245" t="s">
        <v>73</v>
      </c>
      <c r="Y245">
        <v>3.92577</v>
      </c>
      <c r="Z245" t="s">
        <v>71</v>
      </c>
      <c r="AA245" t="s">
        <v>446</v>
      </c>
      <c r="AB245">
        <v>0.171615</v>
      </c>
      <c r="AC245" t="s">
        <v>71</v>
      </c>
      <c r="AD245" t="s">
        <v>74</v>
      </c>
      <c r="AE245">
        <v>0.006823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10</v>
      </c>
      <c r="AM245" t="s">
        <v>440</v>
      </c>
      <c r="AN245">
        <v>1000</v>
      </c>
      <c r="AO245" t="s">
        <v>441</v>
      </c>
      <c r="AP245">
        <v>20</v>
      </c>
      <c r="AQ245" t="s">
        <v>442</v>
      </c>
      <c r="AR245">
        <v>20</v>
      </c>
      <c r="AS245" t="s">
        <v>443</v>
      </c>
      <c r="AT245">
        <v>1</v>
      </c>
      <c r="AU245" t="s">
        <v>444</v>
      </c>
      <c r="AV245">
        <v>0</v>
      </c>
    </row>
    <row r="246" ht="29.25" spans="1:48">
      <c r="A246" s="2">
        <v>959</v>
      </c>
      <c r="B246" t="s">
        <v>425</v>
      </c>
      <c r="C246">
        <v>2</v>
      </c>
      <c r="D246" t="s">
        <v>426</v>
      </c>
      <c r="E246">
        <v>169</v>
      </c>
      <c r="F246" t="s">
        <v>427</v>
      </c>
      <c r="G246" t="s">
        <v>428</v>
      </c>
      <c r="H246">
        <v>105.226</v>
      </c>
      <c r="I246" t="s">
        <v>429</v>
      </c>
      <c r="J246">
        <v>0.000258</v>
      </c>
      <c r="K246" t="s">
        <v>71</v>
      </c>
      <c r="L246" t="s">
        <v>430</v>
      </c>
      <c r="M246">
        <v>27.249928</v>
      </c>
      <c r="N246" t="s">
        <v>71</v>
      </c>
      <c r="O246" t="s">
        <v>431</v>
      </c>
      <c r="P246">
        <v>0.000286</v>
      </c>
      <c r="Q246" t="s">
        <v>71</v>
      </c>
      <c r="R246" t="s">
        <v>70</v>
      </c>
      <c r="S246">
        <v>2.312664</v>
      </c>
      <c r="T246" t="s">
        <v>71</v>
      </c>
      <c r="U246" t="s">
        <v>72</v>
      </c>
      <c r="V246">
        <v>0.046093</v>
      </c>
      <c r="W246" t="s">
        <v>71</v>
      </c>
      <c r="X246" t="s">
        <v>73</v>
      </c>
      <c r="Y246">
        <v>2.010077</v>
      </c>
      <c r="Z246" t="s">
        <v>71</v>
      </c>
      <c r="AA246" t="s">
        <v>446</v>
      </c>
      <c r="AB246">
        <v>0.246549</v>
      </c>
      <c r="AC246" t="s">
        <v>71</v>
      </c>
      <c r="AD246" t="s">
        <v>74</v>
      </c>
      <c r="AE246">
        <v>0.006826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10</v>
      </c>
      <c r="AM246" t="s">
        <v>440</v>
      </c>
      <c r="AN246">
        <v>1000</v>
      </c>
      <c r="AO246" t="s">
        <v>441</v>
      </c>
      <c r="AP246">
        <v>20</v>
      </c>
      <c r="AQ246" t="s">
        <v>442</v>
      </c>
      <c r="AR246">
        <v>20</v>
      </c>
      <c r="AS246" t="s">
        <v>443</v>
      </c>
      <c r="AT246">
        <v>1</v>
      </c>
      <c r="AU246" t="s">
        <v>444</v>
      </c>
      <c r="AV246">
        <v>0</v>
      </c>
    </row>
    <row r="247" ht="29.25" spans="1:48">
      <c r="A247" s="2">
        <v>958</v>
      </c>
      <c r="B247" t="s">
        <v>425</v>
      </c>
      <c r="C247">
        <v>3</v>
      </c>
      <c r="D247" t="s">
        <v>426</v>
      </c>
      <c r="E247">
        <v>188</v>
      </c>
      <c r="F247" t="s">
        <v>427</v>
      </c>
      <c r="G247" t="s">
        <v>428</v>
      </c>
      <c r="H247">
        <v>101.417</v>
      </c>
      <c r="I247" t="s">
        <v>429</v>
      </c>
      <c r="J247">
        <v>0.000265</v>
      </c>
      <c r="K247" t="s">
        <v>71</v>
      </c>
      <c r="L247" t="s">
        <v>430</v>
      </c>
      <c r="M247">
        <v>53.718164</v>
      </c>
      <c r="N247" t="s">
        <v>71</v>
      </c>
      <c r="O247" t="s">
        <v>431</v>
      </c>
      <c r="P247">
        <v>0.000319</v>
      </c>
      <c r="Q247" t="s">
        <v>71</v>
      </c>
      <c r="R247" t="s">
        <v>70</v>
      </c>
      <c r="S247">
        <v>1.507056</v>
      </c>
      <c r="T247" t="s">
        <v>71</v>
      </c>
      <c r="U247" t="s">
        <v>72</v>
      </c>
      <c r="V247">
        <v>0.047041</v>
      </c>
      <c r="W247" t="s">
        <v>71</v>
      </c>
      <c r="X247" t="s">
        <v>73</v>
      </c>
      <c r="Y247">
        <v>1.148819</v>
      </c>
      <c r="Z247" t="s">
        <v>71</v>
      </c>
      <c r="AA247" t="s">
        <v>446</v>
      </c>
      <c r="AB247">
        <v>0.301345</v>
      </c>
      <c r="AC247" t="s">
        <v>71</v>
      </c>
      <c r="AD247" t="s">
        <v>74</v>
      </c>
      <c r="AE247">
        <v>0.006795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10</v>
      </c>
      <c r="AM247" t="s">
        <v>440</v>
      </c>
      <c r="AN247">
        <v>1000</v>
      </c>
      <c r="AO247" t="s">
        <v>441</v>
      </c>
      <c r="AP247">
        <v>20</v>
      </c>
      <c r="AQ247" t="s">
        <v>442</v>
      </c>
      <c r="AR247">
        <v>20</v>
      </c>
      <c r="AS247" t="s">
        <v>443</v>
      </c>
      <c r="AT247">
        <v>1</v>
      </c>
      <c r="AU247" t="s">
        <v>444</v>
      </c>
      <c r="AV247">
        <v>0</v>
      </c>
    </row>
    <row r="248" ht="29.25" spans="1:48">
      <c r="A248" s="2">
        <v>957</v>
      </c>
      <c r="B248" t="s">
        <v>425</v>
      </c>
      <c r="C248">
        <v>4</v>
      </c>
      <c r="D248" t="s">
        <v>426</v>
      </c>
      <c r="E248">
        <v>226</v>
      </c>
      <c r="F248" t="s">
        <v>427</v>
      </c>
      <c r="G248" t="s">
        <v>428</v>
      </c>
      <c r="H248">
        <v>107.352</v>
      </c>
      <c r="I248" t="s">
        <v>429</v>
      </c>
      <c r="J248">
        <v>0.000256</v>
      </c>
      <c r="K248" t="s">
        <v>71</v>
      </c>
      <c r="L248" t="s">
        <v>430</v>
      </c>
      <c r="M248">
        <v>110.495756</v>
      </c>
      <c r="N248" t="s">
        <v>71</v>
      </c>
      <c r="O248" t="s">
        <v>431</v>
      </c>
      <c r="P248">
        <v>0.000367</v>
      </c>
      <c r="Q248" t="s">
        <v>71</v>
      </c>
      <c r="R248" t="s">
        <v>70</v>
      </c>
      <c r="S248">
        <v>0.924996</v>
      </c>
      <c r="T248" t="s">
        <v>71</v>
      </c>
      <c r="U248" t="s">
        <v>72</v>
      </c>
      <c r="V248">
        <v>0.046215</v>
      </c>
      <c r="W248" t="s">
        <v>71</v>
      </c>
      <c r="X248" t="s">
        <v>73</v>
      </c>
      <c r="Y248">
        <v>0.556959</v>
      </c>
      <c r="Z248" t="s">
        <v>71</v>
      </c>
      <c r="AA248" t="s">
        <v>446</v>
      </c>
      <c r="AB248">
        <v>0.312037</v>
      </c>
      <c r="AC248" t="s">
        <v>71</v>
      </c>
      <c r="AD248" t="s">
        <v>74</v>
      </c>
      <c r="AE248">
        <v>0.006781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10</v>
      </c>
      <c r="AM248" t="s">
        <v>440</v>
      </c>
      <c r="AN248">
        <v>1000</v>
      </c>
      <c r="AO248" t="s">
        <v>441</v>
      </c>
      <c r="AP248">
        <v>20</v>
      </c>
      <c r="AQ248" t="s">
        <v>442</v>
      </c>
      <c r="AR248">
        <v>20</v>
      </c>
      <c r="AS248" t="s">
        <v>443</v>
      </c>
      <c r="AT248">
        <v>1</v>
      </c>
      <c r="AU248" t="s">
        <v>444</v>
      </c>
      <c r="AV248">
        <v>0</v>
      </c>
    </row>
    <row r="249" ht="29.25" spans="1:48">
      <c r="A249" s="2">
        <v>956</v>
      </c>
      <c r="B249" t="s">
        <v>425</v>
      </c>
      <c r="C249">
        <v>5</v>
      </c>
      <c r="D249" t="s">
        <v>426</v>
      </c>
      <c r="E249">
        <v>302</v>
      </c>
      <c r="F249" t="s">
        <v>427</v>
      </c>
      <c r="G249" t="s">
        <v>428</v>
      </c>
      <c r="H249">
        <v>107.412</v>
      </c>
      <c r="I249" t="s">
        <v>429</v>
      </c>
      <c r="J249">
        <v>0.000255</v>
      </c>
      <c r="K249" t="s">
        <v>71</v>
      </c>
      <c r="L249" t="s">
        <v>430</v>
      </c>
      <c r="M249">
        <v>230.368325</v>
      </c>
      <c r="N249" t="s">
        <v>71</v>
      </c>
      <c r="O249" t="s">
        <v>431</v>
      </c>
      <c r="P249">
        <v>0.000486</v>
      </c>
      <c r="Q249" t="s">
        <v>71</v>
      </c>
      <c r="R249" t="s">
        <v>70</v>
      </c>
      <c r="S249">
        <v>0.672416</v>
      </c>
      <c r="T249" t="s">
        <v>71</v>
      </c>
      <c r="U249" t="s">
        <v>72</v>
      </c>
      <c r="V249">
        <v>0.046267</v>
      </c>
      <c r="W249" t="s">
        <v>71</v>
      </c>
      <c r="X249" t="s">
        <v>73</v>
      </c>
      <c r="Y249">
        <v>0.287136</v>
      </c>
      <c r="Z249" t="s">
        <v>71</v>
      </c>
      <c r="AA249" t="s">
        <v>446</v>
      </c>
      <c r="AB249">
        <v>0.329287</v>
      </c>
      <c r="AC249" t="s">
        <v>71</v>
      </c>
      <c r="AD249" t="s">
        <v>74</v>
      </c>
      <c r="AE249">
        <v>0.006788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10</v>
      </c>
      <c r="AM249" t="s">
        <v>440</v>
      </c>
      <c r="AN249">
        <v>1000</v>
      </c>
      <c r="AO249" t="s">
        <v>441</v>
      </c>
      <c r="AP249">
        <v>20</v>
      </c>
      <c r="AQ249" t="s">
        <v>442</v>
      </c>
      <c r="AR249">
        <v>20</v>
      </c>
      <c r="AS249" t="s">
        <v>443</v>
      </c>
      <c r="AT249">
        <v>1</v>
      </c>
      <c r="AU249" t="s">
        <v>444</v>
      </c>
      <c r="AV249">
        <v>0</v>
      </c>
    </row>
    <row r="250" ht="29.25" spans="1:48">
      <c r="A250" s="2">
        <v>955</v>
      </c>
      <c r="B250" t="s">
        <v>425</v>
      </c>
      <c r="C250">
        <v>6</v>
      </c>
      <c r="D250" t="s">
        <v>426</v>
      </c>
      <c r="E250">
        <v>455</v>
      </c>
      <c r="F250" t="s">
        <v>427</v>
      </c>
      <c r="G250" t="s">
        <v>428</v>
      </c>
      <c r="H250">
        <v>108.623</v>
      </c>
      <c r="I250" t="s">
        <v>429</v>
      </c>
      <c r="J250">
        <v>0.000257</v>
      </c>
      <c r="K250" t="s">
        <v>71</v>
      </c>
      <c r="L250" t="s">
        <v>430</v>
      </c>
      <c r="M250">
        <v>417.394517</v>
      </c>
      <c r="N250" t="s">
        <v>71</v>
      </c>
      <c r="O250" t="s">
        <v>431</v>
      </c>
      <c r="P250">
        <v>0.000675</v>
      </c>
      <c r="Q250" t="s">
        <v>71</v>
      </c>
      <c r="R250" t="s">
        <v>70</v>
      </c>
      <c r="S250">
        <v>0.535015</v>
      </c>
      <c r="T250" t="s">
        <v>71</v>
      </c>
      <c r="U250" t="s">
        <v>72</v>
      </c>
      <c r="V250">
        <v>0.046977</v>
      </c>
      <c r="W250" t="s">
        <v>71</v>
      </c>
      <c r="X250" t="s">
        <v>73</v>
      </c>
      <c r="Y250">
        <v>0.145834</v>
      </c>
      <c r="Z250" t="s">
        <v>71</v>
      </c>
      <c r="AA250" t="s">
        <v>446</v>
      </c>
      <c r="AB250">
        <v>0.332464</v>
      </c>
      <c r="AC250" t="s">
        <v>71</v>
      </c>
      <c r="AD250" t="s">
        <v>74</v>
      </c>
      <c r="AE250">
        <v>0.006785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10</v>
      </c>
      <c r="AM250" t="s">
        <v>440</v>
      </c>
      <c r="AN250">
        <v>1000</v>
      </c>
      <c r="AO250" t="s">
        <v>441</v>
      </c>
      <c r="AP250">
        <v>20</v>
      </c>
      <c r="AQ250" t="s">
        <v>442</v>
      </c>
      <c r="AR250">
        <v>20</v>
      </c>
      <c r="AS250" t="s">
        <v>443</v>
      </c>
      <c r="AT250">
        <v>1</v>
      </c>
      <c r="AU250" t="s">
        <v>444</v>
      </c>
      <c r="AV250">
        <v>0</v>
      </c>
    </row>
    <row r="251" ht="29.25" spans="1:48">
      <c r="A251" s="2">
        <v>954</v>
      </c>
      <c r="B251" t="s">
        <v>425</v>
      </c>
      <c r="C251">
        <v>7</v>
      </c>
      <c r="D251" t="s">
        <v>426</v>
      </c>
      <c r="E251">
        <v>760</v>
      </c>
      <c r="F251" t="s">
        <v>427</v>
      </c>
      <c r="G251" t="s">
        <v>428</v>
      </c>
      <c r="H251">
        <v>105.113</v>
      </c>
      <c r="I251" t="s">
        <v>429</v>
      </c>
      <c r="J251">
        <v>0.000258</v>
      </c>
      <c r="K251" t="s">
        <v>71</v>
      </c>
      <c r="L251" t="s">
        <v>430</v>
      </c>
      <c r="M251">
        <v>835.314502</v>
      </c>
      <c r="N251" t="s">
        <v>71</v>
      </c>
      <c r="O251" t="s">
        <v>431</v>
      </c>
      <c r="P251">
        <v>0.001094</v>
      </c>
      <c r="Q251" t="s">
        <v>71</v>
      </c>
      <c r="R251" t="s">
        <v>70</v>
      </c>
      <c r="S251">
        <v>0.458862</v>
      </c>
      <c r="T251" t="s">
        <v>71</v>
      </c>
      <c r="U251" t="s">
        <v>72</v>
      </c>
      <c r="V251">
        <v>0.047721</v>
      </c>
      <c r="W251" t="s">
        <v>71</v>
      </c>
      <c r="X251" t="s">
        <v>73</v>
      </c>
      <c r="Y251">
        <v>0.070261</v>
      </c>
      <c r="Z251" t="s">
        <v>71</v>
      </c>
      <c r="AA251" t="s">
        <v>446</v>
      </c>
      <c r="AB251">
        <v>0.331059</v>
      </c>
      <c r="AC251" t="s">
        <v>71</v>
      </c>
      <c r="AD251" t="s">
        <v>74</v>
      </c>
      <c r="AE251">
        <v>0.006794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10</v>
      </c>
      <c r="AM251" t="s">
        <v>440</v>
      </c>
      <c r="AN251">
        <v>1000</v>
      </c>
      <c r="AO251" t="s">
        <v>441</v>
      </c>
      <c r="AP251">
        <v>20</v>
      </c>
      <c r="AQ251" t="s">
        <v>442</v>
      </c>
      <c r="AR251">
        <v>20</v>
      </c>
      <c r="AS251" t="s">
        <v>443</v>
      </c>
      <c r="AT251">
        <v>1</v>
      </c>
      <c r="AU251" t="s">
        <v>444</v>
      </c>
      <c r="AV251">
        <v>0</v>
      </c>
    </row>
    <row r="252" ht="29.25" spans="1:48">
      <c r="A252" s="2">
        <v>953</v>
      </c>
      <c r="B252" t="s">
        <v>425</v>
      </c>
      <c r="C252">
        <v>8</v>
      </c>
      <c r="D252" t="s">
        <v>426</v>
      </c>
      <c r="E252">
        <v>1370</v>
      </c>
      <c r="F252" t="s">
        <v>427</v>
      </c>
      <c r="G252" t="s">
        <v>428</v>
      </c>
      <c r="H252">
        <v>101.07</v>
      </c>
      <c r="I252" t="s">
        <v>429</v>
      </c>
      <c r="J252">
        <v>0.000257</v>
      </c>
      <c r="K252" t="s">
        <v>71</v>
      </c>
      <c r="L252" t="s">
        <v>430</v>
      </c>
      <c r="M252">
        <v>2500.785964</v>
      </c>
      <c r="N252" t="s">
        <v>71</v>
      </c>
      <c r="O252" t="s">
        <v>431</v>
      </c>
      <c r="P252">
        <v>0.002757</v>
      </c>
      <c r="Q252" t="s">
        <v>71</v>
      </c>
      <c r="R252" t="s">
        <v>70</v>
      </c>
      <c r="S252">
        <v>0.439522</v>
      </c>
      <c r="T252" t="s">
        <v>71</v>
      </c>
      <c r="U252" t="s">
        <v>72</v>
      </c>
      <c r="V252">
        <v>0.048155</v>
      </c>
      <c r="W252" t="s">
        <v>71</v>
      </c>
      <c r="X252" t="s">
        <v>73</v>
      </c>
      <c r="Y252">
        <v>0.031981</v>
      </c>
      <c r="Z252" t="s">
        <v>71</v>
      </c>
      <c r="AA252" t="s">
        <v>446</v>
      </c>
      <c r="AB252">
        <v>0.34954</v>
      </c>
      <c r="AC252" t="s">
        <v>71</v>
      </c>
      <c r="AD252" t="s">
        <v>74</v>
      </c>
      <c r="AE252">
        <v>0.006774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10</v>
      </c>
      <c r="AM252" t="s">
        <v>440</v>
      </c>
      <c r="AN252">
        <v>1000</v>
      </c>
      <c r="AO252" t="s">
        <v>441</v>
      </c>
      <c r="AP252">
        <v>20</v>
      </c>
      <c r="AQ252" t="s">
        <v>442</v>
      </c>
      <c r="AR252">
        <v>20</v>
      </c>
      <c r="AS252" t="s">
        <v>443</v>
      </c>
      <c r="AT252">
        <v>1</v>
      </c>
      <c r="AU252" t="s">
        <v>444</v>
      </c>
      <c r="AV252">
        <v>0</v>
      </c>
    </row>
    <row r="253" ht="29.25" spans="1:48">
      <c r="A253" s="2">
        <v>952</v>
      </c>
      <c r="B253" t="s">
        <v>425</v>
      </c>
      <c r="C253">
        <v>9</v>
      </c>
      <c r="D253" t="s">
        <v>426</v>
      </c>
      <c r="E253">
        <v>2591</v>
      </c>
      <c r="F253" t="s">
        <v>427</v>
      </c>
      <c r="G253" t="s">
        <v>428</v>
      </c>
      <c r="H253">
        <v>98.896</v>
      </c>
      <c r="I253" t="s">
        <v>429</v>
      </c>
      <c r="J253">
        <v>0.000268</v>
      </c>
      <c r="K253" t="s">
        <v>71</v>
      </c>
      <c r="L253" t="s">
        <v>430</v>
      </c>
      <c r="M253">
        <v>7905.441194</v>
      </c>
      <c r="N253" t="s">
        <v>71</v>
      </c>
      <c r="O253" t="s">
        <v>431</v>
      </c>
      <c r="P253">
        <v>0.008173</v>
      </c>
      <c r="Q253" t="s">
        <v>71</v>
      </c>
      <c r="R253" t="s">
        <v>70</v>
      </c>
      <c r="S253">
        <v>0.405026</v>
      </c>
      <c r="T253" t="s">
        <v>71</v>
      </c>
      <c r="U253" t="s">
        <v>72</v>
      </c>
      <c r="V253">
        <v>0.047844</v>
      </c>
      <c r="W253" t="s">
        <v>71</v>
      </c>
      <c r="X253" t="s">
        <v>73</v>
      </c>
      <c r="Y253">
        <v>0.011284</v>
      </c>
      <c r="Z253" t="s">
        <v>71</v>
      </c>
      <c r="AA253" t="s">
        <v>446</v>
      </c>
      <c r="AB253">
        <v>0.336122</v>
      </c>
      <c r="AC253" t="s">
        <v>71</v>
      </c>
      <c r="AD253" t="s">
        <v>74</v>
      </c>
      <c r="AE253">
        <v>0.006756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10</v>
      </c>
      <c r="AM253" t="s">
        <v>440</v>
      </c>
      <c r="AN253">
        <v>1000</v>
      </c>
      <c r="AO253" t="s">
        <v>441</v>
      </c>
      <c r="AP253">
        <v>20</v>
      </c>
      <c r="AQ253" t="s">
        <v>442</v>
      </c>
      <c r="AR253">
        <v>20</v>
      </c>
      <c r="AS253" t="s">
        <v>443</v>
      </c>
      <c r="AT253">
        <v>1</v>
      </c>
      <c r="AU253" t="s">
        <v>444</v>
      </c>
      <c r="AV253">
        <v>0</v>
      </c>
    </row>
    <row r="254" ht="29.25" spans="1:48">
      <c r="A254" s="2">
        <v>951</v>
      </c>
      <c r="B254" t="s">
        <v>425</v>
      </c>
      <c r="C254">
        <v>0</v>
      </c>
      <c r="D254" t="s">
        <v>426</v>
      </c>
      <c r="E254">
        <v>154</v>
      </c>
      <c r="F254" t="s">
        <v>427</v>
      </c>
      <c r="G254" t="s">
        <v>428</v>
      </c>
      <c r="H254">
        <v>34.573</v>
      </c>
      <c r="I254" t="s">
        <v>429</v>
      </c>
      <c r="J254">
        <v>0.000282</v>
      </c>
      <c r="K254" t="s">
        <v>71</v>
      </c>
      <c r="L254" t="s">
        <v>430</v>
      </c>
      <c r="M254">
        <v>10.479137</v>
      </c>
      <c r="N254" t="s">
        <v>71</v>
      </c>
      <c r="O254" t="s">
        <v>431</v>
      </c>
      <c r="P254">
        <v>0.000292</v>
      </c>
      <c r="Q254" t="s">
        <v>71</v>
      </c>
      <c r="R254" t="s">
        <v>70</v>
      </c>
      <c r="S254">
        <v>6.180673</v>
      </c>
      <c r="T254" t="s">
        <v>71</v>
      </c>
      <c r="U254" t="s">
        <v>72</v>
      </c>
      <c r="V254">
        <v>0.036386</v>
      </c>
      <c r="W254" t="s">
        <v>71</v>
      </c>
      <c r="X254" t="s">
        <v>73</v>
      </c>
      <c r="Y254">
        <v>6.132804</v>
      </c>
      <c r="Z254" t="s">
        <v>71</v>
      </c>
      <c r="AA254" t="s">
        <v>446</v>
      </c>
      <c r="AB254">
        <v>0.001404</v>
      </c>
      <c r="AC254" t="s">
        <v>71</v>
      </c>
      <c r="AD254" t="s">
        <v>74</v>
      </c>
      <c r="AE254">
        <v>0.006791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10</v>
      </c>
      <c r="AM254" t="s">
        <v>440</v>
      </c>
      <c r="AN254">
        <v>1000</v>
      </c>
      <c r="AO254" t="s">
        <v>441</v>
      </c>
      <c r="AP254">
        <v>20</v>
      </c>
      <c r="AQ254" t="s">
        <v>442</v>
      </c>
      <c r="AR254">
        <v>20</v>
      </c>
      <c r="AS254" t="s">
        <v>443</v>
      </c>
      <c r="AT254">
        <v>1</v>
      </c>
      <c r="AU254" t="s">
        <v>444</v>
      </c>
      <c r="AV254">
        <v>0</v>
      </c>
    </row>
    <row r="255" ht="29.25" spans="1:48">
      <c r="A255" s="2">
        <v>950</v>
      </c>
      <c r="B255" t="s">
        <v>425</v>
      </c>
      <c r="C255">
        <v>1</v>
      </c>
      <c r="D255" t="s">
        <v>426</v>
      </c>
      <c r="E255">
        <v>159</v>
      </c>
      <c r="F255" t="s">
        <v>427</v>
      </c>
      <c r="G255" t="s">
        <v>428</v>
      </c>
      <c r="H255">
        <v>28.478</v>
      </c>
      <c r="I255" t="s">
        <v>429</v>
      </c>
      <c r="J255">
        <v>0.000278</v>
      </c>
      <c r="K255" t="s">
        <v>71</v>
      </c>
      <c r="L255" t="s">
        <v>430</v>
      </c>
      <c r="M255">
        <v>15.252683</v>
      </c>
      <c r="N255" t="s">
        <v>71</v>
      </c>
      <c r="O255" t="s">
        <v>431</v>
      </c>
      <c r="P255">
        <v>0.000293</v>
      </c>
      <c r="Q255" t="s">
        <v>71</v>
      </c>
      <c r="R255" t="s">
        <v>70</v>
      </c>
      <c r="S255">
        <v>4.769473</v>
      </c>
      <c r="T255" t="s">
        <v>71</v>
      </c>
      <c r="U255" t="s">
        <v>72</v>
      </c>
      <c r="V255">
        <v>0.036163</v>
      </c>
      <c r="W255" t="s">
        <v>71</v>
      </c>
      <c r="X255" t="s">
        <v>73</v>
      </c>
      <c r="Y255">
        <v>4.551083</v>
      </c>
      <c r="Z255" t="s">
        <v>71</v>
      </c>
      <c r="AA255" t="s">
        <v>446</v>
      </c>
      <c r="AB255">
        <v>0.172356</v>
      </c>
      <c r="AC255" t="s">
        <v>71</v>
      </c>
      <c r="AD255" t="s">
        <v>74</v>
      </c>
      <c r="AE255">
        <v>0.006804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10</v>
      </c>
      <c r="AM255" t="s">
        <v>440</v>
      </c>
      <c r="AN255">
        <v>1000</v>
      </c>
      <c r="AO255" t="s">
        <v>441</v>
      </c>
      <c r="AP255">
        <v>20</v>
      </c>
      <c r="AQ255" t="s">
        <v>442</v>
      </c>
      <c r="AR255">
        <v>20</v>
      </c>
      <c r="AS255" t="s">
        <v>443</v>
      </c>
      <c r="AT255">
        <v>1</v>
      </c>
      <c r="AU255" t="s">
        <v>444</v>
      </c>
      <c r="AV255">
        <v>0</v>
      </c>
    </row>
    <row r="256" ht="29.25" spans="1:48">
      <c r="A256" s="2">
        <v>949</v>
      </c>
      <c r="B256" t="s">
        <v>425</v>
      </c>
      <c r="C256">
        <v>2</v>
      </c>
      <c r="D256" t="s">
        <v>426</v>
      </c>
      <c r="E256">
        <v>169</v>
      </c>
      <c r="F256" t="s">
        <v>427</v>
      </c>
      <c r="G256" t="s">
        <v>428</v>
      </c>
      <c r="H256">
        <v>30.575</v>
      </c>
      <c r="I256" t="s">
        <v>429</v>
      </c>
      <c r="J256">
        <v>0.000289</v>
      </c>
      <c r="K256" t="s">
        <v>71</v>
      </c>
      <c r="L256" t="s">
        <v>430</v>
      </c>
      <c r="M256">
        <v>28.836162</v>
      </c>
      <c r="N256" t="s">
        <v>71</v>
      </c>
      <c r="O256" t="s">
        <v>431</v>
      </c>
      <c r="P256">
        <v>0.000317</v>
      </c>
      <c r="Q256" t="s">
        <v>71</v>
      </c>
      <c r="R256" t="s">
        <v>70</v>
      </c>
      <c r="S256">
        <v>2.067666</v>
      </c>
      <c r="T256" t="s">
        <v>71</v>
      </c>
      <c r="U256" t="s">
        <v>72</v>
      </c>
      <c r="V256">
        <v>0.03302</v>
      </c>
      <c r="W256" t="s">
        <v>71</v>
      </c>
      <c r="X256" t="s">
        <v>73</v>
      </c>
      <c r="Y256">
        <v>1.82417</v>
      </c>
      <c r="Z256" t="s">
        <v>71</v>
      </c>
      <c r="AA256" t="s">
        <v>446</v>
      </c>
      <c r="AB256">
        <v>0.200694</v>
      </c>
      <c r="AC256" t="s">
        <v>71</v>
      </c>
      <c r="AD256" t="s">
        <v>74</v>
      </c>
      <c r="AE256">
        <v>0.006811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10</v>
      </c>
      <c r="AM256" t="s">
        <v>440</v>
      </c>
      <c r="AN256">
        <v>1000</v>
      </c>
      <c r="AO256" t="s">
        <v>441</v>
      </c>
      <c r="AP256">
        <v>20</v>
      </c>
      <c r="AQ256" t="s">
        <v>442</v>
      </c>
      <c r="AR256">
        <v>20</v>
      </c>
      <c r="AS256" t="s">
        <v>443</v>
      </c>
      <c r="AT256">
        <v>1</v>
      </c>
      <c r="AU256" t="s">
        <v>444</v>
      </c>
      <c r="AV256">
        <v>0</v>
      </c>
    </row>
    <row r="257" ht="29.25" spans="1:48">
      <c r="A257" s="2">
        <v>948</v>
      </c>
      <c r="B257" t="s">
        <v>425</v>
      </c>
      <c r="C257">
        <v>3</v>
      </c>
      <c r="D257" t="s">
        <v>426</v>
      </c>
      <c r="E257">
        <v>188</v>
      </c>
      <c r="F257" t="s">
        <v>427</v>
      </c>
      <c r="G257" t="s">
        <v>428</v>
      </c>
      <c r="H257">
        <v>36.245</v>
      </c>
      <c r="I257" t="s">
        <v>429</v>
      </c>
      <c r="J257">
        <v>0.000276</v>
      </c>
      <c r="K257" t="s">
        <v>71</v>
      </c>
      <c r="L257" t="s">
        <v>430</v>
      </c>
      <c r="M257">
        <v>55.266256</v>
      </c>
      <c r="N257" t="s">
        <v>71</v>
      </c>
      <c r="O257" t="s">
        <v>431</v>
      </c>
      <c r="P257">
        <v>0.000331</v>
      </c>
      <c r="Q257" t="s">
        <v>71</v>
      </c>
      <c r="R257" t="s">
        <v>70</v>
      </c>
      <c r="S257">
        <v>0.988543</v>
      </c>
      <c r="T257" t="s">
        <v>71</v>
      </c>
      <c r="U257" t="s">
        <v>72</v>
      </c>
      <c r="V257">
        <v>0.03138</v>
      </c>
      <c r="W257" t="s">
        <v>71</v>
      </c>
      <c r="X257" t="s">
        <v>73</v>
      </c>
      <c r="Y257">
        <v>0.751145</v>
      </c>
      <c r="Z257" t="s">
        <v>71</v>
      </c>
      <c r="AA257" t="s">
        <v>446</v>
      </c>
      <c r="AB257">
        <v>0.19625</v>
      </c>
      <c r="AC257" t="s">
        <v>71</v>
      </c>
      <c r="AD257" t="s">
        <v>74</v>
      </c>
      <c r="AE257">
        <v>0.00682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10</v>
      </c>
      <c r="AM257" t="s">
        <v>440</v>
      </c>
      <c r="AN257">
        <v>1000</v>
      </c>
      <c r="AO257" t="s">
        <v>441</v>
      </c>
      <c r="AP257">
        <v>20</v>
      </c>
      <c r="AQ257" t="s">
        <v>442</v>
      </c>
      <c r="AR257">
        <v>20</v>
      </c>
      <c r="AS257" t="s">
        <v>443</v>
      </c>
      <c r="AT257">
        <v>1</v>
      </c>
      <c r="AU257" t="s">
        <v>444</v>
      </c>
      <c r="AV257">
        <v>0</v>
      </c>
    </row>
    <row r="258" ht="29.25" spans="1:48">
      <c r="A258" s="2">
        <v>947</v>
      </c>
      <c r="B258" t="s">
        <v>425</v>
      </c>
      <c r="C258">
        <v>4</v>
      </c>
      <c r="D258" t="s">
        <v>426</v>
      </c>
      <c r="E258">
        <v>226</v>
      </c>
      <c r="F258" t="s">
        <v>427</v>
      </c>
      <c r="G258" t="s">
        <v>428</v>
      </c>
      <c r="H258">
        <v>33.19</v>
      </c>
      <c r="I258" t="s">
        <v>429</v>
      </c>
      <c r="J258">
        <v>0.000285</v>
      </c>
      <c r="K258" t="s">
        <v>71</v>
      </c>
      <c r="L258" t="s">
        <v>430</v>
      </c>
      <c r="M258">
        <v>113.650423</v>
      </c>
      <c r="N258" t="s">
        <v>71</v>
      </c>
      <c r="O258" t="s">
        <v>431</v>
      </c>
      <c r="P258">
        <v>0.000399</v>
      </c>
      <c r="Q258" t="s">
        <v>71</v>
      </c>
      <c r="R258" t="s">
        <v>70</v>
      </c>
      <c r="S258">
        <v>0.644168</v>
      </c>
      <c r="T258" t="s">
        <v>71</v>
      </c>
      <c r="U258" t="s">
        <v>72</v>
      </c>
      <c r="V258">
        <v>0.031152</v>
      </c>
      <c r="W258" t="s">
        <v>71</v>
      </c>
      <c r="X258" t="s">
        <v>73</v>
      </c>
      <c r="Y258">
        <v>0.379157</v>
      </c>
      <c r="Z258" t="s">
        <v>71</v>
      </c>
      <c r="AA258" t="s">
        <v>446</v>
      </c>
      <c r="AB258">
        <v>0.224128</v>
      </c>
      <c r="AC258" t="s">
        <v>71</v>
      </c>
      <c r="AD258" t="s">
        <v>74</v>
      </c>
      <c r="AE258">
        <v>0.006826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10</v>
      </c>
      <c r="AM258" t="s">
        <v>440</v>
      </c>
      <c r="AN258">
        <v>1000</v>
      </c>
      <c r="AO258" t="s">
        <v>441</v>
      </c>
      <c r="AP258">
        <v>20</v>
      </c>
      <c r="AQ258" t="s">
        <v>442</v>
      </c>
      <c r="AR258">
        <v>20</v>
      </c>
      <c r="AS258" t="s">
        <v>443</v>
      </c>
      <c r="AT258">
        <v>1</v>
      </c>
      <c r="AU258" t="s">
        <v>444</v>
      </c>
      <c r="AV258">
        <v>0</v>
      </c>
    </row>
    <row r="259" ht="29.25" spans="1:48">
      <c r="A259" s="2">
        <v>946</v>
      </c>
      <c r="B259" t="s">
        <v>425</v>
      </c>
      <c r="C259">
        <v>5</v>
      </c>
      <c r="D259" t="s">
        <v>426</v>
      </c>
      <c r="E259">
        <v>302</v>
      </c>
      <c r="F259" t="s">
        <v>427</v>
      </c>
      <c r="G259" t="s">
        <v>428</v>
      </c>
      <c r="H259">
        <v>29.994</v>
      </c>
      <c r="I259" t="s">
        <v>429</v>
      </c>
      <c r="J259">
        <v>0.000284</v>
      </c>
      <c r="K259" t="s">
        <v>71</v>
      </c>
      <c r="L259" t="s">
        <v>430</v>
      </c>
      <c r="M259">
        <v>232.904906</v>
      </c>
      <c r="N259" t="s">
        <v>71</v>
      </c>
      <c r="O259" t="s">
        <v>431</v>
      </c>
      <c r="P259">
        <v>0.000517</v>
      </c>
      <c r="Q259" t="s">
        <v>71</v>
      </c>
      <c r="R259" t="s">
        <v>70</v>
      </c>
      <c r="S259">
        <v>0.452718</v>
      </c>
      <c r="T259" t="s">
        <v>71</v>
      </c>
      <c r="U259" t="s">
        <v>72</v>
      </c>
      <c r="V259">
        <v>0.030497</v>
      </c>
      <c r="W259" t="s">
        <v>71</v>
      </c>
      <c r="X259" t="s">
        <v>73</v>
      </c>
      <c r="Y259">
        <v>0.175533</v>
      </c>
      <c r="Z259" t="s">
        <v>71</v>
      </c>
      <c r="AA259" t="s">
        <v>446</v>
      </c>
      <c r="AB259">
        <v>0.236934</v>
      </c>
      <c r="AC259" t="s">
        <v>71</v>
      </c>
      <c r="AD259" t="s">
        <v>74</v>
      </c>
      <c r="AE259">
        <v>0.006791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10</v>
      </c>
      <c r="AM259" t="s">
        <v>440</v>
      </c>
      <c r="AN259">
        <v>1000</v>
      </c>
      <c r="AO259" t="s">
        <v>441</v>
      </c>
      <c r="AP259">
        <v>20</v>
      </c>
      <c r="AQ259" t="s">
        <v>442</v>
      </c>
      <c r="AR259">
        <v>20</v>
      </c>
      <c r="AS259" t="s">
        <v>443</v>
      </c>
      <c r="AT259">
        <v>1</v>
      </c>
      <c r="AU259" t="s">
        <v>444</v>
      </c>
      <c r="AV259">
        <v>0</v>
      </c>
    </row>
    <row r="260" ht="29.25" spans="1:48">
      <c r="A260" s="2">
        <v>945</v>
      </c>
      <c r="B260" t="s">
        <v>425</v>
      </c>
      <c r="C260">
        <v>6</v>
      </c>
      <c r="D260" t="s">
        <v>426</v>
      </c>
      <c r="E260">
        <v>455</v>
      </c>
      <c r="F260" t="s">
        <v>427</v>
      </c>
      <c r="G260" t="s">
        <v>428</v>
      </c>
      <c r="H260">
        <v>35.21</v>
      </c>
      <c r="I260" t="s">
        <v>429</v>
      </c>
      <c r="J260">
        <v>0.000286</v>
      </c>
      <c r="K260" t="s">
        <v>71</v>
      </c>
      <c r="L260" t="s">
        <v>430</v>
      </c>
      <c r="M260">
        <v>422.679719</v>
      </c>
      <c r="N260" t="s">
        <v>71</v>
      </c>
      <c r="O260" t="s">
        <v>431</v>
      </c>
      <c r="P260">
        <v>0.000709</v>
      </c>
      <c r="Q260" t="s">
        <v>71</v>
      </c>
      <c r="R260" t="s">
        <v>70</v>
      </c>
      <c r="S260">
        <v>0.364429</v>
      </c>
      <c r="T260" t="s">
        <v>71</v>
      </c>
      <c r="U260" t="s">
        <v>72</v>
      </c>
      <c r="V260">
        <v>0.029926</v>
      </c>
      <c r="W260" t="s">
        <v>71</v>
      </c>
      <c r="X260" t="s">
        <v>73</v>
      </c>
      <c r="Y260">
        <v>0.087735</v>
      </c>
      <c r="Z260" t="s">
        <v>71</v>
      </c>
      <c r="AA260" t="s">
        <v>446</v>
      </c>
      <c r="AB260">
        <v>0.237114</v>
      </c>
      <c r="AC260" t="s">
        <v>71</v>
      </c>
      <c r="AD260" t="s">
        <v>74</v>
      </c>
      <c r="AE260">
        <v>0.006779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10</v>
      </c>
      <c r="AM260" t="s">
        <v>440</v>
      </c>
      <c r="AN260">
        <v>1000</v>
      </c>
      <c r="AO260" t="s">
        <v>441</v>
      </c>
      <c r="AP260">
        <v>20</v>
      </c>
      <c r="AQ260" t="s">
        <v>442</v>
      </c>
      <c r="AR260">
        <v>20</v>
      </c>
      <c r="AS260" t="s">
        <v>443</v>
      </c>
      <c r="AT260">
        <v>1</v>
      </c>
      <c r="AU260" t="s">
        <v>444</v>
      </c>
      <c r="AV260">
        <v>0</v>
      </c>
    </row>
    <row r="261" ht="29.25" spans="1:48">
      <c r="A261" s="2">
        <v>944</v>
      </c>
      <c r="B261" t="s">
        <v>425</v>
      </c>
      <c r="C261">
        <v>7</v>
      </c>
      <c r="D261" t="s">
        <v>426</v>
      </c>
      <c r="E261">
        <v>760</v>
      </c>
      <c r="F261" t="s">
        <v>427</v>
      </c>
      <c r="G261" t="s">
        <v>428</v>
      </c>
      <c r="H261">
        <v>30.219</v>
      </c>
      <c r="I261" t="s">
        <v>429</v>
      </c>
      <c r="J261">
        <v>0.00027</v>
      </c>
      <c r="K261" t="s">
        <v>71</v>
      </c>
      <c r="L261" t="s">
        <v>430</v>
      </c>
      <c r="M261">
        <v>817.501217</v>
      </c>
      <c r="N261" t="s">
        <v>71</v>
      </c>
      <c r="O261" t="s">
        <v>431</v>
      </c>
      <c r="P261">
        <v>0.001087</v>
      </c>
      <c r="Q261" t="s">
        <v>71</v>
      </c>
      <c r="R261" t="s">
        <v>70</v>
      </c>
      <c r="S261">
        <v>0.324585</v>
      </c>
      <c r="T261" t="s">
        <v>71</v>
      </c>
      <c r="U261" t="s">
        <v>72</v>
      </c>
      <c r="V261">
        <v>0.030062</v>
      </c>
      <c r="W261" t="s">
        <v>71</v>
      </c>
      <c r="X261" t="s">
        <v>73</v>
      </c>
      <c r="Y261">
        <v>0.043326</v>
      </c>
      <c r="Z261" t="s">
        <v>71</v>
      </c>
      <c r="AA261" t="s">
        <v>446</v>
      </c>
      <c r="AB261">
        <v>0.241521</v>
      </c>
      <c r="AC261" t="s">
        <v>71</v>
      </c>
      <c r="AD261" t="s">
        <v>74</v>
      </c>
      <c r="AE261">
        <v>0.006838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10</v>
      </c>
      <c r="AM261" t="s">
        <v>440</v>
      </c>
      <c r="AN261">
        <v>1000</v>
      </c>
      <c r="AO261" t="s">
        <v>441</v>
      </c>
      <c r="AP261">
        <v>20</v>
      </c>
      <c r="AQ261" t="s">
        <v>442</v>
      </c>
      <c r="AR261">
        <v>20</v>
      </c>
      <c r="AS261" t="s">
        <v>443</v>
      </c>
      <c r="AT261">
        <v>1</v>
      </c>
      <c r="AU261" t="s">
        <v>444</v>
      </c>
      <c r="AV261">
        <v>0</v>
      </c>
    </row>
    <row r="262" ht="29.25" spans="1:48">
      <c r="A262" s="2">
        <v>943</v>
      </c>
      <c r="B262" t="s">
        <v>425</v>
      </c>
      <c r="C262">
        <v>8</v>
      </c>
      <c r="D262" t="s">
        <v>426</v>
      </c>
      <c r="E262">
        <v>1370</v>
      </c>
      <c r="F262" t="s">
        <v>427</v>
      </c>
      <c r="G262" t="s">
        <v>428</v>
      </c>
      <c r="H262">
        <v>31.43</v>
      </c>
      <c r="I262" t="s">
        <v>429</v>
      </c>
      <c r="J262">
        <v>0.000285</v>
      </c>
      <c r="K262" t="s">
        <v>71</v>
      </c>
      <c r="L262" t="s">
        <v>430</v>
      </c>
      <c r="M262">
        <v>2712.677003</v>
      </c>
      <c r="N262" t="s">
        <v>71</v>
      </c>
      <c r="O262" t="s">
        <v>431</v>
      </c>
      <c r="P262">
        <v>0.002997</v>
      </c>
      <c r="Q262" t="s">
        <v>71</v>
      </c>
      <c r="R262" t="s">
        <v>70</v>
      </c>
      <c r="S262">
        <v>0.304842</v>
      </c>
      <c r="T262" t="s">
        <v>71</v>
      </c>
      <c r="U262" t="s">
        <v>72</v>
      </c>
      <c r="V262">
        <v>0.029814</v>
      </c>
      <c r="W262" t="s">
        <v>71</v>
      </c>
      <c r="X262" t="s">
        <v>73</v>
      </c>
      <c r="Y262">
        <v>0.017407</v>
      </c>
      <c r="Z262" t="s">
        <v>71</v>
      </c>
      <c r="AA262" t="s">
        <v>446</v>
      </c>
      <c r="AB262">
        <v>0.247691</v>
      </c>
      <c r="AC262" t="s">
        <v>71</v>
      </c>
      <c r="AD262" t="s">
        <v>74</v>
      </c>
      <c r="AE262">
        <v>0.006808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10</v>
      </c>
      <c r="AM262" t="s">
        <v>440</v>
      </c>
      <c r="AN262">
        <v>1000</v>
      </c>
      <c r="AO262" t="s">
        <v>441</v>
      </c>
      <c r="AP262">
        <v>20</v>
      </c>
      <c r="AQ262" t="s">
        <v>442</v>
      </c>
      <c r="AR262">
        <v>20</v>
      </c>
      <c r="AS262" t="s">
        <v>443</v>
      </c>
      <c r="AT262">
        <v>1</v>
      </c>
      <c r="AU262" t="s">
        <v>444</v>
      </c>
      <c r="AV262">
        <v>0</v>
      </c>
    </row>
    <row r="263" ht="29.25" spans="1:48">
      <c r="A263" s="2">
        <v>942</v>
      </c>
      <c r="B263" t="s">
        <v>425</v>
      </c>
      <c r="C263">
        <v>9</v>
      </c>
      <c r="D263" t="s">
        <v>426</v>
      </c>
      <c r="E263">
        <v>2591</v>
      </c>
      <c r="F263" t="s">
        <v>427</v>
      </c>
      <c r="G263" t="s">
        <v>428</v>
      </c>
      <c r="H263">
        <v>36.42</v>
      </c>
      <c r="I263" t="s">
        <v>429</v>
      </c>
      <c r="J263">
        <v>0.000277</v>
      </c>
      <c r="K263" t="s">
        <v>71</v>
      </c>
      <c r="L263" t="s">
        <v>430</v>
      </c>
      <c r="M263">
        <v>7922.627278</v>
      </c>
      <c r="N263" t="s">
        <v>71</v>
      </c>
      <c r="O263" t="s">
        <v>431</v>
      </c>
      <c r="P263">
        <v>0.008199</v>
      </c>
      <c r="Q263" t="s">
        <v>71</v>
      </c>
      <c r="R263" t="s">
        <v>70</v>
      </c>
      <c r="S263">
        <v>0.294445</v>
      </c>
      <c r="T263" t="s">
        <v>71</v>
      </c>
      <c r="U263" t="s">
        <v>72</v>
      </c>
      <c r="V263">
        <v>0.030094</v>
      </c>
      <c r="W263" t="s">
        <v>71</v>
      </c>
      <c r="X263" t="s">
        <v>73</v>
      </c>
      <c r="Y263">
        <v>0.006538</v>
      </c>
      <c r="Z263" t="s">
        <v>71</v>
      </c>
      <c r="AA263" t="s">
        <v>446</v>
      </c>
      <c r="AB263">
        <v>0.248125</v>
      </c>
      <c r="AC263" t="s">
        <v>71</v>
      </c>
      <c r="AD263" t="s">
        <v>74</v>
      </c>
      <c r="AE263">
        <v>0.006795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10</v>
      </c>
      <c r="AM263" t="s">
        <v>440</v>
      </c>
      <c r="AN263">
        <v>1000</v>
      </c>
      <c r="AO263" t="s">
        <v>441</v>
      </c>
      <c r="AP263">
        <v>20</v>
      </c>
      <c r="AQ263" t="s">
        <v>442</v>
      </c>
      <c r="AR263">
        <v>20</v>
      </c>
      <c r="AS263" t="s">
        <v>443</v>
      </c>
      <c r="AT263">
        <v>1</v>
      </c>
      <c r="AU263" t="s">
        <v>444</v>
      </c>
      <c r="AV263">
        <v>0</v>
      </c>
    </row>
    <row r="264" ht="29.25" spans="1:48">
      <c r="A264" s="2">
        <v>934</v>
      </c>
      <c r="B264" t="s">
        <v>425</v>
      </c>
      <c r="C264">
        <v>9</v>
      </c>
      <c r="D264" t="s">
        <v>426</v>
      </c>
      <c r="E264">
        <v>2591</v>
      </c>
      <c r="F264" t="s">
        <v>427</v>
      </c>
      <c r="G264" t="s">
        <v>428</v>
      </c>
      <c r="H264">
        <v>30.548</v>
      </c>
      <c r="I264" t="s">
        <v>429</v>
      </c>
      <c r="J264">
        <v>0.000275</v>
      </c>
      <c r="K264" t="s">
        <v>71</v>
      </c>
      <c r="L264" t="s">
        <v>430</v>
      </c>
      <c r="M264">
        <v>8189.499358</v>
      </c>
      <c r="N264" t="s">
        <v>71</v>
      </c>
      <c r="O264" t="s">
        <v>431</v>
      </c>
      <c r="P264">
        <v>0.008465</v>
      </c>
      <c r="Q264" t="s">
        <v>71</v>
      </c>
      <c r="R264" t="s">
        <v>70</v>
      </c>
      <c r="S264">
        <v>0.302247</v>
      </c>
      <c r="T264" t="s">
        <v>71</v>
      </c>
      <c r="U264" t="s">
        <v>72</v>
      </c>
      <c r="V264">
        <v>0.029908</v>
      </c>
      <c r="W264" t="s">
        <v>71</v>
      </c>
      <c r="X264" t="s">
        <v>73</v>
      </c>
      <c r="Y264">
        <v>0.006733</v>
      </c>
      <c r="Z264" t="s">
        <v>71</v>
      </c>
      <c r="AA264" t="s">
        <v>446</v>
      </c>
      <c r="AB264">
        <v>0.25596</v>
      </c>
      <c r="AC264" t="s">
        <v>71</v>
      </c>
      <c r="AD264" t="s">
        <v>74</v>
      </c>
      <c r="AE264">
        <v>0.006802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10</v>
      </c>
      <c r="AM264" t="s">
        <v>440</v>
      </c>
      <c r="AN264">
        <v>1000</v>
      </c>
      <c r="AO264" t="s">
        <v>441</v>
      </c>
      <c r="AP264">
        <v>20</v>
      </c>
      <c r="AQ264" t="s">
        <v>442</v>
      </c>
      <c r="AR264">
        <v>20</v>
      </c>
      <c r="AS264" t="s">
        <v>443</v>
      </c>
      <c r="AT264">
        <v>1</v>
      </c>
      <c r="AU264" t="s">
        <v>444</v>
      </c>
      <c r="AV264">
        <v>0</v>
      </c>
    </row>
    <row r="265" ht="29.25" spans="1:48">
      <c r="A265" s="2">
        <v>933</v>
      </c>
      <c r="B265" t="s">
        <v>425</v>
      </c>
      <c r="C265">
        <v>8</v>
      </c>
      <c r="D265" t="s">
        <v>426</v>
      </c>
      <c r="E265">
        <v>1370</v>
      </c>
      <c r="F265" t="s">
        <v>427</v>
      </c>
      <c r="G265" t="s">
        <v>428</v>
      </c>
      <c r="H265">
        <v>32.904</v>
      </c>
      <c r="I265" t="s">
        <v>429</v>
      </c>
      <c r="J265">
        <v>0.000266</v>
      </c>
      <c r="K265" t="s">
        <v>71</v>
      </c>
      <c r="L265" t="s">
        <v>430</v>
      </c>
      <c r="M265">
        <v>2532.487789</v>
      </c>
      <c r="N265" t="s">
        <v>71</v>
      </c>
      <c r="O265" t="s">
        <v>431</v>
      </c>
      <c r="P265">
        <v>0.002799</v>
      </c>
      <c r="Q265" t="s">
        <v>71</v>
      </c>
      <c r="R265" t="s">
        <v>70</v>
      </c>
      <c r="S265">
        <v>0.440076</v>
      </c>
      <c r="T265" t="s">
        <v>71</v>
      </c>
      <c r="U265" t="s">
        <v>72</v>
      </c>
      <c r="V265">
        <v>0.030175</v>
      </c>
      <c r="W265" t="s">
        <v>71</v>
      </c>
      <c r="X265" t="s">
        <v>73</v>
      </c>
      <c r="Y265">
        <v>0.018411</v>
      </c>
      <c r="Z265" t="s">
        <v>71</v>
      </c>
      <c r="AA265" t="s">
        <v>446</v>
      </c>
      <c r="AB265">
        <v>0.381859</v>
      </c>
      <c r="AC265" t="s">
        <v>71</v>
      </c>
      <c r="AD265" t="s">
        <v>74</v>
      </c>
      <c r="AE265">
        <v>0.006789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10</v>
      </c>
      <c r="AM265" t="s">
        <v>440</v>
      </c>
      <c r="AN265">
        <v>1000</v>
      </c>
      <c r="AO265" t="s">
        <v>441</v>
      </c>
      <c r="AP265">
        <v>20</v>
      </c>
      <c r="AQ265" t="s">
        <v>442</v>
      </c>
      <c r="AR265">
        <v>20</v>
      </c>
      <c r="AS265" t="s">
        <v>443</v>
      </c>
      <c r="AT265">
        <v>1</v>
      </c>
      <c r="AU265" t="s">
        <v>444</v>
      </c>
      <c r="AV265">
        <v>0</v>
      </c>
    </row>
    <row r="266" ht="29.25" spans="1:48">
      <c r="A266" s="2">
        <v>932</v>
      </c>
      <c r="B266" t="s">
        <v>425</v>
      </c>
      <c r="C266">
        <v>7</v>
      </c>
      <c r="D266" t="s">
        <v>426</v>
      </c>
      <c r="E266">
        <v>760</v>
      </c>
      <c r="F266" t="s">
        <v>427</v>
      </c>
      <c r="G266" t="s">
        <v>428</v>
      </c>
      <c r="H266">
        <v>30.684</v>
      </c>
      <c r="I266" t="s">
        <v>429</v>
      </c>
      <c r="J266">
        <v>0.000261</v>
      </c>
      <c r="K266" t="s">
        <v>71</v>
      </c>
      <c r="L266" t="s">
        <v>430</v>
      </c>
      <c r="M266">
        <v>829.310825</v>
      </c>
      <c r="N266" t="s">
        <v>71</v>
      </c>
      <c r="O266" t="s">
        <v>431</v>
      </c>
      <c r="P266">
        <v>0.001091</v>
      </c>
      <c r="Q266" t="s">
        <v>71</v>
      </c>
      <c r="R266" t="s">
        <v>70</v>
      </c>
      <c r="S266">
        <v>0.324813</v>
      </c>
      <c r="T266" t="s">
        <v>71</v>
      </c>
      <c r="U266" t="s">
        <v>72</v>
      </c>
      <c r="V266">
        <v>0.02954</v>
      </c>
      <c r="W266" t="s">
        <v>71</v>
      </c>
      <c r="X266" t="s">
        <v>73</v>
      </c>
      <c r="Y266">
        <v>0.042755</v>
      </c>
      <c r="Z266" t="s">
        <v>71</v>
      </c>
      <c r="AA266" t="s">
        <v>446</v>
      </c>
      <c r="AB266">
        <v>0.242734</v>
      </c>
      <c r="AC266" t="s">
        <v>71</v>
      </c>
      <c r="AD266" t="s">
        <v>74</v>
      </c>
      <c r="AE266">
        <v>0.006814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10</v>
      </c>
      <c r="AM266" t="s">
        <v>440</v>
      </c>
      <c r="AN266">
        <v>1000</v>
      </c>
      <c r="AO266" t="s">
        <v>441</v>
      </c>
      <c r="AP266">
        <v>20</v>
      </c>
      <c r="AQ266" t="s">
        <v>442</v>
      </c>
      <c r="AR266">
        <v>20</v>
      </c>
      <c r="AS266" t="s">
        <v>443</v>
      </c>
      <c r="AT266">
        <v>1</v>
      </c>
      <c r="AU266" t="s">
        <v>444</v>
      </c>
      <c r="AV266">
        <v>0</v>
      </c>
    </row>
    <row r="267" ht="29.25" spans="1:48">
      <c r="A267" s="2">
        <v>931</v>
      </c>
      <c r="B267" t="s">
        <v>425</v>
      </c>
      <c r="C267">
        <v>6</v>
      </c>
      <c r="D267" t="s">
        <v>426</v>
      </c>
      <c r="E267">
        <v>455</v>
      </c>
      <c r="F267" t="s">
        <v>427</v>
      </c>
      <c r="G267" t="s">
        <v>428</v>
      </c>
      <c r="H267">
        <v>32.69</v>
      </c>
      <c r="I267" t="s">
        <v>429</v>
      </c>
      <c r="J267">
        <v>0.000263</v>
      </c>
      <c r="K267" t="s">
        <v>71</v>
      </c>
      <c r="L267" t="s">
        <v>430</v>
      </c>
      <c r="M267">
        <v>418.37159</v>
      </c>
      <c r="N267" t="s">
        <v>71</v>
      </c>
      <c r="O267" t="s">
        <v>431</v>
      </c>
      <c r="P267">
        <v>0.000681</v>
      </c>
      <c r="Q267" t="s">
        <v>71</v>
      </c>
      <c r="R267" t="s">
        <v>70</v>
      </c>
      <c r="S267">
        <v>0.368903</v>
      </c>
      <c r="T267" t="s">
        <v>71</v>
      </c>
      <c r="U267" t="s">
        <v>72</v>
      </c>
      <c r="V267">
        <v>0.03014</v>
      </c>
      <c r="W267" t="s">
        <v>71</v>
      </c>
      <c r="X267" t="s">
        <v>73</v>
      </c>
      <c r="Y267">
        <v>0.089495</v>
      </c>
      <c r="Z267" t="s">
        <v>71</v>
      </c>
      <c r="AA267" t="s">
        <v>446</v>
      </c>
      <c r="AB267">
        <v>0.239537</v>
      </c>
      <c r="AC267" t="s">
        <v>71</v>
      </c>
      <c r="AD267" t="s">
        <v>74</v>
      </c>
      <c r="AE267">
        <v>0.006822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10</v>
      </c>
      <c r="AM267" t="s">
        <v>440</v>
      </c>
      <c r="AN267">
        <v>1000</v>
      </c>
      <c r="AO267" t="s">
        <v>441</v>
      </c>
      <c r="AP267">
        <v>20</v>
      </c>
      <c r="AQ267" t="s">
        <v>442</v>
      </c>
      <c r="AR267">
        <v>20</v>
      </c>
      <c r="AS267" t="s">
        <v>443</v>
      </c>
      <c r="AT267">
        <v>1</v>
      </c>
      <c r="AU267" t="s">
        <v>444</v>
      </c>
      <c r="AV267">
        <v>0</v>
      </c>
    </row>
    <row r="268" ht="29.25" spans="1:48">
      <c r="A268" s="2">
        <v>930</v>
      </c>
      <c r="B268" t="s">
        <v>425</v>
      </c>
      <c r="C268">
        <v>5</v>
      </c>
      <c r="D268" t="s">
        <v>426</v>
      </c>
      <c r="E268">
        <v>302</v>
      </c>
      <c r="F268" t="s">
        <v>427</v>
      </c>
      <c r="G268" t="s">
        <v>428</v>
      </c>
      <c r="H268">
        <v>29.547</v>
      </c>
      <c r="I268" t="s">
        <v>429</v>
      </c>
      <c r="J268">
        <v>0.000264</v>
      </c>
      <c r="K268" t="s">
        <v>71</v>
      </c>
      <c r="L268" t="s">
        <v>430</v>
      </c>
      <c r="M268">
        <v>231.047107</v>
      </c>
      <c r="N268" t="s">
        <v>71</v>
      </c>
      <c r="O268" t="s">
        <v>431</v>
      </c>
      <c r="P268">
        <v>0.000495</v>
      </c>
      <c r="Q268" t="s">
        <v>71</v>
      </c>
      <c r="R268" t="s">
        <v>70</v>
      </c>
      <c r="S268">
        <v>0.445792</v>
      </c>
      <c r="T268" t="s">
        <v>71</v>
      </c>
      <c r="U268" t="s">
        <v>72</v>
      </c>
      <c r="V268">
        <v>0.030649</v>
      </c>
      <c r="W268" t="s">
        <v>71</v>
      </c>
      <c r="X268" t="s">
        <v>73</v>
      </c>
      <c r="Y268">
        <v>0.174448</v>
      </c>
      <c r="Z268" t="s">
        <v>71</v>
      </c>
      <c r="AA268" t="s">
        <v>446</v>
      </c>
      <c r="AB268">
        <v>0.230901</v>
      </c>
      <c r="AC268" t="s">
        <v>71</v>
      </c>
      <c r="AD268" t="s">
        <v>74</v>
      </c>
      <c r="AE268">
        <v>0.006827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10</v>
      </c>
      <c r="AM268" t="s">
        <v>440</v>
      </c>
      <c r="AN268">
        <v>1000</v>
      </c>
      <c r="AO268" t="s">
        <v>441</v>
      </c>
      <c r="AP268">
        <v>20</v>
      </c>
      <c r="AQ268" t="s">
        <v>442</v>
      </c>
      <c r="AR268">
        <v>20</v>
      </c>
      <c r="AS268" t="s">
        <v>443</v>
      </c>
      <c r="AT268">
        <v>1</v>
      </c>
      <c r="AU268" t="s">
        <v>444</v>
      </c>
      <c r="AV268">
        <v>0</v>
      </c>
    </row>
    <row r="269" ht="29.25" spans="1:48">
      <c r="A269" s="2">
        <v>929</v>
      </c>
      <c r="B269" t="s">
        <v>425</v>
      </c>
      <c r="C269">
        <v>4</v>
      </c>
      <c r="D269" t="s">
        <v>426</v>
      </c>
      <c r="E269">
        <v>226</v>
      </c>
      <c r="F269" t="s">
        <v>427</v>
      </c>
      <c r="G269" t="s">
        <v>428</v>
      </c>
      <c r="H269">
        <v>32.452</v>
      </c>
      <c r="I269" t="s">
        <v>429</v>
      </c>
      <c r="J269">
        <v>0.000261</v>
      </c>
      <c r="K269" t="s">
        <v>71</v>
      </c>
      <c r="L269" t="s">
        <v>430</v>
      </c>
      <c r="M269">
        <v>111.193773</v>
      </c>
      <c r="N269" t="s">
        <v>71</v>
      </c>
      <c r="O269" t="s">
        <v>431</v>
      </c>
      <c r="P269">
        <v>0.000372</v>
      </c>
      <c r="Q269" t="s">
        <v>71</v>
      </c>
      <c r="R269" t="s">
        <v>70</v>
      </c>
      <c r="S269">
        <v>0.648708</v>
      </c>
      <c r="T269" t="s">
        <v>71</v>
      </c>
      <c r="U269" t="s">
        <v>72</v>
      </c>
      <c r="V269">
        <v>0.031163</v>
      </c>
      <c r="W269" t="s">
        <v>71</v>
      </c>
      <c r="X269" t="s">
        <v>73</v>
      </c>
      <c r="Y269">
        <v>0.381951</v>
      </c>
      <c r="Z269" t="s">
        <v>71</v>
      </c>
      <c r="AA269" t="s">
        <v>446</v>
      </c>
      <c r="AB269">
        <v>0.22573</v>
      </c>
      <c r="AC269" t="s">
        <v>71</v>
      </c>
      <c r="AD269" t="s">
        <v>74</v>
      </c>
      <c r="AE269">
        <v>0.006855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10</v>
      </c>
      <c r="AM269" t="s">
        <v>440</v>
      </c>
      <c r="AN269">
        <v>1000</v>
      </c>
      <c r="AO269" t="s">
        <v>441</v>
      </c>
      <c r="AP269">
        <v>20</v>
      </c>
      <c r="AQ269" t="s">
        <v>442</v>
      </c>
      <c r="AR269">
        <v>20</v>
      </c>
      <c r="AS269" t="s">
        <v>443</v>
      </c>
      <c r="AT269">
        <v>1</v>
      </c>
      <c r="AU269" t="s">
        <v>444</v>
      </c>
      <c r="AV269">
        <v>0</v>
      </c>
    </row>
    <row r="270" ht="29.25" spans="1:48">
      <c r="A270" s="2">
        <v>928</v>
      </c>
      <c r="B270" t="s">
        <v>425</v>
      </c>
      <c r="C270">
        <v>3</v>
      </c>
      <c r="D270" t="s">
        <v>426</v>
      </c>
      <c r="E270">
        <v>188</v>
      </c>
      <c r="F270" t="s">
        <v>427</v>
      </c>
      <c r="G270" t="s">
        <v>428</v>
      </c>
      <c r="H270">
        <v>32.041</v>
      </c>
      <c r="I270" t="s">
        <v>429</v>
      </c>
      <c r="J270">
        <v>0.000264</v>
      </c>
      <c r="K270" t="s">
        <v>71</v>
      </c>
      <c r="L270" t="s">
        <v>430</v>
      </c>
      <c r="M270">
        <v>53.897695</v>
      </c>
      <c r="N270" t="s">
        <v>71</v>
      </c>
      <c r="O270" t="s">
        <v>431</v>
      </c>
      <c r="P270">
        <v>0.000318</v>
      </c>
      <c r="Q270" t="s">
        <v>71</v>
      </c>
      <c r="R270" t="s">
        <v>70</v>
      </c>
      <c r="S270">
        <v>1.035566</v>
      </c>
      <c r="T270" t="s">
        <v>71</v>
      </c>
      <c r="U270" t="s">
        <v>72</v>
      </c>
      <c r="V270">
        <v>0.031914</v>
      </c>
      <c r="W270" t="s">
        <v>71</v>
      </c>
      <c r="X270" t="s">
        <v>73</v>
      </c>
      <c r="Y270">
        <v>0.77082</v>
      </c>
      <c r="Z270" t="s">
        <v>71</v>
      </c>
      <c r="AA270" t="s">
        <v>446</v>
      </c>
      <c r="AB270">
        <v>0.222977</v>
      </c>
      <c r="AC270" t="s">
        <v>71</v>
      </c>
      <c r="AD270" t="s">
        <v>74</v>
      </c>
      <c r="AE270">
        <v>0.006871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10</v>
      </c>
      <c r="AM270" t="s">
        <v>440</v>
      </c>
      <c r="AN270">
        <v>1000</v>
      </c>
      <c r="AO270" t="s">
        <v>441</v>
      </c>
      <c r="AP270">
        <v>20</v>
      </c>
      <c r="AQ270" t="s">
        <v>442</v>
      </c>
      <c r="AR270">
        <v>20</v>
      </c>
      <c r="AS270" t="s">
        <v>443</v>
      </c>
      <c r="AT270">
        <v>1</v>
      </c>
      <c r="AU270" t="s">
        <v>444</v>
      </c>
      <c r="AV270">
        <v>0</v>
      </c>
    </row>
    <row r="271" ht="29.25" spans="1:48">
      <c r="A271" s="2">
        <v>927</v>
      </c>
      <c r="B271" t="s">
        <v>425</v>
      </c>
      <c r="C271">
        <v>2</v>
      </c>
      <c r="D271" t="s">
        <v>426</v>
      </c>
      <c r="E271">
        <v>169</v>
      </c>
      <c r="F271" t="s">
        <v>427</v>
      </c>
      <c r="G271" t="s">
        <v>428</v>
      </c>
      <c r="H271">
        <v>29.866</v>
      </c>
      <c r="I271" t="s">
        <v>429</v>
      </c>
      <c r="J271">
        <v>0.000271</v>
      </c>
      <c r="K271" t="s">
        <v>71</v>
      </c>
      <c r="L271" t="s">
        <v>430</v>
      </c>
      <c r="M271">
        <v>28.700929</v>
      </c>
      <c r="N271" t="s">
        <v>71</v>
      </c>
      <c r="O271" t="s">
        <v>431</v>
      </c>
      <c r="P271">
        <v>0.0003</v>
      </c>
      <c r="Q271" t="s">
        <v>71</v>
      </c>
      <c r="R271" t="s">
        <v>70</v>
      </c>
      <c r="S271">
        <v>2.171592</v>
      </c>
      <c r="T271" t="s">
        <v>71</v>
      </c>
      <c r="U271" t="s">
        <v>72</v>
      </c>
      <c r="V271">
        <v>0.03408</v>
      </c>
      <c r="W271" t="s">
        <v>71</v>
      </c>
      <c r="X271" t="s">
        <v>73</v>
      </c>
      <c r="Y271">
        <v>1.923965</v>
      </c>
      <c r="Z271" t="s">
        <v>71</v>
      </c>
      <c r="AA271" t="s">
        <v>446</v>
      </c>
      <c r="AB271">
        <v>0.203432</v>
      </c>
      <c r="AC271" t="s">
        <v>71</v>
      </c>
      <c r="AD271" t="s">
        <v>74</v>
      </c>
      <c r="AE271">
        <v>0.006901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10</v>
      </c>
      <c r="AM271" t="s">
        <v>440</v>
      </c>
      <c r="AN271">
        <v>1000</v>
      </c>
      <c r="AO271" t="s">
        <v>441</v>
      </c>
      <c r="AP271">
        <v>20</v>
      </c>
      <c r="AQ271" t="s">
        <v>442</v>
      </c>
      <c r="AR271">
        <v>20</v>
      </c>
      <c r="AS271" t="s">
        <v>443</v>
      </c>
      <c r="AT271">
        <v>1</v>
      </c>
      <c r="AU271" t="s">
        <v>444</v>
      </c>
      <c r="AV271">
        <v>0</v>
      </c>
    </row>
    <row r="272" ht="29.25" spans="1:48">
      <c r="A272" s="2">
        <v>926</v>
      </c>
      <c r="B272" t="s">
        <v>425</v>
      </c>
      <c r="C272">
        <v>1</v>
      </c>
      <c r="D272" t="s">
        <v>426</v>
      </c>
      <c r="E272">
        <v>159</v>
      </c>
      <c r="F272" t="s">
        <v>427</v>
      </c>
      <c r="G272" t="s">
        <v>428</v>
      </c>
      <c r="H272">
        <v>38.613</v>
      </c>
      <c r="I272" t="s">
        <v>429</v>
      </c>
      <c r="J272">
        <v>0.00026</v>
      </c>
      <c r="K272" t="s">
        <v>71</v>
      </c>
      <c r="L272" t="s">
        <v>430</v>
      </c>
      <c r="M272">
        <v>14.819065</v>
      </c>
      <c r="N272" t="s">
        <v>71</v>
      </c>
      <c r="O272" t="s">
        <v>431</v>
      </c>
      <c r="P272">
        <v>0.000275</v>
      </c>
      <c r="Q272" t="s">
        <v>71</v>
      </c>
      <c r="R272" t="s">
        <v>70</v>
      </c>
      <c r="S272">
        <v>4.781779</v>
      </c>
      <c r="T272" t="s">
        <v>71</v>
      </c>
      <c r="U272" t="s">
        <v>72</v>
      </c>
      <c r="V272">
        <v>0.036397</v>
      </c>
      <c r="W272" t="s">
        <v>71</v>
      </c>
      <c r="X272" t="s">
        <v>73</v>
      </c>
      <c r="Y272">
        <v>4.567884</v>
      </c>
      <c r="Z272" t="s">
        <v>71</v>
      </c>
      <c r="AA272" t="s">
        <v>446</v>
      </c>
      <c r="AB272">
        <v>0.167503</v>
      </c>
      <c r="AC272" t="s">
        <v>71</v>
      </c>
      <c r="AD272" t="s">
        <v>74</v>
      </c>
      <c r="AE272">
        <v>0.006818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10</v>
      </c>
      <c r="AM272" t="s">
        <v>440</v>
      </c>
      <c r="AN272">
        <v>1000</v>
      </c>
      <c r="AO272" t="s">
        <v>441</v>
      </c>
      <c r="AP272">
        <v>20</v>
      </c>
      <c r="AQ272" t="s">
        <v>442</v>
      </c>
      <c r="AR272">
        <v>20</v>
      </c>
      <c r="AS272" t="s">
        <v>443</v>
      </c>
      <c r="AT272">
        <v>1</v>
      </c>
      <c r="AU272" t="s">
        <v>444</v>
      </c>
      <c r="AV272">
        <v>0</v>
      </c>
    </row>
    <row r="273" ht="29.25" spans="1:48">
      <c r="A273" s="2">
        <v>925</v>
      </c>
      <c r="B273" t="s">
        <v>425</v>
      </c>
      <c r="C273">
        <v>0</v>
      </c>
      <c r="D273" t="s">
        <v>426</v>
      </c>
      <c r="E273">
        <v>154</v>
      </c>
      <c r="F273" t="s">
        <v>427</v>
      </c>
      <c r="G273" t="s">
        <v>428</v>
      </c>
      <c r="H273">
        <v>27.849</v>
      </c>
      <c r="I273" t="s">
        <v>429</v>
      </c>
      <c r="J273">
        <v>0.00027</v>
      </c>
      <c r="K273" t="s">
        <v>71</v>
      </c>
      <c r="L273" t="s">
        <v>430</v>
      </c>
      <c r="M273">
        <v>10.42636</v>
      </c>
      <c r="N273" t="s">
        <v>71</v>
      </c>
      <c r="O273" t="s">
        <v>431</v>
      </c>
      <c r="P273">
        <v>0.000281</v>
      </c>
      <c r="Q273" t="s">
        <v>71</v>
      </c>
      <c r="R273" t="s">
        <v>70</v>
      </c>
      <c r="S273">
        <v>6.273495</v>
      </c>
      <c r="T273" t="s">
        <v>71</v>
      </c>
      <c r="U273" t="s">
        <v>72</v>
      </c>
      <c r="V273">
        <v>0.03702</v>
      </c>
      <c r="W273" t="s">
        <v>71</v>
      </c>
      <c r="X273" t="s">
        <v>73</v>
      </c>
      <c r="Y273">
        <v>6.225032</v>
      </c>
      <c r="Z273" t="s">
        <v>71</v>
      </c>
      <c r="AA273" t="s">
        <v>446</v>
      </c>
      <c r="AB273">
        <v>0.00125</v>
      </c>
      <c r="AC273" t="s">
        <v>71</v>
      </c>
      <c r="AD273" t="s">
        <v>74</v>
      </c>
      <c r="AE273">
        <v>0.00681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10</v>
      </c>
      <c r="AM273" t="s">
        <v>440</v>
      </c>
      <c r="AN273">
        <v>1000</v>
      </c>
      <c r="AO273" t="s">
        <v>441</v>
      </c>
      <c r="AP273">
        <v>20</v>
      </c>
      <c r="AQ273" t="s">
        <v>442</v>
      </c>
      <c r="AR273">
        <v>20</v>
      </c>
      <c r="AS273" t="s">
        <v>443</v>
      </c>
      <c r="AT273">
        <v>1</v>
      </c>
      <c r="AU273" t="s">
        <v>444</v>
      </c>
      <c r="AV273">
        <v>0</v>
      </c>
    </row>
    <row r="274" ht="29.25" spans="1:48">
      <c r="A274" s="2">
        <v>924</v>
      </c>
      <c r="B274" t="s">
        <v>425</v>
      </c>
      <c r="C274">
        <v>4</v>
      </c>
      <c r="D274" t="s">
        <v>426</v>
      </c>
      <c r="E274">
        <v>226</v>
      </c>
      <c r="F274" t="s">
        <v>427</v>
      </c>
      <c r="G274" t="s">
        <v>428</v>
      </c>
      <c r="H274">
        <v>27.807</v>
      </c>
      <c r="I274" t="s">
        <v>429</v>
      </c>
      <c r="J274">
        <v>0.00025</v>
      </c>
      <c r="K274" t="s">
        <v>71</v>
      </c>
      <c r="L274" t="s">
        <v>430</v>
      </c>
      <c r="M274">
        <v>111.960398</v>
      </c>
      <c r="N274" t="s">
        <v>71</v>
      </c>
      <c r="O274" t="s">
        <v>431</v>
      </c>
      <c r="P274">
        <v>0.000362</v>
      </c>
      <c r="Q274" t="s">
        <v>71</v>
      </c>
      <c r="R274" t="s">
        <v>70</v>
      </c>
      <c r="S274">
        <v>0.648054</v>
      </c>
      <c r="T274" t="s">
        <v>71</v>
      </c>
      <c r="U274" t="s">
        <v>72</v>
      </c>
      <c r="V274">
        <v>0.031141</v>
      </c>
      <c r="W274" t="s">
        <v>71</v>
      </c>
      <c r="X274" t="s">
        <v>73</v>
      </c>
      <c r="Y274">
        <v>0.379837</v>
      </c>
      <c r="Z274" t="s">
        <v>71</v>
      </c>
      <c r="AA274" t="s">
        <v>446</v>
      </c>
      <c r="AB274">
        <v>0.227209</v>
      </c>
      <c r="AC274" t="s">
        <v>71</v>
      </c>
      <c r="AD274" t="s">
        <v>74</v>
      </c>
      <c r="AE274">
        <v>0.00684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10</v>
      </c>
      <c r="AM274" t="s">
        <v>440</v>
      </c>
      <c r="AN274">
        <v>1000</v>
      </c>
      <c r="AO274" t="s">
        <v>441</v>
      </c>
      <c r="AP274">
        <v>20</v>
      </c>
      <c r="AQ274" t="s">
        <v>442</v>
      </c>
      <c r="AR274">
        <v>20</v>
      </c>
      <c r="AS274" t="s">
        <v>443</v>
      </c>
      <c r="AT274">
        <v>1</v>
      </c>
      <c r="AU274" t="s">
        <v>444</v>
      </c>
      <c r="AV274">
        <v>0</v>
      </c>
    </row>
    <row r="275" ht="29.25" spans="1:48">
      <c r="A275" s="2">
        <v>924</v>
      </c>
      <c r="B275" t="s">
        <v>425</v>
      </c>
      <c r="C275">
        <v>4</v>
      </c>
      <c r="D275" t="s">
        <v>426</v>
      </c>
      <c r="E275">
        <v>226</v>
      </c>
      <c r="F275" t="s">
        <v>427</v>
      </c>
      <c r="G275" t="s">
        <v>428</v>
      </c>
      <c r="H275">
        <v>2.175</v>
      </c>
      <c r="I275" t="s">
        <v>429</v>
      </c>
      <c r="J275">
        <v>0.000268</v>
      </c>
      <c r="K275" t="s">
        <v>71</v>
      </c>
      <c r="L275" t="s">
        <v>430</v>
      </c>
      <c r="M275">
        <v>139.445749</v>
      </c>
      <c r="N275" t="s">
        <v>71</v>
      </c>
      <c r="O275" t="s">
        <v>431</v>
      </c>
      <c r="P275">
        <v>0.000408</v>
      </c>
      <c r="Q275" t="s">
        <v>71</v>
      </c>
      <c r="R275" t="s">
        <v>70</v>
      </c>
      <c r="S275">
        <v>0.636911</v>
      </c>
      <c r="T275" t="s">
        <v>71</v>
      </c>
      <c r="U275" t="s">
        <v>72</v>
      </c>
      <c r="V275">
        <v>0.032003</v>
      </c>
      <c r="W275" t="s">
        <v>71</v>
      </c>
      <c r="X275" t="s">
        <v>73</v>
      </c>
      <c r="Y275">
        <v>0.366693</v>
      </c>
      <c r="Z275" t="s">
        <v>71</v>
      </c>
      <c r="AA275" t="s">
        <v>446</v>
      </c>
      <c r="AB275">
        <v>0.23185</v>
      </c>
      <c r="AC275" t="s">
        <v>71</v>
      </c>
      <c r="AD275" t="s">
        <v>74</v>
      </c>
      <c r="AE275">
        <v>0.003444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10</v>
      </c>
      <c r="AM275" t="s">
        <v>440</v>
      </c>
      <c r="AN275">
        <v>1000</v>
      </c>
      <c r="AO275" t="s">
        <v>441</v>
      </c>
      <c r="AP275">
        <v>20</v>
      </c>
      <c r="AQ275" t="s">
        <v>442</v>
      </c>
      <c r="AR275">
        <v>20</v>
      </c>
      <c r="AS275" t="s">
        <v>443</v>
      </c>
      <c r="AT275">
        <v>1</v>
      </c>
      <c r="AU275" t="s">
        <v>444</v>
      </c>
      <c r="AV275">
        <v>0</v>
      </c>
    </row>
    <row r="276" ht="29.25" spans="1:48">
      <c r="A276" s="2">
        <v>924</v>
      </c>
      <c r="B276" t="s">
        <v>425</v>
      </c>
      <c r="C276">
        <v>4</v>
      </c>
      <c r="D276" t="s">
        <v>426</v>
      </c>
      <c r="E276">
        <v>226</v>
      </c>
      <c r="F276" t="s">
        <v>427</v>
      </c>
      <c r="G276" t="s">
        <v>428</v>
      </c>
      <c r="H276">
        <v>33.047</v>
      </c>
      <c r="I276" t="s">
        <v>429</v>
      </c>
      <c r="J276">
        <v>0.000247</v>
      </c>
      <c r="K276" t="s">
        <v>71</v>
      </c>
      <c r="L276" t="s">
        <v>430</v>
      </c>
      <c r="M276">
        <v>112.488023</v>
      </c>
      <c r="N276" t="s">
        <v>71</v>
      </c>
      <c r="O276" t="s">
        <v>431</v>
      </c>
      <c r="P276">
        <v>0.00036</v>
      </c>
      <c r="Q276" t="s">
        <v>71</v>
      </c>
      <c r="R276" t="s">
        <v>70</v>
      </c>
      <c r="S276">
        <v>0.655574</v>
      </c>
      <c r="T276" t="s">
        <v>71</v>
      </c>
      <c r="U276" t="s">
        <v>72</v>
      </c>
      <c r="V276">
        <v>0.032086</v>
      </c>
      <c r="W276" t="s">
        <v>71</v>
      </c>
      <c r="X276" t="s">
        <v>73</v>
      </c>
      <c r="Y276">
        <v>0.379585</v>
      </c>
      <c r="Z276" t="s">
        <v>71</v>
      </c>
      <c r="AA276" t="s">
        <v>446</v>
      </c>
      <c r="AB276">
        <v>0.237561</v>
      </c>
      <c r="AC276" t="s">
        <v>71</v>
      </c>
      <c r="AD276" t="s">
        <v>74</v>
      </c>
      <c r="AE276">
        <v>0.003432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10</v>
      </c>
      <c r="AM276" t="s">
        <v>440</v>
      </c>
      <c r="AN276">
        <v>1000</v>
      </c>
      <c r="AO276" t="s">
        <v>441</v>
      </c>
      <c r="AP276">
        <v>20</v>
      </c>
      <c r="AQ276" t="s">
        <v>442</v>
      </c>
      <c r="AR276">
        <v>20</v>
      </c>
      <c r="AS276" t="s">
        <v>443</v>
      </c>
      <c r="AT276">
        <v>1</v>
      </c>
      <c r="AU276" t="s">
        <v>444</v>
      </c>
      <c r="AV276">
        <v>0</v>
      </c>
    </row>
    <row r="277" ht="29.25" spans="1:48">
      <c r="A277" s="2">
        <v>923</v>
      </c>
      <c r="B277" t="s">
        <v>425</v>
      </c>
      <c r="C277">
        <v>3</v>
      </c>
      <c r="D277" t="s">
        <v>426</v>
      </c>
      <c r="E277">
        <v>188</v>
      </c>
      <c r="F277" t="s">
        <v>427</v>
      </c>
      <c r="G277" t="s">
        <v>428</v>
      </c>
      <c r="H277">
        <v>6.004</v>
      </c>
      <c r="I277" t="s">
        <v>429</v>
      </c>
      <c r="J277">
        <v>0.000189</v>
      </c>
      <c r="K277" t="s">
        <v>71</v>
      </c>
      <c r="L277" t="s">
        <v>430</v>
      </c>
      <c r="M277">
        <v>37.850153</v>
      </c>
      <c r="N277" t="s">
        <v>71</v>
      </c>
      <c r="O277" t="s">
        <v>431</v>
      </c>
      <c r="P277">
        <v>0.000227</v>
      </c>
      <c r="Q277" t="s">
        <v>71</v>
      </c>
      <c r="R277" t="s">
        <v>70</v>
      </c>
      <c r="S277">
        <v>1.429437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1000</v>
      </c>
      <c r="AO277" t="s">
        <v>441</v>
      </c>
      <c r="AP277">
        <v>20</v>
      </c>
      <c r="AQ277" t="s">
        <v>442</v>
      </c>
      <c r="AR277">
        <v>20</v>
      </c>
      <c r="AS277" t="s">
        <v>443</v>
      </c>
      <c r="AT277">
        <v>1</v>
      </c>
      <c r="AU277" t="s">
        <v>444</v>
      </c>
      <c r="AV277">
        <v>0</v>
      </c>
    </row>
    <row r="278" ht="29.25" spans="1:48">
      <c r="A278" s="2">
        <v>922</v>
      </c>
      <c r="B278" t="s">
        <v>425</v>
      </c>
      <c r="C278">
        <v>4</v>
      </c>
      <c r="D278" t="s">
        <v>426</v>
      </c>
      <c r="E278">
        <v>226</v>
      </c>
      <c r="F278" t="s">
        <v>427</v>
      </c>
      <c r="G278" t="s">
        <v>428</v>
      </c>
      <c r="H278">
        <v>6.257</v>
      </c>
      <c r="I278" t="s">
        <v>429</v>
      </c>
      <c r="J278">
        <v>0.000262</v>
      </c>
      <c r="K278" t="s">
        <v>71</v>
      </c>
      <c r="L278" t="s">
        <v>430</v>
      </c>
      <c r="M278">
        <v>141.209018</v>
      </c>
      <c r="N278" t="s">
        <v>71</v>
      </c>
      <c r="O278" t="s">
        <v>431</v>
      </c>
      <c r="P278">
        <v>0.000403</v>
      </c>
      <c r="Q278" t="s">
        <v>71</v>
      </c>
      <c r="R278" t="s">
        <v>70</v>
      </c>
      <c r="S278">
        <v>0.968095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1000</v>
      </c>
      <c r="AO278" t="s">
        <v>441</v>
      </c>
      <c r="AP278">
        <v>20</v>
      </c>
      <c r="AQ278" t="s">
        <v>442</v>
      </c>
      <c r="AR278">
        <v>20</v>
      </c>
      <c r="AS278" t="s">
        <v>443</v>
      </c>
      <c r="AT278">
        <v>1</v>
      </c>
      <c r="AU278" t="s">
        <v>444</v>
      </c>
      <c r="AV278">
        <v>0</v>
      </c>
    </row>
    <row r="279" ht="29.25" spans="1:48">
      <c r="A279" s="2">
        <v>921</v>
      </c>
      <c r="B279" t="s">
        <v>425</v>
      </c>
      <c r="C279">
        <v>4</v>
      </c>
      <c r="D279" t="s">
        <v>426</v>
      </c>
      <c r="E279">
        <v>226</v>
      </c>
      <c r="F279" t="s">
        <v>427</v>
      </c>
      <c r="G279" t="s">
        <v>428</v>
      </c>
      <c r="H279">
        <v>6.191</v>
      </c>
      <c r="I279" t="s">
        <v>429</v>
      </c>
      <c r="J279">
        <v>0.000287</v>
      </c>
      <c r="K279" t="s">
        <v>71</v>
      </c>
      <c r="L279" t="s">
        <v>430</v>
      </c>
      <c r="M279">
        <v>156.610105</v>
      </c>
      <c r="N279" t="s">
        <v>71</v>
      </c>
      <c r="O279" t="s">
        <v>431</v>
      </c>
      <c r="P279">
        <v>0.000444</v>
      </c>
      <c r="Q279" t="s">
        <v>71</v>
      </c>
      <c r="R279" t="s">
        <v>70</v>
      </c>
      <c r="S279">
        <v>1.188961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1000</v>
      </c>
      <c r="AO279" t="s">
        <v>441</v>
      </c>
      <c r="AP279">
        <v>20</v>
      </c>
      <c r="AQ279" t="s">
        <v>442</v>
      </c>
      <c r="AR279">
        <v>20</v>
      </c>
      <c r="AS279" t="s">
        <v>443</v>
      </c>
      <c r="AT279">
        <v>1</v>
      </c>
      <c r="AU279" t="s">
        <v>444</v>
      </c>
      <c r="AV279">
        <v>0</v>
      </c>
    </row>
    <row r="280" ht="29.25" spans="1:48">
      <c r="A280" s="2">
        <v>921</v>
      </c>
      <c r="B280" t="s">
        <v>425</v>
      </c>
      <c r="C280">
        <v>4</v>
      </c>
      <c r="D280" t="s">
        <v>426</v>
      </c>
      <c r="E280">
        <v>226</v>
      </c>
      <c r="F280" t="s">
        <v>427</v>
      </c>
      <c r="G280" t="s">
        <v>428</v>
      </c>
      <c r="H280">
        <v>5.928</v>
      </c>
      <c r="I280" t="s">
        <v>429</v>
      </c>
      <c r="J280">
        <v>0.000265</v>
      </c>
      <c r="K280" t="s">
        <v>71</v>
      </c>
      <c r="L280" t="s">
        <v>430</v>
      </c>
      <c r="M280">
        <v>136.946657</v>
      </c>
      <c r="N280" t="s">
        <v>71</v>
      </c>
      <c r="O280" t="s">
        <v>431</v>
      </c>
      <c r="P280">
        <v>0.000401</v>
      </c>
      <c r="Q280" t="s">
        <v>71</v>
      </c>
      <c r="R280" t="s">
        <v>70</v>
      </c>
      <c r="S280">
        <v>0.958355</v>
      </c>
      <c r="T280" t="s">
        <v>71</v>
      </c>
      <c r="U280" t="s">
        <v>72</v>
      </c>
      <c r="V280">
        <v>0.048097</v>
      </c>
      <c r="W280" t="s">
        <v>71</v>
      </c>
      <c r="X280" t="s">
        <v>73</v>
      </c>
      <c r="Y280">
        <v>0.587307</v>
      </c>
      <c r="Z280" t="s">
        <v>71</v>
      </c>
      <c r="AA280" t="s">
        <v>446</v>
      </c>
      <c r="AB280">
        <v>0.316627</v>
      </c>
      <c r="AC280" t="s">
        <v>71</v>
      </c>
      <c r="AD280" t="s">
        <v>74</v>
      </c>
      <c r="AE280">
        <v>0.003422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1000</v>
      </c>
      <c r="AO280" t="s">
        <v>441</v>
      </c>
      <c r="AP280">
        <v>20</v>
      </c>
      <c r="AQ280" t="s">
        <v>442</v>
      </c>
      <c r="AR280">
        <v>20</v>
      </c>
      <c r="AS280" t="s">
        <v>443</v>
      </c>
      <c r="AT280">
        <v>1</v>
      </c>
      <c r="AU280" t="s">
        <v>444</v>
      </c>
      <c r="AV280">
        <v>0</v>
      </c>
    </row>
    <row r="281" ht="29.25" spans="1:48">
      <c r="A281" s="2">
        <v>919</v>
      </c>
      <c r="B281" t="s">
        <v>425</v>
      </c>
      <c r="C281">
        <v>4</v>
      </c>
      <c r="D281" t="s">
        <v>426</v>
      </c>
      <c r="E281">
        <v>180</v>
      </c>
      <c r="F281" t="s">
        <v>427</v>
      </c>
      <c r="G281" t="s">
        <v>428</v>
      </c>
      <c r="H281">
        <v>1598.858</v>
      </c>
      <c r="I281" t="s">
        <v>429</v>
      </c>
      <c r="J281">
        <v>0.000229</v>
      </c>
      <c r="K281" t="s">
        <v>71</v>
      </c>
      <c r="L281" t="s">
        <v>430</v>
      </c>
      <c r="M281">
        <v>86.956795</v>
      </c>
      <c r="N281" t="s">
        <v>71</v>
      </c>
      <c r="O281" t="s">
        <v>431</v>
      </c>
      <c r="P281">
        <v>0.000316</v>
      </c>
      <c r="Q281" t="s">
        <v>71</v>
      </c>
      <c r="R281" t="s">
        <v>70</v>
      </c>
      <c r="S281">
        <v>0.777062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7</v>
      </c>
      <c r="AM281" t="s">
        <v>440</v>
      </c>
      <c r="AN281">
        <v>1000</v>
      </c>
      <c r="AO281" t="s">
        <v>441</v>
      </c>
      <c r="AP281">
        <v>20</v>
      </c>
      <c r="AQ281" t="s">
        <v>442</v>
      </c>
      <c r="AR281">
        <v>20</v>
      </c>
      <c r="AS281" t="s">
        <v>443</v>
      </c>
      <c r="AT281">
        <v>1</v>
      </c>
      <c r="AU281" t="s">
        <v>444</v>
      </c>
      <c r="AV281">
        <v>0</v>
      </c>
    </row>
    <row r="282" ht="29.25" spans="1:48">
      <c r="A282" s="2">
        <v>919</v>
      </c>
      <c r="B282" t="s">
        <v>425</v>
      </c>
      <c r="C282">
        <v>4</v>
      </c>
      <c r="D282" t="s">
        <v>426</v>
      </c>
      <c r="E282">
        <v>180</v>
      </c>
      <c r="F282" t="s">
        <v>427</v>
      </c>
      <c r="G282" t="s">
        <v>428</v>
      </c>
      <c r="H282">
        <v>1642.702</v>
      </c>
      <c r="I282" t="s">
        <v>429</v>
      </c>
      <c r="J282">
        <v>0.000239</v>
      </c>
      <c r="K282" t="s">
        <v>71</v>
      </c>
      <c r="L282" t="s">
        <v>430</v>
      </c>
      <c r="M282">
        <v>89.403636</v>
      </c>
      <c r="N282" t="s">
        <v>71</v>
      </c>
      <c r="O282" t="s">
        <v>431</v>
      </c>
      <c r="P282">
        <v>0.000328</v>
      </c>
      <c r="Q282" t="s">
        <v>71</v>
      </c>
      <c r="R282" t="s">
        <v>70</v>
      </c>
      <c r="S282">
        <v>0.882581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7</v>
      </c>
      <c r="AM282" t="s">
        <v>440</v>
      </c>
      <c r="AN282">
        <v>1000</v>
      </c>
      <c r="AO282" t="s">
        <v>441</v>
      </c>
      <c r="AP282">
        <v>20</v>
      </c>
      <c r="AQ282" t="s">
        <v>442</v>
      </c>
      <c r="AR282">
        <v>20</v>
      </c>
      <c r="AS282" t="s">
        <v>443</v>
      </c>
      <c r="AT282">
        <v>1</v>
      </c>
      <c r="AU282" t="s">
        <v>444</v>
      </c>
      <c r="AV282">
        <v>0</v>
      </c>
    </row>
    <row r="283" ht="29.25" spans="1:48">
      <c r="A283" s="2">
        <v>919</v>
      </c>
      <c r="B283" t="s">
        <v>425</v>
      </c>
      <c r="C283">
        <v>4</v>
      </c>
      <c r="D283" t="s">
        <v>426</v>
      </c>
      <c r="E283">
        <v>180</v>
      </c>
      <c r="F283" t="s">
        <v>427</v>
      </c>
      <c r="G283" t="s">
        <v>428</v>
      </c>
      <c r="H283">
        <v>1631.302</v>
      </c>
      <c r="I283" t="s">
        <v>429</v>
      </c>
      <c r="J283">
        <v>0.000232</v>
      </c>
      <c r="K283" t="s">
        <v>71</v>
      </c>
      <c r="L283" t="s">
        <v>430</v>
      </c>
      <c r="M283">
        <v>93.65603</v>
      </c>
      <c r="N283" t="s">
        <v>71</v>
      </c>
      <c r="O283" t="s">
        <v>431</v>
      </c>
      <c r="P283">
        <v>0.000326</v>
      </c>
      <c r="Q283" t="s">
        <v>71</v>
      </c>
      <c r="R283" t="s">
        <v>70</v>
      </c>
      <c r="S283">
        <v>0.805937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7</v>
      </c>
      <c r="AM283" t="s">
        <v>440</v>
      </c>
      <c r="AN283">
        <v>1000</v>
      </c>
      <c r="AO283" t="s">
        <v>441</v>
      </c>
      <c r="AP283">
        <v>20</v>
      </c>
      <c r="AQ283" t="s">
        <v>442</v>
      </c>
      <c r="AR283">
        <v>20</v>
      </c>
      <c r="AS283" t="s">
        <v>443</v>
      </c>
      <c r="AT283">
        <v>1</v>
      </c>
      <c r="AU283" t="s">
        <v>444</v>
      </c>
      <c r="AV283">
        <v>0</v>
      </c>
    </row>
    <row r="284" ht="29.25" spans="1:48">
      <c r="A284" s="2">
        <v>919</v>
      </c>
      <c r="B284" t="s">
        <v>425</v>
      </c>
      <c r="C284">
        <v>4</v>
      </c>
      <c r="D284" t="s">
        <v>426</v>
      </c>
      <c r="E284">
        <v>180</v>
      </c>
      <c r="F284" t="s">
        <v>427</v>
      </c>
      <c r="G284" t="s">
        <v>428</v>
      </c>
      <c r="H284">
        <v>1682.821</v>
      </c>
      <c r="I284" t="s">
        <v>429</v>
      </c>
      <c r="J284">
        <v>0.000239</v>
      </c>
      <c r="K284" t="s">
        <v>71</v>
      </c>
      <c r="L284" t="s">
        <v>430</v>
      </c>
      <c r="M284">
        <v>88.42164</v>
      </c>
      <c r="N284" t="s">
        <v>71</v>
      </c>
      <c r="O284" t="s">
        <v>431</v>
      </c>
      <c r="P284">
        <v>0.000327</v>
      </c>
      <c r="Q284" t="s">
        <v>71</v>
      </c>
      <c r="R284" t="s">
        <v>70</v>
      </c>
      <c r="S284">
        <v>0.817998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7</v>
      </c>
      <c r="AM284" t="s">
        <v>440</v>
      </c>
      <c r="AN284">
        <v>1000</v>
      </c>
      <c r="AO284" t="s">
        <v>441</v>
      </c>
      <c r="AP284">
        <v>20</v>
      </c>
      <c r="AQ284" t="s">
        <v>442</v>
      </c>
      <c r="AR284">
        <v>20</v>
      </c>
      <c r="AS284" t="s">
        <v>443</v>
      </c>
      <c r="AT284">
        <v>1</v>
      </c>
      <c r="AU284" t="s">
        <v>444</v>
      </c>
      <c r="AV284">
        <v>0</v>
      </c>
    </row>
    <row r="285" ht="29.25" spans="1:48">
      <c r="A285" s="2">
        <v>919</v>
      </c>
      <c r="B285" t="s">
        <v>425</v>
      </c>
      <c r="C285">
        <v>4</v>
      </c>
      <c r="D285" t="s">
        <v>426</v>
      </c>
      <c r="E285">
        <v>180</v>
      </c>
      <c r="F285" t="s">
        <v>427</v>
      </c>
      <c r="G285" t="s">
        <v>428</v>
      </c>
      <c r="H285">
        <v>1667.042</v>
      </c>
      <c r="I285" t="s">
        <v>429</v>
      </c>
      <c r="J285">
        <v>0.000232</v>
      </c>
      <c r="K285" t="s">
        <v>71</v>
      </c>
      <c r="L285" t="s">
        <v>430</v>
      </c>
      <c r="M285">
        <v>88.311426</v>
      </c>
      <c r="N285" t="s">
        <v>71</v>
      </c>
      <c r="O285" t="s">
        <v>431</v>
      </c>
      <c r="P285">
        <v>0.00032</v>
      </c>
      <c r="Q285" t="s">
        <v>71</v>
      </c>
      <c r="R285" t="s">
        <v>70</v>
      </c>
      <c r="S285">
        <v>0.816713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7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20</v>
      </c>
      <c r="AS285" t="s">
        <v>443</v>
      </c>
      <c r="AT285">
        <v>1</v>
      </c>
      <c r="AU285" t="s">
        <v>444</v>
      </c>
      <c r="AV285">
        <v>0</v>
      </c>
    </row>
    <row r="286" ht="29.25" spans="1:48">
      <c r="A286" s="2">
        <v>915</v>
      </c>
      <c r="B286" t="s">
        <v>425</v>
      </c>
      <c r="C286">
        <v>1</v>
      </c>
      <c r="D286" t="s">
        <v>426</v>
      </c>
      <c r="E286">
        <v>3652</v>
      </c>
      <c r="F286" t="s">
        <v>427</v>
      </c>
      <c r="G286" t="s">
        <v>428</v>
      </c>
      <c r="H286">
        <v>0.02</v>
      </c>
      <c r="I286" t="s">
        <v>429</v>
      </c>
      <c r="J286">
        <v>0.001234</v>
      </c>
      <c r="K286" t="s">
        <v>71</v>
      </c>
      <c r="L286" t="s">
        <v>430</v>
      </c>
      <c r="M286">
        <v>868.971876</v>
      </c>
      <c r="N286" t="s">
        <v>71</v>
      </c>
      <c r="O286" t="s">
        <v>431</v>
      </c>
      <c r="P286">
        <v>0.002103</v>
      </c>
      <c r="Q286" t="s">
        <v>71</v>
      </c>
      <c r="R286" t="s">
        <v>70</v>
      </c>
      <c r="S286">
        <v>82.987845</v>
      </c>
      <c r="T286" t="s">
        <v>71</v>
      </c>
      <c r="U286" t="s">
        <v>72</v>
      </c>
      <c r="V286">
        <v>0.008451</v>
      </c>
      <c r="W286" t="s">
        <v>71</v>
      </c>
      <c r="X286" t="s">
        <v>73</v>
      </c>
      <c r="Y286">
        <v>0.121053</v>
      </c>
      <c r="Z286" t="s">
        <v>71</v>
      </c>
      <c r="AA286" t="s">
        <v>446</v>
      </c>
      <c r="AB286">
        <v>82.850673</v>
      </c>
      <c r="AC286" t="s">
        <v>71</v>
      </c>
      <c r="AD286" t="s">
        <v>74</v>
      </c>
      <c r="AE286">
        <v>0.003532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5</v>
      </c>
      <c r="AM286" t="s">
        <v>440</v>
      </c>
      <c r="AN286">
        <v>100</v>
      </c>
      <c r="AO286" t="s">
        <v>441</v>
      </c>
      <c r="AP286">
        <v>20</v>
      </c>
      <c r="AQ286" t="s">
        <v>442</v>
      </c>
      <c r="AR286">
        <v>10000</v>
      </c>
      <c r="AS286" t="s">
        <v>443</v>
      </c>
      <c r="AT286">
        <v>100</v>
      </c>
      <c r="AU286" t="s">
        <v>444</v>
      </c>
      <c r="AV286">
        <v>0</v>
      </c>
    </row>
    <row r="287" ht="29.25" spans="1:48">
      <c r="A287" s="2">
        <v>915</v>
      </c>
      <c r="B287" t="s">
        <v>425</v>
      </c>
      <c r="C287">
        <v>1</v>
      </c>
      <c r="D287" t="s">
        <v>426</v>
      </c>
      <c r="E287">
        <v>3652</v>
      </c>
      <c r="F287" t="s">
        <v>427</v>
      </c>
      <c r="G287" t="s">
        <v>428</v>
      </c>
      <c r="H287">
        <v>0</v>
      </c>
      <c r="I287" t="s">
        <v>429</v>
      </c>
      <c r="J287">
        <v>0.001221</v>
      </c>
      <c r="K287" t="s">
        <v>71</v>
      </c>
      <c r="L287" t="s">
        <v>430</v>
      </c>
      <c r="M287">
        <v>852.409371</v>
      </c>
      <c r="N287" t="s">
        <v>71</v>
      </c>
      <c r="O287" t="s">
        <v>431</v>
      </c>
      <c r="P287">
        <v>0.002074</v>
      </c>
      <c r="Q287" t="s">
        <v>71</v>
      </c>
      <c r="R287" t="s">
        <v>70</v>
      </c>
      <c r="S287">
        <v>85.105365</v>
      </c>
      <c r="T287" t="s">
        <v>71</v>
      </c>
      <c r="U287" t="s">
        <v>72</v>
      </c>
      <c r="V287">
        <v>0.008574</v>
      </c>
      <c r="W287" t="s">
        <v>71</v>
      </c>
      <c r="X287" t="s">
        <v>73</v>
      </c>
      <c r="Y287">
        <v>0.124171</v>
      </c>
      <c r="Z287" t="s">
        <v>71</v>
      </c>
      <c r="AA287" t="s">
        <v>446</v>
      </c>
      <c r="AB287">
        <v>84.964499</v>
      </c>
      <c r="AC287" t="s">
        <v>71</v>
      </c>
      <c r="AD287" t="s">
        <v>74</v>
      </c>
      <c r="AE287">
        <v>0.00362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5</v>
      </c>
      <c r="AM287" t="s">
        <v>440</v>
      </c>
      <c r="AN287">
        <v>100</v>
      </c>
      <c r="AO287" t="s">
        <v>441</v>
      </c>
      <c r="AP287">
        <v>20</v>
      </c>
      <c r="AQ287" t="s">
        <v>442</v>
      </c>
      <c r="AR287">
        <v>10000</v>
      </c>
      <c r="AS287" t="s">
        <v>443</v>
      </c>
      <c r="AT287">
        <v>100</v>
      </c>
      <c r="AU287" t="s">
        <v>444</v>
      </c>
      <c r="AV287">
        <v>0</v>
      </c>
    </row>
    <row r="288" ht="29.25" spans="1:48">
      <c r="A288" s="2">
        <v>914</v>
      </c>
      <c r="B288" t="s">
        <v>425</v>
      </c>
      <c r="C288">
        <v>1</v>
      </c>
      <c r="D288" t="s">
        <v>426</v>
      </c>
      <c r="E288">
        <v>3652</v>
      </c>
      <c r="F288" t="s">
        <v>427</v>
      </c>
      <c r="G288" t="s">
        <v>428</v>
      </c>
      <c r="H288">
        <v>0</v>
      </c>
      <c r="I288" t="s">
        <v>429</v>
      </c>
      <c r="J288">
        <v>0.001239</v>
      </c>
      <c r="K288" t="s">
        <v>71</v>
      </c>
      <c r="L288" t="s">
        <v>430</v>
      </c>
      <c r="M288">
        <v>921.994083</v>
      </c>
      <c r="N288" t="s">
        <v>71</v>
      </c>
      <c r="O288" t="s">
        <v>431</v>
      </c>
      <c r="P288">
        <v>0.002161</v>
      </c>
      <c r="Q288" t="s">
        <v>71</v>
      </c>
      <c r="R288" t="s">
        <v>70</v>
      </c>
      <c r="S288">
        <v>84.917642</v>
      </c>
      <c r="T288" t="s">
        <v>71</v>
      </c>
      <c r="U288" t="s">
        <v>72</v>
      </c>
      <c r="V288">
        <v>0.046012</v>
      </c>
      <c r="W288" t="s">
        <v>71</v>
      </c>
      <c r="X288" t="s">
        <v>73</v>
      </c>
      <c r="Y288">
        <v>0.584985</v>
      </c>
      <c r="Z288" t="s">
        <v>71</v>
      </c>
      <c r="AA288" t="s">
        <v>446</v>
      </c>
      <c r="AB288">
        <v>84.273696</v>
      </c>
      <c r="AC288" t="s">
        <v>71</v>
      </c>
      <c r="AD288" t="s">
        <v>74</v>
      </c>
      <c r="AE288">
        <v>0.003403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5</v>
      </c>
      <c r="AM288" t="s">
        <v>440</v>
      </c>
      <c r="AN288">
        <v>100</v>
      </c>
      <c r="AO288" t="s">
        <v>441</v>
      </c>
      <c r="AP288">
        <v>100</v>
      </c>
      <c r="AQ288" t="s">
        <v>442</v>
      </c>
      <c r="AR288">
        <v>10000</v>
      </c>
      <c r="AS288" t="s">
        <v>443</v>
      </c>
      <c r="AT288">
        <v>100</v>
      </c>
      <c r="AU288" t="s">
        <v>444</v>
      </c>
      <c r="AV288">
        <v>0</v>
      </c>
    </row>
    <row r="289" ht="29.25" spans="1:48">
      <c r="A289" s="2">
        <v>913</v>
      </c>
      <c r="B289" t="s">
        <v>425</v>
      </c>
      <c r="C289">
        <v>1</v>
      </c>
      <c r="D289" t="s">
        <v>426</v>
      </c>
      <c r="E289">
        <v>3652</v>
      </c>
      <c r="F289" t="s">
        <v>427</v>
      </c>
      <c r="G289" t="s">
        <v>428</v>
      </c>
      <c r="H289">
        <v>0</v>
      </c>
      <c r="I289" t="s">
        <v>429</v>
      </c>
      <c r="J289">
        <v>0.001234</v>
      </c>
      <c r="K289" t="s">
        <v>71</v>
      </c>
      <c r="L289" t="s">
        <v>430</v>
      </c>
      <c r="M289">
        <v>872.754508</v>
      </c>
      <c r="N289" t="s">
        <v>71</v>
      </c>
      <c r="O289" t="s">
        <v>431</v>
      </c>
      <c r="P289">
        <v>0.002107</v>
      </c>
      <c r="Q289" t="s">
        <v>71</v>
      </c>
      <c r="R289" t="s">
        <v>70</v>
      </c>
      <c r="S289">
        <v>82.044667</v>
      </c>
      <c r="T289" t="s">
        <v>71</v>
      </c>
      <c r="U289" t="s">
        <v>72</v>
      </c>
      <c r="V289">
        <v>0.009965</v>
      </c>
      <c r="W289" t="s">
        <v>71</v>
      </c>
      <c r="X289" t="s">
        <v>73</v>
      </c>
      <c r="Y289">
        <v>0.118276</v>
      </c>
      <c r="Z289" t="s">
        <v>71</v>
      </c>
      <c r="AA289" t="s">
        <v>446</v>
      </c>
      <c r="AB289">
        <v>81.909163</v>
      </c>
      <c r="AC289" t="s">
        <v>71</v>
      </c>
      <c r="AD289" t="s">
        <v>74</v>
      </c>
      <c r="AE289">
        <v>0.003357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5</v>
      </c>
      <c r="AM289" t="s">
        <v>440</v>
      </c>
      <c r="AN289">
        <v>100</v>
      </c>
      <c r="AO289" t="s">
        <v>441</v>
      </c>
      <c r="AP289">
        <v>20</v>
      </c>
      <c r="AQ289" t="s">
        <v>442</v>
      </c>
      <c r="AR289">
        <v>10000</v>
      </c>
      <c r="AS289" t="s">
        <v>443</v>
      </c>
      <c r="AT289">
        <v>100</v>
      </c>
      <c r="AU289" t="s">
        <v>444</v>
      </c>
      <c r="AV289">
        <v>0</v>
      </c>
    </row>
    <row r="290" ht="29.25" spans="1:48">
      <c r="A290" s="2">
        <v>913</v>
      </c>
      <c r="B290" t="s">
        <v>425</v>
      </c>
      <c r="C290">
        <v>1</v>
      </c>
      <c r="D290" t="s">
        <v>426</v>
      </c>
      <c r="E290">
        <v>3652</v>
      </c>
      <c r="F290" t="s">
        <v>427</v>
      </c>
      <c r="G290" t="s">
        <v>428</v>
      </c>
      <c r="H290">
        <v>0</v>
      </c>
      <c r="I290" t="s">
        <v>429</v>
      </c>
      <c r="J290">
        <v>0.001281</v>
      </c>
      <c r="K290" t="s">
        <v>71</v>
      </c>
      <c r="L290" t="s">
        <v>430</v>
      </c>
      <c r="M290">
        <v>815.689101</v>
      </c>
      <c r="N290" t="s">
        <v>71</v>
      </c>
      <c r="O290" t="s">
        <v>431</v>
      </c>
      <c r="P290">
        <v>0.002097</v>
      </c>
      <c r="Q290" t="s">
        <v>71</v>
      </c>
      <c r="R290" t="s">
        <v>70</v>
      </c>
      <c r="S290">
        <v>89.002539</v>
      </c>
      <c r="T290" t="s">
        <v>71</v>
      </c>
      <c r="U290" t="s">
        <v>72</v>
      </c>
      <c r="V290">
        <v>0.010599</v>
      </c>
      <c r="W290" t="s">
        <v>71</v>
      </c>
      <c r="X290" t="s">
        <v>73</v>
      </c>
      <c r="Y290">
        <v>0.111078</v>
      </c>
      <c r="Z290" t="s">
        <v>71</v>
      </c>
      <c r="AA290" t="s">
        <v>446</v>
      </c>
      <c r="AB290">
        <v>88.872872</v>
      </c>
      <c r="AC290" t="s">
        <v>71</v>
      </c>
      <c r="AD290" t="s">
        <v>74</v>
      </c>
      <c r="AE290">
        <v>0.00351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5</v>
      </c>
      <c r="AM290" t="s">
        <v>440</v>
      </c>
      <c r="AN290">
        <v>100</v>
      </c>
      <c r="AO290" t="s">
        <v>441</v>
      </c>
      <c r="AP290">
        <v>20</v>
      </c>
      <c r="AQ290" t="s">
        <v>442</v>
      </c>
      <c r="AR290">
        <v>10000</v>
      </c>
      <c r="AS290" t="s">
        <v>443</v>
      </c>
      <c r="AT290">
        <v>100</v>
      </c>
      <c r="AU290" t="s">
        <v>444</v>
      </c>
      <c r="AV290">
        <v>0</v>
      </c>
    </row>
    <row r="291" ht="29.25" spans="1:48">
      <c r="A291" s="2">
        <v>912</v>
      </c>
      <c r="B291" t="s">
        <v>425</v>
      </c>
      <c r="C291">
        <v>5</v>
      </c>
      <c r="D291" t="s">
        <v>426</v>
      </c>
      <c r="E291">
        <v>226</v>
      </c>
      <c r="F291" t="s">
        <v>427</v>
      </c>
      <c r="G291" t="s">
        <v>428</v>
      </c>
      <c r="H291">
        <v>2383.09</v>
      </c>
      <c r="I291" t="s">
        <v>429</v>
      </c>
      <c r="J291">
        <v>0.000178</v>
      </c>
      <c r="K291" t="s">
        <v>71</v>
      </c>
      <c r="L291" t="s">
        <v>430</v>
      </c>
      <c r="M291">
        <v>178.619906</v>
      </c>
      <c r="N291" t="s">
        <v>71</v>
      </c>
      <c r="O291" t="s">
        <v>431</v>
      </c>
      <c r="P291">
        <v>0.000356</v>
      </c>
      <c r="Q291" t="s">
        <v>71</v>
      </c>
      <c r="R291" t="s">
        <v>70</v>
      </c>
      <c r="S291">
        <v>0.548975</v>
      </c>
      <c r="T291" t="s">
        <v>71</v>
      </c>
      <c r="U291" t="s">
        <v>72</v>
      </c>
      <c r="V291">
        <v>0.028521</v>
      </c>
      <c r="W291" t="s">
        <v>71</v>
      </c>
      <c r="X291" t="s">
        <v>73</v>
      </c>
      <c r="Y291">
        <v>0.180969</v>
      </c>
      <c r="Z291" t="s">
        <v>71</v>
      </c>
      <c r="AA291" t="s">
        <v>446</v>
      </c>
      <c r="AB291">
        <v>0.333133</v>
      </c>
      <c r="AC291" t="s">
        <v>71</v>
      </c>
      <c r="AD291" t="s">
        <v>74</v>
      </c>
      <c r="AE291">
        <v>0.003372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5</v>
      </c>
      <c r="AM291" t="s">
        <v>440</v>
      </c>
      <c r="AN291">
        <v>100</v>
      </c>
      <c r="AO291" t="s">
        <v>441</v>
      </c>
      <c r="AP291">
        <v>20</v>
      </c>
      <c r="AQ291" t="s">
        <v>442</v>
      </c>
      <c r="AR291">
        <v>20</v>
      </c>
      <c r="AS291" t="s">
        <v>443</v>
      </c>
      <c r="AT291">
        <v>1</v>
      </c>
      <c r="AU291" t="s">
        <v>444</v>
      </c>
      <c r="AV291">
        <v>0</v>
      </c>
    </row>
    <row r="292" ht="29.25" spans="1:48">
      <c r="A292" s="2">
        <v>910</v>
      </c>
      <c r="B292" t="s">
        <v>425</v>
      </c>
      <c r="C292">
        <v>1</v>
      </c>
      <c r="D292" t="s">
        <v>426</v>
      </c>
      <c r="E292">
        <v>3652</v>
      </c>
      <c r="F292" t="s">
        <v>427</v>
      </c>
      <c r="G292" t="s">
        <v>428</v>
      </c>
      <c r="H292">
        <v>23.8</v>
      </c>
      <c r="I292" t="s">
        <v>429</v>
      </c>
      <c r="J292">
        <v>0.001206</v>
      </c>
      <c r="K292" t="s">
        <v>71</v>
      </c>
      <c r="L292" t="s">
        <v>430</v>
      </c>
      <c r="M292">
        <v>872.630116</v>
      </c>
      <c r="N292" t="s">
        <v>71</v>
      </c>
      <c r="O292" t="s">
        <v>431</v>
      </c>
      <c r="P292">
        <v>0.002079</v>
      </c>
      <c r="Q292" t="s">
        <v>71</v>
      </c>
      <c r="R292" t="s">
        <v>70</v>
      </c>
      <c r="S292">
        <v>79.406684</v>
      </c>
      <c r="T292" t="s">
        <v>71</v>
      </c>
      <c r="U292" t="s">
        <v>72</v>
      </c>
      <c r="V292">
        <v>0.033914</v>
      </c>
      <c r="W292" t="s">
        <v>71</v>
      </c>
      <c r="X292" t="s">
        <v>73</v>
      </c>
      <c r="Y292">
        <v>0.537832</v>
      </c>
      <c r="Z292" t="s">
        <v>71</v>
      </c>
      <c r="AA292" t="s">
        <v>446</v>
      </c>
      <c r="AB292">
        <v>78.822276</v>
      </c>
      <c r="AC292" t="s">
        <v>71</v>
      </c>
      <c r="AD292" t="s">
        <v>74</v>
      </c>
      <c r="AE292">
        <v>0.003577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5</v>
      </c>
      <c r="AM292" t="s">
        <v>440</v>
      </c>
      <c r="AN292">
        <v>100</v>
      </c>
      <c r="AO292" t="s">
        <v>441</v>
      </c>
      <c r="AP292">
        <v>100</v>
      </c>
      <c r="AQ292" t="s">
        <v>442</v>
      </c>
      <c r="AR292">
        <v>10000</v>
      </c>
      <c r="AS292" t="s">
        <v>443</v>
      </c>
      <c r="AT292">
        <v>100</v>
      </c>
      <c r="AU292" t="s">
        <v>444</v>
      </c>
      <c r="AV292">
        <v>0</v>
      </c>
    </row>
    <row r="293" ht="29.25" spans="1:48">
      <c r="A293" s="2">
        <v>909</v>
      </c>
      <c r="B293" t="s">
        <v>425</v>
      </c>
      <c r="C293">
        <v>1</v>
      </c>
      <c r="D293" t="s">
        <v>426</v>
      </c>
      <c r="E293">
        <v>3652</v>
      </c>
      <c r="F293" t="s">
        <v>427</v>
      </c>
      <c r="G293" t="s">
        <v>428</v>
      </c>
      <c r="H293">
        <v>0</v>
      </c>
      <c r="I293" t="s">
        <v>429</v>
      </c>
      <c r="J293">
        <v>0.001226</v>
      </c>
      <c r="K293" t="s">
        <v>71</v>
      </c>
      <c r="L293" t="s">
        <v>430</v>
      </c>
      <c r="M293">
        <v>868.664434</v>
      </c>
      <c r="N293" t="s">
        <v>71</v>
      </c>
      <c r="O293" t="s">
        <v>431</v>
      </c>
      <c r="P293">
        <v>0.002095</v>
      </c>
      <c r="Q293" t="s">
        <v>71</v>
      </c>
      <c r="R293" t="s">
        <v>70</v>
      </c>
      <c r="S293">
        <v>87.957981</v>
      </c>
      <c r="T293" t="s">
        <v>71</v>
      </c>
      <c r="U293" t="s">
        <v>72</v>
      </c>
      <c r="V293">
        <v>0.048782</v>
      </c>
      <c r="W293" t="s">
        <v>71</v>
      </c>
      <c r="X293" t="s">
        <v>73</v>
      </c>
      <c r="Y293">
        <v>0.608566</v>
      </c>
      <c r="Z293" t="s">
        <v>71</v>
      </c>
      <c r="AA293" t="s">
        <v>446</v>
      </c>
      <c r="AB293">
        <v>87.286621</v>
      </c>
      <c r="AC293" t="s">
        <v>71</v>
      </c>
      <c r="AD293" t="s">
        <v>74</v>
      </c>
      <c r="AE293">
        <v>0.003668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5</v>
      </c>
      <c r="AM293" t="s">
        <v>440</v>
      </c>
      <c r="AN293">
        <v>100</v>
      </c>
      <c r="AO293" t="s">
        <v>441</v>
      </c>
      <c r="AP293">
        <v>100</v>
      </c>
      <c r="AQ293" t="s">
        <v>442</v>
      </c>
      <c r="AR293">
        <v>10000</v>
      </c>
      <c r="AS293" t="s">
        <v>443</v>
      </c>
      <c r="AT293">
        <v>100</v>
      </c>
      <c r="AU293" t="s">
        <v>444</v>
      </c>
      <c r="AV293">
        <v>0</v>
      </c>
    </row>
    <row r="294" ht="29.25" spans="1:48">
      <c r="A294" s="2">
        <v>908</v>
      </c>
      <c r="B294" t="s">
        <v>425</v>
      </c>
      <c r="C294">
        <v>1</v>
      </c>
      <c r="D294" t="s">
        <v>426</v>
      </c>
      <c r="E294">
        <v>3652</v>
      </c>
      <c r="F294" t="s">
        <v>427</v>
      </c>
      <c r="G294" t="s">
        <v>428</v>
      </c>
      <c r="H294">
        <v>0</v>
      </c>
      <c r="I294" t="s">
        <v>429</v>
      </c>
      <c r="J294">
        <v>0.001227</v>
      </c>
      <c r="K294" t="s">
        <v>71</v>
      </c>
      <c r="L294" t="s">
        <v>430</v>
      </c>
      <c r="M294">
        <v>873.372571</v>
      </c>
      <c r="N294" t="s">
        <v>71</v>
      </c>
      <c r="O294" t="s">
        <v>431</v>
      </c>
      <c r="P294">
        <v>0.0021</v>
      </c>
      <c r="Q294" t="s">
        <v>71</v>
      </c>
      <c r="R294" t="s">
        <v>70</v>
      </c>
      <c r="S294">
        <v>82.963318</v>
      </c>
      <c r="T294" t="s">
        <v>71</v>
      </c>
      <c r="U294" t="s">
        <v>72</v>
      </c>
      <c r="V294">
        <v>0.023433</v>
      </c>
      <c r="W294" t="s">
        <v>71</v>
      </c>
      <c r="X294" t="s">
        <v>73</v>
      </c>
      <c r="Y294">
        <v>0.291897</v>
      </c>
      <c r="Z294" t="s">
        <v>71</v>
      </c>
      <c r="AA294" t="s">
        <v>446</v>
      </c>
      <c r="AB294">
        <v>82.638414</v>
      </c>
      <c r="AC294" t="s">
        <v>71</v>
      </c>
      <c r="AD294" t="s">
        <v>74</v>
      </c>
      <c r="AE294">
        <v>0.003472</v>
      </c>
      <c r="AF294" t="s">
        <v>71</v>
      </c>
      <c r="AG294" t="s">
        <v>437</v>
      </c>
      <c r="AH294">
        <v>1000</v>
      </c>
      <c r="AI294" t="s">
        <v>438</v>
      </c>
      <c r="AJ294">
        <v>1000000</v>
      </c>
      <c r="AK294" t="s">
        <v>439</v>
      </c>
      <c r="AL294">
        <v>5</v>
      </c>
      <c r="AM294" t="s">
        <v>440</v>
      </c>
      <c r="AN294">
        <v>100</v>
      </c>
      <c r="AO294" t="s">
        <v>441</v>
      </c>
      <c r="AP294">
        <v>50</v>
      </c>
      <c r="AQ294" t="s">
        <v>442</v>
      </c>
      <c r="AR294">
        <v>10000</v>
      </c>
      <c r="AS294" t="s">
        <v>443</v>
      </c>
      <c r="AT294">
        <v>100</v>
      </c>
      <c r="AU294" t="s">
        <v>444</v>
      </c>
      <c r="AV294">
        <v>0</v>
      </c>
    </row>
    <row r="295" ht="29.25" spans="1:48">
      <c r="A295" s="2">
        <v>908</v>
      </c>
      <c r="B295" t="s">
        <v>425</v>
      </c>
      <c r="C295">
        <v>1</v>
      </c>
      <c r="D295" t="s">
        <v>426</v>
      </c>
      <c r="E295">
        <v>3652</v>
      </c>
      <c r="F295" t="s">
        <v>427</v>
      </c>
      <c r="G295" t="s">
        <v>428</v>
      </c>
      <c r="H295">
        <v>0.64</v>
      </c>
      <c r="I295" t="s">
        <v>429</v>
      </c>
      <c r="J295">
        <v>0.001217</v>
      </c>
      <c r="K295" t="s">
        <v>71</v>
      </c>
      <c r="L295" t="s">
        <v>430</v>
      </c>
      <c r="M295">
        <v>882.842547</v>
      </c>
      <c r="N295" t="s">
        <v>71</v>
      </c>
      <c r="O295" t="s">
        <v>431</v>
      </c>
      <c r="P295">
        <v>0.0021</v>
      </c>
      <c r="Q295" t="s">
        <v>71</v>
      </c>
      <c r="R295" t="s">
        <v>70</v>
      </c>
      <c r="S295">
        <v>85.277534</v>
      </c>
      <c r="T295" t="s">
        <v>71</v>
      </c>
      <c r="U295" t="s">
        <v>72</v>
      </c>
      <c r="V295">
        <v>0.019647</v>
      </c>
      <c r="W295" t="s">
        <v>71</v>
      </c>
      <c r="X295" t="s">
        <v>73</v>
      </c>
      <c r="Y295">
        <v>0.286343</v>
      </c>
      <c r="Z295" t="s">
        <v>71</v>
      </c>
      <c r="AA295" t="s">
        <v>446</v>
      </c>
      <c r="AB295">
        <v>84.962008</v>
      </c>
      <c r="AC295" t="s">
        <v>71</v>
      </c>
      <c r="AD295" t="s">
        <v>74</v>
      </c>
      <c r="AE295">
        <v>0.003395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5</v>
      </c>
      <c r="AM295" t="s">
        <v>440</v>
      </c>
      <c r="AN295">
        <v>100</v>
      </c>
      <c r="AO295" t="s">
        <v>441</v>
      </c>
      <c r="AP295">
        <v>50</v>
      </c>
      <c r="AQ295" t="s">
        <v>442</v>
      </c>
      <c r="AR295">
        <v>10000</v>
      </c>
      <c r="AS295" t="s">
        <v>443</v>
      </c>
      <c r="AT295">
        <v>100</v>
      </c>
      <c r="AU295" t="s">
        <v>444</v>
      </c>
      <c r="AV295">
        <v>0</v>
      </c>
    </row>
    <row r="296" ht="29.25" spans="1:48">
      <c r="A296" s="2">
        <v>907</v>
      </c>
      <c r="B296" t="s">
        <v>425</v>
      </c>
      <c r="C296">
        <v>4</v>
      </c>
      <c r="D296" t="s">
        <v>426</v>
      </c>
      <c r="E296">
        <v>37031</v>
      </c>
      <c r="F296" t="s">
        <v>427</v>
      </c>
      <c r="G296" t="s">
        <v>428</v>
      </c>
      <c r="H296">
        <v>0.74</v>
      </c>
      <c r="I296" t="s">
        <v>429</v>
      </c>
      <c r="J296">
        <v>0.001214</v>
      </c>
      <c r="K296" t="s">
        <v>71</v>
      </c>
      <c r="L296" t="s">
        <v>430</v>
      </c>
      <c r="M296">
        <v>7812.395011</v>
      </c>
      <c r="N296" t="s">
        <v>71</v>
      </c>
      <c r="O296" t="s">
        <v>431</v>
      </c>
      <c r="P296">
        <v>0.009026</v>
      </c>
      <c r="Q296" t="s">
        <v>71</v>
      </c>
      <c r="R296" t="s">
        <v>70</v>
      </c>
      <c r="S296">
        <v>81.507086</v>
      </c>
      <c r="T296" t="s">
        <v>71</v>
      </c>
      <c r="U296" t="s">
        <v>72</v>
      </c>
      <c r="V296">
        <v>0.020678</v>
      </c>
      <c r="W296" t="s">
        <v>71</v>
      </c>
      <c r="X296" t="s">
        <v>73</v>
      </c>
      <c r="Y296">
        <v>0.053307</v>
      </c>
      <c r="Z296" t="s">
        <v>71</v>
      </c>
      <c r="AA296" t="s">
        <v>446</v>
      </c>
      <c r="AB296">
        <v>81.423706</v>
      </c>
      <c r="AC296" t="s">
        <v>71</v>
      </c>
      <c r="AD296" t="s">
        <v>74</v>
      </c>
      <c r="AE296">
        <v>0.003404</v>
      </c>
      <c r="AF296" t="s">
        <v>71</v>
      </c>
      <c r="AG296" t="s">
        <v>437</v>
      </c>
      <c r="AH296">
        <v>1000</v>
      </c>
      <c r="AI296" t="s">
        <v>438</v>
      </c>
      <c r="AJ296">
        <v>1000000</v>
      </c>
      <c r="AK296" t="s">
        <v>439</v>
      </c>
      <c r="AL296">
        <v>5</v>
      </c>
      <c r="AM296" t="s">
        <v>440</v>
      </c>
      <c r="AN296">
        <v>100</v>
      </c>
      <c r="AO296" t="s">
        <v>441</v>
      </c>
      <c r="AP296">
        <v>50</v>
      </c>
      <c r="AQ296" t="s">
        <v>442</v>
      </c>
      <c r="AR296">
        <v>10000</v>
      </c>
      <c r="AS296" t="s">
        <v>443</v>
      </c>
      <c r="AT296">
        <v>100</v>
      </c>
      <c r="AU296" t="s">
        <v>444</v>
      </c>
      <c r="AV296">
        <v>0</v>
      </c>
    </row>
    <row r="297" ht="29.25" spans="1:48">
      <c r="A297" s="2">
        <v>906</v>
      </c>
      <c r="B297" t="s">
        <v>425</v>
      </c>
      <c r="C297">
        <v>1</v>
      </c>
      <c r="D297" t="s">
        <v>426</v>
      </c>
      <c r="E297">
        <v>365</v>
      </c>
      <c r="F297" t="s">
        <v>427</v>
      </c>
      <c r="G297" t="s">
        <v>428</v>
      </c>
      <c r="H297">
        <v>0.06</v>
      </c>
      <c r="I297" t="s">
        <v>429</v>
      </c>
      <c r="J297">
        <v>0.001989</v>
      </c>
      <c r="K297" t="s">
        <v>71</v>
      </c>
      <c r="L297" t="s">
        <v>430</v>
      </c>
      <c r="M297">
        <v>249.0022</v>
      </c>
      <c r="N297" t="s">
        <v>71</v>
      </c>
      <c r="O297" t="s">
        <v>431</v>
      </c>
      <c r="P297">
        <v>0.004479</v>
      </c>
      <c r="Q297" t="s">
        <v>71</v>
      </c>
      <c r="R297" t="s">
        <v>70</v>
      </c>
      <c r="S297">
        <v>12.90632</v>
      </c>
      <c r="T297" t="s">
        <v>71</v>
      </c>
      <c r="U297" t="s">
        <v>72</v>
      </c>
      <c r="V297">
        <v>0.012167</v>
      </c>
      <c r="W297" t="s">
        <v>71</v>
      </c>
      <c r="X297" t="s">
        <v>73</v>
      </c>
      <c r="Y297">
        <v>0.125145</v>
      </c>
      <c r="Z297" t="s">
        <v>71</v>
      </c>
      <c r="AA297" t="s">
        <v>446</v>
      </c>
      <c r="AB297">
        <v>12.75969</v>
      </c>
      <c r="AC297" t="s">
        <v>71</v>
      </c>
      <c r="AD297" t="s">
        <v>74</v>
      </c>
      <c r="AE297">
        <v>0.001434</v>
      </c>
      <c r="AF297" t="s">
        <v>71</v>
      </c>
      <c r="AG297" t="s">
        <v>437</v>
      </c>
      <c r="AH297">
        <v>1000</v>
      </c>
      <c r="AI297" t="s">
        <v>438</v>
      </c>
      <c r="AJ297">
        <v>100000</v>
      </c>
      <c r="AK297" t="s">
        <v>439</v>
      </c>
      <c r="AL297">
        <v>5</v>
      </c>
      <c r="AM297" t="s">
        <v>440</v>
      </c>
      <c r="AN297">
        <v>100</v>
      </c>
      <c r="AO297" t="s">
        <v>441</v>
      </c>
      <c r="AP297">
        <v>50</v>
      </c>
      <c r="AQ297" t="s">
        <v>442</v>
      </c>
      <c r="AR297">
        <v>10000</v>
      </c>
      <c r="AS297" t="s">
        <v>443</v>
      </c>
      <c r="AT297">
        <v>100</v>
      </c>
      <c r="AU297" t="s">
        <v>444</v>
      </c>
      <c r="AV297">
        <v>0</v>
      </c>
    </row>
    <row r="298" ht="29.25" spans="1:48">
      <c r="A298" s="2">
        <v>905</v>
      </c>
      <c r="B298" t="s">
        <v>425</v>
      </c>
      <c r="C298">
        <v>1</v>
      </c>
      <c r="D298" t="s">
        <v>426</v>
      </c>
      <c r="E298">
        <v>3652</v>
      </c>
      <c r="F298" t="s">
        <v>427</v>
      </c>
      <c r="G298" t="s">
        <v>428</v>
      </c>
      <c r="H298">
        <v>0.006</v>
      </c>
      <c r="I298" t="s">
        <v>429</v>
      </c>
      <c r="J298">
        <v>0.002879</v>
      </c>
      <c r="K298" t="s">
        <v>71</v>
      </c>
      <c r="L298" t="s">
        <v>430</v>
      </c>
      <c r="M298">
        <v>11691.2727</v>
      </c>
      <c r="N298" t="s">
        <v>71</v>
      </c>
      <c r="O298" t="s">
        <v>431</v>
      </c>
      <c r="P298">
        <v>0.01457</v>
      </c>
      <c r="Q298" t="s">
        <v>71</v>
      </c>
      <c r="R298" t="s">
        <v>70</v>
      </c>
      <c r="S298">
        <v>215.415607</v>
      </c>
      <c r="T298" t="s">
        <v>71</v>
      </c>
      <c r="U298" t="s">
        <v>72</v>
      </c>
      <c r="V298">
        <v>1.596796</v>
      </c>
      <c r="W298" t="s">
        <v>71</v>
      </c>
      <c r="X298" t="s">
        <v>73</v>
      </c>
      <c r="Y298">
        <v>0.985332</v>
      </c>
      <c r="Z298" t="s">
        <v>71</v>
      </c>
      <c r="AA298" t="s">
        <v>446</v>
      </c>
      <c r="AB298">
        <v>212.805058</v>
      </c>
      <c r="AC298" t="s">
        <v>71</v>
      </c>
      <c r="AD298" t="s">
        <v>74</v>
      </c>
      <c r="AE298">
        <v>0.014136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5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10000</v>
      </c>
      <c r="AS298" t="s">
        <v>443</v>
      </c>
      <c r="AT298">
        <v>100</v>
      </c>
      <c r="AU298" t="s">
        <v>444</v>
      </c>
      <c r="AV298">
        <v>0</v>
      </c>
    </row>
    <row r="299" ht="29.25" spans="1:48">
      <c r="A299" s="2">
        <v>905</v>
      </c>
      <c r="B299" t="s">
        <v>425</v>
      </c>
      <c r="C299">
        <v>1</v>
      </c>
      <c r="D299" t="s">
        <v>426</v>
      </c>
      <c r="E299">
        <v>365</v>
      </c>
      <c r="F299" t="s">
        <v>427</v>
      </c>
      <c r="G299" t="s">
        <v>428</v>
      </c>
      <c r="H299">
        <v>0</v>
      </c>
      <c r="I299" t="s">
        <v>429</v>
      </c>
      <c r="J299">
        <v>0.001966</v>
      </c>
      <c r="K299" t="s">
        <v>71</v>
      </c>
      <c r="L299" t="s">
        <v>430</v>
      </c>
      <c r="M299">
        <v>245.3288</v>
      </c>
      <c r="N299" t="s">
        <v>71</v>
      </c>
      <c r="O299" t="s">
        <v>431</v>
      </c>
      <c r="P299">
        <v>0.004419</v>
      </c>
      <c r="Q299" t="s">
        <v>71</v>
      </c>
      <c r="R299" t="s">
        <v>70</v>
      </c>
      <c r="S299">
        <v>14.850996</v>
      </c>
      <c r="T299" t="s">
        <v>71</v>
      </c>
      <c r="U299" t="s">
        <v>72</v>
      </c>
      <c r="V299">
        <v>0.00542</v>
      </c>
      <c r="W299" t="s">
        <v>71</v>
      </c>
      <c r="X299" t="s">
        <v>73</v>
      </c>
      <c r="Y299">
        <v>0.054762</v>
      </c>
      <c r="Z299" t="s">
        <v>71</v>
      </c>
      <c r="AA299" t="s">
        <v>446</v>
      </c>
      <c r="AB299">
        <v>14.783477</v>
      </c>
      <c r="AC299" t="s">
        <v>71</v>
      </c>
      <c r="AD299" t="s">
        <v>74</v>
      </c>
      <c r="AE299">
        <v>0.001435</v>
      </c>
      <c r="AF299" t="s">
        <v>71</v>
      </c>
      <c r="AG299" t="s">
        <v>437</v>
      </c>
      <c r="AH299">
        <v>1000</v>
      </c>
      <c r="AI299" t="s">
        <v>438</v>
      </c>
      <c r="AJ299">
        <v>100000</v>
      </c>
      <c r="AK299" t="s">
        <v>439</v>
      </c>
      <c r="AL299">
        <v>5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10000</v>
      </c>
      <c r="AS299" t="s">
        <v>443</v>
      </c>
      <c r="AT299">
        <v>100</v>
      </c>
      <c r="AU299" t="s">
        <v>444</v>
      </c>
      <c r="AV299">
        <v>0</v>
      </c>
    </row>
    <row r="300" ht="29.25" spans="1:48">
      <c r="A300" s="2">
        <v>904</v>
      </c>
      <c r="B300" t="s">
        <v>425</v>
      </c>
      <c r="C300">
        <v>1</v>
      </c>
      <c r="D300" t="s">
        <v>426</v>
      </c>
      <c r="E300">
        <v>365</v>
      </c>
      <c r="F300" t="s">
        <v>427</v>
      </c>
      <c r="G300" t="s">
        <v>428</v>
      </c>
      <c r="H300">
        <v>0</v>
      </c>
      <c r="I300" t="s">
        <v>429</v>
      </c>
      <c r="J300">
        <v>0.002009</v>
      </c>
      <c r="K300" t="s">
        <v>71</v>
      </c>
      <c r="L300" t="s">
        <v>430</v>
      </c>
      <c r="M300">
        <v>260.4651</v>
      </c>
      <c r="N300" t="s">
        <v>71</v>
      </c>
      <c r="O300" t="s">
        <v>431</v>
      </c>
      <c r="P300">
        <v>0.004613</v>
      </c>
      <c r="Q300" t="s">
        <v>71</v>
      </c>
      <c r="R300" t="s">
        <v>70</v>
      </c>
      <c r="S300">
        <v>14.896145</v>
      </c>
      <c r="T300" t="s">
        <v>71</v>
      </c>
      <c r="U300" t="s">
        <v>72</v>
      </c>
      <c r="V300">
        <v>0.006959</v>
      </c>
      <c r="W300" t="s">
        <v>71</v>
      </c>
      <c r="X300" t="s">
        <v>73</v>
      </c>
      <c r="Y300">
        <v>0.058581</v>
      </c>
      <c r="Z300" t="s">
        <v>71</v>
      </c>
      <c r="AA300" t="s">
        <v>446</v>
      </c>
      <c r="AB300">
        <v>14.823435</v>
      </c>
      <c r="AC300" t="s">
        <v>71</v>
      </c>
      <c r="AD300" t="s">
        <v>74</v>
      </c>
      <c r="AE300">
        <v>0.001442</v>
      </c>
      <c r="AF300" t="s">
        <v>71</v>
      </c>
      <c r="AG300" t="s">
        <v>437</v>
      </c>
      <c r="AH300">
        <v>1000</v>
      </c>
      <c r="AI300" t="s">
        <v>438</v>
      </c>
      <c r="AJ300">
        <v>100000</v>
      </c>
      <c r="AK300" t="s">
        <v>439</v>
      </c>
      <c r="AL300">
        <v>5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10000</v>
      </c>
      <c r="AS300" t="s">
        <v>443</v>
      </c>
      <c r="AT300">
        <v>100</v>
      </c>
      <c r="AU300" t="s">
        <v>444</v>
      </c>
      <c r="AV300">
        <v>0</v>
      </c>
    </row>
    <row r="301" ht="29.25" spans="1:48">
      <c r="A301" s="2">
        <v>904</v>
      </c>
      <c r="B301" t="s">
        <v>425</v>
      </c>
      <c r="C301">
        <v>1</v>
      </c>
      <c r="D301" t="s">
        <v>426</v>
      </c>
      <c r="E301">
        <v>365</v>
      </c>
      <c r="F301" t="s">
        <v>427</v>
      </c>
      <c r="G301" t="s">
        <v>428</v>
      </c>
      <c r="H301">
        <v>0</v>
      </c>
      <c r="I301" t="s">
        <v>429</v>
      </c>
      <c r="J301">
        <v>0.002023</v>
      </c>
      <c r="K301" t="s">
        <v>71</v>
      </c>
      <c r="L301" t="s">
        <v>430</v>
      </c>
      <c r="M301">
        <v>263.4451</v>
      </c>
      <c r="N301" t="s">
        <v>71</v>
      </c>
      <c r="O301" t="s">
        <v>431</v>
      </c>
      <c r="P301">
        <v>0.004658</v>
      </c>
      <c r="Q301" t="s">
        <v>71</v>
      </c>
      <c r="R301" t="s">
        <v>70</v>
      </c>
      <c r="S301">
        <v>12.742058</v>
      </c>
      <c r="T301" t="s">
        <v>71</v>
      </c>
      <c r="U301" t="s">
        <v>72</v>
      </c>
      <c r="V301">
        <v>0.006838</v>
      </c>
      <c r="W301" t="s">
        <v>71</v>
      </c>
      <c r="X301" t="s">
        <v>73</v>
      </c>
      <c r="Y301">
        <v>0.058321</v>
      </c>
      <c r="Z301" t="s">
        <v>71</v>
      </c>
      <c r="AA301" t="s">
        <v>446</v>
      </c>
      <c r="AB301">
        <v>12.669879</v>
      </c>
      <c r="AC301" t="s">
        <v>71</v>
      </c>
      <c r="AD301" t="s">
        <v>74</v>
      </c>
      <c r="AE301">
        <v>0.001444</v>
      </c>
      <c r="AF301" t="s">
        <v>71</v>
      </c>
      <c r="AG301" t="s">
        <v>437</v>
      </c>
      <c r="AH301">
        <v>1000</v>
      </c>
      <c r="AI301" t="s">
        <v>438</v>
      </c>
      <c r="AJ301">
        <v>100000</v>
      </c>
      <c r="AK301" t="s">
        <v>439</v>
      </c>
      <c r="AL301">
        <v>5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10000</v>
      </c>
      <c r="AS301" t="s">
        <v>443</v>
      </c>
      <c r="AT301">
        <v>100</v>
      </c>
      <c r="AU301" t="s">
        <v>444</v>
      </c>
      <c r="AV301">
        <v>0</v>
      </c>
    </row>
    <row r="302" ht="29.25" spans="1:48">
      <c r="A302" s="2">
        <v>903</v>
      </c>
      <c r="B302" t="s">
        <v>425</v>
      </c>
      <c r="C302">
        <v>1</v>
      </c>
      <c r="D302" t="s">
        <v>426</v>
      </c>
      <c r="E302">
        <v>8</v>
      </c>
      <c r="F302" t="s">
        <v>427</v>
      </c>
      <c r="G302" t="s">
        <v>428</v>
      </c>
      <c r="H302">
        <v>246.526</v>
      </c>
      <c r="I302" t="s">
        <v>429</v>
      </c>
      <c r="J302">
        <v>0.000631</v>
      </c>
      <c r="K302" t="s">
        <v>71</v>
      </c>
      <c r="L302" t="s">
        <v>430</v>
      </c>
      <c r="M302">
        <v>5.0013</v>
      </c>
      <c r="N302" t="s">
        <v>71</v>
      </c>
      <c r="O302" t="s">
        <v>431</v>
      </c>
      <c r="P302">
        <v>0.000681</v>
      </c>
      <c r="Q302" t="s">
        <v>71</v>
      </c>
      <c r="R302" t="s">
        <v>70</v>
      </c>
      <c r="S302">
        <v>0.831835</v>
      </c>
      <c r="T302" t="s">
        <v>71</v>
      </c>
      <c r="U302" t="s">
        <v>72</v>
      </c>
      <c r="V302">
        <v>0.010427</v>
      </c>
      <c r="W302" t="s">
        <v>71</v>
      </c>
      <c r="X302" t="s">
        <v>73</v>
      </c>
      <c r="Y302">
        <v>0.788354</v>
      </c>
      <c r="Z302" t="s">
        <v>71</v>
      </c>
      <c r="AA302" t="s">
        <v>446</v>
      </c>
      <c r="AB302">
        <v>0.02891</v>
      </c>
      <c r="AC302" t="s">
        <v>71</v>
      </c>
      <c r="AD302" t="s">
        <v>74</v>
      </c>
      <c r="AE302">
        <v>0.001417</v>
      </c>
      <c r="AF302" t="s">
        <v>71</v>
      </c>
      <c r="AG302" t="s">
        <v>437</v>
      </c>
      <c r="AH302">
        <v>1000</v>
      </c>
      <c r="AI302" t="s">
        <v>438</v>
      </c>
      <c r="AJ302">
        <v>100000</v>
      </c>
      <c r="AK302" t="s">
        <v>439</v>
      </c>
      <c r="AL302">
        <v>5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20</v>
      </c>
      <c r="AS302" t="s">
        <v>443</v>
      </c>
      <c r="AT302">
        <v>1</v>
      </c>
      <c r="AU302" t="s">
        <v>444</v>
      </c>
      <c r="AV302">
        <v>0</v>
      </c>
    </row>
    <row r="303" ht="29.25" spans="1:48">
      <c r="A303" s="2">
        <v>902</v>
      </c>
      <c r="B303" t="s">
        <v>425</v>
      </c>
      <c r="C303">
        <v>1</v>
      </c>
      <c r="D303" t="s">
        <v>426</v>
      </c>
      <c r="E303">
        <v>8</v>
      </c>
      <c r="F303" t="s">
        <v>427</v>
      </c>
      <c r="G303" t="s">
        <v>428</v>
      </c>
      <c r="H303">
        <v>240.382</v>
      </c>
      <c r="I303" t="s">
        <v>429</v>
      </c>
      <c r="J303">
        <v>0.000717</v>
      </c>
      <c r="K303" t="s">
        <v>71</v>
      </c>
      <c r="L303" t="s">
        <v>430</v>
      </c>
      <c r="M303">
        <v>4.9334</v>
      </c>
      <c r="N303" t="s">
        <v>71</v>
      </c>
      <c r="O303" t="s">
        <v>431</v>
      </c>
      <c r="P303">
        <v>0.000766</v>
      </c>
      <c r="Q303" t="s">
        <v>71</v>
      </c>
      <c r="R303" t="s">
        <v>70</v>
      </c>
      <c r="S303">
        <v>0.977763</v>
      </c>
      <c r="T303" t="s">
        <v>71</v>
      </c>
      <c r="U303" t="s">
        <v>72</v>
      </c>
      <c r="V303">
        <v>0.011866</v>
      </c>
      <c r="W303" t="s">
        <v>71</v>
      </c>
      <c r="X303" t="s">
        <v>73</v>
      </c>
      <c r="Y303">
        <v>0.926882</v>
      </c>
      <c r="Z303" t="s">
        <v>71</v>
      </c>
      <c r="AA303" t="s">
        <v>446</v>
      </c>
      <c r="AB303">
        <v>0.034263</v>
      </c>
      <c r="AC303" t="s">
        <v>71</v>
      </c>
      <c r="AD303" t="s">
        <v>74</v>
      </c>
      <c r="AE303">
        <v>0.001457</v>
      </c>
      <c r="AF303" t="s">
        <v>71</v>
      </c>
      <c r="AG303" t="s">
        <v>437</v>
      </c>
      <c r="AH303">
        <v>1000</v>
      </c>
      <c r="AI303" t="s">
        <v>438</v>
      </c>
      <c r="AJ303">
        <v>100000</v>
      </c>
      <c r="AK303" t="s">
        <v>439</v>
      </c>
      <c r="AL303">
        <v>5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20</v>
      </c>
      <c r="AS303" t="s">
        <v>443</v>
      </c>
      <c r="AT303">
        <v>1</v>
      </c>
      <c r="AU303" t="s">
        <v>444</v>
      </c>
      <c r="AV303">
        <v>0</v>
      </c>
    </row>
    <row r="304" ht="29.25" spans="1:48">
      <c r="A304" s="2">
        <v>902</v>
      </c>
      <c r="B304" t="s">
        <v>425</v>
      </c>
      <c r="C304">
        <v>1</v>
      </c>
      <c r="D304" t="s">
        <v>426</v>
      </c>
      <c r="E304">
        <v>0</v>
      </c>
      <c r="F304" t="s">
        <v>427</v>
      </c>
      <c r="G304" t="s">
        <v>428</v>
      </c>
      <c r="H304">
        <v>24.09</v>
      </c>
      <c r="I304" t="s">
        <v>429</v>
      </c>
      <c r="J304">
        <v>0.001529</v>
      </c>
      <c r="K304" t="s">
        <v>71</v>
      </c>
      <c r="L304" t="s">
        <v>430</v>
      </c>
      <c r="M304">
        <v>1.018</v>
      </c>
      <c r="N304" t="s">
        <v>71</v>
      </c>
      <c r="O304" t="s">
        <v>431</v>
      </c>
      <c r="P304">
        <v>0.001631</v>
      </c>
      <c r="Q304" t="s">
        <v>71</v>
      </c>
      <c r="R304" t="s">
        <v>70</v>
      </c>
      <c r="S304">
        <v>0.174267</v>
      </c>
      <c r="T304" t="s">
        <v>71</v>
      </c>
      <c r="U304" t="s">
        <v>72</v>
      </c>
      <c r="V304">
        <v>0.004308</v>
      </c>
      <c r="W304" t="s">
        <v>71</v>
      </c>
      <c r="X304" t="s">
        <v>73</v>
      </c>
      <c r="Y304">
        <v>0.162145</v>
      </c>
      <c r="Z304" t="s">
        <v>71</v>
      </c>
      <c r="AA304" t="s">
        <v>446</v>
      </c>
      <c r="AB304">
        <v>0.004939</v>
      </c>
      <c r="AC304" t="s">
        <v>71</v>
      </c>
      <c r="AD304" t="s">
        <v>74</v>
      </c>
      <c r="AE304">
        <v>0.000173</v>
      </c>
      <c r="AF304" t="s">
        <v>71</v>
      </c>
      <c r="AG304" t="s">
        <v>437</v>
      </c>
      <c r="AH304">
        <v>1000</v>
      </c>
      <c r="AI304" t="s">
        <v>438</v>
      </c>
      <c r="AJ304">
        <v>10000</v>
      </c>
      <c r="AK304" t="s">
        <v>439</v>
      </c>
      <c r="AL304">
        <v>5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20</v>
      </c>
      <c r="AS304" t="s">
        <v>443</v>
      </c>
      <c r="AT304">
        <v>1</v>
      </c>
      <c r="AU304" t="s">
        <v>444</v>
      </c>
      <c r="AV304">
        <v>0</v>
      </c>
    </row>
    <row r="305" ht="29.25" spans="1:48">
      <c r="A305" s="2">
        <v>902</v>
      </c>
      <c r="B305" t="s">
        <v>425</v>
      </c>
      <c r="C305">
        <v>0</v>
      </c>
      <c r="D305" t="s">
        <v>426</v>
      </c>
      <c r="E305">
        <v>0</v>
      </c>
      <c r="F305" t="s">
        <v>427</v>
      </c>
      <c r="G305" t="s">
        <v>428</v>
      </c>
      <c r="H305">
        <v>24.29</v>
      </c>
      <c r="I305" t="s">
        <v>429</v>
      </c>
      <c r="J305">
        <v>0.001255</v>
      </c>
      <c r="K305" t="s">
        <v>71</v>
      </c>
      <c r="L305" t="s">
        <v>430</v>
      </c>
      <c r="M305">
        <v>0.7611</v>
      </c>
      <c r="N305" t="s">
        <v>71</v>
      </c>
      <c r="O305" t="s">
        <v>431</v>
      </c>
      <c r="P305">
        <v>0.001331</v>
      </c>
      <c r="Q305" t="s">
        <v>71</v>
      </c>
      <c r="R305" t="s">
        <v>70</v>
      </c>
      <c r="S305">
        <v>0.224641</v>
      </c>
      <c r="T305" t="s">
        <v>71</v>
      </c>
      <c r="U305" t="s">
        <v>72</v>
      </c>
      <c r="V305">
        <v>0.003487</v>
      </c>
      <c r="W305" t="s">
        <v>71</v>
      </c>
      <c r="X305" t="s">
        <v>73</v>
      </c>
      <c r="Y305">
        <v>0.217756</v>
      </c>
      <c r="Z305" t="s">
        <v>71</v>
      </c>
      <c r="AA305" t="s">
        <v>446</v>
      </c>
      <c r="AB305">
        <v>0.000929</v>
      </c>
      <c r="AC305" t="s">
        <v>71</v>
      </c>
      <c r="AD305" t="s">
        <v>74</v>
      </c>
      <c r="AE305">
        <v>0.000168</v>
      </c>
      <c r="AF305" t="s">
        <v>71</v>
      </c>
      <c r="AG305" t="s">
        <v>437</v>
      </c>
      <c r="AH305">
        <v>1000</v>
      </c>
      <c r="AI305" t="s">
        <v>438</v>
      </c>
      <c r="AJ305">
        <v>10000</v>
      </c>
      <c r="AK305" t="s">
        <v>439</v>
      </c>
      <c r="AL305">
        <v>5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20</v>
      </c>
      <c r="AS305" t="s">
        <v>443</v>
      </c>
      <c r="AT305">
        <v>1</v>
      </c>
      <c r="AU305" t="s">
        <v>444</v>
      </c>
      <c r="AV305">
        <v>0</v>
      </c>
    </row>
    <row r="306" ht="29.25" spans="1:44">
      <c r="A306" s="2">
        <v>892</v>
      </c>
      <c r="B306" t="s">
        <v>425</v>
      </c>
      <c r="C306">
        <v>50</v>
      </c>
      <c r="D306" t="s">
        <v>426</v>
      </c>
      <c r="E306">
        <v>34</v>
      </c>
      <c r="F306" t="s">
        <v>427</v>
      </c>
      <c r="G306" t="s">
        <v>428</v>
      </c>
      <c r="H306">
        <v>2.462</v>
      </c>
      <c r="I306" t="s">
        <v>429</v>
      </c>
      <c r="J306">
        <v>9.1e-5</v>
      </c>
      <c r="K306" t="s">
        <v>71</v>
      </c>
      <c r="L306" t="s">
        <v>430</v>
      </c>
      <c r="M306">
        <v>27.521002</v>
      </c>
      <c r="N306" t="s">
        <v>71</v>
      </c>
      <c r="O306" t="s">
        <v>431</v>
      </c>
      <c r="P306">
        <v>0.000199</v>
      </c>
      <c r="Q306" t="s">
        <v>71</v>
      </c>
      <c r="R306" t="s">
        <v>70</v>
      </c>
      <c r="S306">
        <v>0.071971</v>
      </c>
      <c r="T306" t="s">
        <v>71</v>
      </c>
      <c r="U306" t="s">
        <v>72</v>
      </c>
      <c r="V306">
        <v>0.045697</v>
      </c>
      <c r="W306" t="s">
        <v>71</v>
      </c>
      <c r="X306" t="s">
        <v>73</v>
      </c>
      <c r="Y306">
        <v>0.008363</v>
      </c>
      <c r="Z306" t="s">
        <v>71</v>
      </c>
      <c r="AA306" t="s">
        <v>446</v>
      </c>
      <c r="AB306">
        <v>0.016315</v>
      </c>
      <c r="AC306" t="s">
        <v>71</v>
      </c>
      <c r="AD306" t="s">
        <v>74</v>
      </c>
      <c r="AE306">
        <v>0.000887</v>
      </c>
      <c r="AF306" t="s">
        <v>71</v>
      </c>
      <c r="AG306" t="s">
        <v>437</v>
      </c>
      <c r="AH306">
        <v>100</v>
      </c>
      <c r="AI306" t="s">
        <v>438</v>
      </c>
      <c r="AJ306">
        <v>256000</v>
      </c>
      <c r="AK306" t="s">
        <v>439</v>
      </c>
      <c r="AL306">
        <v>5</v>
      </c>
      <c r="AM306" t="s">
        <v>440</v>
      </c>
      <c r="AN306">
        <v>500</v>
      </c>
      <c r="AO306" t="s">
        <v>441</v>
      </c>
      <c r="AP306">
        <v>5</v>
      </c>
      <c r="AQ306" t="s">
        <v>442</v>
      </c>
      <c r="AR306">
        <v>5</v>
      </c>
    </row>
    <row r="307" ht="29.25" spans="1:44">
      <c r="A307" s="2">
        <v>892</v>
      </c>
      <c r="B307" t="s">
        <v>425</v>
      </c>
      <c r="C307">
        <v>100</v>
      </c>
      <c r="D307" t="s">
        <v>426</v>
      </c>
      <c r="E307">
        <v>49</v>
      </c>
      <c r="F307" t="s">
        <v>427</v>
      </c>
      <c r="G307" t="s">
        <v>428</v>
      </c>
      <c r="H307">
        <v>2.462</v>
      </c>
      <c r="I307" t="s">
        <v>429</v>
      </c>
      <c r="J307">
        <v>9.1e-5</v>
      </c>
      <c r="K307" t="s">
        <v>71</v>
      </c>
      <c r="L307" t="s">
        <v>430</v>
      </c>
      <c r="M307">
        <v>55.353325</v>
      </c>
      <c r="N307" t="s">
        <v>71</v>
      </c>
      <c r="O307" t="s">
        <v>431</v>
      </c>
      <c r="P307">
        <v>0.000307</v>
      </c>
      <c r="Q307" t="s">
        <v>71</v>
      </c>
      <c r="R307" t="s">
        <v>70</v>
      </c>
      <c r="S307">
        <v>0.06653</v>
      </c>
      <c r="T307" t="s">
        <v>71</v>
      </c>
      <c r="U307" t="s">
        <v>72</v>
      </c>
      <c r="V307">
        <v>0.046246</v>
      </c>
      <c r="W307" t="s">
        <v>71</v>
      </c>
      <c r="X307" t="s">
        <v>73</v>
      </c>
      <c r="Y307">
        <v>0.000114</v>
      </c>
      <c r="Z307" t="s">
        <v>71</v>
      </c>
      <c r="AA307" t="s">
        <v>446</v>
      </c>
      <c r="AB307">
        <v>0.018576</v>
      </c>
      <c r="AC307" t="s">
        <v>71</v>
      </c>
      <c r="AD307" t="s">
        <v>74</v>
      </c>
      <c r="AE307">
        <v>0.000889</v>
      </c>
      <c r="AF307" t="s">
        <v>71</v>
      </c>
      <c r="AG307" t="s">
        <v>437</v>
      </c>
      <c r="AH307">
        <v>100</v>
      </c>
      <c r="AI307" t="s">
        <v>438</v>
      </c>
      <c r="AJ307">
        <v>256000</v>
      </c>
      <c r="AK307" t="s">
        <v>439</v>
      </c>
      <c r="AL307">
        <v>5</v>
      </c>
      <c r="AM307" t="s">
        <v>440</v>
      </c>
      <c r="AN307">
        <v>500</v>
      </c>
      <c r="AO307" t="s">
        <v>441</v>
      </c>
      <c r="AP307">
        <v>5</v>
      </c>
      <c r="AQ307" t="s">
        <v>442</v>
      </c>
      <c r="AR307">
        <v>5</v>
      </c>
    </row>
    <row r="308" ht="29.25" spans="1:44">
      <c r="A308" s="2">
        <v>892</v>
      </c>
      <c r="B308" t="s">
        <v>425</v>
      </c>
      <c r="C308">
        <v>100</v>
      </c>
      <c r="D308" t="s">
        <v>426</v>
      </c>
      <c r="E308">
        <v>49</v>
      </c>
      <c r="F308" t="s">
        <v>427</v>
      </c>
      <c r="G308" t="s">
        <v>428</v>
      </c>
      <c r="H308">
        <v>83.648</v>
      </c>
      <c r="I308" t="s">
        <v>429</v>
      </c>
      <c r="J308">
        <v>9.3e-5</v>
      </c>
      <c r="K308" t="s">
        <v>71</v>
      </c>
      <c r="L308" t="s">
        <v>430</v>
      </c>
      <c r="M308">
        <v>47.629798</v>
      </c>
      <c r="N308" t="s">
        <v>71</v>
      </c>
      <c r="O308" t="s">
        <v>431</v>
      </c>
      <c r="P308">
        <v>0.000279</v>
      </c>
      <c r="Q308" t="s">
        <v>71</v>
      </c>
      <c r="R308" t="s">
        <v>70</v>
      </c>
      <c r="S308">
        <v>0.06698</v>
      </c>
      <c r="T308" t="s">
        <v>71</v>
      </c>
      <c r="U308" t="s">
        <v>72</v>
      </c>
      <c r="V308">
        <v>0.04595</v>
      </c>
      <c r="W308" t="s">
        <v>71</v>
      </c>
      <c r="X308" t="s">
        <v>73</v>
      </c>
      <c r="Y308">
        <v>0.000109</v>
      </c>
      <c r="Z308" t="s">
        <v>71</v>
      </c>
      <c r="AA308" t="s">
        <v>446</v>
      </c>
      <c r="AB308">
        <v>0.019344</v>
      </c>
      <c r="AC308" t="s">
        <v>71</v>
      </c>
      <c r="AD308" t="s">
        <v>74</v>
      </c>
      <c r="AE308">
        <v>0.000882</v>
      </c>
      <c r="AF308" t="s">
        <v>71</v>
      </c>
      <c r="AG308" t="s">
        <v>437</v>
      </c>
      <c r="AH308">
        <v>100</v>
      </c>
      <c r="AI308" t="s">
        <v>438</v>
      </c>
      <c r="AJ308">
        <v>256000</v>
      </c>
      <c r="AK308" t="s">
        <v>439</v>
      </c>
      <c r="AL308">
        <v>5</v>
      </c>
      <c r="AM308" t="s">
        <v>440</v>
      </c>
      <c r="AN308">
        <v>500</v>
      </c>
      <c r="AO308" t="s">
        <v>441</v>
      </c>
      <c r="AP308">
        <v>5</v>
      </c>
      <c r="AQ308" t="s">
        <v>442</v>
      </c>
      <c r="AR308">
        <v>5</v>
      </c>
    </row>
    <row r="309" ht="29.25" spans="1:44">
      <c r="A309" s="2">
        <v>892</v>
      </c>
      <c r="B309" t="s">
        <v>425</v>
      </c>
      <c r="C309">
        <v>100</v>
      </c>
      <c r="D309" t="s">
        <v>426</v>
      </c>
      <c r="E309">
        <v>49</v>
      </c>
      <c r="F309" t="s">
        <v>427</v>
      </c>
      <c r="G309" t="s">
        <v>428</v>
      </c>
      <c r="H309">
        <v>83.648</v>
      </c>
      <c r="I309" t="s">
        <v>429</v>
      </c>
      <c r="J309">
        <v>0.000143</v>
      </c>
      <c r="K309" t="s">
        <v>71</v>
      </c>
      <c r="L309" t="s">
        <v>430</v>
      </c>
      <c r="M309">
        <v>76.288857</v>
      </c>
      <c r="N309" t="s">
        <v>71</v>
      </c>
      <c r="O309" t="s">
        <v>431</v>
      </c>
      <c r="P309">
        <v>0.000441</v>
      </c>
      <c r="Q309" t="s">
        <v>71</v>
      </c>
      <c r="R309" t="s">
        <v>70</v>
      </c>
      <c r="S309">
        <v>0.038156</v>
      </c>
      <c r="T309" t="s">
        <v>71</v>
      </c>
      <c r="U309" t="s">
        <v>72</v>
      </c>
      <c r="V309">
        <v>0.006105</v>
      </c>
      <c r="W309" t="s">
        <v>71</v>
      </c>
      <c r="X309" t="s">
        <v>73</v>
      </c>
      <c r="Y309">
        <v>0.012059</v>
      </c>
      <c r="Z309" t="s">
        <v>71</v>
      </c>
      <c r="AA309" t="s">
        <v>446</v>
      </c>
      <c r="AB309">
        <v>0.018397</v>
      </c>
      <c r="AC309" t="s">
        <v>71</v>
      </c>
      <c r="AD309" t="s">
        <v>74</v>
      </c>
      <c r="AE309">
        <v>0.000889</v>
      </c>
      <c r="AF309" t="s">
        <v>71</v>
      </c>
      <c r="AG309" t="s">
        <v>437</v>
      </c>
      <c r="AH309">
        <v>1000</v>
      </c>
      <c r="AI309" t="s">
        <v>438</v>
      </c>
      <c r="AJ309">
        <v>256000</v>
      </c>
      <c r="AK309" t="s">
        <v>439</v>
      </c>
      <c r="AL309">
        <v>5</v>
      </c>
      <c r="AM309" t="s">
        <v>440</v>
      </c>
      <c r="AN309">
        <v>500</v>
      </c>
      <c r="AO309" t="s">
        <v>441</v>
      </c>
      <c r="AP309">
        <v>5</v>
      </c>
      <c r="AQ309" t="s">
        <v>442</v>
      </c>
      <c r="AR309">
        <v>5</v>
      </c>
    </row>
    <row r="310" ht="29.25" spans="1:44">
      <c r="A310" s="2">
        <v>891</v>
      </c>
      <c r="B310" t="s">
        <v>425</v>
      </c>
      <c r="C310">
        <v>50</v>
      </c>
      <c r="D310" t="s">
        <v>426</v>
      </c>
      <c r="E310">
        <v>34</v>
      </c>
      <c r="F310" t="s">
        <v>427</v>
      </c>
      <c r="G310" t="s">
        <v>428</v>
      </c>
      <c r="H310">
        <v>83.648</v>
      </c>
      <c r="I310" t="s">
        <v>429</v>
      </c>
      <c r="J310">
        <v>0.000157</v>
      </c>
      <c r="K310" t="s">
        <v>71</v>
      </c>
      <c r="L310" t="s">
        <v>430</v>
      </c>
      <c r="M310">
        <v>39.678471</v>
      </c>
      <c r="N310" t="s">
        <v>71</v>
      </c>
      <c r="O310" t="s">
        <v>431</v>
      </c>
      <c r="P310">
        <v>0.000312</v>
      </c>
      <c r="Q310" t="s">
        <v>71</v>
      </c>
      <c r="R310" t="s">
        <v>70</v>
      </c>
      <c r="S310">
        <v>0.047117</v>
      </c>
      <c r="T310" t="s">
        <v>71</v>
      </c>
      <c r="U310" t="s">
        <v>72</v>
      </c>
      <c r="V310">
        <v>0.005946</v>
      </c>
      <c r="W310" t="s">
        <v>71</v>
      </c>
      <c r="X310" t="s">
        <v>73</v>
      </c>
      <c r="Y310">
        <v>0.022384</v>
      </c>
      <c r="Z310" t="s">
        <v>71</v>
      </c>
      <c r="AA310" t="s">
        <v>446</v>
      </c>
      <c r="AB310">
        <v>0.017136</v>
      </c>
      <c r="AC310" t="s">
        <v>71</v>
      </c>
      <c r="AD310" t="s">
        <v>74</v>
      </c>
      <c r="AE310">
        <v>0.000924</v>
      </c>
      <c r="AF310" t="s">
        <v>71</v>
      </c>
      <c r="AG310" t="s">
        <v>437</v>
      </c>
      <c r="AH310">
        <v>1000</v>
      </c>
      <c r="AI310" t="s">
        <v>438</v>
      </c>
      <c r="AJ310">
        <v>256000</v>
      </c>
      <c r="AK310" t="s">
        <v>439</v>
      </c>
      <c r="AL310">
        <v>5</v>
      </c>
      <c r="AM310" t="s">
        <v>440</v>
      </c>
      <c r="AN310">
        <v>500</v>
      </c>
      <c r="AO310" t="s">
        <v>441</v>
      </c>
      <c r="AP310">
        <v>5</v>
      </c>
      <c r="AQ310" t="s">
        <v>442</v>
      </c>
      <c r="AR310">
        <v>5</v>
      </c>
    </row>
    <row r="311" ht="29.25" spans="1:44">
      <c r="A311" s="2">
        <v>891</v>
      </c>
      <c r="B311" t="s">
        <v>425</v>
      </c>
      <c r="C311">
        <v>20</v>
      </c>
      <c r="D311" t="s">
        <v>426</v>
      </c>
      <c r="E311">
        <v>25</v>
      </c>
      <c r="F311" t="s">
        <v>427</v>
      </c>
      <c r="G311" t="s">
        <v>428</v>
      </c>
      <c r="H311">
        <v>662.572</v>
      </c>
      <c r="I311" t="s">
        <v>429</v>
      </c>
      <c r="J311">
        <v>0.00014</v>
      </c>
      <c r="K311" t="s">
        <v>71</v>
      </c>
      <c r="L311" t="s">
        <v>430</v>
      </c>
      <c r="M311">
        <v>12.654282</v>
      </c>
      <c r="N311" t="s">
        <v>71</v>
      </c>
      <c r="O311" t="s">
        <v>431</v>
      </c>
      <c r="P311">
        <v>0.000189</v>
      </c>
      <c r="Q311" t="s">
        <v>71</v>
      </c>
      <c r="R311" t="s">
        <v>70</v>
      </c>
      <c r="S311">
        <v>0.066573</v>
      </c>
      <c r="T311" t="s">
        <v>71</v>
      </c>
      <c r="U311" t="s">
        <v>72</v>
      </c>
      <c r="V311">
        <v>0.005652</v>
      </c>
      <c r="W311" t="s">
        <v>71</v>
      </c>
      <c r="X311" t="s">
        <v>73</v>
      </c>
      <c r="Y311">
        <v>0.044501</v>
      </c>
      <c r="Z311" t="s">
        <v>71</v>
      </c>
      <c r="AA311" t="s">
        <v>446</v>
      </c>
      <c r="AB311">
        <v>0.014813</v>
      </c>
      <c r="AC311" t="s">
        <v>71</v>
      </c>
      <c r="AD311" t="s">
        <v>74</v>
      </c>
      <c r="AE311">
        <v>0.000892</v>
      </c>
      <c r="AF311" t="s">
        <v>71</v>
      </c>
      <c r="AG311" t="s">
        <v>437</v>
      </c>
      <c r="AH311">
        <v>1000</v>
      </c>
      <c r="AI311" t="s">
        <v>438</v>
      </c>
      <c r="AJ311">
        <v>256000</v>
      </c>
      <c r="AK311" t="s">
        <v>439</v>
      </c>
      <c r="AL311">
        <v>5</v>
      </c>
      <c r="AM311" t="s">
        <v>440</v>
      </c>
      <c r="AN311">
        <v>500</v>
      </c>
      <c r="AO311" t="s">
        <v>441</v>
      </c>
      <c r="AP311">
        <v>5</v>
      </c>
      <c r="AQ311" t="s">
        <v>442</v>
      </c>
      <c r="AR311">
        <v>5</v>
      </c>
    </row>
    <row r="312" ht="29.25" spans="1:44">
      <c r="A312" s="2">
        <v>890</v>
      </c>
      <c r="B312" t="s">
        <v>425</v>
      </c>
      <c r="C312">
        <v>20</v>
      </c>
      <c r="D312" t="s">
        <v>426</v>
      </c>
      <c r="E312">
        <v>245</v>
      </c>
      <c r="F312" t="s">
        <v>427</v>
      </c>
      <c r="G312" t="s">
        <v>428</v>
      </c>
      <c r="H312">
        <v>6.02</v>
      </c>
      <c r="I312" t="s">
        <v>429</v>
      </c>
      <c r="J312">
        <v>0.000261</v>
      </c>
      <c r="K312" t="s">
        <v>71</v>
      </c>
      <c r="L312" t="s">
        <v>430</v>
      </c>
      <c r="M312">
        <v>169.268531</v>
      </c>
      <c r="N312" t="s">
        <v>71</v>
      </c>
      <c r="O312" t="s">
        <v>431</v>
      </c>
      <c r="P312">
        <v>0.000431</v>
      </c>
      <c r="Q312" t="s">
        <v>71</v>
      </c>
      <c r="R312" t="s">
        <v>70</v>
      </c>
      <c r="S312">
        <v>0.837572</v>
      </c>
      <c r="T312" t="s">
        <v>71</v>
      </c>
      <c r="U312" t="s">
        <v>72</v>
      </c>
      <c r="V312">
        <v>0.045908</v>
      </c>
      <c r="W312" t="s">
        <v>71</v>
      </c>
      <c r="X312" t="s">
        <v>73</v>
      </c>
      <c r="Y312">
        <v>0.470207</v>
      </c>
      <c r="Z312" t="s">
        <v>71</v>
      </c>
      <c r="AA312" t="s">
        <v>446</v>
      </c>
      <c r="AB312">
        <v>0.31506</v>
      </c>
      <c r="AC312" t="s">
        <v>71</v>
      </c>
      <c r="AD312" t="s">
        <v>74</v>
      </c>
      <c r="AE312">
        <v>0.003393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10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20</v>
      </c>
    </row>
    <row r="313" ht="29.25" spans="1:44">
      <c r="A313" s="2">
        <v>889</v>
      </c>
      <c r="B313" t="s">
        <v>425</v>
      </c>
      <c r="C313">
        <v>27</v>
      </c>
      <c r="D313" t="s">
        <v>426</v>
      </c>
      <c r="E313">
        <v>278</v>
      </c>
      <c r="F313" t="s">
        <v>427</v>
      </c>
      <c r="G313" t="s">
        <v>428</v>
      </c>
      <c r="H313">
        <v>0.092</v>
      </c>
      <c r="I313" t="s">
        <v>429</v>
      </c>
      <c r="J313">
        <v>0.000277</v>
      </c>
      <c r="K313" t="s">
        <v>71</v>
      </c>
      <c r="L313" t="s">
        <v>430</v>
      </c>
      <c r="M313">
        <v>236.653344</v>
      </c>
      <c r="N313" t="s">
        <v>71</v>
      </c>
      <c r="O313" t="s">
        <v>431</v>
      </c>
      <c r="P313">
        <v>0.000514</v>
      </c>
      <c r="Q313" t="s">
        <v>71</v>
      </c>
      <c r="R313" t="s">
        <v>70</v>
      </c>
      <c r="S313">
        <v>0.444242</v>
      </c>
      <c r="T313" t="s">
        <v>71</v>
      </c>
      <c r="U313" t="s">
        <v>72</v>
      </c>
      <c r="V313">
        <v>0.029325</v>
      </c>
      <c r="W313" t="s">
        <v>71</v>
      </c>
      <c r="X313" t="s">
        <v>73</v>
      </c>
      <c r="Y313">
        <v>0.188409</v>
      </c>
      <c r="Z313" t="s">
        <v>71</v>
      </c>
      <c r="AA313" t="s">
        <v>446</v>
      </c>
      <c r="AB313">
        <v>0.220326</v>
      </c>
      <c r="AC313" t="s">
        <v>71</v>
      </c>
      <c r="AD313" t="s">
        <v>74</v>
      </c>
      <c r="AE313">
        <v>0.003387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10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20</v>
      </c>
    </row>
    <row r="314" ht="29.25" spans="1:44">
      <c r="A314" s="2">
        <v>888</v>
      </c>
      <c r="B314" t="s">
        <v>425</v>
      </c>
      <c r="C314">
        <v>24</v>
      </c>
      <c r="D314" t="s">
        <v>426</v>
      </c>
      <c r="E314">
        <v>264</v>
      </c>
      <c r="F314" t="s">
        <v>427</v>
      </c>
      <c r="G314" t="s">
        <v>428</v>
      </c>
      <c r="H314">
        <v>0.092</v>
      </c>
      <c r="I314" t="s">
        <v>429</v>
      </c>
      <c r="J314">
        <v>0.000279</v>
      </c>
      <c r="K314" t="s">
        <v>71</v>
      </c>
      <c r="L314" t="s">
        <v>430</v>
      </c>
      <c r="M314">
        <v>210.088522</v>
      </c>
      <c r="N314" t="s">
        <v>71</v>
      </c>
      <c r="O314" t="s">
        <v>431</v>
      </c>
      <c r="P314">
        <v>0.000489</v>
      </c>
      <c r="Q314" t="s">
        <v>71</v>
      </c>
      <c r="R314" t="s">
        <v>70</v>
      </c>
      <c r="S314">
        <v>0.466461</v>
      </c>
      <c r="T314" t="s">
        <v>71</v>
      </c>
      <c r="U314" t="s">
        <v>72</v>
      </c>
      <c r="V314">
        <v>0.029568</v>
      </c>
      <c r="W314" t="s">
        <v>71</v>
      </c>
      <c r="X314" t="s">
        <v>73</v>
      </c>
      <c r="Y314">
        <v>0.215169</v>
      </c>
      <c r="Z314" t="s">
        <v>71</v>
      </c>
      <c r="AA314" t="s">
        <v>446</v>
      </c>
      <c r="AB314">
        <v>0.215495</v>
      </c>
      <c r="AC314" t="s">
        <v>71</v>
      </c>
      <c r="AD314" t="s">
        <v>74</v>
      </c>
      <c r="AE314">
        <v>0.00341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10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20</v>
      </c>
    </row>
    <row r="315" ht="29.25" spans="1:44">
      <c r="A315" s="2">
        <v>887</v>
      </c>
      <c r="B315" t="s">
        <v>425</v>
      </c>
      <c r="C315">
        <v>21</v>
      </c>
      <c r="D315" t="s">
        <v>426</v>
      </c>
      <c r="E315">
        <v>250</v>
      </c>
      <c r="F315" t="s">
        <v>427</v>
      </c>
      <c r="G315" t="s">
        <v>428</v>
      </c>
      <c r="H315">
        <v>0.092</v>
      </c>
      <c r="I315" t="s">
        <v>429</v>
      </c>
      <c r="J315">
        <v>0.000279</v>
      </c>
      <c r="K315" t="s">
        <v>71</v>
      </c>
      <c r="L315" t="s">
        <v>430</v>
      </c>
      <c r="M315">
        <v>184.695948</v>
      </c>
      <c r="N315" t="s">
        <v>71</v>
      </c>
      <c r="O315" t="s">
        <v>431</v>
      </c>
      <c r="P315">
        <v>0.000464</v>
      </c>
      <c r="Q315" t="s">
        <v>71</v>
      </c>
      <c r="R315" t="s">
        <v>70</v>
      </c>
      <c r="S315">
        <v>0.491574</v>
      </c>
      <c r="T315" t="s">
        <v>71</v>
      </c>
      <c r="U315" t="s">
        <v>72</v>
      </c>
      <c r="V315">
        <v>0.029636</v>
      </c>
      <c r="W315" t="s">
        <v>71</v>
      </c>
      <c r="X315" t="s">
        <v>73</v>
      </c>
      <c r="Y315">
        <v>0.240335</v>
      </c>
      <c r="Z315" t="s">
        <v>71</v>
      </c>
      <c r="AA315" t="s">
        <v>446</v>
      </c>
      <c r="AB315">
        <v>0.215384</v>
      </c>
      <c r="AC315" t="s">
        <v>71</v>
      </c>
      <c r="AD315" t="s">
        <v>74</v>
      </c>
      <c r="AE315">
        <v>0.003394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10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</v>
      </c>
    </row>
    <row r="316" ht="29.25" spans="1:44">
      <c r="A316" s="2">
        <v>886</v>
      </c>
      <c r="B316" t="s">
        <v>425</v>
      </c>
      <c r="C316">
        <v>18</v>
      </c>
      <c r="D316" t="s">
        <v>426</v>
      </c>
      <c r="E316">
        <v>236</v>
      </c>
      <c r="F316" t="s">
        <v>427</v>
      </c>
      <c r="G316" t="s">
        <v>428</v>
      </c>
      <c r="H316">
        <v>0.092</v>
      </c>
      <c r="I316" t="s">
        <v>429</v>
      </c>
      <c r="J316">
        <v>0.00028</v>
      </c>
      <c r="K316" t="s">
        <v>71</v>
      </c>
      <c r="L316" t="s">
        <v>430</v>
      </c>
      <c r="M316">
        <v>160.123198</v>
      </c>
      <c r="N316" t="s">
        <v>71</v>
      </c>
      <c r="O316" t="s">
        <v>431</v>
      </c>
      <c r="P316">
        <v>0.00044</v>
      </c>
      <c r="Q316" t="s">
        <v>71</v>
      </c>
      <c r="R316" t="s">
        <v>70</v>
      </c>
      <c r="S316">
        <v>0.510576</v>
      </c>
      <c r="T316" t="s">
        <v>71</v>
      </c>
      <c r="U316" t="s">
        <v>72</v>
      </c>
      <c r="V316">
        <v>0.029686</v>
      </c>
      <c r="W316" t="s">
        <v>71</v>
      </c>
      <c r="X316" t="s">
        <v>73</v>
      </c>
      <c r="Y316">
        <v>0.2537</v>
      </c>
      <c r="Z316" t="s">
        <v>71</v>
      </c>
      <c r="AA316" t="s">
        <v>446</v>
      </c>
      <c r="AB316">
        <v>0.220992</v>
      </c>
      <c r="AC316" t="s">
        <v>71</v>
      </c>
      <c r="AD316" t="s">
        <v>74</v>
      </c>
      <c r="AE316">
        <v>0.003389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10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20</v>
      </c>
    </row>
    <row r="317" ht="29.25" spans="1:44">
      <c r="A317" s="2">
        <v>885</v>
      </c>
      <c r="B317" t="s">
        <v>425</v>
      </c>
      <c r="C317">
        <v>15</v>
      </c>
      <c r="D317" t="s">
        <v>426</v>
      </c>
      <c r="E317">
        <v>221</v>
      </c>
      <c r="F317" t="s">
        <v>427</v>
      </c>
      <c r="G317" t="s">
        <v>428</v>
      </c>
      <c r="H317">
        <v>0.092</v>
      </c>
      <c r="I317" t="s">
        <v>429</v>
      </c>
      <c r="J317">
        <v>0.000282</v>
      </c>
      <c r="K317" t="s">
        <v>71</v>
      </c>
      <c r="L317" t="s">
        <v>430</v>
      </c>
      <c r="M317">
        <v>131.993358</v>
      </c>
      <c r="N317" t="s">
        <v>71</v>
      </c>
      <c r="O317" t="s">
        <v>431</v>
      </c>
      <c r="P317">
        <v>0.000414</v>
      </c>
      <c r="Q317" t="s">
        <v>71</v>
      </c>
      <c r="R317" t="s">
        <v>70</v>
      </c>
      <c r="S317">
        <v>0.608984</v>
      </c>
      <c r="T317" t="s">
        <v>71</v>
      </c>
      <c r="U317" t="s">
        <v>72</v>
      </c>
      <c r="V317">
        <v>0.029955</v>
      </c>
      <c r="W317" t="s">
        <v>71</v>
      </c>
      <c r="X317" t="s">
        <v>73</v>
      </c>
      <c r="Y317">
        <v>0.373013</v>
      </c>
      <c r="Z317" t="s">
        <v>71</v>
      </c>
      <c r="AA317" t="s">
        <v>446</v>
      </c>
      <c r="AB317">
        <v>0.199813</v>
      </c>
      <c r="AC317" t="s">
        <v>71</v>
      </c>
      <c r="AD317" t="s">
        <v>74</v>
      </c>
      <c r="AE317">
        <v>0.00339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10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ht="29.25" spans="1:44">
      <c r="A318" s="2">
        <v>884</v>
      </c>
      <c r="B318" t="s">
        <v>425</v>
      </c>
      <c r="C318">
        <v>12</v>
      </c>
      <c r="D318" t="s">
        <v>426</v>
      </c>
      <c r="E318">
        <v>207</v>
      </c>
      <c r="F318" t="s">
        <v>427</v>
      </c>
      <c r="G318" t="s">
        <v>428</v>
      </c>
      <c r="H318">
        <v>0.092</v>
      </c>
      <c r="I318" t="s">
        <v>429</v>
      </c>
      <c r="J318">
        <v>0.00028</v>
      </c>
      <c r="K318" t="s">
        <v>71</v>
      </c>
      <c r="L318" t="s">
        <v>430</v>
      </c>
      <c r="M318">
        <v>106.4376</v>
      </c>
      <c r="N318" t="s">
        <v>71</v>
      </c>
      <c r="O318" t="s">
        <v>431</v>
      </c>
      <c r="P318">
        <v>0.000386</v>
      </c>
      <c r="Q318" t="s">
        <v>71</v>
      </c>
      <c r="R318" t="s">
        <v>70</v>
      </c>
      <c r="S318">
        <v>0.673787</v>
      </c>
      <c r="T318" t="s">
        <v>71</v>
      </c>
      <c r="U318" t="s">
        <v>72</v>
      </c>
      <c r="V318">
        <v>0.030145</v>
      </c>
      <c r="W318" t="s">
        <v>71</v>
      </c>
      <c r="X318" t="s">
        <v>73</v>
      </c>
      <c r="Y318">
        <v>0.446514</v>
      </c>
      <c r="Z318" t="s">
        <v>71</v>
      </c>
      <c r="AA318" t="s">
        <v>446</v>
      </c>
      <c r="AB318">
        <v>0.190887</v>
      </c>
      <c r="AC318" t="s">
        <v>71</v>
      </c>
      <c r="AD318" t="s">
        <v>74</v>
      </c>
      <c r="AE318">
        <v>0.00339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10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ht="29.25" spans="1:44">
      <c r="A319" s="2">
        <v>883</v>
      </c>
      <c r="B319" t="s">
        <v>425</v>
      </c>
      <c r="C319">
        <v>9</v>
      </c>
      <c r="D319" t="s">
        <v>426</v>
      </c>
      <c r="E319">
        <v>193</v>
      </c>
      <c r="F319" t="s">
        <v>427</v>
      </c>
      <c r="G319" t="s">
        <v>428</v>
      </c>
      <c r="H319">
        <v>0.092</v>
      </c>
      <c r="I319" t="s">
        <v>429</v>
      </c>
      <c r="J319">
        <v>0.000279</v>
      </c>
      <c r="K319" t="s">
        <v>71</v>
      </c>
      <c r="L319" t="s">
        <v>430</v>
      </c>
      <c r="M319">
        <v>77.753666</v>
      </c>
      <c r="N319" t="s">
        <v>71</v>
      </c>
      <c r="O319" t="s">
        <v>431</v>
      </c>
      <c r="P319">
        <v>0.000357</v>
      </c>
      <c r="Q319" t="s">
        <v>71</v>
      </c>
      <c r="R319" t="s">
        <v>70</v>
      </c>
      <c r="S319">
        <v>0.750251</v>
      </c>
      <c r="T319" t="s">
        <v>71</v>
      </c>
      <c r="U319" t="s">
        <v>72</v>
      </c>
      <c r="V319">
        <v>0.030024</v>
      </c>
      <c r="W319" t="s">
        <v>71</v>
      </c>
      <c r="X319" t="s">
        <v>73</v>
      </c>
      <c r="Y319">
        <v>0.540982</v>
      </c>
      <c r="Z319" t="s">
        <v>71</v>
      </c>
      <c r="AA319" t="s">
        <v>446</v>
      </c>
      <c r="AB319">
        <v>0.173023</v>
      </c>
      <c r="AC319" t="s">
        <v>71</v>
      </c>
      <c r="AD319" t="s">
        <v>74</v>
      </c>
      <c r="AE319">
        <v>0.003396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10</v>
      </c>
      <c r="AM319" t="s">
        <v>440</v>
      </c>
      <c r="AN319">
        <v>500</v>
      </c>
      <c r="AO319" t="s">
        <v>441</v>
      </c>
      <c r="AP319">
        <v>20</v>
      </c>
      <c r="AQ319" t="s">
        <v>442</v>
      </c>
      <c r="AR319">
        <v>20</v>
      </c>
    </row>
    <row r="320" ht="29.25" spans="1:44">
      <c r="A320" s="2">
        <v>882</v>
      </c>
      <c r="B320" t="s">
        <v>425</v>
      </c>
      <c r="C320">
        <v>6</v>
      </c>
      <c r="D320" t="s">
        <v>426</v>
      </c>
      <c r="E320">
        <v>178</v>
      </c>
      <c r="F320" t="s">
        <v>427</v>
      </c>
      <c r="G320" t="s">
        <v>428</v>
      </c>
      <c r="H320">
        <v>0.092</v>
      </c>
      <c r="I320" t="s">
        <v>429</v>
      </c>
      <c r="J320">
        <v>0.000279</v>
      </c>
      <c r="K320" t="s">
        <v>71</v>
      </c>
      <c r="L320" t="s">
        <v>430</v>
      </c>
      <c r="M320">
        <v>46.549623</v>
      </c>
      <c r="N320" t="s">
        <v>71</v>
      </c>
      <c r="O320" t="s">
        <v>431</v>
      </c>
      <c r="P320">
        <v>0.000325</v>
      </c>
      <c r="Q320" t="s">
        <v>71</v>
      </c>
      <c r="R320" t="s">
        <v>70</v>
      </c>
      <c r="S320">
        <v>1.146858</v>
      </c>
      <c r="T320" t="s">
        <v>71</v>
      </c>
      <c r="U320" t="s">
        <v>72</v>
      </c>
      <c r="V320">
        <v>0.030531</v>
      </c>
      <c r="W320" t="s">
        <v>71</v>
      </c>
      <c r="X320" t="s">
        <v>73</v>
      </c>
      <c r="Y320">
        <v>0.939149</v>
      </c>
      <c r="Z320" t="s">
        <v>71</v>
      </c>
      <c r="AA320" t="s">
        <v>446</v>
      </c>
      <c r="AB320">
        <v>0.170956</v>
      </c>
      <c r="AC320" t="s">
        <v>71</v>
      </c>
      <c r="AD320" t="s">
        <v>74</v>
      </c>
      <c r="AE320">
        <v>0.003397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10</v>
      </c>
      <c r="AM320" t="s">
        <v>440</v>
      </c>
      <c r="AN320">
        <v>500</v>
      </c>
      <c r="AO320" t="s">
        <v>441</v>
      </c>
      <c r="AP320">
        <v>20</v>
      </c>
      <c r="AQ320" t="s">
        <v>442</v>
      </c>
      <c r="AR320">
        <v>20</v>
      </c>
    </row>
    <row r="321" ht="29.25" spans="1:44">
      <c r="A321" s="2">
        <v>881</v>
      </c>
      <c r="B321" t="s">
        <v>425</v>
      </c>
      <c r="C321">
        <v>3</v>
      </c>
      <c r="D321" t="s">
        <v>426</v>
      </c>
      <c r="E321">
        <v>164</v>
      </c>
      <c r="F321" t="s">
        <v>427</v>
      </c>
      <c r="G321" t="s">
        <v>428</v>
      </c>
      <c r="H321">
        <v>0.092</v>
      </c>
      <c r="I321" t="s">
        <v>429</v>
      </c>
      <c r="J321">
        <v>0.000277</v>
      </c>
      <c r="K321" t="s">
        <v>71</v>
      </c>
      <c r="L321" t="s">
        <v>430</v>
      </c>
      <c r="M321">
        <v>25.624198</v>
      </c>
      <c r="N321" t="s">
        <v>71</v>
      </c>
      <c r="O321" t="s">
        <v>431</v>
      </c>
      <c r="P321">
        <v>0.000303</v>
      </c>
      <c r="Q321" t="s">
        <v>71</v>
      </c>
      <c r="R321" t="s">
        <v>70</v>
      </c>
      <c r="S321">
        <v>2.753462</v>
      </c>
      <c r="T321" t="s">
        <v>71</v>
      </c>
      <c r="U321" t="s">
        <v>72</v>
      </c>
      <c r="V321">
        <v>0.033204</v>
      </c>
      <c r="W321" t="s">
        <v>71</v>
      </c>
      <c r="X321" t="s">
        <v>73</v>
      </c>
      <c r="Y321">
        <v>2.545211</v>
      </c>
      <c r="Z321" t="s">
        <v>71</v>
      </c>
      <c r="AA321" t="s">
        <v>446</v>
      </c>
      <c r="AB321">
        <v>0.168682</v>
      </c>
      <c r="AC321" t="s">
        <v>71</v>
      </c>
      <c r="AD321" t="s">
        <v>74</v>
      </c>
      <c r="AE321">
        <v>0.003384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10</v>
      </c>
      <c r="AM321" t="s">
        <v>440</v>
      </c>
      <c r="AN321">
        <v>500</v>
      </c>
      <c r="AO321" t="s">
        <v>441</v>
      </c>
      <c r="AP321">
        <v>20</v>
      </c>
      <c r="AQ321" t="s">
        <v>442</v>
      </c>
      <c r="AR321">
        <v>20</v>
      </c>
    </row>
    <row r="322" ht="29.25" spans="1:44">
      <c r="A322" s="2">
        <v>880</v>
      </c>
      <c r="B322" t="s">
        <v>425</v>
      </c>
      <c r="C322">
        <v>1</v>
      </c>
      <c r="D322" t="s">
        <v>426</v>
      </c>
      <c r="E322">
        <v>154</v>
      </c>
      <c r="F322" t="s">
        <v>427</v>
      </c>
      <c r="G322" t="s">
        <v>428</v>
      </c>
      <c r="H322">
        <v>0.092</v>
      </c>
      <c r="I322" t="s">
        <v>429</v>
      </c>
      <c r="J322">
        <v>0.000326</v>
      </c>
      <c r="K322" t="s">
        <v>71</v>
      </c>
      <c r="L322" t="s">
        <v>430</v>
      </c>
      <c r="M322">
        <v>10.993212</v>
      </c>
      <c r="N322" t="s">
        <v>71</v>
      </c>
      <c r="O322" t="s">
        <v>431</v>
      </c>
      <c r="P322">
        <v>0.000337</v>
      </c>
      <c r="Q322" t="s">
        <v>71</v>
      </c>
      <c r="R322" t="s">
        <v>70</v>
      </c>
      <c r="S322">
        <v>7.643809</v>
      </c>
      <c r="T322" t="s">
        <v>71</v>
      </c>
      <c r="U322" t="s">
        <v>72</v>
      </c>
      <c r="V322">
        <v>0.035666</v>
      </c>
      <c r="W322" t="s">
        <v>71</v>
      </c>
      <c r="X322" t="s">
        <v>73</v>
      </c>
      <c r="Y322">
        <v>7.600062</v>
      </c>
      <c r="Z322" t="s">
        <v>71</v>
      </c>
      <c r="AA322" t="s">
        <v>446</v>
      </c>
      <c r="AB322">
        <v>0.001373</v>
      </c>
      <c r="AC322" t="s">
        <v>71</v>
      </c>
      <c r="AD322" t="s">
        <v>74</v>
      </c>
      <c r="AE322">
        <v>0.003383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10</v>
      </c>
      <c r="AM322" t="s">
        <v>440</v>
      </c>
      <c r="AN322">
        <v>500</v>
      </c>
      <c r="AO322" t="s">
        <v>441</v>
      </c>
      <c r="AP322">
        <v>20</v>
      </c>
      <c r="AQ322" t="s">
        <v>442</v>
      </c>
      <c r="AR322">
        <v>20</v>
      </c>
    </row>
    <row r="323" ht="29.25" spans="1:44">
      <c r="A323" s="2">
        <v>879</v>
      </c>
      <c r="B323" t="s">
        <v>425</v>
      </c>
      <c r="C323">
        <v>45</v>
      </c>
      <c r="D323" t="s">
        <v>426</v>
      </c>
      <c r="E323">
        <v>364</v>
      </c>
      <c r="F323" t="s">
        <v>427</v>
      </c>
      <c r="G323" t="s">
        <v>428</v>
      </c>
      <c r="H323">
        <v>0.092</v>
      </c>
      <c r="I323" t="s">
        <v>429</v>
      </c>
      <c r="J323">
        <v>0.000288</v>
      </c>
      <c r="K323" t="s">
        <v>71</v>
      </c>
      <c r="L323" t="s">
        <v>430</v>
      </c>
      <c r="M323">
        <v>361.245632</v>
      </c>
      <c r="N323" t="s">
        <v>71</v>
      </c>
      <c r="O323" t="s">
        <v>431</v>
      </c>
      <c r="P323">
        <v>0.000649</v>
      </c>
      <c r="Q323" t="s">
        <v>71</v>
      </c>
      <c r="R323" t="s">
        <v>70</v>
      </c>
      <c r="S323">
        <v>0.365029</v>
      </c>
      <c r="T323" t="s">
        <v>71</v>
      </c>
      <c r="U323" t="s">
        <v>72</v>
      </c>
      <c r="V323">
        <v>0.026573</v>
      </c>
      <c r="W323" t="s">
        <v>71</v>
      </c>
      <c r="X323" t="s">
        <v>73</v>
      </c>
      <c r="Y323">
        <v>0.105863</v>
      </c>
      <c r="Z323" t="s">
        <v>71</v>
      </c>
      <c r="AA323" t="s">
        <v>446</v>
      </c>
      <c r="AB323">
        <v>0.226413</v>
      </c>
      <c r="AC323" t="s">
        <v>71</v>
      </c>
      <c r="AD323" t="s">
        <v>74</v>
      </c>
      <c r="AE323">
        <v>0.003382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10</v>
      </c>
      <c r="AM323" t="s">
        <v>440</v>
      </c>
      <c r="AN323">
        <v>500</v>
      </c>
      <c r="AO323" t="s">
        <v>441</v>
      </c>
      <c r="AP323">
        <v>20</v>
      </c>
      <c r="AQ323" t="s">
        <v>442</v>
      </c>
      <c r="AR323">
        <v>20</v>
      </c>
    </row>
    <row r="324" ht="29.25" spans="1:44">
      <c r="A324" s="2">
        <v>878</v>
      </c>
      <c r="B324" t="s">
        <v>425</v>
      </c>
      <c r="C324">
        <v>40</v>
      </c>
      <c r="D324" t="s">
        <v>426</v>
      </c>
      <c r="E324">
        <v>340</v>
      </c>
      <c r="F324" t="s">
        <v>427</v>
      </c>
      <c r="G324" t="s">
        <v>428</v>
      </c>
      <c r="H324">
        <v>0.092</v>
      </c>
      <c r="I324" t="s">
        <v>429</v>
      </c>
      <c r="J324">
        <v>0.000292</v>
      </c>
      <c r="K324" t="s">
        <v>71</v>
      </c>
      <c r="L324" t="s">
        <v>430</v>
      </c>
      <c r="M324">
        <v>320.029899</v>
      </c>
      <c r="N324" t="s">
        <v>71</v>
      </c>
      <c r="O324" t="s">
        <v>431</v>
      </c>
      <c r="P324">
        <v>0.000612</v>
      </c>
      <c r="Q324" t="s">
        <v>71</v>
      </c>
      <c r="R324" t="s">
        <v>70</v>
      </c>
      <c r="S324">
        <v>0.39105</v>
      </c>
      <c r="T324" t="s">
        <v>71</v>
      </c>
      <c r="U324" t="s">
        <v>72</v>
      </c>
      <c r="V324">
        <v>0.026665</v>
      </c>
      <c r="W324" t="s">
        <v>71</v>
      </c>
      <c r="X324" t="s">
        <v>73</v>
      </c>
      <c r="Y324">
        <v>0.133047</v>
      </c>
      <c r="Z324" t="s">
        <v>71</v>
      </c>
      <c r="AA324" t="s">
        <v>446</v>
      </c>
      <c r="AB324">
        <v>0.225139</v>
      </c>
      <c r="AC324" t="s">
        <v>71</v>
      </c>
      <c r="AD324" t="s">
        <v>74</v>
      </c>
      <c r="AE324">
        <v>0.003381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10</v>
      </c>
      <c r="AM324" t="s">
        <v>440</v>
      </c>
      <c r="AN324">
        <v>500</v>
      </c>
      <c r="AO324" t="s">
        <v>441</v>
      </c>
      <c r="AP324">
        <v>20</v>
      </c>
      <c r="AQ324" t="s">
        <v>442</v>
      </c>
      <c r="AR324">
        <v>20</v>
      </c>
    </row>
    <row r="325" ht="29.25" spans="1:44">
      <c r="A325" s="2">
        <v>877</v>
      </c>
      <c r="B325" t="s">
        <v>425</v>
      </c>
      <c r="C325">
        <v>35</v>
      </c>
      <c r="D325" t="s">
        <v>426</v>
      </c>
      <c r="E325">
        <v>317</v>
      </c>
      <c r="F325" t="s">
        <v>427</v>
      </c>
      <c r="G325" t="s">
        <v>428</v>
      </c>
      <c r="H325">
        <v>0.092</v>
      </c>
      <c r="I325" t="s">
        <v>429</v>
      </c>
      <c r="J325">
        <v>0.000289</v>
      </c>
      <c r="K325" t="s">
        <v>71</v>
      </c>
      <c r="L325" t="s">
        <v>430</v>
      </c>
      <c r="M325">
        <v>287.858571</v>
      </c>
      <c r="N325" t="s">
        <v>71</v>
      </c>
      <c r="O325" t="s">
        <v>431</v>
      </c>
      <c r="P325">
        <v>0.000577</v>
      </c>
      <c r="Q325" t="s">
        <v>71</v>
      </c>
      <c r="R325" t="s">
        <v>70</v>
      </c>
      <c r="S325">
        <v>0.392186</v>
      </c>
      <c r="T325" t="s">
        <v>71</v>
      </c>
      <c r="U325" t="s">
        <v>72</v>
      </c>
      <c r="V325">
        <v>0.02673</v>
      </c>
      <c r="W325" t="s">
        <v>71</v>
      </c>
      <c r="X325" t="s">
        <v>73</v>
      </c>
      <c r="Y325">
        <v>0.135532</v>
      </c>
      <c r="Z325" t="s">
        <v>71</v>
      </c>
      <c r="AA325" t="s">
        <v>446</v>
      </c>
      <c r="AB325">
        <v>0.223776</v>
      </c>
      <c r="AC325" t="s">
        <v>71</v>
      </c>
      <c r="AD325" t="s">
        <v>74</v>
      </c>
      <c r="AE325">
        <v>0.003385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10</v>
      </c>
      <c r="AM325" t="s">
        <v>440</v>
      </c>
      <c r="AN325">
        <v>500</v>
      </c>
      <c r="AO325" t="s">
        <v>441</v>
      </c>
      <c r="AP325">
        <v>20</v>
      </c>
      <c r="AQ325" t="s">
        <v>442</v>
      </c>
      <c r="AR325">
        <v>20</v>
      </c>
    </row>
    <row r="326" ht="29.25" spans="1:44">
      <c r="A326" s="2">
        <v>876</v>
      </c>
      <c r="B326" t="s">
        <v>425</v>
      </c>
      <c r="C326">
        <v>30</v>
      </c>
      <c r="D326" t="s">
        <v>426</v>
      </c>
      <c r="E326">
        <v>293</v>
      </c>
      <c r="F326" t="s">
        <v>427</v>
      </c>
      <c r="G326" t="s">
        <v>428</v>
      </c>
      <c r="H326">
        <v>0.092</v>
      </c>
      <c r="I326" t="s">
        <v>429</v>
      </c>
      <c r="J326">
        <v>0.000295</v>
      </c>
      <c r="K326" t="s">
        <v>71</v>
      </c>
      <c r="L326" t="s">
        <v>430</v>
      </c>
      <c r="M326">
        <v>257.665805</v>
      </c>
      <c r="N326" t="s">
        <v>71</v>
      </c>
      <c r="O326" t="s">
        <v>431</v>
      </c>
      <c r="P326">
        <v>0.000553</v>
      </c>
      <c r="Q326" t="s">
        <v>71</v>
      </c>
      <c r="R326" t="s">
        <v>70</v>
      </c>
      <c r="S326">
        <v>0.429488</v>
      </c>
      <c r="T326" t="s">
        <v>71</v>
      </c>
      <c r="U326" t="s">
        <v>72</v>
      </c>
      <c r="V326">
        <v>0.026851</v>
      </c>
      <c r="W326" t="s">
        <v>71</v>
      </c>
      <c r="X326" t="s">
        <v>73</v>
      </c>
      <c r="Y326">
        <v>0.176461</v>
      </c>
      <c r="Z326" t="s">
        <v>71</v>
      </c>
      <c r="AA326" t="s">
        <v>446</v>
      </c>
      <c r="AB326">
        <v>0.220019</v>
      </c>
      <c r="AC326" t="s">
        <v>71</v>
      </c>
      <c r="AD326" t="s">
        <v>74</v>
      </c>
      <c r="AE326">
        <v>0.00338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20</v>
      </c>
      <c r="AQ326" t="s">
        <v>442</v>
      </c>
      <c r="AR326">
        <v>20</v>
      </c>
    </row>
    <row r="327" ht="29.25" spans="1:44">
      <c r="A327" s="2">
        <v>875</v>
      </c>
      <c r="B327" t="s">
        <v>425</v>
      </c>
      <c r="C327">
        <v>25</v>
      </c>
      <c r="D327" t="s">
        <v>426</v>
      </c>
      <c r="E327">
        <v>269</v>
      </c>
      <c r="F327" t="s">
        <v>427</v>
      </c>
      <c r="G327" t="s">
        <v>428</v>
      </c>
      <c r="H327">
        <v>0.092</v>
      </c>
      <c r="I327" t="s">
        <v>429</v>
      </c>
      <c r="J327">
        <v>0.000286</v>
      </c>
      <c r="K327" t="s">
        <v>71</v>
      </c>
      <c r="L327" t="s">
        <v>430</v>
      </c>
      <c r="M327">
        <v>217.702103</v>
      </c>
      <c r="N327" t="s">
        <v>71</v>
      </c>
      <c r="O327" t="s">
        <v>431</v>
      </c>
      <c r="P327">
        <v>0.000504</v>
      </c>
      <c r="Q327" t="s">
        <v>71</v>
      </c>
      <c r="R327" t="s">
        <v>70</v>
      </c>
      <c r="S327">
        <v>0.442241</v>
      </c>
      <c r="T327" t="s">
        <v>71</v>
      </c>
      <c r="U327" t="s">
        <v>72</v>
      </c>
      <c r="V327">
        <v>0.026801</v>
      </c>
      <c r="W327" t="s">
        <v>71</v>
      </c>
      <c r="X327" t="s">
        <v>73</v>
      </c>
      <c r="Y327">
        <v>0.193727</v>
      </c>
      <c r="Z327" t="s">
        <v>71</v>
      </c>
      <c r="AA327" t="s">
        <v>446</v>
      </c>
      <c r="AB327">
        <v>0.215566</v>
      </c>
      <c r="AC327" t="s">
        <v>71</v>
      </c>
      <c r="AD327" t="s">
        <v>74</v>
      </c>
      <c r="AE327">
        <v>0.003364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10</v>
      </c>
      <c r="AM327" t="s">
        <v>440</v>
      </c>
      <c r="AN327">
        <v>500</v>
      </c>
      <c r="AO327" t="s">
        <v>441</v>
      </c>
      <c r="AP327">
        <v>20</v>
      </c>
      <c r="AQ327" t="s">
        <v>442</v>
      </c>
      <c r="AR327">
        <v>20</v>
      </c>
    </row>
    <row r="328" ht="29.25" spans="1:44">
      <c r="A328" s="2">
        <v>874</v>
      </c>
      <c r="B328" t="s">
        <v>425</v>
      </c>
      <c r="C328">
        <v>20</v>
      </c>
      <c r="D328" t="s">
        <v>426</v>
      </c>
      <c r="E328">
        <v>245</v>
      </c>
      <c r="F328" t="s">
        <v>427</v>
      </c>
      <c r="G328" t="s">
        <v>428</v>
      </c>
      <c r="H328">
        <v>0.092</v>
      </c>
      <c r="I328" t="s">
        <v>429</v>
      </c>
      <c r="J328">
        <v>0.000292</v>
      </c>
      <c r="K328" t="s">
        <v>71</v>
      </c>
      <c r="L328" t="s">
        <v>430</v>
      </c>
      <c r="M328">
        <v>173.6545</v>
      </c>
      <c r="N328" t="s">
        <v>71</v>
      </c>
      <c r="O328" t="s">
        <v>431</v>
      </c>
      <c r="P328">
        <v>0.000466</v>
      </c>
      <c r="Q328" t="s">
        <v>71</v>
      </c>
      <c r="R328" t="s">
        <v>70</v>
      </c>
      <c r="S328">
        <v>0.523341</v>
      </c>
      <c r="T328" t="s">
        <v>71</v>
      </c>
      <c r="U328" t="s">
        <v>72</v>
      </c>
      <c r="V328">
        <v>0.027209</v>
      </c>
      <c r="W328" t="s">
        <v>71</v>
      </c>
      <c r="X328" t="s">
        <v>73</v>
      </c>
      <c r="Y328">
        <v>0.281624</v>
      </c>
      <c r="Z328" t="s">
        <v>71</v>
      </c>
      <c r="AA328" t="s">
        <v>446</v>
      </c>
      <c r="AB328">
        <v>0.208374</v>
      </c>
      <c r="AC328" t="s">
        <v>71</v>
      </c>
      <c r="AD328" t="s">
        <v>74</v>
      </c>
      <c r="AE328">
        <v>0.003363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10</v>
      </c>
      <c r="AM328" t="s">
        <v>440</v>
      </c>
      <c r="AN328">
        <v>500</v>
      </c>
      <c r="AO328" t="s">
        <v>441</v>
      </c>
      <c r="AP328">
        <v>20</v>
      </c>
      <c r="AQ328" t="s">
        <v>442</v>
      </c>
      <c r="AR328">
        <v>20</v>
      </c>
    </row>
    <row r="329" ht="29.25" spans="1:44">
      <c r="A329" s="2">
        <v>873</v>
      </c>
      <c r="B329" t="s">
        <v>425</v>
      </c>
      <c r="C329">
        <v>15</v>
      </c>
      <c r="D329" t="s">
        <v>426</v>
      </c>
      <c r="E329">
        <v>221</v>
      </c>
      <c r="F329" t="s">
        <v>427</v>
      </c>
      <c r="G329" t="s">
        <v>428</v>
      </c>
      <c r="H329">
        <v>0.092</v>
      </c>
      <c r="I329" t="s">
        <v>429</v>
      </c>
      <c r="J329">
        <v>0.000287</v>
      </c>
      <c r="K329" t="s">
        <v>71</v>
      </c>
      <c r="L329" t="s">
        <v>430</v>
      </c>
      <c r="M329">
        <v>131.301388</v>
      </c>
      <c r="N329" t="s">
        <v>71</v>
      </c>
      <c r="O329" t="s">
        <v>431</v>
      </c>
      <c r="P329">
        <v>0.000418</v>
      </c>
      <c r="Q329" t="s">
        <v>71</v>
      </c>
      <c r="R329" t="s">
        <v>70</v>
      </c>
      <c r="S329">
        <v>0.609764</v>
      </c>
      <c r="T329" t="s">
        <v>71</v>
      </c>
      <c r="U329" t="s">
        <v>72</v>
      </c>
      <c r="V329">
        <v>0.027442</v>
      </c>
      <c r="W329" t="s">
        <v>71</v>
      </c>
      <c r="X329" t="s">
        <v>73</v>
      </c>
      <c r="Y329">
        <v>0.373051</v>
      </c>
      <c r="Z329" t="s">
        <v>71</v>
      </c>
      <c r="AA329" t="s">
        <v>446</v>
      </c>
      <c r="AB329">
        <v>0.203141</v>
      </c>
      <c r="AC329" t="s">
        <v>71</v>
      </c>
      <c r="AD329" t="s">
        <v>74</v>
      </c>
      <c r="AE329">
        <v>0.003357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10</v>
      </c>
      <c r="AM329" t="s">
        <v>440</v>
      </c>
      <c r="AN329">
        <v>500</v>
      </c>
      <c r="AO329" t="s">
        <v>441</v>
      </c>
      <c r="AP329">
        <v>20</v>
      </c>
      <c r="AQ329" t="s">
        <v>442</v>
      </c>
      <c r="AR329">
        <v>20</v>
      </c>
    </row>
    <row r="330" ht="29.25" spans="1:44">
      <c r="A330" s="2">
        <v>872</v>
      </c>
      <c r="B330" t="s">
        <v>425</v>
      </c>
      <c r="C330">
        <v>10</v>
      </c>
      <c r="D330" t="s">
        <v>426</v>
      </c>
      <c r="E330">
        <v>197</v>
      </c>
      <c r="F330" t="s">
        <v>427</v>
      </c>
      <c r="G330" t="s">
        <v>428</v>
      </c>
      <c r="H330">
        <v>0.092</v>
      </c>
      <c r="I330" t="s">
        <v>429</v>
      </c>
      <c r="J330">
        <v>0.000287</v>
      </c>
      <c r="K330" t="s">
        <v>71</v>
      </c>
      <c r="L330" t="s">
        <v>430</v>
      </c>
      <c r="M330">
        <v>86.948295</v>
      </c>
      <c r="N330" t="s">
        <v>71</v>
      </c>
      <c r="O330" t="s">
        <v>431</v>
      </c>
      <c r="P330">
        <v>0.000374</v>
      </c>
      <c r="Q330" t="s">
        <v>71</v>
      </c>
      <c r="R330" t="s">
        <v>70</v>
      </c>
      <c r="S330">
        <v>0.734319</v>
      </c>
      <c r="T330" t="s">
        <v>71</v>
      </c>
      <c r="U330" t="s">
        <v>72</v>
      </c>
      <c r="V330">
        <v>0.027582</v>
      </c>
      <c r="W330" t="s">
        <v>71</v>
      </c>
      <c r="X330" t="s">
        <v>73</v>
      </c>
      <c r="Y330">
        <v>0.519745</v>
      </c>
      <c r="Z330" t="s">
        <v>71</v>
      </c>
      <c r="AA330" t="s">
        <v>446</v>
      </c>
      <c r="AB330">
        <v>0.180824</v>
      </c>
      <c r="AC330" t="s">
        <v>71</v>
      </c>
      <c r="AD330" t="s">
        <v>74</v>
      </c>
      <c r="AE330">
        <v>0.003368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10</v>
      </c>
      <c r="AM330" t="s">
        <v>440</v>
      </c>
      <c r="AN330">
        <v>500</v>
      </c>
      <c r="AO330" t="s">
        <v>441</v>
      </c>
      <c r="AP330">
        <v>20</v>
      </c>
      <c r="AQ330" t="s">
        <v>442</v>
      </c>
      <c r="AR330">
        <v>20</v>
      </c>
    </row>
    <row r="331" ht="29.25" spans="1:44">
      <c r="A331" s="2">
        <v>871</v>
      </c>
      <c r="B331" t="s">
        <v>425</v>
      </c>
      <c r="C331">
        <v>5</v>
      </c>
      <c r="D331" t="s">
        <v>426</v>
      </c>
      <c r="E331">
        <v>174</v>
      </c>
      <c r="F331" t="s">
        <v>427</v>
      </c>
      <c r="G331" t="s">
        <v>428</v>
      </c>
      <c r="H331">
        <v>0.092</v>
      </c>
      <c r="I331" t="s">
        <v>429</v>
      </c>
      <c r="J331">
        <v>0.000289</v>
      </c>
      <c r="K331" t="s">
        <v>71</v>
      </c>
      <c r="L331" t="s">
        <v>430</v>
      </c>
      <c r="M331">
        <v>39.67231</v>
      </c>
      <c r="N331" t="s">
        <v>71</v>
      </c>
      <c r="O331" t="s">
        <v>431</v>
      </c>
      <c r="P331">
        <v>0.000328</v>
      </c>
      <c r="Q331" t="s">
        <v>71</v>
      </c>
      <c r="R331" t="s">
        <v>70</v>
      </c>
      <c r="S331">
        <v>1.514817</v>
      </c>
      <c r="T331" t="s">
        <v>71</v>
      </c>
      <c r="U331" t="s">
        <v>72</v>
      </c>
      <c r="V331">
        <v>0.028838</v>
      </c>
      <c r="W331" t="s">
        <v>71</v>
      </c>
      <c r="X331" t="s">
        <v>73</v>
      </c>
      <c r="Y331">
        <v>1.301253</v>
      </c>
      <c r="Z331" t="s">
        <v>71</v>
      </c>
      <c r="AA331" t="s">
        <v>446</v>
      </c>
      <c r="AB331">
        <v>0.178506</v>
      </c>
      <c r="AC331" t="s">
        <v>71</v>
      </c>
      <c r="AD331" t="s">
        <v>74</v>
      </c>
      <c r="AE331">
        <v>0.003356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10</v>
      </c>
      <c r="AM331" t="s">
        <v>440</v>
      </c>
      <c r="AN331">
        <v>500</v>
      </c>
      <c r="AO331" t="s">
        <v>441</v>
      </c>
      <c r="AP331">
        <v>20</v>
      </c>
      <c r="AQ331" t="s">
        <v>442</v>
      </c>
      <c r="AR331">
        <v>20</v>
      </c>
    </row>
    <row r="332" ht="29.25" spans="1:44">
      <c r="A332" s="2">
        <v>870</v>
      </c>
      <c r="B332" t="s">
        <v>425</v>
      </c>
      <c r="C332">
        <v>1</v>
      </c>
      <c r="D332" t="s">
        <v>426</v>
      </c>
      <c r="E332">
        <v>154</v>
      </c>
      <c r="F332" t="s">
        <v>427</v>
      </c>
      <c r="G332" t="s">
        <v>428</v>
      </c>
      <c r="H332">
        <v>0.092</v>
      </c>
      <c r="I332" t="s">
        <v>429</v>
      </c>
      <c r="J332">
        <v>0.0003</v>
      </c>
      <c r="K332" t="s">
        <v>71</v>
      </c>
      <c r="L332" t="s">
        <v>430</v>
      </c>
      <c r="M332">
        <v>9.985844</v>
      </c>
      <c r="N332" t="s">
        <v>71</v>
      </c>
      <c r="O332" t="s">
        <v>431</v>
      </c>
      <c r="P332">
        <v>0.00031</v>
      </c>
      <c r="Q332" t="s">
        <v>71</v>
      </c>
      <c r="R332" t="s">
        <v>70</v>
      </c>
      <c r="S332">
        <v>7.58862</v>
      </c>
      <c r="T332" t="s">
        <v>71</v>
      </c>
      <c r="U332" t="s">
        <v>72</v>
      </c>
      <c r="V332">
        <v>0.03336</v>
      </c>
      <c r="W332" t="s">
        <v>71</v>
      </c>
      <c r="X332" t="s">
        <v>73</v>
      </c>
      <c r="Y332">
        <v>7.547198</v>
      </c>
      <c r="Z332" t="s">
        <v>71</v>
      </c>
      <c r="AA332" t="s">
        <v>446</v>
      </c>
      <c r="AB332">
        <v>0.001439</v>
      </c>
      <c r="AC332" t="s">
        <v>71</v>
      </c>
      <c r="AD332" t="s">
        <v>74</v>
      </c>
      <c r="AE332">
        <v>0.003377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10</v>
      </c>
      <c r="AM332" t="s">
        <v>440</v>
      </c>
      <c r="AN332">
        <v>500</v>
      </c>
      <c r="AO332" t="s">
        <v>441</v>
      </c>
      <c r="AP332">
        <v>20</v>
      </c>
      <c r="AQ332" t="s">
        <v>442</v>
      </c>
      <c r="AR332">
        <v>20</v>
      </c>
    </row>
    <row r="333" ht="29.25" spans="1:44">
      <c r="A333" s="2">
        <v>869</v>
      </c>
      <c r="B333" t="s">
        <v>425</v>
      </c>
      <c r="C333">
        <v>10</v>
      </c>
      <c r="D333" t="s">
        <v>426</v>
      </c>
      <c r="E333">
        <v>5033</v>
      </c>
      <c r="F333" t="s">
        <v>427</v>
      </c>
      <c r="G333" t="s">
        <v>428</v>
      </c>
      <c r="H333">
        <v>0.092</v>
      </c>
      <c r="I333" t="s">
        <v>429</v>
      </c>
      <c r="J333">
        <v>0.000284</v>
      </c>
      <c r="K333" t="s">
        <v>71</v>
      </c>
      <c r="L333" t="s">
        <v>430</v>
      </c>
      <c r="M333">
        <v>30281.443037</v>
      </c>
      <c r="N333" t="s">
        <v>71</v>
      </c>
      <c r="O333" t="s">
        <v>431</v>
      </c>
      <c r="P333">
        <v>0.030565</v>
      </c>
      <c r="Q333" t="s">
        <v>71</v>
      </c>
      <c r="R333" t="s">
        <v>70</v>
      </c>
      <c r="S333">
        <v>0.286561</v>
      </c>
      <c r="T333" t="s">
        <v>71</v>
      </c>
      <c r="U333" t="s">
        <v>72</v>
      </c>
      <c r="V333">
        <v>0.026884</v>
      </c>
      <c r="W333" t="s">
        <v>71</v>
      </c>
      <c r="X333" t="s">
        <v>73</v>
      </c>
      <c r="Y333">
        <v>0.000491</v>
      </c>
      <c r="Z333" t="s">
        <v>71</v>
      </c>
      <c r="AA333" t="s">
        <v>446</v>
      </c>
      <c r="AB333">
        <v>0.253054</v>
      </c>
      <c r="AC333" t="s">
        <v>71</v>
      </c>
      <c r="AD333" t="s">
        <v>74</v>
      </c>
      <c r="AE333">
        <v>0.003379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10</v>
      </c>
      <c r="AM333" t="s">
        <v>440</v>
      </c>
      <c r="AN333">
        <v>500</v>
      </c>
      <c r="AO333" t="s">
        <v>441</v>
      </c>
      <c r="AP333">
        <v>20</v>
      </c>
      <c r="AQ333" t="s">
        <v>442</v>
      </c>
      <c r="AR333">
        <v>20</v>
      </c>
    </row>
    <row r="334" ht="29.25" spans="1:44">
      <c r="A334" s="2">
        <v>868</v>
      </c>
      <c r="B334" t="s">
        <v>425</v>
      </c>
      <c r="C334">
        <v>1</v>
      </c>
      <c r="D334" t="s">
        <v>426</v>
      </c>
      <c r="E334">
        <v>159</v>
      </c>
      <c r="F334" t="s">
        <v>427</v>
      </c>
      <c r="G334" t="s">
        <v>428</v>
      </c>
      <c r="H334">
        <v>0.092</v>
      </c>
      <c r="I334" t="s">
        <v>429</v>
      </c>
      <c r="J334">
        <v>0.000286</v>
      </c>
      <c r="K334" t="s">
        <v>71</v>
      </c>
      <c r="L334" t="s">
        <v>430</v>
      </c>
      <c r="M334">
        <v>18.157476</v>
      </c>
      <c r="N334" t="s">
        <v>71</v>
      </c>
      <c r="O334" t="s">
        <v>431</v>
      </c>
      <c r="P334">
        <v>0.000304</v>
      </c>
      <c r="Q334" t="s">
        <v>71</v>
      </c>
      <c r="R334" t="s">
        <v>70</v>
      </c>
      <c r="S334">
        <v>4.961936</v>
      </c>
      <c r="T334" t="s">
        <v>71</v>
      </c>
      <c r="U334" t="s">
        <v>72</v>
      </c>
      <c r="V334">
        <v>0.033276</v>
      </c>
      <c r="W334" t="s">
        <v>71</v>
      </c>
      <c r="X334" t="s">
        <v>73</v>
      </c>
      <c r="Y334">
        <v>4.753114</v>
      </c>
      <c r="Z334" t="s">
        <v>71</v>
      </c>
      <c r="AA334" t="s">
        <v>446</v>
      </c>
      <c r="AB334">
        <v>0.169069</v>
      </c>
      <c r="AC334" t="s">
        <v>71</v>
      </c>
      <c r="AD334" t="s">
        <v>74</v>
      </c>
      <c r="AE334">
        <v>0.003381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10</v>
      </c>
      <c r="AM334" t="s">
        <v>440</v>
      </c>
      <c r="AN334">
        <v>500</v>
      </c>
      <c r="AO334" t="s">
        <v>441</v>
      </c>
      <c r="AP334">
        <v>20</v>
      </c>
      <c r="AQ334" t="s">
        <v>442</v>
      </c>
      <c r="AR334">
        <v>20</v>
      </c>
    </row>
    <row r="335" ht="29.25" spans="1:44">
      <c r="A335" s="2">
        <v>867</v>
      </c>
      <c r="B335" t="s">
        <v>425</v>
      </c>
      <c r="C335">
        <v>20</v>
      </c>
      <c r="D335" t="s">
        <v>426</v>
      </c>
      <c r="E335">
        <v>245</v>
      </c>
      <c r="F335" t="s">
        <v>427</v>
      </c>
      <c r="G335" t="s">
        <v>428</v>
      </c>
      <c r="H335">
        <v>0.092</v>
      </c>
      <c r="I335" t="s">
        <v>429</v>
      </c>
      <c r="J335">
        <v>0.000268</v>
      </c>
      <c r="K335" t="s">
        <v>71</v>
      </c>
      <c r="L335" t="s">
        <v>430</v>
      </c>
      <c r="M335">
        <v>174.014793</v>
      </c>
      <c r="N335" t="s">
        <v>71</v>
      </c>
      <c r="O335" t="s">
        <v>431</v>
      </c>
      <c r="P335">
        <v>0.000442</v>
      </c>
      <c r="Q335" t="s">
        <v>71</v>
      </c>
      <c r="R335" t="s">
        <v>70</v>
      </c>
      <c r="S335">
        <v>0.532005</v>
      </c>
      <c r="T335" t="s">
        <v>71</v>
      </c>
      <c r="U335" t="s">
        <v>72</v>
      </c>
      <c r="V335">
        <v>0.02742</v>
      </c>
      <c r="W335" t="s">
        <v>71</v>
      </c>
      <c r="X335" t="s">
        <v>73</v>
      </c>
      <c r="Y335">
        <v>0.285034</v>
      </c>
      <c r="Z335" t="s">
        <v>71</v>
      </c>
      <c r="AA335" t="s">
        <v>446</v>
      </c>
      <c r="AB335">
        <v>0.213378</v>
      </c>
      <c r="AC335" t="s">
        <v>71</v>
      </c>
      <c r="AD335" t="s">
        <v>74</v>
      </c>
      <c r="AE335">
        <v>0.003392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10</v>
      </c>
      <c r="AM335" t="s">
        <v>440</v>
      </c>
      <c r="AN335">
        <v>500</v>
      </c>
      <c r="AO335" t="s">
        <v>441</v>
      </c>
      <c r="AP335">
        <v>20</v>
      </c>
      <c r="AQ335" t="s">
        <v>442</v>
      </c>
      <c r="AR335">
        <v>20</v>
      </c>
    </row>
    <row r="336" ht="29.25" spans="1:44">
      <c r="A336" s="2">
        <v>867</v>
      </c>
      <c r="B336" t="s">
        <v>425</v>
      </c>
      <c r="C336">
        <v>-1</v>
      </c>
      <c r="D336" t="s">
        <v>426</v>
      </c>
      <c r="E336">
        <v>154</v>
      </c>
      <c r="F336" t="s">
        <v>427</v>
      </c>
      <c r="G336" t="s">
        <v>428</v>
      </c>
      <c r="H336">
        <v>0.092</v>
      </c>
      <c r="I336" t="s">
        <v>429</v>
      </c>
      <c r="J336">
        <v>0.000258</v>
      </c>
      <c r="K336" t="s">
        <v>71</v>
      </c>
      <c r="L336" t="s">
        <v>430</v>
      </c>
      <c r="M336">
        <v>9.81104</v>
      </c>
      <c r="N336" t="s">
        <v>71</v>
      </c>
      <c r="O336" t="s">
        <v>431</v>
      </c>
      <c r="P336">
        <v>0.000267</v>
      </c>
      <c r="Q336" t="s">
        <v>71</v>
      </c>
      <c r="R336" t="s">
        <v>70</v>
      </c>
      <c r="S336">
        <v>7.968067</v>
      </c>
      <c r="T336" t="s">
        <v>71</v>
      </c>
      <c r="U336" t="s">
        <v>72</v>
      </c>
      <c r="V336">
        <v>0.034724</v>
      </c>
      <c r="W336" t="s">
        <v>71</v>
      </c>
      <c r="X336" t="s">
        <v>73</v>
      </c>
      <c r="Y336">
        <v>7.925086</v>
      </c>
      <c r="Z336" t="s">
        <v>71</v>
      </c>
      <c r="AA336" t="s">
        <v>446</v>
      </c>
      <c r="AB336">
        <v>0.00144</v>
      </c>
      <c r="AC336" t="s">
        <v>71</v>
      </c>
      <c r="AD336" t="s">
        <v>74</v>
      </c>
      <c r="AE336">
        <v>0.003441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10</v>
      </c>
      <c r="AM336" t="s">
        <v>440</v>
      </c>
      <c r="AN336">
        <v>500</v>
      </c>
      <c r="AO336" t="s">
        <v>441</v>
      </c>
      <c r="AP336">
        <v>20</v>
      </c>
      <c r="AQ336" t="s">
        <v>442</v>
      </c>
      <c r="AR336">
        <v>20</v>
      </c>
    </row>
    <row r="337" ht="29.25" spans="1:44">
      <c r="A337" s="2">
        <v>832</v>
      </c>
      <c r="B337" t="s">
        <v>425</v>
      </c>
      <c r="C337">
        <v>6</v>
      </c>
      <c r="D337" t="s">
        <v>426</v>
      </c>
      <c r="E337">
        <v>4</v>
      </c>
      <c r="F337" t="s">
        <v>427</v>
      </c>
      <c r="G337" t="s">
        <v>428</v>
      </c>
      <c r="H337">
        <v>6.614</v>
      </c>
      <c r="I337" t="s">
        <v>429</v>
      </c>
      <c r="J337">
        <v>0.000201</v>
      </c>
      <c r="K337" t="s">
        <v>71</v>
      </c>
      <c r="L337" t="s">
        <v>430</v>
      </c>
      <c r="M337">
        <v>1.875522</v>
      </c>
      <c r="N337" t="s">
        <v>71</v>
      </c>
      <c r="O337" t="s">
        <v>431</v>
      </c>
      <c r="P337">
        <v>0.000388</v>
      </c>
      <c r="Q337" t="s">
        <v>71</v>
      </c>
      <c r="R337" t="s">
        <v>70</v>
      </c>
      <c r="S337">
        <v>0.005911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168</v>
      </c>
      <c r="AI337" t="s">
        <v>438</v>
      </c>
      <c r="AJ337">
        <v>10000</v>
      </c>
      <c r="AK337" t="s">
        <v>439</v>
      </c>
      <c r="AL337">
        <v>8</v>
      </c>
      <c r="AM337" t="s">
        <v>440</v>
      </c>
      <c r="AN337">
        <v>500</v>
      </c>
      <c r="AO337" t="s">
        <v>441</v>
      </c>
      <c r="AP337">
        <v>20</v>
      </c>
      <c r="AQ337" t="s">
        <v>442</v>
      </c>
      <c r="AR337">
        <v>20</v>
      </c>
    </row>
    <row r="338" ht="29.25" spans="1:44">
      <c r="A338" s="2">
        <v>832</v>
      </c>
      <c r="B338" t="s">
        <v>425</v>
      </c>
      <c r="C338">
        <v>6</v>
      </c>
      <c r="D338" t="s">
        <v>426</v>
      </c>
      <c r="E338">
        <v>4</v>
      </c>
      <c r="F338" t="s">
        <v>427</v>
      </c>
      <c r="G338" t="s">
        <v>428</v>
      </c>
      <c r="H338">
        <v>6.614</v>
      </c>
      <c r="I338" t="s">
        <v>429</v>
      </c>
      <c r="J338">
        <v>0.000196</v>
      </c>
      <c r="K338" t="s">
        <v>71</v>
      </c>
      <c r="L338" t="s">
        <v>430</v>
      </c>
      <c r="M338">
        <v>1.873331</v>
      </c>
      <c r="N338" t="s">
        <v>71</v>
      </c>
      <c r="O338" t="s">
        <v>431</v>
      </c>
      <c r="P338">
        <v>0.000383</v>
      </c>
      <c r="Q338" t="s">
        <v>71</v>
      </c>
      <c r="R338" t="s">
        <v>70</v>
      </c>
      <c r="S338">
        <v>0.005858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170</v>
      </c>
      <c r="AI338" t="s">
        <v>438</v>
      </c>
      <c r="AJ338">
        <v>10000</v>
      </c>
      <c r="AK338" t="s">
        <v>439</v>
      </c>
      <c r="AL338">
        <v>8</v>
      </c>
      <c r="AM338" t="s">
        <v>440</v>
      </c>
      <c r="AN338">
        <v>500</v>
      </c>
      <c r="AO338" t="s">
        <v>441</v>
      </c>
      <c r="AP338">
        <v>20</v>
      </c>
      <c r="AQ338" t="s">
        <v>442</v>
      </c>
      <c r="AR338">
        <v>20</v>
      </c>
    </row>
    <row r="339" ht="29.25" spans="1:44">
      <c r="A339" s="2">
        <v>831</v>
      </c>
      <c r="B339" t="s">
        <v>425</v>
      </c>
      <c r="C339">
        <v>8</v>
      </c>
      <c r="D339" t="s">
        <v>426</v>
      </c>
      <c r="E339">
        <v>13</v>
      </c>
      <c r="F339" t="s">
        <v>427</v>
      </c>
      <c r="G339" t="s">
        <v>428</v>
      </c>
      <c r="H339">
        <v>6.614</v>
      </c>
      <c r="I339" t="s">
        <v>429</v>
      </c>
      <c r="J339">
        <v>0.000399</v>
      </c>
      <c r="K339" t="s">
        <v>71</v>
      </c>
      <c r="L339" t="s">
        <v>430</v>
      </c>
      <c r="M339">
        <v>11.38891</v>
      </c>
      <c r="N339" t="s">
        <v>71</v>
      </c>
      <c r="O339" t="s">
        <v>431</v>
      </c>
      <c r="P339">
        <v>0.001538</v>
      </c>
      <c r="Q339" t="s">
        <v>71</v>
      </c>
      <c r="R339" t="s">
        <v>70</v>
      </c>
      <c r="S339">
        <v>0.007836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400</v>
      </c>
      <c r="AI339" t="s">
        <v>438</v>
      </c>
      <c r="AJ339">
        <v>10000</v>
      </c>
      <c r="AK339" t="s">
        <v>439</v>
      </c>
      <c r="AL339">
        <v>8</v>
      </c>
      <c r="AM339" t="s">
        <v>440</v>
      </c>
      <c r="AN339">
        <v>500</v>
      </c>
      <c r="AO339" t="s">
        <v>441</v>
      </c>
      <c r="AP339">
        <v>20</v>
      </c>
      <c r="AQ339" t="s">
        <v>442</v>
      </c>
      <c r="AR339">
        <v>20</v>
      </c>
    </row>
    <row r="340" ht="29.25" spans="1:44">
      <c r="A340" s="2">
        <v>831</v>
      </c>
      <c r="B340" t="s">
        <v>425</v>
      </c>
      <c r="C340">
        <v>7</v>
      </c>
      <c r="D340" t="s">
        <v>426</v>
      </c>
      <c r="E340">
        <v>7</v>
      </c>
      <c r="F340" t="s">
        <v>427</v>
      </c>
      <c r="G340" t="s">
        <v>428</v>
      </c>
      <c r="H340">
        <v>6.614</v>
      </c>
      <c r="I340" t="s">
        <v>429</v>
      </c>
      <c r="J340">
        <v>0.000259</v>
      </c>
      <c r="K340" t="s">
        <v>71</v>
      </c>
      <c r="L340" t="s">
        <v>430</v>
      </c>
      <c r="M340">
        <v>4.219174</v>
      </c>
      <c r="N340" t="s">
        <v>71</v>
      </c>
      <c r="O340" t="s">
        <v>431</v>
      </c>
      <c r="P340">
        <v>0.000681</v>
      </c>
      <c r="Q340" t="s">
        <v>71</v>
      </c>
      <c r="R340" t="s">
        <v>70</v>
      </c>
      <c r="S340">
        <v>0.006549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256</v>
      </c>
      <c r="AI340" t="s">
        <v>438</v>
      </c>
      <c r="AJ340">
        <v>10000</v>
      </c>
      <c r="AK340" t="s">
        <v>439</v>
      </c>
      <c r="AL340">
        <v>8</v>
      </c>
      <c r="AM340" t="s">
        <v>440</v>
      </c>
      <c r="AN340">
        <v>500</v>
      </c>
      <c r="AO340" t="s">
        <v>441</v>
      </c>
      <c r="AP340">
        <v>20</v>
      </c>
      <c r="AQ340" t="s">
        <v>442</v>
      </c>
      <c r="AR340">
        <v>20</v>
      </c>
    </row>
    <row r="341" ht="29.25" spans="1:44">
      <c r="A341" s="2">
        <v>831</v>
      </c>
      <c r="B341" t="s">
        <v>425</v>
      </c>
      <c r="C341">
        <v>6</v>
      </c>
      <c r="D341" t="s">
        <v>426</v>
      </c>
      <c r="E341">
        <v>4</v>
      </c>
      <c r="F341" t="s">
        <v>427</v>
      </c>
      <c r="G341" t="s">
        <v>428</v>
      </c>
      <c r="H341">
        <v>6.614</v>
      </c>
      <c r="I341" t="s">
        <v>429</v>
      </c>
      <c r="J341">
        <v>0.000213</v>
      </c>
      <c r="K341" t="s">
        <v>71</v>
      </c>
      <c r="L341" t="s">
        <v>430</v>
      </c>
      <c r="M341">
        <v>2.158942</v>
      </c>
      <c r="N341" t="s">
        <v>71</v>
      </c>
      <c r="O341" t="s">
        <v>431</v>
      </c>
      <c r="P341">
        <v>0.000429</v>
      </c>
      <c r="Q341" t="s">
        <v>71</v>
      </c>
      <c r="R341" t="s">
        <v>70</v>
      </c>
      <c r="S341">
        <v>0.006767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200</v>
      </c>
      <c r="AI341" t="s">
        <v>438</v>
      </c>
      <c r="AJ341">
        <v>10000</v>
      </c>
      <c r="AK341" t="s">
        <v>439</v>
      </c>
      <c r="AL341">
        <v>8</v>
      </c>
      <c r="AM341" t="s">
        <v>440</v>
      </c>
      <c r="AN341">
        <v>500</v>
      </c>
      <c r="AO341" t="s">
        <v>441</v>
      </c>
      <c r="AP341">
        <v>20</v>
      </c>
      <c r="AQ341" t="s">
        <v>442</v>
      </c>
      <c r="AR341">
        <v>20</v>
      </c>
    </row>
    <row r="342" ht="29.25" spans="1:44">
      <c r="A342" s="2">
        <v>831</v>
      </c>
      <c r="B342" t="s">
        <v>425</v>
      </c>
      <c r="C342">
        <v>6</v>
      </c>
      <c r="D342" t="s">
        <v>426</v>
      </c>
      <c r="E342">
        <v>4</v>
      </c>
      <c r="F342" t="s">
        <v>427</v>
      </c>
      <c r="G342" t="s">
        <v>428</v>
      </c>
      <c r="H342">
        <v>6.614</v>
      </c>
      <c r="I342" t="s">
        <v>429</v>
      </c>
      <c r="J342">
        <v>0.00022</v>
      </c>
      <c r="K342" t="s">
        <v>71</v>
      </c>
      <c r="L342" t="s">
        <v>430</v>
      </c>
      <c r="M342">
        <v>2.036183</v>
      </c>
      <c r="N342" t="s">
        <v>71</v>
      </c>
      <c r="O342" t="s">
        <v>431</v>
      </c>
      <c r="P342">
        <v>0.000423</v>
      </c>
      <c r="Q342" t="s">
        <v>71</v>
      </c>
      <c r="R342" t="s">
        <v>70</v>
      </c>
      <c r="S342">
        <v>0.00618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175</v>
      </c>
      <c r="AI342" t="s">
        <v>438</v>
      </c>
      <c r="AJ342">
        <v>10000</v>
      </c>
      <c r="AK342" t="s">
        <v>439</v>
      </c>
      <c r="AL342">
        <v>8</v>
      </c>
      <c r="AM342" t="s">
        <v>440</v>
      </c>
      <c r="AN342">
        <v>500</v>
      </c>
      <c r="AO342" t="s">
        <v>441</v>
      </c>
      <c r="AP342">
        <v>20</v>
      </c>
      <c r="AQ342" t="s">
        <v>442</v>
      </c>
      <c r="AR342">
        <v>20</v>
      </c>
    </row>
    <row r="343" ht="29.25" spans="1:44">
      <c r="A343" s="2">
        <v>831</v>
      </c>
      <c r="B343" t="s">
        <v>425</v>
      </c>
      <c r="C343">
        <v>6</v>
      </c>
      <c r="D343" t="s">
        <v>426</v>
      </c>
      <c r="E343">
        <v>4</v>
      </c>
      <c r="F343" t="s">
        <v>427</v>
      </c>
      <c r="G343" t="s">
        <v>428</v>
      </c>
      <c r="H343">
        <v>6.614</v>
      </c>
      <c r="I343" t="s">
        <v>429</v>
      </c>
      <c r="J343">
        <v>0.000192</v>
      </c>
      <c r="K343" t="s">
        <v>71</v>
      </c>
      <c r="L343" t="s">
        <v>430</v>
      </c>
      <c r="M343">
        <v>2.257172</v>
      </c>
      <c r="N343" t="s">
        <v>71</v>
      </c>
      <c r="O343" t="s">
        <v>431</v>
      </c>
      <c r="P343">
        <v>0.000418</v>
      </c>
      <c r="Q343" t="s">
        <v>71</v>
      </c>
      <c r="R343" t="s">
        <v>70</v>
      </c>
      <c r="S343">
        <v>0.006565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150</v>
      </c>
      <c r="AI343" t="s">
        <v>438</v>
      </c>
      <c r="AJ343">
        <v>10000</v>
      </c>
      <c r="AK343" t="s">
        <v>439</v>
      </c>
      <c r="AL343">
        <v>8</v>
      </c>
      <c r="AM343" t="s">
        <v>440</v>
      </c>
      <c r="AN343">
        <v>500</v>
      </c>
      <c r="AO343" t="s">
        <v>441</v>
      </c>
      <c r="AP343">
        <v>20</v>
      </c>
      <c r="AQ343" t="s">
        <v>442</v>
      </c>
      <c r="AR343">
        <v>20</v>
      </c>
    </row>
    <row r="344" ht="29.25" spans="1:44">
      <c r="A344" s="2">
        <v>831</v>
      </c>
      <c r="B344" t="s">
        <v>425</v>
      </c>
      <c r="C344">
        <v>6</v>
      </c>
      <c r="D344" t="s">
        <v>426</v>
      </c>
      <c r="E344">
        <v>4</v>
      </c>
      <c r="F344" t="s">
        <v>427</v>
      </c>
      <c r="G344" t="s">
        <v>428</v>
      </c>
      <c r="H344">
        <v>6.614</v>
      </c>
      <c r="I344" t="s">
        <v>429</v>
      </c>
      <c r="J344">
        <v>0.000168</v>
      </c>
      <c r="K344" t="s">
        <v>71</v>
      </c>
      <c r="L344" t="s">
        <v>430</v>
      </c>
      <c r="M344">
        <v>1.975251</v>
      </c>
      <c r="N344" t="s">
        <v>71</v>
      </c>
      <c r="O344" t="s">
        <v>431</v>
      </c>
      <c r="P344">
        <v>0.000365</v>
      </c>
      <c r="Q344" t="s">
        <v>71</v>
      </c>
      <c r="R344" t="s">
        <v>70</v>
      </c>
      <c r="S344">
        <v>0.007525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</v>
      </c>
      <c r="AI344" t="s">
        <v>438</v>
      </c>
      <c r="AJ344">
        <v>10000</v>
      </c>
      <c r="AK344" t="s">
        <v>439</v>
      </c>
      <c r="AL344">
        <v>8</v>
      </c>
      <c r="AM344" t="s">
        <v>440</v>
      </c>
      <c r="AN344">
        <v>500</v>
      </c>
      <c r="AO344" t="s">
        <v>441</v>
      </c>
      <c r="AP344">
        <v>20</v>
      </c>
      <c r="AQ344" t="s">
        <v>442</v>
      </c>
      <c r="AR344">
        <v>20</v>
      </c>
    </row>
    <row r="345" ht="29.25" spans="1:44">
      <c r="A345" s="2">
        <v>831</v>
      </c>
      <c r="B345" t="s">
        <v>425</v>
      </c>
      <c r="C345">
        <v>6</v>
      </c>
      <c r="D345" t="s">
        <v>426</v>
      </c>
      <c r="E345">
        <v>4</v>
      </c>
      <c r="F345" t="s">
        <v>427</v>
      </c>
      <c r="G345" t="s">
        <v>428</v>
      </c>
      <c r="H345">
        <v>6.614</v>
      </c>
      <c r="I345" t="s">
        <v>429</v>
      </c>
      <c r="J345">
        <v>0.000148</v>
      </c>
      <c r="K345" t="s">
        <v>71</v>
      </c>
      <c r="L345" t="s">
        <v>430</v>
      </c>
      <c r="M345">
        <v>2.046431</v>
      </c>
      <c r="N345" t="s">
        <v>71</v>
      </c>
      <c r="O345" t="s">
        <v>431</v>
      </c>
      <c r="P345">
        <v>0.000353</v>
      </c>
      <c r="Q345" t="s">
        <v>71</v>
      </c>
      <c r="R345" t="s">
        <v>70</v>
      </c>
      <c r="S345">
        <v>0.008919</v>
      </c>
      <c r="T345" t="s">
        <v>71</v>
      </c>
      <c r="U345" t="s">
        <v>72</v>
      </c>
      <c r="V345">
        <v>0</v>
      </c>
      <c r="W345" t="s">
        <v>71</v>
      </c>
      <c r="X345" t="s">
        <v>73</v>
      </c>
      <c r="Y345">
        <v>0</v>
      </c>
      <c r="Z345" t="s">
        <v>71</v>
      </c>
      <c r="AA345" t="s">
        <v>446</v>
      </c>
      <c r="AB345">
        <v>0</v>
      </c>
      <c r="AC345" t="s">
        <v>71</v>
      </c>
      <c r="AD345" t="s">
        <v>74</v>
      </c>
      <c r="AE345">
        <v>0</v>
      </c>
      <c r="AF345" t="s">
        <v>71</v>
      </c>
      <c r="AG345" t="s">
        <v>437</v>
      </c>
      <c r="AH345">
        <v>65</v>
      </c>
      <c r="AI345" t="s">
        <v>438</v>
      </c>
      <c r="AJ345">
        <v>10000</v>
      </c>
      <c r="AK345" t="s">
        <v>439</v>
      </c>
      <c r="AL345">
        <v>8</v>
      </c>
      <c r="AM345" t="s">
        <v>440</v>
      </c>
      <c r="AN345">
        <v>500</v>
      </c>
      <c r="AO345" t="s">
        <v>441</v>
      </c>
      <c r="AP345">
        <v>20</v>
      </c>
      <c r="AQ345" t="s">
        <v>442</v>
      </c>
      <c r="AR345">
        <v>20</v>
      </c>
    </row>
    <row r="346" ht="29.25" spans="1:44">
      <c r="A346" s="2">
        <v>831</v>
      </c>
      <c r="B346" t="s">
        <v>425</v>
      </c>
      <c r="C346">
        <v>6</v>
      </c>
      <c r="D346" t="s">
        <v>426</v>
      </c>
      <c r="E346">
        <v>4</v>
      </c>
      <c r="F346" t="s">
        <v>427</v>
      </c>
      <c r="G346" t="s">
        <v>428</v>
      </c>
      <c r="H346">
        <v>6.614</v>
      </c>
      <c r="I346" t="s">
        <v>429</v>
      </c>
      <c r="J346">
        <v>0.000189</v>
      </c>
      <c r="K346" t="s">
        <v>71</v>
      </c>
      <c r="L346" t="s">
        <v>430</v>
      </c>
      <c r="M346">
        <v>1.970022</v>
      </c>
      <c r="N346" t="s">
        <v>71</v>
      </c>
      <c r="O346" t="s">
        <v>431</v>
      </c>
      <c r="P346">
        <v>0.000386</v>
      </c>
      <c r="Q346" t="s">
        <v>71</v>
      </c>
      <c r="R346" t="s">
        <v>70</v>
      </c>
      <c r="S346">
        <v>0.007057</v>
      </c>
      <c r="T346" t="s">
        <v>71</v>
      </c>
      <c r="U346" t="s">
        <v>72</v>
      </c>
      <c r="V346">
        <v>0</v>
      </c>
      <c r="W346" t="s">
        <v>71</v>
      </c>
      <c r="X346" t="s">
        <v>73</v>
      </c>
      <c r="Y346">
        <v>0</v>
      </c>
      <c r="Z346" t="s">
        <v>71</v>
      </c>
      <c r="AA346" t="s">
        <v>446</v>
      </c>
      <c r="AB346">
        <v>0</v>
      </c>
      <c r="AC346" t="s">
        <v>71</v>
      </c>
      <c r="AD346" t="s">
        <v>74</v>
      </c>
      <c r="AE346">
        <v>0</v>
      </c>
      <c r="AF346" t="s">
        <v>71</v>
      </c>
      <c r="AG346" t="s">
        <v>437</v>
      </c>
      <c r="AH346">
        <v>128</v>
      </c>
      <c r="AI346" t="s">
        <v>438</v>
      </c>
      <c r="AJ346">
        <v>10000</v>
      </c>
      <c r="AK346" t="s">
        <v>439</v>
      </c>
      <c r="AL346">
        <v>8</v>
      </c>
      <c r="AM346" t="s">
        <v>440</v>
      </c>
      <c r="AN346">
        <v>500</v>
      </c>
      <c r="AO346" t="s">
        <v>441</v>
      </c>
      <c r="AP346">
        <v>20</v>
      </c>
      <c r="AQ346" t="s">
        <v>442</v>
      </c>
      <c r="AR346">
        <v>20</v>
      </c>
    </row>
    <row r="347" ht="29.25" spans="1:44">
      <c r="A347" s="2">
        <v>830</v>
      </c>
      <c r="B347" t="s">
        <v>425</v>
      </c>
      <c r="C347">
        <v>6</v>
      </c>
      <c r="D347" t="s">
        <v>426</v>
      </c>
      <c r="E347">
        <v>4</v>
      </c>
      <c r="F347" t="s">
        <v>427</v>
      </c>
      <c r="G347" t="s">
        <v>428</v>
      </c>
      <c r="H347">
        <v>3480.358</v>
      </c>
      <c r="I347" t="s">
        <v>429</v>
      </c>
      <c r="J347">
        <v>0.000158</v>
      </c>
      <c r="K347" t="s">
        <v>71</v>
      </c>
      <c r="L347" t="s">
        <v>430</v>
      </c>
      <c r="M347">
        <v>0.88742</v>
      </c>
      <c r="N347" t="s">
        <v>71</v>
      </c>
      <c r="O347" t="s">
        <v>431</v>
      </c>
      <c r="P347">
        <v>0.000247</v>
      </c>
      <c r="Q347" t="s">
        <v>71</v>
      </c>
      <c r="R347" t="s">
        <v>70</v>
      </c>
      <c r="S347">
        <v>0.006555</v>
      </c>
      <c r="T347" t="s">
        <v>71</v>
      </c>
      <c r="U347" t="s">
        <v>72</v>
      </c>
      <c r="V347">
        <v>0</v>
      </c>
      <c r="W347" t="s">
        <v>71</v>
      </c>
      <c r="X347" t="s">
        <v>73</v>
      </c>
      <c r="Y347">
        <v>0</v>
      </c>
      <c r="Z347" t="s">
        <v>71</v>
      </c>
      <c r="AA347" t="s">
        <v>446</v>
      </c>
      <c r="AB347">
        <v>0</v>
      </c>
      <c r="AC347" t="s">
        <v>71</v>
      </c>
      <c r="AD347" t="s">
        <v>74</v>
      </c>
      <c r="AE347">
        <v>0</v>
      </c>
      <c r="AF347" t="s">
        <v>71</v>
      </c>
      <c r="AG347" t="s">
        <v>437</v>
      </c>
      <c r="AH347">
        <v>128</v>
      </c>
      <c r="AI347" t="s">
        <v>438</v>
      </c>
      <c r="AJ347">
        <v>10000</v>
      </c>
      <c r="AK347" t="s">
        <v>439</v>
      </c>
      <c r="AL347">
        <v>10</v>
      </c>
      <c r="AM347" t="s">
        <v>440</v>
      </c>
      <c r="AN347">
        <v>500</v>
      </c>
      <c r="AO347" t="s">
        <v>441</v>
      </c>
      <c r="AP347">
        <v>20</v>
      </c>
      <c r="AQ347" t="s">
        <v>442</v>
      </c>
      <c r="AR347">
        <v>20</v>
      </c>
    </row>
    <row r="348" ht="29.25" spans="1:44">
      <c r="A348" s="2">
        <v>830</v>
      </c>
      <c r="B348" t="s">
        <v>425</v>
      </c>
      <c r="C348">
        <v>6</v>
      </c>
      <c r="D348" t="s">
        <v>426</v>
      </c>
      <c r="E348">
        <v>4</v>
      </c>
      <c r="F348" t="s">
        <v>427</v>
      </c>
      <c r="G348" t="s">
        <v>428</v>
      </c>
      <c r="H348">
        <v>3480.358</v>
      </c>
      <c r="I348" t="s">
        <v>429</v>
      </c>
      <c r="J348">
        <v>0.000157</v>
      </c>
      <c r="K348" t="s">
        <v>71</v>
      </c>
      <c r="L348" t="s">
        <v>430</v>
      </c>
      <c r="M348">
        <v>1.467761</v>
      </c>
      <c r="N348" t="s">
        <v>71</v>
      </c>
      <c r="O348" t="s">
        <v>431</v>
      </c>
      <c r="P348">
        <v>0.000304</v>
      </c>
      <c r="Q348" t="s">
        <v>71</v>
      </c>
      <c r="R348" t="s">
        <v>70</v>
      </c>
      <c r="S348">
        <v>0.007412</v>
      </c>
      <c r="T348" t="s">
        <v>71</v>
      </c>
      <c r="U348" t="s">
        <v>72</v>
      </c>
      <c r="V348">
        <v>0</v>
      </c>
      <c r="W348" t="s">
        <v>71</v>
      </c>
      <c r="X348" t="s">
        <v>73</v>
      </c>
      <c r="Y348">
        <v>0</v>
      </c>
      <c r="Z348" t="s">
        <v>71</v>
      </c>
      <c r="AA348" t="s">
        <v>446</v>
      </c>
      <c r="AB348">
        <v>0</v>
      </c>
      <c r="AC348" t="s">
        <v>71</v>
      </c>
      <c r="AD348" t="s">
        <v>74</v>
      </c>
      <c r="AE348">
        <v>0</v>
      </c>
      <c r="AF348" t="s">
        <v>71</v>
      </c>
      <c r="AG348" t="s">
        <v>437</v>
      </c>
      <c r="AH348">
        <v>100</v>
      </c>
      <c r="AI348" t="s">
        <v>438</v>
      </c>
      <c r="AJ348">
        <v>10000</v>
      </c>
      <c r="AK348" t="s">
        <v>439</v>
      </c>
      <c r="AL348">
        <v>10</v>
      </c>
      <c r="AM348" t="s">
        <v>440</v>
      </c>
      <c r="AN348">
        <v>500</v>
      </c>
      <c r="AO348" t="s">
        <v>441</v>
      </c>
      <c r="AP348">
        <v>20</v>
      </c>
      <c r="AQ348" t="s">
        <v>442</v>
      </c>
      <c r="AR348">
        <v>20</v>
      </c>
    </row>
    <row r="349" ht="29.25" spans="1:44">
      <c r="A349" s="2">
        <v>830</v>
      </c>
      <c r="B349" t="s">
        <v>425</v>
      </c>
      <c r="C349">
        <v>6</v>
      </c>
      <c r="D349" t="s">
        <v>426</v>
      </c>
      <c r="E349">
        <v>3</v>
      </c>
      <c r="F349" t="s">
        <v>427</v>
      </c>
      <c r="G349" t="s">
        <v>428</v>
      </c>
      <c r="H349">
        <v>1597.91</v>
      </c>
      <c r="I349" t="s">
        <v>429</v>
      </c>
      <c r="J349">
        <v>0.000135</v>
      </c>
      <c r="K349" t="s">
        <v>71</v>
      </c>
      <c r="L349" t="s">
        <v>430</v>
      </c>
      <c r="M349">
        <v>1.654212</v>
      </c>
      <c r="N349" t="s">
        <v>71</v>
      </c>
      <c r="O349" t="s">
        <v>431</v>
      </c>
      <c r="P349">
        <v>0.000301</v>
      </c>
      <c r="Q349" t="s">
        <v>71</v>
      </c>
      <c r="R349" t="s">
        <v>70</v>
      </c>
      <c r="S349">
        <v>0.007292</v>
      </c>
      <c r="T349" t="s">
        <v>71</v>
      </c>
      <c r="U349" t="s">
        <v>72</v>
      </c>
      <c r="V349">
        <v>0</v>
      </c>
      <c r="W349" t="s">
        <v>71</v>
      </c>
      <c r="X349" t="s">
        <v>73</v>
      </c>
      <c r="Y349">
        <v>0</v>
      </c>
      <c r="Z349" t="s">
        <v>71</v>
      </c>
      <c r="AA349" t="s">
        <v>446</v>
      </c>
      <c r="AB349">
        <v>0</v>
      </c>
      <c r="AC349" t="s">
        <v>71</v>
      </c>
      <c r="AD349" t="s">
        <v>74</v>
      </c>
      <c r="AE349">
        <v>0</v>
      </c>
      <c r="AF349" t="s">
        <v>71</v>
      </c>
      <c r="AG349" t="s">
        <v>437</v>
      </c>
      <c r="AH349">
        <v>100</v>
      </c>
      <c r="AI349" t="s">
        <v>438</v>
      </c>
      <c r="AJ349">
        <v>10000</v>
      </c>
      <c r="AK349" t="s">
        <v>439</v>
      </c>
      <c r="AL349">
        <v>5</v>
      </c>
      <c r="AM349" t="s">
        <v>440</v>
      </c>
      <c r="AN349">
        <v>500</v>
      </c>
      <c r="AO349" t="s">
        <v>441</v>
      </c>
      <c r="AP349">
        <v>20</v>
      </c>
      <c r="AQ349" t="s">
        <v>442</v>
      </c>
      <c r="AR349">
        <v>20</v>
      </c>
    </row>
    <row r="350" ht="29.25" spans="1:44">
      <c r="A350" s="2">
        <v>829</v>
      </c>
      <c r="B350" t="s">
        <v>425</v>
      </c>
      <c r="C350">
        <v>-1</v>
      </c>
      <c r="D350" t="s">
        <v>426</v>
      </c>
      <c r="E350">
        <v>5</v>
      </c>
      <c r="F350" t="s">
        <v>427</v>
      </c>
      <c r="G350" t="s">
        <v>428</v>
      </c>
      <c r="H350">
        <v>290.966</v>
      </c>
      <c r="I350" t="s">
        <v>429</v>
      </c>
      <c r="J350">
        <v>0.000126</v>
      </c>
      <c r="K350" t="s">
        <v>71</v>
      </c>
      <c r="L350" t="s">
        <v>430</v>
      </c>
      <c r="M350">
        <v>2.207992</v>
      </c>
      <c r="N350" t="s">
        <v>71</v>
      </c>
      <c r="O350" t="s">
        <v>431</v>
      </c>
      <c r="P350">
        <v>0.000347</v>
      </c>
      <c r="Q350" t="s">
        <v>71</v>
      </c>
      <c r="R350" t="s">
        <v>70</v>
      </c>
      <c r="S350">
        <v>0.006528</v>
      </c>
      <c r="T350" t="s">
        <v>71</v>
      </c>
      <c r="U350" t="s">
        <v>72</v>
      </c>
      <c r="V350">
        <v>0</v>
      </c>
      <c r="W350" t="s">
        <v>71</v>
      </c>
      <c r="X350" t="s">
        <v>73</v>
      </c>
      <c r="Y350">
        <v>0</v>
      </c>
      <c r="Z350" t="s">
        <v>71</v>
      </c>
      <c r="AA350" t="s">
        <v>446</v>
      </c>
      <c r="AB350">
        <v>0</v>
      </c>
      <c r="AC350" t="s">
        <v>71</v>
      </c>
      <c r="AD350" t="s">
        <v>74</v>
      </c>
      <c r="AE350">
        <v>0</v>
      </c>
      <c r="AF350" t="s">
        <v>71</v>
      </c>
      <c r="AG350" t="s">
        <v>437</v>
      </c>
      <c r="AH350">
        <v>100</v>
      </c>
      <c r="AI350" t="s">
        <v>438</v>
      </c>
      <c r="AJ350">
        <v>10000</v>
      </c>
      <c r="AK350" t="s">
        <v>439</v>
      </c>
      <c r="AL350">
        <v>5</v>
      </c>
      <c r="AM350" t="s">
        <v>440</v>
      </c>
      <c r="AN350">
        <v>500</v>
      </c>
      <c r="AO350" t="s">
        <v>441</v>
      </c>
      <c r="AP350">
        <v>20</v>
      </c>
      <c r="AQ350" t="s">
        <v>442</v>
      </c>
      <c r="AR350">
        <v>20</v>
      </c>
    </row>
    <row r="351" ht="29.25" spans="1:44">
      <c r="A351" s="2">
        <v>829</v>
      </c>
      <c r="B351" t="s">
        <v>425</v>
      </c>
      <c r="C351">
        <v>6</v>
      </c>
      <c r="D351" t="s">
        <v>426</v>
      </c>
      <c r="E351">
        <v>3</v>
      </c>
      <c r="F351" t="s">
        <v>427</v>
      </c>
      <c r="G351" t="s">
        <v>428</v>
      </c>
      <c r="H351">
        <v>290.966</v>
      </c>
      <c r="I351" t="s">
        <v>429</v>
      </c>
      <c r="J351">
        <v>0.000115</v>
      </c>
      <c r="K351" t="s">
        <v>71</v>
      </c>
      <c r="L351" t="s">
        <v>430</v>
      </c>
      <c r="M351">
        <v>1.273041</v>
      </c>
      <c r="N351" t="s">
        <v>71</v>
      </c>
      <c r="O351" t="s">
        <v>431</v>
      </c>
      <c r="P351">
        <v>0.000243</v>
      </c>
      <c r="Q351" t="s">
        <v>71</v>
      </c>
      <c r="R351" t="s">
        <v>70</v>
      </c>
      <c r="S351">
        <v>0.005194</v>
      </c>
      <c r="T351" t="s">
        <v>71</v>
      </c>
      <c r="U351" t="s">
        <v>72</v>
      </c>
      <c r="V351">
        <v>0</v>
      </c>
      <c r="W351" t="s">
        <v>71</v>
      </c>
      <c r="X351" t="s">
        <v>73</v>
      </c>
      <c r="Y351">
        <v>0</v>
      </c>
      <c r="Z351" t="s">
        <v>71</v>
      </c>
      <c r="AA351" t="s">
        <v>446</v>
      </c>
      <c r="AB351">
        <v>0</v>
      </c>
      <c r="AC351" t="s">
        <v>71</v>
      </c>
      <c r="AD351" t="s">
        <v>74</v>
      </c>
      <c r="AE351">
        <v>0</v>
      </c>
      <c r="AF351" t="s">
        <v>71</v>
      </c>
      <c r="AG351" t="s">
        <v>437</v>
      </c>
      <c r="AH351">
        <v>100</v>
      </c>
      <c r="AI351" t="s">
        <v>438</v>
      </c>
      <c r="AJ351">
        <v>10000</v>
      </c>
      <c r="AK351" t="s">
        <v>439</v>
      </c>
      <c r="AL351">
        <v>5</v>
      </c>
      <c r="AM351" t="s">
        <v>440</v>
      </c>
      <c r="AN351">
        <v>500</v>
      </c>
      <c r="AO351" t="s">
        <v>441</v>
      </c>
      <c r="AP351">
        <v>20</v>
      </c>
      <c r="AQ351" t="s">
        <v>442</v>
      </c>
      <c r="AR351">
        <v>20</v>
      </c>
    </row>
    <row r="352" ht="29.25" spans="1:44">
      <c r="A352" s="2">
        <v>829</v>
      </c>
      <c r="B352" t="s">
        <v>425</v>
      </c>
      <c r="C352">
        <v>4</v>
      </c>
      <c r="D352" t="s">
        <v>426</v>
      </c>
      <c r="E352">
        <v>1</v>
      </c>
      <c r="F352" t="s">
        <v>427</v>
      </c>
      <c r="G352" t="s">
        <v>428</v>
      </c>
      <c r="H352">
        <v>290.966</v>
      </c>
      <c r="I352" t="s">
        <v>429</v>
      </c>
      <c r="J352">
        <v>0.000121</v>
      </c>
      <c r="K352" t="s">
        <v>71</v>
      </c>
      <c r="L352" t="s">
        <v>430</v>
      </c>
      <c r="M352">
        <v>0.409541</v>
      </c>
      <c r="N352" t="s">
        <v>71</v>
      </c>
      <c r="O352" t="s">
        <v>431</v>
      </c>
      <c r="P352">
        <v>0.000162</v>
      </c>
      <c r="Q352" t="s">
        <v>71</v>
      </c>
      <c r="R352" t="s">
        <v>70</v>
      </c>
      <c r="S352">
        <v>0.007199</v>
      </c>
      <c r="T352" t="s">
        <v>71</v>
      </c>
      <c r="U352" t="s">
        <v>72</v>
      </c>
      <c r="V352">
        <v>0</v>
      </c>
      <c r="W352" t="s">
        <v>71</v>
      </c>
      <c r="X352" t="s">
        <v>73</v>
      </c>
      <c r="Y352">
        <v>0</v>
      </c>
      <c r="Z352" t="s">
        <v>71</v>
      </c>
      <c r="AA352" t="s">
        <v>446</v>
      </c>
      <c r="AB352">
        <v>0</v>
      </c>
      <c r="AC352" t="s">
        <v>71</v>
      </c>
      <c r="AD352" t="s">
        <v>74</v>
      </c>
      <c r="AE352">
        <v>0</v>
      </c>
      <c r="AF352" t="s">
        <v>71</v>
      </c>
      <c r="AG352" t="s">
        <v>437</v>
      </c>
      <c r="AH352">
        <v>100</v>
      </c>
      <c r="AI352" t="s">
        <v>438</v>
      </c>
      <c r="AJ352">
        <v>10000</v>
      </c>
      <c r="AK352" t="s">
        <v>439</v>
      </c>
      <c r="AL352">
        <v>5</v>
      </c>
      <c r="AM352" t="s">
        <v>440</v>
      </c>
      <c r="AN352">
        <v>500</v>
      </c>
      <c r="AO352" t="s">
        <v>441</v>
      </c>
      <c r="AP352">
        <v>20</v>
      </c>
      <c r="AQ352" t="s">
        <v>442</v>
      </c>
      <c r="AR352">
        <v>20</v>
      </c>
    </row>
    <row r="353" ht="29.25" spans="1:44">
      <c r="A353" s="2">
        <v>829</v>
      </c>
      <c r="B353" t="s">
        <v>425</v>
      </c>
      <c r="C353">
        <v>4</v>
      </c>
      <c r="D353" t="s">
        <v>426</v>
      </c>
      <c r="E353">
        <v>1</v>
      </c>
      <c r="F353" t="s">
        <v>427</v>
      </c>
      <c r="G353" t="s">
        <v>428</v>
      </c>
      <c r="H353">
        <v>290.966</v>
      </c>
      <c r="I353" t="s">
        <v>429</v>
      </c>
      <c r="J353">
        <v>0.000122</v>
      </c>
      <c r="K353" t="s">
        <v>71</v>
      </c>
      <c r="L353" t="s">
        <v>430</v>
      </c>
      <c r="M353">
        <v>0.42687</v>
      </c>
      <c r="N353" t="s">
        <v>71</v>
      </c>
      <c r="O353" t="s">
        <v>431</v>
      </c>
      <c r="P353">
        <v>0.000165</v>
      </c>
      <c r="Q353" t="s">
        <v>71</v>
      </c>
      <c r="R353" t="s">
        <v>70</v>
      </c>
      <c r="S353">
        <v>0.015141</v>
      </c>
      <c r="T353" t="s">
        <v>71</v>
      </c>
      <c r="U353" t="s">
        <v>72</v>
      </c>
      <c r="V353">
        <v>0</v>
      </c>
      <c r="W353" t="s">
        <v>71</v>
      </c>
      <c r="X353" t="s">
        <v>73</v>
      </c>
      <c r="Y353">
        <v>0</v>
      </c>
      <c r="Z353" t="s">
        <v>71</v>
      </c>
      <c r="AA353" t="s">
        <v>446</v>
      </c>
      <c r="AB353">
        <v>0</v>
      </c>
      <c r="AC353" t="s">
        <v>71</v>
      </c>
      <c r="AD353" t="s">
        <v>74</v>
      </c>
      <c r="AE353">
        <v>0</v>
      </c>
      <c r="AF353" t="s">
        <v>71</v>
      </c>
      <c r="AG353" t="s">
        <v>437</v>
      </c>
      <c r="AH353">
        <v>16</v>
      </c>
      <c r="AI353" t="s">
        <v>438</v>
      </c>
      <c r="AJ353">
        <v>10000</v>
      </c>
      <c r="AK353" t="s">
        <v>439</v>
      </c>
      <c r="AL353">
        <v>5</v>
      </c>
      <c r="AM353" t="s">
        <v>440</v>
      </c>
      <c r="AN353">
        <v>500</v>
      </c>
      <c r="AO353" t="s">
        <v>441</v>
      </c>
      <c r="AP353">
        <v>20</v>
      </c>
      <c r="AQ353" t="s">
        <v>442</v>
      </c>
      <c r="AR353">
        <v>20</v>
      </c>
    </row>
    <row r="354" ht="29.25" spans="1:44">
      <c r="A354" s="2">
        <v>828</v>
      </c>
      <c r="B354" t="s">
        <v>425</v>
      </c>
      <c r="C354">
        <v>3</v>
      </c>
      <c r="D354" t="s">
        <v>426</v>
      </c>
      <c r="E354">
        <v>0</v>
      </c>
      <c r="F354" t="s">
        <v>427</v>
      </c>
      <c r="G354" t="s">
        <v>428</v>
      </c>
      <c r="H354">
        <v>5024.954</v>
      </c>
      <c r="I354" t="s">
        <v>429</v>
      </c>
      <c r="J354">
        <v>5.1e-5</v>
      </c>
      <c r="K354" t="s">
        <v>71</v>
      </c>
      <c r="L354" t="s">
        <v>430</v>
      </c>
      <c r="M354">
        <v>0.12327</v>
      </c>
      <c r="N354" t="s">
        <v>71</v>
      </c>
      <c r="O354" t="s">
        <v>431</v>
      </c>
      <c r="P354">
        <v>6.3e-5</v>
      </c>
      <c r="Q354" t="s">
        <v>71</v>
      </c>
      <c r="R354" t="s">
        <v>70</v>
      </c>
      <c r="S354">
        <v>0.01519</v>
      </c>
      <c r="T354" t="s">
        <v>71</v>
      </c>
      <c r="U354" t="s">
        <v>72</v>
      </c>
      <c r="V354">
        <v>0</v>
      </c>
      <c r="W354" t="s">
        <v>71</v>
      </c>
      <c r="X354" t="s">
        <v>73</v>
      </c>
      <c r="Y354">
        <v>0</v>
      </c>
      <c r="Z354" t="s">
        <v>71</v>
      </c>
      <c r="AA354" t="s">
        <v>446</v>
      </c>
      <c r="AB354">
        <v>0</v>
      </c>
      <c r="AC354" t="s">
        <v>71</v>
      </c>
      <c r="AD354" t="s">
        <v>74</v>
      </c>
      <c r="AE354">
        <v>0</v>
      </c>
      <c r="AF354" t="s">
        <v>71</v>
      </c>
      <c r="AG354" t="s">
        <v>437</v>
      </c>
      <c r="AH354">
        <v>10</v>
      </c>
      <c r="AI354" t="s">
        <v>438</v>
      </c>
      <c r="AJ354">
        <v>10000</v>
      </c>
      <c r="AK354" t="s">
        <v>439</v>
      </c>
      <c r="AL354">
        <v>3</v>
      </c>
      <c r="AM354" t="s">
        <v>440</v>
      </c>
      <c r="AN354">
        <v>500</v>
      </c>
      <c r="AO354" t="s">
        <v>441</v>
      </c>
      <c r="AP354">
        <v>20</v>
      </c>
      <c r="AQ354" t="s">
        <v>442</v>
      </c>
      <c r="AR354">
        <v>20</v>
      </c>
    </row>
    <row r="355" ht="29.25" spans="1:44">
      <c r="A355" s="2">
        <v>828</v>
      </c>
      <c r="B355" t="s">
        <v>425</v>
      </c>
      <c r="C355">
        <v>-1</v>
      </c>
      <c r="D355" t="s">
        <v>426</v>
      </c>
      <c r="E355">
        <v>0</v>
      </c>
      <c r="F355" t="s">
        <v>427</v>
      </c>
      <c r="G355" t="s">
        <v>428</v>
      </c>
      <c r="H355">
        <v>5024.954</v>
      </c>
      <c r="I355" t="s">
        <v>429</v>
      </c>
      <c r="J355">
        <v>5.8e-5</v>
      </c>
      <c r="K355" t="s">
        <v>71</v>
      </c>
      <c r="L355" t="s">
        <v>430</v>
      </c>
      <c r="M355">
        <v>0.11217</v>
      </c>
      <c r="N355" t="s">
        <v>71</v>
      </c>
      <c r="O355" t="s">
        <v>431</v>
      </c>
      <c r="P355">
        <v>6.9e-5</v>
      </c>
      <c r="Q355" t="s">
        <v>71</v>
      </c>
      <c r="R355" t="s">
        <v>70</v>
      </c>
      <c r="S355">
        <v>0.012725</v>
      </c>
      <c r="T355" t="s">
        <v>71</v>
      </c>
      <c r="U355" t="s">
        <v>72</v>
      </c>
      <c r="V355">
        <v>0</v>
      </c>
      <c r="W355" t="s">
        <v>71</v>
      </c>
      <c r="X355" t="s">
        <v>73</v>
      </c>
      <c r="Y355">
        <v>0</v>
      </c>
      <c r="Z355" t="s">
        <v>71</v>
      </c>
      <c r="AA355" t="s">
        <v>446</v>
      </c>
      <c r="AB355">
        <v>0</v>
      </c>
      <c r="AC355" t="s">
        <v>71</v>
      </c>
      <c r="AD355" t="s">
        <v>74</v>
      </c>
      <c r="AE355">
        <v>0</v>
      </c>
      <c r="AF355" t="s">
        <v>71</v>
      </c>
      <c r="AG355" t="s">
        <v>437</v>
      </c>
      <c r="AH355">
        <v>10</v>
      </c>
      <c r="AI355" t="s">
        <v>438</v>
      </c>
      <c r="AJ355">
        <v>10000</v>
      </c>
      <c r="AK355" t="s">
        <v>439</v>
      </c>
      <c r="AL355">
        <v>3</v>
      </c>
      <c r="AM355" t="s">
        <v>440</v>
      </c>
      <c r="AN355">
        <v>500</v>
      </c>
      <c r="AO355" t="s">
        <v>441</v>
      </c>
      <c r="AP355">
        <v>20</v>
      </c>
      <c r="AQ355" t="s">
        <v>442</v>
      </c>
      <c r="AR355">
        <v>20</v>
      </c>
    </row>
    <row r="356" ht="29.25" spans="1:44">
      <c r="A356" s="2">
        <v>828</v>
      </c>
      <c r="B356" t="s">
        <v>425</v>
      </c>
      <c r="C356">
        <v>-1</v>
      </c>
      <c r="D356" t="s">
        <v>426</v>
      </c>
      <c r="E356">
        <v>1</v>
      </c>
      <c r="F356" t="s">
        <v>427</v>
      </c>
      <c r="G356" t="s">
        <v>428</v>
      </c>
      <c r="H356">
        <v>1597.91</v>
      </c>
      <c r="I356" t="s">
        <v>429</v>
      </c>
      <c r="J356">
        <v>7.9e-5</v>
      </c>
      <c r="K356" t="s">
        <v>71</v>
      </c>
      <c r="L356" t="s">
        <v>430</v>
      </c>
      <c r="M356">
        <v>0.16731</v>
      </c>
      <c r="N356" t="s">
        <v>71</v>
      </c>
      <c r="O356" t="s">
        <v>431</v>
      </c>
      <c r="P356">
        <v>9.5e-5</v>
      </c>
      <c r="Q356" t="s">
        <v>71</v>
      </c>
      <c r="R356" t="s">
        <v>70</v>
      </c>
      <c r="S356">
        <v>0.020397</v>
      </c>
      <c r="T356" t="s">
        <v>71</v>
      </c>
      <c r="U356" t="s">
        <v>72</v>
      </c>
      <c r="V356">
        <v>0</v>
      </c>
      <c r="W356" t="s">
        <v>71</v>
      </c>
      <c r="X356" t="s">
        <v>73</v>
      </c>
      <c r="Y356">
        <v>0</v>
      </c>
      <c r="Z356" t="s">
        <v>71</v>
      </c>
      <c r="AA356" t="s">
        <v>446</v>
      </c>
      <c r="AB356">
        <v>0</v>
      </c>
      <c r="AC356" t="s">
        <v>71</v>
      </c>
      <c r="AD356" t="s">
        <v>74</v>
      </c>
      <c r="AE356">
        <v>0</v>
      </c>
      <c r="AF356" t="s">
        <v>71</v>
      </c>
      <c r="AG356" t="s">
        <v>437</v>
      </c>
      <c r="AH356">
        <v>10</v>
      </c>
      <c r="AI356" t="s">
        <v>438</v>
      </c>
      <c r="AJ356">
        <v>10000</v>
      </c>
      <c r="AK356" t="s">
        <v>439</v>
      </c>
      <c r="AL356">
        <v>5</v>
      </c>
      <c r="AM356" t="s">
        <v>440</v>
      </c>
      <c r="AN356">
        <v>500</v>
      </c>
      <c r="AO356" t="s">
        <v>441</v>
      </c>
      <c r="AP356">
        <v>20</v>
      </c>
      <c r="AQ356" t="s">
        <v>442</v>
      </c>
      <c r="AR356">
        <v>20</v>
      </c>
    </row>
    <row r="357" ht="29.25" spans="1:44">
      <c r="A357" s="2">
        <v>828</v>
      </c>
      <c r="B357" t="s">
        <v>425</v>
      </c>
      <c r="C357">
        <v>-1</v>
      </c>
      <c r="D357" t="s">
        <v>426</v>
      </c>
      <c r="E357">
        <v>2</v>
      </c>
      <c r="F357" t="s">
        <v>427</v>
      </c>
      <c r="G357" t="s">
        <v>428</v>
      </c>
      <c r="H357">
        <v>1597.91</v>
      </c>
      <c r="I357" t="s">
        <v>429</v>
      </c>
      <c r="J357">
        <v>8.3e-5</v>
      </c>
      <c r="K357" t="s">
        <v>71</v>
      </c>
      <c r="L357" t="s">
        <v>430</v>
      </c>
      <c r="M357">
        <v>0.53902</v>
      </c>
      <c r="N357" t="s">
        <v>71</v>
      </c>
      <c r="O357" t="s">
        <v>431</v>
      </c>
      <c r="P357">
        <v>0.000137</v>
      </c>
      <c r="Q357" t="s">
        <v>71</v>
      </c>
      <c r="R357" t="s">
        <v>70</v>
      </c>
      <c r="S357">
        <v>0.011549</v>
      </c>
      <c r="T357" t="s">
        <v>71</v>
      </c>
      <c r="U357" t="s">
        <v>72</v>
      </c>
      <c r="V357">
        <v>0</v>
      </c>
      <c r="W357" t="s">
        <v>71</v>
      </c>
      <c r="X357" t="s">
        <v>73</v>
      </c>
      <c r="Y357">
        <v>0</v>
      </c>
      <c r="Z357" t="s">
        <v>71</v>
      </c>
      <c r="AA357" t="s">
        <v>446</v>
      </c>
      <c r="AB357">
        <v>0</v>
      </c>
      <c r="AC357" t="s">
        <v>71</v>
      </c>
      <c r="AD357" t="s">
        <v>74</v>
      </c>
      <c r="AE357">
        <v>0</v>
      </c>
      <c r="AF357" t="s">
        <v>71</v>
      </c>
      <c r="AG357" t="s">
        <v>437</v>
      </c>
      <c r="AH357">
        <v>20</v>
      </c>
      <c r="AI357" t="s">
        <v>438</v>
      </c>
      <c r="AJ357">
        <v>10000</v>
      </c>
      <c r="AK357" t="s">
        <v>439</v>
      </c>
      <c r="AL357">
        <v>5</v>
      </c>
      <c r="AM357" t="s">
        <v>440</v>
      </c>
      <c r="AN357">
        <v>500</v>
      </c>
      <c r="AO357" t="s">
        <v>441</v>
      </c>
      <c r="AP357">
        <v>20</v>
      </c>
      <c r="AQ357" t="s">
        <v>442</v>
      </c>
      <c r="AR357">
        <v>20</v>
      </c>
    </row>
    <row r="358" ht="29.25" spans="1:44">
      <c r="A358" s="2">
        <v>828</v>
      </c>
      <c r="B358" t="s">
        <v>425</v>
      </c>
      <c r="C358">
        <v>-1</v>
      </c>
      <c r="D358" t="s">
        <v>426</v>
      </c>
      <c r="E358">
        <v>2</v>
      </c>
      <c r="F358" t="s">
        <v>427</v>
      </c>
      <c r="G358" t="s">
        <v>428</v>
      </c>
      <c r="H358">
        <v>1597.91</v>
      </c>
      <c r="I358" t="s">
        <v>429</v>
      </c>
      <c r="J358">
        <v>9.9e-5</v>
      </c>
      <c r="K358" t="s">
        <v>71</v>
      </c>
      <c r="L358" t="s">
        <v>430</v>
      </c>
      <c r="M358">
        <v>0.531851</v>
      </c>
      <c r="N358" t="s">
        <v>71</v>
      </c>
      <c r="O358" t="s">
        <v>431</v>
      </c>
      <c r="P358">
        <v>0.000152</v>
      </c>
      <c r="Q358" t="s">
        <v>71</v>
      </c>
      <c r="R358" t="s">
        <v>70</v>
      </c>
      <c r="S358">
        <v>0.008742</v>
      </c>
      <c r="T358" t="s">
        <v>71</v>
      </c>
      <c r="U358" t="s">
        <v>72</v>
      </c>
      <c r="V358">
        <v>0</v>
      </c>
      <c r="W358" t="s">
        <v>71</v>
      </c>
      <c r="X358" t="s">
        <v>73</v>
      </c>
      <c r="Y358">
        <v>0</v>
      </c>
      <c r="Z358" t="s">
        <v>71</v>
      </c>
      <c r="AA358" t="s">
        <v>446</v>
      </c>
      <c r="AB358">
        <v>0</v>
      </c>
      <c r="AC358" t="s">
        <v>71</v>
      </c>
      <c r="AD358" t="s">
        <v>74</v>
      </c>
      <c r="AE358">
        <v>0</v>
      </c>
      <c r="AF358" t="s">
        <v>71</v>
      </c>
      <c r="AG358" t="s">
        <v>437</v>
      </c>
      <c r="AH358">
        <v>30</v>
      </c>
      <c r="AI358" t="s">
        <v>438</v>
      </c>
      <c r="AJ358">
        <v>10000</v>
      </c>
      <c r="AK358" t="s">
        <v>439</v>
      </c>
      <c r="AL358">
        <v>5</v>
      </c>
      <c r="AM358" t="s">
        <v>440</v>
      </c>
      <c r="AN358">
        <v>500</v>
      </c>
      <c r="AO358" t="s">
        <v>441</v>
      </c>
      <c r="AP358">
        <v>20</v>
      </c>
      <c r="AQ358" t="s">
        <v>442</v>
      </c>
      <c r="AR358">
        <v>20</v>
      </c>
    </row>
    <row r="359" ht="29.25" spans="1:44">
      <c r="A359" s="2">
        <v>827</v>
      </c>
      <c r="B359" t="s">
        <v>425</v>
      </c>
      <c r="C359">
        <v>-1</v>
      </c>
      <c r="D359" t="s">
        <v>426</v>
      </c>
      <c r="E359">
        <v>2</v>
      </c>
      <c r="F359" t="s">
        <v>427</v>
      </c>
      <c r="G359" t="s">
        <v>428</v>
      </c>
      <c r="H359">
        <v>896.692</v>
      </c>
      <c r="I359" t="s">
        <v>429</v>
      </c>
      <c r="J359">
        <v>8.6e-5</v>
      </c>
      <c r="K359" t="s">
        <v>71</v>
      </c>
      <c r="L359" t="s">
        <v>430</v>
      </c>
      <c r="M359">
        <v>0.60436</v>
      </c>
      <c r="N359" t="s">
        <v>71</v>
      </c>
      <c r="O359" t="s">
        <v>431</v>
      </c>
      <c r="P359">
        <v>0.000147</v>
      </c>
      <c r="Q359" t="s">
        <v>71</v>
      </c>
      <c r="R359" t="s">
        <v>70</v>
      </c>
      <c r="S359">
        <v>0.008116</v>
      </c>
      <c r="T359" t="s">
        <v>71</v>
      </c>
      <c r="U359" t="s">
        <v>72</v>
      </c>
      <c r="V359">
        <v>0</v>
      </c>
      <c r="W359" t="s">
        <v>71</v>
      </c>
      <c r="X359" t="s">
        <v>73</v>
      </c>
      <c r="Y359">
        <v>0</v>
      </c>
      <c r="Z359" t="s">
        <v>71</v>
      </c>
      <c r="AA359" t="s">
        <v>446</v>
      </c>
      <c r="AB359">
        <v>0</v>
      </c>
      <c r="AC359" t="s">
        <v>71</v>
      </c>
      <c r="AD359" t="s">
        <v>74</v>
      </c>
      <c r="AE359">
        <v>0</v>
      </c>
      <c r="AF359" t="s">
        <v>71</v>
      </c>
      <c r="AG359" t="s">
        <v>437</v>
      </c>
      <c r="AH359">
        <v>30</v>
      </c>
      <c r="AI359" t="s">
        <v>438</v>
      </c>
      <c r="AJ359">
        <v>10000</v>
      </c>
      <c r="AK359" t="s">
        <v>439</v>
      </c>
      <c r="AL359">
        <v>4</v>
      </c>
      <c r="AM359" t="s">
        <v>440</v>
      </c>
      <c r="AN359">
        <v>500</v>
      </c>
      <c r="AO359" t="s">
        <v>441</v>
      </c>
      <c r="AP359">
        <v>20</v>
      </c>
      <c r="AQ359" t="s">
        <v>442</v>
      </c>
      <c r="AR359">
        <v>20</v>
      </c>
    </row>
    <row r="360" ht="29.25" spans="1:44">
      <c r="A360" s="2">
        <v>827</v>
      </c>
      <c r="B360" t="s">
        <v>425</v>
      </c>
      <c r="C360">
        <v>-1</v>
      </c>
      <c r="D360" t="s">
        <v>426</v>
      </c>
      <c r="E360">
        <v>1</v>
      </c>
      <c r="F360" t="s">
        <v>427</v>
      </c>
      <c r="G360" t="s">
        <v>428</v>
      </c>
      <c r="H360">
        <v>896.692</v>
      </c>
      <c r="I360" t="s">
        <v>429</v>
      </c>
      <c r="J360">
        <v>9.9e-5</v>
      </c>
      <c r="K360" t="s">
        <v>71</v>
      </c>
      <c r="L360" t="s">
        <v>430</v>
      </c>
      <c r="M360">
        <v>0.43924</v>
      </c>
      <c r="N360" t="s">
        <v>71</v>
      </c>
      <c r="O360" t="s">
        <v>431</v>
      </c>
      <c r="P360">
        <v>0.000143</v>
      </c>
      <c r="Q360" t="s">
        <v>71</v>
      </c>
      <c r="R360" t="s">
        <v>70</v>
      </c>
      <c r="S360">
        <v>0.012283</v>
      </c>
      <c r="T360" t="s">
        <v>71</v>
      </c>
      <c r="U360" t="s">
        <v>72</v>
      </c>
      <c r="V360">
        <v>0</v>
      </c>
      <c r="W360" t="s">
        <v>71</v>
      </c>
      <c r="X360" t="s">
        <v>73</v>
      </c>
      <c r="Y360">
        <v>0</v>
      </c>
      <c r="Z360" t="s">
        <v>71</v>
      </c>
      <c r="AA360" t="s">
        <v>446</v>
      </c>
      <c r="AB360">
        <v>0</v>
      </c>
      <c r="AC360" t="s">
        <v>71</v>
      </c>
      <c r="AD360" t="s">
        <v>74</v>
      </c>
      <c r="AE360">
        <v>0</v>
      </c>
      <c r="AF360" t="s">
        <v>71</v>
      </c>
      <c r="AG360" t="s">
        <v>437</v>
      </c>
      <c r="AH360">
        <v>20</v>
      </c>
      <c r="AI360" t="s">
        <v>438</v>
      </c>
      <c r="AJ360">
        <v>10000</v>
      </c>
      <c r="AK360" t="s">
        <v>439</v>
      </c>
      <c r="AL360">
        <v>4</v>
      </c>
      <c r="AM360" t="s">
        <v>440</v>
      </c>
      <c r="AN360">
        <v>500</v>
      </c>
      <c r="AO360" t="s">
        <v>441</v>
      </c>
      <c r="AP360">
        <v>20</v>
      </c>
      <c r="AQ360" t="s">
        <v>442</v>
      </c>
      <c r="AR360">
        <v>20</v>
      </c>
    </row>
    <row r="361" ht="29.25" spans="1:44">
      <c r="A361" s="2">
        <v>827</v>
      </c>
      <c r="B361" t="s">
        <v>425</v>
      </c>
      <c r="C361">
        <v>3</v>
      </c>
      <c r="D361" t="s">
        <v>426</v>
      </c>
      <c r="E361">
        <v>0</v>
      </c>
      <c r="F361" t="s">
        <v>427</v>
      </c>
      <c r="G361" t="s">
        <v>428</v>
      </c>
      <c r="H361">
        <v>896.692</v>
      </c>
      <c r="I361" t="s">
        <v>429</v>
      </c>
      <c r="J361">
        <v>7.8e-5</v>
      </c>
      <c r="K361" t="s">
        <v>71</v>
      </c>
      <c r="L361" t="s">
        <v>430</v>
      </c>
      <c r="M361">
        <v>0.18293</v>
      </c>
      <c r="N361" t="s">
        <v>71</v>
      </c>
      <c r="O361" t="s">
        <v>431</v>
      </c>
      <c r="P361">
        <v>9.6e-5</v>
      </c>
      <c r="Q361" t="s">
        <v>71</v>
      </c>
      <c r="R361" t="s">
        <v>70</v>
      </c>
      <c r="S361">
        <v>0.016217</v>
      </c>
      <c r="T361" t="s">
        <v>71</v>
      </c>
      <c r="U361" t="s">
        <v>72</v>
      </c>
      <c r="V361">
        <v>0</v>
      </c>
      <c r="W361" t="s">
        <v>71</v>
      </c>
      <c r="X361" t="s">
        <v>73</v>
      </c>
      <c r="Y361">
        <v>0</v>
      </c>
      <c r="Z361" t="s">
        <v>71</v>
      </c>
      <c r="AA361" t="s">
        <v>446</v>
      </c>
      <c r="AB361">
        <v>0</v>
      </c>
      <c r="AC361" t="s">
        <v>71</v>
      </c>
      <c r="AD361" t="s">
        <v>74</v>
      </c>
      <c r="AE361">
        <v>0</v>
      </c>
      <c r="AF361" t="s">
        <v>71</v>
      </c>
      <c r="AG361" t="s">
        <v>437</v>
      </c>
      <c r="AH361">
        <v>12</v>
      </c>
      <c r="AI361" t="s">
        <v>438</v>
      </c>
      <c r="AJ361">
        <v>10000</v>
      </c>
      <c r="AK361" t="s">
        <v>439</v>
      </c>
      <c r="AL361">
        <v>4</v>
      </c>
      <c r="AM361" t="s">
        <v>440</v>
      </c>
      <c r="AN361">
        <v>500</v>
      </c>
      <c r="AO361" t="s">
        <v>441</v>
      </c>
      <c r="AP361">
        <v>20</v>
      </c>
      <c r="AQ361" t="s">
        <v>442</v>
      </c>
      <c r="AR361">
        <v>20</v>
      </c>
    </row>
    <row r="362" ht="29.25" spans="1:44">
      <c r="A362" s="2">
        <v>827</v>
      </c>
      <c r="B362" t="s">
        <v>425</v>
      </c>
      <c r="C362">
        <v>3</v>
      </c>
      <c r="D362" t="s">
        <v>426</v>
      </c>
      <c r="E362">
        <v>1</v>
      </c>
      <c r="F362" t="s">
        <v>427</v>
      </c>
      <c r="G362" t="s">
        <v>428</v>
      </c>
      <c r="H362">
        <v>8.866</v>
      </c>
      <c r="I362" t="s">
        <v>429</v>
      </c>
      <c r="J362">
        <v>0.00013</v>
      </c>
      <c r="K362" t="s">
        <v>71</v>
      </c>
      <c r="L362" t="s">
        <v>430</v>
      </c>
      <c r="M362">
        <v>0.36156</v>
      </c>
      <c r="N362" t="s">
        <v>71</v>
      </c>
      <c r="O362" t="s">
        <v>431</v>
      </c>
      <c r="P362">
        <v>0.000166</v>
      </c>
      <c r="Q362" t="s">
        <v>71</v>
      </c>
      <c r="R362" t="s">
        <v>70</v>
      </c>
      <c r="S362">
        <v>0.037919</v>
      </c>
      <c r="T362" t="s">
        <v>71</v>
      </c>
      <c r="U362" t="s">
        <v>72</v>
      </c>
      <c r="V362">
        <v>0</v>
      </c>
      <c r="W362" t="s">
        <v>71</v>
      </c>
      <c r="X362" t="s">
        <v>73</v>
      </c>
      <c r="Y362">
        <v>0</v>
      </c>
      <c r="Z362" t="s">
        <v>71</v>
      </c>
      <c r="AA362" t="s">
        <v>446</v>
      </c>
      <c r="AB362">
        <v>0</v>
      </c>
      <c r="AC362" t="s">
        <v>71</v>
      </c>
      <c r="AD362" t="s">
        <v>74</v>
      </c>
      <c r="AE362">
        <v>0</v>
      </c>
      <c r="AF362" t="s">
        <v>71</v>
      </c>
      <c r="AG362" t="s">
        <v>437</v>
      </c>
      <c r="AH362">
        <v>12</v>
      </c>
      <c r="AI362" t="s">
        <v>438</v>
      </c>
      <c r="AJ362">
        <v>10000</v>
      </c>
      <c r="AK362" t="s">
        <v>439</v>
      </c>
      <c r="AL362">
        <v>10</v>
      </c>
      <c r="AM362" t="s">
        <v>440</v>
      </c>
      <c r="AN362">
        <v>500</v>
      </c>
      <c r="AO362" t="s">
        <v>441</v>
      </c>
      <c r="AP362">
        <v>20</v>
      </c>
      <c r="AQ362" t="s">
        <v>442</v>
      </c>
      <c r="AR362">
        <v>20</v>
      </c>
    </row>
    <row r="363" ht="29.25" spans="1:44">
      <c r="A363" s="2">
        <v>827</v>
      </c>
      <c r="B363" t="s">
        <v>425</v>
      </c>
      <c r="C363">
        <v>3</v>
      </c>
      <c r="D363" t="s">
        <v>426</v>
      </c>
      <c r="E363">
        <v>1</v>
      </c>
      <c r="F363" t="s">
        <v>427</v>
      </c>
      <c r="G363" t="s">
        <v>428</v>
      </c>
      <c r="H363">
        <v>8.866</v>
      </c>
      <c r="I363" t="s">
        <v>429</v>
      </c>
      <c r="J363">
        <v>0.00013</v>
      </c>
      <c r="K363" t="s">
        <v>71</v>
      </c>
      <c r="L363" t="s">
        <v>430</v>
      </c>
      <c r="M363">
        <v>0.356541</v>
      </c>
      <c r="N363" t="s">
        <v>71</v>
      </c>
      <c r="O363" t="s">
        <v>431</v>
      </c>
      <c r="P363">
        <v>0.000166</v>
      </c>
      <c r="Q363" t="s">
        <v>71</v>
      </c>
      <c r="R363" t="s">
        <v>70</v>
      </c>
      <c r="S363">
        <v>0.037903</v>
      </c>
      <c r="T363" t="s">
        <v>71</v>
      </c>
      <c r="U363" t="s">
        <v>72</v>
      </c>
      <c r="V363">
        <v>0</v>
      </c>
      <c r="W363" t="s">
        <v>71</v>
      </c>
      <c r="X363" t="s">
        <v>73</v>
      </c>
      <c r="Y363">
        <v>0</v>
      </c>
      <c r="Z363" t="s">
        <v>71</v>
      </c>
      <c r="AA363" t="s">
        <v>446</v>
      </c>
      <c r="AB363">
        <v>0</v>
      </c>
      <c r="AC363" t="s">
        <v>71</v>
      </c>
      <c r="AD363" t="s">
        <v>74</v>
      </c>
      <c r="AE363">
        <v>0</v>
      </c>
      <c r="AF363" t="s">
        <v>71</v>
      </c>
      <c r="AG363" t="s">
        <v>437</v>
      </c>
      <c r="AH363">
        <v>12</v>
      </c>
      <c r="AI363" t="s">
        <v>438</v>
      </c>
      <c r="AJ363">
        <v>10000</v>
      </c>
      <c r="AK363" t="s">
        <v>439</v>
      </c>
      <c r="AL363">
        <v>10</v>
      </c>
      <c r="AM363" t="s">
        <v>440</v>
      </c>
      <c r="AN363">
        <v>500</v>
      </c>
      <c r="AO363" t="s">
        <v>441</v>
      </c>
      <c r="AP363">
        <v>20</v>
      </c>
      <c r="AQ363" t="s">
        <v>442</v>
      </c>
      <c r="AR363">
        <v>20</v>
      </c>
    </row>
    <row r="364" ht="29.25" spans="1:44">
      <c r="A364" s="2">
        <v>826</v>
      </c>
      <c r="B364" t="s">
        <v>425</v>
      </c>
      <c r="C364">
        <v>4</v>
      </c>
      <c r="D364" t="s">
        <v>426</v>
      </c>
      <c r="E364">
        <v>2</v>
      </c>
      <c r="F364" t="s">
        <v>427</v>
      </c>
      <c r="G364" t="s">
        <v>428</v>
      </c>
      <c r="H364">
        <v>9.548</v>
      </c>
      <c r="I364" t="s">
        <v>429</v>
      </c>
      <c r="J364">
        <v>0.000145</v>
      </c>
      <c r="K364" t="s">
        <v>71</v>
      </c>
      <c r="L364" t="s">
        <v>430</v>
      </c>
      <c r="M364">
        <v>0.5072</v>
      </c>
      <c r="N364" t="s">
        <v>71</v>
      </c>
      <c r="O364" t="s">
        <v>431</v>
      </c>
      <c r="P364">
        <v>0.000196</v>
      </c>
      <c r="Q364" t="s">
        <v>71</v>
      </c>
      <c r="R364" t="s">
        <v>70</v>
      </c>
      <c r="S364">
        <v>0.02472</v>
      </c>
      <c r="T364" t="s">
        <v>71</v>
      </c>
      <c r="U364" t="s">
        <v>72</v>
      </c>
      <c r="V364">
        <v>0</v>
      </c>
      <c r="W364" t="s">
        <v>71</v>
      </c>
      <c r="X364" t="s">
        <v>73</v>
      </c>
      <c r="Y364">
        <v>0</v>
      </c>
      <c r="Z364" t="s">
        <v>71</v>
      </c>
      <c r="AA364" t="s">
        <v>446</v>
      </c>
      <c r="AB364">
        <v>0</v>
      </c>
      <c r="AC364" t="s">
        <v>71</v>
      </c>
      <c r="AD364" t="s">
        <v>74</v>
      </c>
      <c r="AE364">
        <v>0</v>
      </c>
      <c r="AF364" t="s">
        <v>71</v>
      </c>
      <c r="AG364" t="s">
        <v>437</v>
      </c>
      <c r="AH364">
        <v>16</v>
      </c>
      <c r="AI364" t="s">
        <v>438</v>
      </c>
      <c r="AJ364">
        <v>10000</v>
      </c>
      <c r="AK364" t="s">
        <v>439</v>
      </c>
      <c r="AL364">
        <v>10</v>
      </c>
      <c r="AM364" t="s">
        <v>440</v>
      </c>
      <c r="AN364">
        <v>500</v>
      </c>
      <c r="AO364" t="s">
        <v>441</v>
      </c>
      <c r="AP364">
        <v>20</v>
      </c>
      <c r="AQ364" t="s">
        <v>442</v>
      </c>
      <c r="AR364">
        <v>20</v>
      </c>
    </row>
    <row r="365" ht="29.25" spans="1:44">
      <c r="A365" s="2">
        <v>826</v>
      </c>
      <c r="B365" t="s">
        <v>425</v>
      </c>
      <c r="C365">
        <v>3</v>
      </c>
      <c r="D365" t="s">
        <v>426</v>
      </c>
      <c r="E365">
        <v>1</v>
      </c>
      <c r="F365" t="s">
        <v>427</v>
      </c>
      <c r="G365" t="s">
        <v>428</v>
      </c>
      <c r="H365">
        <v>9.548</v>
      </c>
      <c r="I365" t="s">
        <v>429</v>
      </c>
      <c r="J365">
        <v>0.000119</v>
      </c>
      <c r="K365" t="s">
        <v>71</v>
      </c>
      <c r="L365" t="s">
        <v>430</v>
      </c>
      <c r="M365">
        <v>0.33625</v>
      </c>
      <c r="N365" t="s">
        <v>71</v>
      </c>
      <c r="O365" t="s">
        <v>431</v>
      </c>
      <c r="P365">
        <v>0.000153</v>
      </c>
      <c r="Q365" t="s">
        <v>71</v>
      </c>
      <c r="R365" t="s">
        <v>70</v>
      </c>
      <c r="S365">
        <v>0.044831</v>
      </c>
      <c r="T365" t="s">
        <v>71</v>
      </c>
      <c r="U365" t="s">
        <v>72</v>
      </c>
      <c r="V365">
        <v>0</v>
      </c>
      <c r="W365" t="s">
        <v>71</v>
      </c>
      <c r="X365" t="s">
        <v>73</v>
      </c>
      <c r="Y365">
        <v>0</v>
      </c>
      <c r="Z365" t="s">
        <v>71</v>
      </c>
      <c r="AA365" t="s">
        <v>446</v>
      </c>
      <c r="AB365">
        <v>0</v>
      </c>
      <c r="AC365" t="s">
        <v>71</v>
      </c>
      <c r="AD365" t="s">
        <v>74</v>
      </c>
      <c r="AE365">
        <v>0</v>
      </c>
      <c r="AF365" t="s">
        <v>71</v>
      </c>
      <c r="AG365" t="s">
        <v>437</v>
      </c>
      <c r="AH365">
        <v>10</v>
      </c>
      <c r="AI365" t="s">
        <v>438</v>
      </c>
      <c r="AJ365">
        <v>10000</v>
      </c>
      <c r="AK365" t="s">
        <v>439</v>
      </c>
      <c r="AL365">
        <v>10</v>
      </c>
      <c r="AM365" t="s">
        <v>440</v>
      </c>
      <c r="AN365">
        <v>500</v>
      </c>
      <c r="AO365" t="s">
        <v>441</v>
      </c>
      <c r="AP365">
        <v>20</v>
      </c>
      <c r="AQ365" t="s">
        <v>442</v>
      </c>
      <c r="AR365">
        <v>20</v>
      </c>
    </row>
    <row r="366" ht="29.25" spans="1:44">
      <c r="A366" s="2">
        <v>825</v>
      </c>
      <c r="B366" t="s">
        <v>425</v>
      </c>
      <c r="C366">
        <v>3</v>
      </c>
      <c r="D366" t="s">
        <v>426</v>
      </c>
      <c r="E366">
        <v>1</v>
      </c>
      <c r="F366" t="s">
        <v>427</v>
      </c>
      <c r="G366" t="s">
        <v>428</v>
      </c>
      <c r="H366">
        <v>9.548</v>
      </c>
      <c r="I366" t="s">
        <v>429</v>
      </c>
      <c r="J366">
        <v>0.000126</v>
      </c>
      <c r="K366" t="s">
        <v>71</v>
      </c>
      <c r="L366" t="s">
        <v>430</v>
      </c>
      <c r="M366">
        <v>0.26642</v>
      </c>
      <c r="N366" t="s">
        <v>71</v>
      </c>
      <c r="O366" t="s">
        <v>431</v>
      </c>
      <c r="P366">
        <v>0.000153</v>
      </c>
      <c r="Q366" t="s">
        <v>71</v>
      </c>
      <c r="R366" t="s">
        <v>70</v>
      </c>
      <c r="S366">
        <v>0.046407</v>
      </c>
      <c r="T366" t="s">
        <v>71</v>
      </c>
      <c r="U366" t="s">
        <v>72</v>
      </c>
      <c r="V366">
        <v>0</v>
      </c>
      <c r="W366" t="s">
        <v>71</v>
      </c>
      <c r="X366" t="s">
        <v>73</v>
      </c>
      <c r="Y366">
        <v>0</v>
      </c>
      <c r="Z366" t="s">
        <v>71</v>
      </c>
      <c r="AA366" t="s">
        <v>446</v>
      </c>
      <c r="AB366">
        <v>0</v>
      </c>
      <c r="AC366" t="s">
        <v>71</v>
      </c>
      <c r="AD366" t="s">
        <v>74</v>
      </c>
      <c r="AE366">
        <v>0</v>
      </c>
      <c r="AF366" t="s">
        <v>71</v>
      </c>
      <c r="AG366" t="s">
        <v>437</v>
      </c>
      <c r="AH366">
        <v>8</v>
      </c>
      <c r="AI366" t="s">
        <v>438</v>
      </c>
      <c r="AJ366">
        <v>10000</v>
      </c>
      <c r="AK366" t="s">
        <v>439</v>
      </c>
      <c r="AL366">
        <v>10</v>
      </c>
      <c r="AM366" t="s">
        <v>440</v>
      </c>
      <c r="AN366">
        <v>500</v>
      </c>
      <c r="AO366" t="s">
        <v>441</v>
      </c>
      <c r="AP366">
        <v>20</v>
      </c>
      <c r="AQ366" t="s">
        <v>442</v>
      </c>
      <c r="AR366">
        <v>20</v>
      </c>
    </row>
    <row r="367" ht="29.25" spans="1:44">
      <c r="A367" s="2">
        <v>825</v>
      </c>
      <c r="B367" t="s">
        <v>425</v>
      </c>
      <c r="C367">
        <v>3</v>
      </c>
      <c r="D367" t="s">
        <v>426</v>
      </c>
      <c r="E367">
        <v>1</v>
      </c>
      <c r="F367" t="s">
        <v>427</v>
      </c>
      <c r="G367" t="s">
        <v>428</v>
      </c>
      <c r="H367">
        <v>3150.964</v>
      </c>
      <c r="I367" t="s">
        <v>429</v>
      </c>
      <c r="J367">
        <v>7.4e-5</v>
      </c>
      <c r="K367" t="s">
        <v>71</v>
      </c>
      <c r="L367" t="s">
        <v>430</v>
      </c>
      <c r="M367">
        <v>0.11364</v>
      </c>
      <c r="N367" t="s">
        <v>71</v>
      </c>
      <c r="O367" t="s">
        <v>431</v>
      </c>
      <c r="P367">
        <v>8.6e-5</v>
      </c>
      <c r="Q367" t="s">
        <v>71</v>
      </c>
      <c r="R367" t="s">
        <v>70</v>
      </c>
      <c r="S367">
        <v>0.022154</v>
      </c>
      <c r="T367" t="s">
        <v>71</v>
      </c>
      <c r="U367" t="s">
        <v>72</v>
      </c>
      <c r="V367">
        <v>0</v>
      </c>
      <c r="W367" t="s">
        <v>71</v>
      </c>
      <c r="X367" t="s">
        <v>73</v>
      </c>
      <c r="Y367">
        <v>0</v>
      </c>
      <c r="Z367" t="s">
        <v>71</v>
      </c>
      <c r="AA367" t="s">
        <v>446</v>
      </c>
      <c r="AB367">
        <v>0</v>
      </c>
      <c r="AC367" t="s">
        <v>71</v>
      </c>
      <c r="AD367" t="s">
        <v>74</v>
      </c>
      <c r="AE367">
        <v>0</v>
      </c>
      <c r="AF367" t="s">
        <v>71</v>
      </c>
      <c r="AG367" t="s">
        <v>437</v>
      </c>
      <c r="AH367">
        <v>8</v>
      </c>
      <c r="AI367" t="s">
        <v>438</v>
      </c>
      <c r="AJ367">
        <v>10000</v>
      </c>
      <c r="AK367" t="s">
        <v>439</v>
      </c>
      <c r="AL367">
        <v>5</v>
      </c>
      <c r="AM367" t="s">
        <v>440</v>
      </c>
      <c r="AN367">
        <v>500</v>
      </c>
      <c r="AO367" t="s">
        <v>441</v>
      </c>
      <c r="AP367">
        <v>20</v>
      </c>
      <c r="AQ367" t="s">
        <v>442</v>
      </c>
      <c r="AR367">
        <v>20</v>
      </c>
    </row>
    <row r="368" ht="29.25" spans="1:44">
      <c r="A368" s="2">
        <v>824</v>
      </c>
      <c r="B368" t="s">
        <v>425</v>
      </c>
      <c r="C368">
        <v>3</v>
      </c>
      <c r="D368" t="s">
        <v>426</v>
      </c>
      <c r="E368">
        <v>1</v>
      </c>
      <c r="F368" t="s">
        <v>427</v>
      </c>
      <c r="G368" t="s">
        <v>428</v>
      </c>
      <c r="H368">
        <v>3150.964</v>
      </c>
      <c r="I368" t="s">
        <v>429</v>
      </c>
      <c r="J368">
        <v>8.3e-5</v>
      </c>
      <c r="K368" t="s">
        <v>71</v>
      </c>
      <c r="L368" t="s">
        <v>430</v>
      </c>
      <c r="M368">
        <v>0.18493</v>
      </c>
      <c r="N368" t="s">
        <v>71</v>
      </c>
      <c r="O368" t="s">
        <v>431</v>
      </c>
      <c r="P368">
        <v>0.000101</v>
      </c>
      <c r="Q368" t="s">
        <v>71</v>
      </c>
      <c r="R368" t="s">
        <v>70</v>
      </c>
      <c r="S368">
        <v>0.024853</v>
      </c>
      <c r="T368" t="s">
        <v>71</v>
      </c>
      <c r="U368" t="s">
        <v>72</v>
      </c>
      <c r="V368">
        <v>0</v>
      </c>
      <c r="W368" t="s">
        <v>71</v>
      </c>
      <c r="X368" t="s">
        <v>73</v>
      </c>
      <c r="Y368">
        <v>0</v>
      </c>
      <c r="Z368" t="s">
        <v>71</v>
      </c>
      <c r="AA368" t="s">
        <v>446</v>
      </c>
      <c r="AB368">
        <v>0</v>
      </c>
      <c r="AC368" t="s">
        <v>71</v>
      </c>
      <c r="AD368" t="s">
        <v>74</v>
      </c>
      <c r="AE368">
        <v>0</v>
      </c>
      <c r="AF368" t="s">
        <v>71</v>
      </c>
      <c r="AG368" t="s">
        <v>437</v>
      </c>
      <c r="AH368">
        <v>10</v>
      </c>
      <c r="AI368" t="s">
        <v>438</v>
      </c>
      <c r="AJ368">
        <v>10000</v>
      </c>
      <c r="AK368" t="s">
        <v>439</v>
      </c>
      <c r="AL368">
        <v>5</v>
      </c>
      <c r="AM368" t="s">
        <v>440</v>
      </c>
      <c r="AN368">
        <v>500</v>
      </c>
      <c r="AO368" t="s">
        <v>441</v>
      </c>
      <c r="AP368">
        <v>20</v>
      </c>
      <c r="AQ368" t="s">
        <v>442</v>
      </c>
      <c r="AR368">
        <v>20</v>
      </c>
    </row>
    <row r="369" ht="29.25" spans="1:44">
      <c r="A369" s="2">
        <v>824</v>
      </c>
      <c r="B369" t="s">
        <v>425</v>
      </c>
      <c r="C369">
        <v>6</v>
      </c>
      <c r="D369" t="s">
        <v>426</v>
      </c>
      <c r="E369">
        <v>3</v>
      </c>
      <c r="F369" t="s">
        <v>427</v>
      </c>
      <c r="G369" t="s">
        <v>428</v>
      </c>
      <c r="H369">
        <v>3150.964</v>
      </c>
      <c r="I369" t="s">
        <v>429</v>
      </c>
      <c r="J369">
        <v>0.000113</v>
      </c>
      <c r="K369" t="s">
        <v>71</v>
      </c>
      <c r="L369" t="s">
        <v>430</v>
      </c>
      <c r="M369">
        <v>0.870921</v>
      </c>
      <c r="N369" t="s">
        <v>71</v>
      </c>
      <c r="O369" t="s">
        <v>431</v>
      </c>
      <c r="P369">
        <v>0.0002</v>
      </c>
      <c r="Q369" t="s">
        <v>71</v>
      </c>
      <c r="R369" t="s">
        <v>70</v>
      </c>
      <c r="S369">
        <v>0.006467</v>
      </c>
      <c r="T369" t="s">
        <v>71</v>
      </c>
      <c r="U369" t="s">
        <v>72</v>
      </c>
      <c r="V369">
        <v>0</v>
      </c>
      <c r="W369" t="s">
        <v>71</v>
      </c>
      <c r="X369" t="s">
        <v>73</v>
      </c>
      <c r="Y369">
        <v>0</v>
      </c>
      <c r="Z369" t="s">
        <v>71</v>
      </c>
      <c r="AA369" t="s">
        <v>446</v>
      </c>
      <c r="AB369">
        <v>0</v>
      </c>
      <c r="AC369" t="s">
        <v>71</v>
      </c>
      <c r="AD369" t="s">
        <v>74</v>
      </c>
      <c r="AE369">
        <v>0</v>
      </c>
      <c r="AF369" t="s">
        <v>71</v>
      </c>
      <c r="AG369" t="s">
        <v>437</v>
      </c>
      <c r="AH369">
        <v>64</v>
      </c>
      <c r="AI369" t="s">
        <v>438</v>
      </c>
      <c r="AJ369">
        <v>10000</v>
      </c>
      <c r="AK369" t="s">
        <v>439</v>
      </c>
      <c r="AL369">
        <v>5</v>
      </c>
      <c r="AM369" t="s">
        <v>440</v>
      </c>
      <c r="AN369">
        <v>500</v>
      </c>
      <c r="AO369" t="s">
        <v>441</v>
      </c>
      <c r="AP369">
        <v>20</v>
      </c>
      <c r="AQ369" t="s">
        <v>442</v>
      </c>
      <c r="AR369">
        <v>20</v>
      </c>
    </row>
    <row r="370" ht="29.25" spans="1:44">
      <c r="A370" s="2">
        <v>824</v>
      </c>
      <c r="B370" t="s">
        <v>425</v>
      </c>
      <c r="C370">
        <v>6</v>
      </c>
      <c r="D370" t="s">
        <v>426</v>
      </c>
      <c r="E370">
        <v>3</v>
      </c>
      <c r="F370" t="s">
        <v>427</v>
      </c>
      <c r="G370" t="s">
        <v>428</v>
      </c>
      <c r="H370">
        <v>3354.272</v>
      </c>
      <c r="I370" t="s">
        <v>429</v>
      </c>
      <c r="J370">
        <v>9e-5</v>
      </c>
      <c r="K370" t="s">
        <v>71</v>
      </c>
      <c r="L370" t="s">
        <v>430</v>
      </c>
      <c r="M370">
        <v>1.219831</v>
      </c>
      <c r="N370" t="s">
        <v>71</v>
      </c>
      <c r="O370" t="s">
        <v>431</v>
      </c>
      <c r="P370">
        <v>0.000212</v>
      </c>
      <c r="Q370" t="s">
        <v>71</v>
      </c>
      <c r="R370" t="s">
        <v>70</v>
      </c>
      <c r="S370">
        <v>0.006103</v>
      </c>
      <c r="T370" t="s">
        <v>71</v>
      </c>
      <c r="U370" t="s">
        <v>72</v>
      </c>
      <c r="V370">
        <v>0</v>
      </c>
      <c r="W370" t="s">
        <v>71</v>
      </c>
      <c r="X370" t="s">
        <v>73</v>
      </c>
      <c r="Y370">
        <v>0</v>
      </c>
      <c r="Z370" t="s">
        <v>71</v>
      </c>
      <c r="AA370" t="s">
        <v>446</v>
      </c>
      <c r="AB370">
        <v>0</v>
      </c>
      <c r="AC370" t="s">
        <v>71</v>
      </c>
      <c r="AD370" t="s">
        <v>74</v>
      </c>
      <c r="AE370">
        <v>0</v>
      </c>
      <c r="AF370" t="s">
        <v>71</v>
      </c>
      <c r="AG370" t="s">
        <v>437</v>
      </c>
      <c r="AH370">
        <v>50</v>
      </c>
      <c r="AI370" t="s">
        <v>438</v>
      </c>
      <c r="AJ370">
        <v>10000</v>
      </c>
      <c r="AK370" t="s">
        <v>439</v>
      </c>
      <c r="AL370">
        <v>5</v>
      </c>
      <c r="AM370" t="s">
        <v>440</v>
      </c>
      <c r="AN370">
        <v>500</v>
      </c>
      <c r="AO370" t="s">
        <v>441</v>
      </c>
      <c r="AP370">
        <v>20</v>
      </c>
      <c r="AQ370" t="s">
        <v>442</v>
      </c>
      <c r="AR370">
        <v>20</v>
      </c>
    </row>
    <row r="371" ht="29.25" spans="1:44">
      <c r="A371" s="2">
        <v>824</v>
      </c>
      <c r="B371" t="s">
        <v>425</v>
      </c>
      <c r="C371">
        <v>6</v>
      </c>
      <c r="D371" t="s">
        <v>426</v>
      </c>
      <c r="E371">
        <v>3</v>
      </c>
      <c r="F371" t="s">
        <v>427</v>
      </c>
      <c r="G371" t="s">
        <v>428</v>
      </c>
      <c r="H371">
        <v>1720.158</v>
      </c>
      <c r="I371" t="s">
        <v>429</v>
      </c>
      <c r="J371">
        <v>8.8e-5</v>
      </c>
      <c r="K371" t="s">
        <v>71</v>
      </c>
      <c r="L371" t="s">
        <v>430</v>
      </c>
      <c r="M371">
        <v>1.058592</v>
      </c>
      <c r="N371" t="s">
        <v>71</v>
      </c>
      <c r="O371" t="s">
        <v>431</v>
      </c>
      <c r="P371">
        <v>0.000193</v>
      </c>
      <c r="Q371" t="s">
        <v>71</v>
      </c>
      <c r="R371" t="s">
        <v>70</v>
      </c>
      <c r="S371">
        <v>0.005734</v>
      </c>
      <c r="T371" t="s">
        <v>71</v>
      </c>
      <c r="U371" t="s">
        <v>72</v>
      </c>
      <c r="V371">
        <v>0</v>
      </c>
      <c r="W371" t="s">
        <v>71</v>
      </c>
      <c r="X371" t="s">
        <v>73</v>
      </c>
      <c r="Y371">
        <v>0</v>
      </c>
      <c r="Z371" t="s">
        <v>71</v>
      </c>
      <c r="AA371" t="s">
        <v>446</v>
      </c>
      <c r="AB371">
        <v>0</v>
      </c>
      <c r="AC371" t="s">
        <v>71</v>
      </c>
      <c r="AD371" t="s">
        <v>74</v>
      </c>
      <c r="AE371">
        <v>0</v>
      </c>
      <c r="AF371" t="s">
        <v>71</v>
      </c>
      <c r="AG371" t="s">
        <v>437</v>
      </c>
      <c r="AH371">
        <v>50</v>
      </c>
      <c r="AI371" t="s">
        <v>438</v>
      </c>
      <c r="AJ371">
        <v>10000</v>
      </c>
      <c r="AK371" t="s">
        <v>439</v>
      </c>
      <c r="AL371">
        <v>5</v>
      </c>
      <c r="AM371" t="s">
        <v>440</v>
      </c>
      <c r="AN371">
        <v>500</v>
      </c>
      <c r="AO371" t="s">
        <v>441</v>
      </c>
      <c r="AP371">
        <v>20</v>
      </c>
      <c r="AQ371" t="s">
        <v>442</v>
      </c>
      <c r="AR371">
        <v>20</v>
      </c>
    </row>
    <row r="372" ht="29.25" spans="1:44">
      <c r="A372" s="2">
        <v>824</v>
      </c>
      <c r="B372" t="s">
        <v>425</v>
      </c>
      <c r="C372">
        <v>6</v>
      </c>
      <c r="D372" t="s">
        <v>426</v>
      </c>
      <c r="E372">
        <v>3</v>
      </c>
      <c r="F372" t="s">
        <v>427</v>
      </c>
      <c r="G372" t="s">
        <v>428</v>
      </c>
      <c r="H372">
        <v>796.934</v>
      </c>
      <c r="I372" t="s">
        <v>429</v>
      </c>
      <c r="J372">
        <v>9.4e-5</v>
      </c>
      <c r="K372" t="s">
        <v>71</v>
      </c>
      <c r="L372" t="s">
        <v>430</v>
      </c>
      <c r="M372">
        <v>1.410581</v>
      </c>
      <c r="N372" t="s">
        <v>71</v>
      </c>
      <c r="O372" t="s">
        <v>431</v>
      </c>
      <c r="P372">
        <v>0.000235</v>
      </c>
      <c r="Q372" t="s">
        <v>71</v>
      </c>
      <c r="R372" t="s">
        <v>70</v>
      </c>
      <c r="S372">
        <v>0.005843</v>
      </c>
      <c r="T372" t="s">
        <v>71</v>
      </c>
      <c r="U372" t="s">
        <v>72</v>
      </c>
      <c r="V372">
        <v>0</v>
      </c>
      <c r="W372" t="s">
        <v>71</v>
      </c>
      <c r="X372" t="s">
        <v>73</v>
      </c>
      <c r="Y372">
        <v>0</v>
      </c>
      <c r="Z372" t="s">
        <v>71</v>
      </c>
      <c r="AA372" t="s">
        <v>446</v>
      </c>
      <c r="AB372">
        <v>0</v>
      </c>
      <c r="AC372" t="s">
        <v>71</v>
      </c>
      <c r="AD372" t="s">
        <v>74</v>
      </c>
      <c r="AE372">
        <v>0</v>
      </c>
      <c r="AF372" t="s">
        <v>71</v>
      </c>
      <c r="AG372" t="s">
        <v>437</v>
      </c>
      <c r="AH372">
        <v>50</v>
      </c>
      <c r="AI372" t="s">
        <v>438</v>
      </c>
      <c r="AJ372">
        <v>10000</v>
      </c>
      <c r="AK372" t="s">
        <v>439</v>
      </c>
      <c r="AL372">
        <v>5</v>
      </c>
      <c r="AM372" t="s">
        <v>440</v>
      </c>
      <c r="AN372">
        <v>500</v>
      </c>
      <c r="AO372" t="s">
        <v>441</v>
      </c>
      <c r="AP372">
        <v>20</v>
      </c>
      <c r="AQ372" t="s">
        <v>442</v>
      </c>
      <c r="AR372">
        <v>20</v>
      </c>
    </row>
    <row r="373" ht="29.25" spans="1:44">
      <c r="A373" s="2">
        <v>823</v>
      </c>
      <c r="B373" t="s">
        <v>425</v>
      </c>
      <c r="C373">
        <v>6</v>
      </c>
      <c r="D373" t="s">
        <v>426</v>
      </c>
      <c r="E373">
        <v>3</v>
      </c>
      <c r="F373" t="s">
        <v>427</v>
      </c>
      <c r="G373" t="s">
        <v>428</v>
      </c>
      <c r="H373">
        <v>108.982</v>
      </c>
      <c r="I373" t="s">
        <v>429</v>
      </c>
      <c r="J373">
        <v>0.000106</v>
      </c>
      <c r="K373" t="s">
        <v>71</v>
      </c>
      <c r="L373" t="s">
        <v>430</v>
      </c>
      <c r="M373">
        <v>1.573712</v>
      </c>
      <c r="N373" t="s">
        <v>71</v>
      </c>
      <c r="O373" t="s">
        <v>431</v>
      </c>
      <c r="P373">
        <v>0.000263</v>
      </c>
      <c r="Q373" t="s">
        <v>71</v>
      </c>
      <c r="R373" t="s">
        <v>70</v>
      </c>
      <c r="S373">
        <v>0.006705</v>
      </c>
      <c r="T373" t="s">
        <v>71</v>
      </c>
      <c r="U373" t="s">
        <v>72</v>
      </c>
      <c r="V373">
        <v>0</v>
      </c>
      <c r="W373" t="s">
        <v>71</v>
      </c>
      <c r="X373" t="s">
        <v>73</v>
      </c>
      <c r="Y373">
        <v>0</v>
      </c>
      <c r="Z373" t="s">
        <v>71</v>
      </c>
      <c r="AA373" t="s">
        <v>446</v>
      </c>
      <c r="AB373">
        <v>0</v>
      </c>
      <c r="AC373" t="s">
        <v>71</v>
      </c>
      <c r="AD373" t="s">
        <v>74</v>
      </c>
      <c r="AE373">
        <v>0</v>
      </c>
      <c r="AF373" t="s">
        <v>71</v>
      </c>
      <c r="AG373" t="s">
        <v>437</v>
      </c>
      <c r="AH373">
        <v>50</v>
      </c>
      <c r="AI373" t="s">
        <v>438</v>
      </c>
      <c r="AJ373">
        <v>10000</v>
      </c>
      <c r="AK373" t="s">
        <v>439</v>
      </c>
      <c r="AL373">
        <v>5</v>
      </c>
      <c r="AM373" t="s">
        <v>440</v>
      </c>
      <c r="AN373">
        <v>500</v>
      </c>
      <c r="AO373" t="s">
        <v>441</v>
      </c>
      <c r="AP373">
        <v>20</v>
      </c>
      <c r="AQ373" t="s">
        <v>442</v>
      </c>
      <c r="AR373">
        <v>20</v>
      </c>
    </row>
    <row r="374" ht="29.25" spans="1:44">
      <c r="A374" s="2">
        <v>822</v>
      </c>
      <c r="B374" t="s">
        <v>425</v>
      </c>
      <c r="C374">
        <v>6</v>
      </c>
      <c r="D374" t="s">
        <v>426</v>
      </c>
      <c r="E374">
        <v>3</v>
      </c>
      <c r="F374" t="s">
        <v>427</v>
      </c>
      <c r="G374" t="s">
        <v>428</v>
      </c>
      <c r="H374">
        <v>96.02</v>
      </c>
      <c r="I374" t="s">
        <v>429</v>
      </c>
      <c r="J374">
        <v>0.000125</v>
      </c>
      <c r="K374" t="s">
        <v>71</v>
      </c>
      <c r="L374" t="s">
        <v>430</v>
      </c>
      <c r="M374">
        <v>1.606572</v>
      </c>
      <c r="N374" t="s">
        <v>71</v>
      </c>
      <c r="O374" t="s">
        <v>431</v>
      </c>
      <c r="P374">
        <v>0.000285</v>
      </c>
      <c r="Q374" t="s">
        <v>71</v>
      </c>
      <c r="R374" t="s">
        <v>70</v>
      </c>
      <c r="S374">
        <v>0.006969</v>
      </c>
      <c r="T374" t="s">
        <v>71</v>
      </c>
      <c r="U374" t="s">
        <v>72</v>
      </c>
      <c r="V374">
        <v>0</v>
      </c>
      <c r="W374" t="s">
        <v>71</v>
      </c>
      <c r="X374" t="s">
        <v>73</v>
      </c>
      <c r="Y374">
        <v>0</v>
      </c>
      <c r="Z374" t="s">
        <v>71</v>
      </c>
      <c r="AA374" t="s">
        <v>446</v>
      </c>
      <c r="AB374">
        <v>0</v>
      </c>
      <c r="AC374" t="s">
        <v>71</v>
      </c>
      <c r="AD374" t="s">
        <v>74</v>
      </c>
      <c r="AE374">
        <v>0</v>
      </c>
      <c r="AF374" t="s">
        <v>71</v>
      </c>
      <c r="AG374" t="s">
        <v>437</v>
      </c>
      <c r="AH374">
        <v>64</v>
      </c>
      <c r="AI374" t="s">
        <v>438</v>
      </c>
      <c r="AJ374">
        <v>10000</v>
      </c>
      <c r="AK374" t="s">
        <v>439</v>
      </c>
      <c r="AL374">
        <v>5</v>
      </c>
      <c r="AM374" t="s">
        <v>440</v>
      </c>
      <c r="AN374">
        <v>500</v>
      </c>
      <c r="AO374" t="s">
        <v>441</v>
      </c>
      <c r="AP374">
        <v>20</v>
      </c>
      <c r="AQ374" t="s">
        <v>442</v>
      </c>
      <c r="AR374">
        <v>20</v>
      </c>
    </row>
    <row r="375" ht="29.25" spans="1:44">
      <c r="A375" s="2">
        <v>822</v>
      </c>
      <c r="B375" t="s">
        <v>425</v>
      </c>
      <c r="C375">
        <v>6</v>
      </c>
      <c r="D375" t="s">
        <v>426</v>
      </c>
      <c r="E375">
        <v>3</v>
      </c>
      <c r="F375" t="s">
        <v>427</v>
      </c>
      <c r="G375" t="s">
        <v>428</v>
      </c>
      <c r="H375">
        <v>96.02</v>
      </c>
      <c r="I375" t="s">
        <v>429</v>
      </c>
      <c r="J375">
        <v>0.000112</v>
      </c>
      <c r="K375" t="s">
        <v>71</v>
      </c>
      <c r="L375" t="s">
        <v>430</v>
      </c>
      <c r="M375">
        <v>1.552092</v>
      </c>
      <c r="N375" t="s">
        <v>71</v>
      </c>
      <c r="O375" t="s">
        <v>431</v>
      </c>
      <c r="P375">
        <v>0.000267</v>
      </c>
      <c r="Q375" t="s">
        <v>71</v>
      </c>
      <c r="R375" t="s">
        <v>70</v>
      </c>
      <c r="S375">
        <v>0.006175</v>
      </c>
      <c r="T375" t="s">
        <v>71</v>
      </c>
      <c r="U375" t="s">
        <v>72</v>
      </c>
      <c r="V375">
        <v>0</v>
      </c>
      <c r="W375" t="s">
        <v>71</v>
      </c>
      <c r="X375" t="s">
        <v>73</v>
      </c>
      <c r="Y375">
        <v>0</v>
      </c>
      <c r="Z375" t="s">
        <v>71</v>
      </c>
      <c r="AA375" t="s">
        <v>446</v>
      </c>
      <c r="AB375">
        <v>0</v>
      </c>
      <c r="AC375" t="s">
        <v>71</v>
      </c>
      <c r="AD375" t="s">
        <v>74</v>
      </c>
      <c r="AE375">
        <v>0</v>
      </c>
      <c r="AF375" t="s">
        <v>71</v>
      </c>
      <c r="AG375" t="s">
        <v>437</v>
      </c>
      <c r="AH375">
        <v>70</v>
      </c>
      <c r="AI375" t="s">
        <v>438</v>
      </c>
      <c r="AJ375">
        <v>10000</v>
      </c>
      <c r="AK375" t="s">
        <v>439</v>
      </c>
      <c r="AL375">
        <v>5</v>
      </c>
      <c r="AM375" t="s">
        <v>440</v>
      </c>
      <c r="AN375">
        <v>500</v>
      </c>
      <c r="AO375" t="s">
        <v>441</v>
      </c>
      <c r="AP375">
        <v>20</v>
      </c>
      <c r="AQ375" t="s">
        <v>442</v>
      </c>
      <c r="AR375">
        <v>20</v>
      </c>
    </row>
    <row r="376" ht="29.25" spans="1:44">
      <c r="A376" s="2">
        <v>822</v>
      </c>
      <c r="B376" t="s">
        <v>425</v>
      </c>
      <c r="C376">
        <v>6</v>
      </c>
      <c r="D376" t="s">
        <v>426</v>
      </c>
      <c r="E376">
        <v>3</v>
      </c>
      <c r="F376" t="s">
        <v>427</v>
      </c>
      <c r="G376" t="s">
        <v>428</v>
      </c>
      <c r="H376">
        <v>96.02</v>
      </c>
      <c r="I376" t="s">
        <v>429</v>
      </c>
      <c r="J376">
        <v>0.000165</v>
      </c>
      <c r="K376" t="s">
        <v>71</v>
      </c>
      <c r="L376" t="s">
        <v>430</v>
      </c>
      <c r="M376">
        <v>2.242483</v>
      </c>
      <c r="N376" t="s">
        <v>71</v>
      </c>
      <c r="O376" t="s">
        <v>431</v>
      </c>
      <c r="P376">
        <v>0.000389</v>
      </c>
      <c r="Q376" t="s">
        <v>71</v>
      </c>
      <c r="R376" t="s">
        <v>70</v>
      </c>
      <c r="S376">
        <v>0.008551</v>
      </c>
      <c r="T376" t="s">
        <v>71</v>
      </c>
      <c r="U376" t="s">
        <v>72</v>
      </c>
      <c r="V376">
        <v>0</v>
      </c>
      <c r="W376" t="s">
        <v>71</v>
      </c>
      <c r="X376" t="s">
        <v>73</v>
      </c>
      <c r="Y376">
        <v>0</v>
      </c>
      <c r="Z376" t="s">
        <v>71</v>
      </c>
      <c r="AA376" t="s">
        <v>446</v>
      </c>
      <c r="AB376">
        <v>0</v>
      </c>
      <c r="AC376" t="s">
        <v>71</v>
      </c>
      <c r="AD376" t="s">
        <v>74</v>
      </c>
      <c r="AE376">
        <v>0</v>
      </c>
      <c r="AF376" t="s">
        <v>71</v>
      </c>
      <c r="AG376" t="s">
        <v>437</v>
      </c>
      <c r="AH376">
        <v>66</v>
      </c>
      <c r="AI376" t="s">
        <v>438</v>
      </c>
      <c r="AJ376">
        <v>10000</v>
      </c>
      <c r="AK376" t="s">
        <v>439</v>
      </c>
      <c r="AL376">
        <v>5</v>
      </c>
      <c r="AM376" t="s">
        <v>440</v>
      </c>
      <c r="AN376">
        <v>500</v>
      </c>
      <c r="AO376" t="s">
        <v>441</v>
      </c>
      <c r="AP376">
        <v>20</v>
      </c>
      <c r="AQ376" t="s">
        <v>442</v>
      </c>
      <c r="AR376">
        <v>20</v>
      </c>
    </row>
    <row r="377" ht="29.25" spans="1:44">
      <c r="A377" s="2">
        <v>822</v>
      </c>
      <c r="B377" t="s">
        <v>425</v>
      </c>
      <c r="C377">
        <v>6</v>
      </c>
      <c r="D377" t="s">
        <v>426</v>
      </c>
      <c r="E377">
        <v>3</v>
      </c>
      <c r="F377" t="s">
        <v>427</v>
      </c>
      <c r="G377" t="s">
        <v>428</v>
      </c>
      <c r="H377">
        <v>96.02</v>
      </c>
      <c r="I377" t="s">
        <v>429</v>
      </c>
      <c r="J377">
        <v>0.000127</v>
      </c>
      <c r="K377" t="s">
        <v>71</v>
      </c>
      <c r="L377" t="s">
        <v>430</v>
      </c>
      <c r="M377">
        <v>1.606552</v>
      </c>
      <c r="N377" t="s">
        <v>71</v>
      </c>
      <c r="O377" t="s">
        <v>431</v>
      </c>
      <c r="P377">
        <v>0.000287</v>
      </c>
      <c r="Q377" t="s">
        <v>71</v>
      </c>
      <c r="R377" t="s">
        <v>70</v>
      </c>
      <c r="S377">
        <v>0.006663</v>
      </c>
      <c r="T377" t="s">
        <v>71</v>
      </c>
      <c r="U377" t="s">
        <v>72</v>
      </c>
      <c r="V377">
        <v>0</v>
      </c>
      <c r="W377" t="s">
        <v>71</v>
      </c>
      <c r="X377" t="s">
        <v>73</v>
      </c>
      <c r="Y377">
        <v>0</v>
      </c>
      <c r="Z377" t="s">
        <v>71</v>
      </c>
      <c r="AA377" t="s">
        <v>446</v>
      </c>
      <c r="AB377">
        <v>0</v>
      </c>
      <c r="AC377" t="s">
        <v>71</v>
      </c>
      <c r="AD377" t="s">
        <v>74</v>
      </c>
      <c r="AE377">
        <v>0</v>
      </c>
      <c r="AF377" t="s">
        <v>71</v>
      </c>
      <c r="AG377" t="s">
        <v>437</v>
      </c>
      <c r="AH377">
        <v>65</v>
      </c>
      <c r="AI377" t="s">
        <v>438</v>
      </c>
      <c r="AJ377">
        <v>10000</v>
      </c>
      <c r="AK377" t="s">
        <v>439</v>
      </c>
      <c r="AL377">
        <v>5</v>
      </c>
      <c r="AM377" t="s">
        <v>440</v>
      </c>
      <c r="AN377">
        <v>500</v>
      </c>
      <c r="AO377" t="s">
        <v>441</v>
      </c>
      <c r="AP377">
        <v>20</v>
      </c>
      <c r="AQ377" t="s">
        <v>442</v>
      </c>
      <c r="AR377">
        <v>20</v>
      </c>
    </row>
    <row r="378" ht="29.25" spans="1:44">
      <c r="A378" s="2">
        <v>822</v>
      </c>
      <c r="B378" t="s">
        <v>425</v>
      </c>
      <c r="C378">
        <v>7</v>
      </c>
      <c r="D378" t="s">
        <v>426</v>
      </c>
      <c r="E378">
        <v>6</v>
      </c>
      <c r="F378" t="s">
        <v>427</v>
      </c>
      <c r="G378" t="s">
        <v>428</v>
      </c>
      <c r="H378">
        <v>96.02</v>
      </c>
      <c r="I378" t="s">
        <v>429</v>
      </c>
      <c r="J378">
        <v>0.000204</v>
      </c>
      <c r="K378" t="s">
        <v>71</v>
      </c>
      <c r="L378" t="s">
        <v>430</v>
      </c>
      <c r="M378">
        <v>4.265915</v>
      </c>
      <c r="N378" t="s">
        <v>71</v>
      </c>
      <c r="O378" t="s">
        <v>431</v>
      </c>
      <c r="P378">
        <v>0.00063</v>
      </c>
      <c r="Q378" t="s">
        <v>71</v>
      </c>
      <c r="R378" t="s">
        <v>70</v>
      </c>
      <c r="S378">
        <v>0.008433</v>
      </c>
      <c r="T378" t="s">
        <v>71</v>
      </c>
      <c r="U378" t="s">
        <v>72</v>
      </c>
      <c r="V378">
        <v>0</v>
      </c>
      <c r="W378" t="s">
        <v>71</v>
      </c>
      <c r="X378" t="s">
        <v>73</v>
      </c>
      <c r="Y378">
        <v>0</v>
      </c>
      <c r="Z378" t="s">
        <v>71</v>
      </c>
      <c r="AA378" t="s">
        <v>446</v>
      </c>
      <c r="AB378">
        <v>0</v>
      </c>
      <c r="AC378" t="s">
        <v>71</v>
      </c>
      <c r="AD378" t="s">
        <v>74</v>
      </c>
      <c r="AE378">
        <v>0</v>
      </c>
      <c r="AF378" t="s">
        <v>71</v>
      </c>
      <c r="AG378" t="s">
        <v>437</v>
      </c>
      <c r="AH378">
        <v>128</v>
      </c>
      <c r="AI378" t="s">
        <v>438</v>
      </c>
      <c r="AJ378">
        <v>10000</v>
      </c>
      <c r="AK378" t="s">
        <v>439</v>
      </c>
      <c r="AL378">
        <v>5</v>
      </c>
      <c r="AM378" t="s">
        <v>440</v>
      </c>
      <c r="AN378">
        <v>500</v>
      </c>
      <c r="AO378" t="s">
        <v>441</v>
      </c>
      <c r="AP378">
        <v>20</v>
      </c>
      <c r="AQ378" t="s">
        <v>442</v>
      </c>
      <c r="AR378">
        <v>20</v>
      </c>
    </row>
    <row r="379" ht="29.25" spans="1:44">
      <c r="A379" s="2">
        <v>821</v>
      </c>
      <c r="B379" t="s">
        <v>425</v>
      </c>
      <c r="C379">
        <v>6</v>
      </c>
      <c r="D379" t="s">
        <v>426</v>
      </c>
      <c r="E379">
        <v>3</v>
      </c>
      <c r="F379" t="s">
        <v>427</v>
      </c>
      <c r="G379" t="s">
        <v>428</v>
      </c>
      <c r="H379">
        <v>96.02</v>
      </c>
      <c r="I379" t="s">
        <v>429</v>
      </c>
      <c r="J379">
        <v>0.000122</v>
      </c>
      <c r="K379" t="s">
        <v>71</v>
      </c>
      <c r="L379" t="s">
        <v>430</v>
      </c>
      <c r="M379">
        <v>1.306022</v>
      </c>
      <c r="N379" t="s">
        <v>71</v>
      </c>
      <c r="O379" t="s">
        <v>431</v>
      </c>
      <c r="P379">
        <v>0.000253</v>
      </c>
      <c r="Q379" t="s">
        <v>71</v>
      </c>
      <c r="R379" t="s">
        <v>70</v>
      </c>
      <c r="S379">
        <v>0.005722</v>
      </c>
      <c r="T379" t="s">
        <v>71</v>
      </c>
      <c r="U379" t="s">
        <v>72</v>
      </c>
      <c r="V379">
        <v>0</v>
      </c>
      <c r="W379" t="s">
        <v>71</v>
      </c>
      <c r="X379" t="s">
        <v>73</v>
      </c>
      <c r="Y379">
        <v>0</v>
      </c>
      <c r="Z379" t="s">
        <v>71</v>
      </c>
      <c r="AA379" t="s">
        <v>446</v>
      </c>
      <c r="AB379">
        <v>0</v>
      </c>
      <c r="AC379" t="s">
        <v>71</v>
      </c>
      <c r="AD379" t="s">
        <v>74</v>
      </c>
      <c r="AE379">
        <v>0</v>
      </c>
      <c r="AF379" t="s">
        <v>71</v>
      </c>
      <c r="AG379" t="s">
        <v>437</v>
      </c>
      <c r="AH379">
        <v>64</v>
      </c>
      <c r="AI379" t="s">
        <v>438</v>
      </c>
      <c r="AJ379">
        <v>10000</v>
      </c>
      <c r="AK379" t="s">
        <v>439</v>
      </c>
      <c r="AL379">
        <v>5</v>
      </c>
      <c r="AM379" t="s">
        <v>440</v>
      </c>
      <c r="AN379">
        <v>500</v>
      </c>
      <c r="AO379" t="s">
        <v>441</v>
      </c>
      <c r="AP379">
        <v>20</v>
      </c>
      <c r="AQ379" t="s">
        <v>442</v>
      </c>
      <c r="AR379">
        <v>20</v>
      </c>
    </row>
    <row r="380" ht="29.25" spans="1:44">
      <c r="A380" s="2">
        <v>821</v>
      </c>
      <c r="B380" t="s">
        <v>425</v>
      </c>
      <c r="C380">
        <v>6</v>
      </c>
      <c r="D380" t="s">
        <v>426</v>
      </c>
      <c r="E380">
        <v>3</v>
      </c>
      <c r="F380" t="s">
        <v>427</v>
      </c>
      <c r="G380" t="s">
        <v>428</v>
      </c>
      <c r="H380">
        <v>108.982</v>
      </c>
      <c r="I380" t="s">
        <v>429</v>
      </c>
      <c r="J380">
        <v>0.0001</v>
      </c>
      <c r="K380" t="s">
        <v>71</v>
      </c>
      <c r="L380" t="s">
        <v>430</v>
      </c>
      <c r="M380">
        <v>1.375202</v>
      </c>
      <c r="N380" t="s">
        <v>71</v>
      </c>
      <c r="O380" t="s">
        <v>431</v>
      </c>
      <c r="P380">
        <v>0.000238</v>
      </c>
      <c r="Q380" t="s">
        <v>71</v>
      </c>
      <c r="R380" t="s">
        <v>70</v>
      </c>
      <c r="S380">
        <v>0.005809</v>
      </c>
      <c r="T380" t="s">
        <v>71</v>
      </c>
      <c r="U380" t="s">
        <v>72</v>
      </c>
      <c r="V380">
        <v>0</v>
      </c>
      <c r="W380" t="s">
        <v>71</v>
      </c>
      <c r="X380" t="s">
        <v>73</v>
      </c>
      <c r="Y380">
        <v>0</v>
      </c>
      <c r="Z380" t="s">
        <v>71</v>
      </c>
      <c r="AA380" t="s">
        <v>446</v>
      </c>
      <c r="AB380">
        <v>0</v>
      </c>
      <c r="AC380" t="s">
        <v>71</v>
      </c>
      <c r="AD380" t="s">
        <v>74</v>
      </c>
      <c r="AE380">
        <v>0</v>
      </c>
      <c r="AF380" t="s">
        <v>71</v>
      </c>
      <c r="AG380" t="s">
        <v>437</v>
      </c>
      <c r="AH380">
        <v>50</v>
      </c>
      <c r="AI380" t="s">
        <v>438</v>
      </c>
      <c r="AJ380">
        <v>10000</v>
      </c>
      <c r="AK380" t="s">
        <v>439</v>
      </c>
      <c r="AL380">
        <v>5</v>
      </c>
      <c r="AM380" t="s">
        <v>440</v>
      </c>
      <c r="AN380">
        <v>500</v>
      </c>
      <c r="AO380" t="s">
        <v>441</v>
      </c>
      <c r="AP380">
        <v>20</v>
      </c>
      <c r="AQ380" t="s">
        <v>442</v>
      </c>
      <c r="AR380">
        <v>20</v>
      </c>
    </row>
    <row r="381" ht="29.25" spans="1:44">
      <c r="A381" s="2">
        <v>821</v>
      </c>
      <c r="B381" t="s">
        <v>425</v>
      </c>
      <c r="C381">
        <v>3</v>
      </c>
      <c r="D381" t="s">
        <v>426</v>
      </c>
      <c r="E381">
        <v>1</v>
      </c>
      <c r="F381" t="s">
        <v>427</v>
      </c>
      <c r="G381" t="s">
        <v>428</v>
      </c>
      <c r="H381">
        <v>108.982</v>
      </c>
      <c r="I381" t="s">
        <v>429</v>
      </c>
      <c r="J381">
        <v>8.2e-5</v>
      </c>
      <c r="K381" t="s">
        <v>71</v>
      </c>
      <c r="L381" t="s">
        <v>430</v>
      </c>
      <c r="M381">
        <v>0.1981</v>
      </c>
      <c r="N381" t="s">
        <v>71</v>
      </c>
      <c r="O381" t="s">
        <v>431</v>
      </c>
      <c r="P381">
        <v>0.000102</v>
      </c>
      <c r="Q381" t="s">
        <v>71</v>
      </c>
      <c r="R381" t="s">
        <v>70</v>
      </c>
      <c r="S381">
        <v>0.023653</v>
      </c>
      <c r="T381" t="s">
        <v>71</v>
      </c>
      <c r="U381" t="s">
        <v>72</v>
      </c>
      <c r="V381">
        <v>0</v>
      </c>
      <c r="W381" t="s">
        <v>71</v>
      </c>
      <c r="X381" t="s">
        <v>73</v>
      </c>
      <c r="Y381">
        <v>0</v>
      </c>
      <c r="Z381" t="s">
        <v>71</v>
      </c>
      <c r="AA381" t="s">
        <v>446</v>
      </c>
      <c r="AB381">
        <v>0</v>
      </c>
      <c r="AC381" t="s">
        <v>71</v>
      </c>
      <c r="AD381" t="s">
        <v>74</v>
      </c>
      <c r="AE381">
        <v>0</v>
      </c>
      <c r="AF381" t="s">
        <v>71</v>
      </c>
      <c r="AG381" t="s">
        <v>437</v>
      </c>
      <c r="AH381">
        <v>10</v>
      </c>
      <c r="AI381" t="s">
        <v>438</v>
      </c>
      <c r="AJ381">
        <v>10000</v>
      </c>
      <c r="AK381" t="s">
        <v>439</v>
      </c>
      <c r="AL381">
        <v>5</v>
      </c>
      <c r="AM381" t="s">
        <v>440</v>
      </c>
      <c r="AN381">
        <v>500</v>
      </c>
      <c r="AO381" t="s">
        <v>441</v>
      </c>
      <c r="AP381">
        <v>20</v>
      </c>
      <c r="AQ381" t="s">
        <v>442</v>
      </c>
      <c r="AR381">
        <v>20</v>
      </c>
    </row>
    <row r="382" ht="29.25" spans="1:44">
      <c r="A382" s="2">
        <v>821</v>
      </c>
      <c r="B382" t="s">
        <v>425</v>
      </c>
      <c r="C382">
        <v>3</v>
      </c>
      <c r="D382" t="s">
        <v>426</v>
      </c>
      <c r="E382">
        <v>1</v>
      </c>
      <c r="F382" t="s">
        <v>427</v>
      </c>
      <c r="G382" t="s">
        <v>428</v>
      </c>
      <c r="H382">
        <v>96.02</v>
      </c>
      <c r="I382" t="s">
        <v>429</v>
      </c>
      <c r="J382">
        <v>9.1e-5</v>
      </c>
      <c r="K382" t="s">
        <v>71</v>
      </c>
      <c r="L382" t="s">
        <v>430</v>
      </c>
      <c r="M382">
        <v>0.19507</v>
      </c>
      <c r="N382" t="s">
        <v>71</v>
      </c>
      <c r="O382" t="s">
        <v>431</v>
      </c>
      <c r="P382">
        <v>0.00011</v>
      </c>
      <c r="Q382" t="s">
        <v>71</v>
      </c>
      <c r="R382" t="s">
        <v>70</v>
      </c>
      <c r="S382">
        <v>0.024002</v>
      </c>
      <c r="T382" t="s">
        <v>71</v>
      </c>
      <c r="U382" t="s">
        <v>72</v>
      </c>
      <c r="V382">
        <v>0</v>
      </c>
      <c r="W382" t="s">
        <v>71</v>
      </c>
      <c r="X382" t="s">
        <v>73</v>
      </c>
      <c r="Y382">
        <v>0</v>
      </c>
      <c r="Z382" t="s">
        <v>71</v>
      </c>
      <c r="AA382" t="s">
        <v>446</v>
      </c>
      <c r="AB382">
        <v>0</v>
      </c>
      <c r="AC382" t="s">
        <v>71</v>
      </c>
      <c r="AD382" t="s">
        <v>74</v>
      </c>
      <c r="AE382">
        <v>0</v>
      </c>
      <c r="AF382" t="s">
        <v>71</v>
      </c>
      <c r="AG382" t="s">
        <v>437</v>
      </c>
      <c r="AH382">
        <v>8</v>
      </c>
      <c r="AI382" t="s">
        <v>438</v>
      </c>
      <c r="AJ382">
        <v>10000</v>
      </c>
      <c r="AK382" t="s">
        <v>439</v>
      </c>
      <c r="AL382">
        <v>5</v>
      </c>
      <c r="AM382" t="s">
        <v>440</v>
      </c>
      <c r="AN382">
        <v>500</v>
      </c>
      <c r="AO382" t="s">
        <v>441</v>
      </c>
      <c r="AP382">
        <v>20</v>
      </c>
      <c r="AQ382" t="s">
        <v>442</v>
      </c>
      <c r="AR382">
        <v>20</v>
      </c>
    </row>
    <row r="383" ht="29.25" spans="1:44">
      <c r="A383" s="2">
        <v>821</v>
      </c>
      <c r="B383" t="s">
        <v>425</v>
      </c>
      <c r="C383">
        <v>3</v>
      </c>
      <c r="D383" t="s">
        <v>426</v>
      </c>
      <c r="E383">
        <v>1</v>
      </c>
      <c r="F383" t="s">
        <v>427</v>
      </c>
      <c r="G383" t="s">
        <v>428</v>
      </c>
      <c r="H383">
        <v>96.02</v>
      </c>
      <c r="I383" t="s">
        <v>429</v>
      </c>
      <c r="J383">
        <v>8.5e-5</v>
      </c>
      <c r="K383" t="s">
        <v>71</v>
      </c>
      <c r="L383" t="s">
        <v>430</v>
      </c>
      <c r="M383">
        <v>0.205231</v>
      </c>
      <c r="N383" t="s">
        <v>71</v>
      </c>
      <c r="O383" t="s">
        <v>431</v>
      </c>
      <c r="P383">
        <v>0.000105</v>
      </c>
      <c r="Q383" t="s">
        <v>71</v>
      </c>
      <c r="R383" t="s">
        <v>70</v>
      </c>
      <c r="S383">
        <v>0.02384</v>
      </c>
      <c r="T383" t="s">
        <v>71</v>
      </c>
      <c r="U383" t="s">
        <v>72</v>
      </c>
      <c r="V383">
        <v>0</v>
      </c>
      <c r="W383" t="s">
        <v>71</v>
      </c>
      <c r="X383" t="s">
        <v>73</v>
      </c>
      <c r="Y383">
        <v>0</v>
      </c>
      <c r="Z383" t="s">
        <v>71</v>
      </c>
      <c r="AA383" t="s">
        <v>446</v>
      </c>
      <c r="AB383">
        <v>0</v>
      </c>
      <c r="AC383" t="s">
        <v>71</v>
      </c>
      <c r="AD383" t="s">
        <v>74</v>
      </c>
      <c r="AE383">
        <v>0</v>
      </c>
      <c r="AF383" t="s">
        <v>71</v>
      </c>
      <c r="AG383" t="s">
        <v>437</v>
      </c>
      <c r="AH383">
        <v>10</v>
      </c>
      <c r="AI383" t="s">
        <v>438</v>
      </c>
      <c r="AJ383">
        <v>10000</v>
      </c>
      <c r="AK383" t="s">
        <v>439</v>
      </c>
      <c r="AL383">
        <v>5</v>
      </c>
      <c r="AM383" t="s">
        <v>440</v>
      </c>
      <c r="AN383">
        <v>500</v>
      </c>
      <c r="AO383" t="s">
        <v>441</v>
      </c>
      <c r="AP383">
        <v>20</v>
      </c>
      <c r="AQ383" t="s">
        <v>442</v>
      </c>
      <c r="AR383">
        <v>20</v>
      </c>
    </row>
    <row r="384" ht="29.25" spans="1:44">
      <c r="A384" s="2">
        <v>820</v>
      </c>
      <c r="B384" t="s">
        <v>425</v>
      </c>
      <c r="C384">
        <v>5</v>
      </c>
      <c r="D384" t="s">
        <v>426</v>
      </c>
      <c r="E384">
        <v>2</v>
      </c>
      <c r="F384" t="s">
        <v>427</v>
      </c>
      <c r="G384" t="s">
        <v>428</v>
      </c>
      <c r="H384">
        <v>96.02</v>
      </c>
      <c r="I384" t="s">
        <v>429</v>
      </c>
      <c r="J384">
        <v>0.000105</v>
      </c>
      <c r="K384" t="s">
        <v>71</v>
      </c>
      <c r="L384" t="s">
        <v>430</v>
      </c>
      <c r="M384">
        <v>0.812271</v>
      </c>
      <c r="N384" t="s">
        <v>71</v>
      </c>
      <c r="O384" t="s">
        <v>431</v>
      </c>
      <c r="P384">
        <v>0.000186</v>
      </c>
      <c r="Q384" t="s">
        <v>71</v>
      </c>
      <c r="R384" t="s">
        <v>70</v>
      </c>
      <c r="S384">
        <v>0.007442</v>
      </c>
      <c r="T384" t="s">
        <v>71</v>
      </c>
      <c r="U384" t="s">
        <v>72</v>
      </c>
      <c r="V384">
        <v>0</v>
      </c>
      <c r="W384" t="s">
        <v>71</v>
      </c>
      <c r="X384" t="s">
        <v>73</v>
      </c>
      <c r="Y384">
        <v>0</v>
      </c>
      <c r="Z384" t="s">
        <v>71</v>
      </c>
      <c r="AA384" t="s">
        <v>446</v>
      </c>
      <c r="AB384">
        <v>0</v>
      </c>
      <c r="AC384" t="s">
        <v>71</v>
      </c>
      <c r="AD384" t="s">
        <v>74</v>
      </c>
      <c r="AE384">
        <v>0</v>
      </c>
      <c r="AF384" t="s">
        <v>71</v>
      </c>
      <c r="AG384" t="s">
        <v>437</v>
      </c>
      <c r="AH384">
        <v>50</v>
      </c>
      <c r="AI384" t="s">
        <v>438</v>
      </c>
      <c r="AJ384">
        <v>10000</v>
      </c>
      <c r="AK384" t="s">
        <v>439</v>
      </c>
      <c r="AL384">
        <v>5</v>
      </c>
      <c r="AM384" t="s">
        <v>440</v>
      </c>
      <c r="AN384">
        <v>500</v>
      </c>
      <c r="AO384" t="s">
        <v>441</v>
      </c>
      <c r="AP384">
        <v>20</v>
      </c>
      <c r="AQ384" t="s">
        <v>442</v>
      </c>
      <c r="AR384">
        <v>20</v>
      </c>
    </row>
    <row r="385" ht="29.25" spans="1:44">
      <c r="A385" s="2">
        <v>820</v>
      </c>
      <c r="B385" t="s">
        <v>425</v>
      </c>
      <c r="C385">
        <v>5</v>
      </c>
      <c r="D385" t="s">
        <v>426</v>
      </c>
      <c r="E385">
        <v>3</v>
      </c>
      <c r="F385" t="s">
        <v>427</v>
      </c>
      <c r="G385" t="s">
        <v>428</v>
      </c>
      <c r="H385">
        <v>9.548</v>
      </c>
      <c r="I385" t="s">
        <v>429</v>
      </c>
      <c r="J385">
        <v>0.00015</v>
      </c>
      <c r="K385" t="s">
        <v>71</v>
      </c>
      <c r="L385" t="s">
        <v>430</v>
      </c>
      <c r="M385">
        <v>1.033091</v>
      </c>
      <c r="N385" t="s">
        <v>71</v>
      </c>
      <c r="O385" t="s">
        <v>431</v>
      </c>
      <c r="P385">
        <v>0.000254</v>
      </c>
      <c r="Q385" t="s">
        <v>71</v>
      </c>
      <c r="R385" t="s">
        <v>70</v>
      </c>
      <c r="S385">
        <v>0.011381</v>
      </c>
      <c r="T385" t="s">
        <v>71</v>
      </c>
      <c r="U385" t="s">
        <v>72</v>
      </c>
      <c r="V385">
        <v>0</v>
      </c>
      <c r="W385" t="s">
        <v>71</v>
      </c>
      <c r="X385" t="s">
        <v>73</v>
      </c>
      <c r="Y385">
        <v>0</v>
      </c>
      <c r="Z385" t="s">
        <v>71</v>
      </c>
      <c r="AA385" t="s">
        <v>446</v>
      </c>
      <c r="AB385">
        <v>0</v>
      </c>
      <c r="AC385" t="s">
        <v>71</v>
      </c>
      <c r="AD385" t="s">
        <v>74</v>
      </c>
      <c r="AE385">
        <v>0</v>
      </c>
      <c r="AF385" t="s">
        <v>71</v>
      </c>
      <c r="AG385" t="s">
        <v>437</v>
      </c>
      <c r="AH385">
        <v>50</v>
      </c>
      <c r="AI385" t="s">
        <v>438</v>
      </c>
      <c r="AJ385">
        <v>10000</v>
      </c>
      <c r="AK385" t="s">
        <v>439</v>
      </c>
      <c r="AL385">
        <v>10</v>
      </c>
      <c r="AM385" t="s">
        <v>440</v>
      </c>
      <c r="AN385">
        <v>500</v>
      </c>
      <c r="AO385" t="s">
        <v>441</v>
      </c>
      <c r="AP385">
        <v>20</v>
      </c>
      <c r="AQ385" t="s">
        <v>442</v>
      </c>
      <c r="AR385">
        <v>20</v>
      </c>
    </row>
    <row r="386" ht="29.25" spans="1:44">
      <c r="A386" s="2">
        <v>820</v>
      </c>
      <c r="B386" t="s">
        <v>425</v>
      </c>
      <c r="C386">
        <v>5</v>
      </c>
      <c r="D386" t="s">
        <v>426</v>
      </c>
      <c r="E386">
        <v>3</v>
      </c>
      <c r="F386" t="s">
        <v>427</v>
      </c>
      <c r="G386" t="s">
        <v>428</v>
      </c>
      <c r="H386">
        <v>9.548</v>
      </c>
      <c r="I386" t="s">
        <v>429</v>
      </c>
      <c r="J386">
        <v>0.000147</v>
      </c>
      <c r="K386" t="s">
        <v>71</v>
      </c>
      <c r="L386" t="s">
        <v>430</v>
      </c>
      <c r="M386">
        <v>1.037451</v>
      </c>
      <c r="N386" t="s">
        <v>71</v>
      </c>
      <c r="O386" t="s">
        <v>431</v>
      </c>
      <c r="P386">
        <v>0.00025</v>
      </c>
      <c r="Q386" t="s">
        <v>71</v>
      </c>
      <c r="R386" t="s">
        <v>70</v>
      </c>
      <c r="S386">
        <v>0.013457</v>
      </c>
      <c r="T386" t="s">
        <v>71</v>
      </c>
      <c r="U386" t="s">
        <v>72</v>
      </c>
      <c r="V386">
        <v>0</v>
      </c>
      <c r="W386" t="s">
        <v>71</v>
      </c>
      <c r="X386" t="s">
        <v>73</v>
      </c>
      <c r="Y386">
        <v>0</v>
      </c>
      <c r="Z386" t="s">
        <v>71</v>
      </c>
      <c r="AA386" t="s">
        <v>446</v>
      </c>
      <c r="AB386">
        <v>0</v>
      </c>
      <c r="AC386" t="s">
        <v>71</v>
      </c>
      <c r="AD386" t="s">
        <v>74</v>
      </c>
      <c r="AE386">
        <v>0</v>
      </c>
      <c r="AF386" t="s">
        <v>71</v>
      </c>
      <c r="AG386" t="s">
        <v>437</v>
      </c>
      <c r="AH386">
        <v>40</v>
      </c>
      <c r="AI386" t="s">
        <v>438</v>
      </c>
      <c r="AJ386">
        <v>10000</v>
      </c>
      <c r="AK386" t="s">
        <v>439</v>
      </c>
      <c r="AL386">
        <v>10</v>
      </c>
      <c r="AM386" t="s">
        <v>440</v>
      </c>
      <c r="AN386">
        <v>500</v>
      </c>
      <c r="AO386" t="s">
        <v>441</v>
      </c>
      <c r="AP386">
        <v>20</v>
      </c>
      <c r="AQ386" t="s">
        <v>442</v>
      </c>
      <c r="AR386">
        <v>20</v>
      </c>
    </row>
    <row r="387" ht="29.25" spans="1:44">
      <c r="A387" s="2">
        <v>820</v>
      </c>
      <c r="B387" t="s">
        <v>425</v>
      </c>
      <c r="C387">
        <v>5</v>
      </c>
      <c r="D387" t="s">
        <v>426</v>
      </c>
      <c r="E387">
        <v>3</v>
      </c>
      <c r="F387" t="s">
        <v>427</v>
      </c>
      <c r="G387" t="s">
        <v>428</v>
      </c>
      <c r="H387">
        <v>9.548</v>
      </c>
      <c r="I387" t="s">
        <v>429</v>
      </c>
      <c r="J387">
        <v>0.000149</v>
      </c>
      <c r="K387" t="s">
        <v>71</v>
      </c>
      <c r="L387" t="s">
        <v>430</v>
      </c>
      <c r="M387">
        <v>1.082621</v>
      </c>
      <c r="N387" t="s">
        <v>71</v>
      </c>
      <c r="O387" t="s">
        <v>431</v>
      </c>
      <c r="P387">
        <v>0.000258</v>
      </c>
      <c r="Q387" t="s">
        <v>71</v>
      </c>
      <c r="R387" t="s">
        <v>70</v>
      </c>
      <c r="S387">
        <v>0.013407</v>
      </c>
      <c r="T387" t="s">
        <v>71</v>
      </c>
      <c r="U387" t="s">
        <v>72</v>
      </c>
      <c r="V387">
        <v>0</v>
      </c>
      <c r="W387" t="s">
        <v>71</v>
      </c>
      <c r="X387" t="s">
        <v>73</v>
      </c>
      <c r="Y387">
        <v>0</v>
      </c>
      <c r="Z387" t="s">
        <v>71</v>
      </c>
      <c r="AA387" t="s">
        <v>446</v>
      </c>
      <c r="AB387">
        <v>0</v>
      </c>
      <c r="AC387" t="s">
        <v>71</v>
      </c>
      <c r="AD387" t="s">
        <v>74</v>
      </c>
      <c r="AE387">
        <v>0</v>
      </c>
      <c r="AF387" t="s">
        <v>71</v>
      </c>
      <c r="AG387" t="s">
        <v>437</v>
      </c>
      <c r="AH387">
        <v>40</v>
      </c>
      <c r="AI387" t="s">
        <v>438</v>
      </c>
      <c r="AJ387">
        <v>10000</v>
      </c>
      <c r="AK387" t="s">
        <v>439</v>
      </c>
      <c r="AL387">
        <v>10</v>
      </c>
      <c r="AM387" t="s">
        <v>440</v>
      </c>
      <c r="AN387">
        <v>500</v>
      </c>
      <c r="AO387" t="s">
        <v>441</v>
      </c>
      <c r="AP387">
        <v>20</v>
      </c>
      <c r="AQ387" t="s">
        <v>442</v>
      </c>
      <c r="AR387">
        <v>20</v>
      </c>
    </row>
    <row r="388" ht="29.25" spans="1:44">
      <c r="A388" s="2">
        <v>820</v>
      </c>
      <c r="B388" t="s">
        <v>425</v>
      </c>
      <c r="C388">
        <v>4</v>
      </c>
      <c r="D388" t="s">
        <v>426</v>
      </c>
      <c r="E388">
        <v>2</v>
      </c>
      <c r="F388" t="s">
        <v>427</v>
      </c>
      <c r="G388" t="s">
        <v>428</v>
      </c>
      <c r="H388">
        <v>9.548</v>
      </c>
      <c r="I388" t="s">
        <v>429</v>
      </c>
      <c r="J388">
        <v>0.000157</v>
      </c>
      <c r="K388" t="s">
        <v>71</v>
      </c>
      <c r="L388" t="s">
        <v>430</v>
      </c>
      <c r="M388">
        <v>0.509831</v>
      </c>
      <c r="N388" t="s">
        <v>71</v>
      </c>
      <c r="O388" t="s">
        <v>431</v>
      </c>
      <c r="P388">
        <v>0.000208</v>
      </c>
      <c r="Q388" t="s">
        <v>71</v>
      </c>
      <c r="R388" t="s">
        <v>70</v>
      </c>
      <c r="S388">
        <v>0.016924</v>
      </c>
      <c r="T388" t="s">
        <v>71</v>
      </c>
      <c r="U388" t="s">
        <v>72</v>
      </c>
      <c r="V388">
        <v>0</v>
      </c>
      <c r="W388" t="s">
        <v>71</v>
      </c>
      <c r="X388" t="s">
        <v>73</v>
      </c>
      <c r="Y388">
        <v>0</v>
      </c>
      <c r="Z388" t="s">
        <v>71</v>
      </c>
      <c r="AA388" t="s">
        <v>446</v>
      </c>
      <c r="AB388">
        <v>0</v>
      </c>
      <c r="AC388" t="s">
        <v>71</v>
      </c>
      <c r="AD388" t="s">
        <v>74</v>
      </c>
      <c r="AE388">
        <v>0</v>
      </c>
      <c r="AF388" t="s">
        <v>71</v>
      </c>
      <c r="AG388" t="s">
        <v>437</v>
      </c>
      <c r="AH388">
        <v>30</v>
      </c>
      <c r="AI388" t="s">
        <v>438</v>
      </c>
      <c r="AJ388">
        <v>10000</v>
      </c>
      <c r="AK388" t="s">
        <v>439</v>
      </c>
      <c r="AL388">
        <v>10</v>
      </c>
      <c r="AM388" t="s">
        <v>440</v>
      </c>
      <c r="AN388">
        <v>500</v>
      </c>
      <c r="AO388" t="s">
        <v>441</v>
      </c>
      <c r="AP388">
        <v>20</v>
      </c>
      <c r="AQ388" t="s">
        <v>442</v>
      </c>
      <c r="AR388">
        <v>20</v>
      </c>
    </row>
    <row r="389" ht="29.25" spans="1:44">
      <c r="A389" s="2">
        <v>820</v>
      </c>
      <c r="B389" t="s">
        <v>425</v>
      </c>
      <c r="C389">
        <v>2</v>
      </c>
      <c r="D389" t="s">
        <v>426</v>
      </c>
      <c r="E389">
        <v>1</v>
      </c>
      <c r="F389" t="s">
        <v>427</v>
      </c>
      <c r="G389" t="s">
        <v>428</v>
      </c>
      <c r="H389">
        <v>9.548</v>
      </c>
      <c r="I389" t="s">
        <v>429</v>
      </c>
      <c r="J389">
        <v>0.00013</v>
      </c>
      <c r="K389" t="s">
        <v>71</v>
      </c>
      <c r="L389" t="s">
        <v>430</v>
      </c>
      <c r="M389">
        <v>0.1658</v>
      </c>
      <c r="N389" t="s">
        <v>71</v>
      </c>
      <c r="O389" t="s">
        <v>431</v>
      </c>
      <c r="P389">
        <v>0.000147</v>
      </c>
      <c r="Q389" t="s">
        <v>71</v>
      </c>
      <c r="R389" t="s">
        <v>70</v>
      </c>
      <c r="S389">
        <v>0.035529</v>
      </c>
      <c r="T389" t="s">
        <v>71</v>
      </c>
      <c r="U389" t="s">
        <v>72</v>
      </c>
      <c r="V389">
        <v>0</v>
      </c>
      <c r="W389" t="s">
        <v>71</v>
      </c>
      <c r="X389" t="s">
        <v>73</v>
      </c>
      <c r="Y389">
        <v>0</v>
      </c>
      <c r="Z389" t="s">
        <v>71</v>
      </c>
      <c r="AA389" t="s">
        <v>446</v>
      </c>
      <c r="AB389">
        <v>0</v>
      </c>
      <c r="AC389" t="s">
        <v>71</v>
      </c>
      <c r="AD389" t="s">
        <v>74</v>
      </c>
      <c r="AE389">
        <v>0</v>
      </c>
      <c r="AF389" t="s">
        <v>71</v>
      </c>
      <c r="AG389" t="s">
        <v>437</v>
      </c>
      <c r="AH389">
        <v>20</v>
      </c>
      <c r="AI389" t="s">
        <v>438</v>
      </c>
      <c r="AJ389">
        <v>10000</v>
      </c>
      <c r="AK389" t="s">
        <v>439</v>
      </c>
      <c r="AL389">
        <v>10</v>
      </c>
      <c r="AM389" t="s">
        <v>440</v>
      </c>
      <c r="AN389">
        <v>500</v>
      </c>
      <c r="AO389" t="s">
        <v>441</v>
      </c>
      <c r="AP389">
        <v>20</v>
      </c>
      <c r="AQ389" t="s">
        <v>442</v>
      </c>
      <c r="AR389">
        <v>20</v>
      </c>
    </row>
    <row r="390" ht="29.25" spans="1:44">
      <c r="A390" s="2">
        <v>820</v>
      </c>
      <c r="B390" t="s">
        <v>425</v>
      </c>
      <c r="C390">
        <v>1</v>
      </c>
      <c r="D390" t="s">
        <v>426</v>
      </c>
      <c r="E390">
        <v>1</v>
      </c>
      <c r="F390" t="s">
        <v>427</v>
      </c>
      <c r="G390" t="s">
        <v>428</v>
      </c>
      <c r="H390">
        <v>9.548</v>
      </c>
      <c r="I390" t="s">
        <v>429</v>
      </c>
      <c r="J390">
        <v>0.000131</v>
      </c>
      <c r="K390" t="s">
        <v>71</v>
      </c>
      <c r="L390" t="s">
        <v>430</v>
      </c>
      <c r="M390">
        <v>0.09589</v>
      </c>
      <c r="N390" t="s">
        <v>71</v>
      </c>
      <c r="O390" t="s">
        <v>431</v>
      </c>
      <c r="P390">
        <v>0.000141</v>
      </c>
      <c r="Q390" t="s">
        <v>71</v>
      </c>
      <c r="R390" t="s">
        <v>70</v>
      </c>
      <c r="S390">
        <v>0.071189</v>
      </c>
      <c r="T390" t="s">
        <v>71</v>
      </c>
      <c r="U390" t="s">
        <v>72</v>
      </c>
      <c r="V390">
        <v>0</v>
      </c>
      <c r="W390" t="s">
        <v>71</v>
      </c>
      <c r="X390" t="s">
        <v>73</v>
      </c>
      <c r="Y390">
        <v>0</v>
      </c>
      <c r="Z390" t="s">
        <v>71</v>
      </c>
      <c r="AA390" t="s">
        <v>446</v>
      </c>
      <c r="AB390">
        <v>0</v>
      </c>
      <c r="AC390" t="s">
        <v>71</v>
      </c>
      <c r="AD390" t="s">
        <v>74</v>
      </c>
      <c r="AE390">
        <v>0</v>
      </c>
      <c r="AF390" t="s">
        <v>71</v>
      </c>
      <c r="AG390" t="s">
        <v>437</v>
      </c>
      <c r="AH390">
        <v>10</v>
      </c>
      <c r="AI390" t="s">
        <v>438</v>
      </c>
      <c r="AJ390">
        <v>10000</v>
      </c>
      <c r="AK390" t="s">
        <v>439</v>
      </c>
      <c r="AL390">
        <v>10</v>
      </c>
      <c r="AM390" t="s">
        <v>440</v>
      </c>
      <c r="AN390">
        <v>500</v>
      </c>
      <c r="AO390" t="s">
        <v>441</v>
      </c>
      <c r="AP390">
        <v>20</v>
      </c>
      <c r="AQ390" t="s">
        <v>442</v>
      </c>
      <c r="AR390">
        <v>20</v>
      </c>
    </row>
    <row r="391" ht="29.25" spans="1:44">
      <c r="A391" s="2">
        <v>820</v>
      </c>
      <c r="B391" t="s">
        <v>425</v>
      </c>
      <c r="C391">
        <v>1</v>
      </c>
      <c r="D391" t="s">
        <v>426</v>
      </c>
      <c r="E391">
        <v>1</v>
      </c>
      <c r="F391" t="s">
        <v>427</v>
      </c>
      <c r="G391" t="s">
        <v>428</v>
      </c>
      <c r="H391">
        <v>9.548</v>
      </c>
      <c r="I391" t="s">
        <v>429</v>
      </c>
      <c r="J391">
        <v>0.000124</v>
      </c>
      <c r="K391" t="s">
        <v>71</v>
      </c>
      <c r="L391" t="s">
        <v>430</v>
      </c>
      <c r="M391">
        <v>0.12341</v>
      </c>
      <c r="N391" t="s">
        <v>71</v>
      </c>
      <c r="O391" t="s">
        <v>431</v>
      </c>
      <c r="P391">
        <v>0.000136</v>
      </c>
      <c r="Q391" t="s">
        <v>71</v>
      </c>
      <c r="R391" t="s">
        <v>70</v>
      </c>
      <c r="S391">
        <v>0.090326</v>
      </c>
      <c r="T391" t="s">
        <v>71</v>
      </c>
      <c r="U391" t="s">
        <v>72</v>
      </c>
      <c r="V391">
        <v>0</v>
      </c>
      <c r="W391" t="s">
        <v>71</v>
      </c>
      <c r="X391" t="s">
        <v>73</v>
      </c>
      <c r="Y391">
        <v>0</v>
      </c>
      <c r="Z391" t="s">
        <v>71</v>
      </c>
      <c r="AA391" t="s">
        <v>446</v>
      </c>
      <c r="AB391">
        <v>0</v>
      </c>
      <c r="AC391" t="s">
        <v>71</v>
      </c>
      <c r="AD391" t="s">
        <v>74</v>
      </c>
      <c r="AE391">
        <v>0</v>
      </c>
      <c r="AF391" t="s">
        <v>71</v>
      </c>
      <c r="AG391" t="s">
        <v>437</v>
      </c>
      <c r="AH391">
        <v>5</v>
      </c>
      <c r="AI391" t="s">
        <v>438</v>
      </c>
      <c r="AJ391">
        <v>10000</v>
      </c>
      <c r="AK391" t="s">
        <v>439</v>
      </c>
      <c r="AL391">
        <v>10</v>
      </c>
      <c r="AM391" t="s">
        <v>440</v>
      </c>
      <c r="AN391">
        <v>500</v>
      </c>
      <c r="AO391" t="s">
        <v>441</v>
      </c>
      <c r="AP391">
        <v>20</v>
      </c>
      <c r="AQ391" t="s">
        <v>442</v>
      </c>
      <c r="AR391">
        <v>20</v>
      </c>
    </row>
    <row r="392" ht="29.25" spans="1:44">
      <c r="A392" s="2">
        <v>820</v>
      </c>
      <c r="B392" t="s">
        <v>425</v>
      </c>
      <c r="C392">
        <v>1</v>
      </c>
      <c r="D392" t="s">
        <v>426</v>
      </c>
      <c r="E392">
        <v>1</v>
      </c>
      <c r="F392" t="s">
        <v>427</v>
      </c>
      <c r="G392" t="s">
        <v>428</v>
      </c>
      <c r="H392">
        <v>0.046</v>
      </c>
      <c r="I392" t="s">
        <v>429</v>
      </c>
      <c r="J392">
        <v>0.000126</v>
      </c>
      <c r="K392" t="s">
        <v>71</v>
      </c>
      <c r="L392" t="s">
        <v>430</v>
      </c>
      <c r="M392">
        <v>0.15329</v>
      </c>
      <c r="N392" t="s">
        <v>71</v>
      </c>
      <c r="O392" t="s">
        <v>431</v>
      </c>
      <c r="P392">
        <v>0.000141</v>
      </c>
      <c r="Q392" t="s">
        <v>71</v>
      </c>
      <c r="R392" t="s">
        <v>70</v>
      </c>
      <c r="S392">
        <v>0.092122</v>
      </c>
      <c r="T392" t="s">
        <v>71</v>
      </c>
      <c r="U392" t="s">
        <v>72</v>
      </c>
      <c r="V392">
        <v>0</v>
      </c>
      <c r="W392" t="s">
        <v>71</v>
      </c>
      <c r="X392" t="s">
        <v>73</v>
      </c>
      <c r="Y392">
        <v>0</v>
      </c>
      <c r="Z392" t="s">
        <v>71</v>
      </c>
      <c r="AA392" t="s">
        <v>446</v>
      </c>
      <c r="AB392">
        <v>0</v>
      </c>
      <c r="AC392" t="s">
        <v>71</v>
      </c>
      <c r="AD392" t="s">
        <v>74</v>
      </c>
      <c r="AE392">
        <v>0</v>
      </c>
      <c r="AF392" t="s">
        <v>71</v>
      </c>
      <c r="AG392" t="s">
        <v>437</v>
      </c>
      <c r="AH392">
        <v>5</v>
      </c>
      <c r="AI392" t="s">
        <v>438</v>
      </c>
      <c r="AJ392">
        <v>10000</v>
      </c>
      <c r="AK392" t="s">
        <v>439</v>
      </c>
      <c r="AL392">
        <v>10</v>
      </c>
      <c r="AM392" t="s">
        <v>440</v>
      </c>
      <c r="AN392">
        <v>500</v>
      </c>
      <c r="AO392" t="s">
        <v>441</v>
      </c>
      <c r="AP392">
        <v>20</v>
      </c>
      <c r="AQ392" t="s">
        <v>442</v>
      </c>
      <c r="AR392">
        <v>20</v>
      </c>
    </row>
    <row r="393" ht="29.25" spans="1:44">
      <c r="A393" s="2">
        <v>819</v>
      </c>
      <c r="B393" t="s">
        <v>425</v>
      </c>
      <c r="C393">
        <v>5</v>
      </c>
      <c r="D393" t="s">
        <v>426</v>
      </c>
      <c r="E393">
        <v>2</v>
      </c>
      <c r="F393" t="s">
        <v>427</v>
      </c>
      <c r="G393" t="s">
        <v>428</v>
      </c>
      <c r="H393">
        <v>23.28</v>
      </c>
      <c r="I393" t="s">
        <v>429</v>
      </c>
      <c r="J393">
        <v>7.3e-5</v>
      </c>
      <c r="K393" t="s">
        <v>71</v>
      </c>
      <c r="L393" t="s">
        <v>430</v>
      </c>
      <c r="M393">
        <v>0.770451</v>
      </c>
      <c r="N393" t="s">
        <v>71</v>
      </c>
      <c r="O393" t="s">
        <v>431</v>
      </c>
      <c r="P393">
        <v>0.00015</v>
      </c>
      <c r="Q393" t="s">
        <v>71</v>
      </c>
      <c r="R393" t="s">
        <v>70</v>
      </c>
      <c r="S393">
        <v>0.02392</v>
      </c>
      <c r="T393" t="s">
        <v>71</v>
      </c>
      <c r="U393" t="s">
        <v>72</v>
      </c>
      <c r="V393">
        <v>0</v>
      </c>
      <c r="W393" t="s">
        <v>71</v>
      </c>
      <c r="X393" t="s">
        <v>73</v>
      </c>
      <c r="Y393">
        <v>0</v>
      </c>
      <c r="Z393" t="s">
        <v>71</v>
      </c>
      <c r="AA393" t="s">
        <v>446</v>
      </c>
      <c r="AB393">
        <v>0</v>
      </c>
      <c r="AC393" t="s">
        <v>71</v>
      </c>
      <c r="AD393" t="s">
        <v>74</v>
      </c>
      <c r="AE393">
        <v>0</v>
      </c>
      <c r="AF393" t="s">
        <v>71</v>
      </c>
      <c r="AG393" t="s">
        <v>437</v>
      </c>
      <c r="AH393">
        <v>8</v>
      </c>
      <c r="AI393" t="s">
        <v>438</v>
      </c>
      <c r="AJ393">
        <v>10000</v>
      </c>
      <c r="AK393" t="s">
        <v>439</v>
      </c>
      <c r="AL393">
        <v>5</v>
      </c>
      <c r="AM393" t="s">
        <v>440</v>
      </c>
      <c r="AN393">
        <v>500</v>
      </c>
      <c r="AO393" t="s">
        <v>441</v>
      </c>
      <c r="AP393">
        <v>20</v>
      </c>
      <c r="AQ393" t="s">
        <v>442</v>
      </c>
      <c r="AR393">
        <v>20</v>
      </c>
    </row>
    <row r="394" ht="29.25" spans="1:44">
      <c r="A394" s="2">
        <v>708</v>
      </c>
      <c r="B394" t="s">
        <v>425</v>
      </c>
      <c r="C394">
        <v>4</v>
      </c>
      <c r="D394" t="s">
        <v>426</v>
      </c>
      <c r="E394">
        <v>226</v>
      </c>
      <c r="F394" t="s">
        <v>427</v>
      </c>
      <c r="G394" t="s">
        <v>428</v>
      </c>
      <c r="H394">
        <v>28443.068</v>
      </c>
      <c r="I394" t="s">
        <v>429</v>
      </c>
      <c r="J394">
        <v>0.000226</v>
      </c>
      <c r="K394" t="s">
        <v>71</v>
      </c>
      <c r="L394" t="s">
        <v>430</v>
      </c>
      <c r="M394">
        <v>46.837567</v>
      </c>
      <c r="N394" t="s">
        <v>71</v>
      </c>
      <c r="O394" t="s">
        <v>431</v>
      </c>
      <c r="P394">
        <v>0.000273</v>
      </c>
      <c r="Q394" t="s">
        <v>71</v>
      </c>
      <c r="R394" t="s">
        <v>70</v>
      </c>
      <c r="S394">
        <v>0.872403</v>
      </c>
      <c r="T394" t="s">
        <v>71</v>
      </c>
      <c r="U394" t="s">
        <v>72</v>
      </c>
      <c r="V394">
        <v>0</v>
      </c>
      <c r="W394" t="s">
        <v>71</v>
      </c>
      <c r="X394" t="s">
        <v>73</v>
      </c>
      <c r="Y394">
        <v>0</v>
      </c>
      <c r="Z394" t="s">
        <v>71</v>
      </c>
      <c r="AA394" t="s">
        <v>446</v>
      </c>
      <c r="AB394">
        <v>0</v>
      </c>
      <c r="AC394" t="s">
        <v>71</v>
      </c>
      <c r="AD394" t="s">
        <v>74</v>
      </c>
      <c r="AE394">
        <v>0</v>
      </c>
      <c r="AF394" t="s">
        <v>71</v>
      </c>
      <c r="AG394" t="s">
        <v>437</v>
      </c>
      <c r="AH394">
        <v>1000</v>
      </c>
      <c r="AI394" t="s">
        <v>438</v>
      </c>
      <c r="AJ394">
        <v>1000000</v>
      </c>
      <c r="AK394" t="s">
        <v>439</v>
      </c>
      <c r="AL394">
        <v>10</v>
      </c>
      <c r="AM394" t="s">
        <v>440</v>
      </c>
      <c r="AN394">
        <v>500</v>
      </c>
      <c r="AO394" t="s">
        <v>441</v>
      </c>
      <c r="AP394">
        <v>20</v>
      </c>
      <c r="AQ394" t="s">
        <v>442</v>
      </c>
      <c r="AR394">
        <v>20</v>
      </c>
    </row>
    <row r="395" ht="29.25" spans="1:44">
      <c r="A395" s="2">
        <v>707</v>
      </c>
      <c r="B395" t="s">
        <v>425</v>
      </c>
      <c r="C395">
        <v>4</v>
      </c>
      <c r="D395" t="s">
        <v>426</v>
      </c>
      <c r="E395">
        <v>226</v>
      </c>
      <c r="F395" t="s">
        <v>427</v>
      </c>
      <c r="G395" t="s">
        <v>428</v>
      </c>
      <c r="H395">
        <v>6.02</v>
      </c>
      <c r="I395" t="s">
        <v>429</v>
      </c>
      <c r="J395">
        <v>0.000257</v>
      </c>
      <c r="K395" t="s">
        <v>71</v>
      </c>
      <c r="L395" t="s">
        <v>430</v>
      </c>
      <c r="M395">
        <v>129.860736</v>
      </c>
      <c r="N395" t="s">
        <v>71</v>
      </c>
      <c r="O395" t="s">
        <v>431</v>
      </c>
      <c r="P395">
        <v>0.000387</v>
      </c>
      <c r="Q395" t="s">
        <v>71</v>
      </c>
      <c r="R395" t="s">
        <v>70</v>
      </c>
      <c r="S395">
        <v>1.03634</v>
      </c>
      <c r="T395" t="s">
        <v>71</v>
      </c>
      <c r="U395" t="s">
        <v>72</v>
      </c>
      <c r="V395">
        <v>0</v>
      </c>
      <c r="W395" t="s">
        <v>71</v>
      </c>
      <c r="X395" t="s">
        <v>73</v>
      </c>
      <c r="Y395">
        <v>0</v>
      </c>
      <c r="Z395" t="s">
        <v>71</v>
      </c>
      <c r="AA395" t="s">
        <v>446</v>
      </c>
      <c r="AB395">
        <v>0</v>
      </c>
      <c r="AC395" t="s">
        <v>71</v>
      </c>
      <c r="AD395" t="s">
        <v>74</v>
      </c>
      <c r="AE395">
        <v>0</v>
      </c>
      <c r="AF395" t="s">
        <v>71</v>
      </c>
      <c r="AG395" t="s">
        <v>437</v>
      </c>
      <c r="AH395">
        <v>1000</v>
      </c>
      <c r="AI395" t="s">
        <v>438</v>
      </c>
      <c r="AJ395">
        <v>1000000</v>
      </c>
      <c r="AK395" t="s">
        <v>439</v>
      </c>
      <c r="AL395">
        <v>10</v>
      </c>
      <c r="AM395" t="s">
        <v>440</v>
      </c>
      <c r="AN395">
        <v>500</v>
      </c>
      <c r="AO395" t="s">
        <v>441</v>
      </c>
      <c r="AP395">
        <v>20</v>
      </c>
      <c r="AQ395" t="s">
        <v>442</v>
      </c>
      <c r="AR395">
        <v>20</v>
      </c>
    </row>
    <row r="396" ht="29.25" spans="1:44">
      <c r="A396" s="2">
        <v>706</v>
      </c>
      <c r="B396" t="s">
        <v>425</v>
      </c>
      <c r="C396">
        <v>4</v>
      </c>
      <c r="D396" t="s">
        <v>426</v>
      </c>
      <c r="E396">
        <v>3771</v>
      </c>
      <c r="F396" t="s">
        <v>427</v>
      </c>
      <c r="G396" t="s">
        <v>428</v>
      </c>
      <c r="H396">
        <v>6544.416</v>
      </c>
      <c r="I396" t="s">
        <v>429</v>
      </c>
      <c r="J396">
        <v>0.00049</v>
      </c>
      <c r="K396" t="s">
        <v>71</v>
      </c>
      <c r="L396" t="s">
        <v>430</v>
      </c>
      <c r="M396">
        <v>823.039249</v>
      </c>
      <c r="N396" t="s">
        <v>71</v>
      </c>
      <c r="O396" t="s">
        <v>431</v>
      </c>
      <c r="P396">
        <v>0.001313</v>
      </c>
      <c r="Q396" t="s">
        <v>71</v>
      </c>
      <c r="R396" t="s">
        <v>70</v>
      </c>
      <c r="S396">
        <v>8.887222</v>
      </c>
      <c r="T396" t="s">
        <v>71</v>
      </c>
      <c r="U396" t="s">
        <v>72</v>
      </c>
      <c r="V396">
        <v>0</v>
      </c>
      <c r="W396" t="s">
        <v>71</v>
      </c>
      <c r="X396" t="s">
        <v>73</v>
      </c>
      <c r="Y396">
        <v>0</v>
      </c>
      <c r="Z396" t="s">
        <v>71</v>
      </c>
      <c r="AA396" t="s">
        <v>446</v>
      </c>
      <c r="AB396">
        <v>0</v>
      </c>
      <c r="AC396" t="s">
        <v>71</v>
      </c>
      <c r="AD396" t="s">
        <v>74</v>
      </c>
      <c r="AE396">
        <v>0</v>
      </c>
      <c r="AF396" t="s">
        <v>71</v>
      </c>
      <c r="AG396" t="s">
        <v>437</v>
      </c>
      <c r="AH396">
        <v>1000</v>
      </c>
      <c r="AI396" t="s">
        <v>438</v>
      </c>
      <c r="AJ396">
        <v>1000000</v>
      </c>
      <c r="AK396" t="s">
        <v>439</v>
      </c>
      <c r="AL396">
        <v>5</v>
      </c>
      <c r="AM396" t="s">
        <v>440</v>
      </c>
      <c r="AN396">
        <v>500</v>
      </c>
      <c r="AO396" t="s">
        <v>441</v>
      </c>
      <c r="AP396">
        <v>50</v>
      </c>
      <c r="AQ396" t="s">
        <v>442</v>
      </c>
      <c r="AR396">
        <v>1000</v>
      </c>
    </row>
    <row r="397" ht="29.25" spans="1:44">
      <c r="A397" s="2">
        <v>706</v>
      </c>
      <c r="B397" t="s">
        <v>425</v>
      </c>
      <c r="C397">
        <v>4</v>
      </c>
      <c r="D397" t="s">
        <v>426</v>
      </c>
      <c r="E397">
        <v>3771</v>
      </c>
      <c r="F397" t="s">
        <v>427</v>
      </c>
      <c r="G397" t="s">
        <v>428</v>
      </c>
      <c r="H397">
        <v>6544.416</v>
      </c>
      <c r="I397" t="s">
        <v>429</v>
      </c>
      <c r="J397">
        <v>0.000479</v>
      </c>
      <c r="K397" t="s">
        <v>71</v>
      </c>
      <c r="L397" t="s">
        <v>430</v>
      </c>
      <c r="M397">
        <v>832.60808</v>
      </c>
      <c r="N397" t="s">
        <v>71</v>
      </c>
      <c r="O397" t="s">
        <v>431</v>
      </c>
      <c r="P397">
        <v>0.001312</v>
      </c>
      <c r="Q397" t="s">
        <v>71</v>
      </c>
      <c r="R397" t="s">
        <v>70</v>
      </c>
      <c r="S397">
        <v>9.131891</v>
      </c>
      <c r="T397" t="s">
        <v>71</v>
      </c>
      <c r="U397" t="s">
        <v>72</v>
      </c>
      <c r="V397">
        <v>0</v>
      </c>
      <c r="W397" t="s">
        <v>71</v>
      </c>
      <c r="X397" t="s">
        <v>73</v>
      </c>
      <c r="Y397">
        <v>0</v>
      </c>
      <c r="Z397" t="s">
        <v>71</v>
      </c>
      <c r="AA397" t="s">
        <v>446</v>
      </c>
      <c r="AB397">
        <v>0</v>
      </c>
      <c r="AC397" t="s">
        <v>71</v>
      </c>
      <c r="AD397" t="s">
        <v>74</v>
      </c>
      <c r="AE397">
        <v>0</v>
      </c>
      <c r="AF397" t="s">
        <v>71</v>
      </c>
      <c r="AG397" t="s">
        <v>437</v>
      </c>
      <c r="AH397">
        <v>1000</v>
      </c>
      <c r="AI397" t="s">
        <v>438</v>
      </c>
      <c r="AJ397">
        <v>1000000</v>
      </c>
      <c r="AK397" t="s">
        <v>439</v>
      </c>
      <c r="AL397">
        <v>5</v>
      </c>
      <c r="AM397" t="s">
        <v>440</v>
      </c>
      <c r="AN397">
        <v>500</v>
      </c>
      <c r="AO397" t="s">
        <v>441</v>
      </c>
      <c r="AP397">
        <v>50</v>
      </c>
      <c r="AQ397" t="s">
        <v>442</v>
      </c>
      <c r="AR397">
        <v>1000</v>
      </c>
    </row>
    <row r="398" ht="29.25" spans="1:44">
      <c r="A398" s="2">
        <v>706</v>
      </c>
      <c r="B398" t="s">
        <v>425</v>
      </c>
      <c r="C398">
        <v>4</v>
      </c>
      <c r="D398" t="s">
        <v>426</v>
      </c>
      <c r="E398">
        <v>3771</v>
      </c>
      <c r="F398" t="s">
        <v>427</v>
      </c>
      <c r="G398" t="s">
        <v>428</v>
      </c>
      <c r="H398">
        <v>6544.416</v>
      </c>
      <c r="I398" t="s">
        <v>429</v>
      </c>
      <c r="J398">
        <v>0.000477</v>
      </c>
      <c r="K398" t="s">
        <v>71</v>
      </c>
      <c r="L398" t="s">
        <v>430</v>
      </c>
      <c r="M398">
        <v>826.820085</v>
      </c>
      <c r="N398" t="s">
        <v>71</v>
      </c>
      <c r="O398" t="s">
        <v>431</v>
      </c>
      <c r="P398">
        <v>0.001304</v>
      </c>
      <c r="Q398" t="s">
        <v>71</v>
      </c>
      <c r="R398" t="s">
        <v>70</v>
      </c>
      <c r="S398">
        <v>8.399756</v>
      </c>
      <c r="T398" t="s">
        <v>71</v>
      </c>
      <c r="U398" t="s">
        <v>72</v>
      </c>
      <c r="V398">
        <v>0</v>
      </c>
      <c r="W398" t="s">
        <v>71</v>
      </c>
      <c r="X398" t="s">
        <v>73</v>
      </c>
      <c r="Y398">
        <v>0</v>
      </c>
      <c r="Z398" t="s">
        <v>71</v>
      </c>
      <c r="AA398" t="s">
        <v>446</v>
      </c>
      <c r="AB398">
        <v>0</v>
      </c>
      <c r="AC398" t="s">
        <v>71</v>
      </c>
      <c r="AD398" t="s">
        <v>74</v>
      </c>
      <c r="AE398">
        <v>0</v>
      </c>
      <c r="AF398" t="s">
        <v>71</v>
      </c>
      <c r="AG398" t="s">
        <v>437</v>
      </c>
      <c r="AH398">
        <v>1000</v>
      </c>
      <c r="AI398" t="s">
        <v>438</v>
      </c>
      <c r="AJ398">
        <v>1000000</v>
      </c>
      <c r="AK398" t="s">
        <v>439</v>
      </c>
      <c r="AL398">
        <v>5</v>
      </c>
      <c r="AM398" t="s">
        <v>440</v>
      </c>
      <c r="AN398">
        <v>500</v>
      </c>
      <c r="AO398" t="s">
        <v>441</v>
      </c>
      <c r="AP398">
        <v>50</v>
      </c>
      <c r="AQ398" t="s">
        <v>442</v>
      </c>
      <c r="AR398">
        <v>1000</v>
      </c>
    </row>
    <row r="399" ht="29.25" spans="1:44">
      <c r="A399" s="2">
        <v>705</v>
      </c>
      <c r="B399" t="s">
        <v>425</v>
      </c>
      <c r="C399">
        <v>4</v>
      </c>
      <c r="D399" t="s">
        <v>426</v>
      </c>
      <c r="E399">
        <v>3771</v>
      </c>
      <c r="F399" t="s">
        <v>427</v>
      </c>
      <c r="G399" t="s">
        <v>428</v>
      </c>
      <c r="H399">
        <v>6544.416</v>
      </c>
      <c r="I399" t="s">
        <v>429</v>
      </c>
      <c r="J399">
        <v>0.000495</v>
      </c>
      <c r="K399" t="s">
        <v>71</v>
      </c>
      <c r="L399" t="s">
        <v>430</v>
      </c>
      <c r="M399">
        <v>830.06853</v>
      </c>
      <c r="N399" t="s">
        <v>71</v>
      </c>
      <c r="O399" t="s">
        <v>431</v>
      </c>
      <c r="P399">
        <v>0.001325</v>
      </c>
      <c r="Q399" t="s">
        <v>71</v>
      </c>
      <c r="R399" t="s">
        <v>70</v>
      </c>
      <c r="S399">
        <v>9.399144</v>
      </c>
      <c r="T399" t="s">
        <v>71</v>
      </c>
      <c r="U399" t="s">
        <v>72</v>
      </c>
      <c r="V399">
        <v>0</v>
      </c>
      <c r="W399" t="s">
        <v>71</v>
      </c>
      <c r="X399" t="s">
        <v>73</v>
      </c>
      <c r="Y399">
        <v>0</v>
      </c>
      <c r="Z399" t="s">
        <v>71</v>
      </c>
      <c r="AA399" t="s">
        <v>446</v>
      </c>
      <c r="AB399">
        <v>0</v>
      </c>
      <c r="AC399" t="s">
        <v>71</v>
      </c>
      <c r="AD399" t="s">
        <v>74</v>
      </c>
      <c r="AE399">
        <v>0</v>
      </c>
      <c r="AF399" t="s">
        <v>71</v>
      </c>
      <c r="AG399" t="s">
        <v>437</v>
      </c>
      <c r="AH399">
        <v>1000</v>
      </c>
      <c r="AI399" t="s">
        <v>438</v>
      </c>
      <c r="AJ399">
        <v>1000000</v>
      </c>
      <c r="AK399" t="s">
        <v>439</v>
      </c>
      <c r="AL399">
        <v>5</v>
      </c>
      <c r="AM399" t="s">
        <v>440</v>
      </c>
      <c r="AN399">
        <v>500</v>
      </c>
      <c r="AO399" t="s">
        <v>441</v>
      </c>
      <c r="AP399">
        <v>50</v>
      </c>
      <c r="AQ399" t="s">
        <v>442</v>
      </c>
      <c r="AR399">
        <v>1000</v>
      </c>
    </row>
    <row r="400" ht="29.25" spans="1:44">
      <c r="A400" s="2">
        <v>704</v>
      </c>
      <c r="B400" t="s">
        <v>425</v>
      </c>
      <c r="C400">
        <v>4</v>
      </c>
      <c r="D400" t="s">
        <v>426</v>
      </c>
      <c r="E400">
        <v>3771</v>
      </c>
      <c r="F400" t="s">
        <v>427</v>
      </c>
      <c r="G400" t="s">
        <v>428</v>
      </c>
      <c r="H400">
        <v>6544.416</v>
      </c>
      <c r="I400" t="s">
        <v>429</v>
      </c>
      <c r="J400">
        <v>0.000486</v>
      </c>
      <c r="K400" t="s">
        <v>71</v>
      </c>
      <c r="L400" t="s">
        <v>430</v>
      </c>
      <c r="M400">
        <v>826.217501</v>
      </c>
      <c r="N400" t="s">
        <v>71</v>
      </c>
      <c r="O400" t="s">
        <v>431</v>
      </c>
      <c r="P400">
        <v>0.001312</v>
      </c>
      <c r="Q400" t="s">
        <v>71</v>
      </c>
      <c r="R400" t="s">
        <v>70</v>
      </c>
      <c r="S400">
        <v>9.507017</v>
      </c>
      <c r="T400" t="s">
        <v>71</v>
      </c>
      <c r="U400" t="s">
        <v>72</v>
      </c>
      <c r="V400">
        <v>0</v>
      </c>
      <c r="W400" t="s">
        <v>71</v>
      </c>
      <c r="X400" t="s">
        <v>73</v>
      </c>
      <c r="Y400">
        <v>0</v>
      </c>
      <c r="Z400" t="s">
        <v>71</v>
      </c>
      <c r="AA400" t="s">
        <v>446</v>
      </c>
      <c r="AB400">
        <v>0</v>
      </c>
      <c r="AC400" t="s">
        <v>71</v>
      </c>
      <c r="AD400" t="s">
        <v>74</v>
      </c>
      <c r="AE400">
        <v>0</v>
      </c>
      <c r="AF400" t="s">
        <v>71</v>
      </c>
      <c r="AG400" t="s">
        <v>437</v>
      </c>
      <c r="AH400">
        <v>1000</v>
      </c>
      <c r="AI400" t="s">
        <v>438</v>
      </c>
      <c r="AJ400">
        <v>1000000</v>
      </c>
      <c r="AK400" t="s">
        <v>439</v>
      </c>
      <c r="AL400">
        <v>5</v>
      </c>
      <c r="AM400" t="s">
        <v>440</v>
      </c>
      <c r="AN400">
        <v>500</v>
      </c>
      <c r="AO400" t="s">
        <v>441</v>
      </c>
      <c r="AP400">
        <v>50</v>
      </c>
      <c r="AQ400" t="s">
        <v>442</v>
      </c>
      <c r="AR400">
        <v>1000</v>
      </c>
    </row>
    <row r="401" ht="29.25" spans="1:44">
      <c r="A401" s="2">
        <v>703</v>
      </c>
      <c r="B401" t="s">
        <v>425</v>
      </c>
      <c r="C401">
        <v>4</v>
      </c>
      <c r="D401" t="s">
        <v>426</v>
      </c>
      <c r="E401">
        <v>3771</v>
      </c>
      <c r="F401" t="s">
        <v>427</v>
      </c>
      <c r="G401" t="s">
        <v>428</v>
      </c>
      <c r="H401">
        <v>8157.514</v>
      </c>
      <c r="I401" t="s">
        <v>429</v>
      </c>
      <c r="J401">
        <v>0.001569</v>
      </c>
      <c r="K401" t="s">
        <v>71</v>
      </c>
      <c r="L401" t="s">
        <v>430</v>
      </c>
      <c r="M401">
        <v>2993.2759</v>
      </c>
      <c r="N401" t="s">
        <v>71</v>
      </c>
      <c r="O401" t="s">
        <v>431</v>
      </c>
      <c r="P401">
        <v>0.004562</v>
      </c>
      <c r="Q401" t="s">
        <v>71</v>
      </c>
      <c r="R401" t="s">
        <v>70</v>
      </c>
      <c r="S401">
        <v>26.083177</v>
      </c>
      <c r="T401" t="s">
        <v>71</v>
      </c>
      <c r="U401" t="s">
        <v>72</v>
      </c>
      <c r="V401">
        <v>0</v>
      </c>
      <c r="W401" t="s">
        <v>71</v>
      </c>
      <c r="X401" t="s">
        <v>73</v>
      </c>
      <c r="Y401">
        <v>0</v>
      </c>
      <c r="Z401" t="s">
        <v>71</v>
      </c>
      <c r="AA401" t="s">
        <v>446</v>
      </c>
      <c r="AB401">
        <v>0</v>
      </c>
      <c r="AC401" t="s">
        <v>71</v>
      </c>
      <c r="AD401" t="s">
        <v>74</v>
      </c>
      <c r="AE401">
        <v>0</v>
      </c>
      <c r="AF401" t="s">
        <v>71</v>
      </c>
      <c r="AG401" t="s">
        <v>437</v>
      </c>
      <c r="AH401">
        <v>1000</v>
      </c>
      <c r="AI401" t="s">
        <v>438</v>
      </c>
      <c r="AJ401">
        <v>1000000</v>
      </c>
      <c r="AK401" t="s">
        <v>439</v>
      </c>
      <c r="AL401">
        <v>5</v>
      </c>
      <c r="AM401" t="s">
        <v>440</v>
      </c>
      <c r="AN401">
        <v>500</v>
      </c>
      <c r="AO401" t="s">
        <v>441</v>
      </c>
      <c r="AP401">
        <v>50</v>
      </c>
      <c r="AQ401" t="s">
        <v>442</v>
      </c>
      <c r="AR401">
        <v>1000</v>
      </c>
    </row>
    <row r="402" ht="29.25" spans="1:44">
      <c r="A402" s="2">
        <v>702</v>
      </c>
      <c r="B402" t="s">
        <v>425</v>
      </c>
      <c r="C402">
        <v>4</v>
      </c>
      <c r="D402" t="s">
        <v>426</v>
      </c>
      <c r="E402">
        <v>3771</v>
      </c>
      <c r="F402" t="s">
        <v>427</v>
      </c>
      <c r="G402" t="s">
        <v>428</v>
      </c>
      <c r="H402">
        <v>8157.514</v>
      </c>
      <c r="I402" t="s">
        <v>429</v>
      </c>
      <c r="J402">
        <v>0.00159</v>
      </c>
      <c r="K402" t="s">
        <v>71</v>
      </c>
      <c r="L402" t="s">
        <v>430</v>
      </c>
      <c r="M402">
        <v>2597.5124</v>
      </c>
      <c r="N402" t="s">
        <v>71</v>
      </c>
      <c r="O402" t="s">
        <v>431</v>
      </c>
      <c r="P402">
        <v>0.004187</v>
      </c>
      <c r="Q402" t="s">
        <v>71</v>
      </c>
      <c r="R402" t="s">
        <v>70</v>
      </c>
      <c r="S402">
        <v>27.823435</v>
      </c>
      <c r="T402" t="s">
        <v>71</v>
      </c>
      <c r="U402" t="s">
        <v>72</v>
      </c>
      <c r="V402">
        <v>0</v>
      </c>
      <c r="W402" t="s">
        <v>71</v>
      </c>
      <c r="X402" t="s">
        <v>73</v>
      </c>
      <c r="Y402">
        <v>0</v>
      </c>
      <c r="Z402" t="s">
        <v>71</v>
      </c>
      <c r="AA402" t="s">
        <v>446</v>
      </c>
      <c r="AB402">
        <v>0</v>
      </c>
      <c r="AC402" t="s">
        <v>71</v>
      </c>
      <c r="AD402" t="s">
        <v>74</v>
      </c>
      <c r="AE402">
        <v>0</v>
      </c>
      <c r="AF402" t="s">
        <v>71</v>
      </c>
      <c r="AG402" t="s">
        <v>437</v>
      </c>
      <c r="AH402">
        <v>1000</v>
      </c>
      <c r="AI402" t="s">
        <v>438</v>
      </c>
      <c r="AJ402">
        <v>1000000</v>
      </c>
      <c r="AK402" t="s">
        <v>439</v>
      </c>
      <c r="AL402">
        <v>5</v>
      </c>
      <c r="AM402" t="s">
        <v>440</v>
      </c>
      <c r="AN402">
        <v>500</v>
      </c>
      <c r="AO402" t="s">
        <v>441</v>
      </c>
      <c r="AP402">
        <v>50</v>
      </c>
      <c r="AQ402" t="s">
        <v>442</v>
      </c>
      <c r="AR402">
        <v>1000</v>
      </c>
    </row>
    <row r="403" ht="29.25" spans="1:44">
      <c r="A403" s="2">
        <v>701</v>
      </c>
      <c r="B403" t="s">
        <v>425</v>
      </c>
      <c r="C403">
        <v>4</v>
      </c>
      <c r="D403" t="s">
        <v>426</v>
      </c>
      <c r="E403">
        <v>226</v>
      </c>
      <c r="F403" t="s">
        <v>427</v>
      </c>
      <c r="G403" t="s">
        <v>428</v>
      </c>
      <c r="H403">
        <v>27628.912</v>
      </c>
      <c r="I403" t="s">
        <v>429</v>
      </c>
      <c r="J403">
        <v>0.000714</v>
      </c>
      <c r="K403" t="s">
        <v>71</v>
      </c>
      <c r="L403" t="s">
        <v>430</v>
      </c>
      <c r="M403">
        <v>124.1064</v>
      </c>
      <c r="N403" t="s">
        <v>71</v>
      </c>
      <c r="O403" t="s">
        <v>431</v>
      </c>
      <c r="P403">
        <v>0.000838</v>
      </c>
      <c r="Q403" t="s">
        <v>71</v>
      </c>
      <c r="R403" t="s">
        <v>70</v>
      </c>
      <c r="S403">
        <v>2.541644</v>
      </c>
      <c r="T403" t="s">
        <v>71</v>
      </c>
      <c r="U403" t="s">
        <v>72</v>
      </c>
      <c r="V403">
        <v>0</v>
      </c>
      <c r="W403" t="s">
        <v>71</v>
      </c>
      <c r="X403" t="s">
        <v>73</v>
      </c>
      <c r="Y403">
        <v>0</v>
      </c>
      <c r="Z403" t="s">
        <v>71</v>
      </c>
      <c r="AA403" t="s">
        <v>446</v>
      </c>
      <c r="AB403">
        <v>0</v>
      </c>
      <c r="AC403" t="s">
        <v>71</v>
      </c>
      <c r="AD403" t="s">
        <v>74</v>
      </c>
      <c r="AE403">
        <v>0</v>
      </c>
      <c r="AF403" t="s">
        <v>71</v>
      </c>
      <c r="AG403" t="s">
        <v>437</v>
      </c>
      <c r="AH403">
        <v>1000</v>
      </c>
      <c r="AI403" t="s">
        <v>438</v>
      </c>
      <c r="AJ403">
        <v>1000000</v>
      </c>
      <c r="AK403" t="s">
        <v>439</v>
      </c>
      <c r="AL403">
        <v>10</v>
      </c>
      <c r="AM403" t="s">
        <v>440</v>
      </c>
      <c r="AN403">
        <v>500</v>
      </c>
      <c r="AO403" t="s">
        <v>441</v>
      </c>
      <c r="AP403">
        <v>20</v>
      </c>
      <c r="AQ403" t="s">
        <v>442</v>
      </c>
      <c r="AR403">
        <v>20</v>
      </c>
    </row>
    <row r="404" ht="29.25" spans="1:44">
      <c r="A404" s="2">
        <v>700</v>
      </c>
      <c r="B404" t="s">
        <v>425</v>
      </c>
      <c r="C404">
        <v>4</v>
      </c>
      <c r="D404" t="s">
        <v>426</v>
      </c>
      <c r="E404">
        <v>226</v>
      </c>
      <c r="F404" t="s">
        <v>427</v>
      </c>
      <c r="G404" t="s">
        <v>428</v>
      </c>
      <c r="H404">
        <v>5.956</v>
      </c>
      <c r="I404" t="s">
        <v>429</v>
      </c>
      <c r="J404">
        <v>0.000745</v>
      </c>
      <c r="K404" t="s">
        <v>71</v>
      </c>
      <c r="L404" t="s">
        <v>430</v>
      </c>
      <c r="M404">
        <v>295.6109</v>
      </c>
      <c r="N404" t="s">
        <v>71</v>
      </c>
      <c r="O404" t="s">
        <v>431</v>
      </c>
      <c r="P404">
        <v>0.001041</v>
      </c>
      <c r="Q404" t="s">
        <v>71</v>
      </c>
      <c r="R404" t="s">
        <v>70</v>
      </c>
      <c r="S404">
        <v>2.757766</v>
      </c>
      <c r="T404" t="s">
        <v>71</v>
      </c>
      <c r="U404" t="s">
        <v>72</v>
      </c>
      <c r="V404">
        <v>0</v>
      </c>
      <c r="W404" t="s">
        <v>71</v>
      </c>
      <c r="X404" t="s">
        <v>73</v>
      </c>
      <c r="Y404">
        <v>0</v>
      </c>
      <c r="Z404" t="s">
        <v>71</v>
      </c>
      <c r="AA404" t="s">
        <v>446</v>
      </c>
      <c r="AB404">
        <v>0</v>
      </c>
      <c r="AC404" t="s">
        <v>71</v>
      </c>
      <c r="AD404" t="s">
        <v>74</v>
      </c>
      <c r="AE404">
        <v>0</v>
      </c>
      <c r="AF404" t="s">
        <v>71</v>
      </c>
      <c r="AG404" t="s">
        <v>437</v>
      </c>
      <c r="AH404">
        <v>1000</v>
      </c>
      <c r="AI404" t="s">
        <v>438</v>
      </c>
      <c r="AJ404">
        <v>1000000</v>
      </c>
      <c r="AK404" t="s">
        <v>439</v>
      </c>
      <c r="AL404">
        <v>10</v>
      </c>
      <c r="AM404" t="s">
        <v>440</v>
      </c>
      <c r="AN404">
        <v>1000</v>
      </c>
      <c r="AO404" t="s">
        <v>441</v>
      </c>
      <c r="AP404">
        <v>20</v>
      </c>
      <c r="AQ404" t="s">
        <v>442</v>
      </c>
      <c r="AR404">
        <v>20</v>
      </c>
    </row>
    <row r="405" ht="29.25" spans="1:44">
      <c r="A405" s="2">
        <v>699</v>
      </c>
      <c r="B405" t="s">
        <v>425</v>
      </c>
      <c r="C405">
        <v>4</v>
      </c>
      <c r="D405" t="s">
        <v>426</v>
      </c>
      <c r="E405">
        <v>226</v>
      </c>
      <c r="F405" t="s">
        <v>427</v>
      </c>
      <c r="G405" t="s">
        <v>428</v>
      </c>
      <c r="H405">
        <v>5.63</v>
      </c>
      <c r="I405" t="s">
        <v>429</v>
      </c>
      <c r="J405">
        <v>0.000819</v>
      </c>
      <c r="K405" t="s">
        <v>71</v>
      </c>
      <c r="L405" t="s">
        <v>430</v>
      </c>
      <c r="M405">
        <v>309.3177</v>
      </c>
      <c r="N405" t="s">
        <v>71</v>
      </c>
      <c r="O405" t="s">
        <v>431</v>
      </c>
      <c r="P405">
        <v>0.001129</v>
      </c>
      <c r="Q405" t="s">
        <v>71</v>
      </c>
      <c r="R405" t="s">
        <v>70</v>
      </c>
      <c r="S405">
        <v>2.550317</v>
      </c>
      <c r="T405" t="s">
        <v>71</v>
      </c>
      <c r="U405" t="s">
        <v>72</v>
      </c>
      <c r="V405">
        <v>0</v>
      </c>
      <c r="W405" t="s">
        <v>71</v>
      </c>
      <c r="X405" t="s">
        <v>73</v>
      </c>
      <c r="Y405">
        <v>0</v>
      </c>
      <c r="Z405" t="s">
        <v>71</v>
      </c>
      <c r="AA405" t="s">
        <v>446</v>
      </c>
      <c r="AB405">
        <v>0</v>
      </c>
      <c r="AC405" t="s">
        <v>71</v>
      </c>
      <c r="AD405" t="s">
        <v>74</v>
      </c>
      <c r="AE405">
        <v>0</v>
      </c>
      <c r="AF405" t="s">
        <v>71</v>
      </c>
      <c r="AG405" t="s">
        <v>437</v>
      </c>
      <c r="AH405">
        <v>1000</v>
      </c>
      <c r="AI405" t="s">
        <v>438</v>
      </c>
      <c r="AJ405">
        <v>1000000</v>
      </c>
      <c r="AK405" t="s">
        <v>439</v>
      </c>
      <c r="AL405">
        <v>10</v>
      </c>
      <c r="AM405" t="s">
        <v>440</v>
      </c>
      <c r="AN405">
        <v>500</v>
      </c>
      <c r="AO405" t="s">
        <v>441</v>
      </c>
      <c r="AP405">
        <v>20</v>
      </c>
      <c r="AQ405" t="s">
        <v>442</v>
      </c>
      <c r="AR405">
        <v>20</v>
      </c>
    </row>
    <row r="406" ht="29.25" spans="1:44">
      <c r="A406" s="2">
        <v>692</v>
      </c>
      <c r="B406" t="s">
        <v>425</v>
      </c>
      <c r="C406">
        <v>5</v>
      </c>
      <c r="D406" t="s">
        <v>426</v>
      </c>
      <c r="E406">
        <v>302</v>
      </c>
      <c r="F406" t="s">
        <v>427</v>
      </c>
      <c r="G406" t="s">
        <v>428</v>
      </c>
      <c r="H406">
        <v>6.02</v>
      </c>
      <c r="I406" t="s">
        <v>429</v>
      </c>
      <c r="J406">
        <v>0.000267</v>
      </c>
      <c r="K406" t="s">
        <v>71</v>
      </c>
      <c r="L406" t="s">
        <v>430</v>
      </c>
      <c r="M406">
        <v>261.121713</v>
      </c>
      <c r="N406" t="s">
        <v>71</v>
      </c>
      <c r="O406" t="s">
        <v>431</v>
      </c>
      <c r="P406">
        <v>0.000528</v>
      </c>
      <c r="Q406" t="s">
        <v>71</v>
      </c>
      <c r="R406" t="s">
        <v>70</v>
      </c>
      <c r="S406">
        <v>0.716467</v>
      </c>
      <c r="T406" t="s">
        <v>71</v>
      </c>
      <c r="U406" t="s">
        <v>72</v>
      </c>
      <c r="V406">
        <v>0</v>
      </c>
      <c r="W406" t="s">
        <v>71</v>
      </c>
      <c r="X406" t="s">
        <v>73</v>
      </c>
      <c r="Y406">
        <v>0</v>
      </c>
      <c r="Z406" t="s">
        <v>71</v>
      </c>
      <c r="AA406" t="s">
        <v>446</v>
      </c>
      <c r="AB406">
        <v>0</v>
      </c>
      <c r="AC406" t="s">
        <v>71</v>
      </c>
      <c r="AD406" t="s">
        <v>74</v>
      </c>
      <c r="AE406">
        <v>0</v>
      </c>
      <c r="AF406" t="s">
        <v>71</v>
      </c>
      <c r="AG406" t="s">
        <v>437</v>
      </c>
      <c r="AH406">
        <v>1000</v>
      </c>
      <c r="AI406" t="s">
        <v>438</v>
      </c>
      <c r="AJ406">
        <v>1000000</v>
      </c>
      <c r="AK406" t="s">
        <v>439</v>
      </c>
      <c r="AL406">
        <v>10</v>
      </c>
      <c r="AM406" t="s">
        <v>440</v>
      </c>
      <c r="AN406">
        <v>500</v>
      </c>
      <c r="AO406" t="s">
        <v>441</v>
      </c>
      <c r="AP406">
        <v>20</v>
      </c>
      <c r="AQ406" t="s">
        <v>442</v>
      </c>
      <c r="AR406">
        <v>20</v>
      </c>
    </row>
    <row r="407" ht="29.25" spans="1:44">
      <c r="A407" s="2">
        <v>691</v>
      </c>
      <c r="B407" t="s">
        <v>425</v>
      </c>
      <c r="C407">
        <v>5</v>
      </c>
      <c r="D407" t="s">
        <v>426</v>
      </c>
      <c r="E407">
        <v>683</v>
      </c>
      <c r="F407" t="s">
        <v>427</v>
      </c>
      <c r="G407" t="s">
        <v>428</v>
      </c>
      <c r="H407">
        <v>3.402</v>
      </c>
      <c r="I407" t="s">
        <v>429</v>
      </c>
      <c r="J407">
        <v>0.000737</v>
      </c>
      <c r="K407" t="s">
        <v>71</v>
      </c>
      <c r="L407" t="s">
        <v>430</v>
      </c>
      <c r="M407">
        <v>196.816848</v>
      </c>
      <c r="N407" t="s">
        <v>71</v>
      </c>
      <c r="O407" t="s">
        <v>431</v>
      </c>
      <c r="P407">
        <v>0.000934</v>
      </c>
      <c r="Q407" t="s">
        <v>71</v>
      </c>
      <c r="R407" t="s">
        <v>70</v>
      </c>
      <c r="S407">
        <v>1.556971</v>
      </c>
      <c r="T407" t="s">
        <v>71</v>
      </c>
      <c r="U407" t="s">
        <v>72</v>
      </c>
      <c r="V407">
        <v>0</v>
      </c>
      <c r="W407" t="s">
        <v>71</v>
      </c>
      <c r="X407" t="s">
        <v>73</v>
      </c>
      <c r="Y407">
        <v>0</v>
      </c>
      <c r="Z407" t="s">
        <v>71</v>
      </c>
      <c r="AA407" t="s">
        <v>446</v>
      </c>
      <c r="AB407">
        <v>0</v>
      </c>
      <c r="AC407" t="s">
        <v>71</v>
      </c>
      <c r="AD407" t="s">
        <v>74</v>
      </c>
      <c r="AE407">
        <v>0</v>
      </c>
      <c r="AF407" t="s">
        <v>71</v>
      </c>
      <c r="AG407" t="s">
        <v>437</v>
      </c>
      <c r="AH407">
        <v>1000</v>
      </c>
      <c r="AI407" t="s">
        <v>438</v>
      </c>
      <c r="AJ407">
        <v>1000000</v>
      </c>
      <c r="AK407" t="s">
        <v>439</v>
      </c>
      <c r="AL407">
        <v>30</v>
      </c>
      <c r="AM407" t="s">
        <v>440</v>
      </c>
      <c r="AN407">
        <v>500</v>
      </c>
      <c r="AO407" t="s">
        <v>441</v>
      </c>
      <c r="AP407">
        <v>30</v>
      </c>
      <c r="AQ407" t="s">
        <v>442</v>
      </c>
      <c r="AR407">
        <v>30</v>
      </c>
    </row>
    <row r="408" ht="29.25" spans="1:44">
      <c r="A408" s="2">
        <v>691</v>
      </c>
      <c r="B408" t="s">
        <v>425</v>
      </c>
      <c r="C408">
        <v>5</v>
      </c>
      <c r="D408" t="s">
        <v>426</v>
      </c>
      <c r="E408">
        <v>683</v>
      </c>
      <c r="F408" t="s">
        <v>427</v>
      </c>
      <c r="G408" t="s">
        <v>428</v>
      </c>
      <c r="H408">
        <v>0</v>
      </c>
      <c r="I408" t="s">
        <v>429</v>
      </c>
      <c r="J408">
        <v>0.000734</v>
      </c>
      <c r="K408" t="s">
        <v>71</v>
      </c>
      <c r="L408" t="s">
        <v>430</v>
      </c>
      <c r="M408">
        <v>194.79285</v>
      </c>
      <c r="N408" t="s">
        <v>71</v>
      </c>
      <c r="O408" t="s">
        <v>431</v>
      </c>
      <c r="P408">
        <v>0.000929</v>
      </c>
      <c r="Q408" t="s">
        <v>71</v>
      </c>
      <c r="R408" t="s">
        <v>70</v>
      </c>
      <c r="S408">
        <v>1.478744</v>
      </c>
      <c r="T408" t="s">
        <v>71</v>
      </c>
      <c r="U408" t="s">
        <v>72</v>
      </c>
      <c r="V408">
        <v>0</v>
      </c>
      <c r="W408" t="s">
        <v>71</v>
      </c>
      <c r="X408" t="s">
        <v>73</v>
      </c>
      <c r="Y408">
        <v>0</v>
      </c>
      <c r="Z408" t="s">
        <v>71</v>
      </c>
      <c r="AA408" t="s">
        <v>446</v>
      </c>
      <c r="AB408">
        <v>0</v>
      </c>
      <c r="AC408" t="s">
        <v>71</v>
      </c>
      <c r="AD408" t="s">
        <v>74</v>
      </c>
      <c r="AE408">
        <v>0</v>
      </c>
      <c r="AF408" t="s">
        <v>71</v>
      </c>
      <c r="AG408" t="s">
        <v>437</v>
      </c>
      <c r="AH408">
        <v>1000</v>
      </c>
      <c r="AI408" t="s">
        <v>438</v>
      </c>
      <c r="AJ408">
        <v>1000000</v>
      </c>
      <c r="AK408" t="s">
        <v>439</v>
      </c>
      <c r="AL408">
        <v>30</v>
      </c>
      <c r="AM408" t="s">
        <v>440</v>
      </c>
      <c r="AN408">
        <v>500</v>
      </c>
      <c r="AO408" t="s">
        <v>441</v>
      </c>
      <c r="AP408">
        <v>30</v>
      </c>
      <c r="AQ408" t="s">
        <v>442</v>
      </c>
      <c r="AR408">
        <v>30</v>
      </c>
    </row>
    <row r="409" ht="29.25" spans="1:44">
      <c r="A409" s="2">
        <v>691</v>
      </c>
      <c r="B409" t="s">
        <v>425</v>
      </c>
      <c r="C409">
        <v>5</v>
      </c>
      <c r="D409" t="s">
        <v>426</v>
      </c>
      <c r="E409">
        <v>377</v>
      </c>
      <c r="F409" t="s">
        <v>427</v>
      </c>
      <c r="G409" t="s">
        <v>428</v>
      </c>
      <c r="H409">
        <v>592.14</v>
      </c>
      <c r="I409" t="s">
        <v>429</v>
      </c>
      <c r="J409">
        <v>0.00027</v>
      </c>
      <c r="K409" t="s">
        <v>71</v>
      </c>
      <c r="L409" t="s">
        <v>430</v>
      </c>
      <c r="M409">
        <v>134.062803</v>
      </c>
      <c r="N409" t="s">
        <v>71</v>
      </c>
      <c r="O409" t="s">
        <v>431</v>
      </c>
      <c r="P409">
        <v>0.000404</v>
      </c>
      <c r="Q409" t="s">
        <v>71</v>
      </c>
      <c r="R409" t="s">
        <v>70</v>
      </c>
      <c r="S409">
        <v>0.79765</v>
      </c>
      <c r="T409" t="s">
        <v>71</v>
      </c>
      <c r="U409" t="s">
        <v>72</v>
      </c>
      <c r="V409">
        <v>0</v>
      </c>
      <c r="W409" t="s">
        <v>71</v>
      </c>
      <c r="X409" t="s">
        <v>73</v>
      </c>
      <c r="Y409">
        <v>0</v>
      </c>
      <c r="Z409" t="s">
        <v>71</v>
      </c>
      <c r="AA409" t="s">
        <v>446</v>
      </c>
      <c r="AB409">
        <v>0</v>
      </c>
      <c r="AC409" t="s">
        <v>71</v>
      </c>
      <c r="AD409" t="s">
        <v>74</v>
      </c>
      <c r="AE409">
        <v>0</v>
      </c>
      <c r="AF409" t="s">
        <v>71</v>
      </c>
      <c r="AG409" t="s">
        <v>437</v>
      </c>
      <c r="AH409">
        <v>1000</v>
      </c>
      <c r="AI409" t="s">
        <v>438</v>
      </c>
      <c r="AJ409">
        <v>1000000</v>
      </c>
      <c r="AK409" t="s">
        <v>439</v>
      </c>
      <c r="AL409">
        <v>10</v>
      </c>
      <c r="AM409" t="s">
        <v>440</v>
      </c>
      <c r="AN409">
        <v>500</v>
      </c>
      <c r="AO409" t="s">
        <v>441</v>
      </c>
      <c r="AP409">
        <v>30</v>
      </c>
      <c r="AQ409" t="s">
        <v>442</v>
      </c>
      <c r="AR409">
        <v>30</v>
      </c>
    </row>
    <row r="410" ht="29.25" spans="1:44">
      <c r="A410" s="2">
        <v>691</v>
      </c>
      <c r="B410" t="s">
        <v>425</v>
      </c>
      <c r="C410">
        <v>5</v>
      </c>
      <c r="D410" t="s">
        <v>426</v>
      </c>
      <c r="E410">
        <v>377</v>
      </c>
      <c r="F410" t="s">
        <v>427</v>
      </c>
      <c r="G410" t="s">
        <v>428</v>
      </c>
      <c r="H410">
        <v>13760.53</v>
      </c>
      <c r="I410" t="s">
        <v>429</v>
      </c>
      <c r="J410">
        <v>0.000235</v>
      </c>
      <c r="K410" t="s">
        <v>71</v>
      </c>
      <c r="L410" t="s">
        <v>430</v>
      </c>
      <c r="M410">
        <v>109.926668</v>
      </c>
      <c r="N410" t="s">
        <v>71</v>
      </c>
      <c r="O410" t="s">
        <v>431</v>
      </c>
      <c r="P410">
        <v>0.000345</v>
      </c>
      <c r="Q410" t="s">
        <v>71</v>
      </c>
      <c r="R410" t="s">
        <v>70</v>
      </c>
      <c r="S410">
        <v>0.904119</v>
      </c>
      <c r="T410" t="s">
        <v>71</v>
      </c>
      <c r="U410" t="s">
        <v>72</v>
      </c>
      <c r="V410">
        <v>0</v>
      </c>
      <c r="W410" t="s">
        <v>71</v>
      </c>
      <c r="X410" t="s">
        <v>73</v>
      </c>
      <c r="Y410">
        <v>0</v>
      </c>
      <c r="Z410" t="s">
        <v>71</v>
      </c>
      <c r="AA410" t="s">
        <v>446</v>
      </c>
      <c r="AB410">
        <v>0</v>
      </c>
      <c r="AC410" t="s">
        <v>71</v>
      </c>
      <c r="AD410" t="s">
        <v>74</v>
      </c>
      <c r="AE410">
        <v>0</v>
      </c>
      <c r="AF410" t="s">
        <v>71</v>
      </c>
      <c r="AG410" t="s">
        <v>437</v>
      </c>
      <c r="AH410">
        <v>1000</v>
      </c>
      <c r="AI410" t="s">
        <v>438</v>
      </c>
      <c r="AJ410">
        <v>1000000</v>
      </c>
      <c r="AK410" t="s">
        <v>439</v>
      </c>
      <c r="AL410">
        <v>10</v>
      </c>
      <c r="AM410" t="s">
        <v>440</v>
      </c>
      <c r="AN410">
        <v>500</v>
      </c>
      <c r="AO410" t="s">
        <v>441</v>
      </c>
      <c r="AP410">
        <v>30</v>
      </c>
      <c r="AQ410" t="s">
        <v>442</v>
      </c>
      <c r="AR410">
        <v>30</v>
      </c>
    </row>
    <row r="411" ht="29.25" spans="1:44">
      <c r="A411" s="2">
        <v>691</v>
      </c>
      <c r="B411" t="s">
        <v>425</v>
      </c>
      <c r="C411">
        <v>5</v>
      </c>
      <c r="D411" t="s">
        <v>426</v>
      </c>
      <c r="E411">
        <v>302</v>
      </c>
      <c r="F411" t="s">
        <v>427</v>
      </c>
      <c r="G411" t="s">
        <v>428</v>
      </c>
      <c r="H411">
        <v>2.826</v>
      </c>
      <c r="I411" t="s">
        <v>429</v>
      </c>
      <c r="J411">
        <v>0.000264</v>
      </c>
      <c r="K411" t="s">
        <v>71</v>
      </c>
      <c r="L411" t="s">
        <v>430</v>
      </c>
      <c r="M411">
        <v>225.897305</v>
      </c>
      <c r="N411" t="s">
        <v>71</v>
      </c>
      <c r="O411" t="s">
        <v>431</v>
      </c>
      <c r="P411">
        <v>0.00049</v>
      </c>
      <c r="Q411" t="s">
        <v>71</v>
      </c>
      <c r="R411" t="s">
        <v>70</v>
      </c>
      <c r="S411">
        <v>0.643695</v>
      </c>
      <c r="T411" t="s">
        <v>71</v>
      </c>
      <c r="U411" t="s">
        <v>72</v>
      </c>
      <c r="V411">
        <v>0</v>
      </c>
      <c r="W411" t="s">
        <v>71</v>
      </c>
      <c r="X411" t="s">
        <v>73</v>
      </c>
      <c r="Y411">
        <v>0</v>
      </c>
      <c r="Z411" t="s">
        <v>71</v>
      </c>
      <c r="AA411" t="s">
        <v>446</v>
      </c>
      <c r="AB411">
        <v>0</v>
      </c>
      <c r="AC411" t="s">
        <v>71</v>
      </c>
      <c r="AD411" t="s">
        <v>74</v>
      </c>
      <c r="AE411">
        <v>0</v>
      </c>
      <c r="AF411" t="s">
        <v>71</v>
      </c>
      <c r="AG411" t="s">
        <v>437</v>
      </c>
      <c r="AH411">
        <v>1000</v>
      </c>
      <c r="AI411" t="s">
        <v>438</v>
      </c>
      <c r="AJ411">
        <v>1000000</v>
      </c>
      <c r="AK411" t="s">
        <v>439</v>
      </c>
      <c r="AL411">
        <v>10</v>
      </c>
      <c r="AM411" t="s">
        <v>440</v>
      </c>
      <c r="AN411">
        <v>500</v>
      </c>
      <c r="AO411" t="s">
        <v>441</v>
      </c>
      <c r="AP411">
        <v>20</v>
      </c>
      <c r="AQ411" t="s">
        <v>442</v>
      </c>
      <c r="AR411">
        <v>20</v>
      </c>
    </row>
    <row r="412" ht="29.25" spans="1:44">
      <c r="A412" s="2">
        <v>691</v>
      </c>
      <c r="B412" t="s">
        <v>425</v>
      </c>
      <c r="C412">
        <v>5</v>
      </c>
      <c r="D412" t="s">
        <v>426</v>
      </c>
      <c r="E412">
        <v>302</v>
      </c>
      <c r="F412" t="s">
        <v>427</v>
      </c>
      <c r="G412" t="s">
        <v>428</v>
      </c>
      <c r="H412">
        <v>0.092</v>
      </c>
      <c r="I412" t="s">
        <v>429</v>
      </c>
      <c r="J412">
        <v>0.00027</v>
      </c>
      <c r="K412" t="s">
        <v>71</v>
      </c>
      <c r="L412" t="s">
        <v>430</v>
      </c>
      <c r="M412">
        <v>265.085111</v>
      </c>
      <c r="N412" t="s">
        <v>71</v>
      </c>
      <c r="O412" t="s">
        <v>431</v>
      </c>
      <c r="P412">
        <v>0.000535</v>
      </c>
      <c r="Q412" t="s">
        <v>71</v>
      </c>
      <c r="R412" t="s">
        <v>70</v>
      </c>
      <c r="S412">
        <v>0.473212</v>
      </c>
      <c r="T412" t="s">
        <v>71</v>
      </c>
      <c r="U412" t="s">
        <v>72</v>
      </c>
      <c r="V412">
        <v>0</v>
      </c>
      <c r="W412" t="s">
        <v>71</v>
      </c>
      <c r="X412" t="s">
        <v>73</v>
      </c>
      <c r="Y412">
        <v>0</v>
      </c>
      <c r="Z412" t="s">
        <v>71</v>
      </c>
      <c r="AA412" t="s">
        <v>446</v>
      </c>
      <c r="AB412">
        <v>0</v>
      </c>
      <c r="AC412" t="s">
        <v>71</v>
      </c>
      <c r="AD412" t="s">
        <v>74</v>
      </c>
      <c r="AE412">
        <v>0</v>
      </c>
      <c r="AF412" t="s">
        <v>71</v>
      </c>
      <c r="AG412" t="s">
        <v>437</v>
      </c>
      <c r="AH412">
        <v>1000</v>
      </c>
      <c r="AI412" t="s">
        <v>438</v>
      </c>
      <c r="AJ412">
        <v>1000000</v>
      </c>
      <c r="AK412" t="s">
        <v>439</v>
      </c>
      <c r="AL412">
        <v>10</v>
      </c>
      <c r="AM412" t="s">
        <v>440</v>
      </c>
      <c r="AN412">
        <v>500</v>
      </c>
      <c r="AO412" t="s">
        <v>441</v>
      </c>
      <c r="AP412">
        <v>20</v>
      </c>
      <c r="AQ412" t="s">
        <v>442</v>
      </c>
      <c r="AR412">
        <v>20</v>
      </c>
    </row>
    <row r="413" ht="29.25" spans="1:44">
      <c r="A413" s="2">
        <v>690</v>
      </c>
      <c r="B413" t="s">
        <v>425</v>
      </c>
      <c r="C413">
        <v>0</v>
      </c>
      <c r="D413" t="s">
        <v>426</v>
      </c>
      <c r="E413">
        <v>157</v>
      </c>
      <c r="F413" t="s">
        <v>427</v>
      </c>
      <c r="G413" t="s">
        <v>428</v>
      </c>
      <c r="H413">
        <v>6.02</v>
      </c>
      <c r="I413" t="s">
        <v>429</v>
      </c>
      <c r="J413">
        <v>0.000273</v>
      </c>
      <c r="K413" t="s">
        <v>71</v>
      </c>
      <c r="L413" t="s">
        <v>430</v>
      </c>
      <c r="M413">
        <v>7.205197</v>
      </c>
      <c r="N413" t="s">
        <v>71</v>
      </c>
      <c r="O413" t="s">
        <v>431</v>
      </c>
      <c r="P413">
        <v>0.00028</v>
      </c>
      <c r="Q413" t="s">
        <v>71</v>
      </c>
      <c r="R413" t="s">
        <v>70</v>
      </c>
      <c r="S413">
        <v>4.356678</v>
      </c>
      <c r="T413" t="s">
        <v>71</v>
      </c>
      <c r="U413" t="s">
        <v>72</v>
      </c>
      <c r="V413">
        <v>0</v>
      </c>
      <c r="W413" t="s">
        <v>71</v>
      </c>
      <c r="X413" t="s">
        <v>73</v>
      </c>
      <c r="Y413">
        <v>0</v>
      </c>
      <c r="Z413" t="s">
        <v>71</v>
      </c>
      <c r="AA413" t="s">
        <v>446</v>
      </c>
      <c r="AB413">
        <v>0</v>
      </c>
      <c r="AC413" t="s">
        <v>71</v>
      </c>
      <c r="AD413" t="s">
        <v>74</v>
      </c>
      <c r="AE413">
        <v>0</v>
      </c>
      <c r="AF413" t="s">
        <v>71</v>
      </c>
      <c r="AG413" t="s">
        <v>437</v>
      </c>
      <c r="AH413">
        <v>1000</v>
      </c>
      <c r="AI413" t="s">
        <v>438</v>
      </c>
      <c r="AJ413">
        <v>1000000</v>
      </c>
      <c r="AK413" t="s">
        <v>439</v>
      </c>
      <c r="AL413">
        <v>10</v>
      </c>
      <c r="AM413" t="s">
        <v>440</v>
      </c>
      <c r="AN413">
        <v>500</v>
      </c>
      <c r="AO413" t="s">
        <v>441</v>
      </c>
      <c r="AP413">
        <v>20</v>
      </c>
      <c r="AQ413" t="s">
        <v>442</v>
      </c>
      <c r="AR413">
        <v>20</v>
      </c>
    </row>
    <row r="414" ht="29.25" spans="1:44">
      <c r="A414" s="2">
        <v>689</v>
      </c>
      <c r="B414" t="s">
        <v>425</v>
      </c>
      <c r="C414">
        <v>1</v>
      </c>
      <c r="D414" t="s">
        <v>426</v>
      </c>
      <c r="E414">
        <v>159</v>
      </c>
      <c r="F414" t="s">
        <v>427</v>
      </c>
      <c r="G414" t="s">
        <v>428</v>
      </c>
      <c r="H414">
        <v>6.02</v>
      </c>
      <c r="I414" t="s">
        <v>429</v>
      </c>
      <c r="J414">
        <v>0.000272</v>
      </c>
      <c r="K414" t="s">
        <v>71</v>
      </c>
      <c r="L414" t="s">
        <v>430</v>
      </c>
      <c r="M414">
        <v>17.706358</v>
      </c>
      <c r="N414" t="s">
        <v>71</v>
      </c>
      <c r="O414" t="s">
        <v>431</v>
      </c>
      <c r="P414">
        <v>0.000289</v>
      </c>
      <c r="Q414" t="s">
        <v>71</v>
      </c>
      <c r="R414" t="s">
        <v>70</v>
      </c>
      <c r="S414">
        <v>4.359796</v>
      </c>
      <c r="T414" t="s">
        <v>71</v>
      </c>
      <c r="U414" t="s">
        <v>72</v>
      </c>
      <c r="V414">
        <v>0</v>
      </c>
      <c r="W414" t="s">
        <v>71</v>
      </c>
      <c r="X414" t="s">
        <v>73</v>
      </c>
      <c r="Y414">
        <v>0</v>
      </c>
      <c r="Z414" t="s">
        <v>71</v>
      </c>
      <c r="AA414" t="s">
        <v>446</v>
      </c>
      <c r="AB414">
        <v>0</v>
      </c>
      <c r="AC414" t="s">
        <v>71</v>
      </c>
      <c r="AD414" t="s">
        <v>74</v>
      </c>
      <c r="AE414">
        <v>0</v>
      </c>
      <c r="AF414" t="s">
        <v>71</v>
      </c>
      <c r="AG414" t="s">
        <v>437</v>
      </c>
      <c r="AH414">
        <v>1000</v>
      </c>
      <c r="AI414" t="s">
        <v>438</v>
      </c>
      <c r="AJ414">
        <v>1000000</v>
      </c>
      <c r="AK414" t="s">
        <v>439</v>
      </c>
      <c r="AL414">
        <v>10</v>
      </c>
      <c r="AM414" t="s">
        <v>440</v>
      </c>
      <c r="AN414">
        <v>500</v>
      </c>
      <c r="AO414" t="s">
        <v>441</v>
      </c>
      <c r="AP414">
        <v>20</v>
      </c>
      <c r="AQ414" t="s">
        <v>442</v>
      </c>
      <c r="AR414">
        <v>20</v>
      </c>
    </row>
    <row r="415" ht="29.25" spans="1:44">
      <c r="A415" s="2">
        <v>688</v>
      </c>
      <c r="B415" t="s">
        <v>425</v>
      </c>
      <c r="C415">
        <v>2</v>
      </c>
      <c r="D415" t="s">
        <v>426</v>
      </c>
      <c r="E415">
        <v>169</v>
      </c>
      <c r="F415" t="s">
        <v>427</v>
      </c>
      <c r="G415" t="s">
        <v>428</v>
      </c>
      <c r="H415">
        <v>6.02</v>
      </c>
      <c r="I415" t="s">
        <v>429</v>
      </c>
      <c r="J415">
        <v>0.000268</v>
      </c>
      <c r="K415" t="s">
        <v>71</v>
      </c>
      <c r="L415" t="s">
        <v>430</v>
      </c>
      <c r="M415">
        <v>30.879783</v>
      </c>
      <c r="N415" t="s">
        <v>71</v>
      </c>
      <c r="O415" t="s">
        <v>431</v>
      </c>
      <c r="P415">
        <v>0.000299</v>
      </c>
      <c r="Q415" t="s">
        <v>71</v>
      </c>
      <c r="R415" t="s">
        <v>70</v>
      </c>
      <c r="S415">
        <v>2.691707</v>
      </c>
      <c r="T415" t="s">
        <v>71</v>
      </c>
      <c r="U415" t="s">
        <v>72</v>
      </c>
      <c r="V415">
        <v>0</v>
      </c>
      <c r="W415" t="s">
        <v>71</v>
      </c>
      <c r="X415" t="s">
        <v>73</v>
      </c>
      <c r="Y415">
        <v>0</v>
      </c>
      <c r="Z415" t="s">
        <v>71</v>
      </c>
      <c r="AA415" t="s">
        <v>446</v>
      </c>
      <c r="AB415">
        <v>0</v>
      </c>
      <c r="AC415" t="s">
        <v>71</v>
      </c>
      <c r="AD415" t="s">
        <v>74</v>
      </c>
      <c r="AE415">
        <v>0</v>
      </c>
      <c r="AF415" t="s">
        <v>71</v>
      </c>
      <c r="AG415" t="s">
        <v>437</v>
      </c>
      <c r="AH415">
        <v>1000</v>
      </c>
      <c r="AI415" t="s">
        <v>438</v>
      </c>
      <c r="AJ415">
        <v>1000000</v>
      </c>
      <c r="AK415" t="s">
        <v>439</v>
      </c>
      <c r="AL415">
        <v>10</v>
      </c>
      <c r="AM415" t="s">
        <v>440</v>
      </c>
      <c r="AN415">
        <v>500</v>
      </c>
      <c r="AO415" t="s">
        <v>441</v>
      </c>
      <c r="AP415">
        <v>20</v>
      </c>
      <c r="AQ415" t="s">
        <v>442</v>
      </c>
      <c r="AR415">
        <v>20</v>
      </c>
    </row>
    <row r="416" ht="29.25" spans="1:44">
      <c r="A416" s="2">
        <v>687</v>
      </c>
      <c r="B416" t="s">
        <v>425</v>
      </c>
      <c r="C416">
        <v>3</v>
      </c>
      <c r="D416" t="s">
        <v>426</v>
      </c>
      <c r="E416">
        <v>188</v>
      </c>
      <c r="F416" t="s">
        <v>427</v>
      </c>
      <c r="G416" t="s">
        <v>428</v>
      </c>
      <c r="H416">
        <v>6.02</v>
      </c>
      <c r="I416" t="s">
        <v>429</v>
      </c>
      <c r="J416">
        <v>0.000272</v>
      </c>
      <c r="K416" t="s">
        <v>71</v>
      </c>
      <c r="L416" t="s">
        <v>430</v>
      </c>
      <c r="M416">
        <v>67.161444</v>
      </c>
      <c r="N416" t="s">
        <v>71</v>
      </c>
      <c r="O416" t="s">
        <v>431</v>
      </c>
      <c r="P416">
        <v>0.000339</v>
      </c>
      <c r="Q416" t="s">
        <v>71</v>
      </c>
      <c r="R416" t="s">
        <v>70</v>
      </c>
      <c r="S416">
        <v>1.616367</v>
      </c>
      <c r="T416" t="s">
        <v>71</v>
      </c>
      <c r="U416" t="s">
        <v>72</v>
      </c>
      <c r="V416">
        <v>0</v>
      </c>
      <c r="W416" t="s">
        <v>71</v>
      </c>
      <c r="X416" t="s">
        <v>73</v>
      </c>
      <c r="Y416">
        <v>0</v>
      </c>
      <c r="Z416" t="s">
        <v>71</v>
      </c>
      <c r="AA416" t="s">
        <v>446</v>
      </c>
      <c r="AB416">
        <v>0</v>
      </c>
      <c r="AC416" t="s">
        <v>71</v>
      </c>
      <c r="AD416" t="s">
        <v>74</v>
      </c>
      <c r="AE416">
        <v>0</v>
      </c>
      <c r="AF416" t="s">
        <v>71</v>
      </c>
      <c r="AG416" t="s">
        <v>437</v>
      </c>
      <c r="AH416">
        <v>1000</v>
      </c>
      <c r="AI416" t="s">
        <v>438</v>
      </c>
      <c r="AJ416">
        <v>1000000</v>
      </c>
      <c r="AK416" t="s">
        <v>439</v>
      </c>
      <c r="AL416">
        <v>10</v>
      </c>
      <c r="AM416" t="s">
        <v>440</v>
      </c>
      <c r="AN416">
        <v>500</v>
      </c>
      <c r="AO416" t="s">
        <v>441</v>
      </c>
      <c r="AP416">
        <v>20</v>
      </c>
      <c r="AQ416" t="s">
        <v>442</v>
      </c>
      <c r="AR416">
        <v>20</v>
      </c>
    </row>
    <row r="417" ht="29.25" spans="1:44">
      <c r="A417" s="2">
        <v>686</v>
      </c>
      <c r="B417" t="s">
        <v>425</v>
      </c>
      <c r="C417">
        <v>4</v>
      </c>
      <c r="D417" t="s">
        <v>426</v>
      </c>
      <c r="E417">
        <v>226</v>
      </c>
      <c r="F417" t="s">
        <v>427</v>
      </c>
      <c r="G417" t="s">
        <v>428</v>
      </c>
      <c r="H417">
        <v>6.02</v>
      </c>
      <c r="I417" t="s">
        <v>429</v>
      </c>
      <c r="J417">
        <v>0.000271</v>
      </c>
      <c r="K417" t="s">
        <v>71</v>
      </c>
      <c r="L417" t="s">
        <v>430</v>
      </c>
      <c r="M417">
        <v>133.838364</v>
      </c>
      <c r="N417" t="s">
        <v>71</v>
      </c>
      <c r="O417" t="s">
        <v>431</v>
      </c>
      <c r="P417">
        <v>0.000405</v>
      </c>
      <c r="Q417" t="s">
        <v>71</v>
      </c>
      <c r="R417" t="s">
        <v>70</v>
      </c>
      <c r="S417">
        <v>1.054942</v>
      </c>
      <c r="T417" t="s">
        <v>71</v>
      </c>
      <c r="U417" t="s">
        <v>72</v>
      </c>
      <c r="V417">
        <v>0</v>
      </c>
      <c r="W417" t="s">
        <v>71</v>
      </c>
      <c r="X417" t="s">
        <v>73</v>
      </c>
      <c r="Y417">
        <v>0</v>
      </c>
      <c r="Z417" t="s">
        <v>71</v>
      </c>
      <c r="AA417" t="s">
        <v>446</v>
      </c>
      <c r="AB417">
        <v>0</v>
      </c>
      <c r="AC417" t="s">
        <v>71</v>
      </c>
      <c r="AD417" t="s">
        <v>74</v>
      </c>
      <c r="AE417">
        <v>0</v>
      </c>
      <c r="AF417" t="s">
        <v>71</v>
      </c>
      <c r="AG417" t="s">
        <v>437</v>
      </c>
      <c r="AH417">
        <v>1000</v>
      </c>
      <c r="AI417" t="s">
        <v>438</v>
      </c>
      <c r="AJ417">
        <v>1000000</v>
      </c>
      <c r="AK417" t="s">
        <v>439</v>
      </c>
      <c r="AL417">
        <v>10</v>
      </c>
      <c r="AM417" t="s">
        <v>440</v>
      </c>
      <c r="AN417">
        <v>500</v>
      </c>
      <c r="AO417" t="s">
        <v>441</v>
      </c>
      <c r="AP417">
        <v>20</v>
      </c>
      <c r="AQ417" t="s">
        <v>442</v>
      </c>
      <c r="AR417">
        <v>20</v>
      </c>
    </row>
    <row r="418" ht="29.25" spans="1:44">
      <c r="A418" s="2">
        <v>685</v>
      </c>
      <c r="B418" t="s">
        <v>425</v>
      </c>
      <c r="C418">
        <v>5</v>
      </c>
      <c r="D418" t="s">
        <v>426</v>
      </c>
      <c r="E418">
        <v>302</v>
      </c>
      <c r="F418" t="s">
        <v>427</v>
      </c>
      <c r="G418" t="s">
        <v>428</v>
      </c>
      <c r="H418">
        <v>6.02</v>
      </c>
      <c r="I418" t="s">
        <v>429</v>
      </c>
      <c r="J418">
        <v>0.000269</v>
      </c>
      <c r="K418" t="s">
        <v>71</v>
      </c>
      <c r="L418" t="s">
        <v>430</v>
      </c>
      <c r="M418">
        <v>260.493221</v>
      </c>
      <c r="N418" t="s">
        <v>71</v>
      </c>
      <c r="O418" t="s">
        <v>431</v>
      </c>
      <c r="P418">
        <v>0.00053</v>
      </c>
      <c r="Q418" t="s">
        <v>71</v>
      </c>
      <c r="R418" t="s">
        <v>70</v>
      </c>
      <c r="S418">
        <v>0.779681</v>
      </c>
      <c r="T418" t="s">
        <v>71</v>
      </c>
      <c r="U418" t="s">
        <v>72</v>
      </c>
      <c r="V418">
        <v>0</v>
      </c>
      <c r="W418" t="s">
        <v>71</v>
      </c>
      <c r="X418" t="s">
        <v>73</v>
      </c>
      <c r="Y418">
        <v>0</v>
      </c>
      <c r="Z418" t="s">
        <v>71</v>
      </c>
      <c r="AA418" t="s">
        <v>446</v>
      </c>
      <c r="AB418">
        <v>0</v>
      </c>
      <c r="AC418" t="s">
        <v>71</v>
      </c>
      <c r="AD418" t="s">
        <v>74</v>
      </c>
      <c r="AE418">
        <v>0</v>
      </c>
      <c r="AF418" t="s">
        <v>71</v>
      </c>
      <c r="AG418" t="s">
        <v>437</v>
      </c>
      <c r="AH418">
        <v>1000</v>
      </c>
      <c r="AI418" t="s">
        <v>438</v>
      </c>
      <c r="AJ418">
        <v>1000000</v>
      </c>
      <c r="AK418" t="s">
        <v>439</v>
      </c>
      <c r="AL418">
        <v>10</v>
      </c>
      <c r="AM418" t="s">
        <v>440</v>
      </c>
      <c r="AN418">
        <v>500</v>
      </c>
      <c r="AO418" t="s">
        <v>441</v>
      </c>
      <c r="AP418">
        <v>20</v>
      </c>
      <c r="AQ418" t="s">
        <v>442</v>
      </c>
      <c r="AR418">
        <v>20</v>
      </c>
    </row>
    <row r="419" ht="29.25" spans="1:44">
      <c r="A419" s="2">
        <v>684</v>
      </c>
      <c r="B419" t="s">
        <v>425</v>
      </c>
      <c r="C419">
        <v>6</v>
      </c>
      <c r="D419" t="s">
        <v>426</v>
      </c>
      <c r="E419">
        <v>455</v>
      </c>
      <c r="F419" t="s">
        <v>427</v>
      </c>
      <c r="G419" t="s">
        <v>428</v>
      </c>
      <c r="H419">
        <v>6.02</v>
      </c>
      <c r="I419" t="s">
        <v>429</v>
      </c>
      <c r="J419">
        <v>0.000272</v>
      </c>
      <c r="K419" t="s">
        <v>71</v>
      </c>
      <c r="L419" t="s">
        <v>430</v>
      </c>
      <c r="M419">
        <v>490.942833</v>
      </c>
      <c r="N419" t="s">
        <v>71</v>
      </c>
      <c r="O419" t="s">
        <v>431</v>
      </c>
      <c r="P419">
        <v>0.000763</v>
      </c>
      <c r="Q419" t="s">
        <v>71</v>
      </c>
      <c r="R419" t="s">
        <v>70</v>
      </c>
      <c r="S419">
        <v>0.633634</v>
      </c>
      <c r="T419" t="s">
        <v>71</v>
      </c>
      <c r="U419" t="s">
        <v>72</v>
      </c>
      <c r="V419">
        <v>0</v>
      </c>
      <c r="W419" t="s">
        <v>71</v>
      </c>
      <c r="X419" t="s">
        <v>73</v>
      </c>
      <c r="Y419">
        <v>0</v>
      </c>
      <c r="Z419" t="s">
        <v>71</v>
      </c>
      <c r="AA419" t="s">
        <v>446</v>
      </c>
      <c r="AB419">
        <v>0</v>
      </c>
      <c r="AC419" t="s">
        <v>71</v>
      </c>
      <c r="AD419" t="s">
        <v>74</v>
      </c>
      <c r="AE419">
        <v>0</v>
      </c>
      <c r="AF419" t="s">
        <v>71</v>
      </c>
      <c r="AG419" t="s">
        <v>437</v>
      </c>
      <c r="AH419">
        <v>1000</v>
      </c>
      <c r="AI419" t="s">
        <v>438</v>
      </c>
      <c r="AJ419">
        <v>1000000</v>
      </c>
      <c r="AK419" t="s">
        <v>439</v>
      </c>
      <c r="AL419">
        <v>10</v>
      </c>
      <c r="AM419" t="s">
        <v>440</v>
      </c>
      <c r="AN419">
        <v>500</v>
      </c>
      <c r="AO419" t="s">
        <v>441</v>
      </c>
      <c r="AP419">
        <v>20</v>
      </c>
      <c r="AQ419" t="s">
        <v>442</v>
      </c>
      <c r="AR419">
        <v>20</v>
      </c>
    </row>
    <row r="420" ht="29.25" spans="1:44">
      <c r="A420" s="2">
        <v>683</v>
      </c>
      <c r="B420" t="s">
        <v>425</v>
      </c>
      <c r="C420">
        <v>7</v>
      </c>
      <c r="D420" t="s">
        <v>426</v>
      </c>
      <c r="E420">
        <v>760</v>
      </c>
      <c r="F420" t="s">
        <v>427</v>
      </c>
      <c r="G420" t="s">
        <v>428</v>
      </c>
      <c r="H420">
        <v>6.02</v>
      </c>
      <c r="I420" t="s">
        <v>429</v>
      </c>
      <c r="J420">
        <v>0.000274</v>
      </c>
      <c r="K420" t="s">
        <v>71</v>
      </c>
      <c r="L420" t="s">
        <v>430</v>
      </c>
      <c r="M420">
        <v>941.453918</v>
      </c>
      <c r="N420" t="s">
        <v>71</v>
      </c>
      <c r="O420" t="s">
        <v>431</v>
      </c>
      <c r="P420">
        <v>0.001215</v>
      </c>
      <c r="Q420" t="s">
        <v>71</v>
      </c>
      <c r="R420" t="s">
        <v>70</v>
      </c>
      <c r="S420">
        <v>0.546193</v>
      </c>
      <c r="T420" t="s">
        <v>71</v>
      </c>
      <c r="U420" t="s">
        <v>72</v>
      </c>
      <c r="V420">
        <v>0</v>
      </c>
      <c r="W420" t="s">
        <v>71</v>
      </c>
      <c r="X420" t="s">
        <v>73</v>
      </c>
      <c r="Y420">
        <v>0</v>
      </c>
      <c r="Z420" t="s">
        <v>71</v>
      </c>
      <c r="AA420" t="s">
        <v>446</v>
      </c>
      <c r="AB420">
        <v>0</v>
      </c>
      <c r="AC420" t="s">
        <v>71</v>
      </c>
      <c r="AD420" t="s">
        <v>74</v>
      </c>
      <c r="AE420">
        <v>0</v>
      </c>
      <c r="AF420" t="s">
        <v>71</v>
      </c>
      <c r="AG420" t="s">
        <v>437</v>
      </c>
      <c r="AH420">
        <v>1000</v>
      </c>
      <c r="AI420" t="s">
        <v>438</v>
      </c>
      <c r="AJ420">
        <v>1000000</v>
      </c>
      <c r="AK420" t="s">
        <v>439</v>
      </c>
      <c r="AL420">
        <v>10</v>
      </c>
      <c r="AM420" t="s">
        <v>440</v>
      </c>
      <c r="AN420">
        <v>500</v>
      </c>
      <c r="AO420" t="s">
        <v>441</v>
      </c>
      <c r="AP420">
        <v>20</v>
      </c>
      <c r="AQ420" t="s">
        <v>442</v>
      </c>
      <c r="AR420">
        <v>20</v>
      </c>
    </row>
    <row r="421" ht="29.25" spans="1:44">
      <c r="A421" s="2">
        <v>682</v>
      </c>
      <c r="B421" t="s">
        <v>425</v>
      </c>
      <c r="C421">
        <v>8</v>
      </c>
      <c r="D421" t="s">
        <v>426</v>
      </c>
      <c r="E421">
        <v>1370</v>
      </c>
      <c r="F421" t="s">
        <v>427</v>
      </c>
      <c r="G421" t="s">
        <v>428</v>
      </c>
      <c r="H421">
        <v>6.02</v>
      </c>
      <c r="I421" t="s">
        <v>429</v>
      </c>
      <c r="J421">
        <v>0.00027</v>
      </c>
      <c r="K421" t="s">
        <v>71</v>
      </c>
      <c r="L421" t="s">
        <v>430</v>
      </c>
      <c r="M421">
        <v>3033.240978</v>
      </c>
      <c r="N421" t="s">
        <v>71</v>
      </c>
      <c r="O421" t="s">
        <v>431</v>
      </c>
      <c r="P421">
        <v>0.003304</v>
      </c>
      <c r="Q421" t="s">
        <v>71</v>
      </c>
      <c r="R421" t="s">
        <v>70</v>
      </c>
      <c r="S421">
        <v>0.500432</v>
      </c>
      <c r="T421" t="s">
        <v>71</v>
      </c>
      <c r="U421" t="s">
        <v>72</v>
      </c>
      <c r="V421">
        <v>0</v>
      </c>
      <c r="W421" t="s">
        <v>71</v>
      </c>
      <c r="X421" t="s">
        <v>73</v>
      </c>
      <c r="Y421">
        <v>0</v>
      </c>
      <c r="Z421" t="s">
        <v>71</v>
      </c>
      <c r="AA421" t="s">
        <v>446</v>
      </c>
      <c r="AB421">
        <v>0</v>
      </c>
      <c r="AC421" t="s">
        <v>71</v>
      </c>
      <c r="AD421" t="s">
        <v>74</v>
      </c>
      <c r="AE421">
        <v>0</v>
      </c>
      <c r="AF421" t="s">
        <v>71</v>
      </c>
      <c r="AG421" t="s">
        <v>437</v>
      </c>
      <c r="AH421">
        <v>1000</v>
      </c>
      <c r="AI421" t="s">
        <v>438</v>
      </c>
      <c r="AJ421">
        <v>1000000</v>
      </c>
      <c r="AK421" t="s">
        <v>439</v>
      </c>
      <c r="AL421">
        <v>10</v>
      </c>
      <c r="AM421" t="s">
        <v>440</v>
      </c>
      <c r="AN421">
        <v>500</v>
      </c>
      <c r="AO421" t="s">
        <v>441</v>
      </c>
      <c r="AP421">
        <v>20</v>
      </c>
      <c r="AQ421" t="s">
        <v>442</v>
      </c>
      <c r="AR421">
        <v>20</v>
      </c>
    </row>
    <row r="422" ht="29.25" spans="1:44">
      <c r="A422" s="2">
        <v>681</v>
      </c>
      <c r="B422" t="s">
        <v>425</v>
      </c>
      <c r="C422">
        <v>9</v>
      </c>
      <c r="D422" t="s">
        <v>426</v>
      </c>
      <c r="E422">
        <v>2591</v>
      </c>
      <c r="F422" t="s">
        <v>427</v>
      </c>
      <c r="G422" t="s">
        <v>428</v>
      </c>
      <c r="H422">
        <v>6.02</v>
      </c>
      <c r="I422" t="s">
        <v>429</v>
      </c>
      <c r="J422">
        <v>0.000275</v>
      </c>
      <c r="K422" t="s">
        <v>71</v>
      </c>
      <c r="L422" t="s">
        <v>430</v>
      </c>
      <c r="M422">
        <v>12961.227159</v>
      </c>
      <c r="N422" t="s">
        <v>71</v>
      </c>
      <c r="O422" t="s">
        <v>431</v>
      </c>
      <c r="P422">
        <v>0.013237</v>
      </c>
      <c r="Q422" t="s">
        <v>71</v>
      </c>
      <c r="R422" t="s">
        <v>70</v>
      </c>
      <c r="S422">
        <v>0.499474</v>
      </c>
      <c r="T422" t="s">
        <v>71</v>
      </c>
      <c r="U422" t="s">
        <v>72</v>
      </c>
      <c r="V422">
        <v>0</v>
      </c>
      <c r="W422" t="s">
        <v>71</v>
      </c>
      <c r="X422" t="s">
        <v>73</v>
      </c>
      <c r="Y422">
        <v>0</v>
      </c>
      <c r="Z422" t="s">
        <v>71</v>
      </c>
      <c r="AA422" t="s">
        <v>446</v>
      </c>
      <c r="AB422">
        <v>0</v>
      </c>
      <c r="AC422" t="s">
        <v>71</v>
      </c>
      <c r="AD422" t="s">
        <v>74</v>
      </c>
      <c r="AE422">
        <v>0</v>
      </c>
      <c r="AF422" t="s">
        <v>71</v>
      </c>
      <c r="AG422" t="s">
        <v>437</v>
      </c>
      <c r="AH422">
        <v>1000</v>
      </c>
      <c r="AI422" t="s">
        <v>438</v>
      </c>
      <c r="AJ422">
        <v>1000000</v>
      </c>
      <c r="AK422" t="s">
        <v>439</v>
      </c>
      <c r="AL422">
        <v>10</v>
      </c>
      <c r="AM422" t="s">
        <v>440</v>
      </c>
      <c r="AN422">
        <v>500</v>
      </c>
      <c r="AO422" t="s">
        <v>441</v>
      </c>
      <c r="AP422">
        <v>20</v>
      </c>
      <c r="AQ422" t="s">
        <v>442</v>
      </c>
      <c r="AR422">
        <v>20</v>
      </c>
    </row>
    <row r="423" ht="29.25" spans="1:44">
      <c r="A423" s="2">
        <v>680</v>
      </c>
      <c r="B423" t="s">
        <v>425</v>
      </c>
      <c r="C423">
        <v>5</v>
      </c>
      <c r="D423" t="s">
        <v>426</v>
      </c>
      <c r="E423">
        <v>302</v>
      </c>
      <c r="F423" t="s">
        <v>427</v>
      </c>
      <c r="G423" t="s">
        <v>428</v>
      </c>
      <c r="H423">
        <v>6.02</v>
      </c>
      <c r="I423" t="s">
        <v>429</v>
      </c>
      <c r="J423">
        <v>0.000278</v>
      </c>
      <c r="K423" t="s">
        <v>71</v>
      </c>
      <c r="L423" t="s">
        <v>430</v>
      </c>
      <c r="M423">
        <v>266.47121</v>
      </c>
      <c r="N423" t="s">
        <v>71</v>
      </c>
      <c r="O423" t="s">
        <v>431</v>
      </c>
      <c r="P423">
        <v>0.000544</v>
      </c>
      <c r="Q423" t="s">
        <v>71</v>
      </c>
      <c r="R423" t="s">
        <v>70</v>
      </c>
      <c r="S423">
        <v>0.807433</v>
      </c>
      <c r="T423" t="s">
        <v>71</v>
      </c>
      <c r="U423" t="s">
        <v>72</v>
      </c>
      <c r="V423">
        <v>0</v>
      </c>
      <c r="W423" t="s">
        <v>71</v>
      </c>
      <c r="X423" t="s">
        <v>73</v>
      </c>
      <c r="Y423">
        <v>0</v>
      </c>
      <c r="Z423" t="s">
        <v>71</v>
      </c>
      <c r="AA423" t="s">
        <v>446</v>
      </c>
      <c r="AB423">
        <v>0</v>
      </c>
      <c r="AC423" t="s">
        <v>71</v>
      </c>
      <c r="AD423" t="s">
        <v>74</v>
      </c>
      <c r="AE423">
        <v>0</v>
      </c>
      <c r="AF423" t="s">
        <v>71</v>
      </c>
      <c r="AG423" t="s">
        <v>437</v>
      </c>
      <c r="AH423">
        <v>1000</v>
      </c>
      <c r="AI423" t="s">
        <v>438</v>
      </c>
      <c r="AJ423">
        <v>1000000</v>
      </c>
      <c r="AK423" t="s">
        <v>439</v>
      </c>
      <c r="AL423">
        <v>10</v>
      </c>
      <c r="AM423" t="s">
        <v>440</v>
      </c>
      <c r="AN423">
        <v>500</v>
      </c>
      <c r="AO423" t="s">
        <v>441</v>
      </c>
      <c r="AP423">
        <v>20</v>
      </c>
      <c r="AQ423" t="s">
        <v>442</v>
      </c>
      <c r="AR423">
        <v>20</v>
      </c>
    </row>
    <row r="424" ht="29.25" spans="1:44">
      <c r="A424" s="2">
        <v>680</v>
      </c>
      <c r="B424" t="s">
        <v>425</v>
      </c>
      <c r="C424">
        <v>5</v>
      </c>
      <c r="D424" t="s">
        <v>426</v>
      </c>
      <c r="E424">
        <v>302</v>
      </c>
      <c r="F424" t="s">
        <v>427</v>
      </c>
      <c r="G424" t="s">
        <v>428</v>
      </c>
      <c r="H424">
        <v>6.128</v>
      </c>
      <c r="I424" t="s">
        <v>429</v>
      </c>
      <c r="J424">
        <v>0.00029</v>
      </c>
      <c r="K424" t="s">
        <v>71</v>
      </c>
      <c r="L424" t="s">
        <v>430</v>
      </c>
      <c r="M424">
        <v>234.239371</v>
      </c>
      <c r="N424" t="s">
        <v>71</v>
      </c>
      <c r="O424" t="s">
        <v>431</v>
      </c>
      <c r="P424">
        <v>0.000524</v>
      </c>
      <c r="Q424" t="s">
        <v>71</v>
      </c>
      <c r="R424" t="s">
        <v>70</v>
      </c>
      <c r="S424">
        <v>0.794578</v>
      </c>
      <c r="T424" t="s">
        <v>71</v>
      </c>
      <c r="U424" t="s">
        <v>72</v>
      </c>
      <c r="V424">
        <v>0</v>
      </c>
      <c r="W424" t="s">
        <v>71</v>
      </c>
      <c r="X424" t="s">
        <v>73</v>
      </c>
      <c r="Y424">
        <v>0</v>
      </c>
      <c r="Z424" t="s">
        <v>71</v>
      </c>
      <c r="AA424" t="s">
        <v>446</v>
      </c>
      <c r="AB424">
        <v>0</v>
      </c>
      <c r="AC424" t="s">
        <v>71</v>
      </c>
      <c r="AD424" t="s">
        <v>74</v>
      </c>
      <c r="AE424">
        <v>0</v>
      </c>
      <c r="AF424" t="s">
        <v>71</v>
      </c>
      <c r="AG424" t="s">
        <v>437</v>
      </c>
      <c r="AH424">
        <v>1000</v>
      </c>
      <c r="AI424" t="s">
        <v>438</v>
      </c>
      <c r="AJ424">
        <v>1000000</v>
      </c>
      <c r="AK424" t="s">
        <v>439</v>
      </c>
      <c r="AL424">
        <v>10</v>
      </c>
      <c r="AM424" t="s">
        <v>440</v>
      </c>
      <c r="AN424">
        <v>500</v>
      </c>
      <c r="AO424" t="s">
        <v>441</v>
      </c>
      <c r="AP424">
        <v>20</v>
      </c>
      <c r="AQ424" t="s">
        <v>442</v>
      </c>
      <c r="AR424">
        <v>20</v>
      </c>
    </row>
    <row r="425" ht="29.25" spans="1:44">
      <c r="A425" s="2">
        <v>680</v>
      </c>
      <c r="B425" t="s">
        <v>425</v>
      </c>
      <c r="C425">
        <v>5</v>
      </c>
      <c r="D425" t="s">
        <v>426</v>
      </c>
      <c r="E425">
        <v>302</v>
      </c>
      <c r="F425" t="s">
        <v>427</v>
      </c>
      <c r="G425" t="s">
        <v>428</v>
      </c>
      <c r="H425">
        <v>2.826</v>
      </c>
      <c r="I425" t="s">
        <v>429</v>
      </c>
      <c r="J425">
        <v>0.000273</v>
      </c>
      <c r="K425" t="s">
        <v>71</v>
      </c>
      <c r="L425" t="s">
        <v>430</v>
      </c>
      <c r="M425">
        <v>229.388445</v>
      </c>
      <c r="N425" t="s">
        <v>71</v>
      </c>
      <c r="O425" t="s">
        <v>431</v>
      </c>
      <c r="P425">
        <v>0.000503</v>
      </c>
      <c r="Q425" t="s">
        <v>71</v>
      </c>
      <c r="R425" t="s">
        <v>70</v>
      </c>
      <c r="S425">
        <v>0.620992</v>
      </c>
      <c r="T425" t="s">
        <v>71</v>
      </c>
      <c r="U425" t="s">
        <v>72</v>
      </c>
      <c r="V425">
        <v>0</v>
      </c>
      <c r="W425" t="s">
        <v>71</v>
      </c>
      <c r="X425" t="s">
        <v>73</v>
      </c>
      <c r="Y425">
        <v>0</v>
      </c>
      <c r="Z425" t="s">
        <v>71</v>
      </c>
      <c r="AA425" t="s">
        <v>446</v>
      </c>
      <c r="AB425">
        <v>0</v>
      </c>
      <c r="AC425" t="s">
        <v>71</v>
      </c>
      <c r="AD425" t="s">
        <v>74</v>
      </c>
      <c r="AE425">
        <v>0</v>
      </c>
      <c r="AF425" t="s">
        <v>71</v>
      </c>
      <c r="AG425" t="s">
        <v>437</v>
      </c>
      <c r="AH425">
        <v>1000</v>
      </c>
      <c r="AI425" t="s">
        <v>438</v>
      </c>
      <c r="AJ425">
        <v>1000000</v>
      </c>
      <c r="AK425" t="s">
        <v>439</v>
      </c>
      <c r="AL425">
        <v>10</v>
      </c>
      <c r="AM425" t="s">
        <v>440</v>
      </c>
      <c r="AN425">
        <v>500</v>
      </c>
      <c r="AO425" t="s">
        <v>441</v>
      </c>
      <c r="AP425">
        <v>20</v>
      </c>
      <c r="AQ425" t="s">
        <v>442</v>
      </c>
      <c r="AR425">
        <v>20</v>
      </c>
    </row>
    <row r="426" ht="29.25" spans="1:44">
      <c r="A426" s="2">
        <v>680</v>
      </c>
      <c r="B426" t="s">
        <v>425</v>
      </c>
      <c r="C426">
        <v>5</v>
      </c>
      <c r="D426" t="s">
        <v>426</v>
      </c>
      <c r="E426">
        <v>302</v>
      </c>
      <c r="F426" t="s">
        <v>427</v>
      </c>
      <c r="G426" t="s">
        <v>428</v>
      </c>
      <c r="H426">
        <v>0.092</v>
      </c>
      <c r="I426" t="s">
        <v>429</v>
      </c>
      <c r="J426">
        <v>0.000279</v>
      </c>
      <c r="K426" t="s">
        <v>71</v>
      </c>
      <c r="L426" t="s">
        <v>430</v>
      </c>
      <c r="M426">
        <v>269.955408</v>
      </c>
      <c r="N426" t="s">
        <v>71</v>
      </c>
      <c r="O426" t="s">
        <v>431</v>
      </c>
      <c r="P426">
        <v>0.000549</v>
      </c>
      <c r="Q426" t="s">
        <v>71</v>
      </c>
      <c r="R426" t="s">
        <v>70</v>
      </c>
      <c r="S426">
        <v>0.478628</v>
      </c>
      <c r="T426" t="s">
        <v>71</v>
      </c>
      <c r="U426" t="s">
        <v>72</v>
      </c>
      <c r="V426">
        <v>0</v>
      </c>
      <c r="W426" t="s">
        <v>71</v>
      </c>
      <c r="X426" t="s">
        <v>73</v>
      </c>
      <c r="Y426">
        <v>0</v>
      </c>
      <c r="Z426" t="s">
        <v>71</v>
      </c>
      <c r="AA426" t="s">
        <v>446</v>
      </c>
      <c r="AB426">
        <v>0</v>
      </c>
      <c r="AC426" t="s">
        <v>71</v>
      </c>
      <c r="AD426" t="s">
        <v>74</v>
      </c>
      <c r="AE426">
        <v>0</v>
      </c>
      <c r="AF426" t="s">
        <v>71</v>
      </c>
      <c r="AG426" t="s">
        <v>437</v>
      </c>
      <c r="AH426">
        <v>1000</v>
      </c>
      <c r="AI426" t="s">
        <v>438</v>
      </c>
      <c r="AJ426">
        <v>1000000</v>
      </c>
      <c r="AK426" t="s">
        <v>439</v>
      </c>
      <c r="AL426">
        <v>10</v>
      </c>
      <c r="AM426" t="s">
        <v>440</v>
      </c>
      <c r="AN426">
        <v>500</v>
      </c>
      <c r="AO426" t="s">
        <v>441</v>
      </c>
      <c r="AP426">
        <v>20</v>
      </c>
      <c r="AQ426" t="s">
        <v>442</v>
      </c>
      <c r="AR426">
        <v>20</v>
      </c>
    </row>
    <row r="427" ht="29.25" spans="1:44">
      <c r="A427" s="2">
        <v>680</v>
      </c>
      <c r="B427" t="s">
        <v>425</v>
      </c>
      <c r="C427">
        <v>5</v>
      </c>
      <c r="D427" t="s">
        <v>426</v>
      </c>
      <c r="E427">
        <v>683</v>
      </c>
      <c r="F427" t="s">
        <v>427</v>
      </c>
      <c r="G427" t="s">
        <v>428</v>
      </c>
      <c r="H427">
        <v>3.402</v>
      </c>
      <c r="I427" t="s">
        <v>429</v>
      </c>
      <c r="J427">
        <v>0.000743</v>
      </c>
      <c r="K427" t="s">
        <v>71</v>
      </c>
      <c r="L427" t="s">
        <v>430</v>
      </c>
      <c r="M427">
        <v>198.177921</v>
      </c>
      <c r="N427" t="s">
        <v>71</v>
      </c>
      <c r="O427" t="s">
        <v>431</v>
      </c>
      <c r="P427">
        <v>0.000941</v>
      </c>
      <c r="Q427" t="s">
        <v>71</v>
      </c>
      <c r="R427" t="s">
        <v>70</v>
      </c>
      <c r="S427">
        <v>1.520636</v>
      </c>
      <c r="T427" t="s">
        <v>71</v>
      </c>
      <c r="U427" t="s">
        <v>72</v>
      </c>
      <c r="V427">
        <v>0</v>
      </c>
      <c r="W427" t="s">
        <v>71</v>
      </c>
      <c r="X427" t="s">
        <v>73</v>
      </c>
      <c r="Y427">
        <v>0</v>
      </c>
      <c r="Z427" t="s">
        <v>71</v>
      </c>
      <c r="AA427" t="s">
        <v>446</v>
      </c>
      <c r="AB427">
        <v>0</v>
      </c>
      <c r="AC427" t="s">
        <v>71</v>
      </c>
      <c r="AD427" t="s">
        <v>74</v>
      </c>
      <c r="AE427">
        <v>0</v>
      </c>
      <c r="AF427" t="s">
        <v>71</v>
      </c>
      <c r="AG427" t="s">
        <v>437</v>
      </c>
      <c r="AH427">
        <v>1000</v>
      </c>
      <c r="AI427" t="s">
        <v>438</v>
      </c>
      <c r="AJ427">
        <v>1000000</v>
      </c>
      <c r="AK427" t="s">
        <v>439</v>
      </c>
      <c r="AL427">
        <v>30</v>
      </c>
      <c r="AM427" t="s">
        <v>440</v>
      </c>
      <c r="AN427">
        <v>500</v>
      </c>
      <c r="AO427" t="s">
        <v>441</v>
      </c>
      <c r="AP427">
        <v>30</v>
      </c>
      <c r="AQ427" t="s">
        <v>442</v>
      </c>
      <c r="AR427">
        <v>30</v>
      </c>
    </row>
    <row r="428" ht="29.25" spans="1:44">
      <c r="A428" s="2">
        <v>680</v>
      </c>
      <c r="B428" t="s">
        <v>425</v>
      </c>
      <c r="C428">
        <v>5</v>
      </c>
      <c r="D428" t="s">
        <v>426</v>
      </c>
      <c r="E428">
        <v>683</v>
      </c>
      <c r="F428" t="s">
        <v>427</v>
      </c>
      <c r="G428" t="s">
        <v>428</v>
      </c>
      <c r="H428">
        <v>0</v>
      </c>
      <c r="I428" t="s">
        <v>429</v>
      </c>
      <c r="J428">
        <v>0.000748</v>
      </c>
      <c r="K428" t="s">
        <v>71</v>
      </c>
      <c r="L428" t="s">
        <v>430</v>
      </c>
      <c r="M428">
        <v>202.678826</v>
      </c>
      <c r="N428" t="s">
        <v>71</v>
      </c>
      <c r="O428" t="s">
        <v>431</v>
      </c>
      <c r="P428">
        <v>0.000951</v>
      </c>
      <c r="Q428" t="s">
        <v>71</v>
      </c>
      <c r="R428" t="s">
        <v>70</v>
      </c>
      <c r="S428">
        <v>1.509646</v>
      </c>
      <c r="T428" t="s">
        <v>71</v>
      </c>
      <c r="U428" t="s">
        <v>72</v>
      </c>
      <c r="V428">
        <v>0</v>
      </c>
      <c r="W428" t="s">
        <v>71</v>
      </c>
      <c r="X428" t="s">
        <v>73</v>
      </c>
      <c r="Y428">
        <v>0</v>
      </c>
      <c r="Z428" t="s">
        <v>71</v>
      </c>
      <c r="AA428" t="s">
        <v>446</v>
      </c>
      <c r="AB428">
        <v>0</v>
      </c>
      <c r="AC428" t="s">
        <v>71</v>
      </c>
      <c r="AD428" t="s">
        <v>74</v>
      </c>
      <c r="AE428">
        <v>0</v>
      </c>
      <c r="AF428" t="s">
        <v>71</v>
      </c>
      <c r="AG428" t="s">
        <v>437</v>
      </c>
      <c r="AH428">
        <v>1000</v>
      </c>
      <c r="AI428" t="s">
        <v>438</v>
      </c>
      <c r="AJ428">
        <v>1000000</v>
      </c>
      <c r="AK428" t="s">
        <v>439</v>
      </c>
      <c r="AL428">
        <v>30</v>
      </c>
      <c r="AM428" t="s">
        <v>440</v>
      </c>
      <c r="AN428">
        <v>500</v>
      </c>
      <c r="AO428" t="s">
        <v>441</v>
      </c>
      <c r="AP428">
        <v>30</v>
      </c>
      <c r="AQ428" t="s">
        <v>442</v>
      </c>
      <c r="AR428">
        <v>30</v>
      </c>
    </row>
    <row r="429" ht="29.25" spans="1:44">
      <c r="A429" s="2">
        <v>680</v>
      </c>
      <c r="B429" t="s">
        <v>425</v>
      </c>
      <c r="C429">
        <v>5</v>
      </c>
      <c r="D429" t="s">
        <v>426</v>
      </c>
      <c r="E429">
        <v>377</v>
      </c>
      <c r="F429" t="s">
        <v>427</v>
      </c>
      <c r="G429" t="s">
        <v>428</v>
      </c>
      <c r="H429">
        <v>592.14</v>
      </c>
      <c r="I429" t="s">
        <v>429</v>
      </c>
      <c r="J429">
        <v>0.00028</v>
      </c>
      <c r="K429" t="s">
        <v>71</v>
      </c>
      <c r="L429" t="s">
        <v>430</v>
      </c>
      <c r="M429">
        <v>134.680739</v>
      </c>
      <c r="N429" t="s">
        <v>71</v>
      </c>
      <c r="O429" t="s">
        <v>431</v>
      </c>
      <c r="P429">
        <v>0.000415</v>
      </c>
      <c r="Q429" t="s">
        <v>71</v>
      </c>
      <c r="R429" t="s">
        <v>70</v>
      </c>
      <c r="S429">
        <v>0.807478</v>
      </c>
      <c r="T429" t="s">
        <v>71</v>
      </c>
      <c r="U429" t="s">
        <v>72</v>
      </c>
      <c r="V429">
        <v>0</v>
      </c>
      <c r="W429" t="s">
        <v>71</v>
      </c>
      <c r="X429" t="s">
        <v>73</v>
      </c>
      <c r="Y429">
        <v>0</v>
      </c>
      <c r="Z429" t="s">
        <v>71</v>
      </c>
      <c r="AA429" t="s">
        <v>446</v>
      </c>
      <c r="AB429">
        <v>0</v>
      </c>
      <c r="AC429" t="s">
        <v>71</v>
      </c>
      <c r="AD429" t="s">
        <v>74</v>
      </c>
      <c r="AE429">
        <v>0</v>
      </c>
      <c r="AF429" t="s">
        <v>71</v>
      </c>
      <c r="AG429" t="s">
        <v>437</v>
      </c>
      <c r="AH429">
        <v>1000</v>
      </c>
      <c r="AI429" t="s">
        <v>438</v>
      </c>
      <c r="AJ429">
        <v>1000000</v>
      </c>
      <c r="AK429" t="s">
        <v>439</v>
      </c>
      <c r="AL429">
        <v>10</v>
      </c>
      <c r="AM429" t="s">
        <v>440</v>
      </c>
      <c r="AN429">
        <v>500</v>
      </c>
      <c r="AO429" t="s">
        <v>441</v>
      </c>
      <c r="AP429">
        <v>30</v>
      </c>
      <c r="AQ429" t="s">
        <v>442</v>
      </c>
      <c r="AR429">
        <v>30</v>
      </c>
    </row>
    <row r="430" ht="29.25" spans="1:44">
      <c r="A430" s="2">
        <v>679</v>
      </c>
      <c r="B430" t="s">
        <v>425</v>
      </c>
      <c r="C430">
        <v>5</v>
      </c>
      <c r="D430" t="s">
        <v>426</v>
      </c>
      <c r="E430">
        <v>301</v>
      </c>
      <c r="F430" t="s">
        <v>427</v>
      </c>
      <c r="G430" t="s">
        <v>428</v>
      </c>
      <c r="H430">
        <v>84082.38</v>
      </c>
      <c r="I430" t="s">
        <v>429</v>
      </c>
      <c r="J430">
        <v>0.000138</v>
      </c>
      <c r="K430" t="s">
        <v>71</v>
      </c>
      <c r="L430" t="s">
        <v>430</v>
      </c>
      <c r="M430">
        <v>86.828976</v>
      </c>
      <c r="N430" t="s">
        <v>71</v>
      </c>
      <c r="O430" t="s">
        <v>431</v>
      </c>
      <c r="P430">
        <v>0.000224</v>
      </c>
      <c r="Q430" t="s">
        <v>71</v>
      </c>
      <c r="R430" t="s">
        <v>70</v>
      </c>
      <c r="S430">
        <v>0.707766</v>
      </c>
      <c r="T430" t="s">
        <v>71</v>
      </c>
      <c r="U430" t="s">
        <v>72</v>
      </c>
      <c r="V430">
        <v>0</v>
      </c>
      <c r="W430" t="s">
        <v>71</v>
      </c>
      <c r="X430" t="s">
        <v>73</v>
      </c>
      <c r="Y430">
        <v>0</v>
      </c>
      <c r="Z430" t="s">
        <v>71</v>
      </c>
      <c r="AA430" t="s">
        <v>446</v>
      </c>
      <c r="AB430">
        <v>0</v>
      </c>
      <c r="AC430" t="s">
        <v>71</v>
      </c>
      <c r="AD430" t="s">
        <v>74</v>
      </c>
      <c r="AE430">
        <v>0</v>
      </c>
      <c r="AF430" t="s">
        <v>71</v>
      </c>
      <c r="AG430" t="s">
        <v>437</v>
      </c>
      <c r="AH430">
        <v>1000</v>
      </c>
      <c r="AI430" t="s">
        <v>438</v>
      </c>
      <c r="AJ430">
        <v>1000000</v>
      </c>
      <c r="AK430" t="s">
        <v>439</v>
      </c>
      <c r="AL430">
        <v>5</v>
      </c>
      <c r="AM430" t="s">
        <v>440</v>
      </c>
      <c r="AN430">
        <v>500</v>
      </c>
      <c r="AO430" t="s">
        <v>441</v>
      </c>
      <c r="AP430">
        <v>30</v>
      </c>
      <c r="AQ430" t="s">
        <v>442</v>
      </c>
      <c r="AR430">
        <v>30</v>
      </c>
    </row>
    <row r="431" ht="29.25" spans="1:44">
      <c r="A431" s="2">
        <v>678</v>
      </c>
      <c r="B431" t="s">
        <v>425</v>
      </c>
      <c r="C431">
        <v>5</v>
      </c>
      <c r="D431" t="s">
        <v>426</v>
      </c>
      <c r="E431">
        <v>377</v>
      </c>
      <c r="F431" t="s">
        <v>427</v>
      </c>
      <c r="G431" t="s">
        <v>428</v>
      </c>
      <c r="H431">
        <v>13760.53</v>
      </c>
      <c r="I431" t="s">
        <v>429</v>
      </c>
      <c r="J431">
        <v>0.000241</v>
      </c>
      <c r="K431" t="s">
        <v>71</v>
      </c>
      <c r="L431" t="s">
        <v>430</v>
      </c>
      <c r="M431">
        <v>110.294232</v>
      </c>
      <c r="N431" t="s">
        <v>71</v>
      </c>
      <c r="O431" t="s">
        <v>431</v>
      </c>
      <c r="P431">
        <v>0.000351</v>
      </c>
      <c r="Q431" t="s">
        <v>71</v>
      </c>
      <c r="R431" t="s">
        <v>70</v>
      </c>
      <c r="S431">
        <v>0.885307</v>
      </c>
      <c r="T431" t="s">
        <v>71</v>
      </c>
      <c r="U431" t="s">
        <v>72</v>
      </c>
      <c r="V431">
        <v>0</v>
      </c>
      <c r="W431" t="s">
        <v>71</v>
      </c>
      <c r="X431" t="s">
        <v>73</v>
      </c>
      <c r="Y431">
        <v>0</v>
      </c>
      <c r="Z431" t="s">
        <v>71</v>
      </c>
      <c r="AA431" t="s">
        <v>446</v>
      </c>
      <c r="AB431">
        <v>0</v>
      </c>
      <c r="AC431" t="s">
        <v>71</v>
      </c>
      <c r="AD431" t="s">
        <v>74</v>
      </c>
      <c r="AE431">
        <v>0</v>
      </c>
      <c r="AF431" t="s">
        <v>71</v>
      </c>
      <c r="AG431" t="s">
        <v>437</v>
      </c>
      <c r="AH431">
        <v>1000</v>
      </c>
      <c r="AI431" t="s">
        <v>438</v>
      </c>
      <c r="AJ431">
        <v>1000000</v>
      </c>
      <c r="AK431" t="s">
        <v>439</v>
      </c>
      <c r="AL431">
        <v>10</v>
      </c>
      <c r="AM431" t="s">
        <v>440</v>
      </c>
      <c r="AN431">
        <v>500</v>
      </c>
      <c r="AO431" t="s">
        <v>441</v>
      </c>
      <c r="AP431">
        <v>30</v>
      </c>
      <c r="AQ431" t="s">
        <v>442</v>
      </c>
      <c r="AR431">
        <v>30</v>
      </c>
    </row>
    <row r="432" ht="29.25" spans="1:44">
      <c r="A432" s="2">
        <v>677</v>
      </c>
      <c r="B432" t="s">
        <v>425</v>
      </c>
      <c r="C432">
        <v>5</v>
      </c>
      <c r="D432" t="s">
        <v>426</v>
      </c>
      <c r="E432">
        <v>454</v>
      </c>
      <c r="F432" t="s">
        <v>427</v>
      </c>
      <c r="G432" t="s">
        <v>428</v>
      </c>
      <c r="H432">
        <v>2808.614</v>
      </c>
      <c r="I432" t="s">
        <v>429</v>
      </c>
      <c r="J432">
        <v>0.00035</v>
      </c>
      <c r="K432" t="s">
        <v>71</v>
      </c>
      <c r="L432" t="s">
        <v>430</v>
      </c>
      <c r="M432">
        <v>130.223543</v>
      </c>
      <c r="N432" t="s">
        <v>71</v>
      </c>
      <c r="O432" t="s">
        <v>431</v>
      </c>
      <c r="P432">
        <v>0.000481</v>
      </c>
      <c r="Q432" t="s">
        <v>71</v>
      </c>
      <c r="R432" t="s">
        <v>70</v>
      </c>
      <c r="S432">
        <v>1.037423</v>
      </c>
      <c r="T432" t="s">
        <v>71</v>
      </c>
      <c r="U432" t="s">
        <v>72</v>
      </c>
      <c r="V432">
        <v>0</v>
      </c>
      <c r="W432" t="s">
        <v>71</v>
      </c>
      <c r="X432" t="s">
        <v>73</v>
      </c>
      <c r="Y432">
        <v>0</v>
      </c>
      <c r="Z432" t="s">
        <v>71</v>
      </c>
      <c r="AA432" t="s">
        <v>446</v>
      </c>
      <c r="AB432">
        <v>0</v>
      </c>
      <c r="AC432" t="s">
        <v>71</v>
      </c>
      <c r="AD432" t="s">
        <v>74</v>
      </c>
      <c r="AE432">
        <v>0</v>
      </c>
      <c r="AF432" t="s">
        <v>71</v>
      </c>
      <c r="AG432" t="s">
        <v>437</v>
      </c>
      <c r="AH432">
        <v>1000</v>
      </c>
      <c r="AI432" t="s">
        <v>438</v>
      </c>
      <c r="AJ432">
        <v>1000000</v>
      </c>
      <c r="AK432" t="s">
        <v>439</v>
      </c>
      <c r="AL432">
        <v>15</v>
      </c>
      <c r="AM432" t="s">
        <v>440</v>
      </c>
      <c r="AN432">
        <v>500</v>
      </c>
      <c r="AO432" t="s">
        <v>441</v>
      </c>
      <c r="AP432">
        <v>30</v>
      </c>
      <c r="AQ432" t="s">
        <v>442</v>
      </c>
      <c r="AR432">
        <v>30</v>
      </c>
    </row>
    <row r="433" ht="29.25" spans="1:44">
      <c r="A433" s="2">
        <v>676</v>
      </c>
      <c r="B433" t="s">
        <v>425</v>
      </c>
      <c r="C433">
        <v>5</v>
      </c>
      <c r="D433" t="s">
        <v>426</v>
      </c>
      <c r="E433">
        <v>530</v>
      </c>
      <c r="F433" t="s">
        <v>427</v>
      </c>
      <c r="G433" t="s">
        <v>428</v>
      </c>
      <c r="H433">
        <v>380.492</v>
      </c>
      <c r="I433" t="s">
        <v>429</v>
      </c>
      <c r="J433">
        <v>0.000478</v>
      </c>
      <c r="K433" t="s">
        <v>71</v>
      </c>
      <c r="L433" t="s">
        <v>430</v>
      </c>
      <c r="M433">
        <v>151.110525</v>
      </c>
      <c r="N433" t="s">
        <v>71</v>
      </c>
      <c r="O433" t="s">
        <v>431</v>
      </c>
      <c r="P433">
        <v>0.000629</v>
      </c>
      <c r="Q433" t="s">
        <v>71</v>
      </c>
      <c r="R433" t="s">
        <v>70</v>
      </c>
      <c r="S433">
        <v>1.180736</v>
      </c>
      <c r="T433" t="s">
        <v>71</v>
      </c>
      <c r="U433" t="s">
        <v>72</v>
      </c>
      <c r="V433">
        <v>0</v>
      </c>
      <c r="W433" t="s">
        <v>71</v>
      </c>
      <c r="X433" t="s">
        <v>73</v>
      </c>
      <c r="Y433">
        <v>0</v>
      </c>
      <c r="Z433" t="s">
        <v>71</v>
      </c>
      <c r="AA433" t="s">
        <v>446</v>
      </c>
      <c r="AB433">
        <v>0</v>
      </c>
      <c r="AC433" t="s">
        <v>71</v>
      </c>
      <c r="AD433" t="s">
        <v>74</v>
      </c>
      <c r="AE433">
        <v>0</v>
      </c>
      <c r="AF433" t="s">
        <v>71</v>
      </c>
      <c r="AG433" t="s">
        <v>437</v>
      </c>
      <c r="AH433">
        <v>1000</v>
      </c>
      <c r="AI433" t="s">
        <v>438</v>
      </c>
      <c r="AJ433">
        <v>1000000</v>
      </c>
      <c r="AK433" t="s">
        <v>439</v>
      </c>
      <c r="AL433">
        <v>20</v>
      </c>
      <c r="AM433" t="s">
        <v>440</v>
      </c>
      <c r="AN433">
        <v>500</v>
      </c>
      <c r="AO433" t="s">
        <v>441</v>
      </c>
      <c r="AP433">
        <v>30</v>
      </c>
      <c r="AQ433" t="s">
        <v>442</v>
      </c>
      <c r="AR433">
        <v>30</v>
      </c>
    </row>
    <row r="434" ht="29.25" spans="1:44">
      <c r="A434" s="2">
        <v>675</v>
      </c>
      <c r="B434" t="s">
        <v>425</v>
      </c>
      <c r="C434">
        <v>5</v>
      </c>
      <c r="D434" t="s">
        <v>426</v>
      </c>
      <c r="E434">
        <v>606</v>
      </c>
      <c r="F434" t="s">
        <v>427</v>
      </c>
      <c r="G434" t="s">
        <v>428</v>
      </c>
      <c r="H434">
        <v>119.864</v>
      </c>
      <c r="I434" t="s">
        <v>429</v>
      </c>
      <c r="J434">
        <v>0.000634</v>
      </c>
      <c r="K434" t="s">
        <v>71</v>
      </c>
      <c r="L434" t="s">
        <v>430</v>
      </c>
      <c r="M434">
        <v>173.056427</v>
      </c>
      <c r="N434" t="s">
        <v>71</v>
      </c>
      <c r="O434" t="s">
        <v>431</v>
      </c>
      <c r="P434">
        <v>0.000807</v>
      </c>
      <c r="Q434" t="s">
        <v>71</v>
      </c>
      <c r="R434" t="s">
        <v>70</v>
      </c>
      <c r="S434">
        <v>1.339323</v>
      </c>
      <c r="T434" t="s">
        <v>71</v>
      </c>
      <c r="U434" t="s">
        <v>72</v>
      </c>
      <c r="V434">
        <v>0</v>
      </c>
      <c r="W434" t="s">
        <v>71</v>
      </c>
      <c r="X434" t="s">
        <v>73</v>
      </c>
      <c r="Y434">
        <v>0</v>
      </c>
      <c r="Z434" t="s">
        <v>71</v>
      </c>
      <c r="AA434" t="s">
        <v>446</v>
      </c>
      <c r="AB434">
        <v>0</v>
      </c>
      <c r="AC434" t="s">
        <v>71</v>
      </c>
      <c r="AD434" t="s">
        <v>74</v>
      </c>
      <c r="AE434">
        <v>0</v>
      </c>
      <c r="AF434" t="s">
        <v>71</v>
      </c>
      <c r="AG434" t="s">
        <v>437</v>
      </c>
      <c r="AH434">
        <v>1000</v>
      </c>
      <c r="AI434" t="s">
        <v>438</v>
      </c>
      <c r="AJ434">
        <v>1000000</v>
      </c>
      <c r="AK434" t="s">
        <v>439</v>
      </c>
      <c r="AL434">
        <v>25</v>
      </c>
      <c r="AM434" t="s">
        <v>440</v>
      </c>
      <c r="AN434">
        <v>500</v>
      </c>
      <c r="AO434" t="s">
        <v>441</v>
      </c>
      <c r="AP434">
        <v>30</v>
      </c>
      <c r="AQ434" t="s">
        <v>442</v>
      </c>
      <c r="AR434">
        <v>30</v>
      </c>
    </row>
    <row r="435" ht="29.25" spans="1:44">
      <c r="A435" s="2">
        <v>674</v>
      </c>
      <c r="B435" t="s">
        <v>425</v>
      </c>
      <c r="C435">
        <v>5</v>
      </c>
      <c r="D435" t="s">
        <v>426</v>
      </c>
      <c r="E435">
        <v>683</v>
      </c>
      <c r="F435" t="s">
        <v>427</v>
      </c>
      <c r="G435" t="s">
        <v>428</v>
      </c>
      <c r="H435">
        <v>3.402</v>
      </c>
      <c r="I435" t="s">
        <v>429</v>
      </c>
      <c r="J435">
        <v>0.000748</v>
      </c>
      <c r="K435" t="s">
        <v>71</v>
      </c>
      <c r="L435" t="s">
        <v>430</v>
      </c>
      <c r="M435">
        <v>196.369728</v>
      </c>
      <c r="N435" t="s">
        <v>71</v>
      </c>
      <c r="O435" t="s">
        <v>431</v>
      </c>
      <c r="P435">
        <v>0.000944</v>
      </c>
      <c r="Q435" t="s">
        <v>71</v>
      </c>
      <c r="R435" t="s">
        <v>70</v>
      </c>
      <c r="S435">
        <v>1.513321</v>
      </c>
      <c r="T435" t="s">
        <v>71</v>
      </c>
      <c r="U435" t="s">
        <v>72</v>
      </c>
      <c r="V435">
        <v>0</v>
      </c>
      <c r="W435" t="s">
        <v>71</v>
      </c>
      <c r="X435" t="s">
        <v>73</v>
      </c>
      <c r="Y435">
        <v>0</v>
      </c>
      <c r="Z435" t="s">
        <v>71</v>
      </c>
      <c r="AA435" t="s">
        <v>446</v>
      </c>
      <c r="AB435">
        <v>0</v>
      </c>
      <c r="AC435" t="s">
        <v>71</v>
      </c>
      <c r="AD435" t="s">
        <v>74</v>
      </c>
      <c r="AE435">
        <v>0</v>
      </c>
      <c r="AF435" t="s">
        <v>71</v>
      </c>
      <c r="AG435" t="s">
        <v>437</v>
      </c>
      <c r="AH435">
        <v>1000</v>
      </c>
      <c r="AI435" t="s">
        <v>438</v>
      </c>
      <c r="AJ435">
        <v>1000000</v>
      </c>
      <c r="AK435" t="s">
        <v>439</v>
      </c>
      <c r="AL435">
        <v>30</v>
      </c>
      <c r="AM435" t="s">
        <v>440</v>
      </c>
      <c r="AN435">
        <v>500</v>
      </c>
      <c r="AO435" t="s">
        <v>441</v>
      </c>
      <c r="AP435">
        <v>30</v>
      </c>
      <c r="AQ435" t="s">
        <v>442</v>
      </c>
      <c r="AR435">
        <v>30</v>
      </c>
    </row>
    <row r="436" ht="29.25" spans="1:44">
      <c r="A436" s="2">
        <v>673</v>
      </c>
      <c r="B436" t="s">
        <v>425</v>
      </c>
      <c r="C436">
        <v>5</v>
      </c>
      <c r="D436" t="s">
        <v>426</v>
      </c>
      <c r="E436">
        <v>377</v>
      </c>
      <c r="F436" t="s">
        <v>427</v>
      </c>
      <c r="G436" t="s">
        <v>428</v>
      </c>
      <c r="H436">
        <v>13760.53</v>
      </c>
      <c r="I436" t="s">
        <v>429</v>
      </c>
      <c r="J436">
        <v>0.000238</v>
      </c>
      <c r="K436" t="s">
        <v>71</v>
      </c>
      <c r="L436" t="s">
        <v>430</v>
      </c>
      <c r="M436">
        <v>112.403938</v>
      </c>
      <c r="N436" t="s">
        <v>71</v>
      </c>
      <c r="O436" t="s">
        <v>431</v>
      </c>
      <c r="P436">
        <v>0.00035</v>
      </c>
      <c r="Q436" t="s">
        <v>71</v>
      </c>
      <c r="R436" t="s">
        <v>70</v>
      </c>
      <c r="S436">
        <v>0.872461</v>
      </c>
      <c r="T436" t="s">
        <v>71</v>
      </c>
      <c r="U436" t="s">
        <v>72</v>
      </c>
      <c r="V436">
        <v>0</v>
      </c>
      <c r="W436" t="s">
        <v>71</v>
      </c>
      <c r="X436" t="s">
        <v>73</v>
      </c>
      <c r="Y436">
        <v>0</v>
      </c>
      <c r="Z436" t="s">
        <v>71</v>
      </c>
      <c r="AA436" t="s">
        <v>446</v>
      </c>
      <c r="AB436">
        <v>0</v>
      </c>
      <c r="AC436" t="s">
        <v>71</v>
      </c>
      <c r="AD436" t="s">
        <v>74</v>
      </c>
      <c r="AE436">
        <v>0</v>
      </c>
      <c r="AF436" t="s">
        <v>71</v>
      </c>
      <c r="AG436" t="s">
        <v>437</v>
      </c>
      <c r="AH436">
        <v>1000</v>
      </c>
      <c r="AI436" t="s">
        <v>438</v>
      </c>
      <c r="AJ436">
        <v>1000000</v>
      </c>
      <c r="AK436" t="s">
        <v>439</v>
      </c>
      <c r="AL436">
        <v>10</v>
      </c>
      <c r="AM436" t="s">
        <v>440</v>
      </c>
      <c r="AN436">
        <v>500</v>
      </c>
      <c r="AO436" t="s">
        <v>441</v>
      </c>
      <c r="AP436">
        <v>30</v>
      </c>
      <c r="AQ436" t="s">
        <v>442</v>
      </c>
      <c r="AR436">
        <v>30</v>
      </c>
    </row>
    <row r="437" ht="29.25" spans="1:44">
      <c r="A437" s="2">
        <v>672</v>
      </c>
      <c r="B437" t="s">
        <v>425</v>
      </c>
      <c r="C437">
        <v>5</v>
      </c>
      <c r="D437" t="s">
        <v>426</v>
      </c>
      <c r="E437">
        <v>377</v>
      </c>
      <c r="F437" t="s">
        <v>427</v>
      </c>
      <c r="G437" t="s">
        <v>428</v>
      </c>
      <c r="H437">
        <v>13760.53</v>
      </c>
      <c r="I437" t="s">
        <v>429</v>
      </c>
      <c r="J437">
        <v>0.000243</v>
      </c>
      <c r="K437" t="s">
        <v>71</v>
      </c>
      <c r="L437" t="s">
        <v>430</v>
      </c>
      <c r="M437">
        <v>113.787138</v>
      </c>
      <c r="N437" t="s">
        <v>71</v>
      </c>
      <c r="O437" t="s">
        <v>431</v>
      </c>
      <c r="P437">
        <v>0.000357</v>
      </c>
      <c r="Q437" t="s">
        <v>71</v>
      </c>
      <c r="R437" t="s">
        <v>70</v>
      </c>
      <c r="S437">
        <v>0.877858</v>
      </c>
      <c r="T437" t="s">
        <v>71</v>
      </c>
      <c r="U437" t="s">
        <v>72</v>
      </c>
      <c r="V437">
        <v>0</v>
      </c>
      <c r="W437" t="s">
        <v>71</v>
      </c>
      <c r="X437" t="s">
        <v>73</v>
      </c>
      <c r="Y437">
        <v>0</v>
      </c>
      <c r="Z437" t="s">
        <v>71</v>
      </c>
      <c r="AA437" t="s">
        <v>446</v>
      </c>
      <c r="AB437">
        <v>0</v>
      </c>
      <c r="AC437" t="s">
        <v>71</v>
      </c>
      <c r="AD437" t="s">
        <v>74</v>
      </c>
      <c r="AE437">
        <v>0</v>
      </c>
      <c r="AF437" t="s">
        <v>71</v>
      </c>
      <c r="AG437" t="s">
        <v>437</v>
      </c>
      <c r="AH437">
        <v>1000</v>
      </c>
      <c r="AI437" t="s">
        <v>438</v>
      </c>
      <c r="AJ437">
        <v>1000000</v>
      </c>
      <c r="AK437" t="s">
        <v>439</v>
      </c>
      <c r="AL437">
        <v>10</v>
      </c>
      <c r="AM437" t="s">
        <v>440</v>
      </c>
      <c r="AN437">
        <v>500</v>
      </c>
      <c r="AO437" t="s">
        <v>441</v>
      </c>
      <c r="AP437">
        <v>30</v>
      </c>
      <c r="AQ437" t="s">
        <v>442</v>
      </c>
      <c r="AR437">
        <v>30</v>
      </c>
    </row>
    <row r="438" ht="29.25" spans="1:44">
      <c r="A438" s="2">
        <v>671</v>
      </c>
      <c r="B438" t="s">
        <v>425</v>
      </c>
      <c r="C438">
        <v>5</v>
      </c>
      <c r="D438" t="s">
        <v>426</v>
      </c>
      <c r="E438">
        <v>451</v>
      </c>
      <c r="F438" t="s">
        <v>427</v>
      </c>
      <c r="G438" t="s">
        <v>428</v>
      </c>
      <c r="H438">
        <v>108.634</v>
      </c>
      <c r="I438" t="s">
        <v>429</v>
      </c>
      <c r="J438">
        <v>0.000155</v>
      </c>
      <c r="K438" t="s">
        <v>71</v>
      </c>
      <c r="L438" t="s">
        <v>430</v>
      </c>
      <c r="M438">
        <v>180.930932</v>
      </c>
      <c r="N438" t="s">
        <v>71</v>
      </c>
      <c r="O438" t="s">
        <v>431</v>
      </c>
      <c r="P438">
        <v>0.000336</v>
      </c>
      <c r="Q438" t="s">
        <v>71</v>
      </c>
      <c r="R438" t="s">
        <v>70</v>
      </c>
      <c r="S438">
        <v>0.633782</v>
      </c>
      <c r="T438" t="s">
        <v>71</v>
      </c>
      <c r="U438" t="s">
        <v>72</v>
      </c>
      <c r="V438">
        <v>0</v>
      </c>
      <c r="W438" t="s">
        <v>71</v>
      </c>
      <c r="X438" t="s">
        <v>73</v>
      </c>
      <c r="Y438">
        <v>0</v>
      </c>
      <c r="Z438" t="s">
        <v>71</v>
      </c>
      <c r="AA438" t="s">
        <v>446</v>
      </c>
      <c r="AB438">
        <v>0</v>
      </c>
      <c r="AC438" t="s">
        <v>71</v>
      </c>
      <c r="AD438" t="s">
        <v>74</v>
      </c>
      <c r="AE438">
        <v>0</v>
      </c>
      <c r="AF438" t="s">
        <v>71</v>
      </c>
      <c r="AG438" t="s">
        <v>437</v>
      </c>
      <c r="AH438">
        <v>1000</v>
      </c>
      <c r="AI438" t="s">
        <v>438</v>
      </c>
      <c r="AJ438">
        <v>1000000</v>
      </c>
      <c r="AK438" t="s">
        <v>439</v>
      </c>
      <c r="AL438">
        <v>5</v>
      </c>
      <c r="AM438" t="s">
        <v>440</v>
      </c>
      <c r="AN438">
        <v>500</v>
      </c>
      <c r="AO438" t="s">
        <v>441</v>
      </c>
      <c r="AP438">
        <v>20</v>
      </c>
      <c r="AQ438" t="s">
        <v>442</v>
      </c>
      <c r="AR438">
        <v>50</v>
      </c>
    </row>
    <row r="439" ht="29.25" spans="1:44">
      <c r="A439" s="2">
        <v>670</v>
      </c>
      <c r="B439" t="s">
        <v>425</v>
      </c>
      <c r="C439">
        <v>5</v>
      </c>
      <c r="D439" t="s">
        <v>426</v>
      </c>
      <c r="E439">
        <v>451</v>
      </c>
      <c r="F439" t="s">
        <v>427</v>
      </c>
      <c r="G439" t="s">
        <v>428</v>
      </c>
      <c r="H439">
        <v>115.234</v>
      </c>
      <c r="I439" t="s">
        <v>429</v>
      </c>
      <c r="J439">
        <v>0.000156</v>
      </c>
      <c r="K439" t="s">
        <v>71</v>
      </c>
      <c r="L439" t="s">
        <v>430</v>
      </c>
      <c r="M439">
        <v>181.078288</v>
      </c>
      <c r="N439" t="s">
        <v>71</v>
      </c>
      <c r="O439" t="s">
        <v>431</v>
      </c>
      <c r="P439">
        <v>0.000337</v>
      </c>
      <c r="Q439" t="s">
        <v>71</v>
      </c>
      <c r="R439" t="s">
        <v>70</v>
      </c>
      <c r="S439">
        <v>0.64799</v>
      </c>
      <c r="T439" t="s">
        <v>71</v>
      </c>
      <c r="U439" t="s">
        <v>72</v>
      </c>
      <c r="V439">
        <v>0</v>
      </c>
      <c r="W439" t="s">
        <v>71</v>
      </c>
      <c r="X439" t="s">
        <v>73</v>
      </c>
      <c r="Y439">
        <v>0</v>
      </c>
      <c r="Z439" t="s">
        <v>71</v>
      </c>
      <c r="AA439" t="s">
        <v>446</v>
      </c>
      <c r="AB439">
        <v>0</v>
      </c>
      <c r="AC439" t="s">
        <v>71</v>
      </c>
      <c r="AD439" t="s">
        <v>74</v>
      </c>
      <c r="AE439">
        <v>0</v>
      </c>
      <c r="AF439" t="s">
        <v>71</v>
      </c>
      <c r="AG439" t="s">
        <v>437</v>
      </c>
      <c r="AH439">
        <v>1000</v>
      </c>
      <c r="AI439" t="s">
        <v>438</v>
      </c>
      <c r="AJ439">
        <v>1000000</v>
      </c>
      <c r="AK439" t="s">
        <v>439</v>
      </c>
      <c r="AL439">
        <v>5</v>
      </c>
      <c r="AM439" t="s">
        <v>440</v>
      </c>
      <c r="AN439">
        <v>500</v>
      </c>
      <c r="AO439" t="s">
        <v>441</v>
      </c>
      <c r="AP439">
        <v>20</v>
      </c>
      <c r="AQ439" t="s">
        <v>442</v>
      </c>
      <c r="AR439">
        <v>50</v>
      </c>
    </row>
    <row r="440" ht="29.25" spans="1:44">
      <c r="A440" s="2">
        <v>669</v>
      </c>
      <c r="B440" t="s">
        <v>425</v>
      </c>
      <c r="C440">
        <v>5</v>
      </c>
      <c r="D440" t="s">
        <v>426</v>
      </c>
      <c r="E440">
        <v>451</v>
      </c>
      <c r="F440" t="s">
        <v>427</v>
      </c>
      <c r="G440" t="s">
        <v>428</v>
      </c>
      <c r="H440">
        <v>113.764</v>
      </c>
      <c r="I440" t="s">
        <v>429</v>
      </c>
      <c r="J440">
        <v>0.000165</v>
      </c>
      <c r="K440" t="s">
        <v>71</v>
      </c>
      <c r="L440" t="s">
        <v>430</v>
      </c>
      <c r="M440">
        <v>192.871978</v>
      </c>
      <c r="N440" t="s">
        <v>71</v>
      </c>
      <c r="O440" t="s">
        <v>431</v>
      </c>
      <c r="P440">
        <v>0.000357</v>
      </c>
      <c r="Q440" t="s">
        <v>71</v>
      </c>
      <c r="R440" t="s">
        <v>70</v>
      </c>
      <c r="S440">
        <v>0.677551</v>
      </c>
      <c r="T440" t="s">
        <v>71</v>
      </c>
      <c r="U440" t="s">
        <v>72</v>
      </c>
      <c r="V440">
        <v>0</v>
      </c>
      <c r="W440" t="s">
        <v>71</v>
      </c>
      <c r="X440" t="s">
        <v>73</v>
      </c>
      <c r="Y440">
        <v>0</v>
      </c>
      <c r="Z440" t="s">
        <v>71</v>
      </c>
      <c r="AA440" t="s">
        <v>446</v>
      </c>
      <c r="AB440">
        <v>0</v>
      </c>
      <c r="AC440" t="s">
        <v>71</v>
      </c>
      <c r="AD440" t="s">
        <v>74</v>
      </c>
      <c r="AE440">
        <v>0</v>
      </c>
      <c r="AF440" t="s">
        <v>71</v>
      </c>
      <c r="AG440" t="s">
        <v>437</v>
      </c>
      <c r="AH440">
        <v>1000</v>
      </c>
      <c r="AI440" t="s">
        <v>438</v>
      </c>
      <c r="AJ440">
        <v>1000000</v>
      </c>
      <c r="AK440" t="s">
        <v>439</v>
      </c>
      <c r="AL440">
        <v>5</v>
      </c>
      <c r="AM440" t="s">
        <v>440</v>
      </c>
      <c r="AN440">
        <v>500</v>
      </c>
      <c r="AO440" t="s">
        <v>441</v>
      </c>
      <c r="AP440">
        <v>20</v>
      </c>
      <c r="AQ440" t="s">
        <v>442</v>
      </c>
      <c r="AR440">
        <v>50</v>
      </c>
    </row>
    <row r="441" ht="29.25" spans="1:44">
      <c r="A441" s="2">
        <v>668</v>
      </c>
      <c r="B441" t="s">
        <v>425</v>
      </c>
      <c r="C441">
        <v>5</v>
      </c>
      <c r="D441" t="s">
        <v>426</v>
      </c>
      <c r="E441">
        <v>451</v>
      </c>
      <c r="F441" t="s">
        <v>427</v>
      </c>
      <c r="G441" t="s">
        <v>428</v>
      </c>
      <c r="H441">
        <v>100.414</v>
      </c>
      <c r="I441" t="s">
        <v>429</v>
      </c>
      <c r="J441">
        <v>0.000164</v>
      </c>
      <c r="K441" t="s">
        <v>71</v>
      </c>
      <c r="L441" t="s">
        <v>430</v>
      </c>
      <c r="M441">
        <v>213.140792</v>
      </c>
      <c r="N441" t="s">
        <v>71</v>
      </c>
      <c r="O441" t="s">
        <v>431</v>
      </c>
      <c r="P441">
        <v>0.000378</v>
      </c>
      <c r="Q441" t="s">
        <v>71</v>
      </c>
      <c r="R441" t="s">
        <v>70</v>
      </c>
      <c r="S441">
        <v>0.688694</v>
      </c>
      <c r="T441" t="s">
        <v>71</v>
      </c>
      <c r="U441" t="s">
        <v>72</v>
      </c>
      <c r="V441">
        <v>0</v>
      </c>
      <c r="W441" t="s">
        <v>71</v>
      </c>
      <c r="X441" t="s">
        <v>73</v>
      </c>
      <c r="Y441">
        <v>0</v>
      </c>
      <c r="Z441" t="s">
        <v>71</v>
      </c>
      <c r="AA441" t="s">
        <v>446</v>
      </c>
      <c r="AB441">
        <v>0</v>
      </c>
      <c r="AC441" t="s">
        <v>71</v>
      </c>
      <c r="AD441" t="s">
        <v>74</v>
      </c>
      <c r="AE441">
        <v>0</v>
      </c>
      <c r="AF441" t="s">
        <v>71</v>
      </c>
      <c r="AG441" t="s">
        <v>437</v>
      </c>
      <c r="AH441">
        <v>1000</v>
      </c>
      <c r="AI441" t="s">
        <v>438</v>
      </c>
      <c r="AJ441">
        <v>1000000</v>
      </c>
      <c r="AK441" t="s">
        <v>439</v>
      </c>
      <c r="AL441">
        <v>5</v>
      </c>
      <c r="AM441" t="s">
        <v>440</v>
      </c>
      <c r="AN441">
        <v>500</v>
      </c>
      <c r="AO441" t="s">
        <v>441</v>
      </c>
      <c r="AP441">
        <v>20</v>
      </c>
      <c r="AQ441" t="s">
        <v>442</v>
      </c>
      <c r="AR441">
        <v>50</v>
      </c>
    </row>
    <row r="442" ht="29.25" spans="1:44">
      <c r="A442" s="2">
        <v>667</v>
      </c>
      <c r="B442" t="s">
        <v>425</v>
      </c>
      <c r="C442">
        <v>5</v>
      </c>
      <c r="D442" t="s">
        <v>426</v>
      </c>
      <c r="E442">
        <v>451</v>
      </c>
      <c r="F442" t="s">
        <v>427</v>
      </c>
      <c r="G442" t="s">
        <v>428</v>
      </c>
      <c r="H442">
        <v>29.228</v>
      </c>
      <c r="I442" t="s">
        <v>429</v>
      </c>
      <c r="J442">
        <v>0.000188</v>
      </c>
      <c r="K442" t="s">
        <v>71</v>
      </c>
      <c r="L442" t="s">
        <v>430</v>
      </c>
      <c r="M442">
        <v>241.302599</v>
      </c>
      <c r="N442" t="s">
        <v>71</v>
      </c>
      <c r="O442" t="s">
        <v>431</v>
      </c>
      <c r="P442">
        <v>0.000429</v>
      </c>
      <c r="Q442" t="s">
        <v>71</v>
      </c>
      <c r="R442" t="s">
        <v>70</v>
      </c>
      <c r="S442">
        <v>0.6901</v>
      </c>
      <c r="T442" t="s">
        <v>71</v>
      </c>
      <c r="U442" t="s">
        <v>72</v>
      </c>
      <c r="V442">
        <v>0</v>
      </c>
      <c r="W442" t="s">
        <v>71</v>
      </c>
      <c r="X442" t="s">
        <v>73</v>
      </c>
      <c r="Y442">
        <v>0</v>
      </c>
      <c r="Z442" t="s">
        <v>71</v>
      </c>
      <c r="AA442" t="s">
        <v>446</v>
      </c>
      <c r="AB442">
        <v>0</v>
      </c>
      <c r="AC442" t="s">
        <v>71</v>
      </c>
      <c r="AD442" t="s">
        <v>74</v>
      </c>
      <c r="AE442">
        <v>0</v>
      </c>
      <c r="AF442" t="s">
        <v>71</v>
      </c>
      <c r="AG442" t="s">
        <v>437</v>
      </c>
      <c r="AH442">
        <v>1000</v>
      </c>
      <c r="AI442" t="s">
        <v>438</v>
      </c>
      <c r="AJ442">
        <v>1000000</v>
      </c>
      <c r="AK442" t="s">
        <v>439</v>
      </c>
      <c r="AL442">
        <v>5</v>
      </c>
      <c r="AM442" t="s">
        <v>440</v>
      </c>
      <c r="AN442">
        <v>500</v>
      </c>
      <c r="AO442" t="s">
        <v>441</v>
      </c>
      <c r="AP442">
        <v>20</v>
      </c>
      <c r="AQ442" t="s">
        <v>442</v>
      </c>
      <c r="AR442">
        <v>50</v>
      </c>
    </row>
    <row r="443" ht="29.25" spans="1:44">
      <c r="A443" s="2">
        <v>666</v>
      </c>
      <c r="B443" t="s">
        <v>425</v>
      </c>
      <c r="C443">
        <v>5</v>
      </c>
      <c r="D443" t="s">
        <v>426</v>
      </c>
      <c r="E443">
        <v>451</v>
      </c>
      <c r="F443" t="s">
        <v>427</v>
      </c>
      <c r="G443" t="s">
        <v>428</v>
      </c>
      <c r="H443">
        <v>2.818</v>
      </c>
      <c r="I443" t="s">
        <v>429</v>
      </c>
      <c r="J443">
        <v>0.000214</v>
      </c>
      <c r="K443" t="s">
        <v>71</v>
      </c>
      <c r="L443" t="s">
        <v>430</v>
      </c>
      <c r="M443">
        <v>256.103107</v>
      </c>
      <c r="N443" t="s">
        <v>71</v>
      </c>
      <c r="O443" t="s">
        <v>431</v>
      </c>
      <c r="P443">
        <v>0.00047</v>
      </c>
      <c r="Q443" t="s">
        <v>71</v>
      </c>
      <c r="R443" t="s">
        <v>70</v>
      </c>
      <c r="S443">
        <v>0.684095</v>
      </c>
      <c r="T443" t="s">
        <v>71</v>
      </c>
      <c r="U443" t="s">
        <v>72</v>
      </c>
      <c r="V443">
        <v>0</v>
      </c>
      <c r="W443" t="s">
        <v>71</v>
      </c>
      <c r="X443" t="s">
        <v>73</v>
      </c>
      <c r="Y443">
        <v>0</v>
      </c>
      <c r="Z443" t="s">
        <v>71</v>
      </c>
      <c r="AA443" t="s">
        <v>446</v>
      </c>
      <c r="AB443">
        <v>0</v>
      </c>
      <c r="AC443" t="s">
        <v>71</v>
      </c>
      <c r="AD443" t="s">
        <v>74</v>
      </c>
      <c r="AE443">
        <v>0</v>
      </c>
      <c r="AF443" t="s">
        <v>71</v>
      </c>
      <c r="AG443" t="s">
        <v>437</v>
      </c>
      <c r="AH443">
        <v>1000</v>
      </c>
      <c r="AI443" t="s">
        <v>438</v>
      </c>
      <c r="AJ443">
        <v>1000000</v>
      </c>
      <c r="AK443" t="s">
        <v>439</v>
      </c>
      <c r="AL443">
        <v>5</v>
      </c>
      <c r="AM443" t="s">
        <v>440</v>
      </c>
      <c r="AN443">
        <v>500</v>
      </c>
      <c r="AO443" t="s">
        <v>441</v>
      </c>
      <c r="AP443">
        <v>20</v>
      </c>
      <c r="AQ443" t="s">
        <v>442</v>
      </c>
      <c r="AR443">
        <v>50</v>
      </c>
    </row>
    <row r="444" ht="29.25" spans="1:44">
      <c r="A444" s="2">
        <v>665</v>
      </c>
      <c r="B444" t="s">
        <v>425</v>
      </c>
      <c r="C444">
        <v>6</v>
      </c>
      <c r="D444" t="s">
        <v>426</v>
      </c>
      <c r="E444">
        <v>833</v>
      </c>
      <c r="F444" t="s">
        <v>427</v>
      </c>
      <c r="G444" t="s">
        <v>428</v>
      </c>
      <c r="H444">
        <v>19.266</v>
      </c>
      <c r="I444" t="s">
        <v>429</v>
      </c>
      <c r="J444">
        <v>0.000189</v>
      </c>
      <c r="K444" t="s">
        <v>71</v>
      </c>
      <c r="L444" t="s">
        <v>430</v>
      </c>
      <c r="M444">
        <v>410.188735</v>
      </c>
      <c r="N444" t="s">
        <v>71</v>
      </c>
      <c r="O444" t="s">
        <v>431</v>
      </c>
      <c r="P444">
        <v>0.000599</v>
      </c>
      <c r="Q444" t="s">
        <v>71</v>
      </c>
      <c r="R444" t="s">
        <v>70</v>
      </c>
      <c r="S444">
        <v>0.656247</v>
      </c>
      <c r="T444" t="s">
        <v>71</v>
      </c>
      <c r="U444" t="s">
        <v>72</v>
      </c>
      <c r="V444">
        <v>0</v>
      </c>
      <c r="W444" t="s">
        <v>71</v>
      </c>
      <c r="X444" t="s">
        <v>73</v>
      </c>
      <c r="Y444">
        <v>0</v>
      </c>
      <c r="Z444" t="s">
        <v>71</v>
      </c>
      <c r="AA444" t="s">
        <v>446</v>
      </c>
      <c r="AB444">
        <v>0</v>
      </c>
      <c r="AC444" t="s">
        <v>71</v>
      </c>
      <c r="AD444" t="s">
        <v>74</v>
      </c>
      <c r="AE444">
        <v>0</v>
      </c>
      <c r="AF444" t="s">
        <v>71</v>
      </c>
      <c r="AG444" t="s">
        <v>437</v>
      </c>
      <c r="AH444">
        <v>1000</v>
      </c>
      <c r="AI444" t="s">
        <v>438</v>
      </c>
      <c r="AJ444">
        <v>1000000</v>
      </c>
      <c r="AK444" t="s">
        <v>439</v>
      </c>
      <c r="AL444">
        <v>5</v>
      </c>
      <c r="AM444" t="s">
        <v>440</v>
      </c>
      <c r="AN444">
        <v>500</v>
      </c>
      <c r="AO444" t="s">
        <v>441</v>
      </c>
      <c r="AP444">
        <v>20</v>
      </c>
      <c r="AQ444" t="s">
        <v>442</v>
      </c>
      <c r="AR444">
        <v>50</v>
      </c>
    </row>
    <row r="445" ht="29.25" spans="1:44">
      <c r="A445" s="2">
        <v>665</v>
      </c>
      <c r="B445" t="s">
        <v>425</v>
      </c>
      <c r="C445">
        <v>6</v>
      </c>
      <c r="D445" t="s">
        <v>426</v>
      </c>
      <c r="E445">
        <v>833</v>
      </c>
      <c r="F445" t="s">
        <v>427</v>
      </c>
      <c r="G445" t="s">
        <v>428</v>
      </c>
      <c r="H445">
        <v>223.134</v>
      </c>
      <c r="I445" t="s">
        <v>429</v>
      </c>
      <c r="J445">
        <v>0.000193</v>
      </c>
      <c r="K445" t="s">
        <v>71</v>
      </c>
      <c r="L445" t="s">
        <v>430</v>
      </c>
      <c r="M445">
        <v>409.868465</v>
      </c>
      <c r="N445" t="s">
        <v>71</v>
      </c>
      <c r="O445" t="s">
        <v>431</v>
      </c>
      <c r="P445">
        <v>0.000603</v>
      </c>
      <c r="Q445" t="s">
        <v>71</v>
      </c>
      <c r="R445" t="s">
        <v>70</v>
      </c>
      <c r="S445">
        <v>0.688963</v>
      </c>
      <c r="T445" t="s">
        <v>71</v>
      </c>
      <c r="U445" t="s">
        <v>72</v>
      </c>
      <c r="V445">
        <v>0</v>
      </c>
      <c r="W445" t="s">
        <v>71</v>
      </c>
      <c r="X445" t="s">
        <v>73</v>
      </c>
      <c r="Y445">
        <v>0</v>
      </c>
      <c r="Z445" t="s">
        <v>71</v>
      </c>
      <c r="AA445" t="s">
        <v>446</v>
      </c>
      <c r="AB445">
        <v>0</v>
      </c>
      <c r="AC445" t="s">
        <v>71</v>
      </c>
      <c r="AD445" t="s">
        <v>74</v>
      </c>
      <c r="AE445">
        <v>0</v>
      </c>
      <c r="AF445" t="s">
        <v>71</v>
      </c>
      <c r="AG445" t="s">
        <v>437</v>
      </c>
      <c r="AH445">
        <v>1000</v>
      </c>
      <c r="AI445" t="s">
        <v>438</v>
      </c>
      <c r="AJ445">
        <v>1000000</v>
      </c>
      <c r="AK445" t="s">
        <v>439</v>
      </c>
      <c r="AL445">
        <v>5</v>
      </c>
      <c r="AM445" t="s">
        <v>440</v>
      </c>
      <c r="AN445">
        <v>500</v>
      </c>
      <c r="AO445" t="s">
        <v>441</v>
      </c>
      <c r="AP445">
        <v>20</v>
      </c>
      <c r="AQ445" t="s">
        <v>442</v>
      </c>
      <c r="AR445">
        <v>50</v>
      </c>
    </row>
    <row r="446" ht="29.25" spans="1:44">
      <c r="A446" s="2">
        <v>665</v>
      </c>
      <c r="B446" t="s">
        <v>425</v>
      </c>
      <c r="C446">
        <v>6</v>
      </c>
      <c r="D446" t="s">
        <v>426</v>
      </c>
      <c r="E446">
        <v>909</v>
      </c>
      <c r="F446" t="s">
        <v>427</v>
      </c>
      <c r="G446" t="s">
        <v>428</v>
      </c>
      <c r="H446">
        <v>0.034</v>
      </c>
      <c r="I446" t="s">
        <v>429</v>
      </c>
      <c r="J446">
        <v>0.000284</v>
      </c>
      <c r="K446" t="s">
        <v>71</v>
      </c>
      <c r="L446" t="s">
        <v>430</v>
      </c>
      <c r="M446">
        <v>549.598005</v>
      </c>
      <c r="N446" t="s">
        <v>71</v>
      </c>
      <c r="O446" t="s">
        <v>431</v>
      </c>
      <c r="P446">
        <v>0.000834</v>
      </c>
      <c r="Q446" t="s">
        <v>71</v>
      </c>
      <c r="R446" t="s">
        <v>70</v>
      </c>
      <c r="S446">
        <v>0.728364</v>
      </c>
      <c r="T446" t="s">
        <v>71</v>
      </c>
      <c r="U446" t="s">
        <v>72</v>
      </c>
      <c r="V446">
        <v>0</v>
      </c>
      <c r="W446" t="s">
        <v>71</v>
      </c>
      <c r="X446" t="s">
        <v>73</v>
      </c>
      <c r="Y446">
        <v>0</v>
      </c>
      <c r="Z446" t="s">
        <v>71</v>
      </c>
      <c r="AA446" t="s">
        <v>446</v>
      </c>
      <c r="AB446">
        <v>0</v>
      </c>
      <c r="AC446" t="s">
        <v>71</v>
      </c>
      <c r="AD446" t="s">
        <v>74</v>
      </c>
      <c r="AE446">
        <v>0</v>
      </c>
      <c r="AF446" t="s">
        <v>71</v>
      </c>
      <c r="AG446" t="s">
        <v>437</v>
      </c>
      <c r="AH446">
        <v>1000</v>
      </c>
      <c r="AI446" t="s">
        <v>438</v>
      </c>
      <c r="AJ446">
        <v>1000000</v>
      </c>
      <c r="AK446" t="s">
        <v>439</v>
      </c>
      <c r="AL446">
        <v>10</v>
      </c>
      <c r="AM446" t="s">
        <v>440</v>
      </c>
      <c r="AN446">
        <v>500</v>
      </c>
      <c r="AO446" t="s">
        <v>441</v>
      </c>
      <c r="AP446">
        <v>20</v>
      </c>
      <c r="AQ446" t="s">
        <v>442</v>
      </c>
      <c r="AR446">
        <v>50</v>
      </c>
    </row>
    <row r="447" ht="29.25" spans="1:44">
      <c r="A447" s="2">
        <v>665</v>
      </c>
      <c r="B447" t="s">
        <v>425</v>
      </c>
      <c r="C447">
        <v>5</v>
      </c>
      <c r="D447" t="s">
        <v>426</v>
      </c>
      <c r="E447">
        <v>528</v>
      </c>
      <c r="F447" t="s">
        <v>427</v>
      </c>
      <c r="G447" t="s">
        <v>428</v>
      </c>
      <c r="H447">
        <v>0.282</v>
      </c>
      <c r="I447" t="s">
        <v>429</v>
      </c>
      <c r="J447">
        <v>0.000257</v>
      </c>
      <c r="K447" t="s">
        <v>71</v>
      </c>
      <c r="L447" t="s">
        <v>430</v>
      </c>
      <c r="M447">
        <v>235.748575</v>
      </c>
      <c r="N447" t="s">
        <v>71</v>
      </c>
      <c r="O447" t="s">
        <v>431</v>
      </c>
      <c r="P447">
        <v>0.000493</v>
      </c>
      <c r="Q447" t="s">
        <v>71</v>
      </c>
      <c r="R447" t="s">
        <v>70</v>
      </c>
      <c r="S447">
        <v>0.822358</v>
      </c>
      <c r="T447" t="s">
        <v>71</v>
      </c>
      <c r="U447" t="s">
        <v>72</v>
      </c>
      <c r="V447">
        <v>0</v>
      </c>
      <c r="W447" t="s">
        <v>71</v>
      </c>
      <c r="X447" t="s">
        <v>73</v>
      </c>
      <c r="Y447">
        <v>0</v>
      </c>
      <c r="Z447" t="s">
        <v>71</v>
      </c>
      <c r="AA447" t="s">
        <v>446</v>
      </c>
      <c r="AB447">
        <v>0</v>
      </c>
      <c r="AC447" t="s">
        <v>71</v>
      </c>
      <c r="AD447" t="s">
        <v>74</v>
      </c>
      <c r="AE447">
        <v>0</v>
      </c>
      <c r="AF447" t="s">
        <v>71</v>
      </c>
      <c r="AG447" t="s">
        <v>437</v>
      </c>
      <c r="AH447">
        <v>1000</v>
      </c>
      <c r="AI447" t="s">
        <v>438</v>
      </c>
      <c r="AJ447">
        <v>1000000</v>
      </c>
      <c r="AK447" t="s">
        <v>439</v>
      </c>
      <c r="AL447">
        <v>10</v>
      </c>
      <c r="AM447" t="s">
        <v>440</v>
      </c>
      <c r="AN447">
        <v>500</v>
      </c>
      <c r="AO447" t="s">
        <v>441</v>
      </c>
      <c r="AP447">
        <v>20</v>
      </c>
      <c r="AQ447" t="s">
        <v>442</v>
      </c>
      <c r="AR447">
        <v>50</v>
      </c>
    </row>
    <row r="448" ht="29.25" spans="1:44">
      <c r="A448" s="2">
        <v>664</v>
      </c>
      <c r="B448" t="s">
        <v>425</v>
      </c>
      <c r="C448">
        <v>5</v>
      </c>
      <c r="D448" t="s">
        <v>426</v>
      </c>
      <c r="E448">
        <v>528</v>
      </c>
      <c r="F448" t="s">
        <v>427</v>
      </c>
      <c r="G448" t="s">
        <v>428</v>
      </c>
      <c r="H448">
        <v>0.012</v>
      </c>
      <c r="I448" t="s">
        <v>429</v>
      </c>
      <c r="J448">
        <v>0.000289</v>
      </c>
      <c r="K448" t="s">
        <v>71</v>
      </c>
      <c r="L448" t="s">
        <v>430</v>
      </c>
      <c r="M448">
        <v>293.812988</v>
      </c>
      <c r="N448" t="s">
        <v>71</v>
      </c>
      <c r="O448" t="s">
        <v>431</v>
      </c>
      <c r="P448">
        <v>0.000583</v>
      </c>
      <c r="Q448" t="s">
        <v>71</v>
      </c>
      <c r="R448" t="s">
        <v>70</v>
      </c>
      <c r="S448">
        <v>0.818588</v>
      </c>
      <c r="T448" t="s">
        <v>71</v>
      </c>
      <c r="U448" t="s">
        <v>72</v>
      </c>
      <c r="V448">
        <v>0</v>
      </c>
      <c r="W448" t="s">
        <v>71</v>
      </c>
      <c r="X448" t="s">
        <v>73</v>
      </c>
      <c r="Y448">
        <v>0</v>
      </c>
      <c r="Z448" t="s">
        <v>71</v>
      </c>
      <c r="AA448" t="s">
        <v>446</v>
      </c>
      <c r="AB448">
        <v>0</v>
      </c>
      <c r="AC448" t="s">
        <v>71</v>
      </c>
      <c r="AD448" t="s">
        <v>74</v>
      </c>
      <c r="AE448">
        <v>0</v>
      </c>
      <c r="AF448" t="s">
        <v>71</v>
      </c>
      <c r="AG448" t="s">
        <v>437</v>
      </c>
      <c r="AH448">
        <v>1000</v>
      </c>
      <c r="AI448" t="s">
        <v>438</v>
      </c>
      <c r="AJ448">
        <v>1000000</v>
      </c>
      <c r="AK448" t="s">
        <v>439</v>
      </c>
      <c r="AL448">
        <v>10</v>
      </c>
      <c r="AM448" t="s">
        <v>440</v>
      </c>
      <c r="AN448">
        <v>500</v>
      </c>
      <c r="AO448" t="s">
        <v>441</v>
      </c>
      <c r="AP448">
        <v>20</v>
      </c>
      <c r="AQ448" t="s">
        <v>442</v>
      </c>
      <c r="AR448">
        <v>50</v>
      </c>
    </row>
    <row r="449" ht="29.25" spans="1:44">
      <c r="A449" s="2">
        <v>663</v>
      </c>
      <c r="B449" t="s">
        <v>425</v>
      </c>
      <c r="C449">
        <v>5</v>
      </c>
      <c r="D449" t="s">
        <v>426</v>
      </c>
      <c r="E449">
        <v>528</v>
      </c>
      <c r="F449" t="s">
        <v>427</v>
      </c>
      <c r="G449" t="s">
        <v>428</v>
      </c>
      <c r="H449">
        <v>0</v>
      </c>
      <c r="I449" t="s">
        <v>429</v>
      </c>
      <c r="J449">
        <v>0.000292</v>
      </c>
      <c r="K449" t="s">
        <v>71</v>
      </c>
      <c r="L449" t="s">
        <v>430</v>
      </c>
      <c r="M449">
        <v>269.142282</v>
      </c>
      <c r="N449" t="s">
        <v>71</v>
      </c>
      <c r="O449" t="s">
        <v>431</v>
      </c>
      <c r="P449">
        <v>0.000561</v>
      </c>
      <c r="Q449" t="s">
        <v>71</v>
      </c>
      <c r="R449" t="s">
        <v>70</v>
      </c>
      <c r="S449">
        <v>0.756691</v>
      </c>
      <c r="T449" t="s">
        <v>71</v>
      </c>
      <c r="U449" t="s">
        <v>72</v>
      </c>
      <c r="V449">
        <v>0</v>
      </c>
      <c r="W449" t="s">
        <v>71</v>
      </c>
      <c r="X449" t="s">
        <v>73</v>
      </c>
      <c r="Y449">
        <v>0</v>
      </c>
      <c r="Z449" t="s">
        <v>71</v>
      </c>
      <c r="AA449" t="s">
        <v>446</v>
      </c>
      <c r="AB449">
        <v>0</v>
      </c>
      <c r="AC449" t="s">
        <v>71</v>
      </c>
      <c r="AD449" t="s">
        <v>74</v>
      </c>
      <c r="AE449">
        <v>0</v>
      </c>
      <c r="AF449" t="s">
        <v>71</v>
      </c>
      <c r="AG449" t="s">
        <v>437</v>
      </c>
      <c r="AH449">
        <v>1000</v>
      </c>
      <c r="AI449" t="s">
        <v>438</v>
      </c>
      <c r="AJ449">
        <v>1000000</v>
      </c>
      <c r="AK449" t="s">
        <v>439</v>
      </c>
      <c r="AL449">
        <v>10</v>
      </c>
      <c r="AM449" t="s">
        <v>440</v>
      </c>
      <c r="AN449">
        <v>500</v>
      </c>
      <c r="AO449" t="s">
        <v>441</v>
      </c>
      <c r="AP449">
        <v>20</v>
      </c>
      <c r="AQ449" t="s">
        <v>442</v>
      </c>
      <c r="AR449">
        <v>50</v>
      </c>
    </row>
    <row r="450" ht="29.25" spans="1:44">
      <c r="A450" s="2">
        <v>662</v>
      </c>
      <c r="B450" t="s">
        <v>425</v>
      </c>
      <c r="C450">
        <v>5</v>
      </c>
      <c r="D450" t="s">
        <v>426</v>
      </c>
      <c r="E450">
        <v>377</v>
      </c>
      <c r="F450" t="s">
        <v>427</v>
      </c>
      <c r="G450" t="s">
        <v>428</v>
      </c>
      <c r="H450">
        <v>268.964</v>
      </c>
      <c r="I450" t="s">
        <v>429</v>
      </c>
      <c r="J450">
        <v>0.000258</v>
      </c>
      <c r="K450" t="s">
        <v>71</v>
      </c>
      <c r="L450" t="s">
        <v>430</v>
      </c>
      <c r="M450">
        <v>173.078994</v>
      </c>
      <c r="N450" t="s">
        <v>71</v>
      </c>
      <c r="O450" t="s">
        <v>431</v>
      </c>
      <c r="P450">
        <v>0.000431</v>
      </c>
      <c r="Q450" t="s">
        <v>71</v>
      </c>
      <c r="R450" t="s">
        <v>70</v>
      </c>
      <c r="S450">
        <v>0.717611</v>
      </c>
      <c r="T450" t="s">
        <v>71</v>
      </c>
      <c r="U450" t="s">
        <v>72</v>
      </c>
      <c r="V450">
        <v>0</v>
      </c>
      <c r="W450" t="s">
        <v>71</v>
      </c>
      <c r="X450" t="s">
        <v>73</v>
      </c>
      <c r="Y450">
        <v>0</v>
      </c>
      <c r="Z450" t="s">
        <v>71</v>
      </c>
      <c r="AA450" t="s">
        <v>446</v>
      </c>
      <c r="AB450">
        <v>0</v>
      </c>
      <c r="AC450" t="s">
        <v>71</v>
      </c>
      <c r="AD450" t="s">
        <v>74</v>
      </c>
      <c r="AE450">
        <v>0</v>
      </c>
      <c r="AF450" t="s">
        <v>71</v>
      </c>
      <c r="AG450" t="s">
        <v>437</v>
      </c>
      <c r="AH450">
        <v>1000</v>
      </c>
      <c r="AI450" t="s">
        <v>438</v>
      </c>
      <c r="AJ450">
        <v>1000000</v>
      </c>
      <c r="AK450" t="s">
        <v>439</v>
      </c>
      <c r="AL450">
        <v>10</v>
      </c>
      <c r="AM450" t="s">
        <v>440</v>
      </c>
      <c r="AN450">
        <v>500</v>
      </c>
      <c r="AO450" t="s">
        <v>441</v>
      </c>
      <c r="AP450">
        <v>20</v>
      </c>
      <c r="AQ450" t="s">
        <v>442</v>
      </c>
      <c r="AR450">
        <v>30</v>
      </c>
    </row>
    <row r="451" ht="29.25" spans="1:44">
      <c r="A451" s="2">
        <v>661</v>
      </c>
      <c r="B451" t="s">
        <v>425</v>
      </c>
      <c r="C451">
        <v>5</v>
      </c>
      <c r="D451" t="s">
        <v>426</v>
      </c>
      <c r="E451">
        <v>903</v>
      </c>
      <c r="F451" t="s">
        <v>427</v>
      </c>
      <c r="G451" t="s">
        <v>428</v>
      </c>
      <c r="H451">
        <v>266.258</v>
      </c>
      <c r="I451" t="s">
        <v>429</v>
      </c>
      <c r="J451">
        <v>0.000328</v>
      </c>
      <c r="K451" t="s">
        <v>71</v>
      </c>
      <c r="L451" t="s">
        <v>430</v>
      </c>
      <c r="M451">
        <v>321.108392</v>
      </c>
      <c r="N451" t="s">
        <v>71</v>
      </c>
      <c r="O451" t="s">
        <v>431</v>
      </c>
      <c r="P451">
        <v>0.00065</v>
      </c>
      <c r="Q451" t="s">
        <v>71</v>
      </c>
      <c r="R451" t="s">
        <v>70</v>
      </c>
      <c r="S451">
        <v>1.247773</v>
      </c>
      <c r="T451" t="s">
        <v>71</v>
      </c>
      <c r="U451" t="s">
        <v>72</v>
      </c>
      <c r="V451">
        <v>0</v>
      </c>
      <c r="W451" t="s">
        <v>71</v>
      </c>
      <c r="X451" t="s">
        <v>73</v>
      </c>
      <c r="Y451">
        <v>0</v>
      </c>
      <c r="Z451" t="s">
        <v>71</v>
      </c>
      <c r="AA451" t="s">
        <v>446</v>
      </c>
      <c r="AB451">
        <v>0</v>
      </c>
      <c r="AC451" t="s">
        <v>71</v>
      </c>
      <c r="AD451" t="s">
        <v>74</v>
      </c>
      <c r="AE451">
        <v>0</v>
      </c>
      <c r="AF451" t="s">
        <v>71</v>
      </c>
      <c r="AG451" t="s">
        <v>437</v>
      </c>
      <c r="AH451">
        <v>1000</v>
      </c>
      <c r="AI451" t="s">
        <v>438</v>
      </c>
      <c r="AJ451">
        <v>1000000</v>
      </c>
      <c r="AK451" t="s">
        <v>439</v>
      </c>
      <c r="AL451">
        <v>10</v>
      </c>
      <c r="AM451" t="s">
        <v>440</v>
      </c>
      <c r="AN451">
        <v>500</v>
      </c>
      <c r="AO451" t="s">
        <v>441</v>
      </c>
      <c r="AP451">
        <v>20</v>
      </c>
      <c r="AQ451" t="s">
        <v>442</v>
      </c>
      <c r="AR451">
        <v>100</v>
      </c>
    </row>
    <row r="452" ht="29.25" spans="1:44">
      <c r="A452" s="2">
        <v>660</v>
      </c>
      <c r="B452" t="s">
        <v>425</v>
      </c>
      <c r="C452">
        <v>5</v>
      </c>
      <c r="D452" t="s">
        <v>426</v>
      </c>
      <c r="E452">
        <v>2405</v>
      </c>
      <c r="F452" t="s">
        <v>427</v>
      </c>
      <c r="G452" t="s">
        <v>428</v>
      </c>
      <c r="H452">
        <v>186.622</v>
      </c>
      <c r="I452" t="s">
        <v>429</v>
      </c>
      <c r="J452">
        <v>0.000447</v>
      </c>
      <c r="K452" t="s">
        <v>71</v>
      </c>
      <c r="L452" t="s">
        <v>430</v>
      </c>
      <c r="M452">
        <v>710.280273</v>
      </c>
      <c r="N452" t="s">
        <v>71</v>
      </c>
      <c r="O452" t="s">
        <v>431</v>
      </c>
      <c r="P452">
        <v>0.001157</v>
      </c>
      <c r="Q452" t="s">
        <v>71</v>
      </c>
      <c r="R452" t="s">
        <v>70</v>
      </c>
      <c r="S452">
        <v>3.053349</v>
      </c>
      <c r="T452" t="s">
        <v>71</v>
      </c>
      <c r="U452" t="s">
        <v>72</v>
      </c>
      <c r="V452">
        <v>0</v>
      </c>
      <c r="W452" t="s">
        <v>71</v>
      </c>
      <c r="X452" t="s">
        <v>73</v>
      </c>
      <c r="Y452">
        <v>0</v>
      </c>
      <c r="Z452" t="s">
        <v>71</v>
      </c>
      <c r="AA452" t="s">
        <v>446</v>
      </c>
      <c r="AB452">
        <v>0</v>
      </c>
      <c r="AC452" t="s">
        <v>71</v>
      </c>
      <c r="AD452" t="s">
        <v>74</v>
      </c>
      <c r="AE452">
        <v>0</v>
      </c>
      <c r="AF452" t="s">
        <v>71</v>
      </c>
      <c r="AG452" t="s">
        <v>437</v>
      </c>
      <c r="AH452">
        <v>1000</v>
      </c>
      <c r="AI452" t="s">
        <v>438</v>
      </c>
      <c r="AJ452">
        <v>1000000</v>
      </c>
      <c r="AK452" t="s">
        <v>439</v>
      </c>
      <c r="AL452">
        <v>10</v>
      </c>
      <c r="AM452" t="s">
        <v>440</v>
      </c>
      <c r="AN452">
        <v>500</v>
      </c>
      <c r="AO452" t="s">
        <v>441</v>
      </c>
      <c r="AP452">
        <v>20</v>
      </c>
      <c r="AQ452" t="s">
        <v>442</v>
      </c>
      <c r="AR452">
        <v>300</v>
      </c>
    </row>
    <row r="453" ht="29.25" spans="1:44">
      <c r="A453" s="2">
        <v>659</v>
      </c>
      <c r="B453" t="s">
        <v>425</v>
      </c>
      <c r="C453">
        <v>5</v>
      </c>
      <c r="D453" t="s">
        <v>426</v>
      </c>
      <c r="E453">
        <v>3907</v>
      </c>
      <c r="F453" t="s">
        <v>427</v>
      </c>
      <c r="G453" t="s">
        <v>428</v>
      </c>
      <c r="H453">
        <v>182.038</v>
      </c>
      <c r="I453" t="s">
        <v>429</v>
      </c>
      <c r="J453">
        <v>0.000593</v>
      </c>
      <c r="K453" t="s">
        <v>71</v>
      </c>
      <c r="L453" t="s">
        <v>430</v>
      </c>
      <c r="M453">
        <v>1060.463071</v>
      </c>
      <c r="N453" t="s">
        <v>71</v>
      </c>
      <c r="O453" t="s">
        <v>431</v>
      </c>
      <c r="P453">
        <v>0.001654</v>
      </c>
      <c r="Q453" t="s">
        <v>71</v>
      </c>
      <c r="R453" t="s">
        <v>70</v>
      </c>
      <c r="S453">
        <v>5.159292</v>
      </c>
      <c r="T453" t="s">
        <v>71</v>
      </c>
      <c r="U453" t="s">
        <v>72</v>
      </c>
      <c r="V453">
        <v>0</v>
      </c>
      <c r="W453" t="s">
        <v>71</v>
      </c>
      <c r="X453" t="s">
        <v>73</v>
      </c>
      <c r="Y453">
        <v>0</v>
      </c>
      <c r="Z453" t="s">
        <v>71</v>
      </c>
      <c r="AA453" t="s">
        <v>446</v>
      </c>
      <c r="AB453">
        <v>0</v>
      </c>
      <c r="AC453" t="s">
        <v>71</v>
      </c>
      <c r="AD453" t="s">
        <v>74</v>
      </c>
      <c r="AE453">
        <v>0</v>
      </c>
      <c r="AF453" t="s">
        <v>71</v>
      </c>
      <c r="AG453" t="s">
        <v>437</v>
      </c>
      <c r="AH453">
        <v>1000</v>
      </c>
      <c r="AI453" t="s">
        <v>438</v>
      </c>
      <c r="AJ453">
        <v>1000000</v>
      </c>
      <c r="AK453" t="s">
        <v>439</v>
      </c>
      <c r="AL453">
        <v>10</v>
      </c>
      <c r="AM453" t="s">
        <v>440</v>
      </c>
      <c r="AN453">
        <v>500</v>
      </c>
      <c r="AO453" t="s">
        <v>441</v>
      </c>
      <c r="AP453">
        <v>20</v>
      </c>
      <c r="AQ453" t="s">
        <v>442</v>
      </c>
      <c r="AR453">
        <v>500</v>
      </c>
    </row>
    <row r="454" ht="29.25" spans="1:44">
      <c r="A454" s="2">
        <v>658</v>
      </c>
      <c r="B454" t="s">
        <v>425</v>
      </c>
      <c r="C454">
        <v>5</v>
      </c>
      <c r="D454" t="s">
        <v>426</v>
      </c>
      <c r="E454">
        <v>5409</v>
      </c>
      <c r="F454" t="s">
        <v>427</v>
      </c>
      <c r="G454" t="s">
        <v>428</v>
      </c>
      <c r="H454">
        <v>134.474</v>
      </c>
      <c r="I454" t="s">
        <v>429</v>
      </c>
      <c r="J454">
        <v>0.000805</v>
      </c>
      <c r="K454" t="s">
        <v>71</v>
      </c>
      <c r="L454" t="s">
        <v>430</v>
      </c>
      <c r="M454">
        <v>1394.056155</v>
      </c>
      <c r="N454" t="s">
        <v>71</v>
      </c>
      <c r="O454" t="s">
        <v>431</v>
      </c>
      <c r="P454">
        <v>0.0022</v>
      </c>
      <c r="Q454" t="s">
        <v>71</v>
      </c>
      <c r="R454" t="s">
        <v>70</v>
      </c>
      <c r="S454">
        <v>7.112203</v>
      </c>
      <c r="T454" t="s">
        <v>71</v>
      </c>
      <c r="U454" t="s">
        <v>72</v>
      </c>
      <c r="V454">
        <v>0</v>
      </c>
      <c r="W454" t="s">
        <v>71</v>
      </c>
      <c r="X454" t="s">
        <v>73</v>
      </c>
      <c r="Y454">
        <v>0</v>
      </c>
      <c r="Z454" t="s">
        <v>71</v>
      </c>
      <c r="AA454" t="s">
        <v>446</v>
      </c>
      <c r="AB454">
        <v>0</v>
      </c>
      <c r="AC454" t="s">
        <v>71</v>
      </c>
      <c r="AD454" t="s">
        <v>74</v>
      </c>
      <c r="AE454">
        <v>0</v>
      </c>
      <c r="AF454" t="s">
        <v>71</v>
      </c>
      <c r="AG454" t="s">
        <v>437</v>
      </c>
      <c r="AH454">
        <v>1000</v>
      </c>
      <c r="AI454" t="s">
        <v>438</v>
      </c>
      <c r="AJ454">
        <v>1000000</v>
      </c>
      <c r="AK454" t="s">
        <v>439</v>
      </c>
      <c r="AL454">
        <v>10</v>
      </c>
      <c r="AM454" t="s">
        <v>440</v>
      </c>
      <c r="AN454">
        <v>500</v>
      </c>
      <c r="AO454" t="s">
        <v>441</v>
      </c>
      <c r="AP454">
        <v>20</v>
      </c>
      <c r="AQ454" t="s">
        <v>442</v>
      </c>
      <c r="AR454">
        <v>700</v>
      </c>
    </row>
    <row r="455" ht="29.25" spans="1:44">
      <c r="A455" s="2">
        <v>657</v>
      </c>
      <c r="B455" t="s">
        <v>425</v>
      </c>
      <c r="C455">
        <v>5</v>
      </c>
      <c r="D455" t="s">
        <v>426</v>
      </c>
      <c r="E455">
        <v>6911</v>
      </c>
      <c r="F455" t="s">
        <v>427</v>
      </c>
      <c r="G455" t="s">
        <v>428</v>
      </c>
      <c r="H455">
        <v>217.888</v>
      </c>
      <c r="I455" t="s">
        <v>429</v>
      </c>
      <c r="J455">
        <v>0.000831</v>
      </c>
      <c r="K455" t="s">
        <v>71</v>
      </c>
      <c r="L455" t="s">
        <v>430</v>
      </c>
      <c r="M455">
        <v>1719.999506</v>
      </c>
      <c r="N455" t="s">
        <v>71</v>
      </c>
      <c r="O455" t="s">
        <v>431</v>
      </c>
      <c r="P455">
        <v>0.002551</v>
      </c>
      <c r="Q455" t="s">
        <v>71</v>
      </c>
      <c r="R455" t="s">
        <v>70</v>
      </c>
      <c r="S455">
        <v>9.023087</v>
      </c>
      <c r="T455" t="s">
        <v>71</v>
      </c>
      <c r="U455" t="s">
        <v>72</v>
      </c>
      <c r="V455">
        <v>0</v>
      </c>
      <c r="W455" t="s">
        <v>71</v>
      </c>
      <c r="X455" t="s">
        <v>73</v>
      </c>
      <c r="Y455">
        <v>0</v>
      </c>
      <c r="Z455" t="s">
        <v>71</v>
      </c>
      <c r="AA455" t="s">
        <v>446</v>
      </c>
      <c r="AB455">
        <v>0</v>
      </c>
      <c r="AC455" t="s">
        <v>71</v>
      </c>
      <c r="AD455" t="s">
        <v>74</v>
      </c>
      <c r="AE455">
        <v>0</v>
      </c>
      <c r="AF455" t="s">
        <v>71</v>
      </c>
      <c r="AG455" t="s">
        <v>437</v>
      </c>
      <c r="AH455">
        <v>1000</v>
      </c>
      <c r="AI455" t="s">
        <v>438</v>
      </c>
      <c r="AJ455">
        <v>1000000</v>
      </c>
      <c r="AK455" t="s">
        <v>439</v>
      </c>
      <c r="AL455">
        <v>10</v>
      </c>
      <c r="AM455" t="s">
        <v>440</v>
      </c>
      <c r="AN455">
        <v>500</v>
      </c>
      <c r="AO455" t="s">
        <v>441</v>
      </c>
      <c r="AP455">
        <v>20</v>
      </c>
      <c r="AQ455" t="s">
        <v>442</v>
      </c>
      <c r="AR455">
        <v>900</v>
      </c>
    </row>
    <row r="456" ht="29.25" spans="1:44">
      <c r="A456" s="2">
        <v>655</v>
      </c>
      <c r="B456" t="s">
        <v>425</v>
      </c>
      <c r="C456">
        <v>6</v>
      </c>
      <c r="D456" t="s">
        <v>426</v>
      </c>
      <c r="E456">
        <v>13778</v>
      </c>
      <c r="F456" t="s">
        <v>427</v>
      </c>
      <c r="G456" t="s">
        <v>428</v>
      </c>
      <c r="H456">
        <v>217.888</v>
      </c>
      <c r="I456" t="s">
        <v>429</v>
      </c>
      <c r="J456">
        <v>0.000887</v>
      </c>
      <c r="K456" t="s">
        <v>71</v>
      </c>
      <c r="L456" t="s">
        <v>430</v>
      </c>
      <c r="M456">
        <v>3367.638261</v>
      </c>
      <c r="N456" t="s">
        <v>71</v>
      </c>
      <c r="O456" t="s">
        <v>431</v>
      </c>
      <c r="P456">
        <v>0.004255</v>
      </c>
      <c r="Q456" t="s">
        <v>71</v>
      </c>
      <c r="R456" t="s">
        <v>70</v>
      </c>
      <c r="S456">
        <v>9.231812</v>
      </c>
      <c r="T456" t="s">
        <v>71</v>
      </c>
      <c r="U456" t="s">
        <v>72</v>
      </c>
      <c r="V456">
        <v>0</v>
      </c>
      <c r="W456" t="s">
        <v>71</v>
      </c>
      <c r="X456" t="s">
        <v>73</v>
      </c>
      <c r="Y456">
        <v>0</v>
      </c>
      <c r="Z456" t="s">
        <v>71</v>
      </c>
      <c r="AA456" t="s">
        <v>446</v>
      </c>
      <c r="AB456">
        <v>0</v>
      </c>
      <c r="AC456" t="s">
        <v>71</v>
      </c>
      <c r="AD456" t="s">
        <v>74</v>
      </c>
      <c r="AE456">
        <v>0</v>
      </c>
      <c r="AF456" t="s">
        <v>71</v>
      </c>
      <c r="AG456" t="s">
        <v>437</v>
      </c>
      <c r="AH456">
        <v>1000</v>
      </c>
      <c r="AI456" t="s">
        <v>438</v>
      </c>
      <c r="AJ456">
        <v>1000000</v>
      </c>
      <c r="AK456" t="s">
        <v>439</v>
      </c>
      <c r="AL456">
        <v>10</v>
      </c>
      <c r="AM456" t="s">
        <v>440</v>
      </c>
      <c r="AN456">
        <v>500</v>
      </c>
      <c r="AO456" t="s">
        <v>441</v>
      </c>
      <c r="AP456">
        <v>20</v>
      </c>
      <c r="AQ456" t="s">
        <v>442</v>
      </c>
      <c r="AR456">
        <v>900</v>
      </c>
    </row>
    <row r="457" ht="29.25" spans="1:44">
      <c r="A457" s="2">
        <v>655</v>
      </c>
      <c r="B457" t="s">
        <v>425</v>
      </c>
      <c r="C457">
        <v>5</v>
      </c>
      <c r="D457" t="s">
        <v>426</v>
      </c>
      <c r="E457">
        <v>6911</v>
      </c>
      <c r="F457" t="s">
        <v>427</v>
      </c>
      <c r="G457" t="s">
        <v>428</v>
      </c>
      <c r="H457">
        <v>144.53</v>
      </c>
      <c r="I457" t="s">
        <v>429</v>
      </c>
      <c r="J457">
        <v>0.000883</v>
      </c>
      <c r="K457" t="s">
        <v>71</v>
      </c>
      <c r="L457" t="s">
        <v>430</v>
      </c>
      <c r="M457">
        <v>1718.218843</v>
      </c>
      <c r="N457" t="s">
        <v>71</v>
      </c>
      <c r="O457" t="s">
        <v>431</v>
      </c>
      <c r="P457">
        <v>0.002601</v>
      </c>
      <c r="Q457" t="s">
        <v>71</v>
      </c>
      <c r="R457" t="s">
        <v>70</v>
      </c>
      <c r="S457">
        <v>9.018365</v>
      </c>
      <c r="T457" t="s">
        <v>71</v>
      </c>
      <c r="U457" t="s">
        <v>72</v>
      </c>
      <c r="V457">
        <v>0</v>
      </c>
      <c r="W457" t="s">
        <v>71</v>
      </c>
      <c r="X457" t="s">
        <v>73</v>
      </c>
      <c r="Y457">
        <v>0</v>
      </c>
      <c r="Z457" t="s">
        <v>71</v>
      </c>
      <c r="AA457" t="s">
        <v>446</v>
      </c>
      <c r="AB457">
        <v>0</v>
      </c>
      <c r="AC457" t="s">
        <v>71</v>
      </c>
      <c r="AD457" t="s">
        <v>74</v>
      </c>
      <c r="AE457">
        <v>0</v>
      </c>
      <c r="AF457" t="s">
        <v>71</v>
      </c>
      <c r="AG457" t="s">
        <v>437</v>
      </c>
      <c r="AH457">
        <v>1000</v>
      </c>
      <c r="AI457" t="s">
        <v>438</v>
      </c>
      <c r="AJ457">
        <v>1000000</v>
      </c>
      <c r="AK457" t="s">
        <v>439</v>
      </c>
      <c r="AL457">
        <v>10</v>
      </c>
      <c r="AM457" t="s">
        <v>440</v>
      </c>
      <c r="AN457">
        <v>500</v>
      </c>
      <c r="AO457" t="s">
        <v>441</v>
      </c>
      <c r="AP457">
        <v>20</v>
      </c>
      <c r="AQ457" t="s">
        <v>442</v>
      </c>
      <c r="AR457">
        <v>900</v>
      </c>
    </row>
    <row r="458" ht="29.25" spans="1:44">
      <c r="A458" s="2">
        <v>655</v>
      </c>
      <c r="B458" t="s">
        <v>425</v>
      </c>
      <c r="C458">
        <v>5</v>
      </c>
      <c r="D458" t="s">
        <v>426</v>
      </c>
      <c r="E458">
        <v>6911</v>
      </c>
      <c r="F458" t="s">
        <v>427</v>
      </c>
      <c r="G458" t="s">
        <v>428</v>
      </c>
      <c r="H458">
        <v>217.888</v>
      </c>
      <c r="I458" t="s">
        <v>429</v>
      </c>
      <c r="J458">
        <v>0.000827</v>
      </c>
      <c r="K458" t="s">
        <v>71</v>
      </c>
      <c r="L458" t="s">
        <v>430</v>
      </c>
      <c r="M458">
        <v>1717.838113</v>
      </c>
      <c r="N458" t="s">
        <v>71</v>
      </c>
      <c r="O458" t="s">
        <v>431</v>
      </c>
      <c r="P458">
        <v>0.002545</v>
      </c>
      <c r="Q458" t="s">
        <v>71</v>
      </c>
      <c r="R458" t="s">
        <v>70</v>
      </c>
      <c r="S458">
        <v>9.095823</v>
      </c>
      <c r="T458" t="s">
        <v>71</v>
      </c>
      <c r="U458" t="s">
        <v>72</v>
      </c>
      <c r="V458">
        <v>0</v>
      </c>
      <c r="W458" t="s">
        <v>71</v>
      </c>
      <c r="X458" t="s">
        <v>73</v>
      </c>
      <c r="Y458">
        <v>0</v>
      </c>
      <c r="Z458" t="s">
        <v>71</v>
      </c>
      <c r="AA458" t="s">
        <v>446</v>
      </c>
      <c r="AB458">
        <v>0</v>
      </c>
      <c r="AC458" t="s">
        <v>71</v>
      </c>
      <c r="AD458" t="s">
        <v>74</v>
      </c>
      <c r="AE458">
        <v>0</v>
      </c>
      <c r="AF458" t="s">
        <v>71</v>
      </c>
      <c r="AG458" t="s">
        <v>437</v>
      </c>
      <c r="AH458">
        <v>1000</v>
      </c>
      <c r="AI458" t="s">
        <v>438</v>
      </c>
      <c r="AJ458">
        <v>1000000</v>
      </c>
      <c r="AK458" t="s">
        <v>439</v>
      </c>
      <c r="AL458">
        <v>10</v>
      </c>
      <c r="AM458" t="s">
        <v>440</v>
      </c>
      <c r="AN458">
        <v>500</v>
      </c>
      <c r="AO458" t="s">
        <v>441</v>
      </c>
      <c r="AP458">
        <v>20</v>
      </c>
      <c r="AQ458" t="s">
        <v>442</v>
      </c>
      <c r="AR458">
        <v>900</v>
      </c>
    </row>
    <row r="459" ht="29.25" spans="1:44">
      <c r="A459" s="2">
        <v>654</v>
      </c>
      <c r="B459" t="s">
        <v>425</v>
      </c>
      <c r="C459">
        <v>5</v>
      </c>
      <c r="D459" t="s">
        <v>426</v>
      </c>
      <c r="E459">
        <v>226</v>
      </c>
      <c r="F459" t="s">
        <v>427</v>
      </c>
      <c r="G459" t="s">
        <v>428</v>
      </c>
      <c r="H459">
        <v>6.396</v>
      </c>
      <c r="I459" t="s">
        <v>429</v>
      </c>
      <c r="J459">
        <v>0.000193</v>
      </c>
      <c r="K459" t="s">
        <v>71</v>
      </c>
      <c r="L459" t="s">
        <v>430</v>
      </c>
      <c r="M459">
        <v>194.402037</v>
      </c>
      <c r="N459" t="s">
        <v>71</v>
      </c>
      <c r="O459" t="s">
        <v>431</v>
      </c>
      <c r="P459">
        <v>0.000387</v>
      </c>
      <c r="Q459" t="s">
        <v>71</v>
      </c>
      <c r="R459" t="s">
        <v>70</v>
      </c>
      <c r="S459">
        <v>0.393996</v>
      </c>
      <c r="T459" t="s">
        <v>71</v>
      </c>
      <c r="U459" t="s">
        <v>72</v>
      </c>
      <c r="V459">
        <v>0</v>
      </c>
      <c r="W459" t="s">
        <v>71</v>
      </c>
      <c r="X459" t="s">
        <v>73</v>
      </c>
      <c r="Y459">
        <v>0</v>
      </c>
      <c r="Z459" t="s">
        <v>71</v>
      </c>
      <c r="AA459" t="s">
        <v>446</v>
      </c>
      <c r="AB459">
        <v>0</v>
      </c>
      <c r="AC459" t="s">
        <v>71</v>
      </c>
      <c r="AD459" t="s">
        <v>74</v>
      </c>
      <c r="AE459">
        <v>0</v>
      </c>
      <c r="AF459" t="s">
        <v>71</v>
      </c>
      <c r="AG459" t="s">
        <v>437</v>
      </c>
      <c r="AH459">
        <v>1000</v>
      </c>
      <c r="AI459" t="s">
        <v>438</v>
      </c>
      <c r="AJ459">
        <v>1000000</v>
      </c>
      <c r="AK459" t="s">
        <v>439</v>
      </c>
      <c r="AL459">
        <v>5</v>
      </c>
      <c r="AM459" t="s">
        <v>440</v>
      </c>
      <c r="AN459">
        <v>500</v>
      </c>
      <c r="AO459" t="s">
        <v>441</v>
      </c>
      <c r="AP459">
        <v>20</v>
      </c>
      <c r="AQ459" t="s">
        <v>442</v>
      </c>
      <c r="AR459">
        <v>20</v>
      </c>
    </row>
    <row r="460" ht="29.25" spans="1:44">
      <c r="A460" s="2">
        <v>653</v>
      </c>
      <c r="B460" t="s">
        <v>425</v>
      </c>
      <c r="C460">
        <v>5</v>
      </c>
      <c r="D460" t="s">
        <v>426</v>
      </c>
      <c r="E460">
        <v>226</v>
      </c>
      <c r="F460" t="s">
        <v>427</v>
      </c>
      <c r="G460" t="s">
        <v>428</v>
      </c>
      <c r="H460">
        <v>79.402</v>
      </c>
      <c r="I460" t="s">
        <v>429</v>
      </c>
      <c r="J460">
        <v>0.00019</v>
      </c>
      <c r="K460" t="s">
        <v>71</v>
      </c>
      <c r="L460" t="s">
        <v>430</v>
      </c>
      <c r="M460">
        <v>184.814325</v>
      </c>
      <c r="N460" t="s">
        <v>71</v>
      </c>
      <c r="O460" t="s">
        <v>431</v>
      </c>
      <c r="P460">
        <v>0.000374</v>
      </c>
      <c r="Q460" t="s">
        <v>71</v>
      </c>
      <c r="R460" t="s">
        <v>70</v>
      </c>
      <c r="S460">
        <v>0.397894</v>
      </c>
      <c r="T460" t="s">
        <v>71</v>
      </c>
      <c r="U460" t="s">
        <v>72</v>
      </c>
      <c r="V460">
        <v>0</v>
      </c>
      <c r="W460" t="s">
        <v>71</v>
      </c>
      <c r="X460" t="s">
        <v>73</v>
      </c>
      <c r="Y460">
        <v>0</v>
      </c>
      <c r="Z460" t="s">
        <v>71</v>
      </c>
      <c r="AA460" t="s">
        <v>446</v>
      </c>
      <c r="AB460">
        <v>0</v>
      </c>
      <c r="AC460" t="s">
        <v>71</v>
      </c>
      <c r="AD460" t="s">
        <v>74</v>
      </c>
      <c r="AE460">
        <v>0</v>
      </c>
      <c r="AF460" t="s">
        <v>71</v>
      </c>
      <c r="AG460" t="s">
        <v>437</v>
      </c>
      <c r="AH460">
        <v>1000</v>
      </c>
      <c r="AI460" t="s">
        <v>438</v>
      </c>
      <c r="AJ460">
        <v>1000000</v>
      </c>
      <c r="AK460" t="s">
        <v>439</v>
      </c>
      <c r="AL460">
        <v>5</v>
      </c>
      <c r="AM460" t="s">
        <v>440</v>
      </c>
      <c r="AN460">
        <v>500</v>
      </c>
      <c r="AO460" t="s">
        <v>441</v>
      </c>
      <c r="AP460">
        <v>20</v>
      </c>
      <c r="AQ460" t="s">
        <v>442</v>
      </c>
      <c r="AR460">
        <v>20</v>
      </c>
    </row>
    <row r="461" ht="29.25" spans="1:44">
      <c r="A461" s="2">
        <v>652</v>
      </c>
      <c r="B461" t="s">
        <v>425</v>
      </c>
      <c r="C461">
        <v>5</v>
      </c>
      <c r="D461" t="s">
        <v>426</v>
      </c>
      <c r="E461">
        <v>226</v>
      </c>
      <c r="F461" t="s">
        <v>427</v>
      </c>
      <c r="G461" t="s">
        <v>428</v>
      </c>
      <c r="H461">
        <v>384.632</v>
      </c>
      <c r="I461" t="s">
        <v>429</v>
      </c>
      <c r="J461">
        <v>0.000182</v>
      </c>
      <c r="K461" t="s">
        <v>71</v>
      </c>
      <c r="L461" t="s">
        <v>430</v>
      </c>
      <c r="M461">
        <v>164.521156</v>
      </c>
      <c r="N461" t="s">
        <v>71</v>
      </c>
      <c r="O461" t="s">
        <v>431</v>
      </c>
      <c r="P461">
        <v>0.000347</v>
      </c>
      <c r="Q461" t="s">
        <v>71</v>
      </c>
      <c r="R461" t="s">
        <v>70</v>
      </c>
      <c r="S461">
        <v>0.383746</v>
      </c>
      <c r="T461" t="s">
        <v>71</v>
      </c>
      <c r="U461" t="s">
        <v>72</v>
      </c>
      <c r="V461">
        <v>0</v>
      </c>
      <c r="W461" t="s">
        <v>71</v>
      </c>
      <c r="X461" t="s">
        <v>73</v>
      </c>
      <c r="Y461">
        <v>0</v>
      </c>
      <c r="Z461" t="s">
        <v>71</v>
      </c>
      <c r="AA461" t="s">
        <v>446</v>
      </c>
      <c r="AB461">
        <v>0</v>
      </c>
      <c r="AC461" t="s">
        <v>71</v>
      </c>
      <c r="AD461" t="s">
        <v>74</v>
      </c>
      <c r="AE461">
        <v>0</v>
      </c>
      <c r="AF461" t="s">
        <v>71</v>
      </c>
      <c r="AG461" t="s">
        <v>437</v>
      </c>
      <c r="AH461">
        <v>1000</v>
      </c>
      <c r="AI461" t="s">
        <v>438</v>
      </c>
      <c r="AJ461">
        <v>1000000</v>
      </c>
      <c r="AK461" t="s">
        <v>439</v>
      </c>
      <c r="AL461">
        <v>5</v>
      </c>
      <c r="AM461" t="s">
        <v>440</v>
      </c>
      <c r="AN461">
        <v>500</v>
      </c>
      <c r="AO461" t="s">
        <v>441</v>
      </c>
      <c r="AP461">
        <v>20</v>
      </c>
      <c r="AQ461" t="s">
        <v>442</v>
      </c>
      <c r="AR461">
        <v>20</v>
      </c>
    </row>
    <row r="462" ht="29.25" spans="1:44">
      <c r="A462" s="2">
        <v>651</v>
      </c>
      <c r="B462" t="s">
        <v>425</v>
      </c>
      <c r="C462">
        <v>5</v>
      </c>
      <c r="D462" t="s">
        <v>426</v>
      </c>
      <c r="E462">
        <v>226</v>
      </c>
      <c r="F462" t="s">
        <v>427</v>
      </c>
      <c r="G462" t="s">
        <v>428</v>
      </c>
      <c r="H462">
        <v>1047.96</v>
      </c>
      <c r="I462" t="s">
        <v>429</v>
      </c>
      <c r="J462">
        <v>0.000173</v>
      </c>
      <c r="K462" t="s">
        <v>71</v>
      </c>
      <c r="L462" t="s">
        <v>430</v>
      </c>
      <c r="M462">
        <v>146.587102</v>
      </c>
      <c r="N462" t="s">
        <v>71</v>
      </c>
      <c r="O462" t="s">
        <v>431</v>
      </c>
      <c r="P462">
        <v>0.000319</v>
      </c>
      <c r="Q462" t="s">
        <v>71</v>
      </c>
      <c r="R462" t="s">
        <v>70</v>
      </c>
      <c r="S462">
        <v>0.389825</v>
      </c>
      <c r="T462" t="s">
        <v>71</v>
      </c>
      <c r="U462" t="s">
        <v>72</v>
      </c>
      <c r="V462">
        <v>0</v>
      </c>
      <c r="W462" t="s">
        <v>71</v>
      </c>
      <c r="X462" t="s">
        <v>73</v>
      </c>
      <c r="Y462">
        <v>0</v>
      </c>
      <c r="Z462" t="s">
        <v>71</v>
      </c>
      <c r="AA462" t="s">
        <v>446</v>
      </c>
      <c r="AB462">
        <v>0</v>
      </c>
      <c r="AC462" t="s">
        <v>71</v>
      </c>
      <c r="AD462" t="s">
        <v>74</v>
      </c>
      <c r="AE462">
        <v>0</v>
      </c>
      <c r="AF462" t="s">
        <v>71</v>
      </c>
      <c r="AG462" t="s">
        <v>437</v>
      </c>
      <c r="AH462">
        <v>1000</v>
      </c>
      <c r="AI462" t="s">
        <v>438</v>
      </c>
      <c r="AJ462">
        <v>1000000</v>
      </c>
      <c r="AK462" t="s">
        <v>439</v>
      </c>
      <c r="AL462">
        <v>5</v>
      </c>
      <c r="AM462" t="s">
        <v>440</v>
      </c>
      <c r="AN462">
        <v>500</v>
      </c>
      <c r="AO462" t="s">
        <v>441</v>
      </c>
      <c r="AP462">
        <v>20</v>
      </c>
      <c r="AQ462" t="s">
        <v>442</v>
      </c>
      <c r="AR462">
        <v>20</v>
      </c>
    </row>
    <row r="463" ht="29.25" spans="1:44">
      <c r="A463" s="2">
        <v>650</v>
      </c>
      <c r="B463" t="s">
        <v>425</v>
      </c>
      <c r="C463">
        <v>5</v>
      </c>
      <c r="D463" t="s">
        <v>426</v>
      </c>
      <c r="E463">
        <v>226</v>
      </c>
      <c r="F463" t="s">
        <v>427</v>
      </c>
      <c r="G463" t="s">
        <v>428</v>
      </c>
      <c r="H463">
        <v>2634.968</v>
      </c>
      <c r="I463" t="s">
        <v>429</v>
      </c>
      <c r="J463">
        <v>0.000167</v>
      </c>
      <c r="K463" t="s">
        <v>71</v>
      </c>
      <c r="L463" t="s">
        <v>430</v>
      </c>
      <c r="M463">
        <v>125.291602</v>
      </c>
      <c r="N463" t="s">
        <v>71</v>
      </c>
      <c r="O463" t="s">
        <v>431</v>
      </c>
      <c r="P463">
        <v>0.000292</v>
      </c>
      <c r="Q463" t="s">
        <v>71</v>
      </c>
      <c r="R463" t="s">
        <v>70</v>
      </c>
      <c r="S463">
        <v>0.404568</v>
      </c>
      <c r="T463" t="s">
        <v>71</v>
      </c>
      <c r="U463" t="s">
        <v>72</v>
      </c>
      <c r="V463">
        <v>0</v>
      </c>
      <c r="W463" t="s">
        <v>71</v>
      </c>
      <c r="X463" t="s">
        <v>73</v>
      </c>
      <c r="Y463">
        <v>0</v>
      </c>
      <c r="Z463" t="s">
        <v>71</v>
      </c>
      <c r="AA463" t="s">
        <v>446</v>
      </c>
      <c r="AB463">
        <v>0</v>
      </c>
      <c r="AC463" t="s">
        <v>71</v>
      </c>
      <c r="AD463" t="s">
        <v>74</v>
      </c>
      <c r="AE463">
        <v>0</v>
      </c>
      <c r="AF463" t="s">
        <v>71</v>
      </c>
      <c r="AG463" t="s">
        <v>437</v>
      </c>
      <c r="AH463">
        <v>1000</v>
      </c>
      <c r="AI463" t="s">
        <v>438</v>
      </c>
      <c r="AJ463">
        <v>1000000</v>
      </c>
      <c r="AK463" t="s">
        <v>439</v>
      </c>
      <c r="AL463">
        <v>5</v>
      </c>
      <c r="AM463" t="s">
        <v>440</v>
      </c>
      <c r="AN463">
        <v>500</v>
      </c>
      <c r="AO463" t="s">
        <v>441</v>
      </c>
      <c r="AP463">
        <v>20</v>
      </c>
      <c r="AQ463" t="s">
        <v>442</v>
      </c>
      <c r="AR463">
        <v>20</v>
      </c>
    </row>
    <row r="464" ht="29.25" spans="1:44">
      <c r="A464" s="2">
        <v>649</v>
      </c>
      <c r="B464" t="s">
        <v>425</v>
      </c>
      <c r="C464">
        <v>5</v>
      </c>
      <c r="D464" t="s">
        <v>426</v>
      </c>
      <c r="E464">
        <v>226</v>
      </c>
      <c r="F464" t="s">
        <v>427</v>
      </c>
      <c r="G464" t="s">
        <v>428</v>
      </c>
      <c r="H464">
        <v>7842.444</v>
      </c>
      <c r="I464" t="s">
        <v>429</v>
      </c>
      <c r="J464">
        <v>0.000168</v>
      </c>
      <c r="K464" t="s">
        <v>71</v>
      </c>
      <c r="L464" t="s">
        <v>430</v>
      </c>
      <c r="M464">
        <v>105.484985</v>
      </c>
      <c r="N464" t="s">
        <v>71</v>
      </c>
      <c r="O464" t="s">
        <v>431</v>
      </c>
      <c r="P464">
        <v>0.000274</v>
      </c>
      <c r="Q464" t="s">
        <v>71</v>
      </c>
      <c r="R464" t="s">
        <v>70</v>
      </c>
      <c r="S464">
        <v>0.431202</v>
      </c>
      <c r="T464" t="s">
        <v>71</v>
      </c>
      <c r="U464" t="s">
        <v>72</v>
      </c>
      <c r="V464">
        <v>0</v>
      </c>
      <c r="W464" t="s">
        <v>71</v>
      </c>
      <c r="X464" t="s">
        <v>73</v>
      </c>
      <c r="Y464">
        <v>0</v>
      </c>
      <c r="Z464" t="s">
        <v>71</v>
      </c>
      <c r="AA464" t="s">
        <v>446</v>
      </c>
      <c r="AB464">
        <v>0</v>
      </c>
      <c r="AC464" t="s">
        <v>71</v>
      </c>
      <c r="AD464" t="s">
        <v>74</v>
      </c>
      <c r="AE464">
        <v>0</v>
      </c>
      <c r="AF464" t="s">
        <v>71</v>
      </c>
      <c r="AG464" t="s">
        <v>437</v>
      </c>
      <c r="AH464">
        <v>1000</v>
      </c>
      <c r="AI464" t="s">
        <v>438</v>
      </c>
      <c r="AJ464">
        <v>1000000</v>
      </c>
      <c r="AK464" t="s">
        <v>439</v>
      </c>
      <c r="AL464">
        <v>5</v>
      </c>
      <c r="AM464" t="s">
        <v>440</v>
      </c>
      <c r="AN464">
        <v>500</v>
      </c>
      <c r="AO464" t="s">
        <v>441</v>
      </c>
      <c r="AP464">
        <v>20</v>
      </c>
      <c r="AQ464" t="s">
        <v>442</v>
      </c>
      <c r="AR464">
        <v>20</v>
      </c>
    </row>
    <row r="465" ht="29.25" spans="1:44">
      <c r="A465" s="2">
        <v>648</v>
      </c>
      <c r="B465" t="s">
        <v>425</v>
      </c>
      <c r="C465">
        <v>5</v>
      </c>
      <c r="D465" t="s">
        <v>426</v>
      </c>
      <c r="E465">
        <v>226</v>
      </c>
      <c r="F465" t="s">
        <v>427</v>
      </c>
      <c r="G465" t="s">
        <v>428</v>
      </c>
      <c r="H465">
        <v>25900.444</v>
      </c>
      <c r="I465" t="s">
        <v>429</v>
      </c>
      <c r="J465">
        <v>0.000155</v>
      </c>
      <c r="K465" t="s">
        <v>71</v>
      </c>
      <c r="L465" t="s">
        <v>430</v>
      </c>
      <c r="M465">
        <v>83.261122</v>
      </c>
      <c r="N465" t="s">
        <v>71</v>
      </c>
      <c r="O465" t="s">
        <v>431</v>
      </c>
      <c r="P465">
        <v>0.000238</v>
      </c>
      <c r="Q465" t="s">
        <v>71</v>
      </c>
      <c r="R465" t="s">
        <v>70</v>
      </c>
      <c r="S465">
        <v>0.459177</v>
      </c>
      <c r="T465" t="s">
        <v>71</v>
      </c>
      <c r="U465" t="s">
        <v>72</v>
      </c>
      <c r="V465">
        <v>0</v>
      </c>
      <c r="W465" t="s">
        <v>71</v>
      </c>
      <c r="X465" t="s">
        <v>73</v>
      </c>
      <c r="Y465">
        <v>0</v>
      </c>
      <c r="Z465" t="s">
        <v>71</v>
      </c>
      <c r="AA465" t="s">
        <v>446</v>
      </c>
      <c r="AB465">
        <v>0</v>
      </c>
      <c r="AC465" t="s">
        <v>71</v>
      </c>
      <c r="AD465" t="s">
        <v>74</v>
      </c>
      <c r="AE465">
        <v>0</v>
      </c>
      <c r="AF465" t="s">
        <v>71</v>
      </c>
      <c r="AG465" t="s">
        <v>437</v>
      </c>
      <c r="AH465">
        <v>1000</v>
      </c>
      <c r="AI465" t="s">
        <v>438</v>
      </c>
      <c r="AJ465">
        <v>1000000</v>
      </c>
      <c r="AK465" t="s">
        <v>439</v>
      </c>
      <c r="AL465">
        <v>5</v>
      </c>
      <c r="AM465" t="s">
        <v>440</v>
      </c>
      <c r="AN465">
        <v>500</v>
      </c>
      <c r="AO465" t="s">
        <v>441</v>
      </c>
      <c r="AP465">
        <v>20</v>
      </c>
      <c r="AQ465" t="s">
        <v>442</v>
      </c>
      <c r="AR465">
        <v>20</v>
      </c>
    </row>
    <row r="466" ht="29.25" spans="1:44">
      <c r="A466" s="2">
        <v>647</v>
      </c>
      <c r="B466" t="s">
        <v>425</v>
      </c>
      <c r="C466">
        <v>5</v>
      </c>
      <c r="D466" t="s">
        <v>426</v>
      </c>
      <c r="E466">
        <v>226</v>
      </c>
      <c r="F466" t="s">
        <v>427</v>
      </c>
      <c r="G466" t="s">
        <v>428</v>
      </c>
      <c r="H466">
        <v>78475.82</v>
      </c>
      <c r="I466" t="s">
        <v>429</v>
      </c>
      <c r="J466">
        <v>0.000155</v>
      </c>
      <c r="K466" t="s">
        <v>71</v>
      </c>
      <c r="L466" t="s">
        <v>430</v>
      </c>
      <c r="M466">
        <v>59.756774</v>
      </c>
      <c r="N466" t="s">
        <v>71</v>
      </c>
      <c r="O466" t="s">
        <v>431</v>
      </c>
      <c r="P466">
        <v>0.000215</v>
      </c>
      <c r="Q466" t="s">
        <v>71</v>
      </c>
      <c r="R466" t="s">
        <v>70</v>
      </c>
      <c r="S466">
        <v>0.502099</v>
      </c>
      <c r="T466" t="s">
        <v>71</v>
      </c>
      <c r="U466" t="s">
        <v>72</v>
      </c>
      <c r="V466">
        <v>0</v>
      </c>
      <c r="W466" t="s">
        <v>71</v>
      </c>
      <c r="X466" t="s">
        <v>73</v>
      </c>
      <c r="Y466">
        <v>0</v>
      </c>
      <c r="Z466" t="s">
        <v>71</v>
      </c>
      <c r="AA466" t="s">
        <v>446</v>
      </c>
      <c r="AB466">
        <v>0</v>
      </c>
      <c r="AC466" t="s">
        <v>71</v>
      </c>
      <c r="AD466" t="s">
        <v>74</v>
      </c>
      <c r="AE466">
        <v>0</v>
      </c>
      <c r="AF466" t="s">
        <v>71</v>
      </c>
      <c r="AG466" t="s">
        <v>437</v>
      </c>
      <c r="AH466">
        <v>1000</v>
      </c>
      <c r="AI466" t="s">
        <v>438</v>
      </c>
      <c r="AJ466">
        <v>1000000</v>
      </c>
      <c r="AK466" t="s">
        <v>439</v>
      </c>
      <c r="AL466">
        <v>5</v>
      </c>
      <c r="AM466" t="s">
        <v>440</v>
      </c>
      <c r="AN466">
        <v>500</v>
      </c>
      <c r="AO466" t="s">
        <v>441</v>
      </c>
      <c r="AP466">
        <v>20</v>
      </c>
      <c r="AQ466" t="s">
        <v>442</v>
      </c>
      <c r="AR466">
        <v>20</v>
      </c>
    </row>
    <row r="467" ht="29.25" spans="1:44">
      <c r="A467" s="2">
        <v>646</v>
      </c>
      <c r="B467" t="s">
        <v>425</v>
      </c>
      <c r="C467">
        <v>5</v>
      </c>
      <c r="D467" t="s">
        <v>426</v>
      </c>
      <c r="E467">
        <v>226</v>
      </c>
      <c r="F467" t="s">
        <v>427</v>
      </c>
      <c r="G467" t="s">
        <v>428</v>
      </c>
      <c r="H467">
        <v>332942.202</v>
      </c>
      <c r="I467" t="s">
        <v>429</v>
      </c>
      <c r="J467">
        <v>0.000133</v>
      </c>
      <c r="K467" t="s">
        <v>71</v>
      </c>
      <c r="L467" t="s">
        <v>430</v>
      </c>
      <c r="M467">
        <v>45.071045</v>
      </c>
      <c r="N467" t="s">
        <v>71</v>
      </c>
      <c r="O467" t="s">
        <v>431</v>
      </c>
      <c r="P467">
        <v>0.000178</v>
      </c>
      <c r="Q467" t="s">
        <v>71</v>
      </c>
      <c r="R467" t="s">
        <v>70</v>
      </c>
      <c r="S467">
        <v>0.554493</v>
      </c>
      <c r="T467" t="s">
        <v>71</v>
      </c>
      <c r="U467" t="s">
        <v>72</v>
      </c>
      <c r="V467">
        <v>0</v>
      </c>
      <c r="W467" t="s">
        <v>71</v>
      </c>
      <c r="X467" t="s">
        <v>73</v>
      </c>
      <c r="Y467">
        <v>0</v>
      </c>
      <c r="Z467" t="s">
        <v>71</v>
      </c>
      <c r="AA467" t="s">
        <v>446</v>
      </c>
      <c r="AB467">
        <v>0</v>
      </c>
      <c r="AC467" t="s">
        <v>71</v>
      </c>
      <c r="AD467" t="s">
        <v>74</v>
      </c>
      <c r="AE467">
        <v>0</v>
      </c>
      <c r="AF467" t="s">
        <v>71</v>
      </c>
      <c r="AG467" t="s">
        <v>437</v>
      </c>
      <c r="AH467">
        <v>1000</v>
      </c>
      <c r="AI467" t="s">
        <v>438</v>
      </c>
      <c r="AJ467">
        <v>1000000</v>
      </c>
      <c r="AK467" t="s">
        <v>439</v>
      </c>
      <c r="AL467">
        <v>5</v>
      </c>
      <c r="AM467" t="s">
        <v>440</v>
      </c>
      <c r="AN467">
        <v>500</v>
      </c>
      <c r="AO467" t="s">
        <v>441</v>
      </c>
      <c r="AP467">
        <v>20</v>
      </c>
      <c r="AQ467" t="s">
        <v>442</v>
      </c>
      <c r="AR467">
        <v>20</v>
      </c>
    </row>
    <row r="468" ht="29.25" spans="1:44">
      <c r="A468" s="2">
        <v>645</v>
      </c>
      <c r="B468" t="s">
        <v>425</v>
      </c>
      <c r="C468">
        <v>5</v>
      </c>
      <c r="D468" t="s">
        <v>426</v>
      </c>
      <c r="E468">
        <v>226</v>
      </c>
      <c r="F468" t="s">
        <v>427</v>
      </c>
      <c r="G468" t="s">
        <v>428</v>
      </c>
      <c r="H468">
        <v>7842.39</v>
      </c>
      <c r="I468" t="s">
        <v>429</v>
      </c>
      <c r="J468">
        <v>0.000172</v>
      </c>
      <c r="K468" t="s">
        <v>71</v>
      </c>
      <c r="L468" t="s">
        <v>430</v>
      </c>
      <c r="M468">
        <v>105.252279</v>
      </c>
      <c r="N468" t="s">
        <v>71</v>
      </c>
      <c r="O468" t="s">
        <v>431</v>
      </c>
      <c r="P468">
        <v>0.000277</v>
      </c>
      <c r="Q468" t="s">
        <v>71</v>
      </c>
      <c r="R468" t="s">
        <v>70</v>
      </c>
      <c r="S468">
        <v>0.437566</v>
      </c>
      <c r="T468" t="s">
        <v>71</v>
      </c>
      <c r="U468" t="s">
        <v>72</v>
      </c>
      <c r="V468">
        <v>0</v>
      </c>
      <c r="W468" t="s">
        <v>71</v>
      </c>
      <c r="X468" t="s">
        <v>73</v>
      </c>
      <c r="Y468">
        <v>0</v>
      </c>
      <c r="Z468" t="s">
        <v>71</v>
      </c>
      <c r="AA468" t="s">
        <v>446</v>
      </c>
      <c r="AB468">
        <v>0</v>
      </c>
      <c r="AC468" t="s">
        <v>71</v>
      </c>
      <c r="AD468" t="s">
        <v>74</v>
      </c>
      <c r="AE468">
        <v>0</v>
      </c>
      <c r="AF468" t="s">
        <v>71</v>
      </c>
      <c r="AG468" t="s">
        <v>437</v>
      </c>
      <c r="AH468">
        <v>1000</v>
      </c>
      <c r="AI468" t="s">
        <v>438</v>
      </c>
      <c r="AJ468">
        <v>1000000</v>
      </c>
      <c r="AK468" t="s">
        <v>439</v>
      </c>
      <c r="AL468">
        <v>5</v>
      </c>
      <c r="AM468" t="s">
        <v>440</v>
      </c>
      <c r="AN468">
        <v>500</v>
      </c>
      <c r="AO468" t="s">
        <v>441</v>
      </c>
      <c r="AP468">
        <v>20</v>
      </c>
      <c r="AQ468" t="s">
        <v>442</v>
      </c>
      <c r="AR468">
        <v>20</v>
      </c>
    </row>
    <row r="469" ht="29.25" spans="1:44">
      <c r="A469" s="2">
        <v>644</v>
      </c>
      <c r="B469" t="s">
        <v>425</v>
      </c>
      <c r="C469">
        <v>5</v>
      </c>
      <c r="D469" t="s">
        <v>426</v>
      </c>
      <c r="E469">
        <v>226</v>
      </c>
      <c r="F469" t="s">
        <v>427</v>
      </c>
      <c r="G469" t="s">
        <v>428</v>
      </c>
      <c r="H469">
        <v>25900.27</v>
      </c>
      <c r="I469" t="s">
        <v>429</v>
      </c>
      <c r="J469">
        <v>0.000156</v>
      </c>
      <c r="K469" t="s">
        <v>71</v>
      </c>
      <c r="L469" t="s">
        <v>430</v>
      </c>
      <c r="M469">
        <v>82.428154</v>
      </c>
      <c r="N469" t="s">
        <v>71</v>
      </c>
      <c r="O469" t="s">
        <v>431</v>
      </c>
      <c r="P469">
        <v>0.000238</v>
      </c>
      <c r="Q469" t="s">
        <v>71</v>
      </c>
      <c r="R469" t="s">
        <v>70</v>
      </c>
      <c r="S469">
        <v>0.4579</v>
      </c>
      <c r="T469" t="s">
        <v>71</v>
      </c>
      <c r="U469" t="s">
        <v>72</v>
      </c>
      <c r="V469">
        <v>0</v>
      </c>
      <c r="W469" t="s">
        <v>71</v>
      </c>
      <c r="X469" t="s">
        <v>73</v>
      </c>
      <c r="Y469">
        <v>0</v>
      </c>
      <c r="Z469" t="s">
        <v>71</v>
      </c>
      <c r="AA469" t="s">
        <v>446</v>
      </c>
      <c r="AB469">
        <v>0</v>
      </c>
      <c r="AC469" t="s">
        <v>71</v>
      </c>
      <c r="AD469" t="s">
        <v>74</v>
      </c>
      <c r="AE469">
        <v>0</v>
      </c>
      <c r="AF469" t="s">
        <v>71</v>
      </c>
      <c r="AG469" t="s">
        <v>437</v>
      </c>
      <c r="AH469">
        <v>1000</v>
      </c>
      <c r="AI469" t="s">
        <v>438</v>
      </c>
      <c r="AJ469">
        <v>1000000</v>
      </c>
      <c r="AK469" t="s">
        <v>439</v>
      </c>
      <c r="AL469">
        <v>5</v>
      </c>
      <c r="AM469" t="s">
        <v>440</v>
      </c>
      <c r="AN469">
        <v>500</v>
      </c>
      <c r="AO469" t="s">
        <v>441</v>
      </c>
      <c r="AP469">
        <v>20</v>
      </c>
      <c r="AQ469" t="s">
        <v>442</v>
      </c>
      <c r="AR469">
        <v>20</v>
      </c>
    </row>
    <row r="470" ht="29.25" spans="1:44">
      <c r="A470" s="2">
        <v>643</v>
      </c>
      <c r="B470" t="s">
        <v>425</v>
      </c>
      <c r="C470">
        <v>5</v>
      </c>
      <c r="D470" t="s">
        <v>426</v>
      </c>
      <c r="E470">
        <v>226</v>
      </c>
      <c r="F470" t="s">
        <v>427</v>
      </c>
      <c r="G470" t="s">
        <v>428</v>
      </c>
      <c r="H470">
        <v>6.396</v>
      </c>
      <c r="I470" t="s">
        <v>429</v>
      </c>
      <c r="J470">
        <v>0.000203</v>
      </c>
      <c r="K470" t="s">
        <v>71</v>
      </c>
      <c r="L470" t="s">
        <v>430</v>
      </c>
      <c r="M470">
        <v>194.559362</v>
      </c>
      <c r="N470" t="s">
        <v>71</v>
      </c>
      <c r="O470" t="s">
        <v>431</v>
      </c>
      <c r="P470">
        <v>0.000398</v>
      </c>
      <c r="Q470" t="s">
        <v>71</v>
      </c>
      <c r="R470" t="s">
        <v>70</v>
      </c>
      <c r="S470">
        <v>0.400338</v>
      </c>
      <c r="T470" t="s">
        <v>71</v>
      </c>
      <c r="U470" t="s">
        <v>72</v>
      </c>
      <c r="V470">
        <v>0</v>
      </c>
      <c r="W470" t="s">
        <v>71</v>
      </c>
      <c r="X470" t="s">
        <v>73</v>
      </c>
      <c r="Y470">
        <v>0</v>
      </c>
      <c r="Z470" t="s">
        <v>71</v>
      </c>
      <c r="AA470" t="s">
        <v>446</v>
      </c>
      <c r="AB470">
        <v>0</v>
      </c>
      <c r="AC470" t="s">
        <v>71</v>
      </c>
      <c r="AD470" t="s">
        <v>74</v>
      </c>
      <c r="AE470">
        <v>0</v>
      </c>
      <c r="AF470" t="s">
        <v>71</v>
      </c>
      <c r="AG470" t="s">
        <v>437</v>
      </c>
      <c r="AH470">
        <v>1000</v>
      </c>
      <c r="AI470" t="s">
        <v>438</v>
      </c>
      <c r="AJ470">
        <v>1000000</v>
      </c>
      <c r="AK470" t="s">
        <v>439</v>
      </c>
      <c r="AL470">
        <v>5</v>
      </c>
      <c r="AM470" t="s">
        <v>440</v>
      </c>
      <c r="AN470">
        <v>500</v>
      </c>
      <c r="AO470" t="s">
        <v>441</v>
      </c>
      <c r="AP470">
        <v>20</v>
      </c>
      <c r="AQ470" t="s">
        <v>442</v>
      </c>
      <c r="AR470">
        <v>20</v>
      </c>
    </row>
    <row r="471" ht="29.25" spans="1:44">
      <c r="A471" s="2">
        <v>642</v>
      </c>
      <c r="B471" t="s">
        <v>425</v>
      </c>
      <c r="C471">
        <v>5</v>
      </c>
      <c r="D471" t="s">
        <v>426</v>
      </c>
      <c r="E471">
        <v>302</v>
      </c>
      <c r="F471" t="s">
        <v>427</v>
      </c>
      <c r="G471" t="s">
        <v>428</v>
      </c>
      <c r="H471">
        <v>13283.05</v>
      </c>
      <c r="I471" t="s">
        <v>429</v>
      </c>
      <c r="J471">
        <v>0.000234</v>
      </c>
      <c r="K471" t="s">
        <v>71</v>
      </c>
      <c r="L471" t="s">
        <v>430</v>
      </c>
      <c r="M471">
        <v>87.946172</v>
      </c>
      <c r="N471" t="s">
        <v>71</v>
      </c>
      <c r="O471" t="s">
        <v>431</v>
      </c>
      <c r="P471">
        <v>0.000322</v>
      </c>
      <c r="Q471" t="s">
        <v>71</v>
      </c>
      <c r="R471" t="s">
        <v>70</v>
      </c>
      <c r="S471">
        <v>0.689602</v>
      </c>
      <c r="T471" t="s">
        <v>71</v>
      </c>
      <c r="U471" t="s">
        <v>72</v>
      </c>
      <c r="V471">
        <v>0</v>
      </c>
      <c r="W471" t="s">
        <v>71</v>
      </c>
      <c r="X471" t="s">
        <v>73</v>
      </c>
      <c r="Y471">
        <v>0</v>
      </c>
      <c r="Z471" t="s">
        <v>71</v>
      </c>
      <c r="AA471" t="s">
        <v>446</v>
      </c>
      <c r="AB471">
        <v>0</v>
      </c>
      <c r="AC471" t="s">
        <v>71</v>
      </c>
      <c r="AD471" t="s">
        <v>74</v>
      </c>
      <c r="AE471">
        <v>0</v>
      </c>
      <c r="AF471" t="s">
        <v>71</v>
      </c>
      <c r="AG471" t="s">
        <v>437</v>
      </c>
      <c r="AH471">
        <v>1000</v>
      </c>
      <c r="AI471" t="s">
        <v>438</v>
      </c>
      <c r="AJ471">
        <v>1000000</v>
      </c>
      <c r="AK471" t="s">
        <v>439</v>
      </c>
      <c r="AL471">
        <v>10</v>
      </c>
      <c r="AM471" t="s">
        <v>440</v>
      </c>
      <c r="AN471">
        <v>500</v>
      </c>
      <c r="AO471" t="s">
        <v>441</v>
      </c>
      <c r="AP471">
        <v>20</v>
      </c>
      <c r="AQ471" t="s">
        <v>442</v>
      </c>
      <c r="AR471">
        <v>20</v>
      </c>
    </row>
    <row r="472" ht="29.25" spans="1:44">
      <c r="A472" s="2">
        <v>641</v>
      </c>
      <c r="B472" t="s">
        <v>425</v>
      </c>
      <c r="C472">
        <v>5</v>
      </c>
      <c r="D472" t="s">
        <v>426</v>
      </c>
      <c r="E472">
        <v>302</v>
      </c>
      <c r="F472" t="s">
        <v>427</v>
      </c>
      <c r="G472" t="s">
        <v>428</v>
      </c>
      <c r="H472">
        <v>54263.774</v>
      </c>
      <c r="I472" t="s">
        <v>429</v>
      </c>
      <c r="J472">
        <v>0.000211</v>
      </c>
      <c r="K472" t="s">
        <v>71</v>
      </c>
      <c r="L472" t="s">
        <v>430</v>
      </c>
      <c r="M472">
        <v>69.557139</v>
      </c>
      <c r="N472" t="s">
        <v>71</v>
      </c>
      <c r="O472" t="s">
        <v>431</v>
      </c>
      <c r="P472">
        <v>0.000281</v>
      </c>
      <c r="Q472" t="s">
        <v>71</v>
      </c>
      <c r="R472" t="s">
        <v>70</v>
      </c>
      <c r="S472">
        <v>0.730456</v>
      </c>
      <c r="T472" t="s">
        <v>71</v>
      </c>
      <c r="U472" t="s">
        <v>72</v>
      </c>
      <c r="V472">
        <v>0</v>
      </c>
      <c r="W472" t="s">
        <v>71</v>
      </c>
      <c r="X472" t="s">
        <v>73</v>
      </c>
      <c r="Y472">
        <v>0</v>
      </c>
      <c r="Z472" t="s">
        <v>71</v>
      </c>
      <c r="AA472" t="s">
        <v>446</v>
      </c>
      <c r="AB472">
        <v>0</v>
      </c>
      <c r="AC472" t="s">
        <v>71</v>
      </c>
      <c r="AD472" t="s">
        <v>74</v>
      </c>
      <c r="AE472">
        <v>0</v>
      </c>
      <c r="AF472" t="s">
        <v>71</v>
      </c>
      <c r="AG472" t="s">
        <v>437</v>
      </c>
      <c r="AH472">
        <v>1000</v>
      </c>
      <c r="AI472" t="s">
        <v>438</v>
      </c>
      <c r="AJ472">
        <v>1000000</v>
      </c>
      <c r="AK472" t="s">
        <v>439</v>
      </c>
      <c r="AL472">
        <v>10</v>
      </c>
      <c r="AM472" t="s">
        <v>440</v>
      </c>
      <c r="AN472">
        <v>500</v>
      </c>
      <c r="AO472" t="s">
        <v>441</v>
      </c>
      <c r="AP472">
        <v>20</v>
      </c>
      <c r="AQ472" t="s">
        <v>442</v>
      </c>
      <c r="AR472">
        <v>20</v>
      </c>
    </row>
    <row r="473" ht="29.25" spans="1:44">
      <c r="A473" s="2">
        <v>640</v>
      </c>
      <c r="B473" t="s">
        <v>425</v>
      </c>
      <c r="C473">
        <v>5</v>
      </c>
      <c r="D473" t="s">
        <v>426</v>
      </c>
      <c r="E473">
        <v>302</v>
      </c>
      <c r="F473" t="s">
        <v>427</v>
      </c>
      <c r="G473" t="s">
        <v>428</v>
      </c>
      <c r="H473">
        <v>187107.77</v>
      </c>
      <c r="I473" t="s">
        <v>429</v>
      </c>
      <c r="J473">
        <v>0.000199</v>
      </c>
      <c r="K473" t="s">
        <v>71</v>
      </c>
      <c r="L473" t="s">
        <v>430</v>
      </c>
      <c r="M473">
        <v>53.233838</v>
      </c>
      <c r="N473" t="s">
        <v>71</v>
      </c>
      <c r="O473" t="s">
        <v>431</v>
      </c>
      <c r="P473">
        <v>0.000252</v>
      </c>
      <c r="Q473" t="s">
        <v>71</v>
      </c>
      <c r="R473" t="s">
        <v>70</v>
      </c>
      <c r="S473">
        <v>0.858536</v>
      </c>
      <c r="T473" t="s">
        <v>71</v>
      </c>
      <c r="U473" t="s">
        <v>72</v>
      </c>
      <c r="V473">
        <v>0</v>
      </c>
      <c r="W473" t="s">
        <v>71</v>
      </c>
      <c r="X473" t="s">
        <v>73</v>
      </c>
      <c r="Y473">
        <v>0</v>
      </c>
      <c r="Z473" t="s">
        <v>71</v>
      </c>
      <c r="AA473" t="s">
        <v>446</v>
      </c>
      <c r="AB473">
        <v>0</v>
      </c>
      <c r="AC473" t="s">
        <v>71</v>
      </c>
      <c r="AD473" t="s">
        <v>74</v>
      </c>
      <c r="AE473">
        <v>0</v>
      </c>
      <c r="AF473" t="s">
        <v>71</v>
      </c>
      <c r="AG473" t="s">
        <v>437</v>
      </c>
      <c r="AH473">
        <v>1000</v>
      </c>
      <c r="AI473" t="s">
        <v>438</v>
      </c>
      <c r="AJ473">
        <v>1000000</v>
      </c>
      <c r="AK473" t="s">
        <v>439</v>
      </c>
      <c r="AL473">
        <v>10</v>
      </c>
      <c r="AM473" t="s">
        <v>440</v>
      </c>
      <c r="AN473">
        <v>500</v>
      </c>
      <c r="AO473" t="s">
        <v>441</v>
      </c>
      <c r="AP473">
        <v>20</v>
      </c>
      <c r="AQ473" t="s">
        <v>442</v>
      </c>
      <c r="AR473">
        <v>20</v>
      </c>
    </row>
    <row r="474" ht="29.25" spans="1:44">
      <c r="A474" s="2">
        <v>639</v>
      </c>
      <c r="B474" t="s">
        <v>425</v>
      </c>
      <c r="C474">
        <v>5</v>
      </c>
      <c r="D474" t="s">
        <v>426</v>
      </c>
      <c r="E474">
        <v>302</v>
      </c>
      <c r="F474" t="s">
        <v>427</v>
      </c>
      <c r="G474" t="s">
        <v>428</v>
      </c>
      <c r="H474">
        <v>187107.77</v>
      </c>
      <c r="I474" t="s">
        <v>429</v>
      </c>
      <c r="J474">
        <v>0.00021</v>
      </c>
      <c r="K474" t="s">
        <v>71</v>
      </c>
      <c r="L474" t="s">
        <v>430</v>
      </c>
      <c r="M474">
        <v>53.24205</v>
      </c>
      <c r="N474" t="s">
        <v>71</v>
      </c>
      <c r="O474" t="s">
        <v>431</v>
      </c>
      <c r="P474">
        <v>0.000263</v>
      </c>
      <c r="Q474" t="s">
        <v>71</v>
      </c>
      <c r="R474" t="s">
        <v>70</v>
      </c>
      <c r="S474">
        <v>0.837291</v>
      </c>
      <c r="T474" t="s">
        <v>71</v>
      </c>
      <c r="U474" t="s">
        <v>72</v>
      </c>
      <c r="V474">
        <v>0</v>
      </c>
      <c r="W474" t="s">
        <v>71</v>
      </c>
      <c r="X474" t="s">
        <v>73</v>
      </c>
      <c r="Y474">
        <v>0</v>
      </c>
      <c r="Z474" t="s">
        <v>71</v>
      </c>
      <c r="AA474" t="s">
        <v>446</v>
      </c>
      <c r="AB474">
        <v>0</v>
      </c>
      <c r="AC474" t="s">
        <v>71</v>
      </c>
      <c r="AD474" t="s">
        <v>74</v>
      </c>
      <c r="AE474">
        <v>0</v>
      </c>
      <c r="AF474" t="s">
        <v>71</v>
      </c>
      <c r="AG474" t="s">
        <v>437</v>
      </c>
      <c r="AH474">
        <v>1000</v>
      </c>
      <c r="AI474" t="s">
        <v>438</v>
      </c>
      <c r="AJ474">
        <v>1000000</v>
      </c>
      <c r="AK474" t="s">
        <v>439</v>
      </c>
      <c r="AL474">
        <v>10</v>
      </c>
      <c r="AM474" t="s">
        <v>440</v>
      </c>
      <c r="AN474">
        <v>500</v>
      </c>
      <c r="AO474" t="s">
        <v>441</v>
      </c>
      <c r="AP474">
        <v>20</v>
      </c>
      <c r="AQ474" t="s">
        <v>442</v>
      </c>
      <c r="AR474">
        <v>20</v>
      </c>
    </row>
    <row r="475" ht="29.25" spans="1:44">
      <c r="A475" s="2">
        <v>639</v>
      </c>
      <c r="B475" t="s">
        <v>425</v>
      </c>
      <c r="C475">
        <v>5</v>
      </c>
      <c r="D475" t="s">
        <v>426</v>
      </c>
      <c r="E475">
        <v>302</v>
      </c>
      <c r="F475" t="s">
        <v>427</v>
      </c>
      <c r="G475" t="s">
        <v>428</v>
      </c>
      <c r="H475">
        <v>0.08</v>
      </c>
      <c r="I475" t="s">
        <v>429</v>
      </c>
      <c r="J475">
        <v>0.000255</v>
      </c>
      <c r="K475" t="s">
        <v>71</v>
      </c>
      <c r="L475" t="s">
        <v>430</v>
      </c>
      <c r="M475">
        <v>277.924673</v>
      </c>
      <c r="N475" t="s">
        <v>71</v>
      </c>
      <c r="O475" t="s">
        <v>431</v>
      </c>
      <c r="P475">
        <v>0.000533</v>
      </c>
      <c r="Q475" t="s">
        <v>71</v>
      </c>
      <c r="R475" t="s">
        <v>70</v>
      </c>
      <c r="S475">
        <v>0.65661</v>
      </c>
      <c r="T475" t="s">
        <v>71</v>
      </c>
      <c r="U475" t="s">
        <v>72</v>
      </c>
      <c r="V475">
        <v>0</v>
      </c>
      <c r="W475" t="s">
        <v>71</v>
      </c>
      <c r="X475" t="s">
        <v>73</v>
      </c>
      <c r="Y475">
        <v>0</v>
      </c>
      <c r="Z475" t="s">
        <v>71</v>
      </c>
      <c r="AA475" t="s">
        <v>446</v>
      </c>
      <c r="AB475">
        <v>0</v>
      </c>
      <c r="AC475" t="s">
        <v>71</v>
      </c>
      <c r="AD475" t="s">
        <v>74</v>
      </c>
      <c r="AE475">
        <v>0</v>
      </c>
      <c r="AF475" t="s">
        <v>71</v>
      </c>
      <c r="AG475" t="s">
        <v>437</v>
      </c>
      <c r="AH475">
        <v>1000</v>
      </c>
      <c r="AI475" t="s">
        <v>438</v>
      </c>
      <c r="AJ475">
        <v>1000000</v>
      </c>
      <c r="AK475" t="s">
        <v>439</v>
      </c>
      <c r="AL475">
        <v>10</v>
      </c>
      <c r="AM475" t="s">
        <v>440</v>
      </c>
      <c r="AN475">
        <v>500</v>
      </c>
      <c r="AO475" t="s">
        <v>441</v>
      </c>
      <c r="AP475">
        <v>20</v>
      </c>
      <c r="AQ475" t="s">
        <v>442</v>
      </c>
      <c r="AR475">
        <v>20</v>
      </c>
    </row>
    <row r="476" ht="29.25" spans="1:44">
      <c r="A476" s="2">
        <v>639</v>
      </c>
      <c r="B476" t="s">
        <v>425</v>
      </c>
      <c r="C476">
        <v>5</v>
      </c>
      <c r="D476" t="s">
        <v>426</v>
      </c>
      <c r="E476">
        <v>302</v>
      </c>
      <c r="F476" t="s">
        <v>427</v>
      </c>
      <c r="G476" t="s">
        <v>428</v>
      </c>
      <c r="H476">
        <v>0</v>
      </c>
      <c r="I476" t="s">
        <v>429</v>
      </c>
      <c r="J476">
        <v>0.000267</v>
      </c>
      <c r="K476" t="s">
        <v>71</v>
      </c>
      <c r="L476" t="s">
        <v>430</v>
      </c>
      <c r="M476">
        <v>294.090163</v>
      </c>
      <c r="N476" t="s">
        <v>71</v>
      </c>
      <c r="O476" t="s">
        <v>431</v>
      </c>
      <c r="P476">
        <v>0.000561</v>
      </c>
      <c r="Q476" t="s">
        <v>71</v>
      </c>
      <c r="R476" t="s">
        <v>70</v>
      </c>
      <c r="S476">
        <v>0.639232</v>
      </c>
      <c r="T476" t="s">
        <v>71</v>
      </c>
      <c r="U476" t="s">
        <v>72</v>
      </c>
      <c r="V476">
        <v>0</v>
      </c>
      <c r="W476" t="s">
        <v>71</v>
      </c>
      <c r="X476" t="s">
        <v>73</v>
      </c>
      <c r="Y476">
        <v>0</v>
      </c>
      <c r="Z476" t="s">
        <v>71</v>
      </c>
      <c r="AA476" t="s">
        <v>446</v>
      </c>
      <c r="AB476">
        <v>0</v>
      </c>
      <c r="AC476" t="s">
        <v>71</v>
      </c>
      <c r="AD476" t="s">
        <v>74</v>
      </c>
      <c r="AE476">
        <v>0</v>
      </c>
      <c r="AF476" t="s">
        <v>71</v>
      </c>
      <c r="AG476" t="s">
        <v>437</v>
      </c>
      <c r="AH476">
        <v>1000</v>
      </c>
      <c r="AI476" t="s">
        <v>438</v>
      </c>
      <c r="AJ476">
        <v>1000000</v>
      </c>
      <c r="AK476" t="s">
        <v>439</v>
      </c>
      <c r="AL476">
        <v>10</v>
      </c>
      <c r="AM476" t="s">
        <v>440</v>
      </c>
      <c r="AN476">
        <v>500</v>
      </c>
      <c r="AO476" t="s">
        <v>441</v>
      </c>
      <c r="AP476">
        <v>20</v>
      </c>
      <c r="AQ476" t="s">
        <v>442</v>
      </c>
      <c r="AR476">
        <v>20</v>
      </c>
    </row>
    <row r="477" ht="29.25" spans="1:44">
      <c r="A477" s="2">
        <v>638</v>
      </c>
      <c r="B477" t="s">
        <v>425</v>
      </c>
      <c r="C477">
        <v>5</v>
      </c>
      <c r="D477" t="s">
        <v>426</v>
      </c>
      <c r="E477">
        <v>226</v>
      </c>
      <c r="F477" t="s">
        <v>427</v>
      </c>
      <c r="G477" t="s">
        <v>428</v>
      </c>
      <c r="H477">
        <v>9.67</v>
      </c>
      <c r="I477" t="s">
        <v>429</v>
      </c>
      <c r="J477">
        <v>0.000197</v>
      </c>
      <c r="K477" t="s">
        <v>71</v>
      </c>
      <c r="L477" t="s">
        <v>430</v>
      </c>
      <c r="M477">
        <v>192.361994</v>
      </c>
      <c r="N477" t="s">
        <v>71</v>
      </c>
      <c r="O477" t="s">
        <v>431</v>
      </c>
      <c r="P477">
        <v>0.000389</v>
      </c>
      <c r="Q477" t="s">
        <v>71</v>
      </c>
      <c r="R477" t="s">
        <v>70</v>
      </c>
      <c r="S477">
        <v>0.657619</v>
      </c>
      <c r="T477" t="s">
        <v>71</v>
      </c>
      <c r="U477" t="s">
        <v>72</v>
      </c>
      <c r="V477">
        <v>0</v>
      </c>
      <c r="W477" t="s">
        <v>71</v>
      </c>
      <c r="X477" t="s">
        <v>73</v>
      </c>
      <c r="Y477">
        <v>0</v>
      </c>
      <c r="Z477" t="s">
        <v>71</v>
      </c>
      <c r="AA477" t="s">
        <v>446</v>
      </c>
      <c r="AB477">
        <v>0</v>
      </c>
      <c r="AC477" t="s">
        <v>71</v>
      </c>
      <c r="AD477" t="s">
        <v>74</v>
      </c>
      <c r="AE477">
        <v>0</v>
      </c>
      <c r="AF477" t="s">
        <v>71</v>
      </c>
      <c r="AG477" t="s">
        <v>437</v>
      </c>
      <c r="AH477">
        <v>1000</v>
      </c>
      <c r="AI477" t="s">
        <v>438</v>
      </c>
      <c r="AJ477">
        <v>1000000</v>
      </c>
      <c r="AK477" t="s">
        <v>439</v>
      </c>
      <c r="AL477">
        <v>5</v>
      </c>
      <c r="AM477" t="s">
        <v>440</v>
      </c>
      <c r="AN477">
        <v>500</v>
      </c>
      <c r="AO477" t="s">
        <v>441</v>
      </c>
      <c r="AP477">
        <v>20</v>
      </c>
      <c r="AQ477" t="s">
        <v>442</v>
      </c>
      <c r="AR477">
        <v>20</v>
      </c>
    </row>
    <row r="478" ht="29.25" spans="1:44">
      <c r="A478" s="2">
        <v>637</v>
      </c>
      <c r="B478" t="s">
        <v>425</v>
      </c>
      <c r="C478">
        <v>5</v>
      </c>
      <c r="D478" t="s">
        <v>426</v>
      </c>
      <c r="E478">
        <v>226</v>
      </c>
      <c r="F478" t="s">
        <v>427</v>
      </c>
      <c r="G478" t="s">
        <v>428</v>
      </c>
      <c r="H478">
        <v>317.11</v>
      </c>
      <c r="I478" t="s">
        <v>429</v>
      </c>
      <c r="J478">
        <v>0.000189</v>
      </c>
      <c r="K478" t="s">
        <v>71</v>
      </c>
      <c r="L478" t="s">
        <v>430</v>
      </c>
      <c r="M478">
        <v>178.680429</v>
      </c>
      <c r="N478" t="s">
        <v>71</v>
      </c>
      <c r="O478" t="s">
        <v>431</v>
      </c>
      <c r="P478">
        <v>0.000367</v>
      </c>
      <c r="Q478" t="s">
        <v>71</v>
      </c>
      <c r="R478" t="s">
        <v>70</v>
      </c>
      <c r="S478">
        <v>0.650073</v>
      </c>
      <c r="T478" t="s">
        <v>71</v>
      </c>
      <c r="U478" t="s">
        <v>72</v>
      </c>
      <c r="V478">
        <v>0</v>
      </c>
      <c r="W478" t="s">
        <v>71</v>
      </c>
      <c r="X478" t="s">
        <v>73</v>
      </c>
      <c r="Y478">
        <v>0</v>
      </c>
      <c r="Z478" t="s">
        <v>71</v>
      </c>
      <c r="AA478" t="s">
        <v>446</v>
      </c>
      <c r="AB478">
        <v>0</v>
      </c>
      <c r="AC478" t="s">
        <v>71</v>
      </c>
      <c r="AD478" t="s">
        <v>74</v>
      </c>
      <c r="AE478">
        <v>0</v>
      </c>
      <c r="AF478" t="s">
        <v>71</v>
      </c>
      <c r="AG478" t="s">
        <v>437</v>
      </c>
      <c r="AH478">
        <v>1000</v>
      </c>
      <c r="AI478" t="s">
        <v>438</v>
      </c>
      <c r="AJ478">
        <v>1000000</v>
      </c>
      <c r="AK478" t="s">
        <v>439</v>
      </c>
      <c r="AL478">
        <v>5</v>
      </c>
      <c r="AM478" t="s">
        <v>440</v>
      </c>
      <c r="AN478">
        <v>500</v>
      </c>
      <c r="AO478" t="s">
        <v>441</v>
      </c>
      <c r="AP478">
        <v>20</v>
      </c>
      <c r="AQ478" t="s">
        <v>442</v>
      </c>
      <c r="AR478">
        <v>20</v>
      </c>
    </row>
    <row r="479" ht="29.25" spans="1:44">
      <c r="A479" s="2">
        <v>636</v>
      </c>
      <c r="B479" t="s">
        <v>425</v>
      </c>
      <c r="C479">
        <v>5</v>
      </c>
      <c r="D479" t="s">
        <v>426</v>
      </c>
      <c r="E479">
        <v>226</v>
      </c>
      <c r="F479" t="s">
        <v>427</v>
      </c>
      <c r="G479" t="s">
        <v>428</v>
      </c>
      <c r="H479">
        <v>2351.17</v>
      </c>
      <c r="I479" t="s">
        <v>429</v>
      </c>
      <c r="J479">
        <v>0.00018</v>
      </c>
      <c r="K479" t="s">
        <v>71</v>
      </c>
      <c r="L479" t="s">
        <v>430</v>
      </c>
      <c r="M479">
        <v>177.289825</v>
      </c>
      <c r="N479" t="s">
        <v>71</v>
      </c>
      <c r="O479" t="s">
        <v>431</v>
      </c>
      <c r="P479">
        <v>0.000357</v>
      </c>
      <c r="Q479" t="s">
        <v>71</v>
      </c>
      <c r="R479" t="s">
        <v>70</v>
      </c>
      <c r="S479">
        <v>0.634994</v>
      </c>
      <c r="T479" t="s">
        <v>71</v>
      </c>
      <c r="U479" t="s">
        <v>72</v>
      </c>
      <c r="V479">
        <v>0</v>
      </c>
      <c r="W479" t="s">
        <v>71</v>
      </c>
      <c r="X479" t="s">
        <v>73</v>
      </c>
      <c r="Y479">
        <v>0</v>
      </c>
      <c r="Z479" t="s">
        <v>71</v>
      </c>
      <c r="AA479" t="s">
        <v>446</v>
      </c>
      <c r="AB479">
        <v>0</v>
      </c>
      <c r="AC479" t="s">
        <v>71</v>
      </c>
      <c r="AD479" t="s">
        <v>74</v>
      </c>
      <c r="AE479">
        <v>0</v>
      </c>
      <c r="AF479" t="s">
        <v>71</v>
      </c>
      <c r="AG479" t="s">
        <v>437</v>
      </c>
      <c r="AH479">
        <v>1000</v>
      </c>
      <c r="AI479" t="s">
        <v>438</v>
      </c>
      <c r="AJ479">
        <v>1000000</v>
      </c>
      <c r="AK479" t="s">
        <v>439</v>
      </c>
      <c r="AL479">
        <v>5</v>
      </c>
      <c r="AM479" t="s">
        <v>440</v>
      </c>
      <c r="AN479">
        <v>500</v>
      </c>
      <c r="AO479" t="s">
        <v>441</v>
      </c>
      <c r="AP479">
        <v>20</v>
      </c>
      <c r="AQ479" t="s">
        <v>442</v>
      </c>
      <c r="AR479">
        <v>20</v>
      </c>
    </row>
    <row r="480" ht="29.25" spans="1:44">
      <c r="A480" s="2">
        <v>635</v>
      </c>
      <c r="B480" t="s">
        <v>425</v>
      </c>
      <c r="C480">
        <v>5</v>
      </c>
      <c r="D480" t="s">
        <v>426</v>
      </c>
      <c r="E480">
        <v>226</v>
      </c>
      <c r="F480" t="s">
        <v>427</v>
      </c>
      <c r="G480" t="s">
        <v>428</v>
      </c>
      <c r="H480">
        <v>9795.12</v>
      </c>
      <c r="I480" t="s">
        <v>429</v>
      </c>
      <c r="J480">
        <v>0.00017</v>
      </c>
      <c r="K480" t="s">
        <v>71</v>
      </c>
      <c r="L480" t="s">
        <v>430</v>
      </c>
      <c r="M480">
        <v>151.837261</v>
      </c>
      <c r="N480" t="s">
        <v>71</v>
      </c>
      <c r="O480" t="s">
        <v>431</v>
      </c>
      <c r="P480">
        <v>0.000322</v>
      </c>
      <c r="Q480" t="s">
        <v>71</v>
      </c>
      <c r="R480" t="s">
        <v>70</v>
      </c>
      <c r="S480">
        <v>0.743633</v>
      </c>
      <c r="T480" t="s">
        <v>71</v>
      </c>
      <c r="U480" t="s">
        <v>72</v>
      </c>
      <c r="V480">
        <v>0</v>
      </c>
      <c r="W480" t="s">
        <v>71</v>
      </c>
      <c r="X480" t="s">
        <v>73</v>
      </c>
      <c r="Y480">
        <v>0</v>
      </c>
      <c r="Z480" t="s">
        <v>71</v>
      </c>
      <c r="AA480" t="s">
        <v>446</v>
      </c>
      <c r="AB480">
        <v>0</v>
      </c>
      <c r="AC480" t="s">
        <v>71</v>
      </c>
      <c r="AD480" t="s">
        <v>74</v>
      </c>
      <c r="AE480">
        <v>0</v>
      </c>
      <c r="AF480" t="s">
        <v>71</v>
      </c>
      <c r="AG480" t="s">
        <v>437</v>
      </c>
      <c r="AH480">
        <v>1000</v>
      </c>
      <c r="AI480" t="s">
        <v>438</v>
      </c>
      <c r="AJ480">
        <v>1000000</v>
      </c>
      <c r="AK480" t="s">
        <v>439</v>
      </c>
      <c r="AL480">
        <v>5</v>
      </c>
      <c r="AM480" t="s">
        <v>440</v>
      </c>
      <c r="AN480">
        <v>500</v>
      </c>
      <c r="AO480" t="s">
        <v>441</v>
      </c>
      <c r="AP480">
        <v>20</v>
      </c>
      <c r="AQ480" t="s">
        <v>442</v>
      </c>
      <c r="AR480">
        <v>20</v>
      </c>
    </row>
    <row r="481" ht="29.25" spans="1:44">
      <c r="A481" s="2">
        <v>634</v>
      </c>
      <c r="B481" t="s">
        <v>425</v>
      </c>
      <c r="C481">
        <v>5</v>
      </c>
      <c r="D481" t="s">
        <v>426</v>
      </c>
      <c r="E481">
        <v>226</v>
      </c>
      <c r="F481" t="s">
        <v>427</v>
      </c>
      <c r="G481" t="s">
        <v>428</v>
      </c>
      <c r="H481">
        <v>29859.07</v>
      </c>
      <c r="I481" t="s">
        <v>429</v>
      </c>
      <c r="J481">
        <v>0.000175</v>
      </c>
      <c r="K481" t="s">
        <v>71</v>
      </c>
      <c r="L481" t="s">
        <v>430</v>
      </c>
      <c r="M481">
        <v>123.962834</v>
      </c>
      <c r="N481" t="s">
        <v>71</v>
      </c>
      <c r="O481" t="s">
        <v>431</v>
      </c>
      <c r="P481">
        <v>0.000299</v>
      </c>
      <c r="Q481" t="s">
        <v>71</v>
      </c>
      <c r="R481" t="s">
        <v>70</v>
      </c>
      <c r="S481">
        <v>0.61435</v>
      </c>
      <c r="T481" t="s">
        <v>71</v>
      </c>
      <c r="U481" t="s">
        <v>72</v>
      </c>
      <c r="V481">
        <v>0</v>
      </c>
      <c r="W481" t="s">
        <v>71</v>
      </c>
      <c r="X481" t="s">
        <v>73</v>
      </c>
      <c r="Y481">
        <v>0</v>
      </c>
      <c r="Z481" t="s">
        <v>71</v>
      </c>
      <c r="AA481" t="s">
        <v>446</v>
      </c>
      <c r="AB481">
        <v>0</v>
      </c>
      <c r="AC481" t="s">
        <v>71</v>
      </c>
      <c r="AD481" t="s">
        <v>74</v>
      </c>
      <c r="AE481">
        <v>0</v>
      </c>
      <c r="AF481" t="s">
        <v>71</v>
      </c>
      <c r="AG481" t="s">
        <v>437</v>
      </c>
      <c r="AH481">
        <v>1000</v>
      </c>
      <c r="AI481" t="s">
        <v>438</v>
      </c>
      <c r="AJ481">
        <v>1000000</v>
      </c>
      <c r="AK481" t="s">
        <v>439</v>
      </c>
      <c r="AL481">
        <v>5</v>
      </c>
      <c r="AM481" t="s">
        <v>440</v>
      </c>
      <c r="AN481">
        <v>500</v>
      </c>
      <c r="AO481" t="s">
        <v>441</v>
      </c>
      <c r="AP481">
        <v>20</v>
      </c>
      <c r="AQ481" t="s">
        <v>442</v>
      </c>
      <c r="AR481">
        <v>20</v>
      </c>
    </row>
    <row r="482" ht="29.25" spans="1:44">
      <c r="A482" s="2">
        <v>633</v>
      </c>
      <c r="B482" t="s">
        <v>425</v>
      </c>
      <c r="C482">
        <v>5</v>
      </c>
      <c r="D482" t="s">
        <v>426</v>
      </c>
      <c r="E482">
        <v>226</v>
      </c>
      <c r="F482" t="s">
        <v>427</v>
      </c>
      <c r="G482" t="s">
        <v>428</v>
      </c>
      <c r="H482">
        <v>74393.912</v>
      </c>
      <c r="I482" t="s">
        <v>429</v>
      </c>
      <c r="J482">
        <v>0.000172</v>
      </c>
      <c r="K482" t="s">
        <v>71</v>
      </c>
      <c r="L482" t="s">
        <v>430</v>
      </c>
      <c r="M482">
        <v>105.679715</v>
      </c>
      <c r="N482" t="s">
        <v>71</v>
      </c>
      <c r="O482" t="s">
        <v>431</v>
      </c>
      <c r="P482">
        <v>0.000278</v>
      </c>
      <c r="Q482" t="s">
        <v>71</v>
      </c>
      <c r="R482" t="s">
        <v>70</v>
      </c>
      <c r="S482">
        <v>0.602691</v>
      </c>
      <c r="T482" t="s">
        <v>71</v>
      </c>
      <c r="U482" t="s">
        <v>72</v>
      </c>
      <c r="V482">
        <v>0</v>
      </c>
      <c r="W482" t="s">
        <v>71</v>
      </c>
      <c r="X482" t="s">
        <v>73</v>
      </c>
      <c r="Y482">
        <v>0</v>
      </c>
      <c r="Z482" t="s">
        <v>71</v>
      </c>
      <c r="AA482" t="s">
        <v>446</v>
      </c>
      <c r="AB482">
        <v>0</v>
      </c>
      <c r="AC482" t="s">
        <v>71</v>
      </c>
      <c r="AD482" t="s">
        <v>74</v>
      </c>
      <c r="AE482">
        <v>0</v>
      </c>
      <c r="AF482" t="s">
        <v>71</v>
      </c>
      <c r="AG482" t="s">
        <v>437</v>
      </c>
      <c r="AH482">
        <v>1000</v>
      </c>
      <c r="AI482" t="s">
        <v>438</v>
      </c>
      <c r="AJ482">
        <v>1000000</v>
      </c>
      <c r="AK482" t="s">
        <v>439</v>
      </c>
      <c r="AL482">
        <v>5</v>
      </c>
      <c r="AM482" t="s">
        <v>440</v>
      </c>
      <c r="AN482">
        <v>500</v>
      </c>
      <c r="AO482" t="s">
        <v>441</v>
      </c>
      <c r="AP482">
        <v>20</v>
      </c>
      <c r="AQ482" t="s">
        <v>442</v>
      </c>
      <c r="AR482">
        <v>20</v>
      </c>
    </row>
    <row r="483" ht="29.25" spans="1:44">
      <c r="A483" s="2">
        <v>632</v>
      </c>
      <c r="B483" t="s">
        <v>425</v>
      </c>
      <c r="C483">
        <v>5</v>
      </c>
      <c r="D483" t="s">
        <v>426</v>
      </c>
      <c r="E483">
        <v>226</v>
      </c>
      <c r="F483" t="s">
        <v>427</v>
      </c>
      <c r="G483" t="s">
        <v>428</v>
      </c>
      <c r="H483">
        <v>162530.226</v>
      </c>
      <c r="I483" t="s">
        <v>429</v>
      </c>
      <c r="J483">
        <v>0.000156</v>
      </c>
      <c r="K483" t="s">
        <v>71</v>
      </c>
      <c r="L483" t="s">
        <v>430</v>
      </c>
      <c r="M483">
        <v>82.15739</v>
      </c>
      <c r="N483" t="s">
        <v>71</v>
      </c>
      <c r="O483" t="s">
        <v>431</v>
      </c>
      <c r="P483">
        <v>0.000239</v>
      </c>
      <c r="Q483" t="s">
        <v>71</v>
      </c>
      <c r="R483" t="s">
        <v>70</v>
      </c>
      <c r="S483">
        <v>0.586474</v>
      </c>
      <c r="T483" t="s">
        <v>71</v>
      </c>
      <c r="U483" t="s">
        <v>72</v>
      </c>
      <c r="V483">
        <v>0</v>
      </c>
      <c r="W483" t="s">
        <v>71</v>
      </c>
      <c r="X483" t="s">
        <v>73</v>
      </c>
      <c r="Y483">
        <v>0</v>
      </c>
      <c r="Z483" t="s">
        <v>71</v>
      </c>
      <c r="AA483" t="s">
        <v>446</v>
      </c>
      <c r="AB483">
        <v>0</v>
      </c>
      <c r="AC483" t="s">
        <v>71</v>
      </c>
      <c r="AD483" t="s">
        <v>74</v>
      </c>
      <c r="AE483">
        <v>0</v>
      </c>
      <c r="AF483" t="s">
        <v>71</v>
      </c>
      <c r="AG483" t="s">
        <v>437</v>
      </c>
      <c r="AH483">
        <v>1000</v>
      </c>
      <c r="AI483" t="s">
        <v>438</v>
      </c>
      <c r="AJ483">
        <v>1000000</v>
      </c>
      <c r="AK483" t="s">
        <v>439</v>
      </c>
      <c r="AL483">
        <v>5</v>
      </c>
      <c r="AM483" t="s">
        <v>440</v>
      </c>
      <c r="AN483">
        <v>500</v>
      </c>
      <c r="AO483" t="s">
        <v>441</v>
      </c>
      <c r="AP483">
        <v>20</v>
      </c>
      <c r="AQ483" t="s">
        <v>442</v>
      </c>
      <c r="AR483">
        <v>20</v>
      </c>
    </row>
    <row r="484" ht="29.25" spans="1:44">
      <c r="A484" s="2">
        <v>631</v>
      </c>
      <c r="B484" t="s">
        <v>425</v>
      </c>
      <c r="C484">
        <v>5</v>
      </c>
      <c r="D484" t="s">
        <v>426</v>
      </c>
      <c r="E484">
        <v>753</v>
      </c>
      <c r="F484" t="s">
        <v>427</v>
      </c>
      <c r="G484" t="s">
        <v>428</v>
      </c>
      <c r="H484">
        <v>1.264</v>
      </c>
      <c r="I484" t="s">
        <v>429</v>
      </c>
      <c r="J484">
        <v>0.00029</v>
      </c>
      <c r="K484" t="s">
        <v>71</v>
      </c>
      <c r="L484" t="s">
        <v>430</v>
      </c>
      <c r="M484">
        <v>363.957049</v>
      </c>
      <c r="N484" t="s">
        <v>71</v>
      </c>
      <c r="O484" t="s">
        <v>431</v>
      </c>
      <c r="P484">
        <v>0.000654</v>
      </c>
      <c r="Q484" t="s">
        <v>71</v>
      </c>
      <c r="R484" t="s">
        <v>70</v>
      </c>
      <c r="S484">
        <v>1.371466</v>
      </c>
      <c r="T484" t="s">
        <v>71</v>
      </c>
      <c r="U484" t="s">
        <v>72</v>
      </c>
      <c r="V484">
        <v>0</v>
      </c>
      <c r="W484" t="s">
        <v>71</v>
      </c>
      <c r="X484" t="s">
        <v>73</v>
      </c>
      <c r="Y484">
        <v>0</v>
      </c>
      <c r="Z484" t="s">
        <v>71</v>
      </c>
      <c r="AA484" t="s">
        <v>446</v>
      </c>
      <c r="AB484">
        <v>0</v>
      </c>
      <c r="AC484" t="s">
        <v>71</v>
      </c>
      <c r="AD484" t="s">
        <v>74</v>
      </c>
      <c r="AE484">
        <v>0</v>
      </c>
      <c r="AF484" t="s">
        <v>71</v>
      </c>
      <c r="AG484" t="s">
        <v>437</v>
      </c>
      <c r="AH484">
        <v>1000</v>
      </c>
      <c r="AI484" t="s">
        <v>438</v>
      </c>
      <c r="AJ484">
        <v>1000000</v>
      </c>
      <c r="AK484" t="s">
        <v>439</v>
      </c>
      <c r="AL484">
        <v>10</v>
      </c>
      <c r="AM484" t="s">
        <v>440</v>
      </c>
      <c r="AN484">
        <v>500</v>
      </c>
      <c r="AO484" t="s">
        <v>441</v>
      </c>
      <c r="AP484">
        <v>30</v>
      </c>
      <c r="AQ484" t="s">
        <v>442</v>
      </c>
      <c r="AR484">
        <v>80</v>
      </c>
    </row>
    <row r="485" ht="29.25" spans="1:44">
      <c r="A485" s="2">
        <v>630</v>
      </c>
      <c r="B485" t="s">
        <v>425</v>
      </c>
      <c r="C485">
        <v>5</v>
      </c>
      <c r="D485" t="s">
        <v>426</v>
      </c>
      <c r="E485">
        <v>753</v>
      </c>
      <c r="F485" t="s">
        <v>427</v>
      </c>
      <c r="G485" t="s">
        <v>428</v>
      </c>
      <c r="H485">
        <v>0.88</v>
      </c>
      <c r="I485" t="s">
        <v>429</v>
      </c>
      <c r="J485">
        <v>0.000284</v>
      </c>
      <c r="K485" t="s">
        <v>71</v>
      </c>
      <c r="L485" t="s">
        <v>430</v>
      </c>
      <c r="M485">
        <v>363.668558</v>
      </c>
      <c r="N485" t="s">
        <v>71</v>
      </c>
      <c r="O485" t="s">
        <v>431</v>
      </c>
      <c r="P485">
        <v>0.000647</v>
      </c>
      <c r="Q485" t="s">
        <v>71</v>
      </c>
      <c r="R485" t="s">
        <v>70</v>
      </c>
      <c r="S485">
        <v>1.43086</v>
      </c>
      <c r="T485" t="s">
        <v>71</v>
      </c>
      <c r="U485" t="s">
        <v>72</v>
      </c>
      <c r="V485">
        <v>0</v>
      </c>
      <c r="W485" t="s">
        <v>71</v>
      </c>
      <c r="X485" t="s">
        <v>73</v>
      </c>
      <c r="Y485">
        <v>0</v>
      </c>
      <c r="Z485" t="s">
        <v>71</v>
      </c>
      <c r="AA485" t="s">
        <v>446</v>
      </c>
      <c r="AB485">
        <v>0</v>
      </c>
      <c r="AC485" t="s">
        <v>71</v>
      </c>
      <c r="AD485" t="s">
        <v>74</v>
      </c>
      <c r="AE485">
        <v>0</v>
      </c>
      <c r="AF485" t="s">
        <v>71</v>
      </c>
      <c r="AG485" t="s">
        <v>437</v>
      </c>
      <c r="AH485">
        <v>1000</v>
      </c>
      <c r="AI485" t="s">
        <v>438</v>
      </c>
      <c r="AJ485">
        <v>1000000</v>
      </c>
      <c r="AK485" t="s">
        <v>439</v>
      </c>
      <c r="AL485">
        <v>10</v>
      </c>
      <c r="AM485" t="s">
        <v>440</v>
      </c>
      <c r="AN485">
        <v>500</v>
      </c>
      <c r="AO485" t="s">
        <v>441</v>
      </c>
      <c r="AP485">
        <v>40</v>
      </c>
      <c r="AQ485" t="s">
        <v>442</v>
      </c>
      <c r="AR485">
        <v>80</v>
      </c>
    </row>
    <row r="486" ht="29.25" spans="1:44">
      <c r="A486" s="2">
        <v>629</v>
      </c>
      <c r="B486" t="s">
        <v>425</v>
      </c>
      <c r="C486">
        <v>5</v>
      </c>
      <c r="D486" t="s">
        <v>426</v>
      </c>
      <c r="E486">
        <v>753</v>
      </c>
      <c r="F486" t="s">
        <v>427</v>
      </c>
      <c r="G486" t="s">
        <v>428</v>
      </c>
      <c r="H486">
        <v>1.652</v>
      </c>
      <c r="I486" t="s">
        <v>429</v>
      </c>
      <c r="J486">
        <v>0.000306</v>
      </c>
      <c r="K486" t="s">
        <v>71</v>
      </c>
      <c r="L486" t="s">
        <v>430</v>
      </c>
      <c r="M486">
        <v>364.829857</v>
      </c>
      <c r="N486" t="s">
        <v>71</v>
      </c>
      <c r="O486" t="s">
        <v>431</v>
      </c>
      <c r="P486">
        <v>0.00067</v>
      </c>
      <c r="Q486" t="s">
        <v>71</v>
      </c>
      <c r="R486" t="s">
        <v>70</v>
      </c>
      <c r="S486">
        <v>1.64819</v>
      </c>
      <c r="T486" t="s">
        <v>71</v>
      </c>
      <c r="U486" t="s">
        <v>72</v>
      </c>
      <c r="V486">
        <v>0</v>
      </c>
      <c r="W486" t="s">
        <v>71</v>
      </c>
      <c r="X486" t="s">
        <v>73</v>
      </c>
      <c r="Y486">
        <v>0</v>
      </c>
      <c r="Z486" t="s">
        <v>71</v>
      </c>
      <c r="AA486" t="s">
        <v>446</v>
      </c>
      <c r="AB486">
        <v>0</v>
      </c>
      <c r="AC486" t="s">
        <v>71</v>
      </c>
      <c r="AD486" t="s">
        <v>74</v>
      </c>
      <c r="AE486">
        <v>0</v>
      </c>
      <c r="AF486" t="s">
        <v>71</v>
      </c>
      <c r="AG486" t="s">
        <v>437</v>
      </c>
      <c r="AH486">
        <v>1000</v>
      </c>
      <c r="AI486" t="s">
        <v>438</v>
      </c>
      <c r="AJ486">
        <v>1000000</v>
      </c>
      <c r="AK486" t="s">
        <v>439</v>
      </c>
      <c r="AL486">
        <v>10</v>
      </c>
      <c r="AM486" t="s">
        <v>440</v>
      </c>
      <c r="AN486">
        <v>500</v>
      </c>
      <c r="AO486" t="s">
        <v>441</v>
      </c>
      <c r="AP486">
        <v>50</v>
      </c>
      <c r="AQ486" t="s">
        <v>442</v>
      </c>
      <c r="AR486">
        <v>80</v>
      </c>
    </row>
    <row r="487" ht="29.25" spans="1:44">
      <c r="A487" s="2">
        <v>628</v>
      </c>
      <c r="B487" t="s">
        <v>425</v>
      </c>
      <c r="C487">
        <v>5</v>
      </c>
      <c r="D487" t="s">
        <v>426</v>
      </c>
      <c r="E487">
        <v>753</v>
      </c>
      <c r="F487" t="s">
        <v>427</v>
      </c>
      <c r="G487" t="s">
        <v>428</v>
      </c>
      <c r="H487">
        <v>1.912</v>
      </c>
      <c r="I487" t="s">
        <v>429</v>
      </c>
      <c r="J487">
        <v>0.000289</v>
      </c>
      <c r="K487" t="s">
        <v>71</v>
      </c>
      <c r="L487" t="s">
        <v>430</v>
      </c>
      <c r="M487">
        <v>363.852489</v>
      </c>
      <c r="N487" t="s">
        <v>71</v>
      </c>
      <c r="O487" t="s">
        <v>431</v>
      </c>
      <c r="P487">
        <v>0.000653</v>
      </c>
      <c r="Q487" t="s">
        <v>71</v>
      </c>
      <c r="R487" t="s">
        <v>70</v>
      </c>
      <c r="S487">
        <v>1.858077</v>
      </c>
      <c r="T487" t="s">
        <v>71</v>
      </c>
      <c r="U487" t="s">
        <v>72</v>
      </c>
      <c r="V487">
        <v>0</v>
      </c>
      <c r="W487" t="s">
        <v>71</v>
      </c>
      <c r="X487" t="s">
        <v>73</v>
      </c>
      <c r="Y487">
        <v>0</v>
      </c>
      <c r="Z487" t="s">
        <v>71</v>
      </c>
      <c r="AA487" t="s">
        <v>446</v>
      </c>
      <c r="AB487">
        <v>0</v>
      </c>
      <c r="AC487" t="s">
        <v>71</v>
      </c>
      <c r="AD487" t="s">
        <v>74</v>
      </c>
      <c r="AE487">
        <v>0</v>
      </c>
      <c r="AF487" t="s">
        <v>71</v>
      </c>
      <c r="AG487" t="s">
        <v>437</v>
      </c>
      <c r="AH487">
        <v>1000</v>
      </c>
      <c r="AI487" t="s">
        <v>438</v>
      </c>
      <c r="AJ487">
        <v>1000000</v>
      </c>
      <c r="AK487" t="s">
        <v>439</v>
      </c>
      <c r="AL487">
        <v>10</v>
      </c>
      <c r="AM487" t="s">
        <v>440</v>
      </c>
      <c r="AN487">
        <v>500</v>
      </c>
      <c r="AO487" t="s">
        <v>441</v>
      </c>
      <c r="AP487">
        <v>60</v>
      </c>
      <c r="AQ487" t="s">
        <v>442</v>
      </c>
      <c r="AR487">
        <v>80</v>
      </c>
    </row>
    <row r="488" ht="29.25" spans="1:44">
      <c r="A488" s="2">
        <v>627</v>
      </c>
      <c r="B488" t="s">
        <v>425</v>
      </c>
      <c r="C488">
        <v>5</v>
      </c>
      <c r="D488" t="s">
        <v>426</v>
      </c>
      <c r="E488">
        <v>753</v>
      </c>
      <c r="F488" t="s">
        <v>427</v>
      </c>
      <c r="G488" t="s">
        <v>428</v>
      </c>
      <c r="H488">
        <v>2.716</v>
      </c>
      <c r="I488" t="s">
        <v>429</v>
      </c>
      <c r="J488">
        <v>0.000298</v>
      </c>
      <c r="K488" t="s">
        <v>71</v>
      </c>
      <c r="L488" t="s">
        <v>430</v>
      </c>
      <c r="M488">
        <v>364.425462</v>
      </c>
      <c r="N488" t="s">
        <v>71</v>
      </c>
      <c r="O488" t="s">
        <v>431</v>
      </c>
      <c r="P488">
        <v>0.000662</v>
      </c>
      <c r="Q488" t="s">
        <v>71</v>
      </c>
      <c r="R488" t="s">
        <v>70</v>
      </c>
      <c r="S488">
        <v>2.055626</v>
      </c>
      <c r="T488" t="s">
        <v>71</v>
      </c>
      <c r="U488" t="s">
        <v>72</v>
      </c>
      <c r="V488">
        <v>0</v>
      </c>
      <c r="W488" t="s">
        <v>71</v>
      </c>
      <c r="X488" t="s">
        <v>73</v>
      </c>
      <c r="Y488">
        <v>0</v>
      </c>
      <c r="Z488" t="s">
        <v>71</v>
      </c>
      <c r="AA488" t="s">
        <v>446</v>
      </c>
      <c r="AB488">
        <v>0</v>
      </c>
      <c r="AC488" t="s">
        <v>71</v>
      </c>
      <c r="AD488" t="s">
        <v>74</v>
      </c>
      <c r="AE488">
        <v>0</v>
      </c>
      <c r="AF488" t="s">
        <v>71</v>
      </c>
      <c r="AG488" t="s">
        <v>437</v>
      </c>
      <c r="AH488">
        <v>1000</v>
      </c>
      <c r="AI488" t="s">
        <v>438</v>
      </c>
      <c r="AJ488">
        <v>1000000</v>
      </c>
      <c r="AK488" t="s">
        <v>439</v>
      </c>
      <c r="AL488">
        <v>10</v>
      </c>
      <c r="AM488" t="s">
        <v>440</v>
      </c>
      <c r="AN488">
        <v>500</v>
      </c>
      <c r="AO488" t="s">
        <v>441</v>
      </c>
      <c r="AP488">
        <v>70</v>
      </c>
      <c r="AQ488" t="s">
        <v>442</v>
      </c>
      <c r="AR488">
        <v>80</v>
      </c>
    </row>
    <row r="489" ht="29.25" spans="1:44">
      <c r="A489" s="2">
        <v>626</v>
      </c>
      <c r="B489" t="s">
        <v>425</v>
      </c>
      <c r="C489">
        <v>5</v>
      </c>
      <c r="D489" t="s">
        <v>426</v>
      </c>
      <c r="E489">
        <v>753</v>
      </c>
      <c r="F489" t="s">
        <v>427</v>
      </c>
      <c r="G489" t="s">
        <v>428</v>
      </c>
      <c r="H489">
        <v>5.536</v>
      </c>
      <c r="I489" t="s">
        <v>429</v>
      </c>
      <c r="J489">
        <v>0.000292</v>
      </c>
      <c r="K489" t="s">
        <v>71</v>
      </c>
      <c r="L489" t="s">
        <v>430</v>
      </c>
      <c r="M489">
        <v>379.59341</v>
      </c>
      <c r="N489" t="s">
        <v>71</v>
      </c>
      <c r="O489" t="s">
        <v>431</v>
      </c>
      <c r="P489">
        <v>0.000672</v>
      </c>
      <c r="Q489" t="s">
        <v>71</v>
      </c>
      <c r="R489" t="s">
        <v>70</v>
      </c>
      <c r="S489">
        <v>2.308927</v>
      </c>
      <c r="T489" t="s">
        <v>71</v>
      </c>
      <c r="U489" t="s">
        <v>72</v>
      </c>
      <c r="V489">
        <v>0</v>
      </c>
      <c r="W489" t="s">
        <v>71</v>
      </c>
      <c r="X489" t="s">
        <v>73</v>
      </c>
      <c r="Y489">
        <v>0</v>
      </c>
      <c r="Z489" t="s">
        <v>71</v>
      </c>
      <c r="AA489" t="s">
        <v>446</v>
      </c>
      <c r="AB489">
        <v>0</v>
      </c>
      <c r="AC489" t="s">
        <v>71</v>
      </c>
      <c r="AD489" t="s">
        <v>74</v>
      </c>
      <c r="AE489">
        <v>0</v>
      </c>
      <c r="AF489" t="s">
        <v>71</v>
      </c>
      <c r="AG489" t="s">
        <v>437</v>
      </c>
      <c r="AH489">
        <v>1000</v>
      </c>
      <c r="AI489" t="s">
        <v>438</v>
      </c>
      <c r="AJ489">
        <v>1000000</v>
      </c>
      <c r="AK489" t="s">
        <v>439</v>
      </c>
      <c r="AL489">
        <v>10</v>
      </c>
      <c r="AM489" t="s">
        <v>440</v>
      </c>
      <c r="AN489">
        <v>500</v>
      </c>
      <c r="AO489" t="s">
        <v>441</v>
      </c>
      <c r="AP489">
        <v>80</v>
      </c>
      <c r="AQ489" t="s">
        <v>442</v>
      </c>
      <c r="AR489">
        <v>80</v>
      </c>
    </row>
    <row r="490" ht="29.25" spans="1:44">
      <c r="A490" s="2">
        <v>625</v>
      </c>
      <c r="B490" t="s">
        <v>425</v>
      </c>
      <c r="C490">
        <v>5</v>
      </c>
      <c r="D490" t="s">
        <v>426</v>
      </c>
      <c r="E490">
        <v>301</v>
      </c>
      <c r="F490" t="s">
        <v>427</v>
      </c>
      <c r="G490" t="s">
        <v>428</v>
      </c>
      <c r="H490">
        <v>84082.38</v>
      </c>
      <c r="I490" t="s">
        <v>429</v>
      </c>
      <c r="J490">
        <v>0.000139</v>
      </c>
      <c r="K490" t="s">
        <v>71</v>
      </c>
      <c r="L490" t="s">
        <v>430</v>
      </c>
      <c r="M490">
        <v>85.911021</v>
      </c>
      <c r="N490" t="s">
        <v>71</v>
      </c>
      <c r="O490" t="s">
        <v>431</v>
      </c>
      <c r="P490">
        <v>0.000225</v>
      </c>
      <c r="Q490" t="s">
        <v>71</v>
      </c>
      <c r="R490" t="s">
        <v>70</v>
      </c>
      <c r="S490">
        <v>0.707932</v>
      </c>
      <c r="T490" t="s">
        <v>71</v>
      </c>
      <c r="U490" t="s">
        <v>72</v>
      </c>
      <c r="V490">
        <v>0</v>
      </c>
      <c r="W490" t="s">
        <v>71</v>
      </c>
      <c r="X490" t="s">
        <v>73</v>
      </c>
      <c r="Y490">
        <v>0</v>
      </c>
      <c r="Z490" t="s">
        <v>71</v>
      </c>
      <c r="AA490" t="s">
        <v>446</v>
      </c>
      <c r="AB490">
        <v>0</v>
      </c>
      <c r="AC490" t="s">
        <v>71</v>
      </c>
      <c r="AD490" t="s">
        <v>74</v>
      </c>
      <c r="AE490">
        <v>0</v>
      </c>
      <c r="AF490" t="s">
        <v>71</v>
      </c>
      <c r="AG490" t="s">
        <v>437</v>
      </c>
      <c r="AH490">
        <v>1000</v>
      </c>
      <c r="AI490" t="s">
        <v>438</v>
      </c>
      <c r="AJ490">
        <v>1000000</v>
      </c>
      <c r="AK490" t="s">
        <v>439</v>
      </c>
      <c r="AL490">
        <v>5</v>
      </c>
      <c r="AM490" t="s">
        <v>440</v>
      </c>
      <c r="AN490">
        <v>500</v>
      </c>
      <c r="AO490" t="s">
        <v>441</v>
      </c>
      <c r="AP490">
        <v>30</v>
      </c>
      <c r="AQ490" t="s">
        <v>442</v>
      </c>
      <c r="AR490">
        <v>30</v>
      </c>
    </row>
    <row r="491" ht="29.25" spans="1:44">
      <c r="A491" s="2">
        <v>624</v>
      </c>
      <c r="B491" t="s">
        <v>425</v>
      </c>
      <c r="C491">
        <v>5</v>
      </c>
      <c r="D491" t="s">
        <v>426</v>
      </c>
      <c r="E491">
        <v>377</v>
      </c>
      <c r="F491" t="s">
        <v>427</v>
      </c>
      <c r="G491" t="s">
        <v>428</v>
      </c>
      <c r="H491">
        <v>13760.53</v>
      </c>
      <c r="I491" t="s">
        <v>429</v>
      </c>
      <c r="J491">
        <v>0.000251</v>
      </c>
      <c r="K491" t="s">
        <v>71</v>
      </c>
      <c r="L491" t="s">
        <v>430</v>
      </c>
      <c r="M491">
        <v>110.585611</v>
      </c>
      <c r="N491" t="s">
        <v>71</v>
      </c>
      <c r="O491" t="s">
        <v>431</v>
      </c>
      <c r="P491">
        <v>0.000361</v>
      </c>
      <c r="Q491" t="s">
        <v>71</v>
      </c>
      <c r="R491" t="s">
        <v>70</v>
      </c>
      <c r="S491">
        <v>0.874511</v>
      </c>
      <c r="T491" t="s">
        <v>71</v>
      </c>
      <c r="U491" t="s">
        <v>72</v>
      </c>
      <c r="V491">
        <v>0</v>
      </c>
      <c r="W491" t="s">
        <v>71</v>
      </c>
      <c r="X491" t="s">
        <v>73</v>
      </c>
      <c r="Y491">
        <v>0</v>
      </c>
      <c r="Z491" t="s">
        <v>71</v>
      </c>
      <c r="AA491" t="s">
        <v>446</v>
      </c>
      <c r="AB491">
        <v>0</v>
      </c>
      <c r="AC491" t="s">
        <v>71</v>
      </c>
      <c r="AD491" t="s">
        <v>74</v>
      </c>
      <c r="AE491">
        <v>0</v>
      </c>
      <c r="AF491" t="s">
        <v>71</v>
      </c>
      <c r="AG491" t="s">
        <v>437</v>
      </c>
      <c r="AH491">
        <v>1000</v>
      </c>
      <c r="AI491" t="s">
        <v>438</v>
      </c>
      <c r="AJ491">
        <v>1000000</v>
      </c>
      <c r="AK491" t="s">
        <v>439</v>
      </c>
      <c r="AL491">
        <v>10</v>
      </c>
      <c r="AM491" t="s">
        <v>440</v>
      </c>
      <c r="AN491">
        <v>500</v>
      </c>
      <c r="AO491" t="s">
        <v>441</v>
      </c>
      <c r="AP491">
        <v>30</v>
      </c>
      <c r="AQ491" t="s">
        <v>442</v>
      </c>
      <c r="AR491">
        <v>30</v>
      </c>
    </row>
    <row r="492" ht="29.25" spans="1:44">
      <c r="A492" s="2">
        <v>623</v>
      </c>
      <c r="B492" t="s">
        <v>425</v>
      </c>
      <c r="C492">
        <v>5</v>
      </c>
      <c r="D492" t="s">
        <v>426</v>
      </c>
      <c r="E492">
        <v>454</v>
      </c>
      <c r="F492" t="s">
        <v>427</v>
      </c>
      <c r="G492" t="s">
        <v>428</v>
      </c>
      <c r="H492">
        <v>2808.614</v>
      </c>
      <c r="I492" t="s">
        <v>429</v>
      </c>
      <c r="J492">
        <v>0.000358</v>
      </c>
      <c r="K492" t="s">
        <v>71</v>
      </c>
      <c r="L492" t="s">
        <v>430</v>
      </c>
      <c r="M492">
        <v>129.744796</v>
      </c>
      <c r="N492" t="s">
        <v>71</v>
      </c>
      <c r="O492" t="s">
        <v>431</v>
      </c>
      <c r="P492">
        <v>0.000488</v>
      </c>
      <c r="Q492" t="s">
        <v>71</v>
      </c>
      <c r="R492" t="s">
        <v>70</v>
      </c>
      <c r="S492">
        <v>1.034393</v>
      </c>
      <c r="T492" t="s">
        <v>71</v>
      </c>
      <c r="U492" t="s">
        <v>72</v>
      </c>
      <c r="V492">
        <v>0</v>
      </c>
      <c r="W492" t="s">
        <v>71</v>
      </c>
      <c r="X492" t="s">
        <v>73</v>
      </c>
      <c r="Y492">
        <v>0</v>
      </c>
      <c r="Z492" t="s">
        <v>71</v>
      </c>
      <c r="AA492" t="s">
        <v>446</v>
      </c>
      <c r="AB492">
        <v>0</v>
      </c>
      <c r="AC492" t="s">
        <v>71</v>
      </c>
      <c r="AD492" t="s">
        <v>74</v>
      </c>
      <c r="AE492">
        <v>0</v>
      </c>
      <c r="AF492" t="s">
        <v>71</v>
      </c>
      <c r="AG492" t="s">
        <v>437</v>
      </c>
      <c r="AH492">
        <v>1000</v>
      </c>
      <c r="AI492" t="s">
        <v>438</v>
      </c>
      <c r="AJ492">
        <v>1000000</v>
      </c>
      <c r="AK492" t="s">
        <v>439</v>
      </c>
      <c r="AL492">
        <v>15</v>
      </c>
      <c r="AM492" t="s">
        <v>440</v>
      </c>
      <c r="AN492">
        <v>500</v>
      </c>
      <c r="AO492" t="s">
        <v>441</v>
      </c>
      <c r="AP492">
        <v>30</v>
      </c>
      <c r="AQ492" t="s">
        <v>442</v>
      </c>
      <c r="AR492">
        <v>30</v>
      </c>
    </row>
    <row r="493" ht="29.25" spans="1:44">
      <c r="A493" s="2">
        <v>622</v>
      </c>
      <c r="B493" t="s">
        <v>425</v>
      </c>
      <c r="C493">
        <v>5</v>
      </c>
      <c r="D493" t="s">
        <v>426</v>
      </c>
      <c r="E493">
        <v>530</v>
      </c>
      <c r="F493" t="s">
        <v>427</v>
      </c>
      <c r="G493" t="s">
        <v>428</v>
      </c>
      <c r="H493">
        <v>380.492</v>
      </c>
      <c r="I493" t="s">
        <v>429</v>
      </c>
      <c r="J493">
        <v>0.000486</v>
      </c>
      <c r="K493" t="s">
        <v>71</v>
      </c>
      <c r="L493" t="s">
        <v>430</v>
      </c>
      <c r="M493">
        <v>150.779237</v>
      </c>
      <c r="N493" t="s">
        <v>71</v>
      </c>
      <c r="O493" t="s">
        <v>431</v>
      </c>
      <c r="P493">
        <v>0.000637</v>
      </c>
      <c r="Q493" t="s">
        <v>71</v>
      </c>
      <c r="R493" t="s">
        <v>70</v>
      </c>
      <c r="S493">
        <v>1.180242</v>
      </c>
      <c r="T493" t="s">
        <v>71</v>
      </c>
      <c r="U493" t="s">
        <v>72</v>
      </c>
      <c r="V493">
        <v>0</v>
      </c>
      <c r="W493" t="s">
        <v>71</v>
      </c>
      <c r="X493" t="s">
        <v>73</v>
      </c>
      <c r="Y493">
        <v>0</v>
      </c>
      <c r="Z493" t="s">
        <v>71</v>
      </c>
      <c r="AA493" t="s">
        <v>446</v>
      </c>
      <c r="AB493">
        <v>0</v>
      </c>
      <c r="AC493" t="s">
        <v>71</v>
      </c>
      <c r="AD493" t="s">
        <v>74</v>
      </c>
      <c r="AE493">
        <v>0</v>
      </c>
      <c r="AF493" t="s">
        <v>71</v>
      </c>
      <c r="AG493" t="s">
        <v>437</v>
      </c>
      <c r="AH493">
        <v>1000</v>
      </c>
      <c r="AI493" t="s">
        <v>438</v>
      </c>
      <c r="AJ493">
        <v>1000000</v>
      </c>
      <c r="AK493" t="s">
        <v>439</v>
      </c>
      <c r="AL493">
        <v>20</v>
      </c>
      <c r="AM493" t="s">
        <v>440</v>
      </c>
      <c r="AN493">
        <v>500</v>
      </c>
      <c r="AO493" t="s">
        <v>441</v>
      </c>
      <c r="AP493">
        <v>30</v>
      </c>
      <c r="AQ493" t="s">
        <v>442</v>
      </c>
      <c r="AR493">
        <v>30</v>
      </c>
    </row>
    <row r="494" ht="29.25" spans="1:44">
      <c r="A494" s="2">
        <v>621</v>
      </c>
      <c r="B494" t="s">
        <v>425</v>
      </c>
      <c r="C494">
        <v>5</v>
      </c>
      <c r="D494" t="s">
        <v>426</v>
      </c>
      <c r="E494">
        <v>606</v>
      </c>
      <c r="F494" t="s">
        <v>427</v>
      </c>
      <c r="G494" t="s">
        <v>428</v>
      </c>
      <c r="H494">
        <v>119.864</v>
      </c>
      <c r="I494" t="s">
        <v>429</v>
      </c>
      <c r="J494">
        <v>0.000633</v>
      </c>
      <c r="K494" t="s">
        <v>71</v>
      </c>
      <c r="L494" t="s">
        <v>430</v>
      </c>
      <c r="M494">
        <v>173.100212</v>
      </c>
      <c r="N494" t="s">
        <v>71</v>
      </c>
      <c r="O494" t="s">
        <v>431</v>
      </c>
      <c r="P494">
        <v>0.000806</v>
      </c>
      <c r="Q494" t="s">
        <v>71</v>
      </c>
      <c r="R494" t="s">
        <v>70</v>
      </c>
      <c r="S494">
        <v>1.338893</v>
      </c>
      <c r="T494" t="s">
        <v>71</v>
      </c>
      <c r="U494" t="s">
        <v>72</v>
      </c>
      <c r="V494">
        <v>0</v>
      </c>
      <c r="W494" t="s">
        <v>71</v>
      </c>
      <c r="X494" t="s">
        <v>73</v>
      </c>
      <c r="Y494">
        <v>0</v>
      </c>
      <c r="Z494" t="s">
        <v>71</v>
      </c>
      <c r="AA494" t="s">
        <v>446</v>
      </c>
      <c r="AB494">
        <v>0</v>
      </c>
      <c r="AC494" t="s">
        <v>71</v>
      </c>
      <c r="AD494" t="s">
        <v>74</v>
      </c>
      <c r="AE494">
        <v>0</v>
      </c>
      <c r="AF494" t="s">
        <v>71</v>
      </c>
      <c r="AG494" t="s">
        <v>437</v>
      </c>
      <c r="AH494">
        <v>1000</v>
      </c>
      <c r="AI494" t="s">
        <v>438</v>
      </c>
      <c r="AJ494">
        <v>1000000</v>
      </c>
      <c r="AK494" t="s">
        <v>439</v>
      </c>
      <c r="AL494">
        <v>25</v>
      </c>
      <c r="AM494" t="s">
        <v>440</v>
      </c>
      <c r="AN494">
        <v>500</v>
      </c>
      <c r="AO494" t="s">
        <v>441</v>
      </c>
      <c r="AP494">
        <v>30</v>
      </c>
      <c r="AQ494" t="s">
        <v>442</v>
      </c>
      <c r="AR494">
        <v>30</v>
      </c>
    </row>
    <row r="495" ht="29.25" spans="1:44">
      <c r="A495" s="2">
        <v>620</v>
      </c>
      <c r="B495" t="s">
        <v>425</v>
      </c>
      <c r="C495">
        <v>5</v>
      </c>
      <c r="D495" t="s">
        <v>426</v>
      </c>
      <c r="E495">
        <v>683</v>
      </c>
      <c r="F495" t="s">
        <v>427</v>
      </c>
      <c r="G495" t="s">
        <v>428</v>
      </c>
      <c r="H495">
        <v>3.402</v>
      </c>
      <c r="I495" t="s">
        <v>429</v>
      </c>
      <c r="J495">
        <v>0.000735</v>
      </c>
      <c r="K495" t="s">
        <v>71</v>
      </c>
      <c r="L495" t="s">
        <v>430</v>
      </c>
      <c r="M495">
        <v>197.034066</v>
      </c>
      <c r="N495" t="s">
        <v>71</v>
      </c>
      <c r="O495" t="s">
        <v>431</v>
      </c>
      <c r="P495">
        <v>0.000932</v>
      </c>
      <c r="Q495" t="s">
        <v>71</v>
      </c>
      <c r="R495" t="s">
        <v>70</v>
      </c>
      <c r="S495">
        <v>1.510915</v>
      </c>
      <c r="T495" t="s">
        <v>71</v>
      </c>
      <c r="U495" t="s">
        <v>72</v>
      </c>
      <c r="V495">
        <v>0</v>
      </c>
      <c r="W495" t="s">
        <v>71</v>
      </c>
      <c r="X495" t="s">
        <v>73</v>
      </c>
      <c r="Y495">
        <v>0</v>
      </c>
      <c r="Z495" t="s">
        <v>71</v>
      </c>
      <c r="AA495" t="s">
        <v>446</v>
      </c>
      <c r="AB495">
        <v>0</v>
      </c>
      <c r="AC495" t="s">
        <v>71</v>
      </c>
      <c r="AD495" t="s">
        <v>74</v>
      </c>
      <c r="AE495">
        <v>0</v>
      </c>
      <c r="AF495" t="s">
        <v>71</v>
      </c>
      <c r="AG495" t="s">
        <v>437</v>
      </c>
      <c r="AH495">
        <v>1000</v>
      </c>
      <c r="AI495" t="s">
        <v>438</v>
      </c>
      <c r="AJ495">
        <v>1000000</v>
      </c>
      <c r="AK495" t="s">
        <v>439</v>
      </c>
      <c r="AL495">
        <v>30</v>
      </c>
      <c r="AM495" t="s">
        <v>440</v>
      </c>
      <c r="AN495">
        <v>500</v>
      </c>
      <c r="AO495" t="s">
        <v>441</v>
      </c>
      <c r="AP495">
        <v>30</v>
      </c>
      <c r="AQ495" t="s">
        <v>442</v>
      </c>
      <c r="AR495">
        <v>30</v>
      </c>
    </row>
    <row r="496" ht="29.25" spans="1:44">
      <c r="A496" s="2">
        <v>619</v>
      </c>
      <c r="B496" t="s">
        <v>425</v>
      </c>
      <c r="C496">
        <v>5</v>
      </c>
      <c r="D496" t="s">
        <v>426</v>
      </c>
      <c r="E496">
        <v>301</v>
      </c>
      <c r="F496" t="s">
        <v>427</v>
      </c>
      <c r="G496" t="s">
        <v>428</v>
      </c>
      <c r="H496">
        <v>84082.38</v>
      </c>
      <c r="I496" t="s">
        <v>429</v>
      </c>
      <c r="J496">
        <v>0.000136</v>
      </c>
      <c r="K496" t="s">
        <v>71</v>
      </c>
      <c r="L496" t="s">
        <v>430</v>
      </c>
      <c r="M496">
        <v>85.647531</v>
      </c>
      <c r="N496" t="s">
        <v>71</v>
      </c>
      <c r="O496" t="s">
        <v>431</v>
      </c>
      <c r="P496">
        <v>0.000222</v>
      </c>
      <c r="Q496" t="s">
        <v>71</v>
      </c>
      <c r="R496" t="s">
        <v>70</v>
      </c>
      <c r="S496">
        <v>0.708504</v>
      </c>
      <c r="T496" t="s">
        <v>71</v>
      </c>
      <c r="U496" t="s">
        <v>72</v>
      </c>
      <c r="V496">
        <v>0</v>
      </c>
      <c r="W496" t="s">
        <v>71</v>
      </c>
      <c r="X496" t="s">
        <v>73</v>
      </c>
      <c r="Y496">
        <v>0</v>
      </c>
      <c r="Z496" t="s">
        <v>71</v>
      </c>
      <c r="AA496" t="s">
        <v>446</v>
      </c>
      <c r="AB496">
        <v>0</v>
      </c>
      <c r="AC496" t="s">
        <v>71</v>
      </c>
      <c r="AD496" t="s">
        <v>74</v>
      </c>
      <c r="AE496">
        <v>0</v>
      </c>
      <c r="AF496" t="s">
        <v>71</v>
      </c>
      <c r="AG496" t="s">
        <v>437</v>
      </c>
      <c r="AH496">
        <v>1000</v>
      </c>
      <c r="AI496" t="s">
        <v>438</v>
      </c>
      <c r="AJ496">
        <v>1000000</v>
      </c>
      <c r="AK496" t="s">
        <v>439</v>
      </c>
      <c r="AL496">
        <v>5</v>
      </c>
      <c r="AM496" t="s">
        <v>440</v>
      </c>
      <c r="AN496">
        <v>500</v>
      </c>
      <c r="AO496" t="s">
        <v>441</v>
      </c>
      <c r="AP496">
        <v>30</v>
      </c>
      <c r="AQ496" t="s">
        <v>442</v>
      </c>
      <c r="AR496">
        <v>30</v>
      </c>
    </row>
    <row r="497" ht="29.25" spans="1:44">
      <c r="A497" s="2">
        <v>619</v>
      </c>
      <c r="B497" t="s">
        <v>425</v>
      </c>
      <c r="C497">
        <v>5</v>
      </c>
      <c r="D497" t="s">
        <v>426</v>
      </c>
      <c r="E497">
        <v>683</v>
      </c>
      <c r="F497" t="s">
        <v>427</v>
      </c>
      <c r="G497" t="s">
        <v>428</v>
      </c>
      <c r="H497">
        <v>0</v>
      </c>
      <c r="I497" t="s">
        <v>429</v>
      </c>
      <c r="J497">
        <v>0.000742</v>
      </c>
      <c r="K497" t="s">
        <v>71</v>
      </c>
      <c r="L497" t="s">
        <v>430</v>
      </c>
      <c r="M497">
        <v>194.838775</v>
      </c>
      <c r="N497" t="s">
        <v>71</v>
      </c>
      <c r="O497" t="s">
        <v>431</v>
      </c>
      <c r="P497">
        <v>0.000937</v>
      </c>
      <c r="Q497" t="s">
        <v>71</v>
      </c>
      <c r="R497" t="s">
        <v>70</v>
      </c>
      <c r="S497">
        <v>1.497594</v>
      </c>
      <c r="T497" t="s">
        <v>71</v>
      </c>
      <c r="U497" t="s">
        <v>72</v>
      </c>
      <c r="V497">
        <v>0</v>
      </c>
      <c r="W497" t="s">
        <v>71</v>
      </c>
      <c r="X497" t="s">
        <v>73</v>
      </c>
      <c r="Y497">
        <v>0</v>
      </c>
      <c r="Z497" t="s">
        <v>71</v>
      </c>
      <c r="AA497" t="s">
        <v>446</v>
      </c>
      <c r="AB497">
        <v>0</v>
      </c>
      <c r="AC497" t="s">
        <v>71</v>
      </c>
      <c r="AD497" t="s">
        <v>74</v>
      </c>
      <c r="AE497">
        <v>0</v>
      </c>
      <c r="AF497" t="s">
        <v>71</v>
      </c>
      <c r="AG497" t="s">
        <v>437</v>
      </c>
      <c r="AH497">
        <v>1000</v>
      </c>
      <c r="AI497" t="s">
        <v>438</v>
      </c>
      <c r="AJ497">
        <v>1000000</v>
      </c>
      <c r="AK497" t="s">
        <v>439</v>
      </c>
      <c r="AL497">
        <v>30</v>
      </c>
      <c r="AM497" t="s">
        <v>440</v>
      </c>
      <c r="AN497">
        <v>500</v>
      </c>
      <c r="AO497" t="s">
        <v>441</v>
      </c>
      <c r="AP497">
        <v>30</v>
      </c>
      <c r="AQ497" t="s">
        <v>442</v>
      </c>
      <c r="AR497">
        <v>30</v>
      </c>
    </row>
    <row r="498" ht="29.25" spans="1:44">
      <c r="A498" s="2">
        <v>618</v>
      </c>
      <c r="B498" t="s">
        <v>425</v>
      </c>
      <c r="C498">
        <v>5</v>
      </c>
      <c r="D498" t="s">
        <v>426</v>
      </c>
      <c r="E498">
        <v>90</v>
      </c>
      <c r="F498" t="s">
        <v>427</v>
      </c>
      <c r="G498" t="s">
        <v>428</v>
      </c>
      <c r="H498">
        <v>1.154</v>
      </c>
      <c r="I498" t="s">
        <v>429</v>
      </c>
      <c r="J498">
        <v>0.000275</v>
      </c>
      <c r="K498" t="s">
        <v>71</v>
      </c>
      <c r="L498" t="s">
        <v>430</v>
      </c>
      <c r="M498">
        <v>66.967123</v>
      </c>
      <c r="N498" t="s">
        <v>71</v>
      </c>
      <c r="O498" t="s">
        <v>431</v>
      </c>
      <c r="P498">
        <v>0.000498</v>
      </c>
      <c r="Q498" t="s">
        <v>71</v>
      </c>
      <c r="R498" t="s">
        <v>70</v>
      </c>
      <c r="S498">
        <v>0.195233</v>
      </c>
      <c r="T498" t="s">
        <v>71</v>
      </c>
      <c r="U498" t="s">
        <v>72</v>
      </c>
      <c r="V498">
        <v>0</v>
      </c>
      <c r="W498" t="s">
        <v>71</v>
      </c>
      <c r="X498" t="s">
        <v>73</v>
      </c>
      <c r="Y498">
        <v>0</v>
      </c>
      <c r="Z498" t="s">
        <v>71</v>
      </c>
      <c r="AA498" t="s">
        <v>446</v>
      </c>
      <c r="AB498">
        <v>0</v>
      </c>
      <c r="AC498" t="s">
        <v>71</v>
      </c>
      <c r="AD498" t="s">
        <v>74</v>
      </c>
      <c r="AE498">
        <v>0</v>
      </c>
      <c r="AF498" t="s">
        <v>71</v>
      </c>
      <c r="AG498" t="s">
        <v>437</v>
      </c>
      <c r="AH498">
        <v>1000</v>
      </c>
      <c r="AI498" t="s">
        <v>438</v>
      </c>
      <c r="AJ498">
        <v>300000</v>
      </c>
      <c r="AK498" t="s">
        <v>439</v>
      </c>
      <c r="AL498">
        <v>10</v>
      </c>
      <c r="AM498" t="s">
        <v>440</v>
      </c>
      <c r="AN498">
        <v>500</v>
      </c>
      <c r="AO498" t="s">
        <v>441</v>
      </c>
      <c r="AP498">
        <v>20</v>
      </c>
      <c r="AQ498" t="s">
        <v>442</v>
      </c>
      <c r="AR498">
        <v>20</v>
      </c>
    </row>
    <row r="499" ht="29.25" spans="1:44">
      <c r="A499" s="2">
        <v>617</v>
      </c>
      <c r="B499" t="s">
        <v>425</v>
      </c>
      <c r="C499">
        <v>5</v>
      </c>
      <c r="D499" t="s">
        <v>426</v>
      </c>
      <c r="E499">
        <v>302</v>
      </c>
      <c r="F499" t="s">
        <v>427</v>
      </c>
      <c r="G499" t="s">
        <v>428</v>
      </c>
      <c r="H499">
        <v>2.826</v>
      </c>
      <c r="I499" t="s">
        <v>429</v>
      </c>
      <c r="J499">
        <v>0.00028</v>
      </c>
      <c r="K499" t="s">
        <v>71</v>
      </c>
      <c r="L499" t="s">
        <v>430</v>
      </c>
      <c r="M499">
        <v>228.941508</v>
      </c>
      <c r="N499" t="s">
        <v>71</v>
      </c>
      <c r="O499" t="s">
        <v>431</v>
      </c>
      <c r="P499">
        <v>0.000509</v>
      </c>
      <c r="Q499" t="s">
        <v>71</v>
      </c>
      <c r="R499" t="s">
        <v>70</v>
      </c>
      <c r="S499">
        <v>0.618994</v>
      </c>
      <c r="T499" t="s">
        <v>71</v>
      </c>
      <c r="U499" t="s">
        <v>72</v>
      </c>
      <c r="V499">
        <v>0</v>
      </c>
      <c r="W499" t="s">
        <v>71</v>
      </c>
      <c r="X499" t="s">
        <v>73</v>
      </c>
      <c r="Y499">
        <v>0</v>
      </c>
      <c r="Z499" t="s">
        <v>71</v>
      </c>
      <c r="AA499" t="s">
        <v>446</v>
      </c>
      <c r="AB499">
        <v>0</v>
      </c>
      <c r="AC499" t="s">
        <v>71</v>
      </c>
      <c r="AD499" t="s">
        <v>74</v>
      </c>
      <c r="AE499">
        <v>0</v>
      </c>
      <c r="AF499" t="s">
        <v>71</v>
      </c>
      <c r="AG499" t="s">
        <v>437</v>
      </c>
      <c r="AH499">
        <v>1000</v>
      </c>
      <c r="AI499" t="s">
        <v>438</v>
      </c>
      <c r="AJ499">
        <v>1000000</v>
      </c>
      <c r="AK499" t="s">
        <v>439</v>
      </c>
      <c r="AL499">
        <v>10</v>
      </c>
      <c r="AM499" t="s">
        <v>440</v>
      </c>
      <c r="AN499">
        <v>500</v>
      </c>
      <c r="AO499" t="s">
        <v>441</v>
      </c>
      <c r="AP499">
        <v>20</v>
      </c>
      <c r="AQ499" t="s">
        <v>442</v>
      </c>
      <c r="AR499">
        <v>20</v>
      </c>
    </row>
    <row r="500" ht="29.25" spans="1:44">
      <c r="A500" s="2">
        <v>616</v>
      </c>
      <c r="B500" t="s">
        <v>425</v>
      </c>
      <c r="C500">
        <v>5</v>
      </c>
      <c r="D500" t="s">
        <v>426</v>
      </c>
      <c r="E500">
        <v>908</v>
      </c>
      <c r="F500" t="s">
        <v>427</v>
      </c>
      <c r="G500" t="s">
        <v>428</v>
      </c>
      <c r="H500">
        <v>7.82</v>
      </c>
      <c r="I500" t="s">
        <v>429</v>
      </c>
      <c r="J500">
        <v>0.000264</v>
      </c>
      <c r="K500" t="s">
        <v>71</v>
      </c>
      <c r="L500" t="s">
        <v>430</v>
      </c>
      <c r="M500">
        <v>736.148092</v>
      </c>
      <c r="N500" t="s">
        <v>71</v>
      </c>
      <c r="O500" t="s">
        <v>431</v>
      </c>
      <c r="P500">
        <v>0.000509</v>
      </c>
      <c r="Q500" t="s">
        <v>71</v>
      </c>
      <c r="R500" t="s">
        <v>70</v>
      </c>
      <c r="S500">
        <v>1.962566</v>
      </c>
      <c r="T500" t="s">
        <v>71</v>
      </c>
      <c r="U500" t="s">
        <v>72</v>
      </c>
      <c r="V500">
        <v>0</v>
      </c>
      <c r="W500" t="s">
        <v>71</v>
      </c>
      <c r="X500" t="s">
        <v>73</v>
      </c>
      <c r="Y500">
        <v>0</v>
      </c>
      <c r="Z500" t="s">
        <v>71</v>
      </c>
      <c r="AA500" t="s">
        <v>446</v>
      </c>
      <c r="AB500">
        <v>0</v>
      </c>
      <c r="AC500" t="s">
        <v>71</v>
      </c>
      <c r="AD500" t="s">
        <v>74</v>
      </c>
      <c r="AE500">
        <v>0</v>
      </c>
      <c r="AF500" t="s">
        <v>71</v>
      </c>
      <c r="AG500" t="s">
        <v>437</v>
      </c>
      <c r="AH500">
        <v>1000</v>
      </c>
      <c r="AI500" t="s">
        <v>438</v>
      </c>
      <c r="AJ500">
        <v>3000000</v>
      </c>
      <c r="AK500" t="s">
        <v>439</v>
      </c>
      <c r="AL500">
        <v>10</v>
      </c>
      <c r="AM500" t="s">
        <v>440</v>
      </c>
      <c r="AN500">
        <v>500</v>
      </c>
      <c r="AO500" t="s">
        <v>441</v>
      </c>
      <c r="AP500">
        <v>20</v>
      </c>
      <c r="AQ500" t="s">
        <v>442</v>
      </c>
      <c r="AR500">
        <v>20</v>
      </c>
    </row>
    <row r="501" ht="29.25" spans="1:44">
      <c r="A501" s="2">
        <v>615</v>
      </c>
      <c r="B501" t="s">
        <v>425</v>
      </c>
      <c r="C501">
        <v>5</v>
      </c>
      <c r="D501" t="s">
        <v>426</v>
      </c>
      <c r="E501">
        <v>1513</v>
      </c>
      <c r="F501" t="s">
        <v>427</v>
      </c>
      <c r="G501" t="s">
        <v>428</v>
      </c>
      <c r="H501">
        <v>12.612</v>
      </c>
      <c r="I501" t="s">
        <v>429</v>
      </c>
      <c r="J501">
        <v>0.000264</v>
      </c>
      <c r="K501" t="s">
        <v>71</v>
      </c>
      <c r="L501" t="s">
        <v>430</v>
      </c>
      <c r="M501">
        <v>1193.262166</v>
      </c>
      <c r="N501" t="s">
        <v>71</v>
      </c>
      <c r="O501" t="s">
        <v>431</v>
      </c>
      <c r="P501">
        <v>0.000503</v>
      </c>
      <c r="Q501" t="s">
        <v>71</v>
      </c>
      <c r="R501" t="s">
        <v>70</v>
      </c>
      <c r="S501">
        <v>3.380389</v>
      </c>
      <c r="T501" t="s">
        <v>71</v>
      </c>
      <c r="U501" t="s">
        <v>72</v>
      </c>
      <c r="V501">
        <v>0</v>
      </c>
      <c r="W501" t="s">
        <v>71</v>
      </c>
      <c r="X501" t="s">
        <v>73</v>
      </c>
      <c r="Y501">
        <v>0</v>
      </c>
      <c r="Z501" t="s">
        <v>71</v>
      </c>
      <c r="AA501" t="s">
        <v>446</v>
      </c>
      <c r="AB501">
        <v>0</v>
      </c>
      <c r="AC501" t="s">
        <v>71</v>
      </c>
      <c r="AD501" t="s">
        <v>74</v>
      </c>
      <c r="AE501">
        <v>0</v>
      </c>
      <c r="AF501" t="s">
        <v>71</v>
      </c>
      <c r="AG501" t="s">
        <v>437</v>
      </c>
      <c r="AH501">
        <v>1000</v>
      </c>
      <c r="AI501" t="s">
        <v>438</v>
      </c>
      <c r="AJ501">
        <v>5000000</v>
      </c>
      <c r="AK501" t="s">
        <v>439</v>
      </c>
      <c r="AL501">
        <v>10</v>
      </c>
      <c r="AM501" t="s">
        <v>440</v>
      </c>
      <c r="AN501">
        <v>500</v>
      </c>
      <c r="AO501" t="s">
        <v>441</v>
      </c>
      <c r="AP501">
        <v>20</v>
      </c>
      <c r="AQ501" t="s">
        <v>442</v>
      </c>
      <c r="AR501">
        <v>20</v>
      </c>
    </row>
    <row r="502" ht="29.25" spans="1:44">
      <c r="A502" s="2">
        <v>614</v>
      </c>
      <c r="B502" t="s">
        <v>425</v>
      </c>
      <c r="C502">
        <v>5</v>
      </c>
      <c r="D502" t="s">
        <v>426</v>
      </c>
      <c r="E502">
        <v>2119</v>
      </c>
      <c r="F502" t="s">
        <v>427</v>
      </c>
      <c r="G502" t="s">
        <v>428</v>
      </c>
      <c r="H502">
        <v>20.352</v>
      </c>
      <c r="I502" t="s">
        <v>429</v>
      </c>
      <c r="J502">
        <v>0.000253</v>
      </c>
      <c r="K502" t="s">
        <v>71</v>
      </c>
      <c r="L502" t="s">
        <v>430</v>
      </c>
      <c r="M502">
        <v>1954.643651</v>
      </c>
      <c r="N502" t="s">
        <v>71</v>
      </c>
      <c r="O502" t="s">
        <v>431</v>
      </c>
      <c r="P502">
        <v>0.000533</v>
      </c>
      <c r="Q502" t="s">
        <v>71</v>
      </c>
      <c r="R502" t="s">
        <v>70</v>
      </c>
      <c r="S502">
        <v>4.932515</v>
      </c>
      <c r="T502" t="s">
        <v>71</v>
      </c>
      <c r="U502" t="s">
        <v>72</v>
      </c>
      <c r="V502">
        <v>0</v>
      </c>
      <c r="W502" t="s">
        <v>71</v>
      </c>
      <c r="X502" t="s">
        <v>73</v>
      </c>
      <c r="Y502">
        <v>0</v>
      </c>
      <c r="Z502" t="s">
        <v>71</v>
      </c>
      <c r="AA502" t="s">
        <v>446</v>
      </c>
      <c r="AB502">
        <v>0</v>
      </c>
      <c r="AC502" t="s">
        <v>71</v>
      </c>
      <c r="AD502" t="s">
        <v>74</v>
      </c>
      <c r="AE502">
        <v>0</v>
      </c>
      <c r="AF502" t="s">
        <v>71</v>
      </c>
      <c r="AG502" t="s">
        <v>437</v>
      </c>
      <c r="AH502">
        <v>1000</v>
      </c>
      <c r="AI502" t="s">
        <v>438</v>
      </c>
      <c r="AJ502">
        <v>7000000</v>
      </c>
      <c r="AK502" t="s">
        <v>439</v>
      </c>
      <c r="AL502">
        <v>10</v>
      </c>
      <c r="AM502" t="s">
        <v>440</v>
      </c>
      <c r="AN502">
        <v>500</v>
      </c>
      <c r="AO502" t="s">
        <v>441</v>
      </c>
      <c r="AP502">
        <v>20</v>
      </c>
      <c r="AQ502" t="s">
        <v>442</v>
      </c>
      <c r="AR502">
        <v>20</v>
      </c>
    </row>
    <row r="503" ht="29.25" spans="1:44">
      <c r="A503" s="2">
        <v>613</v>
      </c>
      <c r="B503" t="s">
        <v>425</v>
      </c>
      <c r="C503">
        <v>5</v>
      </c>
      <c r="D503" t="s">
        <v>426</v>
      </c>
      <c r="E503">
        <v>2725</v>
      </c>
      <c r="F503" t="s">
        <v>427</v>
      </c>
      <c r="G503" t="s">
        <v>428</v>
      </c>
      <c r="H503">
        <v>24.7</v>
      </c>
      <c r="I503" t="s">
        <v>429</v>
      </c>
      <c r="J503">
        <v>0.000272</v>
      </c>
      <c r="K503" t="s">
        <v>71</v>
      </c>
      <c r="L503" t="s">
        <v>430</v>
      </c>
      <c r="M503">
        <v>3887.086274</v>
      </c>
      <c r="N503" t="s">
        <v>71</v>
      </c>
      <c r="O503" t="s">
        <v>431</v>
      </c>
      <c r="P503">
        <v>0.000704</v>
      </c>
      <c r="Q503" t="s">
        <v>71</v>
      </c>
      <c r="R503" t="s">
        <v>70</v>
      </c>
      <c r="S503">
        <v>12.299295</v>
      </c>
      <c r="T503" t="s">
        <v>71</v>
      </c>
      <c r="U503" t="s">
        <v>72</v>
      </c>
      <c r="V503">
        <v>0</v>
      </c>
      <c r="W503" t="s">
        <v>71</v>
      </c>
      <c r="X503" t="s">
        <v>73</v>
      </c>
      <c r="Y503">
        <v>0</v>
      </c>
      <c r="Z503" t="s">
        <v>71</v>
      </c>
      <c r="AA503" t="s">
        <v>446</v>
      </c>
      <c r="AB503">
        <v>0</v>
      </c>
      <c r="AC503" t="s">
        <v>71</v>
      </c>
      <c r="AD503" t="s">
        <v>74</v>
      </c>
      <c r="AE503">
        <v>0</v>
      </c>
      <c r="AF503" t="s">
        <v>71</v>
      </c>
      <c r="AG503" t="s">
        <v>437</v>
      </c>
      <c r="AH503">
        <v>1000</v>
      </c>
      <c r="AI503" t="s">
        <v>438</v>
      </c>
      <c r="AJ503">
        <v>9000000</v>
      </c>
      <c r="AK503" t="s">
        <v>439</v>
      </c>
      <c r="AL503">
        <v>10</v>
      </c>
      <c r="AM503" t="s">
        <v>440</v>
      </c>
      <c r="AN503">
        <v>500</v>
      </c>
      <c r="AO503" t="s">
        <v>441</v>
      </c>
      <c r="AP503">
        <v>20</v>
      </c>
      <c r="AQ503" t="s">
        <v>442</v>
      </c>
      <c r="AR503">
        <v>20</v>
      </c>
    </row>
    <row r="504" ht="29.25" spans="1:44">
      <c r="A504" s="2">
        <v>612</v>
      </c>
      <c r="B504" t="s">
        <v>425</v>
      </c>
      <c r="C504">
        <v>5</v>
      </c>
      <c r="D504" t="s">
        <v>426</v>
      </c>
      <c r="E504">
        <v>302</v>
      </c>
      <c r="F504" t="s">
        <v>427</v>
      </c>
      <c r="G504" t="s">
        <v>428</v>
      </c>
      <c r="H504">
        <v>2.826</v>
      </c>
      <c r="I504" t="s">
        <v>429</v>
      </c>
      <c r="J504">
        <v>0.000272</v>
      </c>
      <c r="K504" t="s">
        <v>71</v>
      </c>
      <c r="L504" t="s">
        <v>430</v>
      </c>
      <c r="M504">
        <v>226.684439</v>
      </c>
      <c r="N504" t="s">
        <v>71</v>
      </c>
      <c r="O504" t="s">
        <v>431</v>
      </c>
      <c r="P504">
        <v>0.000498</v>
      </c>
      <c r="Q504" t="s">
        <v>71</v>
      </c>
      <c r="R504" t="s">
        <v>70</v>
      </c>
      <c r="S504">
        <v>0.610234</v>
      </c>
      <c r="T504" t="s">
        <v>71</v>
      </c>
      <c r="U504" t="s">
        <v>72</v>
      </c>
      <c r="V504">
        <v>0</v>
      </c>
      <c r="W504" t="s">
        <v>71</v>
      </c>
      <c r="X504" t="s">
        <v>73</v>
      </c>
      <c r="Y504">
        <v>0</v>
      </c>
      <c r="Z504" t="s">
        <v>71</v>
      </c>
      <c r="AA504" t="s">
        <v>446</v>
      </c>
      <c r="AB504">
        <v>0</v>
      </c>
      <c r="AC504" t="s">
        <v>71</v>
      </c>
      <c r="AD504" t="s">
        <v>74</v>
      </c>
      <c r="AE504">
        <v>0</v>
      </c>
      <c r="AF504" t="s">
        <v>71</v>
      </c>
      <c r="AG504" t="s">
        <v>437</v>
      </c>
      <c r="AH504">
        <v>1000</v>
      </c>
      <c r="AI504" t="s">
        <v>438</v>
      </c>
      <c r="AJ504">
        <v>1000000</v>
      </c>
      <c r="AK504" t="s">
        <v>439</v>
      </c>
      <c r="AL504">
        <v>10</v>
      </c>
      <c r="AM504" t="s">
        <v>440</v>
      </c>
      <c r="AN504">
        <v>500</v>
      </c>
      <c r="AO504" t="s">
        <v>441</v>
      </c>
      <c r="AP504">
        <v>20</v>
      </c>
      <c r="AQ504" t="s">
        <v>442</v>
      </c>
      <c r="AR504">
        <v>20</v>
      </c>
    </row>
    <row r="505" ht="29.25" spans="1:44">
      <c r="A505" s="2">
        <v>611</v>
      </c>
      <c r="B505" t="s">
        <v>425</v>
      </c>
      <c r="C505">
        <v>5</v>
      </c>
      <c r="D505" t="s">
        <v>426</v>
      </c>
      <c r="E505">
        <v>1513</v>
      </c>
      <c r="F505" t="s">
        <v>427</v>
      </c>
      <c r="G505" t="s">
        <v>428</v>
      </c>
      <c r="H505">
        <v>0.3</v>
      </c>
      <c r="I505" t="s">
        <v>429</v>
      </c>
      <c r="J505">
        <v>0.000264</v>
      </c>
      <c r="K505" t="s">
        <v>71</v>
      </c>
      <c r="L505" t="s">
        <v>430</v>
      </c>
      <c r="M505">
        <v>1423.16153</v>
      </c>
      <c r="N505" t="s">
        <v>71</v>
      </c>
      <c r="O505" t="s">
        <v>431</v>
      </c>
      <c r="P505">
        <v>0.000548</v>
      </c>
      <c r="Q505" t="s">
        <v>71</v>
      </c>
      <c r="R505" t="s">
        <v>70</v>
      </c>
      <c r="S505">
        <v>3.204239</v>
      </c>
      <c r="T505" t="s">
        <v>71</v>
      </c>
      <c r="U505" t="s">
        <v>72</v>
      </c>
      <c r="V505">
        <v>0</v>
      </c>
      <c r="W505" t="s">
        <v>71</v>
      </c>
      <c r="X505" t="s">
        <v>73</v>
      </c>
      <c r="Y505">
        <v>0</v>
      </c>
      <c r="Z505" t="s">
        <v>71</v>
      </c>
      <c r="AA505" t="s">
        <v>446</v>
      </c>
      <c r="AB505">
        <v>0</v>
      </c>
      <c r="AC505" t="s">
        <v>71</v>
      </c>
      <c r="AD505" t="s">
        <v>74</v>
      </c>
      <c r="AE505">
        <v>0</v>
      </c>
      <c r="AF505" t="s">
        <v>71</v>
      </c>
      <c r="AG505" t="s">
        <v>437</v>
      </c>
      <c r="AH505">
        <v>1000</v>
      </c>
      <c r="AI505" t="s">
        <v>438</v>
      </c>
      <c r="AJ505">
        <v>5000000</v>
      </c>
      <c r="AK505" t="s">
        <v>439</v>
      </c>
      <c r="AL505">
        <v>10</v>
      </c>
      <c r="AM505" t="s">
        <v>440</v>
      </c>
      <c r="AN505">
        <v>500</v>
      </c>
      <c r="AO505" t="s">
        <v>441</v>
      </c>
      <c r="AP505">
        <v>20</v>
      </c>
      <c r="AQ505" t="s">
        <v>442</v>
      </c>
      <c r="AR505">
        <v>20</v>
      </c>
    </row>
    <row r="506" ht="29.25" spans="1:44">
      <c r="A506" s="2">
        <v>611</v>
      </c>
      <c r="B506" t="s">
        <v>425</v>
      </c>
      <c r="C506">
        <v>5</v>
      </c>
      <c r="D506" t="s">
        <v>426</v>
      </c>
      <c r="E506">
        <v>1513</v>
      </c>
      <c r="F506" t="s">
        <v>427</v>
      </c>
      <c r="G506" t="s">
        <v>428</v>
      </c>
      <c r="H506">
        <v>30.566</v>
      </c>
      <c r="I506" t="s">
        <v>429</v>
      </c>
      <c r="J506">
        <v>0.000264</v>
      </c>
      <c r="K506" t="s">
        <v>71</v>
      </c>
      <c r="L506" t="s">
        <v>430</v>
      </c>
      <c r="M506">
        <v>1492.163911</v>
      </c>
      <c r="N506" t="s">
        <v>71</v>
      </c>
      <c r="O506" t="s">
        <v>431</v>
      </c>
      <c r="P506">
        <v>0.000562</v>
      </c>
      <c r="Q506" t="s">
        <v>71</v>
      </c>
      <c r="R506" t="s">
        <v>70</v>
      </c>
      <c r="S506">
        <v>4.178408</v>
      </c>
      <c r="T506" t="s">
        <v>71</v>
      </c>
      <c r="U506" t="s">
        <v>72</v>
      </c>
      <c r="V506">
        <v>0</v>
      </c>
      <c r="W506" t="s">
        <v>71</v>
      </c>
      <c r="X506" t="s">
        <v>73</v>
      </c>
      <c r="Y506">
        <v>0</v>
      </c>
      <c r="Z506" t="s">
        <v>71</v>
      </c>
      <c r="AA506" t="s">
        <v>446</v>
      </c>
      <c r="AB506">
        <v>0</v>
      </c>
      <c r="AC506" t="s">
        <v>71</v>
      </c>
      <c r="AD506" t="s">
        <v>74</v>
      </c>
      <c r="AE506">
        <v>0</v>
      </c>
      <c r="AF506" t="s">
        <v>71</v>
      </c>
      <c r="AG506" t="s">
        <v>437</v>
      </c>
      <c r="AH506">
        <v>1000</v>
      </c>
      <c r="AI506" t="s">
        <v>438</v>
      </c>
      <c r="AJ506">
        <v>5000000</v>
      </c>
      <c r="AK506" t="s">
        <v>439</v>
      </c>
      <c r="AL506">
        <v>10</v>
      </c>
      <c r="AM506" t="s">
        <v>440</v>
      </c>
      <c r="AN506">
        <v>500</v>
      </c>
      <c r="AO506" t="s">
        <v>441</v>
      </c>
      <c r="AP506">
        <v>20</v>
      </c>
      <c r="AQ506" t="s">
        <v>442</v>
      </c>
      <c r="AR506">
        <v>20</v>
      </c>
    </row>
    <row r="507" ht="29.25" spans="1:44">
      <c r="A507" s="2">
        <v>610</v>
      </c>
      <c r="B507" t="s">
        <v>425</v>
      </c>
      <c r="C507">
        <v>7</v>
      </c>
      <c r="D507" t="s">
        <v>426</v>
      </c>
      <c r="E507">
        <v>913</v>
      </c>
      <c r="F507" t="s">
        <v>427</v>
      </c>
      <c r="G507" t="s">
        <v>428</v>
      </c>
      <c r="H507">
        <v>0</v>
      </c>
      <c r="I507" t="s">
        <v>429</v>
      </c>
      <c r="J507">
        <v>0.000505</v>
      </c>
      <c r="K507" t="s">
        <v>71</v>
      </c>
      <c r="L507" t="s">
        <v>430</v>
      </c>
      <c r="M507">
        <v>1450.466214</v>
      </c>
      <c r="N507" t="s">
        <v>71</v>
      </c>
      <c r="O507" t="s">
        <v>431</v>
      </c>
      <c r="P507">
        <v>0.001956</v>
      </c>
      <c r="Q507" t="s">
        <v>71</v>
      </c>
      <c r="R507" t="s">
        <v>70</v>
      </c>
      <c r="S507">
        <v>0.637893</v>
      </c>
      <c r="T507" t="s">
        <v>71</v>
      </c>
      <c r="U507" t="s">
        <v>72</v>
      </c>
      <c r="V507">
        <v>0</v>
      </c>
      <c r="W507" t="s">
        <v>71</v>
      </c>
      <c r="X507" t="s">
        <v>73</v>
      </c>
      <c r="Y507">
        <v>0</v>
      </c>
      <c r="Z507" t="s">
        <v>71</v>
      </c>
      <c r="AA507" t="s">
        <v>446</v>
      </c>
      <c r="AB507">
        <v>0</v>
      </c>
      <c r="AC507" t="s">
        <v>71</v>
      </c>
      <c r="AD507" t="s">
        <v>74</v>
      </c>
      <c r="AE507">
        <v>0</v>
      </c>
      <c r="AF507" t="s">
        <v>71</v>
      </c>
      <c r="AG507" t="s">
        <v>437</v>
      </c>
      <c r="AH507">
        <v>1000</v>
      </c>
      <c r="AI507" t="s">
        <v>438</v>
      </c>
      <c r="AJ507">
        <v>1000000</v>
      </c>
      <c r="AK507" t="s">
        <v>439</v>
      </c>
      <c r="AL507">
        <v>20</v>
      </c>
      <c r="AM507" t="s">
        <v>440</v>
      </c>
      <c r="AN507">
        <v>500</v>
      </c>
      <c r="AO507" t="s">
        <v>441</v>
      </c>
      <c r="AP507">
        <v>20</v>
      </c>
      <c r="AQ507" t="s">
        <v>442</v>
      </c>
      <c r="AR507">
        <v>20</v>
      </c>
    </row>
    <row r="508" ht="29.25" spans="1:44">
      <c r="A508" s="2">
        <v>609</v>
      </c>
      <c r="B508" t="s">
        <v>425</v>
      </c>
      <c r="C508">
        <v>8</v>
      </c>
      <c r="D508" t="s">
        <v>426</v>
      </c>
      <c r="E508">
        <v>1523</v>
      </c>
      <c r="F508" t="s">
        <v>427</v>
      </c>
      <c r="G508" t="s">
        <v>428</v>
      </c>
      <c r="H508">
        <v>0</v>
      </c>
      <c r="I508" t="s">
        <v>429</v>
      </c>
      <c r="J508">
        <v>0.000505</v>
      </c>
      <c r="K508" t="s">
        <v>71</v>
      </c>
      <c r="L508" t="s">
        <v>430</v>
      </c>
      <c r="M508">
        <v>5021.64187</v>
      </c>
      <c r="N508" t="s">
        <v>71</v>
      </c>
      <c r="O508" t="s">
        <v>431</v>
      </c>
      <c r="P508">
        <v>0.005527</v>
      </c>
      <c r="Q508" t="s">
        <v>71</v>
      </c>
      <c r="R508" t="s">
        <v>70</v>
      </c>
      <c r="S508">
        <v>0.575549</v>
      </c>
      <c r="T508" t="s">
        <v>71</v>
      </c>
      <c r="U508" t="s">
        <v>72</v>
      </c>
      <c r="V508">
        <v>0</v>
      </c>
      <c r="W508" t="s">
        <v>71</v>
      </c>
      <c r="X508" t="s">
        <v>73</v>
      </c>
      <c r="Y508">
        <v>0</v>
      </c>
      <c r="Z508" t="s">
        <v>71</v>
      </c>
      <c r="AA508" t="s">
        <v>446</v>
      </c>
      <c r="AB508">
        <v>0</v>
      </c>
      <c r="AC508" t="s">
        <v>71</v>
      </c>
      <c r="AD508" t="s">
        <v>74</v>
      </c>
      <c r="AE508">
        <v>0</v>
      </c>
      <c r="AF508" t="s">
        <v>71</v>
      </c>
      <c r="AG508" t="s">
        <v>437</v>
      </c>
      <c r="AH508">
        <v>1000</v>
      </c>
      <c r="AI508" t="s">
        <v>438</v>
      </c>
      <c r="AJ508">
        <v>1000000</v>
      </c>
      <c r="AK508" t="s">
        <v>439</v>
      </c>
      <c r="AL508">
        <v>20</v>
      </c>
      <c r="AM508" t="s">
        <v>440</v>
      </c>
      <c r="AN508">
        <v>500</v>
      </c>
      <c r="AO508" t="s">
        <v>441</v>
      </c>
      <c r="AP508">
        <v>20</v>
      </c>
      <c r="AQ508" t="s">
        <v>442</v>
      </c>
      <c r="AR508">
        <v>20</v>
      </c>
    </row>
    <row r="509" ht="29.25" spans="1:44">
      <c r="A509" s="2">
        <v>608</v>
      </c>
      <c r="B509" t="s">
        <v>425</v>
      </c>
      <c r="C509">
        <v>9</v>
      </c>
      <c r="D509" t="s">
        <v>426</v>
      </c>
      <c r="E509">
        <v>2744</v>
      </c>
      <c r="F509" t="s">
        <v>427</v>
      </c>
      <c r="G509" t="s">
        <v>428</v>
      </c>
      <c r="H509">
        <v>0</v>
      </c>
      <c r="I509" t="s">
        <v>429</v>
      </c>
      <c r="J509">
        <v>0.000502</v>
      </c>
      <c r="K509" t="s">
        <v>71</v>
      </c>
      <c r="L509" t="s">
        <v>430</v>
      </c>
      <c r="M509">
        <v>22208.410865</v>
      </c>
      <c r="N509" t="s">
        <v>71</v>
      </c>
      <c r="O509" t="s">
        <v>431</v>
      </c>
      <c r="P509">
        <v>0.02271</v>
      </c>
      <c r="Q509" t="s">
        <v>71</v>
      </c>
      <c r="R509" t="s">
        <v>70</v>
      </c>
      <c r="S509">
        <v>0.530662</v>
      </c>
      <c r="T509" t="s">
        <v>71</v>
      </c>
      <c r="U509" t="s">
        <v>72</v>
      </c>
      <c r="V509">
        <v>0</v>
      </c>
      <c r="W509" t="s">
        <v>71</v>
      </c>
      <c r="X509" t="s">
        <v>73</v>
      </c>
      <c r="Y509">
        <v>0</v>
      </c>
      <c r="Z509" t="s">
        <v>71</v>
      </c>
      <c r="AA509" t="s">
        <v>446</v>
      </c>
      <c r="AB509">
        <v>0</v>
      </c>
      <c r="AC509" t="s">
        <v>71</v>
      </c>
      <c r="AD509" t="s">
        <v>74</v>
      </c>
      <c r="AE509">
        <v>0</v>
      </c>
      <c r="AF509" t="s">
        <v>71</v>
      </c>
      <c r="AG509" t="s">
        <v>437</v>
      </c>
      <c r="AH509">
        <v>1000</v>
      </c>
      <c r="AI509" t="s">
        <v>438</v>
      </c>
      <c r="AJ509">
        <v>1000000</v>
      </c>
      <c r="AK509" t="s">
        <v>439</v>
      </c>
      <c r="AL509">
        <v>20</v>
      </c>
      <c r="AM509" t="s">
        <v>440</v>
      </c>
      <c r="AN509">
        <v>500</v>
      </c>
      <c r="AO509" t="s">
        <v>441</v>
      </c>
      <c r="AP509">
        <v>20</v>
      </c>
      <c r="AQ509" t="s">
        <v>442</v>
      </c>
      <c r="AR509">
        <v>20</v>
      </c>
    </row>
    <row r="510" ht="29.25" spans="1:44">
      <c r="A510" s="2">
        <v>607</v>
      </c>
      <c r="B510" t="s">
        <v>425</v>
      </c>
      <c r="C510">
        <v>5</v>
      </c>
      <c r="D510" t="s">
        <v>426</v>
      </c>
      <c r="E510">
        <v>302</v>
      </c>
      <c r="F510" t="s">
        <v>427</v>
      </c>
      <c r="G510" t="s">
        <v>428</v>
      </c>
      <c r="H510">
        <v>0.092</v>
      </c>
      <c r="I510" t="s">
        <v>429</v>
      </c>
      <c r="J510">
        <v>0.00028</v>
      </c>
      <c r="K510" t="s">
        <v>71</v>
      </c>
      <c r="L510" t="s">
        <v>430</v>
      </c>
      <c r="M510">
        <v>260.863565</v>
      </c>
      <c r="N510" t="s">
        <v>71</v>
      </c>
      <c r="O510" t="s">
        <v>431</v>
      </c>
      <c r="P510">
        <v>0.000541</v>
      </c>
      <c r="Q510" t="s">
        <v>71</v>
      </c>
      <c r="R510" t="s">
        <v>70</v>
      </c>
      <c r="S510">
        <v>0.47294</v>
      </c>
      <c r="T510" t="s">
        <v>71</v>
      </c>
      <c r="U510" t="s">
        <v>72</v>
      </c>
      <c r="V510">
        <v>0</v>
      </c>
      <c r="W510" t="s">
        <v>71</v>
      </c>
      <c r="X510" t="s">
        <v>73</v>
      </c>
      <c r="Y510">
        <v>0</v>
      </c>
      <c r="Z510" t="s">
        <v>71</v>
      </c>
      <c r="AA510" t="s">
        <v>446</v>
      </c>
      <c r="AB510">
        <v>0</v>
      </c>
      <c r="AC510" t="s">
        <v>71</v>
      </c>
      <c r="AD510" t="s">
        <v>74</v>
      </c>
      <c r="AE510">
        <v>0</v>
      </c>
      <c r="AF510" t="s">
        <v>71</v>
      </c>
      <c r="AG510" t="s">
        <v>437</v>
      </c>
      <c r="AH510">
        <v>1000</v>
      </c>
      <c r="AI510" t="s">
        <v>438</v>
      </c>
      <c r="AJ510">
        <v>1000000</v>
      </c>
      <c r="AK510" t="s">
        <v>439</v>
      </c>
      <c r="AL510">
        <v>10</v>
      </c>
      <c r="AM510" t="s">
        <v>440</v>
      </c>
      <c r="AN510">
        <v>500</v>
      </c>
      <c r="AO510" t="s">
        <v>441</v>
      </c>
      <c r="AP510">
        <v>20</v>
      </c>
      <c r="AQ510" t="s">
        <v>442</v>
      </c>
      <c r="AR510">
        <v>20</v>
      </c>
    </row>
    <row r="511" ht="29.25" spans="1:44">
      <c r="A511" s="2">
        <v>607</v>
      </c>
      <c r="B511" t="s">
        <v>425</v>
      </c>
      <c r="C511">
        <v>5</v>
      </c>
      <c r="D511" t="s">
        <v>426</v>
      </c>
      <c r="E511">
        <v>302</v>
      </c>
      <c r="F511" t="s">
        <v>427</v>
      </c>
      <c r="G511" t="s">
        <v>428</v>
      </c>
      <c r="H511">
        <v>0</v>
      </c>
      <c r="I511" t="s">
        <v>429</v>
      </c>
      <c r="J511">
        <v>0.000286</v>
      </c>
      <c r="K511" t="s">
        <v>71</v>
      </c>
      <c r="L511" t="s">
        <v>430</v>
      </c>
      <c r="M511">
        <v>263.682984</v>
      </c>
      <c r="N511" t="s">
        <v>71</v>
      </c>
      <c r="O511" t="s">
        <v>431</v>
      </c>
      <c r="P511">
        <v>0.000549</v>
      </c>
      <c r="Q511" t="s">
        <v>71</v>
      </c>
      <c r="R511" t="s">
        <v>70</v>
      </c>
      <c r="S511">
        <v>0.553388</v>
      </c>
      <c r="T511" t="s">
        <v>71</v>
      </c>
      <c r="U511" t="s">
        <v>72</v>
      </c>
      <c r="V511">
        <v>0</v>
      </c>
      <c r="W511" t="s">
        <v>71</v>
      </c>
      <c r="X511" t="s">
        <v>73</v>
      </c>
      <c r="Y511">
        <v>0</v>
      </c>
      <c r="Z511" t="s">
        <v>71</v>
      </c>
      <c r="AA511" t="s">
        <v>446</v>
      </c>
      <c r="AB511">
        <v>0</v>
      </c>
      <c r="AC511" t="s">
        <v>71</v>
      </c>
      <c r="AD511" t="s">
        <v>74</v>
      </c>
      <c r="AE511">
        <v>0</v>
      </c>
      <c r="AF511" t="s">
        <v>71</v>
      </c>
      <c r="AG511" t="s">
        <v>437</v>
      </c>
      <c r="AH511">
        <v>1000</v>
      </c>
      <c r="AI511" t="s">
        <v>438</v>
      </c>
      <c r="AJ511">
        <v>1000000</v>
      </c>
      <c r="AK511" t="s">
        <v>439</v>
      </c>
      <c r="AL511">
        <v>10</v>
      </c>
      <c r="AM511" t="s">
        <v>440</v>
      </c>
      <c r="AN511">
        <v>10</v>
      </c>
      <c r="AO511" t="s">
        <v>441</v>
      </c>
      <c r="AP511">
        <v>20</v>
      </c>
      <c r="AQ511" t="s">
        <v>442</v>
      </c>
      <c r="AR511">
        <v>20</v>
      </c>
    </row>
    <row r="512" ht="29.25" spans="1:44">
      <c r="A512" s="2">
        <v>606</v>
      </c>
      <c r="B512" t="s">
        <v>425</v>
      </c>
      <c r="C512">
        <v>5</v>
      </c>
      <c r="D512" t="s">
        <v>426</v>
      </c>
      <c r="E512">
        <v>302</v>
      </c>
      <c r="F512" t="s">
        <v>427</v>
      </c>
      <c r="G512" t="s">
        <v>428</v>
      </c>
      <c r="H512">
        <v>0</v>
      </c>
      <c r="I512" t="s">
        <v>429</v>
      </c>
      <c r="J512">
        <v>0.002233</v>
      </c>
      <c r="K512" t="s">
        <v>71</v>
      </c>
      <c r="L512" t="s">
        <v>430</v>
      </c>
      <c r="M512">
        <v>5162.596</v>
      </c>
      <c r="N512" t="s">
        <v>71</v>
      </c>
      <c r="O512" t="s">
        <v>431</v>
      </c>
      <c r="P512">
        <v>0.007396</v>
      </c>
      <c r="Q512" t="s">
        <v>71</v>
      </c>
      <c r="R512" t="s">
        <v>70</v>
      </c>
      <c r="S512">
        <v>11.23841</v>
      </c>
      <c r="T512" t="s">
        <v>71</v>
      </c>
      <c r="U512" t="s">
        <v>72</v>
      </c>
      <c r="V512">
        <v>0</v>
      </c>
      <c r="W512" t="s">
        <v>71</v>
      </c>
      <c r="X512" t="s">
        <v>73</v>
      </c>
      <c r="Y512">
        <v>0</v>
      </c>
      <c r="Z512" t="s">
        <v>71</v>
      </c>
      <c r="AA512" t="s">
        <v>446</v>
      </c>
      <c r="AB512">
        <v>0</v>
      </c>
      <c r="AC512" t="s">
        <v>71</v>
      </c>
      <c r="AD512" t="s">
        <v>74</v>
      </c>
      <c r="AE512">
        <v>0</v>
      </c>
      <c r="AF512" t="s">
        <v>71</v>
      </c>
      <c r="AG512" t="s">
        <v>437</v>
      </c>
      <c r="AH512">
        <v>1000</v>
      </c>
      <c r="AI512" t="s">
        <v>438</v>
      </c>
      <c r="AJ512">
        <v>1000000</v>
      </c>
      <c r="AK512" t="s">
        <v>439</v>
      </c>
      <c r="AL512">
        <v>10</v>
      </c>
      <c r="AM512" t="s">
        <v>440</v>
      </c>
      <c r="AN512">
        <v>10</v>
      </c>
      <c r="AO512" t="s">
        <v>441</v>
      </c>
      <c r="AP512">
        <v>20</v>
      </c>
      <c r="AQ512" t="s">
        <v>442</v>
      </c>
      <c r="AR512">
        <v>20</v>
      </c>
    </row>
    <row r="513" ht="29.25" spans="1:44">
      <c r="A513" s="2">
        <v>606</v>
      </c>
      <c r="B513" t="s">
        <v>425</v>
      </c>
      <c r="C513">
        <v>5</v>
      </c>
      <c r="D513" t="s">
        <v>426</v>
      </c>
      <c r="E513">
        <v>3</v>
      </c>
      <c r="F513" t="s">
        <v>427</v>
      </c>
      <c r="G513" t="s">
        <v>428</v>
      </c>
      <c r="H513">
        <v>0</v>
      </c>
      <c r="I513" t="s">
        <v>429</v>
      </c>
      <c r="J513">
        <v>0.00678</v>
      </c>
      <c r="K513" t="s">
        <v>71</v>
      </c>
      <c r="L513" t="s">
        <v>430</v>
      </c>
      <c r="M513">
        <v>63.0416</v>
      </c>
      <c r="N513" t="s">
        <v>71</v>
      </c>
      <c r="O513" t="s">
        <v>431</v>
      </c>
      <c r="P513">
        <v>0.013085</v>
      </c>
      <c r="Q513" t="s">
        <v>71</v>
      </c>
      <c r="R513" t="s">
        <v>70</v>
      </c>
      <c r="S513">
        <v>0.125311</v>
      </c>
      <c r="T513" t="s">
        <v>71</v>
      </c>
      <c r="U513" t="s">
        <v>72</v>
      </c>
      <c r="V513">
        <v>0</v>
      </c>
      <c r="W513" t="s">
        <v>71</v>
      </c>
      <c r="X513" t="s">
        <v>73</v>
      </c>
      <c r="Y513">
        <v>0</v>
      </c>
      <c r="Z513" t="s">
        <v>71</v>
      </c>
      <c r="AA513" t="s">
        <v>446</v>
      </c>
      <c r="AB513">
        <v>0</v>
      </c>
      <c r="AC513" t="s">
        <v>71</v>
      </c>
      <c r="AD513" t="s">
        <v>74</v>
      </c>
      <c r="AE513">
        <v>0</v>
      </c>
      <c r="AF513" t="s">
        <v>71</v>
      </c>
      <c r="AG513" t="s">
        <v>437</v>
      </c>
      <c r="AH513">
        <v>1000</v>
      </c>
      <c r="AI513" t="s">
        <v>438</v>
      </c>
      <c r="AJ513">
        <v>10000</v>
      </c>
      <c r="AK513" t="s">
        <v>439</v>
      </c>
      <c r="AL513">
        <v>10</v>
      </c>
      <c r="AM513" t="s">
        <v>440</v>
      </c>
      <c r="AN513">
        <v>500</v>
      </c>
      <c r="AO513" t="s">
        <v>441</v>
      </c>
      <c r="AP513">
        <v>20</v>
      </c>
      <c r="AQ513" t="s">
        <v>442</v>
      </c>
      <c r="AR513">
        <v>20</v>
      </c>
    </row>
    <row r="514" ht="29.25" spans="1:44">
      <c r="A514" s="2">
        <v>605</v>
      </c>
      <c r="B514" t="s">
        <v>425</v>
      </c>
      <c r="C514">
        <v>5</v>
      </c>
      <c r="D514" t="s">
        <v>426</v>
      </c>
      <c r="E514">
        <v>2119</v>
      </c>
      <c r="F514" t="s">
        <v>427</v>
      </c>
      <c r="G514" t="s">
        <v>428</v>
      </c>
      <c r="H514">
        <v>36.764</v>
      </c>
      <c r="I514" t="s">
        <v>429</v>
      </c>
      <c r="J514">
        <v>0.000266</v>
      </c>
      <c r="K514" t="s">
        <v>71</v>
      </c>
      <c r="L514" t="s">
        <v>430</v>
      </c>
      <c r="M514">
        <v>2553.12005</v>
      </c>
      <c r="N514" t="s">
        <v>71</v>
      </c>
      <c r="O514" t="s">
        <v>431</v>
      </c>
      <c r="P514">
        <v>0.000631</v>
      </c>
      <c r="Q514" t="s">
        <v>71</v>
      </c>
      <c r="R514" t="s">
        <v>70</v>
      </c>
      <c r="S514">
        <v>8.208447</v>
      </c>
      <c r="T514" t="s">
        <v>71</v>
      </c>
      <c r="U514" t="s">
        <v>72</v>
      </c>
      <c r="V514">
        <v>0</v>
      </c>
      <c r="W514" t="s">
        <v>71</v>
      </c>
      <c r="X514" t="s">
        <v>73</v>
      </c>
      <c r="Y514">
        <v>0</v>
      </c>
      <c r="Z514" t="s">
        <v>71</v>
      </c>
      <c r="AA514" t="s">
        <v>446</v>
      </c>
      <c r="AB514">
        <v>0</v>
      </c>
      <c r="AC514" t="s">
        <v>71</v>
      </c>
      <c r="AD514" t="s">
        <v>74</v>
      </c>
      <c r="AE514">
        <v>0</v>
      </c>
      <c r="AF514" t="s">
        <v>71</v>
      </c>
      <c r="AG514" t="s">
        <v>437</v>
      </c>
      <c r="AH514">
        <v>1000</v>
      </c>
      <c r="AI514" t="s">
        <v>438</v>
      </c>
      <c r="AJ514">
        <v>7000000</v>
      </c>
      <c r="AK514" t="s">
        <v>439</v>
      </c>
      <c r="AL514">
        <v>10</v>
      </c>
      <c r="AM514" t="s">
        <v>440</v>
      </c>
      <c r="AN514">
        <v>500</v>
      </c>
      <c r="AO514" t="s">
        <v>441</v>
      </c>
      <c r="AP514">
        <v>20</v>
      </c>
      <c r="AQ514" t="s">
        <v>442</v>
      </c>
      <c r="AR514">
        <v>20</v>
      </c>
    </row>
    <row r="515" ht="29.25" spans="1:44">
      <c r="A515" s="2">
        <v>604</v>
      </c>
      <c r="B515" t="s">
        <v>425</v>
      </c>
      <c r="C515">
        <v>5</v>
      </c>
      <c r="D515" t="s">
        <v>426</v>
      </c>
      <c r="E515">
        <v>2725</v>
      </c>
      <c r="F515" t="s">
        <v>427</v>
      </c>
      <c r="G515" t="s">
        <v>428</v>
      </c>
      <c r="H515">
        <v>51.138</v>
      </c>
      <c r="I515" t="s">
        <v>429</v>
      </c>
      <c r="J515">
        <v>0.000256</v>
      </c>
      <c r="K515" t="s">
        <v>71</v>
      </c>
      <c r="L515" t="s">
        <v>430</v>
      </c>
      <c r="M515">
        <v>6017.019015</v>
      </c>
      <c r="N515" t="s">
        <v>71</v>
      </c>
      <c r="O515" t="s">
        <v>431</v>
      </c>
      <c r="P515">
        <v>0.000925</v>
      </c>
      <c r="Q515" t="s">
        <v>71</v>
      </c>
      <c r="R515" t="s">
        <v>70</v>
      </c>
      <c r="S515">
        <v>13.395046</v>
      </c>
      <c r="T515" t="s">
        <v>71</v>
      </c>
      <c r="U515" t="s">
        <v>72</v>
      </c>
      <c r="V515">
        <v>0.77988</v>
      </c>
      <c r="W515" t="s">
        <v>71</v>
      </c>
      <c r="X515" t="s">
        <v>73</v>
      </c>
      <c r="Y515">
        <v>4.052371</v>
      </c>
      <c r="Z515" t="s">
        <v>71</v>
      </c>
      <c r="AA515" t="s">
        <v>446</v>
      </c>
      <c r="AB515">
        <v>8.207508</v>
      </c>
      <c r="AC515" t="s">
        <v>71</v>
      </c>
      <c r="AD515" t="s">
        <v>74</v>
      </c>
      <c r="AE515">
        <v>0.287779</v>
      </c>
      <c r="AF515" t="s">
        <v>71</v>
      </c>
      <c r="AG515" t="s">
        <v>437</v>
      </c>
      <c r="AH515">
        <v>1000</v>
      </c>
      <c r="AI515" t="s">
        <v>438</v>
      </c>
      <c r="AJ515">
        <v>9000000</v>
      </c>
      <c r="AK515" t="s">
        <v>439</v>
      </c>
      <c r="AL515">
        <v>10</v>
      </c>
      <c r="AM515" t="s">
        <v>440</v>
      </c>
      <c r="AN515">
        <v>500</v>
      </c>
      <c r="AO515" t="s">
        <v>441</v>
      </c>
      <c r="AP515">
        <v>20</v>
      </c>
      <c r="AQ515" t="s">
        <v>442</v>
      </c>
      <c r="AR515">
        <v>20</v>
      </c>
    </row>
    <row r="516" ht="29.25" spans="1:44">
      <c r="A516" s="2">
        <v>603</v>
      </c>
      <c r="B516" t="s">
        <v>425</v>
      </c>
      <c r="C516">
        <v>0</v>
      </c>
      <c r="D516" t="s">
        <v>426</v>
      </c>
      <c r="E516">
        <v>47</v>
      </c>
      <c r="F516" t="s">
        <v>427</v>
      </c>
      <c r="G516" t="s">
        <v>428</v>
      </c>
      <c r="H516">
        <v>1.958</v>
      </c>
      <c r="I516" t="s">
        <v>429</v>
      </c>
      <c r="J516">
        <v>0.000245</v>
      </c>
      <c r="K516" t="s">
        <v>71</v>
      </c>
      <c r="L516" t="s">
        <v>430</v>
      </c>
      <c r="M516">
        <v>2.677763</v>
      </c>
      <c r="N516" t="s">
        <v>71</v>
      </c>
      <c r="O516" t="s">
        <v>431</v>
      </c>
      <c r="P516">
        <v>0.000254</v>
      </c>
      <c r="Q516" t="s">
        <v>71</v>
      </c>
      <c r="R516" t="s">
        <v>70</v>
      </c>
      <c r="S516">
        <v>1.43832</v>
      </c>
      <c r="T516" t="s">
        <v>71</v>
      </c>
      <c r="U516" t="s">
        <v>72</v>
      </c>
      <c r="V516">
        <v>0.016684</v>
      </c>
      <c r="W516" t="s">
        <v>71</v>
      </c>
      <c r="X516" t="s">
        <v>73</v>
      </c>
      <c r="Y516">
        <v>1.360157</v>
      </c>
      <c r="Z516" t="s">
        <v>71</v>
      </c>
      <c r="AA516" t="s">
        <v>446</v>
      </c>
      <c r="AB516">
        <v>0.049904</v>
      </c>
      <c r="AC516" t="s">
        <v>71</v>
      </c>
      <c r="AD516" t="s">
        <v>74</v>
      </c>
      <c r="AE516">
        <v>0.009696</v>
      </c>
      <c r="AF516" t="s">
        <v>71</v>
      </c>
      <c r="AG516" t="s">
        <v>437</v>
      </c>
      <c r="AH516">
        <v>1000</v>
      </c>
      <c r="AI516" t="s">
        <v>438</v>
      </c>
      <c r="AJ516">
        <v>300000</v>
      </c>
      <c r="AK516" t="s">
        <v>439</v>
      </c>
      <c r="AL516">
        <v>10</v>
      </c>
      <c r="AM516" t="s">
        <v>440</v>
      </c>
      <c r="AN516">
        <v>500</v>
      </c>
      <c r="AO516" t="s">
        <v>441</v>
      </c>
      <c r="AP516">
        <v>20</v>
      </c>
      <c r="AQ516" t="s">
        <v>442</v>
      </c>
      <c r="AR516">
        <v>20</v>
      </c>
    </row>
    <row r="517" ht="29.25" spans="1:44">
      <c r="A517" s="2">
        <v>602</v>
      </c>
      <c r="B517" t="s">
        <v>425</v>
      </c>
      <c r="C517">
        <v>0</v>
      </c>
      <c r="D517" t="s">
        <v>426</v>
      </c>
      <c r="E517">
        <v>157</v>
      </c>
      <c r="F517" t="s">
        <v>427</v>
      </c>
      <c r="G517" t="s">
        <v>428</v>
      </c>
      <c r="H517">
        <v>1.124</v>
      </c>
      <c r="I517" t="s">
        <v>429</v>
      </c>
      <c r="J517">
        <v>0.000259</v>
      </c>
      <c r="K517" t="s">
        <v>71</v>
      </c>
      <c r="L517" t="s">
        <v>430</v>
      </c>
      <c r="M517">
        <v>6.915309</v>
      </c>
      <c r="N517" t="s">
        <v>71</v>
      </c>
      <c r="O517" t="s">
        <v>431</v>
      </c>
      <c r="P517">
        <v>0.000266</v>
      </c>
      <c r="Q517" t="s">
        <v>71</v>
      </c>
      <c r="R517" t="s">
        <v>70</v>
      </c>
      <c r="S517">
        <v>5.117683</v>
      </c>
      <c r="T517" t="s">
        <v>71</v>
      </c>
      <c r="U517" t="s">
        <v>72</v>
      </c>
      <c r="V517">
        <v>0.029134</v>
      </c>
      <c r="W517" t="s">
        <v>71</v>
      </c>
      <c r="X517" t="s">
        <v>73</v>
      </c>
      <c r="Y517">
        <v>4.867728</v>
      </c>
      <c r="Z517" t="s">
        <v>71</v>
      </c>
      <c r="AA517" t="s">
        <v>446</v>
      </c>
      <c r="AB517">
        <v>0.185242</v>
      </c>
      <c r="AC517" t="s">
        <v>71</v>
      </c>
      <c r="AD517" t="s">
        <v>74</v>
      </c>
      <c r="AE517">
        <v>0.033029</v>
      </c>
      <c r="AF517" t="s">
        <v>71</v>
      </c>
      <c r="AG517" t="s">
        <v>437</v>
      </c>
      <c r="AH517">
        <v>1000</v>
      </c>
      <c r="AI517" t="s">
        <v>438</v>
      </c>
      <c r="AJ517">
        <v>1000000</v>
      </c>
      <c r="AK517" t="s">
        <v>439</v>
      </c>
      <c r="AL517">
        <v>10</v>
      </c>
      <c r="AM517" t="s">
        <v>440</v>
      </c>
      <c r="AN517">
        <v>500</v>
      </c>
      <c r="AO517" t="s">
        <v>441</v>
      </c>
      <c r="AP517">
        <v>10</v>
      </c>
      <c r="AQ517" t="s">
        <v>442</v>
      </c>
      <c r="AR517">
        <v>20</v>
      </c>
    </row>
    <row r="518" ht="29.25" spans="1:44">
      <c r="A518" s="2">
        <v>601</v>
      </c>
      <c r="B518" t="s">
        <v>425</v>
      </c>
      <c r="C518">
        <v>1</v>
      </c>
      <c r="D518" t="s">
        <v>426</v>
      </c>
      <c r="E518">
        <v>159</v>
      </c>
      <c r="F518" t="s">
        <v>427</v>
      </c>
      <c r="G518" t="s">
        <v>428</v>
      </c>
      <c r="H518">
        <v>1.124</v>
      </c>
      <c r="I518" t="s">
        <v>429</v>
      </c>
      <c r="J518">
        <v>0.00026</v>
      </c>
      <c r="K518" t="s">
        <v>71</v>
      </c>
      <c r="L518" t="s">
        <v>430</v>
      </c>
      <c r="M518">
        <v>16.916333</v>
      </c>
      <c r="N518" t="s">
        <v>71</v>
      </c>
      <c r="O518" t="s">
        <v>431</v>
      </c>
      <c r="P518">
        <v>0.000277</v>
      </c>
      <c r="Q518" t="s">
        <v>71</v>
      </c>
      <c r="R518" t="s">
        <v>70</v>
      </c>
      <c r="S518">
        <v>2.59972</v>
      </c>
      <c r="T518" t="s">
        <v>71</v>
      </c>
      <c r="U518" t="s">
        <v>72</v>
      </c>
      <c r="V518">
        <v>0.028673</v>
      </c>
      <c r="W518" t="s">
        <v>71</v>
      </c>
      <c r="X518" t="s">
        <v>73</v>
      </c>
      <c r="Y518">
        <v>2.36196</v>
      </c>
      <c r="Z518" t="s">
        <v>71</v>
      </c>
      <c r="AA518" t="s">
        <v>446</v>
      </c>
      <c r="AB518">
        <v>0.173487</v>
      </c>
      <c r="AC518" t="s">
        <v>71</v>
      </c>
      <c r="AD518" t="s">
        <v>74</v>
      </c>
      <c r="AE518">
        <v>0.033145</v>
      </c>
      <c r="AF518" t="s">
        <v>71</v>
      </c>
      <c r="AG518" t="s">
        <v>437</v>
      </c>
      <c r="AH518">
        <v>1000</v>
      </c>
      <c r="AI518" t="s">
        <v>438</v>
      </c>
      <c r="AJ518">
        <v>1000000</v>
      </c>
      <c r="AK518" t="s">
        <v>439</v>
      </c>
      <c r="AL518">
        <v>10</v>
      </c>
      <c r="AM518" t="s">
        <v>440</v>
      </c>
      <c r="AN518">
        <v>500</v>
      </c>
      <c r="AO518" t="s">
        <v>441</v>
      </c>
      <c r="AP518">
        <v>10</v>
      </c>
      <c r="AQ518" t="s">
        <v>442</v>
      </c>
      <c r="AR518">
        <v>20</v>
      </c>
    </row>
    <row r="519" ht="29.25" spans="1:44">
      <c r="A519" s="2">
        <v>600</v>
      </c>
      <c r="B519" t="s">
        <v>425</v>
      </c>
      <c r="C519">
        <v>2</v>
      </c>
      <c r="D519" t="s">
        <v>426</v>
      </c>
      <c r="E519">
        <v>169</v>
      </c>
      <c r="F519" t="s">
        <v>427</v>
      </c>
      <c r="G519" t="s">
        <v>428</v>
      </c>
      <c r="H519">
        <v>1.124</v>
      </c>
      <c r="I519" t="s">
        <v>429</v>
      </c>
      <c r="J519">
        <v>0.00026</v>
      </c>
      <c r="K519" t="s">
        <v>71</v>
      </c>
      <c r="L519" t="s">
        <v>430</v>
      </c>
      <c r="M519">
        <v>29.476509</v>
      </c>
      <c r="N519" t="s">
        <v>71</v>
      </c>
      <c r="O519" t="s">
        <v>431</v>
      </c>
      <c r="P519">
        <v>0.00029</v>
      </c>
      <c r="Q519" t="s">
        <v>71</v>
      </c>
      <c r="R519" t="s">
        <v>70</v>
      </c>
      <c r="S519">
        <v>1.63611</v>
      </c>
      <c r="T519" t="s">
        <v>71</v>
      </c>
      <c r="U519" t="s">
        <v>72</v>
      </c>
      <c r="V519">
        <v>0.028657</v>
      </c>
      <c r="W519" t="s">
        <v>71</v>
      </c>
      <c r="X519" t="s">
        <v>73</v>
      </c>
      <c r="Y519">
        <v>1.362204</v>
      </c>
      <c r="Z519" t="s">
        <v>71</v>
      </c>
      <c r="AA519" t="s">
        <v>446</v>
      </c>
      <c r="AB519">
        <v>0.209777</v>
      </c>
      <c r="AC519" t="s">
        <v>71</v>
      </c>
      <c r="AD519" t="s">
        <v>74</v>
      </c>
      <c r="AE519">
        <v>0.033065</v>
      </c>
      <c r="AF519" t="s">
        <v>71</v>
      </c>
      <c r="AG519" t="s">
        <v>437</v>
      </c>
      <c r="AH519">
        <v>1000</v>
      </c>
      <c r="AI519" t="s">
        <v>438</v>
      </c>
      <c r="AJ519">
        <v>1000000</v>
      </c>
      <c r="AK519" t="s">
        <v>439</v>
      </c>
      <c r="AL519">
        <v>10</v>
      </c>
      <c r="AM519" t="s">
        <v>440</v>
      </c>
      <c r="AN519">
        <v>500</v>
      </c>
      <c r="AO519" t="s">
        <v>441</v>
      </c>
      <c r="AP519">
        <v>10</v>
      </c>
      <c r="AQ519" t="s">
        <v>442</v>
      </c>
      <c r="AR519">
        <v>20</v>
      </c>
    </row>
    <row r="520" ht="29.25" spans="1:44">
      <c r="A520" s="2">
        <v>599</v>
      </c>
      <c r="B520" t="s">
        <v>425</v>
      </c>
      <c r="C520">
        <v>3</v>
      </c>
      <c r="D520" t="s">
        <v>426</v>
      </c>
      <c r="E520">
        <v>188</v>
      </c>
      <c r="F520" t="s">
        <v>427</v>
      </c>
      <c r="G520" t="s">
        <v>428</v>
      </c>
      <c r="H520">
        <v>1.124</v>
      </c>
      <c r="I520" t="s">
        <v>429</v>
      </c>
      <c r="J520">
        <v>0.000257</v>
      </c>
      <c r="K520" t="s">
        <v>71</v>
      </c>
      <c r="L520" t="s">
        <v>430</v>
      </c>
      <c r="M520">
        <v>57.419356</v>
      </c>
      <c r="N520" t="s">
        <v>71</v>
      </c>
      <c r="O520" t="s">
        <v>431</v>
      </c>
      <c r="P520">
        <v>0.000314</v>
      </c>
      <c r="Q520" t="s">
        <v>71</v>
      </c>
      <c r="R520" t="s">
        <v>70</v>
      </c>
      <c r="S520">
        <v>0.994327</v>
      </c>
      <c r="T520" t="s">
        <v>71</v>
      </c>
      <c r="U520" t="s">
        <v>72</v>
      </c>
      <c r="V520">
        <v>0.028819</v>
      </c>
      <c r="W520" t="s">
        <v>71</v>
      </c>
      <c r="X520" t="s">
        <v>73</v>
      </c>
      <c r="Y520">
        <v>0.701661</v>
      </c>
      <c r="Z520" t="s">
        <v>71</v>
      </c>
      <c r="AA520" t="s">
        <v>446</v>
      </c>
      <c r="AB520">
        <v>0.228334</v>
      </c>
      <c r="AC520" t="s">
        <v>71</v>
      </c>
      <c r="AD520" t="s">
        <v>74</v>
      </c>
      <c r="AE520">
        <v>0.033111</v>
      </c>
      <c r="AF520" t="s">
        <v>71</v>
      </c>
      <c r="AG520" t="s">
        <v>437</v>
      </c>
      <c r="AH520">
        <v>1000</v>
      </c>
      <c r="AI520" t="s">
        <v>438</v>
      </c>
      <c r="AJ520">
        <v>1000000</v>
      </c>
      <c r="AK520" t="s">
        <v>439</v>
      </c>
      <c r="AL520">
        <v>10</v>
      </c>
      <c r="AM520" t="s">
        <v>440</v>
      </c>
      <c r="AN520">
        <v>500</v>
      </c>
      <c r="AO520" t="s">
        <v>441</v>
      </c>
      <c r="AP520">
        <v>10</v>
      </c>
      <c r="AQ520" t="s">
        <v>442</v>
      </c>
      <c r="AR520">
        <v>20</v>
      </c>
    </row>
    <row r="521" ht="29.25" spans="1:44">
      <c r="A521" s="2">
        <v>598</v>
      </c>
      <c r="B521" t="s">
        <v>425</v>
      </c>
      <c r="C521">
        <v>4</v>
      </c>
      <c r="D521" t="s">
        <v>426</v>
      </c>
      <c r="E521">
        <v>226</v>
      </c>
      <c r="F521" t="s">
        <v>427</v>
      </c>
      <c r="G521" t="s">
        <v>428</v>
      </c>
      <c r="H521">
        <v>1.124</v>
      </c>
      <c r="I521" t="s">
        <v>429</v>
      </c>
      <c r="J521">
        <v>0.000255</v>
      </c>
      <c r="K521" t="s">
        <v>71</v>
      </c>
      <c r="L521" t="s">
        <v>430</v>
      </c>
      <c r="M521">
        <v>113.523389</v>
      </c>
      <c r="N521" t="s">
        <v>71</v>
      </c>
      <c r="O521" t="s">
        <v>431</v>
      </c>
      <c r="P521">
        <v>0.000368</v>
      </c>
      <c r="Q521" t="s">
        <v>71</v>
      </c>
      <c r="R521" t="s">
        <v>70</v>
      </c>
      <c r="S521">
        <v>0.663271</v>
      </c>
      <c r="T521" t="s">
        <v>71</v>
      </c>
      <c r="U521" t="s">
        <v>72</v>
      </c>
      <c r="V521">
        <v>0.029032</v>
      </c>
      <c r="W521" t="s">
        <v>71</v>
      </c>
      <c r="X521" t="s">
        <v>73</v>
      </c>
      <c r="Y521">
        <v>0.364215</v>
      </c>
      <c r="Z521" t="s">
        <v>71</v>
      </c>
      <c r="AA521" t="s">
        <v>446</v>
      </c>
      <c r="AB521">
        <v>0.234503</v>
      </c>
      <c r="AC521" t="s">
        <v>71</v>
      </c>
      <c r="AD521" t="s">
        <v>74</v>
      </c>
      <c r="AE521">
        <v>0.033153</v>
      </c>
      <c r="AF521" t="s">
        <v>71</v>
      </c>
      <c r="AG521" t="s">
        <v>437</v>
      </c>
      <c r="AH521">
        <v>1000</v>
      </c>
      <c r="AI521" t="s">
        <v>438</v>
      </c>
      <c r="AJ521">
        <v>1000000</v>
      </c>
      <c r="AK521" t="s">
        <v>439</v>
      </c>
      <c r="AL521">
        <v>10</v>
      </c>
      <c r="AM521" t="s">
        <v>440</v>
      </c>
      <c r="AN521">
        <v>500</v>
      </c>
      <c r="AO521" t="s">
        <v>441</v>
      </c>
      <c r="AP521">
        <v>10</v>
      </c>
      <c r="AQ521" t="s">
        <v>442</v>
      </c>
      <c r="AR521">
        <v>20</v>
      </c>
    </row>
    <row r="522" ht="29.25" spans="1:44">
      <c r="A522" s="2">
        <v>597</v>
      </c>
      <c r="B522" t="s">
        <v>425</v>
      </c>
      <c r="C522">
        <v>5</v>
      </c>
      <c r="D522" t="s">
        <v>426</v>
      </c>
      <c r="E522">
        <v>302</v>
      </c>
      <c r="F522" t="s">
        <v>427</v>
      </c>
      <c r="G522" t="s">
        <v>428</v>
      </c>
      <c r="H522">
        <v>1.124</v>
      </c>
      <c r="I522" t="s">
        <v>429</v>
      </c>
      <c r="J522">
        <v>0.000255</v>
      </c>
      <c r="K522" t="s">
        <v>71</v>
      </c>
      <c r="L522" t="s">
        <v>430</v>
      </c>
      <c r="M522">
        <v>223.643411</v>
      </c>
      <c r="N522" t="s">
        <v>71</v>
      </c>
      <c r="O522" t="s">
        <v>431</v>
      </c>
      <c r="P522">
        <v>0.000479</v>
      </c>
      <c r="Q522" t="s">
        <v>71</v>
      </c>
      <c r="R522" t="s">
        <v>70</v>
      </c>
      <c r="S522">
        <v>0.497643</v>
      </c>
      <c r="T522" t="s">
        <v>71</v>
      </c>
      <c r="U522" t="s">
        <v>72</v>
      </c>
      <c r="V522">
        <v>0.029114</v>
      </c>
      <c r="W522" t="s">
        <v>71</v>
      </c>
      <c r="X522" t="s">
        <v>73</v>
      </c>
      <c r="Y522">
        <v>0.186795</v>
      </c>
      <c r="Z522" t="s">
        <v>71</v>
      </c>
      <c r="AA522" t="s">
        <v>446</v>
      </c>
      <c r="AB522">
        <v>0.246336</v>
      </c>
      <c r="AC522" t="s">
        <v>71</v>
      </c>
      <c r="AD522" t="s">
        <v>74</v>
      </c>
      <c r="AE522">
        <v>0.033057</v>
      </c>
      <c r="AF522" t="s">
        <v>71</v>
      </c>
      <c r="AG522" t="s">
        <v>437</v>
      </c>
      <c r="AH522">
        <v>1000</v>
      </c>
      <c r="AI522" t="s">
        <v>438</v>
      </c>
      <c r="AJ522">
        <v>1000000</v>
      </c>
      <c r="AK522" t="s">
        <v>439</v>
      </c>
      <c r="AL522">
        <v>10</v>
      </c>
      <c r="AM522" t="s">
        <v>440</v>
      </c>
      <c r="AN522">
        <v>500</v>
      </c>
      <c r="AO522" t="s">
        <v>441</v>
      </c>
      <c r="AP522">
        <v>10</v>
      </c>
      <c r="AQ522" t="s">
        <v>442</v>
      </c>
      <c r="AR522">
        <v>20</v>
      </c>
    </row>
    <row r="523" ht="29.25" spans="1:44">
      <c r="A523" s="2">
        <v>596</v>
      </c>
      <c r="B523" t="s">
        <v>425</v>
      </c>
      <c r="C523">
        <v>6</v>
      </c>
      <c r="D523" t="s">
        <v>426</v>
      </c>
      <c r="E523">
        <v>455</v>
      </c>
      <c r="F523" t="s">
        <v>427</v>
      </c>
      <c r="G523" t="s">
        <v>428</v>
      </c>
      <c r="H523">
        <v>1.124</v>
      </c>
      <c r="I523" t="s">
        <v>429</v>
      </c>
      <c r="J523">
        <v>0.000256</v>
      </c>
      <c r="K523" t="s">
        <v>71</v>
      </c>
      <c r="L523" t="s">
        <v>430</v>
      </c>
      <c r="M523">
        <v>435.384677</v>
      </c>
      <c r="N523" t="s">
        <v>71</v>
      </c>
      <c r="O523" t="s">
        <v>431</v>
      </c>
      <c r="P523">
        <v>0.000692</v>
      </c>
      <c r="Q523" t="s">
        <v>71</v>
      </c>
      <c r="R523" t="s">
        <v>70</v>
      </c>
      <c r="S523">
        <v>0.410906</v>
      </c>
      <c r="T523" t="s">
        <v>71</v>
      </c>
      <c r="U523" t="s">
        <v>72</v>
      </c>
      <c r="V523">
        <v>0.029612</v>
      </c>
      <c r="W523" t="s">
        <v>71</v>
      </c>
      <c r="X523" t="s">
        <v>73</v>
      </c>
      <c r="Y523">
        <v>0.094805</v>
      </c>
      <c r="Z523" t="s">
        <v>71</v>
      </c>
      <c r="AA523" t="s">
        <v>446</v>
      </c>
      <c r="AB523">
        <v>0.250929</v>
      </c>
      <c r="AC523" t="s">
        <v>71</v>
      </c>
      <c r="AD523" t="s">
        <v>74</v>
      </c>
      <c r="AE523">
        <v>0.033223</v>
      </c>
      <c r="AF523" t="s">
        <v>71</v>
      </c>
      <c r="AG523" t="s">
        <v>437</v>
      </c>
      <c r="AH523">
        <v>1000</v>
      </c>
      <c r="AI523" t="s">
        <v>438</v>
      </c>
      <c r="AJ523">
        <v>1000000</v>
      </c>
      <c r="AK523" t="s">
        <v>439</v>
      </c>
      <c r="AL523">
        <v>10</v>
      </c>
      <c r="AM523" t="s">
        <v>440</v>
      </c>
      <c r="AN523">
        <v>500</v>
      </c>
      <c r="AO523" t="s">
        <v>441</v>
      </c>
      <c r="AP523">
        <v>10</v>
      </c>
      <c r="AQ523" t="s">
        <v>442</v>
      </c>
      <c r="AR523">
        <v>20</v>
      </c>
    </row>
    <row r="524" ht="29.25" spans="1:44">
      <c r="A524" s="2">
        <v>595</v>
      </c>
      <c r="B524" t="s">
        <v>425</v>
      </c>
      <c r="C524">
        <v>7</v>
      </c>
      <c r="D524" t="s">
        <v>426</v>
      </c>
      <c r="E524">
        <v>760</v>
      </c>
      <c r="F524" t="s">
        <v>427</v>
      </c>
      <c r="G524" t="s">
        <v>428</v>
      </c>
      <c r="H524">
        <v>1.124</v>
      </c>
      <c r="I524" t="s">
        <v>429</v>
      </c>
      <c r="J524">
        <v>0.000259</v>
      </c>
      <c r="K524" t="s">
        <v>71</v>
      </c>
      <c r="L524" t="s">
        <v>430</v>
      </c>
      <c r="M524">
        <v>892.771801</v>
      </c>
      <c r="N524" t="s">
        <v>71</v>
      </c>
      <c r="O524" t="s">
        <v>431</v>
      </c>
      <c r="P524">
        <v>0.001151</v>
      </c>
      <c r="Q524" t="s">
        <v>71</v>
      </c>
      <c r="R524" t="s">
        <v>70</v>
      </c>
      <c r="S524">
        <v>0.35789</v>
      </c>
      <c r="T524" t="s">
        <v>71</v>
      </c>
      <c r="U524" t="s">
        <v>72</v>
      </c>
      <c r="V524">
        <v>0.029675</v>
      </c>
      <c r="W524" t="s">
        <v>71</v>
      </c>
      <c r="X524" t="s">
        <v>73</v>
      </c>
      <c r="Y524">
        <v>0.045909</v>
      </c>
      <c r="Z524" t="s">
        <v>71</v>
      </c>
      <c r="AA524" t="s">
        <v>446</v>
      </c>
      <c r="AB524">
        <v>0.246828</v>
      </c>
      <c r="AC524" t="s">
        <v>71</v>
      </c>
      <c r="AD524" t="s">
        <v>74</v>
      </c>
      <c r="AE524">
        <v>0.033136</v>
      </c>
      <c r="AF524" t="s">
        <v>71</v>
      </c>
      <c r="AG524" t="s">
        <v>437</v>
      </c>
      <c r="AH524">
        <v>1000</v>
      </c>
      <c r="AI524" t="s">
        <v>438</v>
      </c>
      <c r="AJ524">
        <v>1000000</v>
      </c>
      <c r="AK524" t="s">
        <v>439</v>
      </c>
      <c r="AL524">
        <v>10</v>
      </c>
      <c r="AM524" t="s">
        <v>440</v>
      </c>
      <c r="AN524">
        <v>500</v>
      </c>
      <c r="AO524" t="s">
        <v>441</v>
      </c>
      <c r="AP524">
        <v>10</v>
      </c>
      <c r="AQ524" t="s">
        <v>442</v>
      </c>
      <c r="AR524">
        <v>20</v>
      </c>
    </row>
    <row r="525" ht="29.25" spans="1:44">
      <c r="A525" s="2">
        <v>594</v>
      </c>
      <c r="B525" t="s">
        <v>425</v>
      </c>
      <c r="C525">
        <v>8</v>
      </c>
      <c r="D525" t="s">
        <v>426</v>
      </c>
      <c r="E525">
        <v>1370</v>
      </c>
      <c r="F525" t="s">
        <v>427</v>
      </c>
      <c r="G525" t="s">
        <v>428</v>
      </c>
      <c r="H525">
        <v>1.124</v>
      </c>
      <c r="I525" t="s">
        <v>429</v>
      </c>
      <c r="J525">
        <v>0.00026</v>
      </c>
      <c r="K525" t="s">
        <v>71</v>
      </c>
      <c r="L525" t="s">
        <v>430</v>
      </c>
      <c r="M525">
        <v>3207.705377</v>
      </c>
      <c r="N525" t="s">
        <v>71</v>
      </c>
      <c r="O525" t="s">
        <v>431</v>
      </c>
      <c r="P525">
        <v>0.003467</v>
      </c>
      <c r="Q525" t="s">
        <v>71</v>
      </c>
      <c r="R525" t="s">
        <v>70</v>
      </c>
      <c r="S525">
        <v>0.344377</v>
      </c>
      <c r="T525" t="s">
        <v>71</v>
      </c>
      <c r="U525" t="s">
        <v>72</v>
      </c>
      <c r="V525">
        <v>0.030277</v>
      </c>
      <c r="W525" t="s">
        <v>71</v>
      </c>
      <c r="X525" t="s">
        <v>73</v>
      </c>
      <c r="Y525">
        <v>0.020615</v>
      </c>
      <c r="Z525" t="s">
        <v>71</v>
      </c>
      <c r="AA525" t="s">
        <v>446</v>
      </c>
      <c r="AB525">
        <v>0.257921</v>
      </c>
      <c r="AC525" t="s">
        <v>71</v>
      </c>
      <c r="AD525" t="s">
        <v>74</v>
      </c>
      <c r="AE525">
        <v>0.033307</v>
      </c>
      <c r="AF525" t="s">
        <v>71</v>
      </c>
      <c r="AG525" t="s">
        <v>437</v>
      </c>
      <c r="AH525">
        <v>1000</v>
      </c>
      <c r="AI525" t="s">
        <v>438</v>
      </c>
      <c r="AJ525">
        <v>1000000</v>
      </c>
      <c r="AK525" t="s">
        <v>439</v>
      </c>
      <c r="AL525">
        <v>10</v>
      </c>
      <c r="AM525" t="s">
        <v>440</v>
      </c>
      <c r="AN525">
        <v>500</v>
      </c>
      <c r="AO525" t="s">
        <v>441</v>
      </c>
      <c r="AP525">
        <v>10</v>
      </c>
      <c r="AQ525" t="s">
        <v>442</v>
      </c>
      <c r="AR525">
        <v>20</v>
      </c>
    </row>
    <row r="526" ht="29.25" spans="1:44">
      <c r="A526" s="2">
        <v>593</v>
      </c>
      <c r="B526" t="s">
        <v>425</v>
      </c>
      <c r="C526">
        <v>9</v>
      </c>
      <c r="D526" t="s">
        <v>426</v>
      </c>
      <c r="E526">
        <v>2591</v>
      </c>
      <c r="F526" t="s">
        <v>427</v>
      </c>
      <c r="G526" t="s">
        <v>428</v>
      </c>
      <c r="H526">
        <v>1.124</v>
      </c>
      <c r="I526" t="s">
        <v>429</v>
      </c>
      <c r="J526">
        <v>0.000257</v>
      </c>
      <c r="K526" t="s">
        <v>71</v>
      </c>
      <c r="L526" t="s">
        <v>430</v>
      </c>
      <c r="M526">
        <v>10364.893274</v>
      </c>
      <c r="N526" t="s">
        <v>71</v>
      </c>
      <c r="O526" t="s">
        <v>431</v>
      </c>
      <c r="P526">
        <v>0.010622</v>
      </c>
      <c r="Q526" t="s">
        <v>71</v>
      </c>
      <c r="R526" t="s">
        <v>70</v>
      </c>
      <c r="S526">
        <v>0.328884</v>
      </c>
      <c r="T526" t="s">
        <v>71</v>
      </c>
      <c r="U526" t="s">
        <v>72</v>
      </c>
      <c r="V526">
        <v>0.03011</v>
      </c>
      <c r="W526" t="s">
        <v>71</v>
      </c>
      <c r="X526" t="s">
        <v>73</v>
      </c>
      <c r="Y526">
        <v>0.007086</v>
      </c>
      <c r="Z526" t="s">
        <v>71</v>
      </c>
      <c r="AA526" t="s">
        <v>446</v>
      </c>
      <c r="AB526">
        <v>0.256217</v>
      </c>
      <c r="AC526" t="s">
        <v>71</v>
      </c>
      <c r="AD526" t="s">
        <v>74</v>
      </c>
      <c r="AE526">
        <v>0.033128</v>
      </c>
      <c r="AF526" t="s">
        <v>71</v>
      </c>
      <c r="AG526" t="s">
        <v>437</v>
      </c>
      <c r="AH526">
        <v>1000</v>
      </c>
      <c r="AI526" t="s">
        <v>438</v>
      </c>
      <c r="AJ526">
        <v>1000000</v>
      </c>
      <c r="AK526" t="s">
        <v>439</v>
      </c>
      <c r="AL526">
        <v>10</v>
      </c>
      <c r="AM526" t="s">
        <v>440</v>
      </c>
      <c r="AN526">
        <v>500</v>
      </c>
      <c r="AO526" t="s">
        <v>441</v>
      </c>
      <c r="AP526">
        <v>10</v>
      </c>
      <c r="AQ526" t="s">
        <v>442</v>
      </c>
      <c r="AR526">
        <v>20</v>
      </c>
    </row>
    <row r="527" ht="29.25" spans="1:44">
      <c r="A527" s="2">
        <v>592</v>
      </c>
      <c r="B527" t="s">
        <v>425</v>
      </c>
      <c r="C527">
        <v>0</v>
      </c>
      <c r="D527" t="s">
        <v>426</v>
      </c>
      <c r="E527">
        <v>157</v>
      </c>
      <c r="F527" t="s">
        <v>427</v>
      </c>
      <c r="G527" t="s">
        <v>428</v>
      </c>
      <c r="H527">
        <v>1.124</v>
      </c>
      <c r="I527" t="s">
        <v>429</v>
      </c>
      <c r="J527">
        <v>0.000244</v>
      </c>
      <c r="K527" t="s">
        <v>71</v>
      </c>
      <c r="L527" t="s">
        <v>430</v>
      </c>
      <c r="M527">
        <v>6.752738</v>
      </c>
      <c r="N527" t="s">
        <v>71</v>
      </c>
      <c r="O527" t="s">
        <v>431</v>
      </c>
      <c r="P527">
        <v>0.00025</v>
      </c>
      <c r="Q527" t="s">
        <v>71</v>
      </c>
      <c r="R527" t="s">
        <v>70</v>
      </c>
      <c r="S527">
        <v>5.00505</v>
      </c>
      <c r="T527" t="s">
        <v>71</v>
      </c>
      <c r="U527" t="s">
        <v>72</v>
      </c>
      <c r="V527">
        <v>0.028462</v>
      </c>
      <c r="W527" t="s">
        <v>71</v>
      </c>
      <c r="X527" t="s">
        <v>73</v>
      </c>
      <c r="Y527">
        <v>4.759567</v>
      </c>
      <c r="Z527" t="s">
        <v>71</v>
      </c>
      <c r="AA527" t="s">
        <v>446</v>
      </c>
      <c r="AB527">
        <v>0.181525</v>
      </c>
      <c r="AC527" t="s">
        <v>71</v>
      </c>
      <c r="AD527" t="s">
        <v>74</v>
      </c>
      <c r="AE527">
        <v>0.032984</v>
      </c>
      <c r="AF527" t="s">
        <v>71</v>
      </c>
      <c r="AG527" t="s">
        <v>437</v>
      </c>
      <c r="AH527">
        <v>1000</v>
      </c>
      <c r="AI527" t="s">
        <v>438</v>
      </c>
      <c r="AJ527">
        <v>1000000</v>
      </c>
      <c r="AK527" t="s">
        <v>439</v>
      </c>
      <c r="AL527">
        <v>10</v>
      </c>
      <c r="AM527" t="s">
        <v>440</v>
      </c>
      <c r="AN527">
        <v>500</v>
      </c>
      <c r="AO527" t="s">
        <v>441</v>
      </c>
      <c r="AP527">
        <v>10</v>
      </c>
      <c r="AQ527" t="s">
        <v>442</v>
      </c>
      <c r="AR527">
        <v>20</v>
      </c>
    </row>
    <row r="528" ht="29.25" spans="1:44">
      <c r="A528" s="2">
        <v>592</v>
      </c>
      <c r="B528" t="s">
        <v>425</v>
      </c>
      <c r="C528">
        <v>9</v>
      </c>
      <c r="D528" t="s">
        <v>426</v>
      </c>
      <c r="E528">
        <v>2591</v>
      </c>
      <c r="F528" t="s">
        <v>427</v>
      </c>
      <c r="G528" t="s">
        <v>428</v>
      </c>
      <c r="H528">
        <v>1.124</v>
      </c>
      <c r="I528" t="s">
        <v>429</v>
      </c>
      <c r="J528">
        <v>0.000252</v>
      </c>
      <c r="K528" t="s">
        <v>71</v>
      </c>
      <c r="L528" t="s">
        <v>430</v>
      </c>
      <c r="M528">
        <v>10251.588899</v>
      </c>
      <c r="N528" t="s">
        <v>71</v>
      </c>
      <c r="O528" t="s">
        <v>431</v>
      </c>
      <c r="P528">
        <v>0.010504</v>
      </c>
      <c r="Q528" t="s">
        <v>71</v>
      </c>
      <c r="R528" t="s">
        <v>70</v>
      </c>
      <c r="S528">
        <v>0.319943</v>
      </c>
      <c r="T528" t="s">
        <v>71</v>
      </c>
      <c r="U528" t="s">
        <v>72</v>
      </c>
      <c r="V528">
        <v>0.029397</v>
      </c>
      <c r="W528" t="s">
        <v>71</v>
      </c>
      <c r="X528" t="s">
        <v>73</v>
      </c>
      <c r="Y528">
        <v>0.006925</v>
      </c>
      <c r="Z528" t="s">
        <v>71</v>
      </c>
      <c r="AA528" t="s">
        <v>446</v>
      </c>
      <c r="AB528">
        <v>0.249186</v>
      </c>
      <c r="AC528" t="s">
        <v>71</v>
      </c>
      <c r="AD528" t="s">
        <v>74</v>
      </c>
      <c r="AE528">
        <v>0.032173</v>
      </c>
      <c r="AF528" t="s">
        <v>71</v>
      </c>
      <c r="AG528" t="s">
        <v>437</v>
      </c>
      <c r="AH528">
        <v>1000</v>
      </c>
      <c r="AI528" t="s">
        <v>438</v>
      </c>
      <c r="AJ528">
        <v>1000000</v>
      </c>
      <c r="AK528" t="s">
        <v>439</v>
      </c>
      <c r="AL528">
        <v>10</v>
      </c>
      <c r="AM528" t="s">
        <v>440</v>
      </c>
      <c r="AN528">
        <v>500</v>
      </c>
      <c r="AO528" t="s">
        <v>441</v>
      </c>
      <c r="AP528">
        <v>10</v>
      </c>
      <c r="AQ528" t="s">
        <v>442</v>
      </c>
      <c r="AR528">
        <v>20</v>
      </c>
    </row>
    <row r="529" ht="29.25" spans="1:44">
      <c r="A529" s="2">
        <v>592</v>
      </c>
      <c r="B529" t="s">
        <v>425</v>
      </c>
      <c r="C529">
        <v>9</v>
      </c>
      <c r="D529" t="s">
        <v>426</v>
      </c>
      <c r="E529">
        <v>2591</v>
      </c>
      <c r="F529" t="s">
        <v>427</v>
      </c>
      <c r="G529" t="s">
        <v>428</v>
      </c>
      <c r="H529">
        <v>1.124</v>
      </c>
      <c r="I529" t="s">
        <v>429</v>
      </c>
      <c r="J529">
        <v>0.000257</v>
      </c>
      <c r="K529" t="s">
        <v>71</v>
      </c>
      <c r="L529" t="s">
        <v>430</v>
      </c>
      <c r="M529">
        <v>10274.07206</v>
      </c>
      <c r="N529" t="s">
        <v>71</v>
      </c>
      <c r="O529" t="s">
        <v>431</v>
      </c>
      <c r="P529">
        <v>0.010531</v>
      </c>
      <c r="Q529" t="s">
        <v>71</v>
      </c>
      <c r="R529" t="s">
        <v>70</v>
      </c>
      <c r="S529">
        <v>0.333736</v>
      </c>
      <c r="T529" t="s">
        <v>71</v>
      </c>
      <c r="U529" t="s">
        <v>72</v>
      </c>
      <c r="V529">
        <v>0.030133</v>
      </c>
      <c r="W529" t="s">
        <v>71</v>
      </c>
      <c r="X529" t="s">
        <v>73</v>
      </c>
      <c r="Y529">
        <v>0.007145</v>
      </c>
      <c r="Z529" t="s">
        <v>71</v>
      </c>
      <c r="AA529" t="s">
        <v>446</v>
      </c>
      <c r="AB529">
        <v>0.261285</v>
      </c>
      <c r="AC529" t="s">
        <v>71</v>
      </c>
      <c r="AD529" t="s">
        <v>74</v>
      </c>
      <c r="AE529">
        <v>0.032746</v>
      </c>
      <c r="AF529" t="s">
        <v>71</v>
      </c>
      <c r="AG529" t="s">
        <v>437</v>
      </c>
      <c r="AH529">
        <v>1000</v>
      </c>
      <c r="AI529" t="s">
        <v>438</v>
      </c>
      <c r="AJ529">
        <v>1000000</v>
      </c>
      <c r="AK529" t="s">
        <v>439</v>
      </c>
      <c r="AL529">
        <v>10</v>
      </c>
      <c r="AM529" t="s">
        <v>440</v>
      </c>
      <c r="AN529">
        <v>500</v>
      </c>
      <c r="AO529" t="s">
        <v>441</v>
      </c>
      <c r="AP529">
        <v>10</v>
      </c>
      <c r="AQ529" t="s">
        <v>442</v>
      </c>
      <c r="AR529">
        <v>20</v>
      </c>
    </row>
    <row r="530" ht="29.25" spans="1:44">
      <c r="A530" s="2">
        <v>591</v>
      </c>
      <c r="B530" t="s">
        <v>425</v>
      </c>
      <c r="C530">
        <v>0</v>
      </c>
      <c r="D530" t="s">
        <v>426</v>
      </c>
      <c r="E530">
        <v>157</v>
      </c>
      <c r="F530" t="s">
        <v>427</v>
      </c>
      <c r="G530" t="s">
        <v>428</v>
      </c>
      <c r="H530">
        <v>0</v>
      </c>
      <c r="I530" t="s">
        <v>429</v>
      </c>
      <c r="J530">
        <v>0.00026</v>
      </c>
      <c r="K530" t="s">
        <v>71</v>
      </c>
      <c r="L530" t="s">
        <v>430</v>
      </c>
      <c r="M530">
        <v>6.955806</v>
      </c>
      <c r="N530" t="s">
        <v>71</v>
      </c>
      <c r="O530" t="s">
        <v>431</v>
      </c>
      <c r="P530">
        <v>0.000267</v>
      </c>
      <c r="Q530" t="s">
        <v>71</v>
      </c>
      <c r="R530" t="s">
        <v>70</v>
      </c>
      <c r="S530">
        <v>6.845266</v>
      </c>
      <c r="T530" t="s">
        <v>71</v>
      </c>
      <c r="U530" t="s">
        <v>72</v>
      </c>
      <c r="V530">
        <v>0.011939</v>
      </c>
      <c r="W530" t="s">
        <v>71</v>
      </c>
      <c r="X530" t="s">
        <v>73</v>
      </c>
      <c r="Y530">
        <v>6.605834</v>
      </c>
      <c r="Z530" t="s">
        <v>71</v>
      </c>
      <c r="AA530" t="s">
        <v>446</v>
      </c>
      <c r="AB530">
        <v>0.192554</v>
      </c>
      <c r="AC530" t="s">
        <v>71</v>
      </c>
      <c r="AD530" t="s">
        <v>74</v>
      </c>
      <c r="AE530">
        <v>0.032197</v>
      </c>
      <c r="AF530" t="s">
        <v>71</v>
      </c>
      <c r="AG530" t="s">
        <v>437</v>
      </c>
      <c r="AH530">
        <v>1000</v>
      </c>
      <c r="AI530" t="s">
        <v>438</v>
      </c>
      <c r="AJ530">
        <v>1000000</v>
      </c>
      <c r="AK530" t="s">
        <v>439</v>
      </c>
      <c r="AL530">
        <v>10</v>
      </c>
      <c r="AM530" t="s">
        <v>440</v>
      </c>
      <c r="AN530">
        <v>500</v>
      </c>
      <c r="AO530" t="s">
        <v>441</v>
      </c>
      <c r="AP530">
        <v>10</v>
      </c>
      <c r="AQ530" t="s">
        <v>442</v>
      </c>
      <c r="AR530">
        <v>20</v>
      </c>
    </row>
    <row r="531" ht="29.25" spans="1:44">
      <c r="A531" s="2">
        <v>590</v>
      </c>
      <c r="B531" t="s">
        <v>425</v>
      </c>
      <c r="C531">
        <v>0</v>
      </c>
      <c r="D531" t="s">
        <v>426</v>
      </c>
      <c r="E531">
        <v>157</v>
      </c>
      <c r="F531" t="s">
        <v>427</v>
      </c>
      <c r="G531" t="s">
        <v>428</v>
      </c>
      <c r="H531">
        <v>0</v>
      </c>
      <c r="I531" t="s">
        <v>429</v>
      </c>
      <c r="J531">
        <v>0.000268</v>
      </c>
      <c r="K531" t="s">
        <v>71</v>
      </c>
      <c r="L531" t="s">
        <v>430</v>
      </c>
      <c r="M531">
        <v>7.265599</v>
      </c>
      <c r="N531" t="s">
        <v>71</v>
      </c>
      <c r="O531" t="s">
        <v>431</v>
      </c>
      <c r="P531">
        <v>0.000276</v>
      </c>
      <c r="Q531" t="s">
        <v>71</v>
      </c>
      <c r="R531" t="s">
        <v>70</v>
      </c>
      <c r="S531">
        <v>5.729657</v>
      </c>
      <c r="T531" t="s">
        <v>71</v>
      </c>
      <c r="U531" t="s">
        <v>72</v>
      </c>
      <c r="V531">
        <v>0.023201</v>
      </c>
      <c r="W531" t="s">
        <v>71</v>
      </c>
      <c r="X531" t="s">
        <v>73</v>
      </c>
      <c r="Y531">
        <v>5.480029</v>
      </c>
      <c r="Z531" t="s">
        <v>71</v>
      </c>
      <c r="AA531" t="s">
        <v>446</v>
      </c>
      <c r="AB531">
        <v>0.190736</v>
      </c>
      <c r="AC531" t="s">
        <v>71</v>
      </c>
      <c r="AD531" t="s">
        <v>74</v>
      </c>
      <c r="AE531">
        <v>0.033069</v>
      </c>
      <c r="AF531" t="s">
        <v>71</v>
      </c>
      <c r="AG531" t="s">
        <v>437</v>
      </c>
      <c r="AH531">
        <v>1000</v>
      </c>
      <c r="AI531" t="s">
        <v>438</v>
      </c>
      <c r="AJ531">
        <v>1000000</v>
      </c>
      <c r="AK531" t="s">
        <v>439</v>
      </c>
      <c r="AL531">
        <v>10</v>
      </c>
      <c r="AM531" t="s">
        <v>440</v>
      </c>
      <c r="AN531">
        <v>500</v>
      </c>
      <c r="AO531" t="s">
        <v>441</v>
      </c>
      <c r="AP531">
        <v>10</v>
      </c>
      <c r="AQ531" t="s">
        <v>442</v>
      </c>
      <c r="AR531">
        <v>20</v>
      </c>
    </row>
    <row r="532" ht="29.25" spans="1:44">
      <c r="A532" s="2">
        <v>589</v>
      </c>
      <c r="B532" t="s">
        <v>425</v>
      </c>
      <c r="C532">
        <v>1</v>
      </c>
      <c r="D532" t="s">
        <v>426</v>
      </c>
      <c r="E532">
        <v>159</v>
      </c>
      <c r="F532" t="s">
        <v>427</v>
      </c>
      <c r="G532" t="s">
        <v>428</v>
      </c>
      <c r="H532">
        <v>0</v>
      </c>
      <c r="I532" t="s">
        <v>429</v>
      </c>
      <c r="J532">
        <v>0.000269</v>
      </c>
      <c r="K532" t="s">
        <v>71</v>
      </c>
      <c r="L532" t="s">
        <v>430</v>
      </c>
      <c r="M532">
        <v>18.911897</v>
      </c>
      <c r="N532" t="s">
        <v>71</v>
      </c>
      <c r="O532" t="s">
        <v>431</v>
      </c>
      <c r="P532">
        <v>0.000288</v>
      </c>
      <c r="Q532" t="s">
        <v>71</v>
      </c>
      <c r="R532" t="s">
        <v>70</v>
      </c>
      <c r="S532">
        <v>2.277575</v>
      </c>
      <c r="T532" t="s">
        <v>71</v>
      </c>
      <c r="U532" t="s">
        <v>72</v>
      </c>
      <c r="V532">
        <v>0.023042</v>
      </c>
      <c r="W532" t="s">
        <v>71</v>
      </c>
      <c r="X532" t="s">
        <v>73</v>
      </c>
      <c r="Y532">
        <v>2.041812</v>
      </c>
      <c r="Z532" t="s">
        <v>71</v>
      </c>
      <c r="AA532" t="s">
        <v>446</v>
      </c>
      <c r="AB532">
        <v>0.177093</v>
      </c>
      <c r="AC532" t="s">
        <v>71</v>
      </c>
      <c r="AD532" t="s">
        <v>74</v>
      </c>
      <c r="AE532">
        <v>0.033202</v>
      </c>
      <c r="AF532" t="s">
        <v>71</v>
      </c>
      <c r="AG532" t="s">
        <v>437</v>
      </c>
      <c r="AH532">
        <v>1000</v>
      </c>
      <c r="AI532" t="s">
        <v>438</v>
      </c>
      <c r="AJ532">
        <v>1000000</v>
      </c>
      <c r="AK532" t="s">
        <v>439</v>
      </c>
      <c r="AL532">
        <v>10</v>
      </c>
      <c r="AM532" t="s">
        <v>440</v>
      </c>
      <c r="AN532">
        <v>500</v>
      </c>
      <c r="AO532" t="s">
        <v>441</v>
      </c>
      <c r="AP532">
        <v>10</v>
      </c>
      <c r="AQ532" t="s">
        <v>442</v>
      </c>
      <c r="AR532">
        <v>20</v>
      </c>
    </row>
    <row r="533" ht="29.25" spans="1:44">
      <c r="A533" s="2">
        <v>588</v>
      </c>
      <c r="B533" t="s">
        <v>425</v>
      </c>
      <c r="C533">
        <v>2</v>
      </c>
      <c r="D533" t="s">
        <v>426</v>
      </c>
      <c r="E533">
        <v>169</v>
      </c>
      <c r="F533" t="s">
        <v>427</v>
      </c>
      <c r="G533" t="s">
        <v>428</v>
      </c>
      <c r="H533">
        <v>0</v>
      </c>
      <c r="I533" t="s">
        <v>429</v>
      </c>
      <c r="J533">
        <v>0.000266</v>
      </c>
      <c r="K533" t="s">
        <v>71</v>
      </c>
      <c r="L533" t="s">
        <v>430</v>
      </c>
      <c r="M533">
        <v>31.515797</v>
      </c>
      <c r="N533" t="s">
        <v>71</v>
      </c>
      <c r="O533" t="s">
        <v>431</v>
      </c>
      <c r="P533">
        <v>0.000298</v>
      </c>
      <c r="Q533" t="s">
        <v>71</v>
      </c>
      <c r="R533" t="s">
        <v>70</v>
      </c>
      <c r="S533">
        <v>1.422774</v>
      </c>
      <c r="T533" t="s">
        <v>71</v>
      </c>
      <c r="U533" t="s">
        <v>72</v>
      </c>
      <c r="V533">
        <v>0.022992</v>
      </c>
      <c r="W533" t="s">
        <v>71</v>
      </c>
      <c r="X533" t="s">
        <v>73</v>
      </c>
      <c r="Y533">
        <v>1.150221</v>
      </c>
      <c r="Z533" t="s">
        <v>71</v>
      </c>
      <c r="AA533" t="s">
        <v>446</v>
      </c>
      <c r="AB533">
        <v>0.213902</v>
      </c>
      <c r="AC533" t="s">
        <v>71</v>
      </c>
      <c r="AD533" t="s">
        <v>74</v>
      </c>
      <c r="AE533">
        <v>0.033239</v>
      </c>
      <c r="AF533" t="s">
        <v>71</v>
      </c>
      <c r="AG533" t="s">
        <v>437</v>
      </c>
      <c r="AH533">
        <v>1000</v>
      </c>
      <c r="AI533" t="s">
        <v>438</v>
      </c>
      <c r="AJ533">
        <v>1000000</v>
      </c>
      <c r="AK533" t="s">
        <v>439</v>
      </c>
      <c r="AL533">
        <v>10</v>
      </c>
      <c r="AM533" t="s">
        <v>440</v>
      </c>
      <c r="AN533">
        <v>500</v>
      </c>
      <c r="AO533" t="s">
        <v>441</v>
      </c>
      <c r="AP533">
        <v>10</v>
      </c>
      <c r="AQ533" t="s">
        <v>442</v>
      </c>
      <c r="AR533">
        <v>20</v>
      </c>
    </row>
    <row r="534" ht="29.25" spans="1:44">
      <c r="A534" s="2">
        <v>587</v>
      </c>
      <c r="B534" t="s">
        <v>425</v>
      </c>
      <c r="C534">
        <v>3</v>
      </c>
      <c r="D534" t="s">
        <v>426</v>
      </c>
      <c r="E534">
        <v>188</v>
      </c>
      <c r="F534" t="s">
        <v>427</v>
      </c>
      <c r="G534" t="s">
        <v>428</v>
      </c>
      <c r="H534">
        <v>0</v>
      </c>
      <c r="I534" t="s">
        <v>429</v>
      </c>
      <c r="J534">
        <v>0.000268</v>
      </c>
      <c r="K534" t="s">
        <v>71</v>
      </c>
      <c r="L534" t="s">
        <v>430</v>
      </c>
      <c r="M534">
        <v>67.220625</v>
      </c>
      <c r="N534" t="s">
        <v>71</v>
      </c>
      <c r="O534" t="s">
        <v>431</v>
      </c>
      <c r="P534">
        <v>0.000335</v>
      </c>
      <c r="Q534" t="s">
        <v>71</v>
      </c>
      <c r="R534" t="s">
        <v>70</v>
      </c>
      <c r="S534">
        <v>0.877854</v>
      </c>
      <c r="T534" t="s">
        <v>71</v>
      </c>
      <c r="U534" t="s">
        <v>72</v>
      </c>
      <c r="V534">
        <v>0.022964</v>
      </c>
      <c r="W534" t="s">
        <v>71</v>
      </c>
      <c r="X534" t="s">
        <v>73</v>
      </c>
      <c r="Y534">
        <v>0.58285</v>
      </c>
      <c r="Z534" t="s">
        <v>71</v>
      </c>
      <c r="AA534" t="s">
        <v>446</v>
      </c>
      <c r="AB534">
        <v>0.236521</v>
      </c>
      <c r="AC534" t="s">
        <v>71</v>
      </c>
      <c r="AD534" t="s">
        <v>74</v>
      </c>
      <c r="AE534">
        <v>0.033121</v>
      </c>
      <c r="AF534" t="s">
        <v>71</v>
      </c>
      <c r="AG534" t="s">
        <v>437</v>
      </c>
      <c r="AH534">
        <v>1000</v>
      </c>
      <c r="AI534" t="s">
        <v>438</v>
      </c>
      <c r="AJ534">
        <v>1000000</v>
      </c>
      <c r="AK534" t="s">
        <v>439</v>
      </c>
      <c r="AL534">
        <v>10</v>
      </c>
      <c r="AM534" t="s">
        <v>440</v>
      </c>
      <c r="AN534">
        <v>500</v>
      </c>
      <c r="AO534" t="s">
        <v>441</v>
      </c>
      <c r="AP534">
        <v>10</v>
      </c>
      <c r="AQ534" t="s">
        <v>442</v>
      </c>
      <c r="AR534">
        <v>20</v>
      </c>
    </row>
    <row r="535" ht="29.25" spans="1:44">
      <c r="A535" s="2">
        <v>586</v>
      </c>
      <c r="B535" t="s">
        <v>425</v>
      </c>
      <c r="C535">
        <v>4</v>
      </c>
      <c r="D535" t="s">
        <v>426</v>
      </c>
      <c r="E535">
        <v>226</v>
      </c>
      <c r="F535" t="s">
        <v>427</v>
      </c>
      <c r="G535" t="s">
        <v>428</v>
      </c>
      <c r="H535">
        <v>0</v>
      </c>
      <c r="I535" t="s">
        <v>429</v>
      </c>
      <c r="J535">
        <v>0.00027</v>
      </c>
      <c r="K535" t="s">
        <v>71</v>
      </c>
      <c r="L535" t="s">
        <v>430</v>
      </c>
      <c r="M535">
        <v>136.691668</v>
      </c>
      <c r="N535" t="s">
        <v>71</v>
      </c>
      <c r="O535" t="s">
        <v>431</v>
      </c>
      <c r="P535">
        <v>0.000407</v>
      </c>
      <c r="Q535" t="s">
        <v>71</v>
      </c>
      <c r="R535" t="s">
        <v>70</v>
      </c>
      <c r="S535">
        <v>0.610327</v>
      </c>
      <c r="T535" t="s">
        <v>71</v>
      </c>
      <c r="U535" t="s">
        <v>72</v>
      </c>
      <c r="V535">
        <v>0.023685</v>
      </c>
      <c r="W535" t="s">
        <v>71</v>
      </c>
      <c r="X535" t="s">
        <v>73</v>
      </c>
      <c r="Y535">
        <v>0.308954</v>
      </c>
      <c r="Z535" t="s">
        <v>71</v>
      </c>
      <c r="AA535" t="s">
        <v>446</v>
      </c>
      <c r="AB535">
        <v>0.241988</v>
      </c>
      <c r="AC535" t="s">
        <v>71</v>
      </c>
      <c r="AD535" t="s">
        <v>74</v>
      </c>
      <c r="AE535">
        <v>0.033284</v>
      </c>
      <c r="AF535" t="s">
        <v>71</v>
      </c>
      <c r="AG535" t="s">
        <v>437</v>
      </c>
      <c r="AH535">
        <v>1000</v>
      </c>
      <c r="AI535" t="s">
        <v>438</v>
      </c>
      <c r="AJ535">
        <v>1000000</v>
      </c>
      <c r="AK535" t="s">
        <v>439</v>
      </c>
      <c r="AL535">
        <v>10</v>
      </c>
      <c r="AM535" t="s">
        <v>440</v>
      </c>
      <c r="AN535">
        <v>500</v>
      </c>
      <c r="AO535" t="s">
        <v>441</v>
      </c>
      <c r="AP535">
        <v>10</v>
      </c>
      <c r="AQ535" t="s">
        <v>442</v>
      </c>
      <c r="AR535">
        <v>20</v>
      </c>
    </row>
    <row r="536" ht="29.25" spans="1:44">
      <c r="A536" s="2">
        <v>585</v>
      </c>
      <c r="B536" t="s">
        <v>425</v>
      </c>
      <c r="C536">
        <v>5</v>
      </c>
      <c r="D536" t="s">
        <v>426</v>
      </c>
      <c r="E536">
        <v>302</v>
      </c>
      <c r="F536" t="s">
        <v>427</v>
      </c>
      <c r="G536" t="s">
        <v>428</v>
      </c>
      <c r="H536">
        <v>0</v>
      </c>
      <c r="I536" t="s">
        <v>429</v>
      </c>
      <c r="J536">
        <v>0.000266</v>
      </c>
      <c r="K536" t="s">
        <v>71</v>
      </c>
      <c r="L536" t="s">
        <v>430</v>
      </c>
      <c r="M536">
        <v>258.553639</v>
      </c>
      <c r="N536" t="s">
        <v>71</v>
      </c>
      <c r="O536" t="s">
        <v>431</v>
      </c>
      <c r="P536">
        <v>0.000525</v>
      </c>
      <c r="Q536" t="s">
        <v>71</v>
      </c>
      <c r="R536" t="s">
        <v>70</v>
      </c>
      <c r="S536">
        <v>0.476276</v>
      </c>
      <c r="T536" t="s">
        <v>71</v>
      </c>
      <c r="U536" t="s">
        <v>72</v>
      </c>
      <c r="V536">
        <v>0.023648</v>
      </c>
      <c r="W536" t="s">
        <v>71</v>
      </c>
      <c r="X536" t="s">
        <v>73</v>
      </c>
      <c r="Y536">
        <v>0.16197</v>
      </c>
      <c r="Z536" t="s">
        <v>71</v>
      </c>
      <c r="AA536" t="s">
        <v>446</v>
      </c>
      <c r="AB536">
        <v>0.255155</v>
      </c>
      <c r="AC536" t="s">
        <v>71</v>
      </c>
      <c r="AD536" t="s">
        <v>74</v>
      </c>
      <c r="AE536">
        <v>0.03314</v>
      </c>
      <c r="AF536" t="s">
        <v>71</v>
      </c>
      <c r="AG536" t="s">
        <v>437</v>
      </c>
      <c r="AH536">
        <v>1000</v>
      </c>
      <c r="AI536" t="s">
        <v>438</v>
      </c>
      <c r="AJ536">
        <v>1000000</v>
      </c>
      <c r="AK536" t="s">
        <v>439</v>
      </c>
      <c r="AL536">
        <v>10</v>
      </c>
      <c r="AM536" t="s">
        <v>440</v>
      </c>
      <c r="AN536">
        <v>500</v>
      </c>
      <c r="AO536" t="s">
        <v>441</v>
      </c>
      <c r="AP536">
        <v>10</v>
      </c>
      <c r="AQ536" t="s">
        <v>442</v>
      </c>
      <c r="AR536">
        <v>20</v>
      </c>
    </row>
    <row r="537" ht="29.25" spans="1:44">
      <c r="A537" s="2">
        <v>584</v>
      </c>
      <c r="B537" t="s">
        <v>425</v>
      </c>
      <c r="C537">
        <v>6</v>
      </c>
      <c r="D537" t="s">
        <v>426</v>
      </c>
      <c r="E537">
        <v>455</v>
      </c>
      <c r="F537" t="s">
        <v>427</v>
      </c>
      <c r="G537" t="s">
        <v>428</v>
      </c>
      <c r="H537">
        <v>0</v>
      </c>
      <c r="I537" t="s">
        <v>429</v>
      </c>
      <c r="J537">
        <v>0.000265</v>
      </c>
      <c r="K537" t="s">
        <v>71</v>
      </c>
      <c r="L537" t="s">
        <v>430</v>
      </c>
      <c r="M537">
        <v>491.808549</v>
      </c>
      <c r="N537" t="s">
        <v>71</v>
      </c>
      <c r="O537" t="s">
        <v>431</v>
      </c>
      <c r="P537">
        <v>0.000757</v>
      </c>
      <c r="Q537" t="s">
        <v>71</v>
      </c>
      <c r="R537" t="s">
        <v>70</v>
      </c>
      <c r="S537">
        <v>0.399556</v>
      </c>
      <c r="T537" t="s">
        <v>71</v>
      </c>
      <c r="U537" t="s">
        <v>72</v>
      </c>
      <c r="V537">
        <v>0.023805</v>
      </c>
      <c r="W537" t="s">
        <v>71</v>
      </c>
      <c r="X537" t="s">
        <v>73</v>
      </c>
      <c r="Y537">
        <v>0.081759</v>
      </c>
      <c r="Z537" t="s">
        <v>71</v>
      </c>
      <c r="AA537" t="s">
        <v>446</v>
      </c>
      <c r="AB537">
        <v>0.25865</v>
      </c>
      <c r="AC537" t="s">
        <v>71</v>
      </c>
      <c r="AD537" t="s">
        <v>74</v>
      </c>
      <c r="AE537">
        <v>0.032991</v>
      </c>
      <c r="AF537" t="s">
        <v>71</v>
      </c>
      <c r="AG537" t="s">
        <v>437</v>
      </c>
      <c r="AH537">
        <v>1000</v>
      </c>
      <c r="AI537" t="s">
        <v>438</v>
      </c>
      <c r="AJ537">
        <v>1000000</v>
      </c>
      <c r="AK537" t="s">
        <v>439</v>
      </c>
      <c r="AL537">
        <v>10</v>
      </c>
      <c r="AM537" t="s">
        <v>440</v>
      </c>
      <c r="AN537">
        <v>500</v>
      </c>
      <c r="AO537" t="s">
        <v>441</v>
      </c>
      <c r="AP537">
        <v>10</v>
      </c>
      <c r="AQ537" t="s">
        <v>442</v>
      </c>
      <c r="AR537">
        <v>20</v>
      </c>
    </row>
    <row r="538" ht="29.25" spans="1:44">
      <c r="A538" s="2">
        <v>583</v>
      </c>
      <c r="B538" t="s">
        <v>425</v>
      </c>
      <c r="C538">
        <v>7</v>
      </c>
      <c r="D538" t="s">
        <v>426</v>
      </c>
      <c r="E538">
        <v>760</v>
      </c>
      <c r="F538" t="s">
        <v>427</v>
      </c>
      <c r="G538" t="s">
        <v>428</v>
      </c>
      <c r="H538">
        <v>0</v>
      </c>
      <c r="I538" t="s">
        <v>429</v>
      </c>
      <c r="J538">
        <v>0.000267</v>
      </c>
      <c r="K538" t="s">
        <v>71</v>
      </c>
      <c r="L538" t="s">
        <v>430</v>
      </c>
      <c r="M538">
        <v>967.85633</v>
      </c>
      <c r="N538" t="s">
        <v>71</v>
      </c>
      <c r="O538" t="s">
        <v>431</v>
      </c>
      <c r="P538">
        <v>0.001235</v>
      </c>
      <c r="Q538" t="s">
        <v>71</v>
      </c>
      <c r="R538" t="s">
        <v>70</v>
      </c>
      <c r="S538">
        <v>0.362505</v>
      </c>
      <c r="T538" t="s">
        <v>71</v>
      </c>
      <c r="U538" t="s">
        <v>72</v>
      </c>
      <c r="V538">
        <v>0.024391</v>
      </c>
      <c r="W538" t="s">
        <v>71</v>
      </c>
      <c r="X538" t="s">
        <v>73</v>
      </c>
      <c r="Y538">
        <v>0.04049</v>
      </c>
      <c r="Z538" t="s">
        <v>71</v>
      </c>
      <c r="AA538" t="s">
        <v>446</v>
      </c>
      <c r="AB538">
        <v>0.262104</v>
      </c>
      <c r="AC538" t="s">
        <v>71</v>
      </c>
      <c r="AD538" t="s">
        <v>74</v>
      </c>
      <c r="AE538">
        <v>0.033238</v>
      </c>
      <c r="AF538" t="s">
        <v>71</v>
      </c>
      <c r="AG538" t="s">
        <v>437</v>
      </c>
      <c r="AH538">
        <v>1000</v>
      </c>
      <c r="AI538" t="s">
        <v>438</v>
      </c>
      <c r="AJ538">
        <v>1000000</v>
      </c>
      <c r="AK538" t="s">
        <v>439</v>
      </c>
      <c r="AL538">
        <v>10</v>
      </c>
      <c r="AM538" t="s">
        <v>440</v>
      </c>
      <c r="AN538">
        <v>500</v>
      </c>
      <c r="AO538" t="s">
        <v>441</v>
      </c>
      <c r="AP538">
        <v>10</v>
      </c>
      <c r="AQ538" t="s">
        <v>442</v>
      </c>
      <c r="AR538">
        <v>20</v>
      </c>
    </row>
    <row r="539" ht="29.25" spans="1:44">
      <c r="A539" s="2">
        <v>582</v>
      </c>
      <c r="B539" t="s">
        <v>425</v>
      </c>
      <c r="C539">
        <v>8</v>
      </c>
      <c r="D539" t="s">
        <v>426</v>
      </c>
      <c r="E539">
        <v>1370</v>
      </c>
      <c r="F539" t="s">
        <v>427</v>
      </c>
      <c r="G539" t="s">
        <v>428</v>
      </c>
      <c r="H539">
        <v>0</v>
      </c>
      <c r="I539" t="s">
        <v>429</v>
      </c>
      <c r="J539">
        <v>0.000266</v>
      </c>
      <c r="K539" t="s">
        <v>71</v>
      </c>
      <c r="L539" t="s">
        <v>430</v>
      </c>
      <c r="M539">
        <v>2894.073429</v>
      </c>
      <c r="N539" t="s">
        <v>71</v>
      </c>
      <c r="O539" t="s">
        <v>431</v>
      </c>
      <c r="P539">
        <v>0.00316</v>
      </c>
      <c r="Q539" t="s">
        <v>71</v>
      </c>
      <c r="R539" t="s">
        <v>70</v>
      </c>
      <c r="S539">
        <v>0.333451</v>
      </c>
      <c r="T539" t="s">
        <v>71</v>
      </c>
      <c r="U539" t="s">
        <v>72</v>
      </c>
      <c r="V539">
        <v>0.024405</v>
      </c>
      <c r="W539" t="s">
        <v>71</v>
      </c>
      <c r="X539" t="s">
        <v>73</v>
      </c>
      <c r="Y539">
        <v>0.017957</v>
      </c>
      <c r="Z539" t="s">
        <v>71</v>
      </c>
      <c r="AA539" t="s">
        <v>446</v>
      </c>
      <c r="AB539">
        <v>0.255756</v>
      </c>
      <c r="AC539" t="s">
        <v>71</v>
      </c>
      <c r="AD539" t="s">
        <v>74</v>
      </c>
      <c r="AE539">
        <v>0.033067</v>
      </c>
      <c r="AF539" t="s">
        <v>71</v>
      </c>
      <c r="AG539" t="s">
        <v>437</v>
      </c>
      <c r="AH539">
        <v>1000</v>
      </c>
      <c r="AI539" t="s">
        <v>438</v>
      </c>
      <c r="AJ539">
        <v>1000000</v>
      </c>
      <c r="AK539" t="s">
        <v>439</v>
      </c>
      <c r="AL539">
        <v>10</v>
      </c>
      <c r="AM539" t="s">
        <v>440</v>
      </c>
      <c r="AN539">
        <v>500</v>
      </c>
      <c r="AO539" t="s">
        <v>441</v>
      </c>
      <c r="AP539">
        <v>10</v>
      </c>
      <c r="AQ539" t="s">
        <v>442</v>
      </c>
      <c r="AR539">
        <v>20</v>
      </c>
    </row>
    <row r="540" ht="29.25" spans="1:44">
      <c r="A540" s="2">
        <v>581</v>
      </c>
      <c r="B540" t="s">
        <v>425</v>
      </c>
      <c r="C540">
        <v>9</v>
      </c>
      <c r="D540" t="s">
        <v>426</v>
      </c>
      <c r="E540">
        <v>2591</v>
      </c>
      <c r="F540" t="s">
        <v>427</v>
      </c>
      <c r="G540" t="s">
        <v>428</v>
      </c>
      <c r="H540">
        <v>0</v>
      </c>
      <c r="I540" t="s">
        <v>429</v>
      </c>
      <c r="J540">
        <v>0.000265</v>
      </c>
      <c r="K540" t="s">
        <v>71</v>
      </c>
      <c r="L540" t="s">
        <v>430</v>
      </c>
      <c r="M540">
        <v>12583.216866</v>
      </c>
      <c r="N540" t="s">
        <v>71</v>
      </c>
      <c r="O540" t="s">
        <v>431</v>
      </c>
      <c r="P540">
        <v>0.012848</v>
      </c>
      <c r="Q540" t="s">
        <v>71</v>
      </c>
      <c r="R540" t="s">
        <v>70</v>
      </c>
      <c r="S540">
        <v>0.324933</v>
      </c>
      <c r="T540" t="s">
        <v>71</v>
      </c>
      <c r="U540" t="s">
        <v>72</v>
      </c>
      <c r="V540">
        <v>0.024337</v>
      </c>
      <c r="W540" t="s">
        <v>71</v>
      </c>
      <c r="X540" t="s">
        <v>73</v>
      </c>
      <c r="Y540">
        <v>0.00634</v>
      </c>
      <c r="Z540" t="s">
        <v>71</v>
      </c>
      <c r="AA540" t="s">
        <v>446</v>
      </c>
      <c r="AB540">
        <v>0.258954</v>
      </c>
      <c r="AC540" t="s">
        <v>71</v>
      </c>
      <c r="AD540" t="s">
        <v>74</v>
      </c>
      <c r="AE540">
        <v>0.032968</v>
      </c>
      <c r="AF540" t="s">
        <v>71</v>
      </c>
      <c r="AG540" t="s">
        <v>437</v>
      </c>
      <c r="AH540">
        <v>1000</v>
      </c>
      <c r="AI540" t="s">
        <v>438</v>
      </c>
      <c r="AJ540">
        <v>1000000</v>
      </c>
      <c r="AK540" t="s">
        <v>439</v>
      </c>
      <c r="AL540">
        <v>10</v>
      </c>
      <c r="AM540" t="s">
        <v>440</v>
      </c>
      <c r="AN540">
        <v>500</v>
      </c>
      <c r="AO540" t="s">
        <v>441</v>
      </c>
      <c r="AP540">
        <v>10</v>
      </c>
      <c r="AQ540" t="s">
        <v>442</v>
      </c>
      <c r="AR540">
        <v>20</v>
      </c>
    </row>
    <row r="541" ht="29.25" spans="1:44">
      <c r="A541" s="2">
        <v>580</v>
      </c>
      <c r="B541" t="s">
        <v>425</v>
      </c>
      <c r="C541">
        <v>0</v>
      </c>
      <c r="D541" t="s">
        <v>426</v>
      </c>
      <c r="E541">
        <v>157</v>
      </c>
      <c r="F541" t="s">
        <v>427</v>
      </c>
      <c r="G541" t="s">
        <v>428</v>
      </c>
      <c r="H541">
        <v>6.02</v>
      </c>
      <c r="I541" t="s">
        <v>429</v>
      </c>
      <c r="J541">
        <v>0.000263</v>
      </c>
      <c r="K541" t="s">
        <v>71</v>
      </c>
      <c r="L541" t="s">
        <v>430</v>
      </c>
      <c r="M541">
        <v>7.171105</v>
      </c>
      <c r="N541" t="s">
        <v>71</v>
      </c>
      <c r="O541" t="s">
        <v>431</v>
      </c>
      <c r="P541">
        <v>0.00027</v>
      </c>
      <c r="Q541" t="s">
        <v>71</v>
      </c>
      <c r="R541" t="s">
        <v>70</v>
      </c>
      <c r="S541">
        <v>4.249681</v>
      </c>
      <c r="T541" t="s">
        <v>71</v>
      </c>
      <c r="U541" t="s">
        <v>72</v>
      </c>
      <c r="V541">
        <v>0.04433</v>
      </c>
      <c r="W541" t="s">
        <v>71</v>
      </c>
      <c r="X541" t="s">
        <v>73</v>
      </c>
      <c r="Y541">
        <v>3.981146</v>
      </c>
      <c r="Z541" t="s">
        <v>71</v>
      </c>
      <c r="AA541" t="s">
        <v>446</v>
      </c>
      <c r="AB541">
        <v>0.188111</v>
      </c>
      <c r="AC541" t="s">
        <v>71</v>
      </c>
      <c r="AD541" t="s">
        <v>74</v>
      </c>
      <c r="AE541">
        <v>0.032936</v>
      </c>
      <c r="AF541" t="s">
        <v>71</v>
      </c>
      <c r="AG541" t="s">
        <v>437</v>
      </c>
      <c r="AH541">
        <v>1000</v>
      </c>
      <c r="AI541" t="s">
        <v>438</v>
      </c>
      <c r="AJ541">
        <v>1000000</v>
      </c>
      <c r="AK541" t="s">
        <v>439</v>
      </c>
      <c r="AL541">
        <v>10</v>
      </c>
      <c r="AM541" t="s">
        <v>440</v>
      </c>
      <c r="AN541">
        <v>500</v>
      </c>
      <c r="AO541" t="s">
        <v>441</v>
      </c>
      <c r="AP541">
        <v>20</v>
      </c>
      <c r="AQ541" t="s">
        <v>442</v>
      </c>
      <c r="AR541">
        <v>20</v>
      </c>
    </row>
    <row r="542" ht="29.25" spans="1:44">
      <c r="A542" s="2">
        <v>579</v>
      </c>
      <c r="B542" t="s">
        <v>425</v>
      </c>
      <c r="C542">
        <v>1</v>
      </c>
      <c r="D542" t="s">
        <v>426</v>
      </c>
      <c r="E542">
        <v>159</v>
      </c>
      <c r="F542" t="s">
        <v>427</v>
      </c>
      <c r="G542" t="s">
        <v>428</v>
      </c>
      <c r="H542">
        <v>6.02</v>
      </c>
      <c r="I542" t="s">
        <v>429</v>
      </c>
      <c r="J542">
        <v>0.000264</v>
      </c>
      <c r="K542" t="s">
        <v>71</v>
      </c>
      <c r="L542" t="s">
        <v>430</v>
      </c>
      <c r="M542">
        <v>17.776885</v>
      </c>
      <c r="N542" t="s">
        <v>71</v>
      </c>
      <c r="O542" t="s">
        <v>431</v>
      </c>
      <c r="P542">
        <v>0.000282</v>
      </c>
      <c r="Q542" t="s">
        <v>71</v>
      </c>
      <c r="R542" t="s">
        <v>70</v>
      </c>
      <c r="S542">
        <v>4.247682</v>
      </c>
      <c r="T542" t="s">
        <v>71</v>
      </c>
      <c r="U542" t="s">
        <v>72</v>
      </c>
      <c r="V542">
        <v>0.044523</v>
      </c>
      <c r="W542" t="s">
        <v>71</v>
      </c>
      <c r="X542" t="s">
        <v>73</v>
      </c>
      <c r="Y542">
        <v>3.977086</v>
      </c>
      <c r="Z542" t="s">
        <v>71</v>
      </c>
      <c r="AA542" t="s">
        <v>446</v>
      </c>
      <c r="AB542">
        <v>0.189921</v>
      </c>
      <c r="AC542" t="s">
        <v>71</v>
      </c>
      <c r="AD542" t="s">
        <v>74</v>
      </c>
      <c r="AE542">
        <v>0.03299</v>
      </c>
      <c r="AF542" t="s">
        <v>71</v>
      </c>
      <c r="AG542" t="s">
        <v>437</v>
      </c>
      <c r="AH542">
        <v>1000</v>
      </c>
      <c r="AI542" t="s">
        <v>438</v>
      </c>
      <c r="AJ542">
        <v>1000000</v>
      </c>
      <c r="AK542" t="s">
        <v>439</v>
      </c>
      <c r="AL542">
        <v>10</v>
      </c>
      <c r="AM542" t="s">
        <v>440</v>
      </c>
      <c r="AN542">
        <v>500</v>
      </c>
      <c r="AO542" t="s">
        <v>441</v>
      </c>
      <c r="AP542">
        <v>20</v>
      </c>
      <c r="AQ542" t="s">
        <v>442</v>
      </c>
      <c r="AR542">
        <v>20</v>
      </c>
    </row>
    <row r="543" ht="29.25" spans="1:44">
      <c r="A543" s="2">
        <v>578</v>
      </c>
      <c r="B543" t="s">
        <v>425</v>
      </c>
      <c r="C543">
        <v>2</v>
      </c>
      <c r="D543" t="s">
        <v>426</v>
      </c>
      <c r="E543">
        <v>169</v>
      </c>
      <c r="F543" t="s">
        <v>427</v>
      </c>
      <c r="G543" t="s">
        <v>428</v>
      </c>
      <c r="H543">
        <v>6.02</v>
      </c>
      <c r="I543" t="s">
        <v>429</v>
      </c>
      <c r="J543">
        <v>0.000265</v>
      </c>
      <c r="K543" t="s">
        <v>71</v>
      </c>
      <c r="L543" t="s">
        <v>430</v>
      </c>
      <c r="M543">
        <v>31.00153</v>
      </c>
      <c r="N543" t="s">
        <v>71</v>
      </c>
      <c r="O543" t="s">
        <v>431</v>
      </c>
      <c r="P543">
        <v>0.000296</v>
      </c>
      <c r="Q543" t="s">
        <v>71</v>
      </c>
      <c r="R543" t="s">
        <v>70</v>
      </c>
      <c r="S543">
        <v>2.627197</v>
      </c>
      <c r="T543" t="s">
        <v>71</v>
      </c>
      <c r="U543" t="s">
        <v>72</v>
      </c>
      <c r="V543">
        <v>0.044509</v>
      </c>
      <c r="W543" t="s">
        <v>71</v>
      </c>
      <c r="X543" t="s">
        <v>73</v>
      </c>
      <c r="Y543">
        <v>2.268488</v>
      </c>
      <c r="Z543" t="s">
        <v>71</v>
      </c>
      <c r="AA543" t="s">
        <v>446</v>
      </c>
      <c r="AB543">
        <v>0.278124</v>
      </c>
      <c r="AC543" t="s">
        <v>71</v>
      </c>
      <c r="AD543" t="s">
        <v>74</v>
      </c>
      <c r="AE543">
        <v>0.033007</v>
      </c>
      <c r="AF543" t="s">
        <v>71</v>
      </c>
      <c r="AG543" t="s">
        <v>437</v>
      </c>
      <c r="AH543">
        <v>1000</v>
      </c>
      <c r="AI543" t="s">
        <v>438</v>
      </c>
      <c r="AJ543">
        <v>1000000</v>
      </c>
      <c r="AK543" t="s">
        <v>439</v>
      </c>
      <c r="AL543">
        <v>10</v>
      </c>
      <c r="AM543" t="s">
        <v>440</v>
      </c>
      <c r="AN543">
        <v>500</v>
      </c>
      <c r="AO543" t="s">
        <v>441</v>
      </c>
      <c r="AP543">
        <v>20</v>
      </c>
      <c r="AQ543" t="s">
        <v>442</v>
      </c>
      <c r="AR543">
        <v>20</v>
      </c>
    </row>
    <row r="544" ht="29.25" spans="1:44">
      <c r="A544" s="2">
        <v>577</v>
      </c>
      <c r="B544" t="s">
        <v>425</v>
      </c>
      <c r="C544">
        <v>3</v>
      </c>
      <c r="D544" t="s">
        <v>426</v>
      </c>
      <c r="E544">
        <v>188</v>
      </c>
      <c r="F544" t="s">
        <v>427</v>
      </c>
      <c r="G544" t="s">
        <v>428</v>
      </c>
      <c r="H544">
        <v>6.02</v>
      </c>
      <c r="I544" t="s">
        <v>429</v>
      </c>
      <c r="J544">
        <v>0.000268</v>
      </c>
      <c r="K544" t="s">
        <v>71</v>
      </c>
      <c r="L544" t="s">
        <v>430</v>
      </c>
      <c r="M544">
        <v>68.040899</v>
      </c>
      <c r="N544" t="s">
        <v>71</v>
      </c>
      <c r="O544" t="s">
        <v>431</v>
      </c>
      <c r="P544">
        <v>0.000336</v>
      </c>
      <c r="Q544" t="s">
        <v>71</v>
      </c>
      <c r="R544" t="s">
        <v>70</v>
      </c>
      <c r="S544">
        <v>1.572393</v>
      </c>
      <c r="T544" t="s">
        <v>71</v>
      </c>
      <c r="U544" t="s">
        <v>72</v>
      </c>
      <c r="V544">
        <v>0.044696</v>
      </c>
      <c r="W544" t="s">
        <v>71</v>
      </c>
      <c r="X544" t="s">
        <v>73</v>
      </c>
      <c r="Y544">
        <v>1.163715</v>
      </c>
      <c r="Z544" t="s">
        <v>71</v>
      </c>
      <c r="AA544" t="s">
        <v>446</v>
      </c>
      <c r="AB544">
        <v>0.32792</v>
      </c>
      <c r="AC544" t="s">
        <v>71</v>
      </c>
      <c r="AD544" t="s">
        <v>74</v>
      </c>
      <c r="AE544">
        <v>0.032981</v>
      </c>
      <c r="AF544" t="s">
        <v>71</v>
      </c>
      <c r="AG544" t="s">
        <v>437</v>
      </c>
      <c r="AH544">
        <v>1000</v>
      </c>
      <c r="AI544" t="s">
        <v>438</v>
      </c>
      <c r="AJ544">
        <v>1000000</v>
      </c>
      <c r="AK544" t="s">
        <v>439</v>
      </c>
      <c r="AL544">
        <v>10</v>
      </c>
      <c r="AM544" t="s">
        <v>440</v>
      </c>
      <c r="AN544">
        <v>500</v>
      </c>
      <c r="AO544" t="s">
        <v>441</v>
      </c>
      <c r="AP544">
        <v>20</v>
      </c>
      <c r="AQ544" t="s">
        <v>442</v>
      </c>
      <c r="AR544">
        <v>20</v>
      </c>
    </row>
    <row r="545" ht="29.25" spans="1:44">
      <c r="A545" s="2">
        <v>576</v>
      </c>
      <c r="B545" t="s">
        <v>425</v>
      </c>
      <c r="C545">
        <v>4</v>
      </c>
      <c r="D545" t="s">
        <v>426</v>
      </c>
      <c r="E545">
        <v>226</v>
      </c>
      <c r="F545" t="s">
        <v>427</v>
      </c>
      <c r="G545" t="s">
        <v>428</v>
      </c>
      <c r="H545">
        <v>6.02</v>
      </c>
      <c r="I545" t="s">
        <v>429</v>
      </c>
      <c r="J545">
        <v>0.000266</v>
      </c>
      <c r="K545" t="s">
        <v>71</v>
      </c>
      <c r="L545" t="s">
        <v>430</v>
      </c>
      <c r="M545">
        <v>139.442249</v>
      </c>
      <c r="N545" t="s">
        <v>71</v>
      </c>
      <c r="O545" t="s">
        <v>431</v>
      </c>
      <c r="P545">
        <v>0.000406</v>
      </c>
      <c r="Q545" t="s">
        <v>71</v>
      </c>
      <c r="R545" t="s">
        <v>70</v>
      </c>
      <c r="S545">
        <v>1.033198</v>
      </c>
      <c r="T545" t="s">
        <v>71</v>
      </c>
      <c r="U545" t="s">
        <v>72</v>
      </c>
      <c r="V545">
        <v>0.044827</v>
      </c>
      <c r="W545" t="s">
        <v>71</v>
      </c>
      <c r="X545" t="s">
        <v>73</v>
      </c>
      <c r="Y545">
        <v>0.601853</v>
      </c>
      <c r="Z545" t="s">
        <v>71</v>
      </c>
      <c r="AA545" t="s">
        <v>446</v>
      </c>
      <c r="AB545">
        <v>0.350478</v>
      </c>
      <c r="AC545" t="s">
        <v>71</v>
      </c>
      <c r="AD545" t="s">
        <v>74</v>
      </c>
      <c r="AE545">
        <v>0.032992</v>
      </c>
      <c r="AF545" t="s">
        <v>71</v>
      </c>
      <c r="AG545" t="s">
        <v>437</v>
      </c>
      <c r="AH545">
        <v>1000</v>
      </c>
      <c r="AI545" t="s">
        <v>438</v>
      </c>
      <c r="AJ545">
        <v>1000000</v>
      </c>
      <c r="AK545" t="s">
        <v>439</v>
      </c>
      <c r="AL545">
        <v>10</v>
      </c>
      <c r="AM545" t="s">
        <v>440</v>
      </c>
      <c r="AN545">
        <v>500</v>
      </c>
      <c r="AO545" t="s">
        <v>441</v>
      </c>
      <c r="AP545">
        <v>20</v>
      </c>
      <c r="AQ545" t="s">
        <v>442</v>
      </c>
      <c r="AR545">
        <v>20</v>
      </c>
    </row>
    <row r="546" ht="29.25" spans="1:44">
      <c r="A546" s="2">
        <v>575</v>
      </c>
      <c r="B546" t="s">
        <v>425</v>
      </c>
      <c r="C546">
        <v>5</v>
      </c>
      <c r="D546" t="s">
        <v>426</v>
      </c>
      <c r="E546">
        <v>302</v>
      </c>
      <c r="F546" t="s">
        <v>427</v>
      </c>
      <c r="G546" t="s">
        <v>428</v>
      </c>
      <c r="H546">
        <v>6.02</v>
      </c>
      <c r="I546" t="s">
        <v>429</v>
      </c>
      <c r="J546">
        <v>0.000266</v>
      </c>
      <c r="K546" t="s">
        <v>71</v>
      </c>
      <c r="L546" t="s">
        <v>430</v>
      </c>
      <c r="M546">
        <v>263.681212</v>
      </c>
      <c r="N546" t="s">
        <v>71</v>
      </c>
      <c r="O546" t="s">
        <v>431</v>
      </c>
      <c r="P546">
        <v>0.000529</v>
      </c>
      <c r="Q546" t="s">
        <v>71</v>
      </c>
      <c r="R546" t="s">
        <v>70</v>
      </c>
      <c r="S546">
        <v>0.766135</v>
      </c>
      <c r="T546" t="s">
        <v>71</v>
      </c>
      <c r="U546" t="s">
        <v>72</v>
      </c>
      <c r="V546">
        <v>0.045133</v>
      </c>
      <c r="W546" t="s">
        <v>71</v>
      </c>
      <c r="X546" t="s">
        <v>73</v>
      </c>
      <c r="Y546">
        <v>0.311117</v>
      </c>
      <c r="Z546" t="s">
        <v>71</v>
      </c>
      <c r="AA546" t="s">
        <v>446</v>
      </c>
      <c r="AB546">
        <v>0.373873</v>
      </c>
      <c r="AC546" t="s">
        <v>71</v>
      </c>
      <c r="AD546" t="s">
        <v>74</v>
      </c>
      <c r="AE546">
        <v>0.033021</v>
      </c>
      <c r="AF546" t="s">
        <v>71</v>
      </c>
      <c r="AG546" t="s">
        <v>437</v>
      </c>
      <c r="AH546">
        <v>1000</v>
      </c>
      <c r="AI546" t="s">
        <v>438</v>
      </c>
      <c r="AJ546">
        <v>1000000</v>
      </c>
      <c r="AK546" t="s">
        <v>439</v>
      </c>
      <c r="AL546">
        <v>10</v>
      </c>
      <c r="AM546" t="s">
        <v>440</v>
      </c>
      <c r="AN546">
        <v>500</v>
      </c>
      <c r="AO546" t="s">
        <v>441</v>
      </c>
      <c r="AP546">
        <v>20</v>
      </c>
      <c r="AQ546" t="s">
        <v>442</v>
      </c>
      <c r="AR546">
        <v>20</v>
      </c>
    </row>
    <row r="547" ht="29.25" spans="1:44">
      <c r="A547" s="2">
        <v>574</v>
      </c>
      <c r="B547" t="s">
        <v>425</v>
      </c>
      <c r="C547">
        <v>6</v>
      </c>
      <c r="D547" t="s">
        <v>426</v>
      </c>
      <c r="E547">
        <v>455</v>
      </c>
      <c r="F547" t="s">
        <v>427</v>
      </c>
      <c r="G547" t="s">
        <v>428</v>
      </c>
      <c r="H547">
        <v>6.02</v>
      </c>
      <c r="I547" t="s">
        <v>429</v>
      </c>
      <c r="J547">
        <v>0.000271</v>
      </c>
      <c r="K547" t="s">
        <v>71</v>
      </c>
      <c r="L547" t="s">
        <v>430</v>
      </c>
      <c r="M547">
        <v>515.247773</v>
      </c>
      <c r="N547" t="s">
        <v>71</v>
      </c>
      <c r="O547" t="s">
        <v>431</v>
      </c>
      <c r="P547">
        <v>0.000786</v>
      </c>
      <c r="Q547" t="s">
        <v>71</v>
      </c>
      <c r="R547" t="s">
        <v>70</v>
      </c>
      <c r="S547">
        <v>0.634875</v>
      </c>
      <c r="T547" t="s">
        <v>71</v>
      </c>
      <c r="U547" t="s">
        <v>72</v>
      </c>
      <c r="V547">
        <v>0.047053</v>
      </c>
      <c r="W547" t="s">
        <v>71</v>
      </c>
      <c r="X547" t="s">
        <v>73</v>
      </c>
      <c r="Y547">
        <v>0.163021</v>
      </c>
      <c r="Z547" t="s">
        <v>71</v>
      </c>
      <c r="AA547" t="s">
        <v>446</v>
      </c>
      <c r="AB547">
        <v>0.388627</v>
      </c>
      <c r="AC547" t="s">
        <v>71</v>
      </c>
      <c r="AD547" t="s">
        <v>74</v>
      </c>
      <c r="AE547">
        <v>0.033261</v>
      </c>
      <c r="AF547" t="s">
        <v>71</v>
      </c>
      <c r="AG547" t="s">
        <v>437</v>
      </c>
      <c r="AH547">
        <v>1000</v>
      </c>
      <c r="AI547" t="s">
        <v>438</v>
      </c>
      <c r="AJ547">
        <v>1000000</v>
      </c>
      <c r="AK547" t="s">
        <v>439</v>
      </c>
      <c r="AL547">
        <v>10</v>
      </c>
      <c r="AM547" t="s">
        <v>440</v>
      </c>
      <c r="AN547">
        <v>500</v>
      </c>
      <c r="AO547" t="s">
        <v>441</v>
      </c>
      <c r="AP547">
        <v>20</v>
      </c>
      <c r="AQ547" t="s">
        <v>442</v>
      </c>
      <c r="AR547">
        <v>20</v>
      </c>
    </row>
    <row r="548" ht="29.25" spans="1:44">
      <c r="A548" s="2">
        <v>573</v>
      </c>
      <c r="B548" t="s">
        <v>425</v>
      </c>
      <c r="C548">
        <v>7</v>
      </c>
      <c r="D548" t="s">
        <v>426</v>
      </c>
      <c r="E548">
        <v>760</v>
      </c>
      <c r="F548" t="s">
        <v>427</v>
      </c>
      <c r="G548" t="s">
        <v>428</v>
      </c>
      <c r="H548">
        <v>6.02</v>
      </c>
      <c r="I548" t="s">
        <v>429</v>
      </c>
      <c r="J548">
        <v>0.000269</v>
      </c>
      <c r="K548" t="s">
        <v>71</v>
      </c>
      <c r="L548" t="s">
        <v>430</v>
      </c>
      <c r="M548">
        <v>1088.02891</v>
      </c>
      <c r="N548" t="s">
        <v>71</v>
      </c>
      <c r="O548" t="s">
        <v>431</v>
      </c>
      <c r="P548">
        <v>0.001357</v>
      </c>
      <c r="Q548" t="s">
        <v>71</v>
      </c>
      <c r="R548" t="s">
        <v>70</v>
      </c>
      <c r="S548">
        <v>0.543705</v>
      </c>
      <c r="T548" t="s">
        <v>71</v>
      </c>
      <c r="U548" t="s">
        <v>72</v>
      </c>
      <c r="V548">
        <v>0.046604</v>
      </c>
      <c r="W548" t="s">
        <v>71</v>
      </c>
      <c r="X548" t="s">
        <v>73</v>
      </c>
      <c r="Y548">
        <v>0.077129</v>
      </c>
      <c r="Z548" t="s">
        <v>71</v>
      </c>
      <c r="AA548" t="s">
        <v>446</v>
      </c>
      <c r="AB548">
        <v>0.383803</v>
      </c>
      <c r="AC548" t="s">
        <v>71</v>
      </c>
      <c r="AD548" t="s">
        <v>74</v>
      </c>
      <c r="AE548">
        <v>0.033101</v>
      </c>
      <c r="AF548" t="s">
        <v>71</v>
      </c>
      <c r="AG548" t="s">
        <v>437</v>
      </c>
      <c r="AH548">
        <v>1000</v>
      </c>
      <c r="AI548" t="s">
        <v>438</v>
      </c>
      <c r="AJ548">
        <v>1000000</v>
      </c>
      <c r="AK548" t="s">
        <v>439</v>
      </c>
      <c r="AL548">
        <v>10</v>
      </c>
      <c r="AM548" t="s">
        <v>440</v>
      </c>
      <c r="AN548">
        <v>500</v>
      </c>
      <c r="AO548" t="s">
        <v>441</v>
      </c>
      <c r="AP548">
        <v>20</v>
      </c>
      <c r="AQ548" t="s">
        <v>442</v>
      </c>
      <c r="AR548">
        <v>20</v>
      </c>
    </row>
    <row r="549" ht="29.25" spans="1:44">
      <c r="A549" s="2">
        <v>572</v>
      </c>
      <c r="B549" t="s">
        <v>425</v>
      </c>
      <c r="C549">
        <v>8</v>
      </c>
      <c r="D549" t="s">
        <v>426</v>
      </c>
      <c r="E549">
        <v>1370</v>
      </c>
      <c r="F549" t="s">
        <v>427</v>
      </c>
      <c r="G549" t="s">
        <v>428</v>
      </c>
      <c r="H549">
        <v>6.02</v>
      </c>
      <c r="I549" t="s">
        <v>429</v>
      </c>
      <c r="J549">
        <v>0.000265</v>
      </c>
      <c r="K549" t="s">
        <v>71</v>
      </c>
      <c r="L549" t="s">
        <v>430</v>
      </c>
      <c r="M549">
        <v>3457.125842</v>
      </c>
      <c r="N549" t="s">
        <v>71</v>
      </c>
      <c r="O549" t="s">
        <v>431</v>
      </c>
      <c r="P549">
        <v>0.003723</v>
      </c>
      <c r="Q549" t="s">
        <v>71</v>
      </c>
      <c r="R549" t="s">
        <v>70</v>
      </c>
      <c r="S549">
        <v>0.512242</v>
      </c>
      <c r="T549" t="s">
        <v>71</v>
      </c>
      <c r="U549" t="s">
        <v>72</v>
      </c>
      <c r="V549">
        <v>0.047575</v>
      </c>
      <c r="W549" t="s">
        <v>71</v>
      </c>
      <c r="X549" t="s">
        <v>73</v>
      </c>
      <c r="Y549">
        <v>0.035397</v>
      </c>
      <c r="Z549" t="s">
        <v>71</v>
      </c>
      <c r="AA549" t="s">
        <v>446</v>
      </c>
      <c r="AB549">
        <v>0.393144</v>
      </c>
      <c r="AC549" t="s">
        <v>71</v>
      </c>
      <c r="AD549" t="s">
        <v>74</v>
      </c>
      <c r="AE549">
        <v>0.03309</v>
      </c>
      <c r="AF549" t="s">
        <v>71</v>
      </c>
      <c r="AG549" t="s">
        <v>437</v>
      </c>
      <c r="AH549">
        <v>1000</v>
      </c>
      <c r="AI549" t="s">
        <v>438</v>
      </c>
      <c r="AJ549">
        <v>1000000</v>
      </c>
      <c r="AK549" t="s">
        <v>439</v>
      </c>
      <c r="AL549">
        <v>10</v>
      </c>
      <c r="AM549" t="s">
        <v>440</v>
      </c>
      <c r="AN549">
        <v>500</v>
      </c>
      <c r="AO549" t="s">
        <v>441</v>
      </c>
      <c r="AP549">
        <v>20</v>
      </c>
      <c r="AQ549" t="s">
        <v>442</v>
      </c>
      <c r="AR549">
        <v>20</v>
      </c>
    </row>
    <row r="550" spans="1:44">
      <c r="A550">
        <v>571</v>
      </c>
      <c r="B550" t="s">
        <v>425</v>
      </c>
      <c r="C550">
        <v>9</v>
      </c>
      <c r="D550" t="s">
        <v>426</v>
      </c>
      <c r="E550">
        <v>2591</v>
      </c>
      <c r="F550" t="s">
        <v>427</v>
      </c>
      <c r="G550" t="s">
        <v>428</v>
      </c>
      <c r="H550">
        <v>6.02</v>
      </c>
      <c r="I550" t="s">
        <v>429</v>
      </c>
      <c r="J550">
        <v>0.000264</v>
      </c>
      <c r="K550" t="s">
        <v>71</v>
      </c>
      <c r="L550" t="s">
        <v>430</v>
      </c>
      <c r="M550">
        <v>13450.626542</v>
      </c>
      <c r="N550" t="s">
        <v>71</v>
      </c>
      <c r="O550" t="s">
        <v>431</v>
      </c>
      <c r="P550">
        <v>0.013715</v>
      </c>
      <c r="Q550" t="s">
        <v>71</v>
      </c>
      <c r="R550" t="s">
        <v>70</v>
      </c>
      <c r="S550">
        <v>0.48452</v>
      </c>
      <c r="T550" t="s">
        <v>71</v>
      </c>
      <c r="U550" t="s">
        <v>72</v>
      </c>
      <c r="V550">
        <v>0.047257</v>
      </c>
      <c r="W550" t="s">
        <v>71</v>
      </c>
      <c r="X550" t="s">
        <v>73</v>
      </c>
      <c r="Y550">
        <v>0.012259</v>
      </c>
      <c r="Z550" t="s">
        <v>71</v>
      </c>
      <c r="AA550" t="s">
        <v>446</v>
      </c>
      <c r="AB550">
        <v>0.389137</v>
      </c>
      <c r="AC550" t="s">
        <v>71</v>
      </c>
      <c r="AD550" t="s">
        <v>74</v>
      </c>
      <c r="AE550">
        <v>0.032851</v>
      </c>
      <c r="AF550" t="s">
        <v>71</v>
      </c>
      <c r="AG550" t="s">
        <v>437</v>
      </c>
      <c r="AH550">
        <v>1000</v>
      </c>
      <c r="AI550" t="s">
        <v>438</v>
      </c>
      <c r="AJ550">
        <v>1000000</v>
      </c>
      <c r="AK550" t="s">
        <v>439</v>
      </c>
      <c r="AL550">
        <v>10</v>
      </c>
      <c r="AM550" t="s">
        <v>440</v>
      </c>
      <c r="AN550">
        <v>500</v>
      </c>
      <c r="AO550" t="s">
        <v>441</v>
      </c>
      <c r="AP550">
        <v>20</v>
      </c>
      <c r="AQ550" t="s">
        <v>442</v>
      </c>
      <c r="AR550">
        <v>20</v>
      </c>
    </row>
    <row r="551" spans="1:44">
      <c r="A551">
        <v>571</v>
      </c>
      <c r="B551" t="s">
        <v>425</v>
      </c>
      <c r="C551">
        <v>9</v>
      </c>
      <c r="D551" t="s">
        <v>426</v>
      </c>
      <c r="E551">
        <v>2591</v>
      </c>
      <c r="F551" t="s">
        <v>427</v>
      </c>
      <c r="G551" t="s">
        <v>428</v>
      </c>
      <c r="H551">
        <v>6.02</v>
      </c>
      <c r="I551" t="s">
        <v>429</v>
      </c>
      <c r="J551">
        <v>0.000263</v>
      </c>
      <c r="K551" t="s">
        <v>71</v>
      </c>
      <c r="L551" t="s">
        <v>430</v>
      </c>
      <c r="M551">
        <v>13433.064302</v>
      </c>
      <c r="N551" t="s">
        <v>71</v>
      </c>
      <c r="O551" t="s">
        <v>431</v>
      </c>
      <c r="P551">
        <v>0.013696</v>
      </c>
      <c r="Q551" t="s">
        <v>71</v>
      </c>
      <c r="R551" t="s">
        <v>70</v>
      </c>
      <c r="S551">
        <v>0.487431</v>
      </c>
      <c r="T551" t="s">
        <v>71</v>
      </c>
      <c r="U551" t="s">
        <v>72</v>
      </c>
      <c r="V551">
        <v>0.047258</v>
      </c>
      <c r="W551" t="s">
        <v>71</v>
      </c>
      <c r="X551" t="s">
        <v>73</v>
      </c>
      <c r="Y551">
        <v>0.012663</v>
      </c>
      <c r="Z551" t="s">
        <v>71</v>
      </c>
      <c r="AA551" t="s">
        <v>446</v>
      </c>
      <c r="AB551">
        <v>0.391701</v>
      </c>
      <c r="AC551" t="s">
        <v>71</v>
      </c>
      <c r="AD551" t="s">
        <v>74</v>
      </c>
      <c r="AE551">
        <v>0.032811</v>
      </c>
      <c r="AF551" t="s">
        <v>71</v>
      </c>
      <c r="AG551" t="s">
        <v>437</v>
      </c>
      <c r="AH551">
        <v>1000</v>
      </c>
      <c r="AI551" t="s">
        <v>438</v>
      </c>
      <c r="AJ551">
        <v>1000000</v>
      </c>
      <c r="AK551" t="s">
        <v>439</v>
      </c>
      <c r="AL551">
        <v>10</v>
      </c>
      <c r="AM551" t="s">
        <v>440</v>
      </c>
      <c r="AN551">
        <v>500</v>
      </c>
      <c r="AO551" t="s">
        <v>441</v>
      </c>
      <c r="AP551">
        <v>20</v>
      </c>
      <c r="AQ551" t="s">
        <v>442</v>
      </c>
      <c r="AR551">
        <v>20</v>
      </c>
    </row>
    <row r="552" spans="1:44">
      <c r="A552">
        <v>570</v>
      </c>
      <c r="B552" t="s">
        <v>425</v>
      </c>
      <c r="C552">
        <v>4</v>
      </c>
      <c r="D552" t="s">
        <v>426</v>
      </c>
      <c r="E552">
        <v>226</v>
      </c>
      <c r="F552" t="s">
        <v>427</v>
      </c>
      <c r="G552" t="s">
        <v>428</v>
      </c>
      <c r="H552">
        <v>6.02</v>
      </c>
      <c r="I552" t="s">
        <v>429</v>
      </c>
      <c r="J552">
        <v>0.000263</v>
      </c>
      <c r="K552" t="s">
        <v>71</v>
      </c>
      <c r="L552" t="s">
        <v>430</v>
      </c>
      <c r="M552">
        <v>135.018819</v>
      </c>
      <c r="N552" t="s">
        <v>71</v>
      </c>
      <c r="O552" t="s">
        <v>431</v>
      </c>
      <c r="P552">
        <v>0.000398</v>
      </c>
      <c r="Q552" t="s">
        <v>71</v>
      </c>
      <c r="R552" t="s">
        <v>70</v>
      </c>
      <c r="S552">
        <v>1.071154</v>
      </c>
      <c r="T552" t="s">
        <v>71</v>
      </c>
      <c r="U552" t="s">
        <v>72</v>
      </c>
      <c r="V552">
        <v>0.046843</v>
      </c>
      <c r="W552" t="s">
        <v>71</v>
      </c>
      <c r="X552" t="s">
        <v>73</v>
      </c>
      <c r="Y552">
        <v>0.625034</v>
      </c>
      <c r="Z552" t="s">
        <v>71</v>
      </c>
      <c r="AA552" t="s">
        <v>446</v>
      </c>
      <c r="AB552">
        <v>0.363094</v>
      </c>
      <c r="AC552" t="s">
        <v>71</v>
      </c>
      <c r="AD552" t="s">
        <v>74</v>
      </c>
      <c r="AE552">
        <v>0.033068</v>
      </c>
      <c r="AF552" t="s">
        <v>71</v>
      </c>
      <c r="AG552" t="s">
        <v>437</v>
      </c>
      <c r="AH552">
        <v>1000</v>
      </c>
      <c r="AI552" t="s">
        <v>438</v>
      </c>
      <c r="AJ552">
        <v>1000000</v>
      </c>
      <c r="AK552" t="s">
        <v>439</v>
      </c>
      <c r="AL552">
        <v>10</v>
      </c>
      <c r="AM552" t="s">
        <v>440</v>
      </c>
      <c r="AN552">
        <v>500</v>
      </c>
      <c r="AO552" t="s">
        <v>441</v>
      </c>
      <c r="AP552">
        <v>20</v>
      </c>
      <c r="AQ552" t="s">
        <v>442</v>
      </c>
      <c r="AR552">
        <v>20</v>
      </c>
    </row>
    <row r="553" spans="1:44">
      <c r="A553">
        <v>569</v>
      </c>
      <c r="B553" t="s">
        <v>425</v>
      </c>
      <c r="C553">
        <v>4</v>
      </c>
      <c r="D553" t="s">
        <v>426</v>
      </c>
      <c r="E553">
        <v>157</v>
      </c>
      <c r="F553" t="s">
        <v>427</v>
      </c>
      <c r="G553" t="s">
        <v>428</v>
      </c>
      <c r="H553">
        <v>19661.844</v>
      </c>
      <c r="I553" t="s">
        <v>429</v>
      </c>
      <c r="J553">
        <v>0.000197</v>
      </c>
      <c r="K553" t="s">
        <v>71</v>
      </c>
      <c r="L553" t="s">
        <v>430</v>
      </c>
      <c r="M553">
        <v>79.187196</v>
      </c>
      <c r="N553" t="s">
        <v>71</v>
      </c>
      <c r="O553" t="s">
        <v>431</v>
      </c>
      <c r="P553">
        <v>0.000276</v>
      </c>
      <c r="Q553" t="s">
        <v>71</v>
      </c>
      <c r="R553" t="s">
        <v>70</v>
      </c>
      <c r="S553">
        <v>0.505465</v>
      </c>
      <c r="T553" t="s">
        <v>71</v>
      </c>
      <c r="U553" t="s">
        <v>72</v>
      </c>
      <c r="V553">
        <v>0.015902</v>
      </c>
      <c r="W553" t="s">
        <v>71</v>
      </c>
      <c r="X553" t="s">
        <v>73</v>
      </c>
      <c r="Y553">
        <v>0.212768</v>
      </c>
      <c r="Z553" t="s">
        <v>71</v>
      </c>
      <c r="AA553" t="s">
        <v>446</v>
      </c>
      <c r="AB553">
        <v>0.241472</v>
      </c>
      <c r="AC553" t="s">
        <v>71</v>
      </c>
      <c r="AD553" t="s">
        <v>74</v>
      </c>
      <c r="AE553">
        <v>0.032935</v>
      </c>
      <c r="AF553" t="s">
        <v>71</v>
      </c>
      <c r="AG553" t="s">
        <v>437</v>
      </c>
      <c r="AH553">
        <v>1000</v>
      </c>
      <c r="AI553" t="s">
        <v>438</v>
      </c>
      <c r="AJ553">
        <v>1000000</v>
      </c>
      <c r="AK553" t="s">
        <v>439</v>
      </c>
      <c r="AL553">
        <v>10</v>
      </c>
      <c r="AM553" t="s">
        <v>440</v>
      </c>
      <c r="AN553">
        <v>500</v>
      </c>
      <c r="AO553" t="s">
        <v>441</v>
      </c>
      <c r="AP553">
        <v>20</v>
      </c>
      <c r="AQ553" t="s">
        <v>442</v>
      </c>
      <c r="AR553">
        <v>20</v>
      </c>
    </row>
    <row r="554" spans="1:44">
      <c r="A554">
        <v>568</v>
      </c>
      <c r="B554" t="s">
        <v>425</v>
      </c>
      <c r="C554">
        <v>4</v>
      </c>
      <c r="D554" t="s">
        <v>426</v>
      </c>
      <c r="E554">
        <v>529</v>
      </c>
      <c r="F554" t="s">
        <v>427</v>
      </c>
      <c r="G554" t="s">
        <v>428</v>
      </c>
      <c r="H554">
        <v>28651.502</v>
      </c>
      <c r="I554" t="s">
        <v>429</v>
      </c>
      <c r="J554">
        <v>0.003861</v>
      </c>
      <c r="K554" t="s">
        <v>71</v>
      </c>
      <c r="L554" t="s">
        <v>430</v>
      </c>
      <c r="M554">
        <v>2219.3768</v>
      </c>
      <c r="N554" t="s">
        <v>71</v>
      </c>
      <c r="O554" t="s">
        <v>431</v>
      </c>
      <c r="P554">
        <v>0.006081</v>
      </c>
      <c r="Q554" t="s">
        <v>71</v>
      </c>
      <c r="R554" t="s">
        <v>70</v>
      </c>
      <c r="S554">
        <v>28.340421</v>
      </c>
      <c r="T554" t="s">
        <v>71</v>
      </c>
      <c r="U554" t="s">
        <v>72</v>
      </c>
      <c r="V554">
        <v>0.457015</v>
      </c>
      <c r="W554" t="s">
        <v>71</v>
      </c>
      <c r="X554" t="s">
        <v>73</v>
      </c>
      <c r="Y554">
        <v>12.506921</v>
      </c>
      <c r="Z554" t="s">
        <v>71</v>
      </c>
      <c r="AA554" t="s">
        <v>446</v>
      </c>
      <c r="AB554">
        <v>1.54942</v>
      </c>
      <c r="AC554" t="s">
        <v>71</v>
      </c>
      <c r="AD554" t="s">
        <v>74</v>
      </c>
      <c r="AE554">
        <v>13.813158</v>
      </c>
      <c r="AF554" t="s">
        <v>71</v>
      </c>
      <c r="AG554" t="s">
        <v>437</v>
      </c>
      <c r="AH554">
        <v>1000</v>
      </c>
      <c r="AI554" t="s">
        <v>438</v>
      </c>
      <c r="AJ554">
        <v>1000000</v>
      </c>
      <c r="AK554" t="s">
        <v>439</v>
      </c>
      <c r="AL554">
        <v>20</v>
      </c>
      <c r="AM554" t="s">
        <v>440</v>
      </c>
      <c r="AN554">
        <v>500</v>
      </c>
      <c r="AO554" t="s">
        <v>441</v>
      </c>
      <c r="AP554">
        <v>80</v>
      </c>
      <c r="AQ554" t="s">
        <v>442</v>
      </c>
      <c r="AR554">
        <v>100</v>
      </c>
    </row>
    <row r="555" spans="1:44">
      <c r="A555">
        <v>568</v>
      </c>
      <c r="B555" t="s">
        <v>425</v>
      </c>
      <c r="C555">
        <v>4</v>
      </c>
      <c r="D555" t="s">
        <v>426</v>
      </c>
      <c r="E555">
        <v>529</v>
      </c>
      <c r="F555" t="s">
        <v>427</v>
      </c>
      <c r="G555" t="s">
        <v>428</v>
      </c>
      <c r="H555">
        <v>28651.502</v>
      </c>
      <c r="I555" t="s">
        <v>429</v>
      </c>
      <c r="J555">
        <v>0.003843</v>
      </c>
      <c r="K555" t="s">
        <v>71</v>
      </c>
      <c r="L555" t="s">
        <v>430</v>
      </c>
      <c r="M555">
        <v>2237.3156</v>
      </c>
      <c r="N555" t="s">
        <v>71</v>
      </c>
      <c r="O555" t="s">
        <v>431</v>
      </c>
      <c r="P555">
        <v>0.00608</v>
      </c>
      <c r="Q555" t="s">
        <v>71</v>
      </c>
      <c r="R555" t="s">
        <v>70</v>
      </c>
      <c r="S555">
        <v>15.220984</v>
      </c>
      <c r="T555" t="s">
        <v>71</v>
      </c>
      <c r="U555" t="s">
        <v>72</v>
      </c>
      <c r="V555">
        <v>0.446816</v>
      </c>
      <c r="W555" t="s">
        <v>71</v>
      </c>
      <c r="X555" t="s">
        <v>73</v>
      </c>
      <c r="Y555">
        <v>13.25472</v>
      </c>
      <c r="Z555" t="s">
        <v>71</v>
      </c>
      <c r="AA555" t="s">
        <v>446</v>
      </c>
      <c r="AB555">
        <v>1.477415</v>
      </c>
      <c r="AC555" t="s">
        <v>71</v>
      </c>
      <c r="AD555" t="s">
        <v>74</v>
      </c>
      <c r="AE555">
        <v>0.028805</v>
      </c>
      <c r="AF555" t="s">
        <v>71</v>
      </c>
      <c r="AG555" t="s">
        <v>437</v>
      </c>
      <c r="AH555">
        <v>1000</v>
      </c>
      <c r="AI555" t="s">
        <v>438</v>
      </c>
      <c r="AJ555">
        <v>1000000</v>
      </c>
      <c r="AK555" t="s">
        <v>439</v>
      </c>
      <c r="AL555">
        <v>20</v>
      </c>
      <c r="AM555" t="s">
        <v>440</v>
      </c>
      <c r="AN555">
        <v>500</v>
      </c>
      <c r="AO555" t="s">
        <v>441</v>
      </c>
      <c r="AP555">
        <v>80</v>
      </c>
      <c r="AQ555" t="s">
        <v>442</v>
      </c>
      <c r="AR555">
        <v>100</v>
      </c>
    </row>
    <row r="556" spans="1:44">
      <c r="A556">
        <v>567</v>
      </c>
      <c r="B556" t="s">
        <v>425</v>
      </c>
      <c r="C556">
        <v>4</v>
      </c>
      <c r="D556" t="s">
        <v>426</v>
      </c>
      <c r="E556">
        <v>529</v>
      </c>
      <c r="F556" t="s">
        <v>427</v>
      </c>
      <c r="G556" t="s">
        <v>428</v>
      </c>
      <c r="H556">
        <v>27348.321</v>
      </c>
      <c r="I556" t="s">
        <v>429</v>
      </c>
      <c r="J556">
        <v>0.000451</v>
      </c>
      <c r="K556" t="s">
        <v>71</v>
      </c>
      <c r="L556" t="s">
        <v>430</v>
      </c>
      <c r="M556">
        <v>219.258981</v>
      </c>
      <c r="N556" t="s">
        <v>71</v>
      </c>
      <c r="O556" t="s">
        <v>431</v>
      </c>
      <c r="P556">
        <v>0.00067</v>
      </c>
      <c r="Q556" t="s">
        <v>71</v>
      </c>
      <c r="R556" t="s">
        <v>70</v>
      </c>
      <c r="S556">
        <v>2.600266</v>
      </c>
      <c r="T556" t="s">
        <v>71</v>
      </c>
      <c r="U556" t="s">
        <v>72</v>
      </c>
      <c r="V556">
        <v>0</v>
      </c>
      <c r="W556" t="s">
        <v>71</v>
      </c>
      <c r="X556" t="s">
        <v>73</v>
      </c>
      <c r="Y556">
        <v>0</v>
      </c>
      <c r="Z556" t="s">
        <v>71</v>
      </c>
      <c r="AA556" t="s">
        <v>446</v>
      </c>
      <c r="AB556">
        <v>0</v>
      </c>
      <c r="AC556" t="s">
        <v>71</v>
      </c>
      <c r="AD556" t="s">
        <v>74</v>
      </c>
      <c r="AE556">
        <v>0</v>
      </c>
      <c r="AF556" t="s">
        <v>71</v>
      </c>
      <c r="AG556" t="s">
        <v>437</v>
      </c>
      <c r="AH556">
        <v>1000</v>
      </c>
      <c r="AI556" t="s">
        <v>438</v>
      </c>
      <c r="AJ556">
        <v>1000000</v>
      </c>
      <c r="AK556" t="s">
        <v>439</v>
      </c>
      <c r="AL556">
        <v>20</v>
      </c>
      <c r="AM556" t="s">
        <v>440</v>
      </c>
      <c r="AN556">
        <v>10000</v>
      </c>
      <c r="AO556" t="s">
        <v>441</v>
      </c>
      <c r="AP556">
        <v>80</v>
      </c>
      <c r="AQ556" t="s">
        <v>442</v>
      </c>
      <c r="AR556">
        <v>100</v>
      </c>
    </row>
    <row r="557" spans="1:44">
      <c r="A557">
        <v>566</v>
      </c>
      <c r="B557" t="s">
        <v>425</v>
      </c>
      <c r="C557">
        <v>4</v>
      </c>
      <c r="D557" t="s">
        <v>426</v>
      </c>
      <c r="E557">
        <v>529</v>
      </c>
      <c r="F557" t="s">
        <v>427</v>
      </c>
      <c r="G557" t="s">
        <v>428</v>
      </c>
      <c r="H557">
        <v>26913.654</v>
      </c>
      <c r="I557" t="s">
        <v>429</v>
      </c>
      <c r="J557">
        <v>0.000431</v>
      </c>
      <c r="K557" t="s">
        <v>71</v>
      </c>
      <c r="L557" t="s">
        <v>430</v>
      </c>
      <c r="M557">
        <v>215.947676</v>
      </c>
      <c r="N557" t="s">
        <v>71</v>
      </c>
      <c r="O557" t="s">
        <v>431</v>
      </c>
      <c r="P557">
        <v>0.000647</v>
      </c>
      <c r="Q557" t="s">
        <v>71</v>
      </c>
      <c r="R557" t="s">
        <v>70</v>
      </c>
      <c r="S557">
        <v>2.534851</v>
      </c>
      <c r="T557" t="s">
        <v>71</v>
      </c>
      <c r="U557" t="s">
        <v>72</v>
      </c>
      <c r="V557">
        <v>0</v>
      </c>
      <c r="W557" t="s">
        <v>71</v>
      </c>
      <c r="X557" t="s">
        <v>73</v>
      </c>
      <c r="Y557">
        <v>0</v>
      </c>
      <c r="Z557" t="s">
        <v>71</v>
      </c>
      <c r="AA557" t="s">
        <v>446</v>
      </c>
      <c r="AB557">
        <v>0</v>
      </c>
      <c r="AC557" t="s">
        <v>71</v>
      </c>
      <c r="AD557" t="s">
        <v>74</v>
      </c>
      <c r="AE557">
        <v>0</v>
      </c>
      <c r="AF557" t="s">
        <v>71</v>
      </c>
      <c r="AG557" t="s">
        <v>437</v>
      </c>
      <c r="AH557">
        <v>1000</v>
      </c>
      <c r="AI557" t="s">
        <v>438</v>
      </c>
      <c r="AJ557">
        <v>1000000</v>
      </c>
      <c r="AK557" t="s">
        <v>439</v>
      </c>
      <c r="AL557">
        <v>20</v>
      </c>
      <c r="AM557" t="s">
        <v>440</v>
      </c>
      <c r="AN557">
        <v>500</v>
      </c>
      <c r="AO557" t="s">
        <v>441</v>
      </c>
      <c r="AP557">
        <v>80</v>
      </c>
      <c r="AQ557" t="s">
        <v>442</v>
      </c>
      <c r="AR557">
        <v>100</v>
      </c>
    </row>
    <row r="558" spans="1:44">
      <c r="A558">
        <v>565</v>
      </c>
      <c r="B558" t="s">
        <v>425</v>
      </c>
      <c r="C558">
        <v>4</v>
      </c>
      <c r="D558" t="s">
        <v>426</v>
      </c>
      <c r="E558">
        <v>150</v>
      </c>
      <c r="F558" t="s">
        <v>427</v>
      </c>
      <c r="G558" t="s">
        <v>428</v>
      </c>
      <c r="H558">
        <v>162530.226</v>
      </c>
      <c r="I558" t="s">
        <v>429</v>
      </c>
      <c r="J558">
        <v>0.000157</v>
      </c>
      <c r="K558" t="s">
        <v>71</v>
      </c>
      <c r="L558" t="s">
        <v>430</v>
      </c>
      <c r="M558">
        <v>39.579651</v>
      </c>
      <c r="N558" t="s">
        <v>71</v>
      </c>
      <c r="O558" t="s">
        <v>431</v>
      </c>
      <c r="P558">
        <v>0.000197</v>
      </c>
      <c r="Q558" t="s">
        <v>71</v>
      </c>
      <c r="R558" t="s">
        <v>70</v>
      </c>
      <c r="S558">
        <v>2.045966</v>
      </c>
      <c r="T558" t="s">
        <v>71</v>
      </c>
      <c r="U558" t="s">
        <v>72</v>
      </c>
      <c r="V558">
        <v>0</v>
      </c>
      <c r="W558" t="s">
        <v>71</v>
      </c>
      <c r="X558" t="s">
        <v>73</v>
      </c>
      <c r="Y558">
        <v>0</v>
      </c>
      <c r="Z558" t="s">
        <v>71</v>
      </c>
      <c r="AA558" t="s">
        <v>446</v>
      </c>
      <c r="AB558">
        <v>0</v>
      </c>
      <c r="AC558" t="s">
        <v>71</v>
      </c>
      <c r="AD558" t="s">
        <v>74</v>
      </c>
      <c r="AE558">
        <v>0</v>
      </c>
      <c r="AF558" t="s">
        <v>71</v>
      </c>
      <c r="AG558" t="s">
        <v>437</v>
      </c>
      <c r="AH558">
        <v>1000</v>
      </c>
      <c r="AI558" t="s">
        <v>438</v>
      </c>
      <c r="AJ558">
        <v>1000000</v>
      </c>
      <c r="AK558" t="s">
        <v>439</v>
      </c>
      <c r="AL558">
        <v>5</v>
      </c>
      <c r="AM558" t="s">
        <v>440</v>
      </c>
      <c r="AN558">
        <v>500</v>
      </c>
      <c r="AO558" t="s">
        <v>441</v>
      </c>
      <c r="AP558">
        <v>20</v>
      </c>
      <c r="AQ558" t="s">
        <v>442</v>
      </c>
      <c r="AR558">
        <v>20</v>
      </c>
    </row>
    <row r="559" spans="1:44">
      <c r="A559">
        <v>565</v>
      </c>
      <c r="B559" t="s">
        <v>425</v>
      </c>
      <c r="C559">
        <v>4</v>
      </c>
      <c r="D559" t="s">
        <v>426</v>
      </c>
      <c r="E559">
        <v>226</v>
      </c>
      <c r="F559" t="s">
        <v>427</v>
      </c>
      <c r="G559" t="s">
        <v>428</v>
      </c>
      <c r="H559">
        <v>28443.068</v>
      </c>
      <c r="I559" t="s">
        <v>429</v>
      </c>
      <c r="J559">
        <v>0.00023</v>
      </c>
      <c r="K559" t="s">
        <v>71</v>
      </c>
      <c r="L559" t="s">
        <v>430</v>
      </c>
      <c r="M559">
        <v>48.49808</v>
      </c>
      <c r="N559" t="s">
        <v>71</v>
      </c>
      <c r="O559" t="s">
        <v>431</v>
      </c>
      <c r="P559">
        <v>0.000279</v>
      </c>
      <c r="Q559" t="s">
        <v>71</v>
      </c>
      <c r="R559" t="s">
        <v>70</v>
      </c>
      <c r="S559">
        <v>1.636174</v>
      </c>
      <c r="T559" t="s">
        <v>71</v>
      </c>
      <c r="U559" t="s">
        <v>72</v>
      </c>
      <c r="V559">
        <v>0</v>
      </c>
      <c r="W559" t="s">
        <v>71</v>
      </c>
      <c r="X559" t="s">
        <v>73</v>
      </c>
      <c r="Y559">
        <v>0</v>
      </c>
      <c r="Z559" t="s">
        <v>71</v>
      </c>
      <c r="AA559" t="s">
        <v>446</v>
      </c>
      <c r="AB559">
        <v>0</v>
      </c>
      <c r="AC559" t="s">
        <v>71</v>
      </c>
      <c r="AD559" t="s">
        <v>74</v>
      </c>
      <c r="AE559">
        <v>0</v>
      </c>
      <c r="AF559" t="s">
        <v>71</v>
      </c>
      <c r="AG559" t="s">
        <v>437</v>
      </c>
      <c r="AH559">
        <v>1000</v>
      </c>
      <c r="AI559" t="s">
        <v>438</v>
      </c>
      <c r="AJ559">
        <v>1000000</v>
      </c>
      <c r="AK559" t="s">
        <v>439</v>
      </c>
      <c r="AL559">
        <v>10</v>
      </c>
      <c r="AM559" t="s">
        <v>440</v>
      </c>
      <c r="AN559">
        <v>500</v>
      </c>
      <c r="AO559" t="s">
        <v>441</v>
      </c>
      <c r="AP559">
        <v>20</v>
      </c>
      <c r="AQ559" t="s">
        <v>442</v>
      </c>
      <c r="AR559">
        <v>20</v>
      </c>
    </row>
    <row r="560" spans="1:44">
      <c r="A560">
        <v>564</v>
      </c>
      <c r="B560" t="s">
        <v>425</v>
      </c>
      <c r="C560">
        <v>4</v>
      </c>
      <c r="D560" t="s">
        <v>426</v>
      </c>
      <c r="E560">
        <v>187</v>
      </c>
      <c r="F560" t="s">
        <v>427</v>
      </c>
      <c r="G560" t="s">
        <v>428</v>
      </c>
      <c r="H560">
        <v>162506.01</v>
      </c>
      <c r="I560" t="s">
        <v>429</v>
      </c>
      <c r="J560">
        <v>0.000178</v>
      </c>
      <c r="K560" t="s">
        <v>71</v>
      </c>
      <c r="L560" t="s">
        <v>430</v>
      </c>
      <c r="M560">
        <v>49.767507</v>
      </c>
      <c r="N560" t="s">
        <v>71</v>
      </c>
      <c r="O560" t="s">
        <v>431</v>
      </c>
      <c r="P560">
        <v>0.000228</v>
      </c>
      <c r="Q560" t="s">
        <v>71</v>
      </c>
      <c r="R560" t="s">
        <v>70</v>
      </c>
      <c r="S560">
        <v>2.235928</v>
      </c>
      <c r="T560" t="s">
        <v>71</v>
      </c>
      <c r="U560" t="s">
        <v>72</v>
      </c>
      <c r="V560">
        <v>0</v>
      </c>
      <c r="W560" t="s">
        <v>71</v>
      </c>
      <c r="X560" t="s">
        <v>73</v>
      </c>
      <c r="Y560">
        <v>0</v>
      </c>
      <c r="Z560" t="s">
        <v>71</v>
      </c>
      <c r="AA560" t="s">
        <v>446</v>
      </c>
      <c r="AB560">
        <v>0</v>
      </c>
      <c r="AC560" t="s">
        <v>71</v>
      </c>
      <c r="AD560" t="s">
        <v>74</v>
      </c>
      <c r="AE560">
        <v>0</v>
      </c>
      <c r="AF560" t="s">
        <v>71</v>
      </c>
      <c r="AG560" t="s">
        <v>437</v>
      </c>
      <c r="AH560">
        <v>1000</v>
      </c>
      <c r="AI560" t="s">
        <v>438</v>
      </c>
      <c r="AJ560">
        <v>1000000</v>
      </c>
      <c r="AK560" t="s">
        <v>439</v>
      </c>
      <c r="AL560">
        <v>5</v>
      </c>
      <c r="AM560" t="s">
        <v>440</v>
      </c>
      <c r="AN560">
        <v>500</v>
      </c>
      <c r="AO560" t="s">
        <v>441</v>
      </c>
      <c r="AP560">
        <v>30</v>
      </c>
      <c r="AQ560" t="s">
        <v>442</v>
      </c>
      <c r="AR560">
        <v>30</v>
      </c>
    </row>
    <row r="561" spans="1:44">
      <c r="A561">
        <v>563</v>
      </c>
      <c r="B561" t="s">
        <v>425</v>
      </c>
      <c r="C561">
        <v>4</v>
      </c>
      <c r="D561" t="s">
        <v>426</v>
      </c>
      <c r="E561">
        <v>263</v>
      </c>
      <c r="F561" t="s">
        <v>427</v>
      </c>
      <c r="G561" t="s">
        <v>428</v>
      </c>
      <c r="H561">
        <v>30442.374</v>
      </c>
      <c r="I561" t="s">
        <v>429</v>
      </c>
      <c r="J561">
        <v>0.000266</v>
      </c>
      <c r="K561" t="s">
        <v>71</v>
      </c>
      <c r="L561" t="s">
        <v>430</v>
      </c>
      <c r="M561">
        <v>62.841299</v>
      </c>
      <c r="N561" t="s">
        <v>71</v>
      </c>
      <c r="O561" t="s">
        <v>431</v>
      </c>
      <c r="P561">
        <v>0.000329</v>
      </c>
      <c r="Q561" t="s">
        <v>71</v>
      </c>
      <c r="R561" t="s">
        <v>70</v>
      </c>
      <c r="S561">
        <v>1.898401</v>
      </c>
      <c r="T561" t="s">
        <v>71</v>
      </c>
      <c r="U561" t="s">
        <v>72</v>
      </c>
      <c r="V561">
        <v>0</v>
      </c>
      <c r="W561" t="s">
        <v>71</v>
      </c>
      <c r="X561" t="s">
        <v>73</v>
      </c>
      <c r="Y561">
        <v>0</v>
      </c>
      <c r="Z561" t="s">
        <v>71</v>
      </c>
      <c r="AA561" t="s">
        <v>446</v>
      </c>
      <c r="AB561">
        <v>0</v>
      </c>
      <c r="AC561" t="s">
        <v>71</v>
      </c>
      <c r="AD561" t="s">
        <v>74</v>
      </c>
      <c r="AE561">
        <v>0</v>
      </c>
      <c r="AF561" t="s">
        <v>71</v>
      </c>
      <c r="AG561" t="s">
        <v>437</v>
      </c>
      <c r="AH561">
        <v>1000</v>
      </c>
      <c r="AI561" t="s">
        <v>438</v>
      </c>
      <c r="AJ561">
        <v>1000000</v>
      </c>
      <c r="AK561" t="s">
        <v>439</v>
      </c>
      <c r="AL561">
        <v>10</v>
      </c>
      <c r="AM561" t="s">
        <v>440</v>
      </c>
      <c r="AN561">
        <v>500</v>
      </c>
      <c r="AO561" t="s">
        <v>441</v>
      </c>
      <c r="AP561">
        <v>30</v>
      </c>
      <c r="AQ561" t="s">
        <v>442</v>
      </c>
      <c r="AR561">
        <v>30</v>
      </c>
    </row>
    <row r="562" spans="1:44">
      <c r="A562">
        <v>562</v>
      </c>
      <c r="B562" t="s">
        <v>425</v>
      </c>
      <c r="C562">
        <v>4</v>
      </c>
      <c r="D562" t="s">
        <v>426</v>
      </c>
      <c r="E562">
        <v>339</v>
      </c>
      <c r="F562" t="s">
        <v>427</v>
      </c>
      <c r="G562" t="s">
        <v>428</v>
      </c>
      <c r="H562">
        <v>5046.33</v>
      </c>
      <c r="I562" t="s">
        <v>429</v>
      </c>
      <c r="J562">
        <v>0.000354</v>
      </c>
      <c r="K562" t="s">
        <v>71</v>
      </c>
      <c r="L562" t="s">
        <v>430</v>
      </c>
      <c r="M562">
        <v>72.454136</v>
      </c>
      <c r="N562" t="s">
        <v>71</v>
      </c>
      <c r="O562" t="s">
        <v>431</v>
      </c>
      <c r="P562">
        <v>0.000426</v>
      </c>
      <c r="Q562" t="s">
        <v>71</v>
      </c>
      <c r="R562" t="s">
        <v>70</v>
      </c>
      <c r="S562">
        <v>2.002623</v>
      </c>
      <c r="T562" t="s">
        <v>71</v>
      </c>
      <c r="U562" t="s">
        <v>72</v>
      </c>
      <c r="V562">
        <v>0</v>
      </c>
      <c r="W562" t="s">
        <v>71</v>
      </c>
      <c r="X562" t="s">
        <v>73</v>
      </c>
      <c r="Y562">
        <v>0</v>
      </c>
      <c r="Z562" t="s">
        <v>71</v>
      </c>
      <c r="AA562" t="s">
        <v>446</v>
      </c>
      <c r="AB562">
        <v>0</v>
      </c>
      <c r="AC562" t="s">
        <v>71</v>
      </c>
      <c r="AD562" t="s">
        <v>74</v>
      </c>
      <c r="AE562">
        <v>0</v>
      </c>
      <c r="AF562" t="s">
        <v>71</v>
      </c>
      <c r="AG562" t="s">
        <v>437</v>
      </c>
      <c r="AH562">
        <v>1000</v>
      </c>
      <c r="AI562" t="s">
        <v>438</v>
      </c>
      <c r="AJ562">
        <v>1000000</v>
      </c>
      <c r="AK562" t="s">
        <v>439</v>
      </c>
      <c r="AL562">
        <v>15</v>
      </c>
      <c r="AM562" t="s">
        <v>440</v>
      </c>
      <c r="AN562">
        <v>500</v>
      </c>
      <c r="AO562" t="s">
        <v>441</v>
      </c>
      <c r="AP562">
        <v>30</v>
      </c>
      <c r="AQ562" t="s">
        <v>442</v>
      </c>
      <c r="AR562">
        <v>30</v>
      </c>
    </row>
    <row r="563" spans="1:44">
      <c r="A563">
        <v>561</v>
      </c>
      <c r="B563" t="s">
        <v>425</v>
      </c>
      <c r="C563">
        <v>4</v>
      </c>
      <c r="D563" t="s">
        <v>426</v>
      </c>
      <c r="E563">
        <v>416</v>
      </c>
      <c r="F563" t="s">
        <v>427</v>
      </c>
      <c r="G563" t="s">
        <v>428</v>
      </c>
      <c r="H563">
        <v>801.236</v>
      </c>
      <c r="I563" t="s">
        <v>429</v>
      </c>
      <c r="J563">
        <v>0.000496</v>
      </c>
      <c r="K563" t="s">
        <v>71</v>
      </c>
      <c r="L563" t="s">
        <v>430</v>
      </c>
      <c r="M563">
        <v>84.815473</v>
      </c>
      <c r="N563" t="s">
        <v>71</v>
      </c>
      <c r="O563" t="s">
        <v>431</v>
      </c>
      <c r="P563">
        <v>0.00058</v>
      </c>
      <c r="Q563" t="s">
        <v>71</v>
      </c>
      <c r="R563" t="s">
        <v>70</v>
      </c>
      <c r="S563">
        <v>2.186647</v>
      </c>
      <c r="T563" t="s">
        <v>71</v>
      </c>
      <c r="U563" t="s">
        <v>72</v>
      </c>
      <c r="V563">
        <v>0</v>
      </c>
      <c r="W563" t="s">
        <v>71</v>
      </c>
      <c r="X563" t="s">
        <v>73</v>
      </c>
      <c r="Y563">
        <v>0</v>
      </c>
      <c r="Z563" t="s">
        <v>71</v>
      </c>
      <c r="AA563" t="s">
        <v>446</v>
      </c>
      <c r="AB563">
        <v>0</v>
      </c>
      <c r="AC563" t="s">
        <v>71</v>
      </c>
      <c r="AD563" t="s">
        <v>74</v>
      </c>
      <c r="AE563">
        <v>0</v>
      </c>
      <c r="AF563" t="s">
        <v>71</v>
      </c>
      <c r="AG563" t="s">
        <v>437</v>
      </c>
      <c r="AH563">
        <v>1000</v>
      </c>
      <c r="AI563" t="s">
        <v>438</v>
      </c>
      <c r="AJ563">
        <v>1000000</v>
      </c>
      <c r="AK563" t="s">
        <v>439</v>
      </c>
      <c r="AL563">
        <v>20</v>
      </c>
      <c r="AM563" t="s">
        <v>440</v>
      </c>
      <c r="AN563">
        <v>500</v>
      </c>
      <c r="AO563" t="s">
        <v>441</v>
      </c>
      <c r="AP563">
        <v>30</v>
      </c>
      <c r="AQ563" t="s">
        <v>442</v>
      </c>
      <c r="AR563">
        <v>30</v>
      </c>
    </row>
    <row r="564" spans="1:44">
      <c r="A564">
        <v>560</v>
      </c>
      <c r="B564" t="s">
        <v>425</v>
      </c>
      <c r="C564">
        <v>4</v>
      </c>
      <c r="D564" t="s">
        <v>426</v>
      </c>
      <c r="E564">
        <v>492</v>
      </c>
      <c r="F564" t="s">
        <v>427</v>
      </c>
      <c r="G564" t="s">
        <v>428</v>
      </c>
      <c r="H564">
        <v>110.906</v>
      </c>
      <c r="I564" t="s">
        <v>429</v>
      </c>
      <c r="J564">
        <v>0.000631</v>
      </c>
      <c r="K564" t="s">
        <v>71</v>
      </c>
      <c r="L564" t="s">
        <v>430</v>
      </c>
      <c r="M564">
        <v>96.38978</v>
      </c>
      <c r="N564" t="s">
        <v>71</v>
      </c>
      <c r="O564" t="s">
        <v>431</v>
      </c>
      <c r="P564">
        <v>0.000728</v>
      </c>
      <c r="Q564" t="s">
        <v>71</v>
      </c>
      <c r="R564" t="s">
        <v>70</v>
      </c>
      <c r="S564">
        <v>2.428691</v>
      </c>
      <c r="T564" t="s">
        <v>71</v>
      </c>
      <c r="U564" t="s">
        <v>72</v>
      </c>
      <c r="V564">
        <v>0</v>
      </c>
      <c r="W564" t="s">
        <v>71</v>
      </c>
      <c r="X564" t="s">
        <v>73</v>
      </c>
      <c r="Y564">
        <v>0</v>
      </c>
      <c r="Z564" t="s">
        <v>71</v>
      </c>
      <c r="AA564" t="s">
        <v>446</v>
      </c>
      <c r="AB564">
        <v>0</v>
      </c>
      <c r="AC564" t="s">
        <v>71</v>
      </c>
      <c r="AD564" t="s">
        <v>74</v>
      </c>
      <c r="AE564">
        <v>0</v>
      </c>
      <c r="AF564" t="s">
        <v>71</v>
      </c>
      <c r="AG564" t="s">
        <v>437</v>
      </c>
      <c r="AH564">
        <v>1000</v>
      </c>
      <c r="AI564" t="s">
        <v>438</v>
      </c>
      <c r="AJ564">
        <v>1000000</v>
      </c>
      <c r="AK564" t="s">
        <v>439</v>
      </c>
      <c r="AL564">
        <v>25</v>
      </c>
      <c r="AM564" t="s">
        <v>440</v>
      </c>
      <c r="AN564">
        <v>500</v>
      </c>
      <c r="AO564" t="s">
        <v>441</v>
      </c>
      <c r="AP564">
        <v>30</v>
      </c>
      <c r="AQ564" t="s">
        <v>442</v>
      </c>
      <c r="AR564">
        <v>30</v>
      </c>
    </row>
    <row r="565" spans="1:44">
      <c r="A565">
        <v>559</v>
      </c>
      <c r="B565" t="s">
        <v>425</v>
      </c>
      <c r="C565">
        <v>4</v>
      </c>
      <c r="D565" t="s">
        <v>426</v>
      </c>
      <c r="E565">
        <v>568</v>
      </c>
      <c r="F565" t="s">
        <v>427</v>
      </c>
      <c r="G565" t="s">
        <v>428</v>
      </c>
      <c r="H565">
        <v>13.292</v>
      </c>
      <c r="I565" t="s">
        <v>429</v>
      </c>
      <c r="J565">
        <v>0.000728</v>
      </c>
      <c r="K565" t="s">
        <v>71</v>
      </c>
      <c r="L565" t="s">
        <v>430</v>
      </c>
      <c r="M565">
        <v>109.387712</v>
      </c>
      <c r="N565" t="s">
        <v>71</v>
      </c>
      <c r="O565" t="s">
        <v>431</v>
      </c>
      <c r="P565">
        <v>0.000837</v>
      </c>
      <c r="Q565" t="s">
        <v>71</v>
      </c>
      <c r="R565" t="s">
        <v>70</v>
      </c>
      <c r="S565">
        <v>2.636116</v>
      </c>
      <c r="T565" t="s">
        <v>71</v>
      </c>
      <c r="U565" t="s">
        <v>72</v>
      </c>
      <c r="V565">
        <v>0</v>
      </c>
      <c r="W565" t="s">
        <v>71</v>
      </c>
      <c r="X565" t="s">
        <v>73</v>
      </c>
      <c r="Y565">
        <v>0</v>
      </c>
      <c r="Z565" t="s">
        <v>71</v>
      </c>
      <c r="AA565" t="s">
        <v>446</v>
      </c>
      <c r="AB565">
        <v>0</v>
      </c>
      <c r="AC565" t="s">
        <v>71</v>
      </c>
      <c r="AD565" t="s">
        <v>74</v>
      </c>
      <c r="AE565">
        <v>0</v>
      </c>
      <c r="AF565" t="s">
        <v>71</v>
      </c>
      <c r="AG565" t="s">
        <v>437</v>
      </c>
      <c r="AH565">
        <v>1000</v>
      </c>
      <c r="AI565" t="s">
        <v>438</v>
      </c>
      <c r="AJ565">
        <v>1000000</v>
      </c>
      <c r="AK565" t="s">
        <v>439</v>
      </c>
      <c r="AL565">
        <v>30</v>
      </c>
      <c r="AM565" t="s">
        <v>440</v>
      </c>
      <c r="AN565">
        <v>500</v>
      </c>
      <c r="AO565" t="s">
        <v>441</v>
      </c>
      <c r="AP565">
        <v>30</v>
      </c>
      <c r="AQ565" t="s">
        <v>442</v>
      </c>
      <c r="AR565">
        <v>30</v>
      </c>
    </row>
    <row r="566" spans="1:44">
      <c r="A566">
        <v>558</v>
      </c>
      <c r="B566" t="s">
        <v>425</v>
      </c>
      <c r="C566">
        <v>4</v>
      </c>
      <c r="D566" t="s">
        <v>426</v>
      </c>
      <c r="E566">
        <v>226</v>
      </c>
      <c r="F566" t="s">
        <v>427</v>
      </c>
      <c r="G566" t="s">
        <v>428</v>
      </c>
      <c r="H566">
        <v>6.02</v>
      </c>
      <c r="I566" t="s">
        <v>429</v>
      </c>
      <c r="J566">
        <v>0.000265</v>
      </c>
      <c r="K566" t="s">
        <v>71</v>
      </c>
      <c r="L566" t="s">
        <v>430</v>
      </c>
      <c r="M566">
        <v>133.598887</v>
      </c>
      <c r="N566" t="s">
        <v>71</v>
      </c>
      <c r="O566" t="s">
        <v>431</v>
      </c>
      <c r="P566">
        <v>0.000398</v>
      </c>
      <c r="Q566" t="s">
        <v>71</v>
      </c>
      <c r="R566" t="s">
        <v>70</v>
      </c>
      <c r="S566">
        <v>1.65891</v>
      </c>
      <c r="T566" t="s">
        <v>71</v>
      </c>
      <c r="U566" t="s">
        <v>72</v>
      </c>
      <c r="V566">
        <v>0</v>
      </c>
      <c r="W566" t="s">
        <v>71</v>
      </c>
      <c r="X566" t="s">
        <v>73</v>
      </c>
      <c r="Y566">
        <v>0</v>
      </c>
      <c r="Z566" t="s">
        <v>71</v>
      </c>
      <c r="AA566" t="s">
        <v>446</v>
      </c>
      <c r="AB566">
        <v>0</v>
      </c>
      <c r="AC566" t="s">
        <v>71</v>
      </c>
      <c r="AD566" t="s">
        <v>74</v>
      </c>
      <c r="AE566">
        <v>0</v>
      </c>
      <c r="AF566" t="s">
        <v>71</v>
      </c>
      <c r="AG566" t="s">
        <v>437</v>
      </c>
      <c r="AH566">
        <v>1000</v>
      </c>
      <c r="AI566" t="s">
        <v>438</v>
      </c>
      <c r="AJ566">
        <v>1000000</v>
      </c>
      <c r="AK566" t="s">
        <v>439</v>
      </c>
      <c r="AL566">
        <v>10</v>
      </c>
      <c r="AM566" t="s">
        <v>440</v>
      </c>
      <c r="AN566">
        <v>500</v>
      </c>
      <c r="AO566" t="s">
        <v>441</v>
      </c>
      <c r="AP566">
        <v>20</v>
      </c>
      <c r="AQ566" t="s">
        <v>442</v>
      </c>
      <c r="AR566">
        <v>20</v>
      </c>
    </row>
    <row r="567" spans="1:44">
      <c r="A567">
        <v>557</v>
      </c>
      <c r="B567" t="s">
        <v>425</v>
      </c>
      <c r="C567">
        <v>4</v>
      </c>
      <c r="D567" t="s">
        <v>426</v>
      </c>
      <c r="E567">
        <v>263</v>
      </c>
      <c r="F567" t="s">
        <v>427</v>
      </c>
      <c r="G567" t="s">
        <v>428</v>
      </c>
      <c r="H567">
        <v>30442.374</v>
      </c>
      <c r="I567" t="s">
        <v>429</v>
      </c>
      <c r="J567">
        <v>0.000273</v>
      </c>
      <c r="K567" t="s">
        <v>71</v>
      </c>
      <c r="L567" t="s">
        <v>430</v>
      </c>
      <c r="M567">
        <v>63.620114</v>
      </c>
      <c r="N567" t="s">
        <v>71</v>
      </c>
      <c r="O567" t="s">
        <v>431</v>
      </c>
      <c r="P567">
        <v>0.000336</v>
      </c>
      <c r="Q567" t="s">
        <v>71</v>
      </c>
      <c r="R567" t="s">
        <v>70</v>
      </c>
      <c r="S567">
        <v>1.931423</v>
      </c>
      <c r="T567" t="s">
        <v>71</v>
      </c>
      <c r="U567" t="s">
        <v>72</v>
      </c>
      <c r="V567">
        <v>0</v>
      </c>
      <c r="W567" t="s">
        <v>71</v>
      </c>
      <c r="X567" t="s">
        <v>73</v>
      </c>
      <c r="Y567">
        <v>0</v>
      </c>
      <c r="Z567" t="s">
        <v>71</v>
      </c>
      <c r="AA567" t="s">
        <v>446</v>
      </c>
      <c r="AB567">
        <v>0</v>
      </c>
      <c r="AC567" t="s">
        <v>71</v>
      </c>
      <c r="AD567" t="s">
        <v>74</v>
      </c>
      <c r="AE567">
        <v>0</v>
      </c>
      <c r="AF567" t="s">
        <v>71</v>
      </c>
      <c r="AG567" t="s">
        <v>437</v>
      </c>
      <c r="AH567">
        <v>1000</v>
      </c>
      <c r="AI567" t="s">
        <v>438</v>
      </c>
      <c r="AJ567">
        <v>1000000</v>
      </c>
      <c r="AK567" t="s">
        <v>439</v>
      </c>
      <c r="AL567">
        <v>10</v>
      </c>
      <c r="AM567" t="s">
        <v>440</v>
      </c>
      <c r="AN567">
        <v>500</v>
      </c>
      <c r="AO567" t="s">
        <v>441</v>
      </c>
      <c r="AP567">
        <v>30</v>
      </c>
      <c r="AQ567" t="s">
        <v>442</v>
      </c>
      <c r="AR567">
        <v>30</v>
      </c>
    </row>
    <row r="568" spans="1:44">
      <c r="A568">
        <v>556</v>
      </c>
      <c r="B568" t="s">
        <v>425</v>
      </c>
      <c r="C568">
        <v>4</v>
      </c>
      <c r="D568" t="s">
        <v>426</v>
      </c>
      <c r="E568">
        <v>529</v>
      </c>
      <c r="F568" t="s">
        <v>427</v>
      </c>
      <c r="G568" t="s">
        <v>428</v>
      </c>
      <c r="H568">
        <v>0.011</v>
      </c>
      <c r="I568" t="s">
        <v>429</v>
      </c>
      <c r="J568">
        <v>0.000481</v>
      </c>
      <c r="K568" t="s">
        <v>71</v>
      </c>
      <c r="L568" t="s">
        <v>430</v>
      </c>
      <c r="M568">
        <v>296.73221</v>
      </c>
      <c r="N568" t="s">
        <v>71</v>
      </c>
      <c r="O568" t="s">
        <v>431</v>
      </c>
      <c r="P568">
        <v>0.000778</v>
      </c>
      <c r="Q568" t="s">
        <v>71</v>
      </c>
      <c r="R568" t="s">
        <v>70</v>
      </c>
      <c r="S568">
        <v>1.897407</v>
      </c>
      <c r="T568" t="s">
        <v>71</v>
      </c>
      <c r="U568" t="s">
        <v>72</v>
      </c>
      <c r="V568">
        <v>0</v>
      </c>
      <c r="W568" t="s">
        <v>71</v>
      </c>
      <c r="X568" t="s">
        <v>73</v>
      </c>
      <c r="Y568">
        <v>0</v>
      </c>
      <c r="Z568" t="s">
        <v>71</v>
      </c>
      <c r="AA568" t="s">
        <v>446</v>
      </c>
      <c r="AB568">
        <v>0</v>
      </c>
      <c r="AC568" t="s">
        <v>71</v>
      </c>
      <c r="AD568" t="s">
        <v>74</v>
      </c>
      <c r="AE568">
        <v>0</v>
      </c>
      <c r="AF568" t="s">
        <v>71</v>
      </c>
      <c r="AG568" t="s">
        <v>437</v>
      </c>
      <c r="AH568">
        <v>1000</v>
      </c>
      <c r="AI568" t="s">
        <v>438</v>
      </c>
      <c r="AJ568">
        <v>1000000</v>
      </c>
      <c r="AK568" t="s">
        <v>439</v>
      </c>
      <c r="AL568">
        <v>20</v>
      </c>
      <c r="AM568" t="s">
        <v>440</v>
      </c>
      <c r="AN568">
        <v>10000</v>
      </c>
      <c r="AO568" t="s">
        <v>441</v>
      </c>
      <c r="AP568">
        <v>40</v>
      </c>
      <c r="AQ568" t="s">
        <v>442</v>
      </c>
      <c r="AR568">
        <v>100</v>
      </c>
    </row>
    <row r="569" spans="1:44">
      <c r="A569">
        <v>555</v>
      </c>
      <c r="B569" t="s">
        <v>425</v>
      </c>
      <c r="C569">
        <v>4</v>
      </c>
      <c r="D569" t="s">
        <v>426</v>
      </c>
      <c r="E569">
        <v>568</v>
      </c>
      <c r="F569" t="s">
        <v>427</v>
      </c>
      <c r="G569" t="s">
        <v>428</v>
      </c>
      <c r="H569">
        <v>13.292</v>
      </c>
      <c r="I569" t="s">
        <v>429</v>
      </c>
      <c r="J569">
        <v>0.000732</v>
      </c>
      <c r="K569" t="s">
        <v>71</v>
      </c>
      <c r="L569" t="s">
        <v>430</v>
      </c>
      <c r="M569">
        <v>106.865044</v>
      </c>
      <c r="N569" t="s">
        <v>71</v>
      </c>
      <c r="O569" t="s">
        <v>431</v>
      </c>
      <c r="P569">
        <v>0.000839</v>
      </c>
      <c r="Q569" t="s">
        <v>71</v>
      </c>
      <c r="R569" t="s">
        <v>70</v>
      </c>
      <c r="S569">
        <v>2.637087</v>
      </c>
      <c r="T569" t="s">
        <v>71</v>
      </c>
      <c r="U569" t="s">
        <v>72</v>
      </c>
      <c r="V569">
        <v>0</v>
      </c>
      <c r="W569" t="s">
        <v>71</v>
      </c>
      <c r="X569" t="s">
        <v>73</v>
      </c>
      <c r="Y569">
        <v>0</v>
      </c>
      <c r="Z569" t="s">
        <v>71</v>
      </c>
      <c r="AA569" t="s">
        <v>446</v>
      </c>
      <c r="AB569">
        <v>0</v>
      </c>
      <c r="AC569" t="s">
        <v>71</v>
      </c>
      <c r="AD569" t="s">
        <v>74</v>
      </c>
      <c r="AE569">
        <v>0</v>
      </c>
      <c r="AF569" t="s">
        <v>71</v>
      </c>
      <c r="AG569" t="s">
        <v>437</v>
      </c>
      <c r="AH569">
        <v>1000</v>
      </c>
      <c r="AI569" t="s">
        <v>438</v>
      </c>
      <c r="AJ569">
        <v>1000000</v>
      </c>
      <c r="AK569" t="s">
        <v>439</v>
      </c>
      <c r="AL569">
        <v>30</v>
      </c>
      <c r="AM569" t="s">
        <v>440</v>
      </c>
      <c r="AN569">
        <v>500</v>
      </c>
      <c r="AO569" t="s">
        <v>441</v>
      </c>
      <c r="AP569">
        <v>30</v>
      </c>
      <c r="AQ569" t="s">
        <v>442</v>
      </c>
      <c r="AR569">
        <v>30</v>
      </c>
    </row>
    <row r="570" spans="1:44">
      <c r="A570">
        <v>555</v>
      </c>
      <c r="B570" t="s">
        <v>425</v>
      </c>
      <c r="C570">
        <v>4</v>
      </c>
      <c r="D570" t="s">
        <v>426</v>
      </c>
      <c r="E570">
        <v>568</v>
      </c>
      <c r="F570" t="s">
        <v>427</v>
      </c>
      <c r="G570" t="s">
        <v>428</v>
      </c>
      <c r="H570">
        <v>13.292</v>
      </c>
      <c r="I570" t="s">
        <v>429</v>
      </c>
      <c r="J570">
        <v>0.000742</v>
      </c>
      <c r="K570" t="s">
        <v>71</v>
      </c>
      <c r="L570" t="s">
        <v>430</v>
      </c>
      <c r="M570">
        <v>107.588138</v>
      </c>
      <c r="N570" t="s">
        <v>71</v>
      </c>
      <c r="O570" t="s">
        <v>431</v>
      </c>
      <c r="P570">
        <v>0.000849</v>
      </c>
      <c r="Q570" t="s">
        <v>71</v>
      </c>
      <c r="R570" t="s">
        <v>70</v>
      </c>
      <c r="S570">
        <v>2.645499</v>
      </c>
      <c r="T570" t="s">
        <v>71</v>
      </c>
      <c r="U570" t="s">
        <v>72</v>
      </c>
      <c r="V570">
        <v>0</v>
      </c>
      <c r="W570" t="s">
        <v>71</v>
      </c>
      <c r="X570" t="s">
        <v>73</v>
      </c>
      <c r="Y570">
        <v>0</v>
      </c>
      <c r="Z570" t="s">
        <v>71</v>
      </c>
      <c r="AA570" t="s">
        <v>446</v>
      </c>
      <c r="AB570">
        <v>0</v>
      </c>
      <c r="AC570" t="s">
        <v>71</v>
      </c>
      <c r="AD570" t="s">
        <v>74</v>
      </c>
      <c r="AE570">
        <v>0</v>
      </c>
      <c r="AF570" t="s">
        <v>71</v>
      </c>
      <c r="AG570" t="s">
        <v>437</v>
      </c>
      <c r="AH570">
        <v>1000</v>
      </c>
      <c r="AI570" t="s">
        <v>438</v>
      </c>
      <c r="AJ570">
        <v>1000000</v>
      </c>
      <c r="AK570" t="s">
        <v>439</v>
      </c>
      <c r="AL570">
        <v>30</v>
      </c>
      <c r="AM570" t="s">
        <v>440</v>
      </c>
      <c r="AN570">
        <v>500</v>
      </c>
      <c r="AO570" t="s">
        <v>441</v>
      </c>
      <c r="AP570">
        <v>30</v>
      </c>
      <c r="AQ570" t="s">
        <v>442</v>
      </c>
      <c r="AR570">
        <v>30</v>
      </c>
    </row>
    <row r="571" spans="1:44">
      <c r="A571">
        <v>555</v>
      </c>
      <c r="B571" t="s">
        <v>425</v>
      </c>
      <c r="C571">
        <v>-1</v>
      </c>
      <c r="D571" t="s">
        <v>426</v>
      </c>
      <c r="E571">
        <v>525</v>
      </c>
      <c r="F571" t="s">
        <v>427</v>
      </c>
      <c r="G571" t="s">
        <v>428</v>
      </c>
      <c r="H571">
        <v>13.292</v>
      </c>
      <c r="I571" t="s">
        <v>429</v>
      </c>
      <c r="J571">
        <v>0.000734</v>
      </c>
      <c r="K571" t="s">
        <v>71</v>
      </c>
      <c r="L571" t="s">
        <v>430</v>
      </c>
      <c r="M571">
        <v>73.844935</v>
      </c>
      <c r="N571" t="s">
        <v>71</v>
      </c>
      <c r="O571" t="s">
        <v>431</v>
      </c>
      <c r="P571">
        <v>0.000808</v>
      </c>
      <c r="Q571" t="s">
        <v>71</v>
      </c>
      <c r="R571" t="s">
        <v>70</v>
      </c>
      <c r="S571">
        <v>3.36948</v>
      </c>
      <c r="T571" t="s">
        <v>71</v>
      </c>
      <c r="U571" t="s">
        <v>72</v>
      </c>
      <c r="V571">
        <v>0</v>
      </c>
      <c r="W571" t="s">
        <v>71</v>
      </c>
      <c r="X571" t="s">
        <v>73</v>
      </c>
      <c r="Y571">
        <v>0</v>
      </c>
      <c r="Z571" t="s">
        <v>71</v>
      </c>
      <c r="AA571" t="s">
        <v>446</v>
      </c>
      <c r="AB571">
        <v>0</v>
      </c>
      <c r="AC571" t="s">
        <v>71</v>
      </c>
      <c r="AD571" t="s">
        <v>74</v>
      </c>
      <c r="AE571">
        <v>0</v>
      </c>
      <c r="AF571" t="s">
        <v>71</v>
      </c>
      <c r="AG571" t="s">
        <v>437</v>
      </c>
      <c r="AH571">
        <v>1000</v>
      </c>
      <c r="AI571" t="s">
        <v>438</v>
      </c>
      <c r="AJ571">
        <v>1000000</v>
      </c>
      <c r="AK571" t="s">
        <v>439</v>
      </c>
      <c r="AL571">
        <v>30</v>
      </c>
      <c r="AM571" t="s">
        <v>440</v>
      </c>
      <c r="AN571">
        <v>500</v>
      </c>
      <c r="AO571" t="s">
        <v>441</v>
      </c>
      <c r="AP571">
        <v>30</v>
      </c>
      <c r="AQ571" t="s">
        <v>442</v>
      </c>
      <c r="AR571">
        <v>30</v>
      </c>
    </row>
    <row r="572" spans="1:44">
      <c r="A572">
        <v>555</v>
      </c>
      <c r="B572" t="s">
        <v>425</v>
      </c>
      <c r="C572">
        <v>-1</v>
      </c>
      <c r="D572" t="s">
        <v>426</v>
      </c>
      <c r="E572">
        <v>525</v>
      </c>
      <c r="F572" t="s">
        <v>427</v>
      </c>
      <c r="G572" t="s">
        <v>428</v>
      </c>
      <c r="H572">
        <v>13.292</v>
      </c>
      <c r="I572" t="s">
        <v>429</v>
      </c>
      <c r="J572">
        <v>0.000735</v>
      </c>
      <c r="K572" t="s">
        <v>71</v>
      </c>
      <c r="L572" t="s">
        <v>430</v>
      </c>
      <c r="M572">
        <v>77.260711</v>
      </c>
      <c r="N572" t="s">
        <v>71</v>
      </c>
      <c r="O572" t="s">
        <v>431</v>
      </c>
      <c r="P572">
        <v>0.000812</v>
      </c>
      <c r="Q572" t="s">
        <v>71</v>
      </c>
      <c r="R572" t="s">
        <v>70</v>
      </c>
      <c r="S572">
        <v>3.650014</v>
      </c>
      <c r="T572" t="s">
        <v>71</v>
      </c>
      <c r="U572" t="s">
        <v>72</v>
      </c>
      <c r="V572">
        <v>0</v>
      </c>
      <c r="W572" t="s">
        <v>71</v>
      </c>
      <c r="X572" t="s">
        <v>73</v>
      </c>
      <c r="Y572">
        <v>0</v>
      </c>
      <c r="Z572" t="s">
        <v>71</v>
      </c>
      <c r="AA572" t="s">
        <v>446</v>
      </c>
      <c r="AB572">
        <v>0</v>
      </c>
      <c r="AC572" t="s">
        <v>71</v>
      </c>
      <c r="AD572" t="s">
        <v>74</v>
      </c>
      <c r="AE572">
        <v>0</v>
      </c>
      <c r="AF572" t="s">
        <v>71</v>
      </c>
      <c r="AG572" t="s">
        <v>437</v>
      </c>
      <c r="AH572">
        <v>1000</v>
      </c>
      <c r="AI572" t="s">
        <v>438</v>
      </c>
      <c r="AJ572">
        <v>1000000</v>
      </c>
      <c r="AK572" t="s">
        <v>439</v>
      </c>
      <c r="AL572">
        <v>30</v>
      </c>
      <c r="AM572" t="s">
        <v>440</v>
      </c>
      <c r="AN572">
        <v>500</v>
      </c>
      <c r="AO572" t="s">
        <v>441</v>
      </c>
      <c r="AP572">
        <v>30</v>
      </c>
      <c r="AQ572" t="s">
        <v>442</v>
      </c>
      <c r="AR572">
        <v>30</v>
      </c>
    </row>
    <row r="573" spans="1:44">
      <c r="A573">
        <v>555</v>
      </c>
      <c r="B573" t="s">
        <v>425</v>
      </c>
      <c r="C573">
        <v>-1</v>
      </c>
      <c r="D573" t="s">
        <v>426</v>
      </c>
      <c r="E573">
        <v>220</v>
      </c>
      <c r="F573" t="s">
        <v>427</v>
      </c>
      <c r="G573" t="s">
        <v>428</v>
      </c>
      <c r="H573">
        <v>30442.374</v>
      </c>
      <c r="I573" t="s">
        <v>429</v>
      </c>
      <c r="J573">
        <v>0.00027</v>
      </c>
      <c r="K573" t="s">
        <v>71</v>
      </c>
      <c r="L573" t="s">
        <v>430</v>
      </c>
      <c r="M573">
        <v>39.775321</v>
      </c>
      <c r="N573" t="s">
        <v>71</v>
      </c>
      <c r="O573" t="s">
        <v>431</v>
      </c>
      <c r="P573">
        <v>0.00031</v>
      </c>
      <c r="Q573" t="s">
        <v>71</v>
      </c>
      <c r="R573" t="s">
        <v>70</v>
      </c>
      <c r="S573">
        <v>2.07666</v>
      </c>
      <c r="T573" t="s">
        <v>71</v>
      </c>
      <c r="U573" t="s">
        <v>72</v>
      </c>
      <c r="V573">
        <v>0</v>
      </c>
      <c r="W573" t="s">
        <v>71</v>
      </c>
      <c r="X573" t="s">
        <v>73</v>
      </c>
      <c r="Y573">
        <v>0</v>
      </c>
      <c r="Z573" t="s">
        <v>71</v>
      </c>
      <c r="AA573" t="s">
        <v>446</v>
      </c>
      <c r="AB573">
        <v>0</v>
      </c>
      <c r="AC573" t="s">
        <v>71</v>
      </c>
      <c r="AD573" t="s">
        <v>74</v>
      </c>
      <c r="AE573">
        <v>0</v>
      </c>
      <c r="AF573" t="s">
        <v>71</v>
      </c>
      <c r="AG573" t="s">
        <v>437</v>
      </c>
      <c r="AH573">
        <v>1000</v>
      </c>
      <c r="AI573" t="s">
        <v>438</v>
      </c>
      <c r="AJ573">
        <v>1000000</v>
      </c>
      <c r="AK573" t="s">
        <v>439</v>
      </c>
      <c r="AL573">
        <v>10</v>
      </c>
      <c r="AM573" t="s">
        <v>440</v>
      </c>
      <c r="AN573">
        <v>500</v>
      </c>
      <c r="AO573" t="s">
        <v>441</v>
      </c>
      <c r="AP573">
        <v>30</v>
      </c>
      <c r="AQ573" t="s">
        <v>442</v>
      </c>
      <c r="AR573">
        <v>30</v>
      </c>
    </row>
    <row r="574" spans="1:44">
      <c r="A574">
        <v>555</v>
      </c>
      <c r="B574" t="s">
        <v>425</v>
      </c>
      <c r="C574">
        <v>-1</v>
      </c>
      <c r="D574" t="s">
        <v>426</v>
      </c>
      <c r="E574">
        <v>151</v>
      </c>
      <c r="F574" t="s">
        <v>427</v>
      </c>
      <c r="G574" t="s">
        <v>428</v>
      </c>
      <c r="H574">
        <v>76571.85</v>
      </c>
      <c r="I574" t="s">
        <v>429</v>
      </c>
      <c r="J574">
        <v>0.000198</v>
      </c>
      <c r="K574" t="s">
        <v>71</v>
      </c>
      <c r="L574" t="s">
        <v>430</v>
      </c>
      <c r="M574">
        <v>30.583597</v>
      </c>
      <c r="N574" t="s">
        <v>71</v>
      </c>
      <c r="O574" t="s">
        <v>431</v>
      </c>
      <c r="P574">
        <v>0.000228</v>
      </c>
      <c r="Q574" t="s">
        <v>71</v>
      </c>
      <c r="R574" t="s">
        <v>70</v>
      </c>
      <c r="S574">
        <v>1.653201</v>
      </c>
      <c r="T574" t="s">
        <v>71</v>
      </c>
      <c r="U574" t="s">
        <v>72</v>
      </c>
      <c r="V574">
        <v>0</v>
      </c>
      <c r="W574" t="s">
        <v>71</v>
      </c>
      <c r="X574" t="s">
        <v>73</v>
      </c>
      <c r="Y574">
        <v>0</v>
      </c>
      <c r="Z574" t="s">
        <v>71</v>
      </c>
      <c r="AA574" t="s">
        <v>446</v>
      </c>
      <c r="AB574">
        <v>0</v>
      </c>
      <c r="AC574" t="s">
        <v>71</v>
      </c>
      <c r="AD574" t="s">
        <v>74</v>
      </c>
      <c r="AE574">
        <v>0</v>
      </c>
      <c r="AF574" t="s">
        <v>71</v>
      </c>
      <c r="AG574" t="s">
        <v>437</v>
      </c>
      <c r="AH574">
        <v>1000</v>
      </c>
      <c r="AI574" t="s">
        <v>438</v>
      </c>
      <c r="AJ574">
        <v>1000000</v>
      </c>
      <c r="AK574" t="s">
        <v>439</v>
      </c>
      <c r="AL574">
        <v>10</v>
      </c>
      <c r="AM574" t="s">
        <v>440</v>
      </c>
      <c r="AN574">
        <v>500</v>
      </c>
      <c r="AO574" t="s">
        <v>441</v>
      </c>
      <c r="AP574">
        <v>30</v>
      </c>
      <c r="AQ574" t="s">
        <v>442</v>
      </c>
      <c r="AR574">
        <v>30</v>
      </c>
    </row>
    <row r="575" spans="1:44">
      <c r="A575">
        <v>554</v>
      </c>
      <c r="B575" t="s">
        <v>425</v>
      </c>
      <c r="C575">
        <v>4</v>
      </c>
      <c r="D575" t="s">
        <v>426</v>
      </c>
      <c r="E575">
        <v>157</v>
      </c>
      <c r="F575" t="s">
        <v>427</v>
      </c>
      <c r="G575" t="s">
        <v>428</v>
      </c>
      <c r="H575">
        <v>19661.844</v>
      </c>
      <c r="I575" t="s">
        <v>429</v>
      </c>
      <c r="J575">
        <v>0.000205</v>
      </c>
      <c r="K575" t="s">
        <v>71</v>
      </c>
      <c r="L575" t="s">
        <v>430</v>
      </c>
      <c r="M575">
        <v>80.992891</v>
      </c>
      <c r="N575" t="s">
        <v>71</v>
      </c>
      <c r="O575" t="s">
        <v>431</v>
      </c>
      <c r="P575">
        <v>0.000286</v>
      </c>
      <c r="Q575" t="s">
        <v>71</v>
      </c>
      <c r="R575" t="s">
        <v>70</v>
      </c>
      <c r="S575">
        <v>1.200699</v>
      </c>
      <c r="T575" t="s">
        <v>71</v>
      </c>
      <c r="U575" t="s">
        <v>72</v>
      </c>
      <c r="V575">
        <v>0</v>
      </c>
      <c r="W575" t="s">
        <v>71</v>
      </c>
      <c r="X575" t="s">
        <v>73</v>
      </c>
      <c r="Y575">
        <v>0</v>
      </c>
      <c r="Z575" t="s">
        <v>71</v>
      </c>
      <c r="AA575" t="s">
        <v>446</v>
      </c>
      <c r="AB575">
        <v>0</v>
      </c>
      <c r="AC575" t="s">
        <v>71</v>
      </c>
      <c r="AD575" t="s">
        <v>74</v>
      </c>
      <c r="AE575">
        <v>0</v>
      </c>
      <c r="AF575" t="s">
        <v>71</v>
      </c>
      <c r="AG575" t="s">
        <v>437</v>
      </c>
      <c r="AH575">
        <v>1000</v>
      </c>
      <c r="AI575" t="s">
        <v>438</v>
      </c>
      <c r="AJ575">
        <v>1000000</v>
      </c>
      <c r="AK575" t="s">
        <v>439</v>
      </c>
      <c r="AL575">
        <v>10</v>
      </c>
      <c r="AM575" t="s">
        <v>440</v>
      </c>
      <c r="AN575">
        <v>500</v>
      </c>
      <c r="AO575" t="s">
        <v>441</v>
      </c>
      <c r="AP575">
        <v>20</v>
      </c>
      <c r="AQ575" t="s">
        <v>442</v>
      </c>
      <c r="AR575">
        <v>20</v>
      </c>
    </row>
    <row r="576" spans="1:44">
      <c r="A576">
        <v>553</v>
      </c>
      <c r="B576" t="s">
        <v>425</v>
      </c>
      <c r="C576">
        <v>4</v>
      </c>
      <c r="D576" t="s">
        <v>426</v>
      </c>
      <c r="E576">
        <v>157</v>
      </c>
      <c r="F576" t="s">
        <v>427</v>
      </c>
      <c r="G576" t="s">
        <v>428</v>
      </c>
      <c r="H576">
        <v>19661.844</v>
      </c>
      <c r="I576" t="s">
        <v>429</v>
      </c>
      <c r="J576">
        <v>0.00021</v>
      </c>
      <c r="K576" t="s">
        <v>71</v>
      </c>
      <c r="L576" t="s">
        <v>430</v>
      </c>
      <c r="M576">
        <v>81.595157</v>
      </c>
      <c r="N576" t="s">
        <v>71</v>
      </c>
      <c r="O576" t="s">
        <v>431</v>
      </c>
      <c r="P576">
        <v>0.000292</v>
      </c>
      <c r="Q576" t="s">
        <v>71</v>
      </c>
      <c r="R576" t="s">
        <v>70</v>
      </c>
      <c r="S576">
        <v>1.023187</v>
      </c>
      <c r="T576" t="s">
        <v>71</v>
      </c>
      <c r="U576" t="s">
        <v>72</v>
      </c>
      <c r="V576">
        <v>0</v>
      </c>
      <c r="W576" t="s">
        <v>71</v>
      </c>
      <c r="X576" t="s">
        <v>73</v>
      </c>
      <c r="Y576">
        <v>0</v>
      </c>
      <c r="Z576" t="s">
        <v>71</v>
      </c>
      <c r="AA576" t="s">
        <v>446</v>
      </c>
      <c r="AB576">
        <v>0</v>
      </c>
      <c r="AC576" t="s">
        <v>71</v>
      </c>
      <c r="AD576" t="s">
        <v>74</v>
      </c>
      <c r="AE576">
        <v>0</v>
      </c>
      <c r="AF576" t="s">
        <v>71</v>
      </c>
      <c r="AG576" t="s">
        <v>437</v>
      </c>
      <c r="AH576">
        <v>1000</v>
      </c>
      <c r="AI576" t="s">
        <v>438</v>
      </c>
      <c r="AJ576">
        <v>1000000</v>
      </c>
      <c r="AK576" t="s">
        <v>439</v>
      </c>
      <c r="AL576">
        <v>10</v>
      </c>
      <c r="AM576" t="s">
        <v>440</v>
      </c>
      <c r="AN576">
        <v>500</v>
      </c>
      <c r="AO576" t="s">
        <v>441</v>
      </c>
      <c r="AP576">
        <v>20</v>
      </c>
      <c r="AQ576" t="s">
        <v>442</v>
      </c>
      <c r="AR576">
        <v>20</v>
      </c>
    </row>
    <row r="577" spans="1:44">
      <c r="A577">
        <v>553</v>
      </c>
      <c r="B577" t="s">
        <v>425</v>
      </c>
      <c r="C577">
        <v>4</v>
      </c>
      <c r="D577" t="s">
        <v>426</v>
      </c>
      <c r="E577">
        <v>157</v>
      </c>
      <c r="F577" t="s">
        <v>427</v>
      </c>
      <c r="G577" t="s">
        <v>428</v>
      </c>
      <c r="H577">
        <v>19661.844</v>
      </c>
      <c r="I577" t="s">
        <v>429</v>
      </c>
      <c r="J577">
        <v>0.000214</v>
      </c>
      <c r="K577" t="s">
        <v>71</v>
      </c>
      <c r="L577" t="s">
        <v>430</v>
      </c>
      <c r="M577">
        <v>82.338228</v>
      </c>
      <c r="N577" t="s">
        <v>71</v>
      </c>
      <c r="O577" t="s">
        <v>431</v>
      </c>
      <c r="P577">
        <v>0.000297</v>
      </c>
      <c r="Q577" t="s">
        <v>71</v>
      </c>
      <c r="R577" t="s">
        <v>70</v>
      </c>
      <c r="S577">
        <v>1.215591</v>
      </c>
      <c r="T577" t="s">
        <v>71</v>
      </c>
      <c r="U577" t="s">
        <v>72</v>
      </c>
      <c r="V577">
        <v>0</v>
      </c>
      <c r="W577" t="s">
        <v>71</v>
      </c>
      <c r="X577" t="s">
        <v>73</v>
      </c>
      <c r="Y577">
        <v>0</v>
      </c>
      <c r="Z577" t="s">
        <v>71</v>
      </c>
      <c r="AA577" t="s">
        <v>446</v>
      </c>
      <c r="AB577">
        <v>0</v>
      </c>
      <c r="AC577" t="s">
        <v>71</v>
      </c>
      <c r="AD577" t="s">
        <v>74</v>
      </c>
      <c r="AE577">
        <v>0</v>
      </c>
      <c r="AF577" t="s">
        <v>71</v>
      </c>
      <c r="AG577" t="s">
        <v>437</v>
      </c>
      <c r="AH577">
        <v>1000</v>
      </c>
      <c r="AI577" t="s">
        <v>438</v>
      </c>
      <c r="AJ577">
        <v>1000000</v>
      </c>
      <c r="AK577" t="s">
        <v>439</v>
      </c>
      <c r="AL577">
        <v>10</v>
      </c>
      <c r="AM577" t="s">
        <v>440</v>
      </c>
      <c r="AN577">
        <v>500</v>
      </c>
      <c r="AO577" t="s">
        <v>441</v>
      </c>
      <c r="AP577">
        <v>20</v>
      </c>
      <c r="AQ577" t="s">
        <v>442</v>
      </c>
      <c r="AR577">
        <v>20</v>
      </c>
    </row>
    <row r="578" spans="1:44">
      <c r="A578">
        <v>553</v>
      </c>
      <c r="B578" t="s">
        <v>425</v>
      </c>
      <c r="C578">
        <v>4</v>
      </c>
      <c r="D578" t="s">
        <v>426</v>
      </c>
      <c r="E578">
        <v>157</v>
      </c>
      <c r="F578" t="s">
        <v>427</v>
      </c>
      <c r="G578" t="s">
        <v>428</v>
      </c>
      <c r="H578">
        <v>19661.844</v>
      </c>
      <c r="I578" t="s">
        <v>429</v>
      </c>
      <c r="J578">
        <v>0.000199</v>
      </c>
      <c r="K578" t="s">
        <v>71</v>
      </c>
      <c r="L578" t="s">
        <v>430</v>
      </c>
      <c r="M578">
        <v>81.846849</v>
      </c>
      <c r="N578" t="s">
        <v>71</v>
      </c>
      <c r="O578" t="s">
        <v>431</v>
      </c>
      <c r="P578">
        <v>0.000281</v>
      </c>
      <c r="Q578" t="s">
        <v>71</v>
      </c>
      <c r="R578" t="s">
        <v>70</v>
      </c>
      <c r="S578">
        <v>1.202119</v>
      </c>
      <c r="T578" t="s">
        <v>71</v>
      </c>
      <c r="U578" t="s">
        <v>72</v>
      </c>
      <c r="V578">
        <v>0</v>
      </c>
      <c r="W578" t="s">
        <v>71</v>
      </c>
      <c r="X578" t="s">
        <v>73</v>
      </c>
      <c r="Y578">
        <v>0</v>
      </c>
      <c r="Z578" t="s">
        <v>71</v>
      </c>
      <c r="AA578" t="s">
        <v>446</v>
      </c>
      <c r="AB578">
        <v>0</v>
      </c>
      <c r="AC578" t="s">
        <v>71</v>
      </c>
      <c r="AD578" t="s">
        <v>74</v>
      </c>
      <c r="AE578">
        <v>0</v>
      </c>
      <c r="AF578" t="s">
        <v>71</v>
      </c>
      <c r="AG578" t="s">
        <v>437</v>
      </c>
      <c r="AH578">
        <v>1000</v>
      </c>
      <c r="AI578" t="s">
        <v>438</v>
      </c>
      <c r="AJ578">
        <v>1000000</v>
      </c>
      <c r="AK578" t="s">
        <v>439</v>
      </c>
      <c r="AL578">
        <v>10</v>
      </c>
      <c r="AM578" t="s">
        <v>440</v>
      </c>
      <c r="AN578">
        <v>500</v>
      </c>
      <c r="AO578" t="s">
        <v>441</v>
      </c>
      <c r="AP578">
        <v>20</v>
      </c>
      <c r="AQ578" t="s">
        <v>442</v>
      </c>
      <c r="AR578">
        <v>20</v>
      </c>
    </row>
    <row r="579" spans="1:44">
      <c r="A579">
        <v>552</v>
      </c>
      <c r="B579" t="s">
        <v>425</v>
      </c>
      <c r="C579">
        <v>4</v>
      </c>
      <c r="D579" t="s">
        <v>426</v>
      </c>
      <c r="E579">
        <v>529</v>
      </c>
      <c r="F579" t="s">
        <v>427</v>
      </c>
      <c r="G579" t="s">
        <v>428</v>
      </c>
      <c r="H579">
        <v>18304.224</v>
      </c>
      <c r="I579" t="s">
        <v>429</v>
      </c>
      <c r="J579">
        <v>0.000454</v>
      </c>
      <c r="K579" t="s">
        <v>71</v>
      </c>
      <c r="L579" t="s">
        <v>430</v>
      </c>
      <c r="M579">
        <v>240.490274</v>
      </c>
      <c r="N579" t="s">
        <v>71</v>
      </c>
      <c r="O579" t="s">
        <v>431</v>
      </c>
      <c r="P579">
        <v>0.000694</v>
      </c>
      <c r="Q579" t="s">
        <v>71</v>
      </c>
      <c r="R579" t="s">
        <v>70</v>
      </c>
      <c r="S579">
        <v>1.900572</v>
      </c>
      <c r="T579" t="s">
        <v>71</v>
      </c>
      <c r="U579" t="s">
        <v>72</v>
      </c>
      <c r="V579">
        <v>0</v>
      </c>
      <c r="W579" t="s">
        <v>71</v>
      </c>
      <c r="X579" t="s">
        <v>73</v>
      </c>
      <c r="Y579">
        <v>0</v>
      </c>
      <c r="Z579" t="s">
        <v>71</v>
      </c>
      <c r="AA579" t="s">
        <v>446</v>
      </c>
      <c r="AB579">
        <v>0</v>
      </c>
      <c r="AC579" t="s">
        <v>71</v>
      </c>
      <c r="AD579" t="s">
        <v>74</v>
      </c>
      <c r="AE579">
        <v>0</v>
      </c>
      <c r="AF579" t="s">
        <v>71</v>
      </c>
      <c r="AG579" t="s">
        <v>437</v>
      </c>
      <c r="AH579">
        <v>1000</v>
      </c>
      <c r="AI579" t="s">
        <v>438</v>
      </c>
      <c r="AJ579">
        <v>1000000</v>
      </c>
      <c r="AK579" t="s">
        <v>439</v>
      </c>
      <c r="AL579">
        <v>20</v>
      </c>
      <c r="AM579" t="s">
        <v>440</v>
      </c>
      <c r="AN579">
        <v>500</v>
      </c>
      <c r="AO579" t="s">
        <v>441</v>
      </c>
      <c r="AP579">
        <v>40</v>
      </c>
      <c r="AQ579" t="s">
        <v>442</v>
      </c>
      <c r="AR579">
        <v>100</v>
      </c>
    </row>
    <row r="580" spans="1:44">
      <c r="A580">
        <v>551</v>
      </c>
      <c r="B580" t="s">
        <v>425</v>
      </c>
      <c r="C580">
        <v>4</v>
      </c>
      <c r="D580" t="s">
        <v>426</v>
      </c>
      <c r="E580">
        <v>529</v>
      </c>
      <c r="F580" t="s">
        <v>427</v>
      </c>
      <c r="G580" t="s">
        <v>428</v>
      </c>
      <c r="H580">
        <v>18304.224</v>
      </c>
      <c r="I580" t="s">
        <v>429</v>
      </c>
      <c r="J580">
        <v>0.000459</v>
      </c>
      <c r="K580" t="s">
        <v>71</v>
      </c>
      <c r="L580" t="s">
        <v>430</v>
      </c>
      <c r="M580">
        <v>229.174862</v>
      </c>
      <c r="N580" t="s">
        <v>71</v>
      </c>
      <c r="O580" t="s">
        <v>431</v>
      </c>
      <c r="P580">
        <v>0.000689</v>
      </c>
      <c r="Q580" t="s">
        <v>71</v>
      </c>
      <c r="R580" t="s">
        <v>70</v>
      </c>
      <c r="S580">
        <v>1.934934</v>
      </c>
      <c r="T580" t="s">
        <v>71</v>
      </c>
      <c r="U580" t="s">
        <v>72</v>
      </c>
      <c r="V580">
        <v>0</v>
      </c>
      <c r="W580" t="s">
        <v>71</v>
      </c>
      <c r="X580" t="s">
        <v>73</v>
      </c>
      <c r="Y580">
        <v>0</v>
      </c>
      <c r="Z580" t="s">
        <v>71</v>
      </c>
      <c r="AA580" t="s">
        <v>446</v>
      </c>
      <c r="AB580">
        <v>0</v>
      </c>
      <c r="AC580" t="s">
        <v>71</v>
      </c>
      <c r="AD580" t="s">
        <v>74</v>
      </c>
      <c r="AE580">
        <v>0</v>
      </c>
      <c r="AF580" t="s">
        <v>71</v>
      </c>
      <c r="AG580" t="s">
        <v>437</v>
      </c>
      <c r="AH580">
        <v>1000</v>
      </c>
      <c r="AI580" t="s">
        <v>438</v>
      </c>
      <c r="AJ580">
        <v>1000000</v>
      </c>
      <c r="AK580" t="s">
        <v>439</v>
      </c>
      <c r="AL580">
        <v>20</v>
      </c>
      <c r="AM580" t="s">
        <v>440</v>
      </c>
      <c r="AN580">
        <v>500</v>
      </c>
      <c r="AO580" t="s">
        <v>441</v>
      </c>
      <c r="AP580">
        <v>40</v>
      </c>
      <c r="AQ580" t="s">
        <v>442</v>
      </c>
      <c r="AR580">
        <v>100</v>
      </c>
    </row>
    <row r="581" spans="1:44">
      <c r="A581">
        <v>551</v>
      </c>
      <c r="B581" t="s">
        <v>425</v>
      </c>
      <c r="C581">
        <v>4</v>
      </c>
      <c r="D581" t="s">
        <v>426</v>
      </c>
      <c r="E581">
        <v>529</v>
      </c>
      <c r="F581" t="s">
        <v>427</v>
      </c>
      <c r="G581" t="s">
        <v>428</v>
      </c>
      <c r="H581">
        <v>18304.224</v>
      </c>
      <c r="I581" t="s">
        <v>429</v>
      </c>
      <c r="J581">
        <v>0.000444</v>
      </c>
      <c r="K581" t="s">
        <v>71</v>
      </c>
      <c r="L581" t="s">
        <v>430</v>
      </c>
      <c r="M581">
        <v>222.387767</v>
      </c>
      <c r="N581" t="s">
        <v>71</v>
      </c>
      <c r="O581" t="s">
        <v>431</v>
      </c>
      <c r="P581">
        <v>0.000667</v>
      </c>
      <c r="Q581" t="s">
        <v>71</v>
      </c>
      <c r="R581" t="s">
        <v>70</v>
      </c>
      <c r="S581">
        <v>2.014079</v>
      </c>
      <c r="T581" t="s">
        <v>71</v>
      </c>
      <c r="U581" t="s">
        <v>72</v>
      </c>
      <c r="V581">
        <v>0</v>
      </c>
      <c r="W581" t="s">
        <v>71</v>
      </c>
      <c r="X581" t="s">
        <v>73</v>
      </c>
      <c r="Y581">
        <v>0</v>
      </c>
      <c r="Z581" t="s">
        <v>71</v>
      </c>
      <c r="AA581" t="s">
        <v>446</v>
      </c>
      <c r="AB581">
        <v>0</v>
      </c>
      <c r="AC581" t="s">
        <v>71</v>
      </c>
      <c r="AD581" t="s">
        <v>74</v>
      </c>
      <c r="AE581">
        <v>0</v>
      </c>
      <c r="AF581" t="s">
        <v>71</v>
      </c>
      <c r="AG581" t="s">
        <v>437</v>
      </c>
      <c r="AH581">
        <v>1000</v>
      </c>
      <c r="AI581" t="s">
        <v>438</v>
      </c>
      <c r="AJ581">
        <v>1000000</v>
      </c>
      <c r="AK581" t="s">
        <v>439</v>
      </c>
      <c r="AL581">
        <v>20</v>
      </c>
      <c r="AM581" t="s">
        <v>440</v>
      </c>
      <c r="AN581">
        <v>500</v>
      </c>
      <c r="AO581" t="s">
        <v>441</v>
      </c>
      <c r="AP581">
        <v>40</v>
      </c>
      <c r="AQ581" t="s">
        <v>442</v>
      </c>
      <c r="AR581">
        <v>100</v>
      </c>
    </row>
    <row r="582" spans="1:44">
      <c r="A582">
        <v>550</v>
      </c>
      <c r="B582" t="s">
        <v>425</v>
      </c>
      <c r="C582">
        <v>4</v>
      </c>
      <c r="D582" t="s">
        <v>426</v>
      </c>
      <c r="E582">
        <v>268</v>
      </c>
      <c r="F582" t="s">
        <v>427</v>
      </c>
      <c r="G582" t="s">
        <v>428</v>
      </c>
      <c r="H582">
        <v>32307.97</v>
      </c>
      <c r="I582" t="s">
        <v>429</v>
      </c>
      <c r="J582">
        <v>0.000208</v>
      </c>
      <c r="K582" t="s">
        <v>71</v>
      </c>
      <c r="L582" t="s">
        <v>430</v>
      </c>
      <c r="M582">
        <v>103.236603</v>
      </c>
      <c r="N582" t="s">
        <v>71</v>
      </c>
      <c r="O582" t="s">
        <v>431</v>
      </c>
      <c r="P582">
        <v>0.000311</v>
      </c>
      <c r="Q582" t="s">
        <v>71</v>
      </c>
      <c r="R582" t="s">
        <v>70</v>
      </c>
      <c r="S582">
        <v>1.239814</v>
      </c>
      <c r="T582" t="s">
        <v>71</v>
      </c>
      <c r="U582" t="s">
        <v>72</v>
      </c>
      <c r="V582">
        <v>0</v>
      </c>
      <c r="W582" t="s">
        <v>71</v>
      </c>
      <c r="X582" t="s">
        <v>73</v>
      </c>
      <c r="Y582">
        <v>0</v>
      </c>
      <c r="Z582" t="s">
        <v>71</v>
      </c>
      <c r="AA582" t="s">
        <v>446</v>
      </c>
      <c r="AB582">
        <v>0</v>
      </c>
      <c r="AC582" t="s">
        <v>71</v>
      </c>
      <c r="AD582" t="s">
        <v>74</v>
      </c>
      <c r="AE582">
        <v>0</v>
      </c>
      <c r="AF582" t="s">
        <v>71</v>
      </c>
      <c r="AG582" t="s">
        <v>437</v>
      </c>
      <c r="AH582">
        <v>1000</v>
      </c>
      <c r="AI582" t="s">
        <v>438</v>
      </c>
      <c r="AJ582">
        <v>1000000</v>
      </c>
      <c r="AK582" t="s">
        <v>439</v>
      </c>
      <c r="AL582">
        <v>10</v>
      </c>
      <c r="AM582" t="s">
        <v>440</v>
      </c>
      <c r="AN582">
        <v>500</v>
      </c>
      <c r="AO582" t="s">
        <v>441</v>
      </c>
      <c r="AP582">
        <v>20</v>
      </c>
      <c r="AQ582" t="s">
        <v>442</v>
      </c>
      <c r="AR582">
        <v>50</v>
      </c>
    </row>
    <row r="583" spans="1:44">
      <c r="A583">
        <v>550</v>
      </c>
      <c r="B583" t="s">
        <v>425</v>
      </c>
      <c r="C583">
        <v>4</v>
      </c>
      <c r="D583" t="s">
        <v>426</v>
      </c>
      <c r="E583">
        <v>268</v>
      </c>
      <c r="F583" t="s">
        <v>427</v>
      </c>
      <c r="G583" t="s">
        <v>428</v>
      </c>
      <c r="H583">
        <v>34175.736</v>
      </c>
      <c r="I583" t="s">
        <v>429</v>
      </c>
      <c r="J583">
        <v>0.000201</v>
      </c>
      <c r="K583" t="s">
        <v>71</v>
      </c>
      <c r="L583" t="s">
        <v>430</v>
      </c>
      <c r="M583">
        <v>118.422878</v>
      </c>
      <c r="N583" t="s">
        <v>71</v>
      </c>
      <c r="O583" t="s">
        <v>431</v>
      </c>
      <c r="P583">
        <v>0.000319</v>
      </c>
      <c r="Q583" t="s">
        <v>71</v>
      </c>
      <c r="R583" t="s">
        <v>70</v>
      </c>
      <c r="S583">
        <v>1.323412</v>
      </c>
      <c r="T583" t="s">
        <v>71</v>
      </c>
      <c r="U583" t="s">
        <v>72</v>
      </c>
      <c r="V583">
        <v>0</v>
      </c>
      <c r="W583" t="s">
        <v>71</v>
      </c>
      <c r="X583" t="s">
        <v>73</v>
      </c>
      <c r="Y583">
        <v>0</v>
      </c>
      <c r="Z583" t="s">
        <v>71</v>
      </c>
      <c r="AA583" t="s">
        <v>446</v>
      </c>
      <c r="AB583">
        <v>0</v>
      </c>
      <c r="AC583" t="s">
        <v>71</v>
      </c>
      <c r="AD583" t="s">
        <v>74</v>
      </c>
      <c r="AE583">
        <v>0</v>
      </c>
      <c r="AF583" t="s">
        <v>71</v>
      </c>
      <c r="AG583" t="s">
        <v>437</v>
      </c>
      <c r="AH583">
        <v>1000</v>
      </c>
      <c r="AI583" t="s">
        <v>438</v>
      </c>
      <c r="AJ583">
        <v>1000000</v>
      </c>
      <c r="AK583" t="s">
        <v>439</v>
      </c>
      <c r="AL583">
        <v>10</v>
      </c>
      <c r="AM583" t="s">
        <v>440</v>
      </c>
      <c r="AN583">
        <v>500</v>
      </c>
      <c r="AO583" t="s">
        <v>441</v>
      </c>
      <c r="AP583">
        <v>20</v>
      </c>
      <c r="AQ583" t="s">
        <v>442</v>
      </c>
      <c r="AR583">
        <v>50</v>
      </c>
    </row>
    <row r="584" spans="1:44">
      <c r="A584">
        <v>550</v>
      </c>
      <c r="B584" t="s">
        <v>425</v>
      </c>
      <c r="C584">
        <v>4</v>
      </c>
      <c r="D584" t="s">
        <v>426</v>
      </c>
      <c r="E584">
        <v>157</v>
      </c>
      <c r="F584" t="s">
        <v>427</v>
      </c>
      <c r="G584" t="s">
        <v>428</v>
      </c>
      <c r="H584">
        <v>36963.254</v>
      </c>
      <c r="I584" t="s">
        <v>429</v>
      </c>
      <c r="J584">
        <v>0.000191</v>
      </c>
      <c r="K584" t="s">
        <v>71</v>
      </c>
      <c r="L584" t="s">
        <v>430</v>
      </c>
      <c r="M584">
        <v>78.3103</v>
      </c>
      <c r="N584" t="s">
        <v>71</v>
      </c>
      <c r="O584" t="s">
        <v>431</v>
      </c>
      <c r="P584">
        <v>0.000269</v>
      </c>
      <c r="Q584" t="s">
        <v>71</v>
      </c>
      <c r="R584" t="s">
        <v>70</v>
      </c>
      <c r="S584">
        <v>1.213636</v>
      </c>
      <c r="T584" t="s">
        <v>71</v>
      </c>
      <c r="U584" t="s">
        <v>72</v>
      </c>
      <c r="V584">
        <v>0</v>
      </c>
      <c r="W584" t="s">
        <v>71</v>
      </c>
      <c r="X584" t="s">
        <v>73</v>
      </c>
      <c r="Y584">
        <v>0</v>
      </c>
      <c r="Z584" t="s">
        <v>71</v>
      </c>
      <c r="AA584" t="s">
        <v>446</v>
      </c>
      <c r="AB584">
        <v>0</v>
      </c>
      <c r="AC584" t="s">
        <v>71</v>
      </c>
      <c r="AD584" t="s">
        <v>74</v>
      </c>
      <c r="AE584">
        <v>0</v>
      </c>
      <c r="AF584" t="s">
        <v>71</v>
      </c>
      <c r="AG584" t="s">
        <v>437</v>
      </c>
      <c r="AH584">
        <v>1000</v>
      </c>
      <c r="AI584" t="s">
        <v>438</v>
      </c>
      <c r="AJ584">
        <v>1000000</v>
      </c>
      <c r="AK584" t="s">
        <v>439</v>
      </c>
      <c r="AL584">
        <v>10</v>
      </c>
      <c r="AM584" t="s">
        <v>440</v>
      </c>
      <c r="AN584">
        <v>500</v>
      </c>
      <c r="AO584" t="s">
        <v>441</v>
      </c>
      <c r="AP584">
        <v>20</v>
      </c>
      <c r="AQ584" t="s">
        <v>442</v>
      </c>
      <c r="AR584">
        <v>20</v>
      </c>
    </row>
    <row r="585" spans="1:44">
      <c r="A585">
        <v>550</v>
      </c>
      <c r="B585" t="s">
        <v>425</v>
      </c>
      <c r="C585">
        <v>4</v>
      </c>
      <c r="D585" t="s">
        <v>426</v>
      </c>
      <c r="E585">
        <v>157</v>
      </c>
      <c r="F585" t="s">
        <v>427</v>
      </c>
      <c r="G585" t="s">
        <v>428</v>
      </c>
      <c r="H585">
        <v>26979.032</v>
      </c>
      <c r="I585" t="s">
        <v>429</v>
      </c>
      <c r="J585">
        <v>0.000205</v>
      </c>
      <c r="K585" t="s">
        <v>71</v>
      </c>
      <c r="L585" t="s">
        <v>430</v>
      </c>
      <c r="M585">
        <v>82.396507</v>
      </c>
      <c r="N585" t="s">
        <v>71</v>
      </c>
      <c r="O585" t="s">
        <v>431</v>
      </c>
      <c r="P585">
        <v>0.000287</v>
      </c>
      <c r="Q585" t="s">
        <v>71</v>
      </c>
      <c r="R585" t="s">
        <v>70</v>
      </c>
      <c r="S585">
        <v>1.093624</v>
      </c>
      <c r="T585" t="s">
        <v>71</v>
      </c>
      <c r="U585" t="s">
        <v>72</v>
      </c>
      <c r="V585">
        <v>0</v>
      </c>
      <c r="W585" t="s">
        <v>71</v>
      </c>
      <c r="X585" t="s">
        <v>73</v>
      </c>
      <c r="Y585">
        <v>0</v>
      </c>
      <c r="Z585" t="s">
        <v>71</v>
      </c>
      <c r="AA585" t="s">
        <v>446</v>
      </c>
      <c r="AB585">
        <v>0</v>
      </c>
      <c r="AC585" t="s">
        <v>71</v>
      </c>
      <c r="AD585" t="s">
        <v>74</v>
      </c>
      <c r="AE585">
        <v>0</v>
      </c>
      <c r="AF585" t="s">
        <v>71</v>
      </c>
      <c r="AG585" t="s">
        <v>437</v>
      </c>
      <c r="AH585">
        <v>1000</v>
      </c>
      <c r="AI585" t="s">
        <v>438</v>
      </c>
      <c r="AJ585">
        <v>1000000</v>
      </c>
      <c r="AK585" t="s">
        <v>439</v>
      </c>
      <c r="AL585">
        <v>10</v>
      </c>
      <c r="AM585" t="s">
        <v>440</v>
      </c>
      <c r="AN585">
        <v>500</v>
      </c>
      <c r="AO585" t="s">
        <v>441</v>
      </c>
      <c r="AP585">
        <v>20</v>
      </c>
      <c r="AQ585" t="s">
        <v>442</v>
      </c>
      <c r="AR585">
        <v>20</v>
      </c>
    </row>
    <row r="586" spans="1:44">
      <c r="A586">
        <v>550</v>
      </c>
      <c r="B586" t="s">
        <v>425</v>
      </c>
      <c r="C586">
        <v>4</v>
      </c>
      <c r="D586" t="s">
        <v>426</v>
      </c>
      <c r="E586">
        <v>529</v>
      </c>
      <c r="F586" t="s">
        <v>427</v>
      </c>
      <c r="G586" t="s">
        <v>428</v>
      </c>
      <c r="H586">
        <v>18304.224</v>
      </c>
      <c r="I586" t="s">
        <v>429</v>
      </c>
      <c r="J586">
        <v>0.000469</v>
      </c>
      <c r="K586" t="s">
        <v>71</v>
      </c>
      <c r="L586" t="s">
        <v>430</v>
      </c>
      <c r="M586">
        <v>224.99899</v>
      </c>
      <c r="N586" t="s">
        <v>71</v>
      </c>
      <c r="O586" t="s">
        <v>431</v>
      </c>
      <c r="P586">
        <v>0.000694</v>
      </c>
      <c r="Q586" t="s">
        <v>71</v>
      </c>
      <c r="R586" t="s">
        <v>70</v>
      </c>
      <c r="S586">
        <v>1.927099</v>
      </c>
      <c r="T586" t="s">
        <v>71</v>
      </c>
      <c r="U586" t="s">
        <v>72</v>
      </c>
      <c r="V586">
        <v>0</v>
      </c>
      <c r="W586" t="s">
        <v>71</v>
      </c>
      <c r="X586" t="s">
        <v>73</v>
      </c>
      <c r="Y586">
        <v>0</v>
      </c>
      <c r="Z586" t="s">
        <v>71</v>
      </c>
      <c r="AA586" t="s">
        <v>446</v>
      </c>
      <c r="AB586">
        <v>0</v>
      </c>
      <c r="AC586" t="s">
        <v>71</v>
      </c>
      <c r="AD586" t="s">
        <v>74</v>
      </c>
      <c r="AE586">
        <v>0</v>
      </c>
      <c r="AF586" t="s">
        <v>71</v>
      </c>
      <c r="AG586" t="s">
        <v>437</v>
      </c>
      <c r="AH586">
        <v>1000</v>
      </c>
      <c r="AI586" t="s">
        <v>438</v>
      </c>
      <c r="AJ586">
        <v>1000000</v>
      </c>
      <c r="AK586" t="s">
        <v>439</v>
      </c>
      <c r="AL586">
        <v>20</v>
      </c>
      <c r="AM586" t="s">
        <v>440</v>
      </c>
      <c r="AN586">
        <v>500</v>
      </c>
      <c r="AO586" t="s">
        <v>441</v>
      </c>
      <c r="AP586">
        <v>40</v>
      </c>
      <c r="AQ586" t="s">
        <v>442</v>
      </c>
      <c r="AR586">
        <v>100</v>
      </c>
    </row>
    <row r="587" spans="1:44">
      <c r="A587">
        <v>550</v>
      </c>
      <c r="B587" t="s">
        <v>425</v>
      </c>
      <c r="C587">
        <v>4</v>
      </c>
      <c r="D587" t="s">
        <v>426</v>
      </c>
      <c r="E587">
        <v>529</v>
      </c>
      <c r="F587" t="s">
        <v>427</v>
      </c>
      <c r="G587" t="s">
        <v>428</v>
      </c>
      <c r="H587">
        <v>7614.498</v>
      </c>
      <c r="I587" t="s">
        <v>429</v>
      </c>
      <c r="J587">
        <v>0.000463</v>
      </c>
      <c r="K587" t="s">
        <v>71</v>
      </c>
      <c r="L587" t="s">
        <v>430</v>
      </c>
      <c r="M587">
        <v>224.554423</v>
      </c>
      <c r="N587" t="s">
        <v>71</v>
      </c>
      <c r="O587" t="s">
        <v>431</v>
      </c>
      <c r="P587">
        <v>0.000687</v>
      </c>
      <c r="Q587" t="s">
        <v>71</v>
      </c>
      <c r="R587" t="s">
        <v>70</v>
      </c>
      <c r="S587">
        <v>1.859022</v>
      </c>
      <c r="T587" t="s">
        <v>71</v>
      </c>
      <c r="U587" t="s">
        <v>72</v>
      </c>
      <c r="V587">
        <v>0</v>
      </c>
      <c r="W587" t="s">
        <v>71</v>
      </c>
      <c r="X587" t="s">
        <v>73</v>
      </c>
      <c r="Y587">
        <v>0</v>
      </c>
      <c r="Z587" t="s">
        <v>71</v>
      </c>
      <c r="AA587" t="s">
        <v>446</v>
      </c>
      <c r="AB587">
        <v>0</v>
      </c>
      <c r="AC587" t="s">
        <v>71</v>
      </c>
      <c r="AD587" t="s">
        <v>74</v>
      </c>
      <c r="AE587">
        <v>0</v>
      </c>
      <c r="AF587" t="s">
        <v>71</v>
      </c>
      <c r="AG587" t="s">
        <v>437</v>
      </c>
      <c r="AH587">
        <v>1000</v>
      </c>
      <c r="AI587" t="s">
        <v>438</v>
      </c>
      <c r="AJ587">
        <v>1000000</v>
      </c>
      <c r="AK587" t="s">
        <v>439</v>
      </c>
      <c r="AL587">
        <v>20</v>
      </c>
      <c r="AM587" t="s">
        <v>440</v>
      </c>
      <c r="AN587">
        <v>500</v>
      </c>
      <c r="AO587" t="s">
        <v>441</v>
      </c>
      <c r="AP587">
        <v>50</v>
      </c>
      <c r="AQ587" t="s">
        <v>442</v>
      </c>
      <c r="AR587">
        <v>100</v>
      </c>
    </row>
    <row r="588" spans="1:44">
      <c r="A588">
        <v>550</v>
      </c>
      <c r="B588" t="s">
        <v>425</v>
      </c>
      <c r="C588">
        <v>4</v>
      </c>
      <c r="D588" t="s">
        <v>426</v>
      </c>
      <c r="E588">
        <v>529</v>
      </c>
      <c r="F588" t="s">
        <v>427</v>
      </c>
      <c r="G588" t="s">
        <v>428</v>
      </c>
      <c r="H588">
        <v>44922.448</v>
      </c>
      <c r="I588" t="s">
        <v>429</v>
      </c>
      <c r="J588">
        <v>0.000466</v>
      </c>
      <c r="K588" t="s">
        <v>71</v>
      </c>
      <c r="L588" t="s">
        <v>430</v>
      </c>
      <c r="M588">
        <v>229.678266</v>
      </c>
      <c r="N588" t="s">
        <v>71</v>
      </c>
      <c r="O588" t="s">
        <v>431</v>
      </c>
      <c r="P588">
        <v>0.000696</v>
      </c>
      <c r="Q588" t="s">
        <v>71</v>
      </c>
      <c r="R588" t="s">
        <v>70</v>
      </c>
      <c r="S588">
        <v>2.946605</v>
      </c>
      <c r="T588" t="s">
        <v>71</v>
      </c>
      <c r="U588" t="s">
        <v>72</v>
      </c>
      <c r="V588">
        <v>0</v>
      </c>
      <c r="W588" t="s">
        <v>71</v>
      </c>
      <c r="X588" t="s">
        <v>73</v>
      </c>
      <c r="Y588">
        <v>0</v>
      </c>
      <c r="Z588" t="s">
        <v>71</v>
      </c>
      <c r="AA588" t="s">
        <v>446</v>
      </c>
      <c r="AB588">
        <v>0</v>
      </c>
      <c r="AC588" t="s">
        <v>71</v>
      </c>
      <c r="AD588" t="s">
        <v>74</v>
      </c>
      <c r="AE588">
        <v>0</v>
      </c>
      <c r="AF588" t="s">
        <v>71</v>
      </c>
      <c r="AG588" t="s">
        <v>437</v>
      </c>
      <c r="AH588">
        <v>1000</v>
      </c>
      <c r="AI588" t="s">
        <v>438</v>
      </c>
      <c r="AJ588">
        <v>1000000</v>
      </c>
      <c r="AK588" t="s">
        <v>439</v>
      </c>
      <c r="AL588">
        <v>20</v>
      </c>
      <c r="AM588" t="s">
        <v>440</v>
      </c>
      <c r="AN588">
        <v>500</v>
      </c>
      <c r="AO588" t="s">
        <v>441</v>
      </c>
      <c r="AP588">
        <v>80</v>
      </c>
      <c r="AQ588" t="s">
        <v>442</v>
      </c>
      <c r="AR588">
        <v>100</v>
      </c>
    </row>
    <row r="589" spans="1:44">
      <c r="A589">
        <v>550</v>
      </c>
      <c r="B589" t="s">
        <v>425</v>
      </c>
      <c r="C589">
        <v>4</v>
      </c>
      <c r="D589" t="s">
        <v>426</v>
      </c>
      <c r="E589">
        <v>529</v>
      </c>
      <c r="F589" t="s">
        <v>427</v>
      </c>
      <c r="G589" t="s">
        <v>428</v>
      </c>
      <c r="H589">
        <v>26913.654</v>
      </c>
      <c r="I589" t="s">
        <v>429</v>
      </c>
      <c r="J589">
        <v>0.000447</v>
      </c>
      <c r="K589" t="s">
        <v>71</v>
      </c>
      <c r="L589" t="s">
        <v>430</v>
      </c>
      <c r="M589">
        <v>224.4949</v>
      </c>
      <c r="N589" t="s">
        <v>71</v>
      </c>
      <c r="O589" t="s">
        <v>431</v>
      </c>
      <c r="P589">
        <v>0.000671</v>
      </c>
      <c r="Q589" t="s">
        <v>71</v>
      </c>
      <c r="R589" t="s">
        <v>70</v>
      </c>
      <c r="S589">
        <v>2.396451</v>
      </c>
      <c r="T589" t="s">
        <v>71</v>
      </c>
      <c r="U589" t="s">
        <v>72</v>
      </c>
      <c r="V589">
        <v>0</v>
      </c>
      <c r="W589" t="s">
        <v>71</v>
      </c>
      <c r="X589" t="s">
        <v>73</v>
      </c>
      <c r="Y589">
        <v>0</v>
      </c>
      <c r="Z589" t="s">
        <v>71</v>
      </c>
      <c r="AA589" t="s">
        <v>446</v>
      </c>
      <c r="AB589">
        <v>0</v>
      </c>
      <c r="AC589" t="s">
        <v>71</v>
      </c>
      <c r="AD589" t="s">
        <v>74</v>
      </c>
      <c r="AE589">
        <v>0</v>
      </c>
      <c r="AF589" t="s">
        <v>71</v>
      </c>
      <c r="AG589" t="s">
        <v>437</v>
      </c>
      <c r="AH589">
        <v>1000</v>
      </c>
      <c r="AI589" t="s">
        <v>438</v>
      </c>
      <c r="AJ589">
        <v>1000000</v>
      </c>
      <c r="AK589" t="s">
        <v>439</v>
      </c>
      <c r="AL589">
        <v>20</v>
      </c>
      <c r="AM589" t="s">
        <v>440</v>
      </c>
      <c r="AN589">
        <v>500</v>
      </c>
      <c r="AO589" t="s">
        <v>441</v>
      </c>
      <c r="AP589">
        <v>80</v>
      </c>
      <c r="AQ589" t="s">
        <v>442</v>
      </c>
      <c r="AR589">
        <v>100</v>
      </c>
    </row>
    <row r="590" spans="1:44">
      <c r="A590">
        <v>550</v>
      </c>
      <c r="B590" t="s">
        <v>425</v>
      </c>
      <c r="C590">
        <v>4</v>
      </c>
      <c r="D590" t="s">
        <v>426</v>
      </c>
      <c r="E590">
        <v>529</v>
      </c>
      <c r="F590" t="s">
        <v>427</v>
      </c>
      <c r="G590" t="s">
        <v>428</v>
      </c>
      <c r="H590">
        <v>31925.124</v>
      </c>
      <c r="I590" t="s">
        <v>429</v>
      </c>
      <c r="J590">
        <v>0.000451</v>
      </c>
      <c r="K590" t="s">
        <v>71</v>
      </c>
      <c r="L590" t="s">
        <v>430</v>
      </c>
      <c r="M590">
        <v>226.073013</v>
      </c>
      <c r="N590" t="s">
        <v>71</v>
      </c>
      <c r="O590" t="s">
        <v>431</v>
      </c>
      <c r="P590">
        <v>0.000677</v>
      </c>
      <c r="Q590" t="s">
        <v>71</v>
      </c>
      <c r="R590" t="s">
        <v>70</v>
      </c>
      <c r="S590">
        <v>2.700251</v>
      </c>
      <c r="T590" t="s">
        <v>71</v>
      </c>
      <c r="U590" t="s">
        <v>72</v>
      </c>
      <c r="V590">
        <v>0</v>
      </c>
      <c r="W590" t="s">
        <v>71</v>
      </c>
      <c r="X590" t="s">
        <v>73</v>
      </c>
      <c r="Y590">
        <v>0</v>
      </c>
      <c r="Z590" t="s">
        <v>71</v>
      </c>
      <c r="AA590" t="s">
        <v>446</v>
      </c>
      <c r="AB590">
        <v>0</v>
      </c>
      <c r="AC590" t="s">
        <v>71</v>
      </c>
      <c r="AD590" t="s">
        <v>74</v>
      </c>
      <c r="AE590">
        <v>0</v>
      </c>
      <c r="AF590" t="s">
        <v>71</v>
      </c>
      <c r="AG590" t="s">
        <v>437</v>
      </c>
      <c r="AH590">
        <v>1000</v>
      </c>
      <c r="AI590" t="s">
        <v>438</v>
      </c>
      <c r="AJ590">
        <v>1000000</v>
      </c>
      <c r="AK590" t="s">
        <v>439</v>
      </c>
      <c r="AL590">
        <v>20</v>
      </c>
      <c r="AM590" t="s">
        <v>440</v>
      </c>
      <c r="AN590">
        <v>500</v>
      </c>
      <c r="AO590" t="s">
        <v>441</v>
      </c>
      <c r="AP590">
        <v>100</v>
      </c>
      <c r="AQ590" t="s">
        <v>442</v>
      </c>
      <c r="AR590">
        <v>100</v>
      </c>
    </row>
    <row r="591" spans="1:44">
      <c r="A591">
        <v>550</v>
      </c>
      <c r="B591" t="s">
        <v>425</v>
      </c>
      <c r="C591">
        <v>4</v>
      </c>
      <c r="D591" t="s">
        <v>426</v>
      </c>
      <c r="E591">
        <v>529</v>
      </c>
      <c r="F591" t="s">
        <v>427</v>
      </c>
      <c r="G591" t="s">
        <v>428</v>
      </c>
      <c r="H591">
        <v>52962.992</v>
      </c>
      <c r="I591" t="s">
        <v>429</v>
      </c>
      <c r="J591">
        <v>0.000415</v>
      </c>
      <c r="K591" t="s">
        <v>71</v>
      </c>
      <c r="L591" t="s">
        <v>430</v>
      </c>
      <c r="M591">
        <v>185.120377</v>
      </c>
      <c r="N591" t="s">
        <v>71</v>
      </c>
      <c r="O591" t="s">
        <v>431</v>
      </c>
      <c r="P591">
        <v>0.0006</v>
      </c>
      <c r="Q591" t="s">
        <v>71</v>
      </c>
      <c r="R591" t="s">
        <v>70</v>
      </c>
      <c r="S591">
        <v>2.696301</v>
      </c>
      <c r="T591" t="s">
        <v>71</v>
      </c>
      <c r="U591" t="s">
        <v>72</v>
      </c>
      <c r="V591">
        <v>0</v>
      </c>
      <c r="W591" t="s">
        <v>71</v>
      </c>
      <c r="X591" t="s">
        <v>73</v>
      </c>
      <c r="Y591">
        <v>0</v>
      </c>
      <c r="Z591" t="s">
        <v>71</v>
      </c>
      <c r="AA591" t="s">
        <v>446</v>
      </c>
      <c r="AB591">
        <v>0</v>
      </c>
      <c r="AC591" t="s">
        <v>71</v>
      </c>
      <c r="AD591" t="s">
        <v>74</v>
      </c>
      <c r="AE591">
        <v>0</v>
      </c>
      <c r="AF591" t="s">
        <v>71</v>
      </c>
      <c r="AG591" t="s">
        <v>437</v>
      </c>
      <c r="AH591">
        <v>1000</v>
      </c>
      <c r="AI591" t="s">
        <v>438</v>
      </c>
      <c r="AJ591">
        <v>1000000</v>
      </c>
      <c r="AK591" t="s">
        <v>439</v>
      </c>
      <c r="AL591">
        <v>20</v>
      </c>
      <c r="AM591" t="s">
        <v>440</v>
      </c>
      <c r="AN591">
        <v>500</v>
      </c>
      <c r="AO591" t="s">
        <v>441</v>
      </c>
      <c r="AP591">
        <v>100</v>
      </c>
      <c r="AQ591" t="s">
        <v>442</v>
      </c>
      <c r="AR591">
        <v>100</v>
      </c>
    </row>
    <row r="592" spans="1:44">
      <c r="A592">
        <v>550</v>
      </c>
      <c r="B592" t="s">
        <v>425</v>
      </c>
      <c r="C592">
        <v>4</v>
      </c>
      <c r="D592" t="s">
        <v>426</v>
      </c>
      <c r="E592">
        <v>529</v>
      </c>
      <c r="F592" t="s">
        <v>427</v>
      </c>
      <c r="G592" t="s">
        <v>428</v>
      </c>
      <c r="H592">
        <v>31906.366</v>
      </c>
      <c r="I592" t="s">
        <v>429</v>
      </c>
      <c r="J592">
        <v>0.000417</v>
      </c>
      <c r="K592" t="s">
        <v>71</v>
      </c>
      <c r="L592" t="s">
        <v>430</v>
      </c>
      <c r="M592">
        <v>191.56293</v>
      </c>
      <c r="N592" t="s">
        <v>71</v>
      </c>
      <c r="O592" t="s">
        <v>431</v>
      </c>
      <c r="P592">
        <v>0.000609</v>
      </c>
      <c r="Q592" t="s">
        <v>71</v>
      </c>
      <c r="R592" t="s">
        <v>70</v>
      </c>
      <c r="S592">
        <v>2.54069</v>
      </c>
      <c r="T592" t="s">
        <v>71</v>
      </c>
      <c r="U592" t="s">
        <v>72</v>
      </c>
      <c r="V592">
        <v>0</v>
      </c>
      <c r="W592" t="s">
        <v>71</v>
      </c>
      <c r="X592" t="s">
        <v>73</v>
      </c>
      <c r="Y592">
        <v>0</v>
      </c>
      <c r="Z592" t="s">
        <v>71</v>
      </c>
      <c r="AA592" t="s">
        <v>446</v>
      </c>
      <c r="AB592">
        <v>0</v>
      </c>
      <c r="AC592" t="s">
        <v>71</v>
      </c>
      <c r="AD592" t="s">
        <v>74</v>
      </c>
      <c r="AE592">
        <v>0</v>
      </c>
      <c r="AF592" t="s">
        <v>71</v>
      </c>
      <c r="AG592" t="s">
        <v>437</v>
      </c>
      <c r="AH592">
        <v>1000</v>
      </c>
      <c r="AI592" t="s">
        <v>438</v>
      </c>
      <c r="AJ592">
        <v>1000000</v>
      </c>
      <c r="AK592" t="s">
        <v>439</v>
      </c>
      <c r="AL592">
        <v>20</v>
      </c>
      <c r="AM592" t="s">
        <v>440</v>
      </c>
      <c r="AN592">
        <v>500</v>
      </c>
      <c r="AO592" t="s">
        <v>441</v>
      </c>
      <c r="AP592">
        <v>100</v>
      </c>
      <c r="AQ592" t="s">
        <v>442</v>
      </c>
      <c r="AR592">
        <v>100</v>
      </c>
    </row>
    <row r="593" spans="1:44">
      <c r="A593">
        <v>549</v>
      </c>
      <c r="B593" t="s">
        <v>425</v>
      </c>
      <c r="C593">
        <v>4</v>
      </c>
      <c r="D593" t="s">
        <v>426</v>
      </c>
      <c r="E593">
        <v>522</v>
      </c>
      <c r="F593" t="s">
        <v>427</v>
      </c>
      <c r="G593" t="s">
        <v>428</v>
      </c>
      <c r="H593">
        <v>77683.786</v>
      </c>
      <c r="I593" t="s">
        <v>429</v>
      </c>
      <c r="J593">
        <v>0.000405</v>
      </c>
      <c r="K593" t="s">
        <v>71</v>
      </c>
      <c r="L593" t="s">
        <v>430</v>
      </c>
      <c r="M593">
        <v>190.442572</v>
      </c>
      <c r="N593" t="s">
        <v>71</v>
      </c>
      <c r="O593" t="s">
        <v>431</v>
      </c>
      <c r="P593">
        <v>0.000596</v>
      </c>
      <c r="Q593" t="s">
        <v>71</v>
      </c>
      <c r="R593" t="s">
        <v>70</v>
      </c>
      <c r="S593">
        <v>2.775447</v>
      </c>
      <c r="T593" t="s">
        <v>71</v>
      </c>
      <c r="U593" t="s">
        <v>72</v>
      </c>
      <c r="V593">
        <v>0</v>
      </c>
      <c r="W593" t="s">
        <v>71</v>
      </c>
      <c r="X593" t="s">
        <v>73</v>
      </c>
      <c r="Y593">
        <v>0</v>
      </c>
      <c r="Z593" t="s">
        <v>71</v>
      </c>
      <c r="AA593" t="s">
        <v>446</v>
      </c>
      <c r="AB593">
        <v>0</v>
      </c>
      <c r="AC593" t="s">
        <v>71</v>
      </c>
      <c r="AD593" t="s">
        <v>74</v>
      </c>
      <c r="AE593">
        <v>0</v>
      </c>
      <c r="AF593" t="s">
        <v>71</v>
      </c>
      <c r="AG593" t="s">
        <v>437</v>
      </c>
      <c r="AH593">
        <v>1000</v>
      </c>
      <c r="AI593" t="s">
        <v>438</v>
      </c>
      <c r="AJ593">
        <v>1000000</v>
      </c>
      <c r="AK593" t="s">
        <v>439</v>
      </c>
      <c r="AL593">
        <v>20</v>
      </c>
      <c r="AM593" t="s">
        <v>440</v>
      </c>
      <c r="AN593">
        <v>500</v>
      </c>
      <c r="AO593" t="s">
        <v>441</v>
      </c>
      <c r="AP593">
        <v>100</v>
      </c>
      <c r="AQ593" t="s">
        <v>442</v>
      </c>
      <c r="AR593">
        <v>100</v>
      </c>
    </row>
    <row r="594" spans="1:44">
      <c r="A594">
        <v>548</v>
      </c>
      <c r="B594" t="s">
        <v>425</v>
      </c>
      <c r="C594">
        <v>4</v>
      </c>
      <c r="D594" t="s">
        <v>426</v>
      </c>
      <c r="E594">
        <v>226</v>
      </c>
      <c r="F594" t="s">
        <v>427</v>
      </c>
      <c r="G594" t="s">
        <v>428</v>
      </c>
      <c r="H594">
        <v>7.042</v>
      </c>
      <c r="I594" t="s">
        <v>429</v>
      </c>
      <c r="J594">
        <v>0.000275</v>
      </c>
      <c r="K594" t="s">
        <v>71</v>
      </c>
      <c r="L594" t="s">
        <v>430</v>
      </c>
      <c r="M594">
        <v>137.157015</v>
      </c>
      <c r="N594" t="s">
        <v>71</v>
      </c>
      <c r="O594" t="s">
        <v>431</v>
      </c>
      <c r="P594">
        <v>0.000412</v>
      </c>
      <c r="Q594" t="s">
        <v>71</v>
      </c>
      <c r="R594" t="s">
        <v>70</v>
      </c>
      <c r="S594">
        <v>1.685326</v>
      </c>
      <c r="T594" t="s">
        <v>71</v>
      </c>
      <c r="U594" t="s">
        <v>72</v>
      </c>
      <c r="V594">
        <v>0</v>
      </c>
      <c r="W594" t="s">
        <v>71</v>
      </c>
      <c r="X594" t="s">
        <v>73</v>
      </c>
      <c r="Y594">
        <v>0</v>
      </c>
      <c r="Z594" t="s">
        <v>71</v>
      </c>
      <c r="AA594" t="s">
        <v>446</v>
      </c>
      <c r="AB594">
        <v>0</v>
      </c>
      <c r="AC594" t="s">
        <v>71</v>
      </c>
      <c r="AD594" t="s">
        <v>74</v>
      </c>
      <c r="AE594">
        <v>0</v>
      </c>
      <c r="AF594" t="s">
        <v>71</v>
      </c>
      <c r="AG594" t="s">
        <v>437</v>
      </c>
      <c r="AH594">
        <v>1000</v>
      </c>
      <c r="AI594" t="s">
        <v>438</v>
      </c>
      <c r="AJ594">
        <v>1000000</v>
      </c>
      <c r="AK594" t="s">
        <v>439</v>
      </c>
      <c r="AL594">
        <v>10</v>
      </c>
      <c r="AM594" t="s">
        <v>440</v>
      </c>
      <c r="AN594">
        <v>500</v>
      </c>
      <c r="AO594" t="s">
        <v>441</v>
      </c>
      <c r="AP594">
        <v>20</v>
      </c>
      <c r="AQ594" t="s">
        <v>442</v>
      </c>
      <c r="AR594">
        <v>20</v>
      </c>
    </row>
    <row r="595" spans="1:44">
      <c r="A595">
        <v>548</v>
      </c>
      <c r="B595" t="s">
        <v>425</v>
      </c>
      <c r="C595">
        <v>4</v>
      </c>
      <c r="D595" t="s">
        <v>426</v>
      </c>
      <c r="E595">
        <v>226</v>
      </c>
      <c r="F595" t="s">
        <v>427</v>
      </c>
      <c r="G595" t="s">
        <v>428</v>
      </c>
      <c r="H595">
        <v>6.048</v>
      </c>
      <c r="I595" t="s">
        <v>429</v>
      </c>
      <c r="J595">
        <v>0.000283</v>
      </c>
      <c r="K595" t="s">
        <v>71</v>
      </c>
      <c r="L595" t="s">
        <v>430</v>
      </c>
      <c r="M595">
        <v>137.573755</v>
      </c>
      <c r="N595" t="s">
        <v>71</v>
      </c>
      <c r="O595" t="s">
        <v>431</v>
      </c>
      <c r="P595">
        <v>0.000421</v>
      </c>
      <c r="Q595" t="s">
        <v>71</v>
      </c>
      <c r="R595" t="s">
        <v>70</v>
      </c>
      <c r="S595">
        <v>1.658773</v>
      </c>
      <c r="T595" t="s">
        <v>71</v>
      </c>
      <c r="U595" t="s">
        <v>72</v>
      </c>
      <c r="V595">
        <v>0</v>
      </c>
      <c r="W595" t="s">
        <v>71</v>
      </c>
      <c r="X595" t="s">
        <v>73</v>
      </c>
      <c r="Y595">
        <v>0</v>
      </c>
      <c r="Z595" t="s">
        <v>71</v>
      </c>
      <c r="AA595" t="s">
        <v>446</v>
      </c>
      <c r="AB595">
        <v>0</v>
      </c>
      <c r="AC595" t="s">
        <v>71</v>
      </c>
      <c r="AD595" t="s">
        <v>74</v>
      </c>
      <c r="AE595">
        <v>0</v>
      </c>
      <c r="AF595" t="s">
        <v>71</v>
      </c>
      <c r="AG595" t="s">
        <v>437</v>
      </c>
      <c r="AH595">
        <v>1000</v>
      </c>
      <c r="AI595" t="s">
        <v>438</v>
      </c>
      <c r="AJ595">
        <v>1000000</v>
      </c>
      <c r="AK595" t="s">
        <v>439</v>
      </c>
      <c r="AL595">
        <v>10</v>
      </c>
      <c r="AM595" t="s">
        <v>440</v>
      </c>
      <c r="AN595">
        <v>500</v>
      </c>
      <c r="AO595" t="s">
        <v>441</v>
      </c>
      <c r="AP595">
        <v>20</v>
      </c>
      <c r="AQ595" t="s">
        <v>442</v>
      </c>
      <c r="AR595">
        <v>20</v>
      </c>
    </row>
    <row r="596" spans="1:44">
      <c r="A596">
        <v>548</v>
      </c>
      <c r="B596" t="s">
        <v>425</v>
      </c>
      <c r="C596">
        <v>4</v>
      </c>
      <c r="D596" t="s">
        <v>426</v>
      </c>
      <c r="E596">
        <v>226</v>
      </c>
      <c r="F596" t="s">
        <v>427</v>
      </c>
      <c r="G596" t="s">
        <v>428</v>
      </c>
      <c r="H596">
        <v>27513.494</v>
      </c>
      <c r="I596" t="s">
        <v>429</v>
      </c>
      <c r="J596">
        <v>0.000153</v>
      </c>
      <c r="K596" t="s">
        <v>71</v>
      </c>
      <c r="L596" t="s">
        <v>430</v>
      </c>
      <c r="M596">
        <v>68.88993</v>
      </c>
      <c r="N596" t="s">
        <v>71</v>
      </c>
      <c r="O596" t="s">
        <v>431</v>
      </c>
      <c r="P596">
        <v>0.000222</v>
      </c>
      <c r="Q596" t="s">
        <v>71</v>
      </c>
      <c r="R596" t="s">
        <v>70</v>
      </c>
      <c r="S596">
        <v>19.68332</v>
      </c>
      <c r="T596" t="s">
        <v>71</v>
      </c>
      <c r="U596" t="s">
        <v>72</v>
      </c>
      <c r="V596">
        <v>0</v>
      </c>
      <c r="W596" t="s">
        <v>71</v>
      </c>
      <c r="X596" t="s">
        <v>73</v>
      </c>
      <c r="Y596">
        <v>0</v>
      </c>
      <c r="Z596" t="s">
        <v>71</v>
      </c>
      <c r="AA596" t="s">
        <v>446</v>
      </c>
      <c r="AB596">
        <v>0</v>
      </c>
      <c r="AC596" t="s">
        <v>71</v>
      </c>
      <c r="AD596" t="s">
        <v>74</v>
      </c>
      <c r="AE596">
        <v>0</v>
      </c>
      <c r="AF596" t="s">
        <v>71</v>
      </c>
      <c r="AG596" t="s">
        <v>437</v>
      </c>
      <c r="AH596">
        <v>1000</v>
      </c>
      <c r="AI596" t="s">
        <v>438</v>
      </c>
      <c r="AJ596">
        <v>1000000</v>
      </c>
      <c r="AK596" t="s">
        <v>439</v>
      </c>
      <c r="AL596">
        <v>10</v>
      </c>
      <c r="AM596" t="s">
        <v>440</v>
      </c>
      <c r="AN596">
        <v>500</v>
      </c>
      <c r="AO596" t="s">
        <v>441</v>
      </c>
      <c r="AP596">
        <v>20</v>
      </c>
      <c r="AQ596" t="s">
        <v>442</v>
      </c>
      <c r="AR596">
        <v>20</v>
      </c>
    </row>
    <row r="597" spans="1:44">
      <c r="A597">
        <v>546</v>
      </c>
      <c r="B597" t="s">
        <v>425</v>
      </c>
      <c r="C597">
        <v>4</v>
      </c>
      <c r="D597" t="s">
        <v>426</v>
      </c>
      <c r="E597">
        <v>226</v>
      </c>
      <c r="F597" t="s">
        <v>427</v>
      </c>
      <c r="G597" t="s">
        <v>428</v>
      </c>
      <c r="H597">
        <v>0.884</v>
      </c>
      <c r="I597" t="s">
        <v>429</v>
      </c>
      <c r="J597">
        <v>0.000308</v>
      </c>
      <c r="K597" t="s">
        <v>71</v>
      </c>
      <c r="L597" t="s">
        <v>430</v>
      </c>
      <c r="M597">
        <v>172.174762</v>
      </c>
      <c r="N597" t="s">
        <v>71</v>
      </c>
      <c r="O597" t="s">
        <v>431</v>
      </c>
      <c r="P597">
        <v>0.00048</v>
      </c>
      <c r="Q597" t="s">
        <v>71</v>
      </c>
      <c r="R597" t="s">
        <v>70</v>
      </c>
      <c r="S597">
        <v>1.879707</v>
      </c>
      <c r="T597" t="s">
        <v>71</v>
      </c>
      <c r="U597" t="s">
        <v>72</v>
      </c>
      <c r="V597">
        <v>0</v>
      </c>
      <c r="W597" t="s">
        <v>71</v>
      </c>
      <c r="X597" t="s">
        <v>73</v>
      </c>
      <c r="Y597">
        <v>0</v>
      </c>
      <c r="Z597" t="s">
        <v>71</v>
      </c>
      <c r="AA597" t="s">
        <v>446</v>
      </c>
      <c r="AB597">
        <v>0</v>
      </c>
      <c r="AC597" t="s">
        <v>71</v>
      </c>
      <c r="AD597" t="s">
        <v>74</v>
      </c>
      <c r="AE597">
        <v>0</v>
      </c>
      <c r="AF597" t="s">
        <v>71</v>
      </c>
      <c r="AG597" t="s">
        <v>437</v>
      </c>
      <c r="AH597">
        <v>1000</v>
      </c>
      <c r="AI597" t="s">
        <v>438</v>
      </c>
      <c r="AJ597">
        <v>1000000</v>
      </c>
      <c r="AK597" t="s">
        <v>439</v>
      </c>
      <c r="AL597">
        <v>10</v>
      </c>
      <c r="AM597" t="s">
        <v>440</v>
      </c>
      <c r="AN597">
        <v>500</v>
      </c>
      <c r="AO597" t="s">
        <v>441</v>
      </c>
      <c r="AP597">
        <v>20</v>
      </c>
      <c r="AQ597" t="s">
        <v>442</v>
      </c>
      <c r="AR597">
        <v>20</v>
      </c>
    </row>
    <row r="598" spans="1:44">
      <c r="A598">
        <v>545</v>
      </c>
      <c r="B598" t="s">
        <v>425</v>
      </c>
      <c r="C598">
        <v>4</v>
      </c>
      <c r="D598" t="s">
        <v>426</v>
      </c>
      <c r="E598">
        <v>226</v>
      </c>
      <c r="F598" t="s">
        <v>427</v>
      </c>
      <c r="G598" t="s">
        <v>428</v>
      </c>
      <c r="H598">
        <v>0.93</v>
      </c>
      <c r="I598" t="s">
        <v>429</v>
      </c>
      <c r="J598">
        <v>0.000288</v>
      </c>
      <c r="K598" t="s">
        <v>71</v>
      </c>
      <c r="L598" t="s">
        <v>430</v>
      </c>
      <c r="M598">
        <v>149.770024</v>
      </c>
      <c r="N598" t="s">
        <v>71</v>
      </c>
      <c r="O598" t="s">
        <v>431</v>
      </c>
      <c r="P598">
        <v>0.000438</v>
      </c>
      <c r="Q598" t="s">
        <v>71</v>
      </c>
      <c r="R598" t="s">
        <v>70</v>
      </c>
      <c r="S598">
        <v>1.724432</v>
      </c>
      <c r="T598" t="s">
        <v>71</v>
      </c>
      <c r="U598" t="s">
        <v>72</v>
      </c>
      <c r="V598">
        <v>0</v>
      </c>
      <c r="W598" t="s">
        <v>71</v>
      </c>
      <c r="X598" t="s">
        <v>73</v>
      </c>
      <c r="Y598">
        <v>0</v>
      </c>
      <c r="Z598" t="s">
        <v>71</v>
      </c>
      <c r="AA598" t="s">
        <v>446</v>
      </c>
      <c r="AB598">
        <v>0</v>
      </c>
      <c r="AC598" t="s">
        <v>71</v>
      </c>
      <c r="AD598" t="s">
        <v>74</v>
      </c>
      <c r="AE598">
        <v>0</v>
      </c>
      <c r="AF598" t="s">
        <v>71</v>
      </c>
      <c r="AG598" t="s">
        <v>437</v>
      </c>
      <c r="AH598">
        <v>1000</v>
      </c>
      <c r="AI598" t="s">
        <v>438</v>
      </c>
      <c r="AJ598">
        <v>1000000</v>
      </c>
      <c r="AK598" t="s">
        <v>439</v>
      </c>
      <c r="AL598">
        <v>10</v>
      </c>
      <c r="AM598" t="s">
        <v>440</v>
      </c>
      <c r="AN598">
        <v>500</v>
      </c>
      <c r="AO598" t="s">
        <v>441</v>
      </c>
      <c r="AP598">
        <v>20</v>
      </c>
      <c r="AQ598" t="s">
        <v>442</v>
      </c>
      <c r="AR598">
        <v>20</v>
      </c>
    </row>
    <row r="599" spans="1:44">
      <c r="A599">
        <v>545</v>
      </c>
      <c r="B599" t="s">
        <v>425</v>
      </c>
      <c r="C599">
        <v>4</v>
      </c>
      <c r="D599" t="s">
        <v>426</v>
      </c>
      <c r="E599">
        <v>226</v>
      </c>
      <c r="F599" t="s">
        <v>427</v>
      </c>
      <c r="G599" t="s">
        <v>428</v>
      </c>
      <c r="H599">
        <v>1.056</v>
      </c>
      <c r="I599" t="s">
        <v>429</v>
      </c>
      <c r="J599">
        <v>0.000291</v>
      </c>
      <c r="K599" t="s">
        <v>71</v>
      </c>
      <c r="L599" t="s">
        <v>430</v>
      </c>
      <c r="M599">
        <v>151.231288</v>
      </c>
      <c r="N599" t="s">
        <v>71</v>
      </c>
      <c r="O599" t="s">
        <v>431</v>
      </c>
      <c r="P599">
        <v>0.000443</v>
      </c>
      <c r="Q599" t="s">
        <v>71</v>
      </c>
      <c r="R599" t="s">
        <v>70</v>
      </c>
      <c r="S599">
        <v>1.71025</v>
      </c>
      <c r="T599" t="s">
        <v>71</v>
      </c>
      <c r="U599" t="s">
        <v>72</v>
      </c>
      <c r="V599">
        <v>0</v>
      </c>
      <c r="W599" t="s">
        <v>71</v>
      </c>
      <c r="X599" t="s">
        <v>73</v>
      </c>
      <c r="Y599">
        <v>0</v>
      </c>
      <c r="Z599" t="s">
        <v>71</v>
      </c>
      <c r="AA599" t="s">
        <v>446</v>
      </c>
      <c r="AB599">
        <v>0</v>
      </c>
      <c r="AC599" t="s">
        <v>71</v>
      </c>
      <c r="AD599" t="s">
        <v>74</v>
      </c>
      <c r="AE599">
        <v>0</v>
      </c>
      <c r="AF599" t="s">
        <v>71</v>
      </c>
      <c r="AG599" t="s">
        <v>437</v>
      </c>
      <c r="AH599">
        <v>1000</v>
      </c>
      <c r="AI599" t="s">
        <v>438</v>
      </c>
      <c r="AJ599">
        <v>1000000</v>
      </c>
      <c r="AK599" t="s">
        <v>439</v>
      </c>
      <c r="AL599">
        <v>10</v>
      </c>
      <c r="AM599" t="s">
        <v>440</v>
      </c>
      <c r="AN599">
        <v>500</v>
      </c>
      <c r="AO599" t="s">
        <v>441</v>
      </c>
      <c r="AP599">
        <v>20</v>
      </c>
      <c r="AQ599" t="s">
        <v>442</v>
      </c>
      <c r="AR599">
        <v>20</v>
      </c>
    </row>
    <row r="600" spans="1:44">
      <c r="A600">
        <v>544</v>
      </c>
      <c r="B600" t="s">
        <v>425</v>
      </c>
      <c r="C600">
        <v>4</v>
      </c>
      <c r="D600" t="s">
        <v>426</v>
      </c>
      <c r="E600">
        <v>226</v>
      </c>
      <c r="F600" t="s">
        <v>427</v>
      </c>
      <c r="G600" t="s">
        <v>428</v>
      </c>
      <c r="H600">
        <v>0.96</v>
      </c>
      <c r="I600" t="s">
        <v>429</v>
      </c>
      <c r="J600">
        <v>0.000304</v>
      </c>
      <c r="K600" t="s">
        <v>71</v>
      </c>
      <c r="L600" t="s">
        <v>430</v>
      </c>
      <c r="M600">
        <v>155.100197</v>
      </c>
      <c r="N600" t="s">
        <v>71</v>
      </c>
      <c r="O600" t="s">
        <v>431</v>
      </c>
      <c r="P600">
        <v>0.00046</v>
      </c>
      <c r="Q600" t="s">
        <v>71</v>
      </c>
      <c r="R600" t="s">
        <v>70</v>
      </c>
      <c r="S600">
        <v>1.738777</v>
      </c>
      <c r="T600" t="s">
        <v>71</v>
      </c>
      <c r="U600" t="s">
        <v>72</v>
      </c>
      <c r="V600">
        <v>0</v>
      </c>
      <c r="W600" t="s">
        <v>71</v>
      </c>
      <c r="X600" t="s">
        <v>73</v>
      </c>
      <c r="Y600">
        <v>0</v>
      </c>
      <c r="Z600" t="s">
        <v>71</v>
      </c>
      <c r="AA600" t="s">
        <v>446</v>
      </c>
      <c r="AB600">
        <v>0</v>
      </c>
      <c r="AC600" t="s">
        <v>71</v>
      </c>
      <c r="AD600" t="s">
        <v>74</v>
      </c>
      <c r="AE600">
        <v>0</v>
      </c>
      <c r="AF600" t="s">
        <v>71</v>
      </c>
      <c r="AG600" t="s">
        <v>437</v>
      </c>
      <c r="AH600">
        <v>1000</v>
      </c>
      <c r="AI600" t="s">
        <v>438</v>
      </c>
      <c r="AJ600">
        <v>1000000</v>
      </c>
      <c r="AK600" t="s">
        <v>439</v>
      </c>
      <c r="AL600">
        <v>10</v>
      </c>
      <c r="AM600" t="s">
        <v>440</v>
      </c>
      <c r="AN600">
        <v>500</v>
      </c>
      <c r="AO600" t="s">
        <v>441</v>
      </c>
      <c r="AP600">
        <v>20</v>
      </c>
      <c r="AQ600" t="s">
        <v>442</v>
      </c>
      <c r="AR600">
        <v>20</v>
      </c>
    </row>
    <row r="601" spans="1:44">
      <c r="A601">
        <v>544</v>
      </c>
      <c r="B601" t="s">
        <v>425</v>
      </c>
      <c r="C601">
        <v>4</v>
      </c>
      <c r="D601" t="s">
        <v>426</v>
      </c>
      <c r="E601">
        <v>226</v>
      </c>
      <c r="F601" t="s">
        <v>427</v>
      </c>
      <c r="G601" t="s">
        <v>428</v>
      </c>
      <c r="H601">
        <v>26.836</v>
      </c>
      <c r="I601" t="s">
        <v>429</v>
      </c>
      <c r="J601">
        <v>0.000162</v>
      </c>
      <c r="K601" t="s">
        <v>71</v>
      </c>
      <c r="L601" t="s">
        <v>430</v>
      </c>
      <c r="M601">
        <v>78.964857</v>
      </c>
      <c r="N601" t="s">
        <v>71</v>
      </c>
      <c r="O601" t="s">
        <v>431</v>
      </c>
      <c r="P601">
        <v>0.00024</v>
      </c>
      <c r="Q601" t="s">
        <v>71</v>
      </c>
      <c r="R601" t="s">
        <v>70</v>
      </c>
      <c r="S601">
        <v>18.872054</v>
      </c>
      <c r="T601" t="s">
        <v>71</v>
      </c>
      <c r="U601" t="s">
        <v>72</v>
      </c>
      <c r="V601">
        <v>0</v>
      </c>
      <c r="W601" t="s">
        <v>71</v>
      </c>
      <c r="X601" t="s">
        <v>73</v>
      </c>
      <c r="Y601">
        <v>0</v>
      </c>
      <c r="Z601" t="s">
        <v>71</v>
      </c>
      <c r="AA601" t="s">
        <v>446</v>
      </c>
      <c r="AB601">
        <v>0</v>
      </c>
      <c r="AC601" t="s">
        <v>71</v>
      </c>
      <c r="AD601" t="s">
        <v>74</v>
      </c>
      <c r="AE601">
        <v>0</v>
      </c>
      <c r="AF601" t="s">
        <v>71</v>
      </c>
      <c r="AG601" t="s">
        <v>437</v>
      </c>
      <c r="AH601">
        <v>1000</v>
      </c>
      <c r="AI601" t="s">
        <v>438</v>
      </c>
      <c r="AJ601">
        <v>1000000</v>
      </c>
      <c r="AK601" t="s">
        <v>439</v>
      </c>
      <c r="AL601">
        <v>10</v>
      </c>
      <c r="AM601" t="s">
        <v>440</v>
      </c>
      <c r="AN601">
        <v>500</v>
      </c>
      <c r="AO601" t="s">
        <v>441</v>
      </c>
      <c r="AP601">
        <v>20</v>
      </c>
      <c r="AQ601" t="s">
        <v>442</v>
      </c>
      <c r="AR601">
        <v>20</v>
      </c>
    </row>
    <row r="602" spans="1:44">
      <c r="A602">
        <v>543</v>
      </c>
      <c r="B602" t="s">
        <v>425</v>
      </c>
      <c r="C602">
        <v>4</v>
      </c>
      <c r="D602" t="s">
        <v>426</v>
      </c>
      <c r="E602">
        <v>337</v>
      </c>
      <c r="F602" t="s">
        <v>427</v>
      </c>
      <c r="G602" t="s">
        <v>428</v>
      </c>
      <c r="H602">
        <v>893.844</v>
      </c>
      <c r="I602" t="s">
        <v>429</v>
      </c>
      <c r="J602">
        <v>0.000254</v>
      </c>
      <c r="K602" t="s">
        <v>71</v>
      </c>
      <c r="L602" t="s">
        <v>430</v>
      </c>
      <c r="M602">
        <v>100.166906</v>
      </c>
      <c r="N602" t="s">
        <v>71</v>
      </c>
      <c r="O602" t="s">
        <v>431</v>
      </c>
      <c r="P602">
        <v>0.000354</v>
      </c>
      <c r="Q602" t="s">
        <v>71</v>
      </c>
      <c r="R602" t="s">
        <v>70</v>
      </c>
      <c r="S602">
        <v>1.581578</v>
      </c>
      <c r="T602" t="s">
        <v>71</v>
      </c>
      <c r="U602" t="s">
        <v>72</v>
      </c>
      <c r="V602">
        <v>0</v>
      </c>
      <c r="W602" t="s">
        <v>71</v>
      </c>
      <c r="X602" t="s">
        <v>73</v>
      </c>
      <c r="Y602">
        <v>0</v>
      </c>
      <c r="Z602" t="s">
        <v>71</v>
      </c>
      <c r="AA602" t="s">
        <v>446</v>
      </c>
      <c r="AB602">
        <v>0</v>
      </c>
      <c r="AC602" t="s">
        <v>71</v>
      </c>
      <c r="AD602" t="s">
        <v>74</v>
      </c>
      <c r="AE602">
        <v>0</v>
      </c>
      <c r="AF602" t="s">
        <v>71</v>
      </c>
      <c r="AG602" t="s">
        <v>437</v>
      </c>
      <c r="AH602">
        <v>1000</v>
      </c>
      <c r="AI602" t="s">
        <v>438</v>
      </c>
      <c r="AJ602">
        <v>1000000</v>
      </c>
      <c r="AK602" t="s">
        <v>439</v>
      </c>
      <c r="AL602">
        <v>10</v>
      </c>
      <c r="AM602" t="s">
        <v>440</v>
      </c>
      <c r="AN602">
        <v>500</v>
      </c>
      <c r="AO602" t="s">
        <v>441</v>
      </c>
      <c r="AP602">
        <v>20</v>
      </c>
      <c r="AQ602" t="s">
        <v>442</v>
      </c>
      <c r="AR602">
        <v>50</v>
      </c>
    </row>
    <row r="603" spans="1:44">
      <c r="A603">
        <v>542</v>
      </c>
      <c r="B603" t="s">
        <v>425</v>
      </c>
      <c r="C603">
        <v>4</v>
      </c>
      <c r="D603" t="s">
        <v>426</v>
      </c>
      <c r="E603">
        <v>337</v>
      </c>
      <c r="F603" t="s">
        <v>427</v>
      </c>
      <c r="G603" t="s">
        <v>428</v>
      </c>
      <c r="H603">
        <v>701.468</v>
      </c>
      <c r="I603" t="s">
        <v>429</v>
      </c>
      <c r="J603">
        <v>0.000248</v>
      </c>
      <c r="K603" t="s">
        <v>71</v>
      </c>
      <c r="L603" t="s">
        <v>430</v>
      </c>
      <c r="M603">
        <v>109.406077</v>
      </c>
      <c r="N603" t="s">
        <v>71</v>
      </c>
      <c r="O603" t="s">
        <v>431</v>
      </c>
      <c r="P603">
        <v>0.000357</v>
      </c>
      <c r="Q603" t="s">
        <v>71</v>
      </c>
      <c r="R603" t="s">
        <v>70</v>
      </c>
      <c r="S603">
        <v>1.591503</v>
      </c>
      <c r="T603" t="s">
        <v>71</v>
      </c>
      <c r="U603" t="s">
        <v>72</v>
      </c>
      <c r="V603">
        <v>0</v>
      </c>
      <c r="W603" t="s">
        <v>71</v>
      </c>
      <c r="X603" t="s">
        <v>73</v>
      </c>
      <c r="Y603">
        <v>0</v>
      </c>
      <c r="Z603" t="s">
        <v>71</v>
      </c>
      <c r="AA603" t="s">
        <v>446</v>
      </c>
      <c r="AB603">
        <v>0</v>
      </c>
      <c r="AC603" t="s">
        <v>71</v>
      </c>
      <c r="AD603" t="s">
        <v>74</v>
      </c>
      <c r="AE603">
        <v>0</v>
      </c>
      <c r="AF603" t="s">
        <v>71</v>
      </c>
      <c r="AG603" t="s">
        <v>437</v>
      </c>
      <c r="AH603">
        <v>1000</v>
      </c>
      <c r="AI603" t="s">
        <v>438</v>
      </c>
      <c r="AJ603">
        <v>1000000</v>
      </c>
      <c r="AK603" t="s">
        <v>439</v>
      </c>
      <c r="AL603">
        <v>10</v>
      </c>
      <c r="AM603" t="s">
        <v>440</v>
      </c>
      <c r="AN603">
        <v>500</v>
      </c>
      <c r="AO603" t="s">
        <v>441</v>
      </c>
      <c r="AP603">
        <v>20</v>
      </c>
      <c r="AQ603" t="s">
        <v>442</v>
      </c>
      <c r="AR603">
        <v>50</v>
      </c>
    </row>
    <row r="604" spans="1:44">
      <c r="A604">
        <v>541</v>
      </c>
      <c r="B604" t="s">
        <v>425</v>
      </c>
      <c r="C604">
        <v>4</v>
      </c>
      <c r="D604" t="s">
        <v>426</v>
      </c>
      <c r="E604">
        <v>337</v>
      </c>
      <c r="F604" t="s">
        <v>427</v>
      </c>
      <c r="G604" t="s">
        <v>428</v>
      </c>
      <c r="H604">
        <v>345.622</v>
      </c>
      <c r="I604" t="s">
        <v>429</v>
      </c>
      <c r="J604">
        <v>0.000275</v>
      </c>
      <c r="K604" t="s">
        <v>71</v>
      </c>
      <c r="L604" t="s">
        <v>430</v>
      </c>
      <c r="M604">
        <v>136.321953</v>
      </c>
      <c r="N604" t="s">
        <v>71</v>
      </c>
      <c r="O604" t="s">
        <v>431</v>
      </c>
      <c r="P604">
        <v>0.000411</v>
      </c>
      <c r="Q604" t="s">
        <v>71</v>
      </c>
      <c r="R604" t="s">
        <v>70</v>
      </c>
      <c r="S604">
        <v>1.838066</v>
      </c>
      <c r="T604" t="s">
        <v>71</v>
      </c>
      <c r="U604" t="s">
        <v>72</v>
      </c>
      <c r="V604">
        <v>0</v>
      </c>
      <c r="W604" t="s">
        <v>71</v>
      </c>
      <c r="X604" t="s">
        <v>73</v>
      </c>
      <c r="Y604">
        <v>0</v>
      </c>
      <c r="Z604" t="s">
        <v>71</v>
      </c>
      <c r="AA604" t="s">
        <v>446</v>
      </c>
      <c r="AB604">
        <v>0</v>
      </c>
      <c r="AC604" t="s">
        <v>71</v>
      </c>
      <c r="AD604" t="s">
        <v>74</v>
      </c>
      <c r="AE604">
        <v>0</v>
      </c>
      <c r="AF604" t="s">
        <v>71</v>
      </c>
      <c r="AG604" t="s">
        <v>437</v>
      </c>
      <c r="AH604">
        <v>1000</v>
      </c>
      <c r="AI604" t="s">
        <v>438</v>
      </c>
      <c r="AJ604">
        <v>1000000</v>
      </c>
      <c r="AK604" t="s">
        <v>439</v>
      </c>
      <c r="AL604">
        <v>10</v>
      </c>
      <c r="AM604" t="s">
        <v>440</v>
      </c>
      <c r="AN604">
        <v>500</v>
      </c>
      <c r="AO604" t="s">
        <v>441</v>
      </c>
      <c r="AP604">
        <v>20</v>
      </c>
      <c r="AQ604" t="s">
        <v>442</v>
      </c>
      <c r="AR604">
        <v>50</v>
      </c>
    </row>
    <row r="605" spans="1:44">
      <c r="A605">
        <v>540</v>
      </c>
      <c r="B605" t="s">
        <v>425</v>
      </c>
      <c r="C605">
        <v>4</v>
      </c>
      <c r="D605" t="s">
        <v>426</v>
      </c>
      <c r="E605">
        <v>337</v>
      </c>
      <c r="F605" t="s">
        <v>427</v>
      </c>
      <c r="G605" t="s">
        <v>428</v>
      </c>
      <c r="H605">
        <v>106.024</v>
      </c>
      <c r="I605" t="s">
        <v>429</v>
      </c>
      <c r="J605">
        <v>0.000267</v>
      </c>
      <c r="K605" t="s">
        <v>71</v>
      </c>
      <c r="L605" t="s">
        <v>430</v>
      </c>
      <c r="M605">
        <v>131.344911</v>
      </c>
      <c r="N605" t="s">
        <v>71</v>
      </c>
      <c r="O605" t="s">
        <v>431</v>
      </c>
      <c r="P605">
        <v>0.000399</v>
      </c>
      <c r="Q605" t="s">
        <v>71</v>
      </c>
      <c r="R605" t="s">
        <v>70</v>
      </c>
      <c r="S605">
        <v>1.613386</v>
      </c>
      <c r="T605" t="s">
        <v>71</v>
      </c>
      <c r="U605" t="s">
        <v>72</v>
      </c>
      <c r="V605">
        <v>0</v>
      </c>
      <c r="W605" t="s">
        <v>71</v>
      </c>
      <c r="X605" t="s">
        <v>73</v>
      </c>
      <c r="Y605">
        <v>0</v>
      </c>
      <c r="Z605" t="s">
        <v>71</v>
      </c>
      <c r="AA605" t="s">
        <v>446</v>
      </c>
      <c r="AB605">
        <v>0</v>
      </c>
      <c r="AC605" t="s">
        <v>71</v>
      </c>
      <c r="AD605" t="s">
        <v>74</v>
      </c>
      <c r="AE605">
        <v>0</v>
      </c>
      <c r="AF605" t="s">
        <v>71</v>
      </c>
      <c r="AG605" t="s">
        <v>437</v>
      </c>
      <c r="AH605">
        <v>1000</v>
      </c>
      <c r="AI605" t="s">
        <v>438</v>
      </c>
      <c r="AJ605">
        <v>1000000</v>
      </c>
      <c r="AK605" t="s">
        <v>439</v>
      </c>
      <c r="AL605">
        <v>10</v>
      </c>
      <c r="AM605" t="s">
        <v>440</v>
      </c>
      <c r="AN605">
        <v>500</v>
      </c>
      <c r="AO605" t="s">
        <v>441</v>
      </c>
      <c r="AP605">
        <v>20</v>
      </c>
      <c r="AQ605" t="s">
        <v>442</v>
      </c>
      <c r="AR605">
        <v>50</v>
      </c>
    </row>
    <row r="606" spans="1:44">
      <c r="A606">
        <v>539</v>
      </c>
      <c r="B606" t="s">
        <v>425</v>
      </c>
      <c r="C606">
        <v>4</v>
      </c>
      <c r="D606" t="s">
        <v>426</v>
      </c>
      <c r="E606">
        <v>337</v>
      </c>
      <c r="F606" t="s">
        <v>427</v>
      </c>
      <c r="G606" t="s">
        <v>428</v>
      </c>
      <c r="H606">
        <v>2.21</v>
      </c>
      <c r="I606" t="s">
        <v>429</v>
      </c>
      <c r="J606">
        <v>0.000291</v>
      </c>
      <c r="K606" t="s">
        <v>71</v>
      </c>
      <c r="L606" t="s">
        <v>430</v>
      </c>
      <c r="M606">
        <v>132.37314</v>
      </c>
      <c r="N606" t="s">
        <v>71</v>
      </c>
      <c r="O606" t="s">
        <v>431</v>
      </c>
      <c r="P606">
        <v>0.000423</v>
      </c>
      <c r="Q606" t="s">
        <v>71</v>
      </c>
      <c r="R606" t="s">
        <v>70</v>
      </c>
      <c r="S606">
        <v>1.549301</v>
      </c>
      <c r="T606" t="s">
        <v>71</v>
      </c>
      <c r="U606" t="s">
        <v>72</v>
      </c>
      <c r="V606">
        <v>0</v>
      </c>
      <c r="W606" t="s">
        <v>71</v>
      </c>
      <c r="X606" t="s">
        <v>73</v>
      </c>
      <c r="Y606">
        <v>0</v>
      </c>
      <c r="Z606" t="s">
        <v>71</v>
      </c>
      <c r="AA606" t="s">
        <v>446</v>
      </c>
      <c r="AB606">
        <v>0</v>
      </c>
      <c r="AC606" t="s">
        <v>71</v>
      </c>
      <c r="AD606" t="s">
        <v>74</v>
      </c>
      <c r="AE606">
        <v>0</v>
      </c>
      <c r="AF606" t="s">
        <v>71</v>
      </c>
      <c r="AG606" t="s">
        <v>437</v>
      </c>
      <c r="AH606">
        <v>1000</v>
      </c>
      <c r="AI606" t="s">
        <v>438</v>
      </c>
      <c r="AJ606">
        <v>1000000</v>
      </c>
      <c r="AK606" t="s">
        <v>439</v>
      </c>
      <c r="AL606">
        <v>10</v>
      </c>
      <c r="AM606" t="s">
        <v>440</v>
      </c>
      <c r="AN606">
        <v>500</v>
      </c>
      <c r="AO606" t="s">
        <v>441</v>
      </c>
      <c r="AP606">
        <v>20</v>
      </c>
      <c r="AQ606" t="s">
        <v>442</v>
      </c>
      <c r="AR606">
        <v>50</v>
      </c>
    </row>
    <row r="607" spans="1:44">
      <c r="A607">
        <v>538</v>
      </c>
      <c r="B607" t="s">
        <v>425</v>
      </c>
      <c r="C607">
        <v>4</v>
      </c>
      <c r="D607" t="s">
        <v>426</v>
      </c>
      <c r="E607">
        <v>337</v>
      </c>
      <c r="F607" t="s">
        <v>427</v>
      </c>
      <c r="G607" t="s">
        <v>428</v>
      </c>
      <c r="H607">
        <v>0.034</v>
      </c>
      <c r="I607" t="s">
        <v>429</v>
      </c>
      <c r="J607">
        <v>0.000294</v>
      </c>
      <c r="K607" t="s">
        <v>71</v>
      </c>
      <c r="L607" t="s">
        <v>430</v>
      </c>
      <c r="M607">
        <v>137.627505</v>
      </c>
      <c r="N607" t="s">
        <v>71</v>
      </c>
      <c r="O607" t="s">
        <v>431</v>
      </c>
      <c r="P607">
        <v>0.000431</v>
      </c>
      <c r="Q607" t="s">
        <v>71</v>
      </c>
      <c r="R607" t="s">
        <v>70</v>
      </c>
      <c r="S607">
        <v>1.442846</v>
      </c>
      <c r="T607" t="s">
        <v>71</v>
      </c>
      <c r="U607" t="s">
        <v>72</v>
      </c>
      <c r="V607">
        <v>0</v>
      </c>
      <c r="W607" t="s">
        <v>71</v>
      </c>
      <c r="X607" t="s">
        <v>73</v>
      </c>
      <c r="Y607">
        <v>0</v>
      </c>
      <c r="Z607" t="s">
        <v>71</v>
      </c>
      <c r="AA607" t="s">
        <v>446</v>
      </c>
      <c r="AB607">
        <v>0</v>
      </c>
      <c r="AC607" t="s">
        <v>71</v>
      </c>
      <c r="AD607" t="s">
        <v>74</v>
      </c>
      <c r="AE607">
        <v>0</v>
      </c>
      <c r="AF607" t="s">
        <v>71</v>
      </c>
      <c r="AG607" t="s">
        <v>437</v>
      </c>
      <c r="AH607">
        <v>1000</v>
      </c>
      <c r="AI607" t="s">
        <v>438</v>
      </c>
      <c r="AJ607">
        <v>1000000</v>
      </c>
      <c r="AK607" t="s">
        <v>439</v>
      </c>
      <c r="AL607">
        <v>10</v>
      </c>
      <c r="AM607" t="s">
        <v>440</v>
      </c>
      <c r="AN607">
        <v>500</v>
      </c>
      <c r="AO607" t="s">
        <v>441</v>
      </c>
      <c r="AP607">
        <v>20</v>
      </c>
      <c r="AQ607" t="s">
        <v>442</v>
      </c>
      <c r="AR607">
        <v>50</v>
      </c>
    </row>
    <row r="608" spans="1:44">
      <c r="A608">
        <v>537</v>
      </c>
      <c r="B608" t="s">
        <v>425</v>
      </c>
      <c r="C608">
        <v>4</v>
      </c>
      <c r="D608" t="s">
        <v>426</v>
      </c>
      <c r="E608">
        <v>337</v>
      </c>
      <c r="F608" t="s">
        <v>427</v>
      </c>
      <c r="G608" t="s">
        <v>428</v>
      </c>
      <c r="H608">
        <v>0.034</v>
      </c>
      <c r="I608" t="s">
        <v>429</v>
      </c>
      <c r="J608">
        <v>0.0003</v>
      </c>
      <c r="K608" t="s">
        <v>71</v>
      </c>
      <c r="L608" t="s">
        <v>430</v>
      </c>
      <c r="M608">
        <v>130.584525</v>
      </c>
      <c r="N608" t="s">
        <v>71</v>
      </c>
      <c r="O608" t="s">
        <v>431</v>
      </c>
      <c r="P608">
        <v>0.00043</v>
      </c>
      <c r="Q608" t="s">
        <v>71</v>
      </c>
      <c r="R608" t="s">
        <v>70</v>
      </c>
      <c r="S608">
        <v>1.39552</v>
      </c>
      <c r="T608" t="s">
        <v>71</v>
      </c>
      <c r="U608" t="s">
        <v>72</v>
      </c>
      <c r="V608">
        <v>0</v>
      </c>
      <c r="W608" t="s">
        <v>71</v>
      </c>
      <c r="X608" t="s">
        <v>73</v>
      </c>
      <c r="Y608">
        <v>0</v>
      </c>
      <c r="Z608" t="s">
        <v>71</v>
      </c>
      <c r="AA608" t="s">
        <v>446</v>
      </c>
      <c r="AB608">
        <v>0</v>
      </c>
      <c r="AC608" t="s">
        <v>71</v>
      </c>
      <c r="AD608" t="s">
        <v>74</v>
      </c>
      <c r="AE608">
        <v>0</v>
      </c>
      <c r="AF608" t="s">
        <v>71</v>
      </c>
      <c r="AG608" t="s">
        <v>437</v>
      </c>
      <c r="AH608">
        <v>1000</v>
      </c>
      <c r="AI608" t="s">
        <v>438</v>
      </c>
      <c r="AJ608">
        <v>1000000</v>
      </c>
      <c r="AK608" t="s">
        <v>439</v>
      </c>
      <c r="AL608">
        <v>10</v>
      </c>
      <c r="AM608" t="s">
        <v>440</v>
      </c>
      <c r="AN608">
        <v>500</v>
      </c>
      <c r="AO608" t="s">
        <v>441</v>
      </c>
      <c r="AP608">
        <v>20</v>
      </c>
      <c r="AQ608" t="s">
        <v>442</v>
      </c>
      <c r="AR608">
        <v>50</v>
      </c>
    </row>
    <row r="609" spans="1:44">
      <c r="A609">
        <v>537</v>
      </c>
      <c r="B609" t="s">
        <v>425</v>
      </c>
      <c r="C609">
        <v>4</v>
      </c>
      <c r="D609" t="s">
        <v>426</v>
      </c>
      <c r="E609">
        <v>337</v>
      </c>
      <c r="F609" t="s">
        <v>427</v>
      </c>
      <c r="G609" t="s">
        <v>428</v>
      </c>
      <c r="H609">
        <v>0.034</v>
      </c>
      <c r="I609" t="s">
        <v>429</v>
      </c>
      <c r="J609">
        <v>0.000296</v>
      </c>
      <c r="K609" t="s">
        <v>71</v>
      </c>
      <c r="L609" t="s">
        <v>430</v>
      </c>
      <c r="M609">
        <v>138.803268</v>
      </c>
      <c r="N609" t="s">
        <v>71</v>
      </c>
      <c r="O609" t="s">
        <v>431</v>
      </c>
      <c r="P609">
        <v>0.000435</v>
      </c>
      <c r="Q609" t="s">
        <v>71</v>
      </c>
      <c r="R609" t="s">
        <v>70</v>
      </c>
      <c r="S609">
        <v>1.442181</v>
      </c>
      <c r="T609" t="s">
        <v>71</v>
      </c>
      <c r="U609" t="s">
        <v>72</v>
      </c>
      <c r="V609">
        <v>0</v>
      </c>
      <c r="W609" t="s">
        <v>71</v>
      </c>
      <c r="X609" t="s">
        <v>73</v>
      </c>
      <c r="Y609">
        <v>0</v>
      </c>
      <c r="Z609" t="s">
        <v>71</v>
      </c>
      <c r="AA609" t="s">
        <v>446</v>
      </c>
      <c r="AB609">
        <v>0</v>
      </c>
      <c r="AC609" t="s">
        <v>71</v>
      </c>
      <c r="AD609" t="s">
        <v>74</v>
      </c>
      <c r="AE609">
        <v>0</v>
      </c>
      <c r="AF609" t="s">
        <v>71</v>
      </c>
      <c r="AG609" t="s">
        <v>437</v>
      </c>
      <c r="AH609">
        <v>1000</v>
      </c>
      <c r="AI609" t="s">
        <v>438</v>
      </c>
      <c r="AJ609">
        <v>1000000</v>
      </c>
      <c r="AK609" t="s">
        <v>439</v>
      </c>
      <c r="AL609">
        <v>10</v>
      </c>
      <c r="AM609" t="s">
        <v>440</v>
      </c>
      <c r="AN609">
        <v>500</v>
      </c>
      <c r="AO609" t="s">
        <v>441</v>
      </c>
      <c r="AP609">
        <v>20</v>
      </c>
      <c r="AQ609" t="s">
        <v>442</v>
      </c>
      <c r="AR609">
        <v>50</v>
      </c>
    </row>
    <row r="610" spans="1:44">
      <c r="A610">
        <v>536</v>
      </c>
      <c r="B610" t="s">
        <v>425</v>
      </c>
      <c r="C610">
        <v>4</v>
      </c>
      <c r="D610" t="s">
        <v>426</v>
      </c>
      <c r="E610">
        <v>337</v>
      </c>
      <c r="F610" t="s">
        <v>427</v>
      </c>
      <c r="G610" t="s">
        <v>428</v>
      </c>
      <c r="H610">
        <v>2.21</v>
      </c>
      <c r="I610" t="s">
        <v>429</v>
      </c>
      <c r="J610">
        <v>0.000284</v>
      </c>
      <c r="K610" t="s">
        <v>71</v>
      </c>
      <c r="L610" t="s">
        <v>430</v>
      </c>
      <c r="M610">
        <v>130.120946</v>
      </c>
      <c r="N610" t="s">
        <v>71</v>
      </c>
      <c r="O610" t="s">
        <v>431</v>
      </c>
      <c r="P610">
        <v>0.000414</v>
      </c>
      <c r="Q610" t="s">
        <v>71</v>
      </c>
      <c r="R610" t="s">
        <v>70</v>
      </c>
      <c r="S610">
        <v>1.458563</v>
      </c>
      <c r="T610" t="s">
        <v>71</v>
      </c>
      <c r="U610" t="s">
        <v>72</v>
      </c>
      <c r="V610">
        <v>0</v>
      </c>
      <c r="W610" t="s">
        <v>71</v>
      </c>
      <c r="X610" t="s">
        <v>73</v>
      </c>
      <c r="Y610">
        <v>0</v>
      </c>
      <c r="Z610" t="s">
        <v>71</v>
      </c>
      <c r="AA610" t="s">
        <v>446</v>
      </c>
      <c r="AB610">
        <v>0</v>
      </c>
      <c r="AC610" t="s">
        <v>71</v>
      </c>
      <c r="AD610" t="s">
        <v>74</v>
      </c>
      <c r="AE610">
        <v>0</v>
      </c>
      <c r="AF610" t="s">
        <v>71</v>
      </c>
      <c r="AG610" t="s">
        <v>437</v>
      </c>
      <c r="AH610">
        <v>1000</v>
      </c>
      <c r="AI610" t="s">
        <v>438</v>
      </c>
      <c r="AJ610">
        <v>1000000</v>
      </c>
      <c r="AK610" t="s">
        <v>439</v>
      </c>
      <c r="AL610">
        <v>10</v>
      </c>
      <c r="AM610" t="s">
        <v>440</v>
      </c>
      <c r="AN610">
        <v>500</v>
      </c>
      <c r="AO610" t="s">
        <v>441</v>
      </c>
      <c r="AP610">
        <v>20</v>
      </c>
      <c r="AQ610" t="s">
        <v>442</v>
      </c>
      <c r="AR610">
        <v>50</v>
      </c>
    </row>
    <row r="611" spans="1:44">
      <c r="A611">
        <v>535</v>
      </c>
      <c r="B611" t="s">
        <v>425</v>
      </c>
      <c r="C611">
        <v>4</v>
      </c>
      <c r="D611" t="s">
        <v>426</v>
      </c>
      <c r="E611">
        <v>337</v>
      </c>
      <c r="F611" t="s">
        <v>427</v>
      </c>
      <c r="G611" t="s">
        <v>428</v>
      </c>
      <c r="H611">
        <v>701.468</v>
      </c>
      <c r="I611" t="s">
        <v>429</v>
      </c>
      <c r="J611">
        <v>0.000245</v>
      </c>
      <c r="K611" t="s">
        <v>71</v>
      </c>
      <c r="L611" t="s">
        <v>430</v>
      </c>
      <c r="M611">
        <v>108.156019</v>
      </c>
      <c r="N611" t="s">
        <v>71</v>
      </c>
      <c r="O611" t="s">
        <v>431</v>
      </c>
      <c r="P611">
        <v>0.000353</v>
      </c>
      <c r="Q611" t="s">
        <v>71</v>
      </c>
      <c r="R611" t="s">
        <v>70</v>
      </c>
      <c r="S611">
        <v>1.607493</v>
      </c>
      <c r="T611" t="s">
        <v>71</v>
      </c>
      <c r="U611" t="s">
        <v>72</v>
      </c>
      <c r="V611">
        <v>0</v>
      </c>
      <c r="W611" t="s">
        <v>71</v>
      </c>
      <c r="X611" t="s">
        <v>73</v>
      </c>
      <c r="Y611">
        <v>0</v>
      </c>
      <c r="Z611" t="s">
        <v>71</v>
      </c>
      <c r="AA611" t="s">
        <v>446</v>
      </c>
      <c r="AB611">
        <v>0</v>
      </c>
      <c r="AC611" t="s">
        <v>71</v>
      </c>
      <c r="AD611" t="s">
        <v>74</v>
      </c>
      <c r="AE611">
        <v>0</v>
      </c>
      <c r="AF611" t="s">
        <v>71</v>
      </c>
      <c r="AG611" t="s">
        <v>437</v>
      </c>
      <c r="AH611">
        <v>1000</v>
      </c>
      <c r="AI611" t="s">
        <v>438</v>
      </c>
      <c r="AJ611">
        <v>1000000</v>
      </c>
      <c r="AK611" t="s">
        <v>439</v>
      </c>
      <c r="AL611">
        <v>10</v>
      </c>
      <c r="AM611" t="s">
        <v>440</v>
      </c>
      <c r="AN611">
        <v>500</v>
      </c>
      <c r="AO611" t="s">
        <v>441</v>
      </c>
      <c r="AP611">
        <v>20</v>
      </c>
      <c r="AQ611" t="s">
        <v>442</v>
      </c>
      <c r="AR611">
        <v>50</v>
      </c>
    </row>
    <row r="612" spans="1:44">
      <c r="A612">
        <v>534</v>
      </c>
      <c r="B612" t="s">
        <v>425</v>
      </c>
      <c r="C612">
        <v>4</v>
      </c>
      <c r="D612" t="s">
        <v>426</v>
      </c>
      <c r="E612">
        <v>226</v>
      </c>
      <c r="F612" t="s">
        <v>427</v>
      </c>
      <c r="G612" t="s">
        <v>428</v>
      </c>
      <c r="H612">
        <v>5.684</v>
      </c>
      <c r="I612" t="s">
        <v>429</v>
      </c>
      <c r="J612">
        <v>0.00028</v>
      </c>
      <c r="K612" t="s">
        <v>71</v>
      </c>
      <c r="L612" t="s">
        <v>430</v>
      </c>
      <c r="M612">
        <v>115.495609</v>
      </c>
      <c r="N612" t="s">
        <v>71</v>
      </c>
      <c r="O612" t="s">
        <v>431</v>
      </c>
      <c r="P612">
        <v>0.000396</v>
      </c>
      <c r="Q612" t="s">
        <v>71</v>
      </c>
      <c r="R612" t="s">
        <v>70</v>
      </c>
      <c r="S612">
        <v>1.445297</v>
      </c>
      <c r="T612" t="s">
        <v>71</v>
      </c>
      <c r="U612" t="s">
        <v>72</v>
      </c>
      <c r="V612">
        <v>0</v>
      </c>
      <c r="W612" t="s">
        <v>71</v>
      </c>
      <c r="X612" t="s">
        <v>73</v>
      </c>
      <c r="Y612">
        <v>0</v>
      </c>
      <c r="Z612" t="s">
        <v>71</v>
      </c>
      <c r="AA612" t="s">
        <v>446</v>
      </c>
      <c r="AB612">
        <v>0</v>
      </c>
      <c r="AC612" t="s">
        <v>71</v>
      </c>
      <c r="AD612" t="s">
        <v>74</v>
      </c>
      <c r="AE612">
        <v>0</v>
      </c>
      <c r="AF612" t="s">
        <v>71</v>
      </c>
      <c r="AG612" t="s">
        <v>437</v>
      </c>
      <c r="AH612">
        <v>1000</v>
      </c>
      <c r="AI612" t="s">
        <v>438</v>
      </c>
      <c r="AJ612">
        <v>1000000</v>
      </c>
      <c r="AK612" t="s">
        <v>439</v>
      </c>
      <c r="AL612">
        <v>10</v>
      </c>
      <c r="AM612" t="s">
        <v>440</v>
      </c>
      <c r="AN612">
        <v>500</v>
      </c>
      <c r="AO612" t="s">
        <v>441</v>
      </c>
      <c r="AP612">
        <v>20</v>
      </c>
      <c r="AQ612" t="s">
        <v>442</v>
      </c>
      <c r="AR612">
        <v>20</v>
      </c>
    </row>
    <row r="613" spans="1:44">
      <c r="A613">
        <v>534</v>
      </c>
      <c r="B613" t="s">
        <v>425</v>
      </c>
      <c r="C613">
        <v>4</v>
      </c>
      <c r="D613" t="s">
        <v>426</v>
      </c>
      <c r="E613">
        <v>226</v>
      </c>
      <c r="F613" t="s">
        <v>427</v>
      </c>
      <c r="G613" t="s">
        <v>428</v>
      </c>
      <c r="H613">
        <v>5.202</v>
      </c>
      <c r="I613" t="s">
        <v>429</v>
      </c>
      <c r="J613">
        <v>0.000274</v>
      </c>
      <c r="K613" t="s">
        <v>71</v>
      </c>
      <c r="L613" t="s">
        <v>430</v>
      </c>
      <c r="M613">
        <v>130.060233</v>
      </c>
      <c r="N613" t="s">
        <v>71</v>
      </c>
      <c r="O613" t="s">
        <v>431</v>
      </c>
      <c r="P613">
        <v>0.000404</v>
      </c>
      <c r="Q613" t="s">
        <v>71</v>
      </c>
      <c r="R613" t="s">
        <v>70</v>
      </c>
      <c r="S613">
        <v>1.54474</v>
      </c>
      <c r="T613" t="s">
        <v>71</v>
      </c>
      <c r="U613" t="s">
        <v>72</v>
      </c>
      <c r="V613">
        <v>0</v>
      </c>
      <c r="W613" t="s">
        <v>71</v>
      </c>
      <c r="X613" t="s">
        <v>73</v>
      </c>
      <c r="Y613">
        <v>0</v>
      </c>
      <c r="Z613" t="s">
        <v>71</v>
      </c>
      <c r="AA613" t="s">
        <v>446</v>
      </c>
      <c r="AB613">
        <v>0</v>
      </c>
      <c r="AC613" t="s">
        <v>71</v>
      </c>
      <c r="AD613" t="s">
        <v>74</v>
      </c>
      <c r="AE613">
        <v>0</v>
      </c>
      <c r="AF613" t="s">
        <v>71</v>
      </c>
      <c r="AG613" t="s">
        <v>437</v>
      </c>
      <c r="AH613">
        <v>1000</v>
      </c>
      <c r="AI613" t="s">
        <v>438</v>
      </c>
      <c r="AJ613">
        <v>1000000</v>
      </c>
      <c r="AK613" t="s">
        <v>439</v>
      </c>
      <c r="AL613">
        <v>10</v>
      </c>
      <c r="AM613" t="s">
        <v>440</v>
      </c>
      <c r="AN613">
        <v>500</v>
      </c>
      <c r="AO613" t="s">
        <v>441</v>
      </c>
      <c r="AP613">
        <v>20</v>
      </c>
      <c r="AQ613" t="s">
        <v>442</v>
      </c>
      <c r="AR613">
        <v>20</v>
      </c>
    </row>
    <row r="614" spans="1:44">
      <c r="A614">
        <v>533</v>
      </c>
      <c r="B614" t="s">
        <v>425</v>
      </c>
      <c r="C614">
        <v>4</v>
      </c>
      <c r="D614" t="s">
        <v>426</v>
      </c>
      <c r="E614">
        <v>263</v>
      </c>
      <c r="F614" t="s">
        <v>427</v>
      </c>
      <c r="G614" t="s">
        <v>428</v>
      </c>
      <c r="H614">
        <v>260.414</v>
      </c>
      <c r="I614" t="s">
        <v>429</v>
      </c>
      <c r="J614">
        <v>0.000278</v>
      </c>
      <c r="K614" t="s">
        <v>71</v>
      </c>
      <c r="L614" t="s">
        <v>430</v>
      </c>
      <c r="M614">
        <v>94.983839</v>
      </c>
      <c r="N614" t="s">
        <v>71</v>
      </c>
      <c r="O614" t="s">
        <v>431</v>
      </c>
      <c r="P614">
        <v>0.000373</v>
      </c>
      <c r="Q614" t="s">
        <v>71</v>
      </c>
      <c r="R614" t="s">
        <v>70</v>
      </c>
      <c r="S614">
        <v>1.432496</v>
      </c>
      <c r="T614" t="s">
        <v>71</v>
      </c>
      <c r="U614" t="s">
        <v>72</v>
      </c>
      <c r="V614">
        <v>0</v>
      </c>
      <c r="W614" t="s">
        <v>71</v>
      </c>
      <c r="X614" t="s">
        <v>73</v>
      </c>
      <c r="Y614">
        <v>0</v>
      </c>
      <c r="Z614" t="s">
        <v>71</v>
      </c>
      <c r="AA614" t="s">
        <v>446</v>
      </c>
      <c r="AB614">
        <v>0</v>
      </c>
      <c r="AC614" t="s">
        <v>71</v>
      </c>
      <c r="AD614" t="s">
        <v>74</v>
      </c>
      <c r="AE614">
        <v>0</v>
      </c>
      <c r="AF614" t="s">
        <v>71</v>
      </c>
      <c r="AG614" t="s">
        <v>437</v>
      </c>
      <c r="AH614">
        <v>1000</v>
      </c>
      <c r="AI614" t="s">
        <v>438</v>
      </c>
      <c r="AJ614">
        <v>1000000</v>
      </c>
      <c r="AK614" t="s">
        <v>439</v>
      </c>
      <c r="AL614">
        <v>10</v>
      </c>
      <c r="AM614" t="s">
        <v>440</v>
      </c>
      <c r="AN614">
        <v>500</v>
      </c>
      <c r="AO614" t="s">
        <v>441</v>
      </c>
      <c r="AP614">
        <v>20</v>
      </c>
      <c r="AQ614" t="s">
        <v>442</v>
      </c>
      <c r="AR614">
        <v>30</v>
      </c>
    </row>
    <row r="615" spans="1:44">
      <c r="A615">
        <v>532</v>
      </c>
      <c r="B615" t="s">
        <v>425</v>
      </c>
      <c r="C615">
        <v>4</v>
      </c>
      <c r="D615" t="s">
        <v>426</v>
      </c>
      <c r="E615">
        <v>522</v>
      </c>
      <c r="F615" t="s">
        <v>427</v>
      </c>
      <c r="G615" t="s">
        <v>428</v>
      </c>
      <c r="H615">
        <v>302.246</v>
      </c>
      <c r="I615" t="s">
        <v>429</v>
      </c>
      <c r="J615">
        <v>0.000339</v>
      </c>
      <c r="K615" t="s">
        <v>71</v>
      </c>
      <c r="L615" t="s">
        <v>430</v>
      </c>
      <c r="M615">
        <v>181.046378</v>
      </c>
      <c r="N615" t="s">
        <v>71</v>
      </c>
      <c r="O615" t="s">
        <v>431</v>
      </c>
      <c r="P615">
        <v>0.00052</v>
      </c>
      <c r="Q615" t="s">
        <v>71</v>
      </c>
      <c r="R615" t="s">
        <v>70</v>
      </c>
      <c r="S615">
        <v>1.759997</v>
      </c>
      <c r="T615" t="s">
        <v>71</v>
      </c>
      <c r="U615" t="s">
        <v>72</v>
      </c>
      <c r="V615">
        <v>0</v>
      </c>
      <c r="W615" t="s">
        <v>71</v>
      </c>
      <c r="X615" t="s">
        <v>73</v>
      </c>
      <c r="Y615">
        <v>0</v>
      </c>
      <c r="Z615" t="s">
        <v>71</v>
      </c>
      <c r="AA615" t="s">
        <v>446</v>
      </c>
      <c r="AB615">
        <v>0</v>
      </c>
      <c r="AC615" t="s">
        <v>71</v>
      </c>
      <c r="AD615" t="s">
        <v>74</v>
      </c>
      <c r="AE615">
        <v>0</v>
      </c>
      <c r="AF615" t="s">
        <v>71</v>
      </c>
      <c r="AG615" t="s">
        <v>437</v>
      </c>
      <c r="AH615">
        <v>1000</v>
      </c>
      <c r="AI615" t="s">
        <v>438</v>
      </c>
      <c r="AJ615">
        <v>1000000</v>
      </c>
      <c r="AK615" t="s">
        <v>439</v>
      </c>
      <c r="AL615">
        <v>10</v>
      </c>
      <c r="AM615" t="s">
        <v>440</v>
      </c>
      <c r="AN615">
        <v>500</v>
      </c>
      <c r="AO615" t="s">
        <v>441</v>
      </c>
      <c r="AP615">
        <v>20</v>
      </c>
      <c r="AQ615" t="s">
        <v>442</v>
      </c>
      <c r="AR615">
        <v>100</v>
      </c>
    </row>
    <row r="616" spans="1:44">
      <c r="A616">
        <v>531</v>
      </c>
      <c r="B616" t="s">
        <v>425</v>
      </c>
      <c r="C616">
        <v>4</v>
      </c>
      <c r="D616" t="s">
        <v>426</v>
      </c>
      <c r="E616">
        <v>1261</v>
      </c>
      <c r="F616" t="s">
        <v>427</v>
      </c>
      <c r="G616" t="s">
        <v>428</v>
      </c>
      <c r="H616">
        <v>174.986</v>
      </c>
      <c r="I616" t="s">
        <v>429</v>
      </c>
      <c r="J616">
        <v>0.000473</v>
      </c>
      <c r="K616" t="s">
        <v>71</v>
      </c>
      <c r="L616" t="s">
        <v>430</v>
      </c>
      <c r="M616">
        <v>408.518859</v>
      </c>
      <c r="N616" t="s">
        <v>71</v>
      </c>
      <c r="O616" t="s">
        <v>431</v>
      </c>
      <c r="P616">
        <v>0.000881</v>
      </c>
      <c r="Q616" t="s">
        <v>71</v>
      </c>
      <c r="R616" t="s">
        <v>70</v>
      </c>
      <c r="S616">
        <v>3.796141</v>
      </c>
      <c r="T616" t="s">
        <v>71</v>
      </c>
      <c r="U616" t="s">
        <v>72</v>
      </c>
      <c r="V616">
        <v>0</v>
      </c>
      <c r="W616" t="s">
        <v>71</v>
      </c>
      <c r="X616" t="s">
        <v>73</v>
      </c>
      <c r="Y616">
        <v>0</v>
      </c>
      <c r="Z616" t="s">
        <v>71</v>
      </c>
      <c r="AA616" t="s">
        <v>446</v>
      </c>
      <c r="AB616">
        <v>0</v>
      </c>
      <c r="AC616" t="s">
        <v>71</v>
      </c>
      <c r="AD616" t="s">
        <v>74</v>
      </c>
      <c r="AE616">
        <v>0</v>
      </c>
      <c r="AF616" t="s">
        <v>71</v>
      </c>
      <c r="AG616" t="s">
        <v>437</v>
      </c>
      <c r="AH616">
        <v>1000</v>
      </c>
      <c r="AI616" t="s">
        <v>438</v>
      </c>
      <c r="AJ616">
        <v>1000000</v>
      </c>
      <c r="AK616" t="s">
        <v>439</v>
      </c>
      <c r="AL616">
        <v>10</v>
      </c>
      <c r="AM616" t="s">
        <v>440</v>
      </c>
      <c r="AN616">
        <v>500</v>
      </c>
      <c r="AO616" t="s">
        <v>441</v>
      </c>
      <c r="AP616">
        <v>20</v>
      </c>
      <c r="AQ616" t="s">
        <v>442</v>
      </c>
      <c r="AR616">
        <v>300</v>
      </c>
    </row>
    <row r="617" spans="1:44">
      <c r="A617">
        <v>530</v>
      </c>
      <c r="B617" t="s">
        <v>425</v>
      </c>
      <c r="C617">
        <v>4</v>
      </c>
      <c r="D617" t="s">
        <v>426</v>
      </c>
      <c r="E617">
        <v>2000</v>
      </c>
      <c r="F617" t="s">
        <v>427</v>
      </c>
      <c r="G617" t="s">
        <v>428</v>
      </c>
      <c r="H617">
        <v>212.212</v>
      </c>
      <c r="I617" t="s">
        <v>429</v>
      </c>
      <c r="J617">
        <v>0.000612</v>
      </c>
      <c r="K617" t="s">
        <v>71</v>
      </c>
      <c r="L617" t="s">
        <v>430</v>
      </c>
      <c r="M617">
        <v>599.702297</v>
      </c>
      <c r="N617" t="s">
        <v>71</v>
      </c>
      <c r="O617" t="s">
        <v>431</v>
      </c>
      <c r="P617">
        <v>0.001212</v>
      </c>
      <c r="Q617" t="s">
        <v>71</v>
      </c>
      <c r="R617" t="s">
        <v>70</v>
      </c>
      <c r="S617">
        <v>5.739565</v>
      </c>
      <c r="T617" t="s">
        <v>71</v>
      </c>
      <c r="U617" t="s">
        <v>72</v>
      </c>
      <c r="V617">
        <v>0</v>
      </c>
      <c r="W617" t="s">
        <v>71</v>
      </c>
      <c r="X617" t="s">
        <v>73</v>
      </c>
      <c r="Y617">
        <v>0</v>
      </c>
      <c r="Z617" t="s">
        <v>71</v>
      </c>
      <c r="AA617" t="s">
        <v>446</v>
      </c>
      <c r="AB617">
        <v>0</v>
      </c>
      <c r="AC617" t="s">
        <v>71</v>
      </c>
      <c r="AD617" t="s">
        <v>74</v>
      </c>
      <c r="AE617">
        <v>0</v>
      </c>
      <c r="AF617" t="s">
        <v>71</v>
      </c>
      <c r="AG617" t="s">
        <v>437</v>
      </c>
      <c r="AH617">
        <v>1000</v>
      </c>
      <c r="AI617" t="s">
        <v>438</v>
      </c>
      <c r="AJ617">
        <v>1000000</v>
      </c>
      <c r="AK617" t="s">
        <v>439</v>
      </c>
      <c r="AL617">
        <v>10</v>
      </c>
      <c r="AM617" t="s">
        <v>440</v>
      </c>
      <c r="AN617">
        <v>500</v>
      </c>
      <c r="AO617" t="s">
        <v>441</v>
      </c>
      <c r="AP617">
        <v>20</v>
      </c>
      <c r="AQ617" t="s">
        <v>442</v>
      </c>
      <c r="AR617">
        <v>500</v>
      </c>
    </row>
    <row r="618" spans="1:44">
      <c r="A618">
        <v>529</v>
      </c>
      <c r="B618" t="s">
        <v>425</v>
      </c>
      <c r="C618">
        <v>4</v>
      </c>
      <c r="D618" t="s">
        <v>426</v>
      </c>
      <c r="E618">
        <v>2739</v>
      </c>
      <c r="F618" t="s">
        <v>427</v>
      </c>
      <c r="G618" t="s">
        <v>428</v>
      </c>
      <c r="H618">
        <v>194.726</v>
      </c>
      <c r="I618" t="s">
        <v>429</v>
      </c>
      <c r="J618">
        <v>0.000754</v>
      </c>
      <c r="K618" t="s">
        <v>71</v>
      </c>
      <c r="L618" t="s">
        <v>430</v>
      </c>
      <c r="M618">
        <v>784.251387</v>
      </c>
      <c r="N618" t="s">
        <v>71</v>
      </c>
      <c r="O618" t="s">
        <v>431</v>
      </c>
      <c r="P618">
        <v>0.001538</v>
      </c>
      <c r="Q618" t="s">
        <v>71</v>
      </c>
      <c r="R618" t="s">
        <v>70</v>
      </c>
      <c r="S618">
        <v>7.80075</v>
      </c>
      <c r="T618" t="s">
        <v>71</v>
      </c>
      <c r="U618" t="s">
        <v>72</v>
      </c>
      <c r="V618">
        <v>0</v>
      </c>
      <c r="W618" t="s">
        <v>71</v>
      </c>
      <c r="X618" t="s">
        <v>73</v>
      </c>
      <c r="Y618">
        <v>0</v>
      </c>
      <c r="Z618" t="s">
        <v>71</v>
      </c>
      <c r="AA618" t="s">
        <v>446</v>
      </c>
      <c r="AB618">
        <v>0</v>
      </c>
      <c r="AC618" t="s">
        <v>71</v>
      </c>
      <c r="AD618" t="s">
        <v>74</v>
      </c>
      <c r="AE618">
        <v>0</v>
      </c>
      <c r="AF618" t="s">
        <v>71</v>
      </c>
      <c r="AG618" t="s">
        <v>437</v>
      </c>
      <c r="AH618">
        <v>1000</v>
      </c>
      <c r="AI618" t="s">
        <v>438</v>
      </c>
      <c r="AJ618">
        <v>1000000</v>
      </c>
      <c r="AK618" t="s">
        <v>439</v>
      </c>
      <c r="AL618">
        <v>10</v>
      </c>
      <c r="AM618" t="s">
        <v>440</v>
      </c>
      <c r="AN618">
        <v>500</v>
      </c>
      <c r="AO618" t="s">
        <v>441</v>
      </c>
      <c r="AP618">
        <v>20</v>
      </c>
      <c r="AQ618" t="s">
        <v>442</v>
      </c>
      <c r="AR618">
        <v>700</v>
      </c>
    </row>
    <row r="619" spans="1:44">
      <c r="A619">
        <v>528</v>
      </c>
      <c r="B619" t="s">
        <v>425</v>
      </c>
      <c r="C619">
        <v>4</v>
      </c>
      <c r="D619" t="s">
        <v>426</v>
      </c>
      <c r="E619">
        <v>3478</v>
      </c>
      <c r="F619" t="s">
        <v>427</v>
      </c>
      <c r="G619" t="s">
        <v>428</v>
      </c>
      <c r="H619">
        <v>144.53</v>
      </c>
      <c r="I619" t="s">
        <v>429</v>
      </c>
      <c r="J619">
        <v>0.000882</v>
      </c>
      <c r="K619" t="s">
        <v>71</v>
      </c>
      <c r="L619" t="s">
        <v>430</v>
      </c>
      <c r="M619">
        <v>961.250741</v>
      </c>
      <c r="N619" t="s">
        <v>71</v>
      </c>
      <c r="O619" t="s">
        <v>431</v>
      </c>
      <c r="P619">
        <v>0.001843</v>
      </c>
      <c r="Q619" t="s">
        <v>71</v>
      </c>
      <c r="R619" t="s">
        <v>70</v>
      </c>
      <c r="S619">
        <v>9.805255</v>
      </c>
      <c r="T619" t="s">
        <v>71</v>
      </c>
      <c r="U619" t="s">
        <v>72</v>
      </c>
      <c r="V619">
        <v>0</v>
      </c>
      <c r="W619" t="s">
        <v>71</v>
      </c>
      <c r="X619" t="s">
        <v>73</v>
      </c>
      <c r="Y619">
        <v>0</v>
      </c>
      <c r="Z619" t="s">
        <v>71</v>
      </c>
      <c r="AA619" t="s">
        <v>446</v>
      </c>
      <c r="AB619">
        <v>0</v>
      </c>
      <c r="AC619" t="s">
        <v>71</v>
      </c>
      <c r="AD619" t="s">
        <v>74</v>
      </c>
      <c r="AE619">
        <v>0</v>
      </c>
      <c r="AF619" t="s">
        <v>71</v>
      </c>
      <c r="AG619" t="s">
        <v>437</v>
      </c>
      <c r="AH619">
        <v>1000</v>
      </c>
      <c r="AI619" t="s">
        <v>438</v>
      </c>
      <c r="AJ619">
        <v>1000000</v>
      </c>
      <c r="AK619" t="s">
        <v>439</v>
      </c>
      <c r="AL619">
        <v>10</v>
      </c>
      <c r="AM619" t="s">
        <v>440</v>
      </c>
      <c r="AN619">
        <v>500</v>
      </c>
      <c r="AO619" t="s">
        <v>441</v>
      </c>
      <c r="AP619">
        <v>20</v>
      </c>
      <c r="AQ619" t="s">
        <v>442</v>
      </c>
      <c r="AR619">
        <v>900</v>
      </c>
    </row>
    <row r="620" spans="1:44">
      <c r="A620">
        <v>527</v>
      </c>
      <c r="B620" t="s">
        <v>425</v>
      </c>
      <c r="C620">
        <v>4</v>
      </c>
      <c r="D620" t="s">
        <v>426</v>
      </c>
      <c r="E620">
        <v>18630</v>
      </c>
      <c r="F620" t="s">
        <v>427</v>
      </c>
      <c r="G620" t="s">
        <v>428</v>
      </c>
      <c r="H620">
        <v>283.598</v>
      </c>
      <c r="I620" t="s">
        <v>429</v>
      </c>
      <c r="J620">
        <v>0.001706</v>
      </c>
      <c r="K620" t="s">
        <v>71</v>
      </c>
      <c r="L620" t="s">
        <v>430</v>
      </c>
      <c r="M620">
        <v>4333.926423</v>
      </c>
      <c r="N620" t="s">
        <v>71</v>
      </c>
      <c r="O620" t="s">
        <v>431</v>
      </c>
      <c r="P620">
        <v>0.00604</v>
      </c>
      <c r="Q620" t="s">
        <v>71</v>
      </c>
      <c r="R620" t="s">
        <v>70</v>
      </c>
      <c r="S620">
        <v>53.639572</v>
      </c>
      <c r="T620" t="s">
        <v>71</v>
      </c>
      <c r="U620" t="s">
        <v>72</v>
      </c>
      <c r="V620">
        <v>0</v>
      </c>
      <c r="W620" t="s">
        <v>71</v>
      </c>
      <c r="X620" t="s">
        <v>73</v>
      </c>
      <c r="Y620">
        <v>0</v>
      </c>
      <c r="Z620" t="s">
        <v>71</v>
      </c>
      <c r="AA620" t="s">
        <v>446</v>
      </c>
      <c r="AB620">
        <v>0</v>
      </c>
      <c r="AC620" t="s">
        <v>71</v>
      </c>
      <c r="AD620" t="s">
        <v>74</v>
      </c>
      <c r="AE620">
        <v>0</v>
      </c>
      <c r="AF620" t="s">
        <v>71</v>
      </c>
      <c r="AG620" t="s">
        <v>437</v>
      </c>
      <c r="AH620">
        <v>1000</v>
      </c>
      <c r="AI620" t="s">
        <v>438</v>
      </c>
      <c r="AJ620">
        <v>1000000</v>
      </c>
      <c r="AK620" t="s">
        <v>439</v>
      </c>
      <c r="AL620">
        <v>10</v>
      </c>
      <c r="AM620" t="s">
        <v>440</v>
      </c>
      <c r="AN620">
        <v>500</v>
      </c>
      <c r="AO620" t="s">
        <v>441</v>
      </c>
      <c r="AP620">
        <v>20</v>
      </c>
      <c r="AQ620" t="s">
        <v>442</v>
      </c>
      <c r="AR620">
        <v>5000</v>
      </c>
    </row>
    <row r="621" spans="1:44">
      <c r="A621">
        <v>527</v>
      </c>
      <c r="B621" t="s">
        <v>425</v>
      </c>
      <c r="C621">
        <v>4</v>
      </c>
      <c r="D621" t="s">
        <v>426</v>
      </c>
      <c r="E621">
        <v>18630</v>
      </c>
      <c r="F621" t="s">
        <v>427</v>
      </c>
      <c r="G621" t="s">
        <v>428</v>
      </c>
      <c r="H621">
        <v>283.598</v>
      </c>
      <c r="I621" t="s">
        <v>429</v>
      </c>
      <c r="J621">
        <v>0.001571</v>
      </c>
      <c r="K621" t="s">
        <v>71</v>
      </c>
      <c r="L621" t="s">
        <v>430</v>
      </c>
      <c r="M621">
        <v>4009.995397</v>
      </c>
      <c r="N621" t="s">
        <v>71</v>
      </c>
      <c r="O621" t="s">
        <v>431</v>
      </c>
      <c r="P621">
        <v>0.005581</v>
      </c>
      <c r="Q621" t="s">
        <v>71</v>
      </c>
      <c r="R621" t="s">
        <v>70</v>
      </c>
      <c r="S621">
        <v>51.021285</v>
      </c>
      <c r="T621" t="s">
        <v>71</v>
      </c>
      <c r="U621" t="s">
        <v>72</v>
      </c>
      <c r="V621">
        <v>0</v>
      </c>
      <c r="W621" t="s">
        <v>71</v>
      </c>
      <c r="X621" t="s">
        <v>73</v>
      </c>
      <c r="Y621">
        <v>0</v>
      </c>
      <c r="Z621" t="s">
        <v>71</v>
      </c>
      <c r="AA621" t="s">
        <v>446</v>
      </c>
      <c r="AB621">
        <v>0</v>
      </c>
      <c r="AC621" t="s">
        <v>71</v>
      </c>
      <c r="AD621" t="s">
        <v>74</v>
      </c>
      <c r="AE621">
        <v>0</v>
      </c>
      <c r="AF621" t="s">
        <v>71</v>
      </c>
      <c r="AG621" t="s">
        <v>437</v>
      </c>
      <c r="AH621">
        <v>1000</v>
      </c>
      <c r="AI621" t="s">
        <v>438</v>
      </c>
      <c r="AJ621">
        <v>1000000</v>
      </c>
      <c r="AK621" t="s">
        <v>439</v>
      </c>
      <c r="AL621">
        <v>10</v>
      </c>
      <c r="AM621" t="s">
        <v>440</v>
      </c>
      <c r="AN621">
        <v>500</v>
      </c>
      <c r="AO621" t="s">
        <v>441</v>
      </c>
      <c r="AP621">
        <v>20</v>
      </c>
      <c r="AQ621" t="s">
        <v>442</v>
      </c>
      <c r="AR621">
        <v>5000</v>
      </c>
    </row>
    <row r="622" spans="1:44">
      <c r="A622">
        <v>527</v>
      </c>
      <c r="B622" t="s">
        <v>425</v>
      </c>
      <c r="C622">
        <v>4</v>
      </c>
      <c r="D622" t="s">
        <v>426</v>
      </c>
      <c r="E622">
        <v>7543</v>
      </c>
      <c r="F622" t="s">
        <v>427</v>
      </c>
      <c r="G622" t="s">
        <v>428</v>
      </c>
      <c r="H622">
        <v>266.1</v>
      </c>
      <c r="I622" t="s">
        <v>429</v>
      </c>
      <c r="J622">
        <v>0.001312</v>
      </c>
      <c r="K622" t="s">
        <v>71</v>
      </c>
      <c r="L622" t="s">
        <v>430</v>
      </c>
      <c r="M622">
        <v>1754.268795</v>
      </c>
      <c r="N622" t="s">
        <v>71</v>
      </c>
      <c r="O622" t="s">
        <v>431</v>
      </c>
      <c r="P622">
        <v>0.003066</v>
      </c>
      <c r="Q622" t="s">
        <v>71</v>
      </c>
      <c r="R622" t="s">
        <v>70</v>
      </c>
      <c r="S622">
        <v>20.550538</v>
      </c>
      <c r="T622" t="s">
        <v>71</v>
      </c>
      <c r="U622" t="s">
        <v>72</v>
      </c>
      <c r="V622">
        <v>0</v>
      </c>
      <c r="W622" t="s">
        <v>71</v>
      </c>
      <c r="X622" t="s">
        <v>73</v>
      </c>
      <c r="Y622">
        <v>0</v>
      </c>
      <c r="Z622" t="s">
        <v>71</v>
      </c>
      <c r="AA622" t="s">
        <v>446</v>
      </c>
      <c r="AB622">
        <v>0</v>
      </c>
      <c r="AC622" t="s">
        <v>71</v>
      </c>
      <c r="AD622" t="s">
        <v>74</v>
      </c>
      <c r="AE622">
        <v>0</v>
      </c>
      <c r="AF622" t="s">
        <v>71</v>
      </c>
      <c r="AG622" t="s">
        <v>437</v>
      </c>
      <c r="AH622">
        <v>1000</v>
      </c>
      <c r="AI622" t="s">
        <v>438</v>
      </c>
      <c r="AJ622">
        <v>1000000</v>
      </c>
      <c r="AK622" t="s">
        <v>439</v>
      </c>
      <c r="AL622">
        <v>10</v>
      </c>
      <c r="AM622" t="s">
        <v>440</v>
      </c>
      <c r="AN622">
        <v>500</v>
      </c>
      <c r="AO622" t="s">
        <v>441</v>
      </c>
      <c r="AP622">
        <v>20</v>
      </c>
      <c r="AQ622" t="s">
        <v>442</v>
      </c>
      <c r="AR622">
        <v>2000</v>
      </c>
    </row>
    <row r="623" spans="1:44">
      <c r="A623">
        <v>527</v>
      </c>
      <c r="B623" t="s">
        <v>425</v>
      </c>
      <c r="C623">
        <v>4</v>
      </c>
      <c r="D623" t="s">
        <v>426</v>
      </c>
      <c r="E623">
        <v>3478</v>
      </c>
      <c r="F623" t="s">
        <v>427</v>
      </c>
      <c r="G623" t="s">
        <v>428</v>
      </c>
      <c r="H623">
        <v>144.53</v>
      </c>
      <c r="I623" t="s">
        <v>429</v>
      </c>
      <c r="J623">
        <v>0.001017</v>
      </c>
      <c r="K623" t="s">
        <v>71</v>
      </c>
      <c r="L623" t="s">
        <v>430</v>
      </c>
      <c r="M623">
        <v>876.549469</v>
      </c>
      <c r="N623" t="s">
        <v>71</v>
      </c>
      <c r="O623" t="s">
        <v>431</v>
      </c>
      <c r="P623">
        <v>0.001894</v>
      </c>
      <c r="Q623" t="s">
        <v>71</v>
      </c>
      <c r="R623" t="s">
        <v>70</v>
      </c>
      <c r="S623">
        <v>9.635749</v>
      </c>
      <c r="T623" t="s">
        <v>71</v>
      </c>
      <c r="U623" t="s">
        <v>72</v>
      </c>
      <c r="V623">
        <v>0</v>
      </c>
      <c r="W623" t="s">
        <v>71</v>
      </c>
      <c r="X623" t="s">
        <v>73</v>
      </c>
      <c r="Y623">
        <v>0</v>
      </c>
      <c r="Z623" t="s">
        <v>71</v>
      </c>
      <c r="AA623" t="s">
        <v>446</v>
      </c>
      <c r="AB623">
        <v>0</v>
      </c>
      <c r="AC623" t="s">
        <v>71</v>
      </c>
      <c r="AD623" t="s">
        <v>74</v>
      </c>
      <c r="AE623">
        <v>0</v>
      </c>
      <c r="AF623" t="s">
        <v>71</v>
      </c>
      <c r="AG623" t="s">
        <v>437</v>
      </c>
      <c r="AH623">
        <v>1000</v>
      </c>
      <c r="AI623" t="s">
        <v>438</v>
      </c>
      <c r="AJ623">
        <v>1000000</v>
      </c>
      <c r="AK623" t="s">
        <v>439</v>
      </c>
      <c r="AL623">
        <v>10</v>
      </c>
      <c r="AM623" t="s">
        <v>440</v>
      </c>
      <c r="AN623">
        <v>500</v>
      </c>
      <c r="AO623" t="s">
        <v>441</v>
      </c>
      <c r="AP623">
        <v>20</v>
      </c>
      <c r="AQ623" t="s">
        <v>442</v>
      </c>
      <c r="AR623">
        <v>900</v>
      </c>
    </row>
    <row r="624" spans="1:44">
      <c r="A624">
        <v>527</v>
      </c>
      <c r="B624" t="s">
        <v>425</v>
      </c>
      <c r="C624">
        <v>4</v>
      </c>
      <c r="D624" t="s">
        <v>426</v>
      </c>
      <c r="E624">
        <v>6957</v>
      </c>
      <c r="F624" t="s">
        <v>427</v>
      </c>
      <c r="G624" t="s">
        <v>428</v>
      </c>
      <c r="H624">
        <v>541.464</v>
      </c>
      <c r="I624" t="s">
        <v>429</v>
      </c>
      <c r="J624">
        <v>0.000758</v>
      </c>
      <c r="K624" t="s">
        <v>71</v>
      </c>
      <c r="L624" t="s">
        <v>430</v>
      </c>
      <c r="M624">
        <v>1725.08772</v>
      </c>
      <c r="N624" t="s">
        <v>71</v>
      </c>
      <c r="O624" t="s">
        <v>431</v>
      </c>
      <c r="P624">
        <v>0.001621</v>
      </c>
      <c r="Q624" t="s">
        <v>71</v>
      </c>
      <c r="R624" t="s">
        <v>70</v>
      </c>
      <c r="S624">
        <v>20.888918</v>
      </c>
      <c r="T624" t="s">
        <v>71</v>
      </c>
      <c r="U624" t="s">
        <v>72</v>
      </c>
      <c r="V624">
        <v>0</v>
      </c>
      <c r="W624" t="s">
        <v>71</v>
      </c>
      <c r="X624" t="s">
        <v>73</v>
      </c>
      <c r="Y624">
        <v>0</v>
      </c>
      <c r="Z624" t="s">
        <v>71</v>
      </c>
      <c r="AA624" t="s">
        <v>446</v>
      </c>
      <c r="AB624">
        <v>0</v>
      </c>
      <c r="AC624" t="s">
        <v>71</v>
      </c>
      <c r="AD624" t="s">
        <v>74</v>
      </c>
      <c r="AE624">
        <v>0</v>
      </c>
      <c r="AF624" t="s">
        <v>71</v>
      </c>
      <c r="AG624" t="s">
        <v>437</v>
      </c>
      <c r="AH624">
        <v>1000</v>
      </c>
      <c r="AI624" t="s">
        <v>438</v>
      </c>
      <c r="AJ624">
        <v>2000000</v>
      </c>
      <c r="AK624" t="s">
        <v>439</v>
      </c>
      <c r="AL624">
        <v>10</v>
      </c>
      <c r="AM624" t="s">
        <v>440</v>
      </c>
      <c r="AN624">
        <v>500</v>
      </c>
      <c r="AO624" t="s">
        <v>441</v>
      </c>
      <c r="AP624">
        <v>20</v>
      </c>
      <c r="AQ624" t="s">
        <v>442</v>
      </c>
      <c r="AR624">
        <v>900</v>
      </c>
    </row>
    <row r="625" spans="1:44">
      <c r="A625">
        <v>526</v>
      </c>
      <c r="B625" t="s">
        <v>425</v>
      </c>
      <c r="C625">
        <v>4</v>
      </c>
      <c r="D625" t="s">
        <v>426</v>
      </c>
      <c r="E625">
        <v>3402</v>
      </c>
      <c r="F625" t="s">
        <v>427</v>
      </c>
      <c r="G625" t="s">
        <v>428</v>
      </c>
      <c r="H625">
        <v>7653.55</v>
      </c>
      <c r="I625" t="s">
        <v>429</v>
      </c>
      <c r="J625">
        <v>0.000517</v>
      </c>
      <c r="K625" t="s">
        <v>71</v>
      </c>
      <c r="L625" t="s">
        <v>430</v>
      </c>
      <c r="M625">
        <v>792.102106</v>
      </c>
      <c r="N625" t="s">
        <v>71</v>
      </c>
      <c r="O625" t="s">
        <v>431</v>
      </c>
      <c r="P625">
        <v>0.001309</v>
      </c>
      <c r="Q625" t="s">
        <v>71</v>
      </c>
      <c r="R625" t="s">
        <v>70</v>
      </c>
      <c r="S625">
        <v>9.514336</v>
      </c>
      <c r="T625" t="s">
        <v>71</v>
      </c>
      <c r="U625" t="s">
        <v>72</v>
      </c>
      <c r="V625">
        <v>0</v>
      </c>
      <c r="W625" t="s">
        <v>71</v>
      </c>
      <c r="X625" t="s">
        <v>73</v>
      </c>
      <c r="Y625">
        <v>0</v>
      </c>
      <c r="Z625" t="s">
        <v>71</v>
      </c>
      <c r="AA625" t="s">
        <v>446</v>
      </c>
      <c r="AB625">
        <v>0</v>
      </c>
      <c r="AC625" t="s">
        <v>71</v>
      </c>
      <c r="AD625" t="s">
        <v>74</v>
      </c>
      <c r="AE625">
        <v>0</v>
      </c>
      <c r="AF625" t="s">
        <v>71</v>
      </c>
      <c r="AG625" t="s">
        <v>437</v>
      </c>
      <c r="AH625">
        <v>1000</v>
      </c>
      <c r="AI625" t="s">
        <v>438</v>
      </c>
      <c r="AJ625">
        <v>1000000</v>
      </c>
      <c r="AK625" t="s">
        <v>439</v>
      </c>
      <c r="AL625">
        <v>5</v>
      </c>
      <c r="AM625" t="s">
        <v>440</v>
      </c>
      <c r="AN625">
        <v>500</v>
      </c>
      <c r="AO625" t="s">
        <v>441</v>
      </c>
      <c r="AP625">
        <v>20</v>
      </c>
      <c r="AQ625" t="s">
        <v>442</v>
      </c>
      <c r="AR625">
        <v>900</v>
      </c>
    </row>
    <row r="626" spans="1:44">
      <c r="A626">
        <v>526</v>
      </c>
      <c r="B626" t="s">
        <v>425</v>
      </c>
      <c r="C626">
        <v>4</v>
      </c>
      <c r="D626" t="s">
        <v>426</v>
      </c>
      <c r="E626">
        <v>3478</v>
      </c>
      <c r="F626" t="s">
        <v>427</v>
      </c>
      <c r="G626" t="s">
        <v>428</v>
      </c>
      <c r="H626">
        <v>5047.578</v>
      </c>
      <c r="I626" t="s">
        <v>429</v>
      </c>
      <c r="J626">
        <v>0.000571</v>
      </c>
      <c r="K626" t="s">
        <v>71</v>
      </c>
      <c r="L626" t="s">
        <v>430</v>
      </c>
      <c r="M626">
        <v>784.272614</v>
      </c>
      <c r="N626" t="s">
        <v>71</v>
      </c>
      <c r="O626" t="s">
        <v>431</v>
      </c>
      <c r="P626">
        <v>0.001355</v>
      </c>
      <c r="Q626" t="s">
        <v>71</v>
      </c>
      <c r="R626" t="s">
        <v>70</v>
      </c>
      <c r="S626">
        <v>10.432895</v>
      </c>
      <c r="T626" t="s">
        <v>71</v>
      </c>
      <c r="U626" t="s">
        <v>72</v>
      </c>
      <c r="V626">
        <v>0</v>
      </c>
      <c r="W626" t="s">
        <v>71</v>
      </c>
      <c r="X626" t="s">
        <v>73</v>
      </c>
      <c r="Y626">
        <v>0</v>
      </c>
      <c r="Z626" t="s">
        <v>71</v>
      </c>
      <c r="AA626" t="s">
        <v>446</v>
      </c>
      <c r="AB626">
        <v>0</v>
      </c>
      <c r="AC626" t="s">
        <v>71</v>
      </c>
      <c r="AD626" t="s">
        <v>74</v>
      </c>
      <c r="AE626">
        <v>0</v>
      </c>
      <c r="AF626" t="s">
        <v>71</v>
      </c>
      <c r="AG626" t="s">
        <v>437</v>
      </c>
      <c r="AH626">
        <v>1000</v>
      </c>
      <c r="AI626" t="s">
        <v>438</v>
      </c>
      <c r="AJ626">
        <v>1000000</v>
      </c>
      <c r="AK626" t="s">
        <v>439</v>
      </c>
      <c r="AL626">
        <v>10</v>
      </c>
      <c r="AM626" t="s">
        <v>440</v>
      </c>
      <c r="AN626">
        <v>500</v>
      </c>
      <c r="AO626" t="s">
        <v>441</v>
      </c>
      <c r="AP626">
        <v>20</v>
      </c>
      <c r="AQ626" t="s">
        <v>442</v>
      </c>
      <c r="AR626">
        <v>900</v>
      </c>
    </row>
    <row r="627" spans="1:44">
      <c r="A627">
        <v>525</v>
      </c>
      <c r="B627" t="s">
        <v>425</v>
      </c>
      <c r="C627">
        <v>4</v>
      </c>
      <c r="D627" t="s">
        <v>426</v>
      </c>
      <c r="E627">
        <v>3478</v>
      </c>
      <c r="F627" t="s">
        <v>427</v>
      </c>
      <c r="G627" t="s">
        <v>428</v>
      </c>
      <c r="H627">
        <v>678.438</v>
      </c>
      <c r="I627" t="s">
        <v>429</v>
      </c>
      <c r="J627">
        <v>0.000659</v>
      </c>
      <c r="K627" t="s">
        <v>71</v>
      </c>
      <c r="L627" t="s">
        <v>430</v>
      </c>
      <c r="M627">
        <v>812.108423</v>
      </c>
      <c r="N627" t="s">
        <v>71</v>
      </c>
      <c r="O627" t="s">
        <v>431</v>
      </c>
      <c r="P627">
        <v>0.001471</v>
      </c>
      <c r="Q627" t="s">
        <v>71</v>
      </c>
      <c r="R627" t="s">
        <v>70</v>
      </c>
      <c r="S627">
        <v>9.916422</v>
      </c>
      <c r="T627" t="s">
        <v>71</v>
      </c>
      <c r="U627" t="s">
        <v>72</v>
      </c>
      <c r="V627">
        <v>0</v>
      </c>
      <c r="W627" t="s">
        <v>71</v>
      </c>
      <c r="X627" t="s">
        <v>73</v>
      </c>
      <c r="Y627">
        <v>0</v>
      </c>
      <c r="Z627" t="s">
        <v>71</v>
      </c>
      <c r="AA627" t="s">
        <v>446</v>
      </c>
      <c r="AB627">
        <v>0</v>
      </c>
      <c r="AC627" t="s">
        <v>71</v>
      </c>
      <c r="AD627" t="s">
        <v>74</v>
      </c>
      <c r="AE627">
        <v>0</v>
      </c>
      <c r="AF627" t="s">
        <v>71</v>
      </c>
      <c r="AG627" t="s">
        <v>437</v>
      </c>
      <c r="AH627">
        <v>1000</v>
      </c>
      <c r="AI627" t="s">
        <v>438</v>
      </c>
      <c r="AJ627">
        <v>1000000</v>
      </c>
      <c r="AK627" t="s">
        <v>439</v>
      </c>
      <c r="AL627">
        <v>10</v>
      </c>
      <c r="AM627" t="s">
        <v>440</v>
      </c>
      <c r="AN627">
        <v>500</v>
      </c>
      <c r="AO627" t="s">
        <v>441</v>
      </c>
      <c r="AP627">
        <v>20</v>
      </c>
      <c r="AQ627" t="s">
        <v>442</v>
      </c>
      <c r="AR627">
        <v>900</v>
      </c>
    </row>
    <row r="628" spans="1:44">
      <c r="A628">
        <v>525</v>
      </c>
      <c r="B628" t="s">
        <v>425</v>
      </c>
      <c r="C628">
        <v>4</v>
      </c>
      <c r="D628" t="s">
        <v>426</v>
      </c>
      <c r="E628">
        <v>3478</v>
      </c>
      <c r="F628" t="s">
        <v>427</v>
      </c>
      <c r="G628" t="s">
        <v>428</v>
      </c>
      <c r="H628">
        <v>144.53</v>
      </c>
      <c r="I628" t="s">
        <v>429</v>
      </c>
      <c r="J628">
        <v>0.000555</v>
      </c>
      <c r="K628" t="s">
        <v>71</v>
      </c>
      <c r="L628" t="s">
        <v>430</v>
      </c>
      <c r="M628">
        <v>856.622306</v>
      </c>
      <c r="N628" t="s">
        <v>71</v>
      </c>
      <c r="O628" t="s">
        <v>431</v>
      </c>
      <c r="P628">
        <v>0.001411</v>
      </c>
      <c r="Q628" t="s">
        <v>71</v>
      </c>
      <c r="R628" t="s">
        <v>70</v>
      </c>
      <c r="S628">
        <v>9.708674</v>
      </c>
      <c r="T628" t="s">
        <v>71</v>
      </c>
      <c r="U628" t="s">
        <v>72</v>
      </c>
      <c r="V628">
        <v>0</v>
      </c>
      <c r="W628" t="s">
        <v>71</v>
      </c>
      <c r="X628" t="s">
        <v>73</v>
      </c>
      <c r="Y628">
        <v>0</v>
      </c>
      <c r="Z628" t="s">
        <v>71</v>
      </c>
      <c r="AA628" t="s">
        <v>446</v>
      </c>
      <c r="AB628">
        <v>0</v>
      </c>
      <c r="AC628" t="s">
        <v>71</v>
      </c>
      <c r="AD628" t="s">
        <v>74</v>
      </c>
      <c r="AE628">
        <v>0</v>
      </c>
      <c r="AF628" t="s">
        <v>71</v>
      </c>
      <c r="AG628" t="s">
        <v>437</v>
      </c>
      <c r="AH628">
        <v>500</v>
      </c>
      <c r="AI628" t="s">
        <v>438</v>
      </c>
      <c r="AJ628">
        <v>1000000</v>
      </c>
      <c r="AK628" t="s">
        <v>439</v>
      </c>
      <c r="AL628">
        <v>10</v>
      </c>
      <c r="AM628" t="s">
        <v>440</v>
      </c>
      <c r="AN628">
        <v>500</v>
      </c>
      <c r="AO628" t="s">
        <v>441</v>
      </c>
      <c r="AP628">
        <v>20</v>
      </c>
      <c r="AQ628" t="s">
        <v>442</v>
      </c>
      <c r="AR628">
        <v>900</v>
      </c>
    </row>
    <row r="629" spans="1:44">
      <c r="A629">
        <v>525</v>
      </c>
      <c r="B629" t="s">
        <v>425</v>
      </c>
      <c r="C629">
        <v>4</v>
      </c>
      <c r="D629" t="s">
        <v>426</v>
      </c>
      <c r="E629">
        <v>3478</v>
      </c>
      <c r="F629" t="s">
        <v>427</v>
      </c>
      <c r="G629" t="s">
        <v>428</v>
      </c>
      <c r="H629">
        <v>144.53</v>
      </c>
      <c r="I629" t="s">
        <v>429</v>
      </c>
      <c r="J629">
        <v>0.000839</v>
      </c>
      <c r="K629" t="s">
        <v>71</v>
      </c>
      <c r="L629" t="s">
        <v>430</v>
      </c>
      <c r="M629">
        <v>874.537787</v>
      </c>
      <c r="N629" t="s">
        <v>71</v>
      </c>
      <c r="O629" t="s">
        <v>431</v>
      </c>
      <c r="P629">
        <v>0.001714</v>
      </c>
      <c r="Q629" t="s">
        <v>71</v>
      </c>
      <c r="R629" t="s">
        <v>70</v>
      </c>
      <c r="S629">
        <v>9.519448</v>
      </c>
      <c r="T629" t="s">
        <v>71</v>
      </c>
      <c r="U629" t="s">
        <v>72</v>
      </c>
      <c r="V629">
        <v>0</v>
      </c>
      <c r="W629" t="s">
        <v>71</v>
      </c>
      <c r="X629" t="s">
        <v>73</v>
      </c>
      <c r="Y629">
        <v>0</v>
      </c>
      <c r="Z629" t="s">
        <v>71</v>
      </c>
      <c r="AA629" t="s">
        <v>446</v>
      </c>
      <c r="AB629">
        <v>0</v>
      </c>
      <c r="AC629" t="s">
        <v>71</v>
      </c>
      <c r="AD629" t="s">
        <v>74</v>
      </c>
      <c r="AE629">
        <v>0</v>
      </c>
      <c r="AF629" t="s">
        <v>71</v>
      </c>
      <c r="AG629" t="s">
        <v>437</v>
      </c>
      <c r="AH629">
        <v>1000</v>
      </c>
      <c r="AI629" t="s">
        <v>438</v>
      </c>
      <c r="AJ629">
        <v>1000000</v>
      </c>
      <c r="AK629" t="s">
        <v>439</v>
      </c>
      <c r="AL629">
        <v>10</v>
      </c>
      <c r="AM629" t="s">
        <v>440</v>
      </c>
      <c r="AN629">
        <v>500</v>
      </c>
      <c r="AO629" t="s">
        <v>441</v>
      </c>
      <c r="AP629">
        <v>20</v>
      </c>
      <c r="AQ629" t="s">
        <v>442</v>
      </c>
      <c r="AR629">
        <v>900</v>
      </c>
    </row>
    <row r="630" spans="1:44">
      <c r="A630">
        <v>525</v>
      </c>
      <c r="B630" t="s">
        <v>425</v>
      </c>
      <c r="C630">
        <v>4</v>
      </c>
      <c r="D630" t="s">
        <v>426</v>
      </c>
      <c r="E630">
        <v>2000</v>
      </c>
      <c r="F630" t="s">
        <v>427</v>
      </c>
      <c r="G630" t="s">
        <v>428</v>
      </c>
      <c r="H630">
        <v>212.212</v>
      </c>
      <c r="I630" t="s">
        <v>429</v>
      </c>
      <c r="J630">
        <v>0.000609</v>
      </c>
      <c r="K630" t="s">
        <v>71</v>
      </c>
      <c r="L630" t="s">
        <v>430</v>
      </c>
      <c r="M630">
        <v>537.843222</v>
      </c>
      <c r="N630" t="s">
        <v>71</v>
      </c>
      <c r="O630" t="s">
        <v>431</v>
      </c>
      <c r="P630">
        <v>0.001147</v>
      </c>
      <c r="Q630" t="s">
        <v>71</v>
      </c>
      <c r="R630" t="s">
        <v>70</v>
      </c>
      <c r="S630">
        <v>5.750119</v>
      </c>
      <c r="T630" t="s">
        <v>71</v>
      </c>
      <c r="U630" t="s">
        <v>72</v>
      </c>
      <c r="V630">
        <v>0</v>
      </c>
      <c r="W630" t="s">
        <v>71</v>
      </c>
      <c r="X630" t="s">
        <v>73</v>
      </c>
      <c r="Y630">
        <v>0</v>
      </c>
      <c r="Z630" t="s">
        <v>71</v>
      </c>
      <c r="AA630" t="s">
        <v>446</v>
      </c>
      <c r="AB630">
        <v>0</v>
      </c>
      <c r="AC630" t="s">
        <v>71</v>
      </c>
      <c r="AD630" t="s">
        <v>74</v>
      </c>
      <c r="AE630">
        <v>0</v>
      </c>
      <c r="AF630" t="s">
        <v>71</v>
      </c>
      <c r="AG630" t="s">
        <v>437</v>
      </c>
      <c r="AH630">
        <v>1000</v>
      </c>
      <c r="AI630" t="s">
        <v>438</v>
      </c>
      <c r="AJ630">
        <v>1000000</v>
      </c>
      <c r="AK630" t="s">
        <v>439</v>
      </c>
      <c r="AL630">
        <v>10</v>
      </c>
      <c r="AM630" t="s">
        <v>440</v>
      </c>
      <c r="AN630">
        <v>500</v>
      </c>
      <c r="AO630" t="s">
        <v>441</v>
      </c>
      <c r="AP630">
        <v>20</v>
      </c>
      <c r="AQ630" t="s">
        <v>442</v>
      </c>
      <c r="AR630">
        <v>500</v>
      </c>
    </row>
    <row r="631" spans="1:44">
      <c r="A631">
        <v>524</v>
      </c>
      <c r="B631" t="s">
        <v>425</v>
      </c>
      <c r="C631">
        <v>4</v>
      </c>
      <c r="D631" t="s">
        <v>426</v>
      </c>
      <c r="E631">
        <v>2000</v>
      </c>
      <c r="F631" t="s">
        <v>427</v>
      </c>
      <c r="G631" t="s">
        <v>428</v>
      </c>
      <c r="H631">
        <v>212.212</v>
      </c>
      <c r="I631" t="s">
        <v>429</v>
      </c>
      <c r="J631">
        <v>0.0006</v>
      </c>
      <c r="K631" t="s">
        <v>71</v>
      </c>
      <c r="L631" t="s">
        <v>430</v>
      </c>
      <c r="M631">
        <v>543.08399</v>
      </c>
      <c r="N631" t="s">
        <v>71</v>
      </c>
      <c r="O631" t="s">
        <v>431</v>
      </c>
      <c r="P631">
        <v>0.001143</v>
      </c>
      <c r="Q631" t="s">
        <v>71</v>
      </c>
      <c r="R631" t="s">
        <v>70</v>
      </c>
      <c r="S631">
        <v>5.683763</v>
      </c>
      <c r="T631" t="s">
        <v>71</v>
      </c>
      <c r="U631" t="s">
        <v>72</v>
      </c>
      <c r="V631">
        <v>0</v>
      </c>
      <c r="W631" t="s">
        <v>71</v>
      </c>
      <c r="X631" t="s">
        <v>73</v>
      </c>
      <c r="Y631">
        <v>0</v>
      </c>
      <c r="Z631" t="s">
        <v>71</v>
      </c>
      <c r="AA631" t="s">
        <v>446</v>
      </c>
      <c r="AB631">
        <v>0</v>
      </c>
      <c r="AC631" t="s">
        <v>71</v>
      </c>
      <c r="AD631" t="s">
        <v>74</v>
      </c>
      <c r="AE631">
        <v>0</v>
      </c>
      <c r="AF631" t="s">
        <v>71</v>
      </c>
      <c r="AG631" t="s">
        <v>437</v>
      </c>
      <c r="AH631">
        <v>1000</v>
      </c>
      <c r="AI631" t="s">
        <v>438</v>
      </c>
      <c r="AJ631">
        <v>1000000</v>
      </c>
      <c r="AK631" t="s">
        <v>439</v>
      </c>
      <c r="AL631">
        <v>10</v>
      </c>
      <c r="AM631" t="s">
        <v>440</v>
      </c>
      <c r="AN631">
        <v>500</v>
      </c>
      <c r="AO631" t="s">
        <v>441</v>
      </c>
      <c r="AP631">
        <v>20</v>
      </c>
      <c r="AQ631" t="s">
        <v>442</v>
      </c>
      <c r="AR631">
        <v>500</v>
      </c>
    </row>
    <row r="632" spans="1:44">
      <c r="A632">
        <v>524</v>
      </c>
      <c r="B632" t="s">
        <v>425</v>
      </c>
      <c r="C632">
        <v>4</v>
      </c>
      <c r="D632" t="s">
        <v>426</v>
      </c>
      <c r="E632">
        <v>815</v>
      </c>
      <c r="F632" t="s">
        <v>427</v>
      </c>
      <c r="G632" t="s">
        <v>428</v>
      </c>
      <c r="H632">
        <v>2.516</v>
      </c>
      <c r="I632" t="s">
        <v>429</v>
      </c>
      <c r="J632">
        <v>0.00029</v>
      </c>
      <c r="K632" t="s">
        <v>71</v>
      </c>
      <c r="L632" t="s">
        <v>430</v>
      </c>
      <c r="M632">
        <v>296.547435</v>
      </c>
      <c r="N632" t="s">
        <v>71</v>
      </c>
      <c r="O632" t="s">
        <v>431</v>
      </c>
      <c r="P632">
        <v>0.000587</v>
      </c>
      <c r="Q632" t="s">
        <v>71</v>
      </c>
      <c r="R632" t="s">
        <v>70</v>
      </c>
      <c r="S632">
        <v>2.467903</v>
      </c>
      <c r="T632" t="s">
        <v>71</v>
      </c>
      <c r="U632" t="s">
        <v>72</v>
      </c>
      <c r="V632">
        <v>0</v>
      </c>
      <c r="W632" t="s">
        <v>71</v>
      </c>
      <c r="X632" t="s">
        <v>73</v>
      </c>
      <c r="Y632">
        <v>0</v>
      </c>
      <c r="Z632" t="s">
        <v>71</v>
      </c>
      <c r="AA632" t="s">
        <v>446</v>
      </c>
      <c r="AB632">
        <v>0</v>
      </c>
      <c r="AC632" t="s">
        <v>71</v>
      </c>
      <c r="AD632" t="s">
        <v>74</v>
      </c>
      <c r="AE632">
        <v>0</v>
      </c>
      <c r="AF632" t="s">
        <v>71</v>
      </c>
      <c r="AG632" t="s">
        <v>437</v>
      </c>
      <c r="AH632">
        <v>1000</v>
      </c>
      <c r="AI632" t="s">
        <v>438</v>
      </c>
      <c r="AJ632">
        <v>1000000</v>
      </c>
      <c r="AK632" t="s">
        <v>439</v>
      </c>
      <c r="AL632">
        <v>5</v>
      </c>
      <c r="AM632" t="s">
        <v>440</v>
      </c>
      <c r="AN632">
        <v>500</v>
      </c>
      <c r="AO632" t="s">
        <v>441</v>
      </c>
      <c r="AP632">
        <v>20</v>
      </c>
      <c r="AQ632" t="s">
        <v>442</v>
      </c>
      <c r="AR632">
        <v>200</v>
      </c>
    </row>
    <row r="633" spans="1:44">
      <c r="A633">
        <v>524</v>
      </c>
      <c r="B633" t="s">
        <v>425</v>
      </c>
      <c r="C633">
        <v>4</v>
      </c>
      <c r="D633" t="s">
        <v>426</v>
      </c>
      <c r="E633">
        <v>445</v>
      </c>
      <c r="F633" t="s">
        <v>427</v>
      </c>
      <c r="G633" t="s">
        <v>428</v>
      </c>
      <c r="H633">
        <v>2.688</v>
      </c>
      <c r="I633" t="s">
        <v>429</v>
      </c>
      <c r="J633">
        <v>0.000232</v>
      </c>
      <c r="K633" t="s">
        <v>71</v>
      </c>
      <c r="L633" t="s">
        <v>430</v>
      </c>
      <c r="M633">
        <v>189.266855</v>
      </c>
      <c r="N633" t="s">
        <v>71</v>
      </c>
      <c r="O633" t="s">
        <v>431</v>
      </c>
      <c r="P633">
        <v>0.000421</v>
      </c>
      <c r="Q633" t="s">
        <v>71</v>
      </c>
      <c r="R633" t="s">
        <v>70</v>
      </c>
      <c r="S633">
        <v>1.660353</v>
      </c>
      <c r="T633" t="s">
        <v>71</v>
      </c>
      <c r="U633" t="s">
        <v>72</v>
      </c>
      <c r="V633">
        <v>0</v>
      </c>
      <c r="W633" t="s">
        <v>71</v>
      </c>
      <c r="X633" t="s">
        <v>73</v>
      </c>
      <c r="Y633">
        <v>0</v>
      </c>
      <c r="Z633" t="s">
        <v>71</v>
      </c>
      <c r="AA633" t="s">
        <v>446</v>
      </c>
      <c r="AB633">
        <v>0</v>
      </c>
      <c r="AC633" t="s">
        <v>71</v>
      </c>
      <c r="AD633" t="s">
        <v>74</v>
      </c>
      <c r="AE633">
        <v>0</v>
      </c>
      <c r="AF633" t="s">
        <v>71</v>
      </c>
      <c r="AG633" t="s">
        <v>437</v>
      </c>
      <c r="AH633">
        <v>1000</v>
      </c>
      <c r="AI633" t="s">
        <v>438</v>
      </c>
      <c r="AJ633">
        <v>1000000</v>
      </c>
      <c r="AK633" t="s">
        <v>439</v>
      </c>
      <c r="AL633">
        <v>5</v>
      </c>
      <c r="AM633" t="s">
        <v>440</v>
      </c>
      <c r="AN633">
        <v>500</v>
      </c>
      <c r="AO633" t="s">
        <v>441</v>
      </c>
      <c r="AP633">
        <v>20</v>
      </c>
      <c r="AQ633" t="s">
        <v>442</v>
      </c>
      <c r="AR633">
        <v>100</v>
      </c>
    </row>
    <row r="634" spans="1:44">
      <c r="A634">
        <v>523</v>
      </c>
      <c r="B634" t="s">
        <v>425</v>
      </c>
      <c r="C634">
        <v>4</v>
      </c>
      <c r="D634" t="s">
        <v>426</v>
      </c>
      <c r="E634">
        <v>150</v>
      </c>
      <c r="F634" t="s">
        <v>427</v>
      </c>
      <c r="G634" t="s">
        <v>428</v>
      </c>
      <c r="H634">
        <v>9.67</v>
      </c>
      <c r="I634" t="s">
        <v>429</v>
      </c>
      <c r="J634">
        <v>0.000215</v>
      </c>
      <c r="K634" t="s">
        <v>71</v>
      </c>
      <c r="L634" t="s">
        <v>430</v>
      </c>
      <c r="M634">
        <v>98.353695</v>
      </c>
      <c r="N634" t="s">
        <v>71</v>
      </c>
      <c r="O634" t="s">
        <v>431</v>
      </c>
      <c r="P634">
        <v>0.000313</v>
      </c>
      <c r="Q634" t="s">
        <v>71</v>
      </c>
      <c r="R634" t="s">
        <v>70</v>
      </c>
      <c r="S634">
        <v>1.268593</v>
      </c>
      <c r="T634" t="s">
        <v>71</v>
      </c>
      <c r="U634" t="s">
        <v>72</v>
      </c>
      <c r="V634">
        <v>0</v>
      </c>
      <c r="W634" t="s">
        <v>71</v>
      </c>
      <c r="X634" t="s">
        <v>73</v>
      </c>
      <c r="Y634">
        <v>0</v>
      </c>
      <c r="Z634" t="s">
        <v>71</v>
      </c>
      <c r="AA634" t="s">
        <v>446</v>
      </c>
      <c r="AB634">
        <v>0</v>
      </c>
      <c r="AC634" t="s">
        <v>71</v>
      </c>
      <c r="AD634" t="s">
        <v>74</v>
      </c>
      <c r="AE634">
        <v>0</v>
      </c>
      <c r="AF634" t="s">
        <v>71</v>
      </c>
      <c r="AG634" t="s">
        <v>437</v>
      </c>
      <c r="AH634">
        <v>1000</v>
      </c>
      <c r="AI634" t="s">
        <v>438</v>
      </c>
      <c r="AJ634">
        <v>1000000</v>
      </c>
      <c r="AK634" t="s">
        <v>439</v>
      </c>
      <c r="AL634">
        <v>5</v>
      </c>
      <c r="AM634" t="s">
        <v>440</v>
      </c>
      <c r="AN634">
        <v>500</v>
      </c>
      <c r="AO634" t="s">
        <v>441</v>
      </c>
      <c r="AP634">
        <v>20</v>
      </c>
      <c r="AQ634" t="s">
        <v>442</v>
      </c>
      <c r="AR634">
        <v>20</v>
      </c>
    </row>
    <row r="635" spans="1:44">
      <c r="A635">
        <v>522</v>
      </c>
      <c r="B635" t="s">
        <v>425</v>
      </c>
      <c r="C635">
        <v>4</v>
      </c>
      <c r="D635" t="s">
        <v>426</v>
      </c>
      <c r="E635">
        <v>150</v>
      </c>
      <c r="F635" t="s">
        <v>427</v>
      </c>
      <c r="G635" t="s">
        <v>428</v>
      </c>
      <c r="H635">
        <v>317.11</v>
      </c>
      <c r="I635" t="s">
        <v>429</v>
      </c>
      <c r="J635">
        <v>0.000201</v>
      </c>
      <c r="K635" t="s">
        <v>71</v>
      </c>
      <c r="L635" t="s">
        <v>430</v>
      </c>
      <c r="M635">
        <v>88.552365</v>
      </c>
      <c r="N635" t="s">
        <v>71</v>
      </c>
      <c r="O635" t="s">
        <v>431</v>
      </c>
      <c r="P635">
        <v>0.000289</v>
      </c>
      <c r="Q635" t="s">
        <v>71</v>
      </c>
      <c r="R635" t="s">
        <v>70</v>
      </c>
      <c r="S635">
        <v>1.239149</v>
      </c>
      <c r="T635" t="s">
        <v>71</v>
      </c>
      <c r="U635" t="s">
        <v>72</v>
      </c>
      <c r="V635">
        <v>0</v>
      </c>
      <c r="W635" t="s">
        <v>71</v>
      </c>
      <c r="X635" t="s">
        <v>73</v>
      </c>
      <c r="Y635">
        <v>0</v>
      </c>
      <c r="Z635" t="s">
        <v>71</v>
      </c>
      <c r="AA635" t="s">
        <v>446</v>
      </c>
      <c r="AB635">
        <v>0</v>
      </c>
      <c r="AC635" t="s">
        <v>71</v>
      </c>
      <c r="AD635" t="s">
        <v>74</v>
      </c>
      <c r="AE635">
        <v>0</v>
      </c>
      <c r="AF635" t="s">
        <v>71</v>
      </c>
      <c r="AG635" t="s">
        <v>437</v>
      </c>
      <c r="AH635">
        <v>1000</v>
      </c>
      <c r="AI635" t="s">
        <v>438</v>
      </c>
      <c r="AJ635">
        <v>1000000</v>
      </c>
      <c r="AK635" t="s">
        <v>439</v>
      </c>
      <c r="AL635">
        <v>5</v>
      </c>
      <c r="AM635" t="s">
        <v>440</v>
      </c>
      <c r="AN635">
        <v>500</v>
      </c>
      <c r="AO635" t="s">
        <v>441</v>
      </c>
      <c r="AP635">
        <v>20</v>
      </c>
      <c r="AQ635" t="s">
        <v>442</v>
      </c>
      <c r="AR635">
        <v>20</v>
      </c>
    </row>
    <row r="636" spans="1:44">
      <c r="A636">
        <v>521</v>
      </c>
      <c r="B636" t="s">
        <v>425</v>
      </c>
      <c r="C636">
        <v>4</v>
      </c>
      <c r="D636" t="s">
        <v>426</v>
      </c>
      <c r="E636">
        <v>150</v>
      </c>
      <c r="F636" t="s">
        <v>427</v>
      </c>
      <c r="G636" t="s">
        <v>428</v>
      </c>
      <c r="H636">
        <v>2351.17</v>
      </c>
      <c r="I636" t="s">
        <v>429</v>
      </c>
      <c r="J636">
        <v>0.000193</v>
      </c>
      <c r="K636" t="s">
        <v>71</v>
      </c>
      <c r="L636" t="s">
        <v>430</v>
      </c>
      <c r="M636">
        <v>81.345602</v>
      </c>
      <c r="N636" t="s">
        <v>71</v>
      </c>
      <c r="O636" t="s">
        <v>431</v>
      </c>
      <c r="P636">
        <v>0.000275</v>
      </c>
      <c r="Q636" t="s">
        <v>71</v>
      </c>
      <c r="R636" t="s">
        <v>70</v>
      </c>
      <c r="S636">
        <v>1.229646</v>
      </c>
      <c r="T636" t="s">
        <v>71</v>
      </c>
      <c r="U636" t="s">
        <v>72</v>
      </c>
      <c r="V636">
        <v>0</v>
      </c>
      <c r="W636" t="s">
        <v>71</v>
      </c>
      <c r="X636" t="s">
        <v>73</v>
      </c>
      <c r="Y636">
        <v>0</v>
      </c>
      <c r="Z636" t="s">
        <v>71</v>
      </c>
      <c r="AA636" t="s">
        <v>446</v>
      </c>
      <c r="AB636">
        <v>0</v>
      </c>
      <c r="AC636" t="s">
        <v>71</v>
      </c>
      <c r="AD636" t="s">
        <v>74</v>
      </c>
      <c r="AE636">
        <v>0</v>
      </c>
      <c r="AF636" t="s">
        <v>71</v>
      </c>
      <c r="AG636" t="s">
        <v>437</v>
      </c>
      <c r="AH636">
        <v>1000</v>
      </c>
      <c r="AI636" t="s">
        <v>438</v>
      </c>
      <c r="AJ636">
        <v>1000000</v>
      </c>
      <c r="AK636" t="s">
        <v>439</v>
      </c>
      <c r="AL636">
        <v>5</v>
      </c>
      <c r="AM636" t="s">
        <v>440</v>
      </c>
      <c r="AN636">
        <v>500</v>
      </c>
      <c r="AO636" t="s">
        <v>441</v>
      </c>
      <c r="AP636">
        <v>20</v>
      </c>
      <c r="AQ636" t="s">
        <v>442</v>
      </c>
      <c r="AR636">
        <v>20</v>
      </c>
    </row>
    <row r="637" spans="1:44">
      <c r="A637">
        <v>520</v>
      </c>
      <c r="B637" t="s">
        <v>425</v>
      </c>
      <c r="C637">
        <v>4</v>
      </c>
      <c r="D637" t="s">
        <v>426</v>
      </c>
      <c r="E637">
        <v>150</v>
      </c>
      <c r="F637" t="s">
        <v>427</v>
      </c>
      <c r="G637" t="s">
        <v>428</v>
      </c>
      <c r="H637">
        <v>9795.12</v>
      </c>
      <c r="I637" t="s">
        <v>429</v>
      </c>
      <c r="J637">
        <v>0.00018</v>
      </c>
      <c r="K637" t="s">
        <v>71</v>
      </c>
      <c r="L637" t="s">
        <v>430</v>
      </c>
      <c r="M637">
        <v>70.407721</v>
      </c>
      <c r="N637" t="s">
        <v>71</v>
      </c>
      <c r="O637" t="s">
        <v>431</v>
      </c>
      <c r="P637">
        <v>0.00025</v>
      </c>
      <c r="Q637" t="s">
        <v>71</v>
      </c>
      <c r="R637" t="s">
        <v>70</v>
      </c>
      <c r="S637">
        <v>1.235617</v>
      </c>
      <c r="T637" t="s">
        <v>71</v>
      </c>
      <c r="U637" t="s">
        <v>72</v>
      </c>
      <c r="V637">
        <v>0</v>
      </c>
      <c r="W637" t="s">
        <v>71</v>
      </c>
      <c r="X637" t="s">
        <v>73</v>
      </c>
      <c r="Y637">
        <v>0</v>
      </c>
      <c r="Z637" t="s">
        <v>71</v>
      </c>
      <c r="AA637" t="s">
        <v>446</v>
      </c>
      <c r="AB637">
        <v>0</v>
      </c>
      <c r="AC637" t="s">
        <v>71</v>
      </c>
      <c r="AD637" t="s">
        <v>74</v>
      </c>
      <c r="AE637">
        <v>0</v>
      </c>
      <c r="AF637" t="s">
        <v>71</v>
      </c>
      <c r="AG637" t="s">
        <v>437</v>
      </c>
      <c r="AH637">
        <v>1000</v>
      </c>
      <c r="AI637" t="s">
        <v>438</v>
      </c>
      <c r="AJ637">
        <v>1000000</v>
      </c>
      <c r="AK637" t="s">
        <v>439</v>
      </c>
      <c r="AL637">
        <v>5</v>
      </c>
      <c r="AM637" t="s">
        <v>440</v>
      </c>
      <c r="AN637">
        <v>500</v>
      </c>
      <c r="AO637" t="s">
        <v>441</v>
      </c>
      <c r="AP637">
        <v>20</v>
      </c>
      <c r="AQ637" t="s">
        <v>442</v>
      </c>
      <c r="AR637">
        <v>20</v>
      </c>
    </row>
    <row r="638" spans="1:44">
      <c r="A638">
        <v>519</v>
      </c>
      <c r="B638" t="s">
        <v>425</v>
      </c>
      <c r="C638">
        <v>4</v>
      </c>
      <c r="D638" t="s">
        <v>426</v>
      </c>
      <c r="E638">
        <v>150</v>
      </c>
      <c r="F638" t="s">
        <v>427</v>
      </c>
      <c r="G638" t="s">
        <v>428</v>
      </c>
      <c r="H638">
        <v>29859.07</v>
      </c>
      <c r="I638" t="s">
        <v>429</v>
      </c>
      <c r="J638">
        <v>0.000179</v>
      </c>
      <c r="K638" t="s">
        <v>71</v>
      </c>
      <c r="L638" t="s">
        <v>430</v>
      </c>
      <c r="M638">
        <v>61.073597</v>
      </c>
      <c r="N638" t="s">
        <v>71</v>
      </c>
      <c r="O638" t="s">
        <v>431</v>
      </c>
      <c r="P638">
        <v>0.00024</v>
      </c>
      <c r="Q638" t="s">
        <v>71</v>
      </c>
      <c r="R638" t="s">
        <v>70</v>
      </c>
      <c r="S638">
        <v>1.312537</v>
      </c>
      <c r="T638" t="s">
        <v>71</v>
      </c>
      <c r="U638" t="s">
        <v>72</v>
      </c>
      <c r="V638">
        <v>0</v>
      </c>
      <c r="W638" t="s">
        <v>71</v>
      </c>
      <c r="X638" t="s">
        <v>73</v>
      </c>
      <c r="Y638">
        <v>0</v>
      </c>
      <c r="Z638" t="s">
        <v>71</v>
      </c>
      <c r="AA638" t="s">
        <v>446</v>
      </c>
      <c r="AB638">
        <v>0</v>
      </c>
      <c r="AC638" t="s">
        <v>71</v>
      </c>
      <c r="AD638" t="s">
        <v>74</v>
      </c>
      <c r="AE638">
        <v>0</v>
      </c>
      <c r="AF638" t="s">
        <v>71</v>
      </c>
      <c r="AG638" t="s">
        <v>437</v>
      </c>
      <c r="AH638">
        <v>1000</v>
      </c>
      <c r="AI638" t="s">
        <v>438</v>
      </c>
      <c r="AJ638">
        <v>1000000</v>
      </c>
      <c r="AK638" t="s">
        <v>439</v>
      </c>
      <c r="AL638">
        <v>5</v>
      </c>
      <c r="AM638" t="s">
        <v>440</v>
      </c>
      <c r="AN638">
        <v>500</v>
      </c>
      <c r="AO638" t="s">
        <v>441</v>
      </c>
      <c r="AP638">
        <v>20</v>
      </c>
      <c r="AQ638" t="s">
        <v>442</v>
      </c>
      <c r="AR638">
        <v>20</v>
      </c>
    </row>
    <row r="639" spans="1:44">
      <c r="A639">
        <v>518</v>
      </c>
      <c r="B639" t="s">
        <v>425</v>
      </c>
      <c r="C639">
        <v>4</v>
      </c>
      <c r="D639" t="s">
        <v>426</v>
      </c>
      <c r="E639">
        <v>150</v>
      </c>
      <c r="F639" t="s">
        <v>427</v>
      </c>
      <c r="G639" t="s">
        <v>428</v>
      </c>
      <c r="H639">
        <v>74393.912</v>
      </c>
      <c r="I639" t="s">
        <v>429</v>
      </c>
      <c r="J639">
        <v>0.000185</v>
      </c>
      <c r="K639" t="s">
        <v>71</v>
      </c>
      <c r="L639" t="s">
        <v>430</v>
      </c>
      <c r="M639">
        <v>52.843263</v>
      </c>
      <c r="N639" t="s">
        <v>71</v>
      </c>
      <c r="O639" t="s">
        <v>431</v>
      </c>
      <c r="P639">
        <v>0.000238</v>
      </c>
      <c r="Q639" t="s">
        <v>71</v>
      </c>
      <c r="R639" t="s">
        <v>70</v>
      </c>
      <c r="S639">
        <v>1.500301</v>
      </c>
      <c r="T639" t="s">
        <v>71</v>
      </c>
      <c r="U639" t="s">
        <v>72</v>
      </c>
      <c r="V639">
        <v>0</v>
      </c>
      <c r="W639" t="s">
        <v>71</v>
      </c>
      <c r="X639" t="s">
        <v>73</v>
      </c>
      <c r="Y639">
        <v>0</v>
      </c>
      <c r="Z639" t="s">
        <v>71</v>
      </c>
      <c r="AA639" t="s">
        <v>446</v>
      </c>
      <c r="AB639">
        <v>0</v>
      </c>
      <c r="AC639" t="s">
        <v>71</v>
      </c>
      <c r="AD639" t="s">
        <v>74</v>
      </c>
      <c r="AE639">
        <v>0</v>
      </c>
      <c r="AF639" t="s">
        <v>71</v>
      </c>
      <c r="AG639" t="s">
        <v>437</v>
      </c>
      <c r="AH639">
        <v>1000</v>
      </c>
      <c r="AI639" t="s">
        <v>438</v>
      </c>
      <c r="AJ639">
        <v>1000000</v>
      </c>
      <c r="AK639" t="s">
        <v>439</v>
      </c>
      <c r="AL639">
        <v>5</v>
      </c>
      <c r="AM639" t="s">
        <v>440</v>
      </c>
      <c r="AN639">
        <v>500</v>
      </c>
      <c r="AO639" t="s">
        <v>441</v>
      </c>
      <c r="AP639">
        <v>20</v>
      </c>
      <c r="AQ639" t="s">
        <v>442</v>
      </c>
      <c r="AR639">
        <v>20</v>
      </c>
    </row>
    <row r="640" spans="1:44">
      <c r="A640">
        <v>517</v>
      </c>
      <c r="B640" t="s">
        <v>425</v>
      </c>
      <c r="C640">
        <v>4</v>
      </c>
      <c r="D640" t="s">
        <v>426</v>
      </c>
      <c r="E640">
        <v>150</v>
      </c>
      <c r="F640" t="s">
        <v>427</v>
      </c>
      <c r="G640" t="s">
        <v>428</v>
      </c>
      <c r="H640">
        <v>162530.226</v>
      </c>
      <c r="I640" t="s">
        <v>429</v>
      </c>
      <c r="J640">
        <v>0.000167</v>
      </c>
      <c r="K640" t="s">
        <v>71</v>
      </c>
      <c r="L640" t="s">
        <v>430</v>
      </c>
      <c r="M640">
        <v>41.917922</v>
      </c>
      <c r="N640" t="s">
        <v>71</v>
      </c>
      <c r="O640" t="s">
        <v>431</v>
      </c>
      <c r="P640">
        <v>0.000209</v>
      </c>
      <c r="Q640" t="s">
        <v>71</v>
      </c>
      <c r="R640" t="s">
        <v>70</v>
      </c>
      <c r="S640">
        <v>1.897059</v>
      </c>
      <c r="T640" t="s">
        <v>71</v>
      </c>
      <c r="U640" t="s">
        <v>72</v>
      </c>
      <c r="V640">
        <v>0</v>
      </c>
      <c r="W640" t="s">
        <v>71</v>
      </c>
      <c r="X640" t="s">
        <v>73</v>
      </c>
      <c r="Y640">
        <v>0</v>
      </c>
      <c r="Z640" t="s">
        <v>71</v>
      </c>
      <c r="AA640" t="s">
        <v>446</v>
      </c>
      <c r="AB640">
        <v>0</v>
      </c>
      <c r="AC640" t="s">
        <v>71</v>
      </c>
      <c r="AD640" t="s">
        <v>74</v>
      </c>
      <c r="AE640">
        <v>0</v>
      </c>
      <c r="AF640" t="s">
        <v>71</v>
      </c>
      <c r="AG640" t="s">
        <v>437</v>
      </c>
      <c r="AH640">
        <v>1000</v>
      </c>
      <c r="AI640" t="s">
        <v>438</v>
      </c>
      <c r="AJ640">
        <v>1000000</v>
      </c>
      <c r="AK640" t="s">
        <v>439</v>
      </c>
      <c r="AL640">
        <v>5</v>
      </c>
      <c r="AM640" t="s">
        <v>440</v>
      </c>
      <c r="AN640">
        <v>500</v>
      </c>
      <c r="AO640" t="s">
        <v>441</v>
      </c>
      <c r="AP640">
        <v>20</v>
      </c>
      <c r="AQ640" t="s">
        <v>442</v>
      </c>
      <c r="AR640">
        <v>20</v>
      </c>
    </row>
    <row r="641" spans="1:44">
      <c r="A641">
        <v>516</v>
      </c>
      <c r="B641" t="s">
        <v>425</v>
      </c>
      <c r="C641">
        <v>4</v>
      </c>
      <c r="D641" t="s">
        <v>426</v>
      </c>
      <c r="E641">
        <v>150</v>
      </c>
      <c r="F641" t="s">
        <v>427</v>
      </c>
      <c r="G641" t="s">
        <v>428</v>
      </c>
      <c r="H641">
        <v>9.67</v>
      </c>
      <c r="I641" t="s">
        <v>429</v>
      </c>
      <c r="J641">
        <v>0.000211</v>
      </c>
      <c r="K641" t="s">
        <v>71</v>
      </c>
      <c r="L641" t="s">
        <v>430</v>
      </c>
      <c r="M641">
        <v>97.783089</v>
      </c>
      <c r="N641" t="s">
        <v>71</v>
      </c>
      <c r="O641" t="s">
        <v>431</v>
      </c>
      <c r="P641">
        <v>0.000309</v>
      </c>
      <c r="Q641" t="s">
        <v>71</v>
      </c>
      <c r="R641" t="s">
        <v>70</v>
      </c>
      <c r="S641">
        <v>1.264441</v>
      </c>
      <c r="T641" t="s">
        <v>71</v>
      </c>
      <c r="U641" t="s">
        <v>72</v>
      </c>
      <c r="V641">
        <v>0</v>
      </c>
      <c r="W641" t="s">
        <v>71</v>
      </c>
      <c r="X641" t="s">
        <v>73</v>
      </c>
      <c r="Y641">
        <v>0</v>
      </c>
      <c r="Z641" t="s">
        <v>71</v>
      </c>
      <c r="AA641" t="s">
        <v>446</v>
      </c>
      <c r="AB641">
        <v>0</v>
      </c>
      <c r="AC641" t="s">
        <v>71</v>
      </c>
      <c r="AD641" t="s">
        <v>74</v>
      </c>
      <c r="AE641">
        <v>0</v>
      </c>
      <c r="AF641" t="s">
        <v>71</v>
      </c>
      <c r="AG641" t="s">
        <v>437</v>
      </c>
      <c r="AH641">
        <v>1000</v>
      </c>
      <c r="AI641" t="s">
        <v>438</v>
      </c>
      <c r="AJ641">
        <v>1000000</v>
      </c>
      <c r="AK641" t="s">
        <v>439</v>
      </c>
      <c r="AL641">
        <v>5</v>
      </c>
      <c r="AM641" t="s">
        <v>440</v>
      </c>
      <c r="AN641">
        <v>500</v>
      </c>
      <c r="AO641" t="s">
        <v>441</v>
      </c>
      <c r="AP641">
        <v>20</v>
      </c>
      <c r="AQ641" t="s">
        <v>442</v>
      </c>
      <c r="AR641">
        <v>20</v>
      </c>
    </row>
    <row r="642" spans="1:44">
      <c r="A642">
        <v>515</v>
      </c>
      <c r="B642" t="s">
        <v>425</v>
      </c>
      <c r="C642">
        <v>4</v>
      </c>
      <c r="D642" t="s">
        <v>426</v>
      </c>
      <c r="E642">
        <v>150</v>
      </c>
      <c r="F642" t="s">
        <v>427</v>
      </c>
      <c r="G642" t="s">
        <v>428</v>
      </c>
      <c r="H642">
        <v>317.11</v>
      </c>
      <c r="I642" t="s">
        <v>429</v>
      </c>
      <c r="J642">
        <v>0.0002</v>
      </c>
      <c r="K642" t="s">
        <v>71</v>
      </c>
      <c r="L642" t="s">
        <v>430</v>
      </c>
      <c r="M642">
        <v>88.8539</v>
      </c>
      <c r="N642" t="s">
        <v>71</v>
      </c>
      <c r="O642" t="s">
        <v>431</v>
      </c>
      <c r="P642">
        <v>0.000289</v>
      </c>
      <c r="Q642" t="s">
        <v>71</v>
      </c>
      <c r="R642" t="s">
        <v>70</v>
      </c>
      <c r="S642">
        <v>1.22251</v>
      </c>
      <c r="T642" t="s">
        <v>71</v>
      </c>
      <c r="U642" t="s">
        <v>72</v>
      </c>
      <c r="V642">
        <v>0</v>
      </c>
      <c r="W642" t="s">
        <v>71</v>
      </c>
      <c r="X642" t="s">
        <v>73</v>
      </c>
      <c r="Y642">
        <v>0</v>
      </c>
      <c r="Z642" t="s">
        <v>71</v>
      </c>
      <c r="AA642" t="s">
        <v>446</v>
      </c>
      <c r="AB642">
        <v>0</v>
      </c>
      <c r="AC642" t="s">
        <v>71</v>
      </c>
      <c r="AD642" t="s">
        <v>74</v>
      </c>
      <c r="AE642">
        <v>0</v>
      </c>
      <c r="AF642" t="s">
        <v>71</v>
      </c>
      <c r="AG642" t="s">
        <v>437</v>
      </c>
      <c r="AH642">
        <v>1000</v>
      </c>
      <c r="AI642" t="s">
        <v>438</v>
      </c>
      <c r="AJ642">
        <v>1000000</v>
      </c>
      <c r="AK642" t="s">
        <v>439</v>
      </c>
      <c r="AL642">
        <v>5</v>
      </c>
      <c r="AM642" t="s">
        <v>440</v>
      </c>
      <c r="AN642">
        <v>500</v>
      </c>
      <c r="AO642" t="s">
        <v>441</v>
      </c>
      <c r="AP642">
        <v>20</v>
      </c>
      <c r="AQ642" t="s">
        <v>442</v>
      </c>
      <c r="AR642">
        <v>20</v>
      </c>
    </row>
    <row r="643" spans="1:44">
      <c r="A643">
        <v>514</v>
      </c>
      <c r="B643" t="s">
        <v>425</v>
      </c>
      <c r="C643">
        <v>4</v>
      </c>
      <c r="D643" t="s">
        <v>426</v>
      </c>
      <c r="E643">
        <v>150</v>
      </c>
      <c r="F643" t="s">
        <v>427</v>
      </c>
      <c r="G643" t="s">
        <v>428</v>
      </c>
      <c r="H643">
        <v>2351.17</v>
      </c>
      <c r="I643" t="s">
        <v>429</v>
      </c>
      <c r="J643">
        <v>0.000185</v>
      </c>
      <c r="K643" t="s">
        <v>71</v>
      </c>
      <c r="L643" t="s">
        <v>430</v>
      </c>
      <c r="M643">
        <v>80.550162</v>
      </c>
      <c r="N643" t="s">
        <v>71</v>
      </c>
      <c r="O643" t="s">
        <v>431</v>
      </c>
      <c r="P643">
        <v>0.000266</v>
      </c>
      <c r="Q643" t="s">
        <v>71</v>
      </c>
      <c r="R643" t="s">
        <v>70</v>
      </c>
      <c r="S643">
        <v>1.203323</v>
      </c>
      <c r="T643" t="s">
        <v>71</v>
      </c>
      <c r="U643" t="s">
        <v>72</v>
      </c>
      <c r="V643">
        <v>0</v>
      </c>
      <c r="W643" t="s">
        <v>71</v>
      </c>
      <c r="X643" t="s">
        <v>73</v>
      </c>
      <c r="Y643">
        <v>0</v>
      </c>
      <c r="Z643" t="s">
        <v>71</v>
      </c>
      <c r="AA643" t="s">
        <v>446</v>
      </c>
      <c r="AB643">
        <v>0</v>
      </c>
      <c r="AC643" t="s">
        <v>71</v>
      </c>
      <c r="AD643" t="s">
        <v>74</v>
      </c>
      <c r="AE643">
        <v>0</v>
      </c>
      <c r="AF643" t="s">
        <v>71</v>
      </c>
      <c r="AG643" t="s">
        <v>437</v>
      </c>
      <c r="AH643">
        <v>1000</v>
      </c>
      <c r="AI643" t="s">
        <v>438</v>
      </c>
      <c r="AJ643">
        <v>1000000</v>
      </c>
      <c r="AK643" t="s">
        <v>439</v>
      </c>
      <c r="AL643">
        <v>5</v>
      </c>
      <c r="AM643" t="s">
        <v>440</v>
      </c>
      <c r="AN643">
        <v>500</v>
      </c>
      <c r="AO643" t="s">
        <v>441</v>
      </c>
      <c r="AP643">
        <v>20</v>
      </c>
      <c r="AQ643" t="s">
        <v>442</v>
      </c>
      <c r="AR643">
        <v>20</v>
      </c>
    </row>
    <row r="644" spans="1:44">
      <c r="A644">
        <v>513</v>
      </c>
      <c r="B644" t="s">
        <v>425</v>
      </c>
      <c r="C644">
        <v>4</v>
      </c>
      <c r="D644" t="s">
        <v>426</v>
      </c>
      <c r="E644">
        <v>150</v>
      </c>
      <c r="F644" t="s">
        <v>427</v>
      </c>
      <c r="G644" t="s">
        <v>428</v>
      </c>
      <c r="H644">
        <v>9795.12</v>
      </c>
      <c r="I644" t="s">
        <v>429</v>
      </c>
      <c r="J644">
        <v>0.000187</v>
      </c>
      <c r="K644" t="s">
        <v>71</v>
      </c>
      <c r="L644" t="s">
        <v>430</v>
      </c>
      <c r="M644">
        <v>71.467723</v>
      </c>
      <c r="N644" t="s">
        <v>71</v>
      </c>
      <c r="O644" t="s">
        <v>431</v>
      </c>
      <c r="P644">
        <v>0.000258</v>
      </c>
      <c r="Q644" t="s">
        <v>71</v>
      </c>
      <c r="R644" t="s">
        <v>70</v>
      </c>
      <c r="S644">
        <v>1.259832</v>
      </c>
      <c r="T644" t="s">
        <v>71</v>
      </c>
      <c r="U644" t="s">
        <v>72</v>
      </c>
      <c r="V644">
        <v>0</v>
      </c>
      <c r="W644" t="s">
        <v>71</v>
      </c>
      <c r="X644" t="s">
        <v>73</v>
      </c>
      <c r="Y644">
        <v>0</v>
      </c>
      <c r="Z644" t="s">
        <v>71</v>
      </c>
      <c r="AA644" t="s">
        <v>446</v>
      </c>
      <c r="AB644">
        <v>0</v>
      </c>
      <c r="AC644" t="s">
        <v>71</v>
      </c>
      <c r="AD644" t="s">
        <v>74</v>
      </c>
      <c r="AE644">
        <v>0</v>
      </c>
      <c r="AF644" t="s">
        <v>71</v>
      </c>
      <c r="AG644" t="s">
        <v>437</v>
      </c>
      <c r="AH644">
        <v>1000</v>
      </c>
      <c r="AI644" t="s">
        <v>438</v>
      </c>
      <c r="AJ644">
        <v>1000000</v>
      </c>
      <c r="AK644" t="s">
        <v>439</v>
      </c>
      <c r="AL644">
        <v>5</v>
      </c>
      <c r="AM644" t="s">
        <v>440</v>
      </c>
      <c r="AN644">
        <v>500</v>
      </c>
      <c r="AO644" t="s">
        <v>441</v>
      </c>
      <c r="AP644">
        <v>20</v>
      </c>
      <c r="AQ644" t="s">
        <v>442</v>
      </c>
      <c r="AR644">
        <v>20</v>
      </c>
    </row>
    <row r="645" spans="1:44">
      <c r="A645">
        <v>512</v>
      </c>
      <c r="B645" t="s">
        <v>425</v>
      </c>
      <c r="C645">
        <v>4</v>
      </c>
      <c r="D645" t="s">
        <v>426</v>
      </c>
      <c r="E645">
        <v>150</v>
      </c>
      <c r="F645" t="s">
        <v>427</v>
      </c>
      <c r="G645" t="s">
        <v>428</v>
      </c>
      <c r="H645">
        <v>29859.07</v>
      </c>
      <c r="I645" t="s">
        <v>429</v>
      </c>
      <c r="J645">
        <v>0.00018</v>
      </c>
      <c r="K645" t="s">
        <v>71</v>
      </c>
      <c r="L645" t="s">
        <v>430</v>
      </c>
      <c r="M645">
        <v>59.946611</v>
      </c>
      <c r="N645" t="s">
        <v>71</v>
      </c>
      <c r="O645" t="s">
        <v>431</v>
      </c>
      <c r="P645">
        <v>0.00024</v>
      </c>
      <c r="Q645" t="s">
        <v>71</v>
      </c>
      <c r="R645" t="s">
        <v>70</v>
      </c>
      <c r="S645">
        <v>1.362656</v>
      </c>
      <c r="T645" t="s">
        <v>71</v>
      </c>
      <c r="U645" t="s">
        <v>72</v>
      </c>
      <c r="V645">
        <v>0</v>
      </c>
      <c r="W645" t="s">
        <v>71</v>
      </c>
      <c r="X645" t="s">
        <v>73</v>
      </c>
      <c r="Y645">
        <v>0</v>
      </c>
      <c r="Z645" t="s">
        <v>71</v>
      </c>
      <c r="AA645" t="s">
        <v>446</v>
      </c>
      <c r="AB645">
        <v>0</v>
      </c>
      <c r="AC645" t="s">
        <v>71</v>
      </c>
      <c r="AD645" t="s">
        <v>74</v>
      </c>
      <c r="AE645">
        <v>0</v>
      </c>
      <c r="AF645" t="s">
        <v>71</v>
      </c>
      <c r="AG645" t="s">
        <v>437</v>
      </c>
      <c r="AH645">
        <v>1000</v>
      </c>
      <c r="AI645" t="s">
        <v>438</v>
      </c>
      <c r="AJ645">
        <v>1000000</v>
      </c>
      <c r="AK645" t="s">
        <v>439</v>
      </c>
      <c r="AL645">
        <v>5</v>
      </c>
      <c r="AM645" t="s">
        <v>440</v>
      </c>
      <c r="AN645">
        <v>500</v>
      </c>
      <c r="AO645" t="s">
        <v>441</v>
      </c>
      <c r="AP645">
        <v>20</v>
      </c>
      <c r="AQ645" t="s">
        <v>442</v>
      </c>
      <c r="AR645">
        <v>20</v>
      </c>
    </row>
    <row r="646" spans="1:44">
      <c r="A646">
        <v>511</v>
      </c>
      <c r="B646" t="s">
        <v>425</v>
      </c>
      <c r="C646">
        <v>4</v>
      </c>
      <c r="D646" t="s">
        <v>426</v>
      </c>
      <c r="E646">
        <v>150</v>
      </c>
      <c r="F646" t="s">
        <v>427</v>
      </c>
      <c r="G646" t="s">
        <v>428</v>
      </c>
      <c r="H646">
        <v>74393.912</v>
      </c>
      <c r="I646" t="s">
        <v>429</v>
      </c>
      <c r="J646">
        <v>0.00019</v>
      </c>
      <c r="K646" t="s">
        <v>71</v>
      </c>
      <c r="L646" t="s">
        <v>430</v>
      </c>
      <c r="M646">
        <v>52.941794</v>
      </c>
      <c r="N646" t="s">
        <v>71</v>
      </c>
      <c r="O646" t="s">
        <v>431</v>
      </c>
      <c r="P646">
        <v>0.000243</v>
      </c>
      <c r="Q646" t="s">
        <v>71</v>
      </c>
      <c r="R646" t="s">
        <v>70</v>
      </c>
      <c r="S646">
        <v>1.550057</v>
      </c>
      <c r="T646" t="s">
        <v>71</v>
      </c>
      <c r="U646" t="s">
        <v>72</v>
      </c>
      <c r="V646">
        <v>0</v>
      </c>
      <c r="W646" t="s">
        <v>71</v>
      </c>
      <c r="X646" t="s">
        <v>73</v>
      </c>
      <c r="Y646">
        <v>0</v>
      </c>
      <c r="Z646" t="s">
        <v>71</v>
      </c>
      <c r="AA646" t="s">
        <v>446</v>
      </c>
      <c r="AB646">
        <v>0</v>
      </c>
      <c r="AC646" t="s">
        <v>71</v>
      </c>
      <c r="AD646" t="s">
        <v>74</v>
      </c>
      <c r="AE646">
        <v>0</v>
      </c>
      <c r="AF646" t="s">
        <v>71</v>
      </c>
      <c r="AG646" t="s">
        <v>437</v>
      </c>
      <c r="AH646">
        <v>1000</v>
      </c>
      <c r="AI646" t="s">
        <v>438</v>
      </c>
      <c r="AJ646">
        <v>1000000</v>
      </c>
      <c r="AK646" t="s">
        <v>439</v>
      </c>
      <c r="AL646">
        <v>5</v>
      </c>
      <c r="AM646" t="s">
        <v>440</v>
      </c>
      <c r="AN646">
        <v>500</v>
      </c>
      <c r="AO646" t="s">
        <v>441</v>
      </c>
      <c r="AP646">
        <v>20</v>
      </c>
      <c r="AQ646" t="s">
        <v>442</v>
      </c>
      <c r="AR646">
        <v>20</v>
      </c>
    </row>
    <row r="647" spans="1:44">
      <c r="A647">
        <v>510</v>
      </c>
      <c r="B647" t="s">
        <v>425</v>
      </c>
      <c r="C647">
        <v>4</v>
      </c>
      <c r="D647" t="s">
        <v>426</v>
      </c>
      <c r="E647">
        <v>150</v>
      </c>
      <c r="F647" t="s">
        <v>427</v>
      </c>
      <c r="G647" t="s">
        <v>428</v>
      </c>
      <c r="H647">
        <v>162530.226</v>
      </c>
      <c r="I647" t="s">
        <v>429</v>
      </c>
      <c r="J647">
        <v>0.000176</v>
      </c>
      <c r="K647" t="s">
        <v>71</v>
      </c>
      <c r="L647" t="s">
        <v>430</v>
      </c>
      <c r="M647">
        <v>41.804562</v>
      </c>
      <c r="N647" t="s">
        <v>71</v>
      </c>
      <c r="O647" t="s">
        <v>431</v>
      </c>
      <c r="P647">
        <v>0.000218</v>
      </c>
      <c r="Q647" t="s">
        <v>71</v>
      </c>
      <c r="R647" t="s">
        <v>70</v>
      </c>
      <c r="S647">
        <v>1.915085</v>
      </c>
      <c r="T647" t="s">
        <v>71</v>
      </c>
      <c r="U647" t="s">
        <v>72</v>
      </c>
      <c r="V647">
        <v>0</v>
      </c>
      <c r="W647" t="s">
        <v>71</v>
      </c>
      <c r="X647" t="s">
        <v>73</v>
      </c>
      <c r="Y647">
        <v>0</v>
      </c>
      <c r="Z647" t="s">
        <v>71</v>
      </c>
      <c r="AA647" t="s">
        <v>446</v>
      </c>
      <c r="AB647">
        <v>0</v>
      </c>
      <c r="AC647" t="s">
        <v>71</v>
      </c>
      <c r="AD647" t="s">
        <v>74</v>
      </c>
      <c r="AE647">
        <v>0</v>
      </c>
      <c r="AF647" t="s">
        <v>71</v>
      </c>
      <c r="AG647" t="s">
        <v>437</v>
      </c>
      <c r="AH647">
        <v>1000</v>
      </c>
      <c r="AI647" t="s">
        <v>438</v>
      </c>
      <c r="AJ647">
        <v>1000000</v>
      </c>
      <c r="AK647" t="s">
        <v>439</v>
      </c>
      <c r="AL647">
        <v>5</v>
      </c>
      <c r="AM647" t="s">
        <v>440</v>
      </c>
      <c r="AN647">
        <v>500</v>
      </c>
      <c r="AO647" t="s">
        <v>441</v>
      </c>
      <c r="AP647">
        <v>20</v>
      </c>
      <c r="AQ647" t="s">
        <v>442</v>
      </c>
      <c r="AR647">
        <v>20</v>
      </c>
    </row>
    <row r="648" spans="1:44">
      <c r="A648">
        <v>509</v>
      </c>
      <c r="B648" t="s">
        <v>425</v>
      </c>
      <c r="C648">
        <v>4</v>
      </c>
      <c r="D648" t="s">
        <v>426</v>
      </c>
      <c r="E648">
        <v>150</v>
      </c>
      <c r="F648" t="s">
        <v>427</v>
      </c>
      <c r="G648" t="s">
        <v>428</v>
      </c>
      <c r="H648">
        <v>9.67</v>
      </c>
      <c r="I648" t="s">
        <v>429</v>
      </c>
      <c r="J648">
        <v>0.000209</v>
      </c>
      <c r="K648" t="s">
        <v>71</v>
      </c>
      <c r="L648" t="s">
        <v>430</v>
      </c>
      <c r="M648">
        <v>97.18733</v>
      </c>
      <c r="N648" t="s">
        <v>71</v>
      </c>
      <c r="O648" t="s">
        <v>431</v>
      </c>
      <c r="P648">
        <v>0.000306</v>
      </c>
      <c r="Q648" t="s">
        <v>71</v>
      </c>
      <c r="R648" t="s">
        <v>70</v>
      </c>
      <c r="S648">
        <v>1.264275</v>
      </c>
      <c r="T648" t="s">
        <v>71</v>
      </c>
      <c r="U648" t="s">
        <v>72</v>
      </c>
      <c r="V648">
        <v>0</v>
      </c>
      <c r="W648" t="s">
        <v>71</v>
      </c>
      <c r="X648" t="s">
        <v>73</v>
      </c>
      <c r="Y648">
        <v>0</v>
      </c>
      <c r="Z648" t="s">
        <v>71</v>
      </c>
      <c r="AA648" t="s">
        <v>446</v>
      </c>
      <c r="AB648">
        <v>0</v>
      </c>
      <c r="AC648" t="s">
        <v>71</v>
      </c>
      <c r="AD648" t="s">
        <v>74</v>
      </c>
      <c r="AE648">
        <v>0</v>
      </c>
      <c r="AF648" t="s">
        <v>71</v>
      </c>
      <c r="AG648" t="s">
        <v>437</v>
      </c>
      <c r="AH648">
        <v>1000</v>
      </c>
      <c r="AI648" t="s">
        <v>438</v>
      </c>
      <c r="AJ648">
        <v>1000000</v>
      </c>
      <c r="AK648" t="s">
        <v>439</v>
      </c>
      <c r="AL648">
        <v>5</v>
      </c>
      <c r="AM648" t="s">
        <v>440</v>
      </c>
      <c r="AN648">
        <v>500</v>
      </c>
      <c r="AO648" t="s">
        <v>441</v>
      </c>
      <c r="AP648">
        <v>20</v>
      </c>
      <c r="AQ648" t="s">
        <v>442</v>
      </c>
      <c r="AR648">
        <v>20</v>
      </c>
    </row>
    <row r="649" spans="1:44">
      <c r="A649">
        <v>508</v>
      </c>
      <c r="B649" t="s">
        <v>425</v>
      </c>
      <c r="C649">
        <v>4</v>
      </c>
      <c r="D649" t="s">
        <v>426</v>
      </c>
      <c r="E649">
        <v>448</v>
      </c>
      <c r="F649" t="s">
        <v>427</v>
      </c>
      <c r="G649" t="s">
        <v>428</v>
      </c>
      <c r="H649">
        <v>1.264</v>
      </c>
      <c r="I649" t="s">
        <v>429</v>
      </c>
      <c r="J649">
        <v>0.000293</v>
      </c>
      <c r="K649" t="s">
        <v>71</v>
      </c>
      <c r="L649" t="s">
        <v>430</v>
      </c>
      <c r="M649">
        <v>180.440888</v>
      </c>
      <c r="N649" t="s">
        <v>71</v>
      </c>
      <c r="O649" t="s">
        <v>431</v>
      </c>
      <c r="P649">
        <v>0.000474</v>
      </c>
      <c r="Q649" t="s">
        <v>71</v>
      </c>
      <c r="R649" t="s">
        <v>70</v>
      </c>
      <c r="S649">
        <v>1.872273</v>
      </c>
      <c r="T649" t="s">
        <v>71</v>
      </c>
      <c r="U649" t="s">
        <v>72</v>
      </c>
      <c r="V649">
        <v>0</v>
      </c>
      <c r="W649" t="s">
        <v>71</v>
      </c>
      <c r="X649" t="s">
        <v>73</v>
      </c>
      <c r="Y649">
        <v>0</v>
      </c>
      <c r="Z649" t="s">
        <v>71</v>
      </c>
      <c r="AA649" t="s">
        <v>446</v>
      </c>
      <c r="AB649">
        <v>0</v>
      </c>
      <c r="AC649" t="s">
        <v>71</v>
      </c>
      <c r="AD649" t="s">
        <v>74</v>
      </c>
      <c r="AE649">
        <v>0</v>
      </c>
      <c r="AF649" t="s">
        <v>71</v>
      </c>
      <c r="AG649" t="s">
        <v>437</v>
      </c>
      <c r="AH649">
        <v>1000</v>
      </c>
      <c r="AI649" t="s">
        <v>438</v>
      </c>
      <c r="AJ649">
        <v>1000000</v>
      </c>
      <c r="AK649" t="s">
        <v>439</v>
      </c>
      <c r="AL649">
        <v>10</v>
      </c>
      <c r="AM649" t="s">
        <v>440</v>
      </c>
      <c r="AN649">
        <v>500</v>
      </c>
      <c r="AO649" t="s">
        <v>441</v>
      </c>
      <c r="AP649">
        <v>30</v>
      </c>
      <c r="AQ649" t="s">
        <v>442</v>
      </c>
      <c r="AR649">
        <v>80</v>
      </c>
    </row>
    <row r="650" spans="1:44">
      <c r="A650">
        <v>507</v>
      </c>
      <c r="B650" t="s">
        <v>425</v>
      </c>
      <c r="C650">
        <v>4</v>
      </c>
      <c r="D650" t="s">
        <v>426</v>
      </c>
      <c r="E650">
        <v>448</v>
      </c>
      <c r="F650" t="s">
        <v>427</v>
      </c>
      <c r="G650" t="s">
        <v>428</v>
      </c>
      <c r="H650">
        <v>0.88</v>
      </c>
      <c r="I650" t="s">
        <v>429</v>
      </c>
      <c r="J650">
        <v>0.000284</v>
      </c>
      <c r="K650" t="s">
        <v>71</v>
      </c>
      <c r="L650" t="s">
        <v>430</v>
      </c>
      <c r="M650">
        <v>180.795501</v>
      </c>
      <c r="N650" t="s">
        <v>71</v>
      </c>
      <c r="O650" t="s">
        <v>431</v>
      </c>
      <c r="P650">
        <v>0.000465</v>
      </c>
      <c r="Q650" t="s">
        <v>71</v>
      </c>
      <c r="R650" t="s">
        <v>70</v>
      </c>
      <c r="S650">
        <v>2.162529</v>
      </c>
      <c r="T650" t="s">
        <v>71</v>
      </c>
      <c r="U650" t="s">
        <v>72</v>
      </c>
      <c r="V650">
        <v>0</v>
      </c>
      <c r="W650" t="s">
        <v>71</v>
      </c>
      <c r="X650" t="s">
        <v>73</v>
      </c>
      <c r="Y650">
        <v>0</v>
      </c>
      <c r="Z650" t="s">
        <v>71</v>
      </c>
      <c r="AA650" t="s">
        <v>446</v>
      </c>
      <c r="AB650">
        <v>0</v>
      </c>
      <c r="AC650" t="s">
        <v>71</v>
      </c>
      <c r="AD650" t="s">
        <v>74</v>
      </c>
      <c r="AE650">
        <v>0</v>
      </c>
      <c r="AF650" t="s">
        <v>71</v>
      </c>
      <c r="AG650" t="s">
        <v>437</v>
      </c>
      <c r="AH650">
        <v>1000</v>
      </c>
      <c r="AI650" t="s">
        <v>438</v>
      </c>
      <c r="AJ650">
        <v>1000000</v>
      </c>
      <c r="AK650" t="s">
        <v>439</v>
      </c>
      <c r="AL650">
        <v>10</v>
      </c>
      <c r="AM650" t="s">
        <v>440</v>
      </c>
      <c r="AN650">
        <v>500</v>
      </c>
      <c r="AO650" t="s">
        <v>441</v>
      </c>
      <c r="AP650">
        <v>40</v>
      </c>
      <c r="AQ650" t="s">
        <v>442</v>
      </c>
      <c r="AR650">
        <v>80</v>
      </c>
    </row>
    <row r="651" spans="1:44">
      <c r="A651">
        <v>506</v>
      </c>
      <c r="B651" t="s">
        <v>425</v>
      </c>
      <c r="C651">
        <v>4</v>
      </c>
      <c r="D651" t="s">
        <v>426</v>
      </c>
      <c r="E651">
        <v>448</v>
      </c>
      <c r="F651" t="s">
        <v>427</v>
      </c>
      <c r="G651" t="s">
        <v>428</v>
      </c>
      <c r="H651">
        <v>1.652</v>
      </c>
      <c r="I651" t="s">
        <v>429</v>
      </c>
      <c r="J651">
        <v>0.000308</v>
      </c>
      <c r="K651" t="s">
        <v>71</v>
      </c>
      <c r="L651" t="s">
        <v>430</v>
      </c>
      <c r="M651">
        <v>181.555804</v>
      </c>
      <c r="N651" t="s">
        <v>71</v>
      </c>
      <c r="O651" t="s">
        <v>431</v>
      </c>
      <c r="P651">
        <v>0.000489</v>
      </c>
      <c r="Q651" t="s">
        <v>71</v>
      </c>
      <c r="R651" t="s">
        <v>70</v>
      </c>
      <c r="S651">
        <v>2.39207</v>
      </c>
      <c r="T651" t="s">
        <v>71</v>
      </c>
      <c r="U651" t="s">
        <v>72</v>
      </c>
      <c r="V651">
        <v>0</v>
      </c>
      <c r="W651" t="s">
        <v>71</v>
      </c>
      <c r="X651" t="s">
        <v>73</v>
      </c>
      <c r="Y651">
        <v>0</v>
      </c>
      <c r="Z651" t="s">
        <v>71</v>
      </c>
      <c r="AA651" t="s">
        <v>446</v>
      </c>
      <c r="AB651">
        <v>0</v>
      </c>
      <c r="AC651" t="s">
        <v>71</v>
      </c>
      <c r="AD651" t="s">
        <v>74</v>
      </c>
      <c r="AE651">
        <v>0</v>
      </c>
      <c r="AF651" t="s">
        <v>71</v>
      </c>
      <c r="AG651" t="s">
        <v>437</v>
      </c>
      <c r="AH651">
        <v>1000</v>
      </c>
      <c r="AI651" t="s">
        <v>438</v>
      </c>
      <c r="AJ651">
        <v>1000000</v>
      </c>
      <c r="AK651" t="s">
        <v>439</v>
      </c>
      <c r="AL651">
        <v>10</v>
      </c>
      <c r="AM651" t="s">
        <v>440</v>
      </c>
      <c r="AN651">
        <v>500</v>
      </c>
      <c r="AO651" t="s">
        <v>441</v>
      </c>
      <c r="AP651">
        <v>50</v>
      </c>
      <c r="AQ651" t="s">
        <v>442</v>
      </c>
      <c r="AR651">
        <v>80</v>
      </c>
    </row>
    <row r="652" spans="1:44">
      <c r="A652">
        <v>505</v>
      </c>
      <c r="B652" t="s">
        <v>425</v>
      </c>
      <c r="C652">
        <v>4</v>
      </c>
      <c r="D652" t="s">
        <v>426</v>
      </c>
      <c r="E652">
        <v>448</v>
      </c>
      <c r="F652" t="s">
        <v>427</v>
      </c>
      <c r="G652" t="s">
        <v>428</v>
      </c>
      <c r="H652">
        <v>1.912</v>
      </c>
      <c r="I652" t="s">
        <v>429</v>
      </c>
      <c r="J652">
        <v>0.000291</v>
      </c>
      <c r="K652" t="s">
        <v>71</v>
      </c>
      <c r="L652" t="s">
        <v>430</v>
      </c>
      <c r="M652">
        <v>180.323495</v>
      </c>
      <c r="N652" t="s">
        <v>71</v>
      </c>
      <c r="O652" t="s">
        <v>431</v>
      </c>
      <c r="P652">
        <v>0.000472</v>
      </c>
      <c r="Q652" t="s">
        <v>71</v>
      </c>
      <c r="R652" t="s">
        <v>70</v>
      </c>
      <c r="S652">
        <v>2.618304</v>
      </c>
      <c r="T652" t="s">
        <v>71</v>
      </c>
      <c r="U652" t="s">
        <v>72</v>
      </c>
      <c r="V652">
        <v>0</v>
      </c>
      <c r="W652" t="s">
        <v>71</v>
      </c>
      <c r="X652" t="s">
        <v>73</v>
      </c>
      <c r="Y652">
        <v>0</v>
      </c>
      <c r="Z652" t="s">
        <v>71</v>
      </c>
      <c r="AA652" t="s">
        <v>446</v>
      </c>
      <c r="AB652">
        <v>0</v>
      </c>
      <c r="AC652" t="s">
        <v>71</v>
      </c>
      <c r="AD652" t="s">
        <v>74</v>
      </c>
      <c r="AE652">
        <v>0</v>
      </c>
      <c r="AF652" t="s">
        <v>71</v>
      </c>
      <c r="AG652" t="s">
        <v>437</v>
      </c>
      <c r="AH652">
        <v>1000</v>
      </c>
      <c r="AI652" t="s">
        <v>438</v>
      </c>
      <c r="AJ652">
        <v>1000000</v>
      </c>
      <c r="AK652" t="s">
        <v>439</v>
      </c>
      <c r="AL652">
        <v>10</v>
      </c>
      <c r="AM652" t="s">
        <v>440</v>
      </c>
      <c r="AN652">
        <v>500</v>
      </c>
      <c r="AO652" t="s">
        <v>441</v>
      </c>
      <c r="AP652">
        <v>60</v>
      </c>
      <c r="AQ652" t="s">
        <v>442</v>
      </c>
      <c r="AR652">
        <v>80</v>
      </c>
    </row>
    <row r="653" spans="1:44">
      <c r="A653">
        <v>504</v>
      </c>
      <c r="B653" t="s">
        <v>425</v>
      </c>
      <c r="C653">
        <v>4</v>
      </c>
      <c r="D653" t="s">
        <v>426</v>
      </c>
      <c r="E653">
        <v>448</v>
      </c>
      <c r="F653" t="s">
        <v>427</v>
      </c>
      <c r="G653" t="s">
        <v>428</v>
      </c>
      <c r="H653">
        <v>2.716</v>
      </c>
      <c r="I653" t="s">
        <v>429</v>
      </c>
      <c r="J653">
        <v>0.000309</v>
      </c>
      <c r="K653" t="s">
        <v>71</v>
      </c>
      <c r="L653" t="s">
        <v>430</v>
      </c>
      <c r="M653">
        <v>180.878769</v>
      </c>
      <c r="N653" t="s">
        <v>71</v>
      </c>
      <c r="O653" t="s">
        <v>431</v>
      </c>
      <c r="P653">
        <v>0.00049</v>
      </c>
      <c r="Q653" t="s">
        <v>71</v>
      </c>
      <c r="R653" t="s">
        <v>70</v>
      </c>
      <c r="S653">
        <v>2.844958</v>
      </c>
      <c r="T653" t="s">
        <v>71</v>
      </c>
      <c r="U653" t="s">
        <v>72</v>
      </c>
      <c r="V653">
        <v>0</v>
      </c>
      <c r="W653" t="s">
        <v>71</v>
      </c>
      <c r="X653" t="s">
        <v>73</v>
      </c>
      <c r="Y653">
        <v>0</v>
      </c>
      <c r="Z653" t="s">
        <v>71</v>
      </c>
      <c r="AA653" t="s">
        <v>446</v>
      </c>
      <c r="AB653">
        <v>0</v>
      </c>
      <c r="AC653" t="s">
        <v>71</v>
      </c>
      <c r="AD653" t="s">
        <v>74</v>
      </c>
      <c r="AE653">
        <v>0</v>
      </c>
      <c r="AF653" t="s">
        <v>71</v>
      </c>
      <c r="AG653" t="s">
        <v>437</v>
      </c>
      <c r="AH653">
        <v>1000</v>
      </c>
      <c r="AI653" t="s">
        <v>438</v>
      </c>
      <c r="AJ653">
        <v>1000000</v>
      </c>
      <c r="AK653" t="s">
        <v>439</v>
      </c>
      <c r="AL653">
        <v>10</v>
      </c>
      <c r="AM653" t="s">
        <v>440</v>
      </c>
      <c r="AN653">
        <v>500</v>
      </c>
      <c r="AO653" t="s">
        <v>441</v>
      </c>
      <c r="AP653">
        <v>70</v>
      </c>
      <c r="AQ653" t="s">
        <v>442</v>
      </c>
      <c r="AR653">
        <v>80</v>
      </c>
    </row>
    <row r="654" spans="1:44">
      <c r="A654">
        <v>503</v>
      </c>
      <c r="B654" t="s">
        <v>425</v>
      </c>
      <c r="C654">
        <v>4</v>
      </c>
      <c r="D654" t="s">
        <v>426</v>
      </c>
      <c r="E654">
        <v>448</v>
      </c>
      <c r="F654" t="s">
        <v>427</v>
      </c>
      <c r="G654" t="s">
        <v>428</v>
      </c>
      <c r="H654">
        <v>5.536</v>
      </c>
      <c r="I654" t="s">
        <v>429</v>
      </c>
      <c r="J654">
        <v>0.000306</v>
      </c>
      <c r="K654" t="s">
        <v>71</v>
      </c>
      <c r="L654" t="s">
        <v>430</v>
      </c>
      <c r="M654">
        <v>180.985951</v>
      </c>
      <c r="N654" t="s">
        <v>71</v>
      </c>
      <c r="O654" t="s">
        <v>431</v>
      </c>
      <c r="P654">
        <v>0.000487</v>
      </c>
      <c r="Q654" t="s">
        <v>71</v>
      </c>
      <c r="R654" t="s">
        <v>70</v>
      </c>
      <c r="S654">
        <v>3.089327</v>
      </c>
      <c r="T654" t="s">
        <v>71</v>
      </c>
      <c r="U654" t="s">
        <v>72</v>
      </c>
      <c r="V654">
        <v>0</v>
      </c>
      <c r="W654" t="s">
        <v>71</v>
      </c>
      <c r="X654" t="s">
        <v>73</v>
      </c>
      <c r="Y654">
        <v>0</v>
      </c>
      <c r="Z654" t="s">
        <v>71</v>
      </c>
      <c r="AA654" t="s">
        <v>446</v>
      </c>
      <c r="AB654">
        <v>0</v>
      </c>
      <c r="AC654" t="s">
        <v>71</v>
      </c>
      <c r="AD654" t="s">
        <v>74</v>
      </c>
      <c r="AE654">
        <v>0</v>
      </c>
      <c r="AF654" t="s">
        <v>71</v>
      </c>
      <c r="AG654" t="s">
        <v>437</v>
      </c>
      <c r="AH654">
        <v>1000</v>
      </c>
      <c r="AI654" t="s">
        <v>438</v>
      </c>
      <c r="AJ654">
        <v>1000000</v>
      </c>
      <c r="AK654" t="s">
        <v>439</v>
      </c>
      <c r="AL654">
        <v>10</v>
      </c>
      <c r="AM654" t="s">
        <v>440</v>
      </c>
      <c r="AN654">
        <v>500</v>
      </c>
      <c r="AO654" t="s">
        <v>441</v>
      </c>
      <c r="AP654">
        <v>80</v>
      </c>
      <c r="AQ654" t="s">
        <v>442</v>
      </c>
      <c r="AR654">
        <v>80</v>
      </c>
    </row>
    <row r="655" spans="1:44">
      <c r="A655">
        <v>502</v>
      </c>
      <c r="B655" t="s">
        <v>425</v>
      </c>
      <c r="C655">
        <v>4</v>
      </c>
      <c r="D655" t="s">
        <v>426</v>
      </c>
      <c r="E655">
        <v>187</v>
      </c>
      <c r="F655" t="s">
        <v>427</v>
      </c>
      <c r="G655" t="s">
        <v>428</v>
      </c>
      <c r="H655">
        <v>162506.01</v>
      </c>
      <c r="I655" t="s">
        <v>429</v>
      </c>
      <c r="J655">
        <v>0.000197</v>
      </c>
      <c r="K655" t="s">
        <v>71</v>
      </c>
      <c r="L655" t="s">
        <v>430</v>
      </c>
      <c r="M655">
        <v>56.262022</v>
      </c>
      <c r="N655" t="s">
        <v>71</v>
      </c>
      <c r="O655" t="s">
        <v>431</v>
      </c>
      <c r="P655">
        <v>0.000253</v>
      </c>
      <c r="Q655" t="s">
        <v>71</v>
      </c>
      <c r="R655" t="s">
        <v>70</v>
      </c>
      <c r="S655">
        <v>2.174854</v>
      </c>
      <c r="T655" t="s">
        <v>71</v>
      </c>
      <c r="U655" t="s">
        <v>72</v>
      </c>
      <c r="V655">
        <v>0</v>
      </c>
      <c r="W655" t="s">
        <v>71</v>
      </c>
      <c r="X655" t="s">
        <v>73</v>
      </c>
      <c r="Y655">
        <v>0</v>
      </c>
      <c r="Z655" t="s">
        <v>71</v>
      </c>
      <c r="AA655" t="s">
        <v>446</v>
      </c>
      <c r="AB655">
        <v>0</v>
      </c>
      <c r="AC655" t="s">
        <v>71</v>
      </c>
      <c r="AD655" t="s">
        <v>74</v>
      </c>
      <c r="AE655">
        <v>0</v>
      </c>
      <c r="AF655" t="s">
        <v>71</v>
      </c>
      <c r="AG655" t="s">
        <v>437</v>
      </c>
      <c r="AH655">
        <v>1000</v>
      </c>
      <c r="AI655" t="s">
        <v>438</v>
      </c>
      <c r="AJ655">
        <v>1000000</v>
      </c>
      <c r="AK655" t="s">
        <v>439</v>
      </c>
      <c r="AL655">
        <v>5</v>
      </c>
      <c r="AM655" t="s">
        <v>440</v>
      </c>
      <c r="AN655">
        <v>500</v>
      </c>
      <c r="AO655" t="s">
        <v>441</v>
      </c>
      <c r="AP655">
        <v>30</v>
      </c>
      <c r="AQ655" t="s">
        <v>442</v>
      </c>
      <c r="AR655">
        <v>30</v>
      </c>
    </row>
    <row r="656" spans="1:44">
      <c r="A656">
        <v>501</v>
      </c>
      <c r="B656" t="s">
        <v>425</v>
      </c>
      <c r="C656">
        <v>4</v>
      </c>
      <c r="D656" t="s">
        <v>426</v>
      </c>
      <c r="E656">
        <v>263</v>
      </c>
      <c r="F656" t="s">
        <v>427</v>
      </c>
      <c r="G656" t="s">
        <v>428</v>
      </c>
      <c r="H656">
        <v>30442.374</v>
      </c>
      <c r="I656" t="s">
        <v>429</v>
      </c>
      <c r="J656">
        <v>0.000294</v>
      </c>
      <c r="K656" t="s">
        <v>71</v>
      </c>
      <c r="L656" t="s">
        <v>430</v>
      </c>
      <c r="M656">
        <v>68.966799</v>
      </c>
      <c r="N656" t="s">
        <v>71</v>
      </c>
      <c r="O656" t="s">
        <v>431</v>
      </c>
      <c r="P656">
        <v>0.000363</v>
      </c>
      <c r="Q656" t="s">
        <v>71</v>
      </c>
      <c r="R656" t="s">
        <v>70</v>
      </c>
      <c r="S656">
        <v>1.730902</v>
      </c>
      <c r="T656" t="s">
        <v>71</v>
      </c>
      <c r="U656" t="s">
        <v>72</v>
      </c>
      <c r="V656">
        <v>0</v>
      </c>
      <c r="W656" t="s">
        <v>71</v>
      </c>
      <c r="X656" t="s">
        <v>73</v>
      </c>
      <c r="Y656">
        <v>0</v>
      </c>
      <c r="Z656" t="s">
        <v>71</v>
      </c>
      <c r="AA656" t="s">
        <v>446</v>
      </c>
      <c r="AB656">
        <v>0</v>
      </c>
      <c r="AC656" t="s">
        <v>71</v>
      </c>
      <c r="AD656" t="s">
        <v>74</v>
      </c>
      <c r="AE656">
        <v>0</v>
      </c>
      <c r="AF656" t="s">
        <v>71</v>
      </c>
      <c r="AG656" t="s">
        <v>437</v>
      </c>
      <c r="AH656">
        <v>1000</v>
      </c>
      <c r="AI656" t="s">
        <v>438</v>
      </c>
      <c r="AJ656">
        <v>1000000</v>
      </c>
      <c r="AK656" t="s">
        <v>439</v>
      </c>
      <c r="AL656">
        <v>10</v>
      </c>
      <c r="AM656" t="s">
        <v>440</v>
      </c>
      <c r="AN656">
        <v>500</v>
      </c>
      <c r="AO656" t="s">
        <v>441</v>
      </c>
      <c r="AP656">
        <v>30</v>
      </c>
      <c r="AQ656" t="s">
        <v>442</v>
      </c>
      <c r="AR656">
        <v>30</v>
      </c>
    </row>
    <row r="657" spans="1:44">
      <c r="A657">
        <v>500</v>
      </c>
      <c r="B657" t="s">
        <v>425</v>
      </c>
      <c r="C657">
        <v>4</v>
      </c>
      <c r="D657" t="s">
        <v>426</v>
      </c>
      <c r="E657">
        <v>339</v>
      </c>
      <c r="F657" t="s">
        <v>427</v>
      </c>
      <c r="G657" t="s">
        <v>428</v>
      </c>
      <c r="H657">
        <v>5046.33</v>
      </c>
      <c r="I657" t="s">
        <v>429</v>
      </c>
      <c r="J657">
        <v>0.000384</v>
      </c>
      <c r="K657" t="s">
        <v>71</v>
      </c>
      <c r="L657" t="s">
        <v>430</v>
      </c>
      <c r="M657">
        <v>76.514054</v>
      </c>
      <c r="N657" t="s">
        <v>71</v>
      </c>
      <c r="O657" t="s">
        <v>431</v>
      </c>
      <c r="P657">
        <v>0.000461</v>
      </c>
      <c r="Q657" t="s">
        <v>71</v>
      </c>
      <c r="R657" t="s">
        <v>70</v>
      </c>
      <c r="S657">
        <v>1.82522</v>
      </c>
      <c r="T657" t="s">
        <v>71</v>
      </c>
      <c r="U657" t="s">
        <v>72</v>
      </c>
      <c r="V657">
        <v>0</v>
      </c>
      <c r="W657" t="s">
        <v>71</v>
      </c>
      <c r="X657" t="s">
        <v>73</v>
      </c>
      <c r="Y657">
        <v>0</v>
      </c>
      <c r="Z657" t="s">
        <v>71</v>
      </c>
      <c r="AA657" t="s">
        <v>446</v>
      </c>
      <c r="AB657">
        <v>0</v>
      </c>
      <c r="AC657" t="s">
        <v>71</v>
      </c>
      <c r="AD657" t="s">
        <v>74</v>
      </c>
      <c r="AE657">
        <v>0</v>
      </c>
      <c r="AF657" t="s">
        <v>71</v>
      </c>
      <c r="AG657" t="s">
        <v>437</v>
      </c>
      <c r="AH657">
        <v>1000</v>
      </c>
      <c r="AI657" t="s">
        <v>438</v>
      </c>
      <c r="AJ657">
        <v>1000000</v>
      </c>
      <c r="AK657" t="s">
        <v>439</v>
      </c>
      <c r="AL657">
        <v>15</v>
      </c>
      <c r="AM657" t="s">
        <v>440</v>
      </c>
      <c r="AN657">
        <v>500</v>
      </c>
      <c r="AO657" t="s">
        <v>441</v>
      </c>
      <c r="AP657">
        <v>30</v>
      </c>
      <c r="AQ657" t="s">
        <v>442</v>
      </c>
      <c r="AR657">
        <v>30</v>
      </c>
    </row>
    <row r="658" spans="1:44">
      <c r="A658">
        <v>499</v>
      </c>
      <c r="B658" t="s">
        <v>425</v>
      </c>
      <c r="C658">
        <v>4</v>
      </c>
      <c r="D658" t="s">
        <v>426</v>
      </c>
      <c r="E658">
        <v>416</v>
      </c>
      <c r="F658" t="s">
        <v>427</v>
      </c>
      <c r="G658" t="s">
        <v>428</v>
      </c>
      <c r="H658">
        <v>801.236</v>
      </c>
      <c r="I658" t="s">
        <v>429</v>
      </c>
      <c r="J658">
        <v>0.000545</v>
      </c>
      <c r="K658" t="s">
        <v>71</v>
      </c>
      <c r="L658" t="s">
        <v>430</v>
      </c>
      <c r="M658">
        <v>87.990137</v>
      </c>
      <c r="N658" t="s">
        <v>71</v>
      </c>
      <c r="O658" t="s">
        <v>431</v>
      </c>
      <c r="P658">
        <v>0.000633</v>
      </c>
      <c r="Q658" t="s">
        <v>71</v>
      </c>
      <c r="R658" t="s">
        <v>70</v>
      </c>
      <c r="S658">
        <v>2.010429</v>
      </c>
      <c r="T658" t="s">
        <v>71</v>
      </c>
      <c r="U658" t="s">
        <v>72</v>
      </c>
      <c r="V658">
        <v>0</v>
      </c>
      <c r="W658" t="s">
        <v>71</v>
      </c>
      <c r="X658" t="s">
        <v>73</v>
      </c>
      <c r="Y658">
        <v>0</v>
      </c>
      <c r="Z658" t="s">
        <v>71</v>
      </c>
      <c r="AA658" t="s">
        <v>446</v>
      </c>
      <c r="AB658">
        <v>0</v>
      </c>
      <c r="AC658" t="s">
        <v>71</v>
      </c>
      <c r="AD658" t="s">
        <v>74</v>
      </c>
      <c r="AE658">
        <v>0</v>
      </c>
      <c r="AF658" t="s">
        <v>71</v>
      </c>
      <c r="AG658" t="s">
        <v>437</v>
      </c>
      <c r="AH658">
        <v>1000</v>
      </c>
      <c r="AI658" t="s">
        <v>438</v>
      </c>
      <c r="AJ658">
        <v>1000000</v>
      </c>
      <c r="AK658" t="s">
        <v>439</v>
      </c>
      <c r="AL658">
        <v>20</v>
      </c>
      <c r="AM658" t="s">
        <v>440</v>
      </c>
      <c r="AN658">
        <v>500</v>
      </c>
      <c r="AO658" t="s">
        <v>441</v>
      </c>
      <c r="AP658">
        <v>30</v>
      </c>
      <c r="AQ658" t="s">
        <v>442</v>
      </c>
      <c r="AR658">
        <v>30</v>
      </c>
    </row>
    <row r="659" spans="1:44">
      <c r="A659">
        <v>498</v>
      </c>
      <c r="B659" t="s">
        <v>425</v>
      </c>
      <c r="C659">
        <v>4</v>
      </c>
      <c r="D659" t="s">
        <v>426</v>
      </c>
      <c r="E659">
        <v>492</v>
      </c>
      <c r="F659" t="s">
        <v>427</v>
      </c>
      <c r="G659" t="s">
        <v>428</v>
      </c>
      <c r="H659">
        <v>110.906</v>
      </c>
      <c r="I659" t="s">
        <v>429</v>
      </c>
      <c r="J659">
        <v>0.000663</v>
      </c>
      <c r="K659" t="s">
        <v>71</v>
      </c>
      <c r="L659" t="s">
        <v>430</v>
      </c>
      <c r="M659">
        <v>99.768463</v>
      </c>
      <c r="N659" t="s">
        <v>71</v>
      </c>
      <c r="O659" t="s">
        <v>431</v>
      </c>
      <c r="P659">
        <v>0.000763</v>
      </c>
      <c r="Q659" t="s">
        <v>71</v>
      </c>
      <c r="R659" t="s">
        <v>70</v>
      </c>
      <c r="S659">
        <v>2.217623</v>
      </c>
      <c r="T659" t="s">
        <v>71</v>
      </c>
      <c r="U659" t="s">
        <v>72</v>
      </c>
      <c r="V659">
        <v>0</v>
      </c>
      <c r="W659" t="s">
        <v>71</v>
      </c>
      <c r="X659" t="s">
        <v>73</v>
      </c>
      <c r="Y659">
        <v>0</v>
      </c>
      <c r="Z659" t="s">
        <v>71</v>
      </c>
      <c r="AA659" t="s">
        <v>446</v>
      </c>
      <c r="AB659">
        <v>0</v>
      </c>
      <c r="AC659" t="s">
        <v>71</v>
      </c>
      <c r="AD659" t="s">
        <v>74</v>
      </c>
      <c r="AE659">
        <v>0</v>
      </c>
      <c r="AF659" t="s">
        <v>71</v>
      </c>
      <c r="AG659" t="s">
        <v>437</v>
      </c>
      <c r="AH659">
        <v>1000</v>
      </c>
      <c r="AI659" t="s">
        <v>438</v>
      </c>
      <c r="AJ659">
        <v>1000000</v>
      </c>
      <c r="AK659" t="s">
        <v>439</v>
      </c>
      <c r="AL659">
        <v>25</v>
      </c>
      <c r="AM659" t="s">
        <v>440</v>
      </c>
      <c r="AN659">
        <v>500</v>
      </c>
      <c r="AO659" t="s">
        <v>441</v>
      </c>
      <c r="AP659">
        <v>30</v>
      </c>
      <c r="AQ659" t="s">
        <v>442</v>
      </c>
      <c r="AR659">
        <v>30</v>
      </c>
    </row>
    <row r="660" spans="1:44">
      <c r="A660">
        <v>497</v>
      </c>
      <c r="B660" t="s">
        <v>425</v>
      </c>
      <c r="C660">
        <v>4</v>
      </c>
      <c r="D660" t="s">
        <v>426</v>
      </c>
      <c r="E660">
        <v>568</v>
      </c>
      <c r="F660" t="s">
        <v>427</v>
      </c>
      <c r="G660" t="s">
        <v>428</v>
      </c>
      <c r="H660">
        <v>13.292</v>
      </c>
      <c r="I660" t="s">
        <v>429</v>
      </c>
      <c r="J660">
        <v>0.000784</v>
      </c>
      <c r="K660" t="s">
        <v>71</v>
      </c>
      <c r="L660" t="s">
        <v>430</v>
      </c>
      <c r="M660">
        <v>113.221675</v>
      </c>
      <c r="N660" t="s">
        <v>71</v>
      </c>
      <c r="O660" t="s">
        <v>431</v>
      </c>
      <c r="P660">
        <v>0.000897</v>
      </c>
      <c r="Q660" t="s">
        <v>71</v>
      </c>
      <c r="R660" t="s">
        <v>70</v>
      </c>
      <c r="S660">
        <v>2.431504</v>
      </c>
      <c r="T660" t="s">
        <v>71</v>
      </c>
      <c r="U660" t="s">
        <v>72</v>
      </c>
      <c r="V660">
        <v>0</v>
      </c>
      <c r="W660" t="s">
        <v>71</v>
      </c>
      <c r="X660" t="s">
        <v>73</v>
      </c>
      <c r="Y660">
        <v>0</v>
      </c>
      <c r="Z660" t="s">
        <v>71</v>
      </c>
      <c r="AA660" t="s">
        <v>446</v>
      </c>
      <c r="AB660">
        <v>0</v>
      </c>
      <c r="AC660" t="s">
        <v>71</v>
      </c>
      <c r="AD660" t="s">
        <v>74</v>
      </c>
      <c r="AE660">
        <v>0</v>
      </c>
      <c r="AF660" t="s">
        <v>71</v>
      </c>
      <c r="AG660" t="s">
        <v>437</v>
      </c>
      <c r="AH660">
        <v>1000</v>
      </c>
      <c r="AI660" t="s">
        <v>438</v>
      </c>
      <c r="AJ660">
        <v>1000000</v>
      </c>
      <c r="AK660" t="s">
        <v>439</v>
      </c>
      <c r="AL660">
        <v>30</v>
      </c>
      <c r="AM660" t="s">
        <v>440</v>
      </c>
      <c r="AN660">
        <v>500</v>
      </c>
      <c r="AO660" t="s">
        <v>441</v>
      </c>
      <c r="AP660">
        <v>30</v>
      </c>
      <c r="AQ660" t="s">
        <v>442</v>
      </c>
      <c r="AR660">
        <v>30</v>
      </c>
    </row>
    <row r="661" spans="1:44">
      <c r="A661">
        <v>496</v>
      </c>
      <c r="B661" t="s">
        <v>425</v>
      </c>
      <c r="C661">
        <v>4</v>
      </c>
      <c r="D661" t="s">
        <v>426</v>
      </c>
      <c r="E661">
        <v>187</v>
      </c>
      <c r="F661" t="s">
        <v>427</v>
      </c>
      <c r="G661" t="s">
        <v>428</v>
      </c>
      <c r="H661">
        <v>2352.764</v>
      </c>
      <c r="I661" t="s">
        <v>429</v>
      </c>
      <c r="J661">
        <v>0.000188</v>
      </c>
      <c r="K661" t="s">
        <v>71</v>
      </c>
      <c r="L661" t="s">
        <v>430</v>
      </c>
      <c r="M661">
        <v>92.331435</v>
      </c>
      <c r="N661" t="s">
        <v>71</v>
      </c>
      <c r="O661" t="s">
        <v>431</v>
      </c>
      <c r="P661">
        <v>0.00028</v>
      </c>
      <c r="Q661" t="s">
        <v>71</v>
      </c>
      <c r="R661" t="s">
        <v>70</v>
      </c>
      <c r="S661">
        <v>1.464228</v>
      </c>
      <c r="T661" t="s">
        <v>71</v>
      </c>
      <c r="U661" t="s">
        <v>72</v>
      </c>
      <c r="V661">
        <v>0</v>
      </c>
      <c r="W661" t="s">
        <v>71</v>
      </c>
      <c r="X661" t="s">
        <v>73</v>
      </c>
      <c r="Y661">
        <v>0</v>
      </c>
      <c r="Z661" t="s">
        <v>71</v>
      </c>
      <c r="AA661" t="s">
        <v>446</v>
      </c>
      <c r="AB661">
        <v>0</v>
      </c>
      <c r="AC661" t="s">
        <v>71</v>
      </c>
      <c r="AD661" t="s">
        <v>74</v>
      </c>
      <c r="AE661">
        <v>0</v>
      </c>
      <c r="AF661" t="s">
        <v>71</v>
      </c>
      <c r="AG661" t="s">
        <v>437</v>
      </c>
      <c r="AH661">
        <v>1000</v>
      </c>
      <c r="AI661" t="s">
        <v>438</v>
      </c>
      <c r="AJ661">
        <v>1000000</v>
      </c>
      <c r="AK661" t="s">
        <v>439</v>
      </c>
      <c r="AL661">
        <v>5</v>
      </c>
      <c r="AM661" t="s">
        <v>440</v>
      </c>
      <c r="AN661">
        <v>500</v>
      </c>
      <c r="AO661" t="s">
        <v>441</v>
      </c>
      <c r="AP661">
        <v>30</v>
      </c>
      <c r="AQ661" t="s">
        <v>442</v>
      </c>
      <c r="AR661">
        <v>30</v>
      </c>
    </row>
    <row r="662" spans="1:44">
      <c r="A662">
        <v>495</v>
      </c>
      <c r="B662" t="s">
        <v>425</v>
      </c>
      <c r="C662">
        <v>4</v>
      </c>
      <c r="D662" t="s">
        <v>426</v>
      </c>
      <c r="E662">
        <v>263</v>
      </c>
      <c r="F662" t="s">
        <v>427</v>
      </c>
      <c r="G662" t="s">
        <v>428</v>
      </c>
      <c r="H662">
        <v>6.356</v>
      </c>
      <c r="I662" t="s">
        <v>429</v>
      </c>
      <c r="J662">
        <v>0.000292</v>
      </c>
      <c r="K662" t="s">
        <v>71</v>
      </c>
      <c r="L662" t="s">
        <v>430</v>
      </c>
      <c r="M662">
        <v>152.719951</v>
      </c>
      <c r="N662" t="s">
        <v>71</v>
      </c>
      <c r="O662" t="s">
        <v>431</v>
      </c>
      <c r="P662">
        <v>0.000445</v>
      </c>
      <c r="Q662" t="s">
        <v>71</v>
      </c>
      <c r="R662" t="s">
        <v>70</v>
      </c>
      <c r="S662">
        <v>1.744152</v>
      </c>
      <c r="T662" t="s">
        <v>71</v>
      </c>
      <c r="U662" t="s">
        <v>72</v>
      </c>
      <c r="V662">
        <v>0</v>
      </c>
      <c r="W662" t="s">
        <v>71</v>
      </c>
      <c r="X662" t="s">
        <v>73</v>
      </c>
      <c r="Y662">
        <v>0</v>
      </c>
      <c r="Z662" t="s">
        <v>71</v>
      </c>
      <c r="AA662" t="s">
        <v>446</v>
      </c>
      <c r="AB662">
        <v>0</v>
      </c>
      <c r="AC662" t="s">
        <v>71</v>
      </c>
      <c r="AD662" t="s">
        <v>74</v>
      </c>
      <c r="AE662">
        <v>0</v>
      </c>
      <c r="AF662" t="s">
        <v>71</v>
      </c>
      <c r="AG662" t="s">
        <v>437</v>
      </c>
      <c r="AH662">
        <v>1000</v>
      </c>
      <c r="AI662" t="s">
        <v>438</v>
      </c>
      <c r="AJ662">
        <v>1000000</v>
      </c>
      <c r="AK662" t="s">
        <v>439</v>
      </c>
      <c r="AL662">
        <v>10</v>
      </c>
      <c r="AM662" t="s">
        <v>440</v>
      </c>
      <c r="AN662">
        <v>500</v>
      </c>
      <c r="AO662" t="s">
        <v>441</v>
      </c>
      <c r="AP662">
        <v>30</v>
      </c>
      <c r="AQ662" t="s">
        <v>442</v>
      </c>
      <c r="AR662">
        <v>30</v>
      </c>
    </row>
    <row r="663" spans="1:44">
      <c r="A663">
        <v>494</v>
      </c>
      <c r="B663" t="s">
        <v>425</v>
      </c>
      <c r="C663">
        <v>4</v>
      </c>
      <c r="D663" t="s">
        <v>426</v>
      </c>
      <c r="E663">
        <v>339</v>
      </c>
      <c r="F663" t="s">
        <v>427</v>
      </c>
      <c r="G663" t="s">
        <v>428</v>
      </c>
      <c r="H663">
        <v>0.016</v>
      </c>
      <c r="I663" t="s">
        <v>429</v>
      </c>
      <c r="J663">
        <v>0.00044</v>
      </c>
      <c r="K663" t="s">
        <v>71</v>
      </c>
      <c r="L663" t="s">
        <v>430</v>
      </c>
      <c r="M663">
        <v>210.300247</v>
      </c>
      <c r="N663" t="s">
        <v>71</v>
      </c>
      <c r="O663" t="s">
        <v>431</v>
      </c>
      <c r="P663">
        <v>0.00065</v>
      </c>
      <c r="Q663" t="s">
        <v>71</v>
      </c>
      <c r="R663" t="s">
        <v>70</v>
      </c>
      <c r="S663">
        <v>1.977368</v>
      </c>
      <c r="T663" t="s">
        <v>71</v>
      </c>
      <c r="U663" t="s">
        <v>72</v>
      </c>
      <c r="V663">
        <v>0</v>
      </c>
      <c r="W663" t="s">
        <v>71</v>
      </c>
      <c r="X663" t="s">
        <v>73</v>
      </c>
      <c r="Y663">
        <v>0</v>
      </c>
      <c r="Z663" t="s">
        <v>71</v>
      </c>
      <c r="AA663" t="s">
        <v>446</v>
      </c>
      <c r="AB663">
        <v>0</v>
      </c>
      <c r="AC663" t="s">
        <v>71</v>
      </c>
      <c r="AD663" t="s">
        <v>74</v>
      </c>
      <c r="AE663">
        <v>0</v>
      </c>
      <c r="AF663" t="s">
        <v>71</v>
      </c>
      <c r="AG663" t="s">
        <v>437</v>
      </c>
      <c r="AH663">
        <v>1000</v>
      </c>
      <c r="AI663" t="s">
        <v>438</v>
      </c>
      <c r="AJ663">
        <v>1000000</v>
      </c>
      <c r="AK663" t="s">
        <v>439</v>
      </c>
      <c r="AL663">
        <v>15</v>
      </c>
      <c r="AM663" t="s">
        <v>440</v>
      </c>
      <c r="AN663">
        <v>500</v>
      </c>
      <c r="AO663" t="s">
        <v>441</v>
      </c>
      <c r="AP663">
        <v>30</v>
      </c>
      <c r="AQ663" t="s">
        <v>442</v>
      </c>
      <c r="AR663">
        <v>30</v>
      </c>
    </row>
    <row r="664" spans="1:44">
      <c r="A664">
        <v>493</v>
      </c>
      <c r="B664" t="s">
        <v>425</v>
      </c>
      <c r="C664">
        <v>4</v>
      </c>
      <c r="D664" t="s">
        <v>426</v>
      </c>
      <c r="E664">
        <v>416</v>
      </c>
      <c r="F664" t="s">
        <v>427</v>
      </c>
      <c r="G664" t="s">
        <v>428</v>
      </c>
      <c r="H664">
        <v>0</v>
      </c>
      <c r="I664" t="s">
        <v>429</v>
      </c>
      <c r="J664">
        <v>0.000513</v>
      </c>
      <c r="K664" t="s">
        <v>71</v>
      </c>
      <c r="L664" t="s">
        <v>430</v>
      </c>
      <c r="M664">
        <v>250.864673</v>
      </c>
      <c r="N664" t="s">
        <v>71</v>
      </c>
      <c r="O664" t="s">
        <v>431</v>
      </c>
      <c r="P664">
        <v>0.000763</v>
      </c>
      <c r="Q664" t="s">
        <v>71</v>
      </c>
      <c r="R664" t="s">
        <v>70</v>
      </c>
      <c r="S664">
        <v>2.237474</v>
      </c>
      <c r="T664" t="s">
        <v>71</v>
      </c>
      <c r="U664" t="s">
        <v>72</v>
      </c>
      <c r="V664">
        <v>0</v>
      </c>
      <c r="W664" t="s">
        <v>71</v>
      </c>
      <c r="X664" t="s">
        <v>73</v>
      </c>
      <c r="Y664">
        <v>0</v>
      </c>
      <c r="Z664" t="s">
        <v>71</v>
      </c>
      <c r="AA664" t="s">
        <v>446</v>
      </c>
      <c r="AB664">
        <v>0</v>
      </c>
      <c r="AC664" t="s">
        <v>71</v>
      </c>
      <c r="AD664" t="s">
        <v>74</v>
      </c>
      <c r="AE664">
        <v>0</v>
      </c>
      <c r="AF664" t="s">
        <v>71</v>
      </c>
      <c r="AG664" t="s">
        <v>437</v>
      </c>
      <c r="AH664">
        <v>1000</v>
      </c>
      <c r="AI664" t="s">
        <v>438</v>
      </c>
      <c r="AJ664">
        <v>1000000</v>
      </c>
      <c r="AK664" t="s">
        <v>439</v>
      </c>
      <c r="AL664">
        <v>20</v>
      </c>
      <c r="AM664" t="s">
        <v>440</v>
      </c>
      <c r="AN664">
        <v>500</v>
      </c>
      <c r="AO664" t="s">
        <v>441</v>
      </c>
      <c r="AP664">
        <v>30</v>
      </c>
      <c r="AQ664" t="s">
        <v>442</v>
      </c>
      <c r="AR664">
        <v>30</v>
      </c>
    </row>
    <row r="665" spans="1:44">
      <c r="A665">
        <v>492</v>
      </c>
      <c r="B665" t="s">
        <v>425</v>
      </c>
      <c r="C665">
        <v>4</v>
      </c>
      <c r="D665" t="s">
        <v>426</v>
      </c>
      <c r="E665">
        <v>492</v>
      </c>
      <c r="F665" t="s">
        <v>427</v>
      </c>
      <c r="G665" t="s">
        <v>428</v>
      </c>
      <c r="H665">
        <v>0</v>
      </c>
      <c r="I665" t="s">
        <v>429</v>
      </c>
      <c r="J665">
        <v>0.000735</v>
      </c>
      <c r="K665" t="s">
        <v>71</v>
      </c>
      <c r="L665" t="s">
        <v>430</v>
      </c>
      <c r="M665">
        <v>264.118653</v>
      </c>
      <c r="N665" t="s">
        <v>71</v>
      </c>
      <c r="O665" t="s">
        <v>431</v>
      </c>
      <c r="P665">
        <v>0.000999</v>
      </c>
      <c r="Q665" t="s">
        <v>71</v>
      </c>
      <c r="R665" t="s">
        <v>70</v>
      </c>
      <c r="S665">
        <v>2.503786</v>
      </c>
      <c r="T665" t="s">
        <v>71</v>
      </c>
      <c r="U665" t="s">
        <v>72</v>
      </c>
      <c r="V665">
        <v>0</v>
      </c>
      <c r="W665" t="s">
        <v>71</v>
      </c>
      <c r="X665" t="s">
        <v>73</v>
      </c>
      <c r="Y665">
        <v>0</v>
      </c>
      <c r="Z665" t="s">
        <v>71</v>
      </c>
      <c r="AA665" t="s">
        <v>446</v>
      </c>
      <c r="AB665">
        <v>0</v>
      </c>
      <c r="AC665" t="s">
        <v>71</v>
      </c>
      <c r="AD665" t="s">
        <v>74</v>
      </c>
      <c r="AE665">
        <v>0</v>
      </c>
      <c r="AF665" t="s">
        <v>71</v>
      </c>
      <c r="AG665" t="s">
        <v>437</v>
      </c>
      <c r="AH665">
        <v>1000</v>
      </c>
      <c r="AI665" t="s">
        <v>438</v>
      </c>
      <c r="AJ665">
        <v>1000000</v>
      </c>
      <c r="AK665" t="s">
        <v>439</v>
      </c>
      <c r="AL665">
        <v>25</v>
      </c>
      <c r="AM665" t="s">
        <v>440</v>
      </c>
      <c r="AN665">
        <v>500</v>
      </c>
      <c r="AO665" t="s">
        <v>441</v>
      </c>
      <c r="AP665">
        <v>30</v>
      </c>
      <c r="AQ665" t="s">
        <v>442</v>
      </c>
      <c r="AR665">
        <v>30</v>
      </c>
    </row>
    <row r="666" spans="1:44">
      <c r="A666">
        <v>491</v>
      </c>
      <c r="B666" t="s">
        <v>425</v>
      </c>
      <c r="C666">
        <v>4</v>
      </c>
      <c r="D666" t="s">
        <v>426</v>
      </c>
      <c r="E666">
        <v>568</v>
      </c>
      <c r="F666" t="s">
        <v>427</v>
      </c>
      <c r="G666" t="s">
        <v>428</v>
      </c>
      <c r="H666">
        <v>0</v>
      </c>
      <c r="I666" t="s">
        <v>429</v>
      </c>
      <c r="J666">
        <v>0.000854</v>
      </c>
      <c r="K666" t="s">
        <v>71</v>
      </c>
      <c r="L666" t="s">
        <v>430</v>
      </c>
      <c r="M666">
        <v>267.063697</v>
      </c>
      <c r="N666" t="s">
        <v>71</v>
      </c>
      <c r="O666" t="s">
        <v>431</v>
      </c>
      <c r="P666">
        <v>0.001121</v>
      </c>
      <c r="Q666" t="s">
        <v>71</v>
      </c>
      <c r="R666" t="s">
        <v>70</v>
      </c>
      <c r="S666">
        <v>2.680813</v>
      </c>
      <c r="T666" t="s">
        <v>71</v>
      </c>
      <c r="U666" t="s">
        <v>72</v>
      </c>
      <c r="V666">
        <v>0</v>
      </c>
      <c r="W666" t="s">
        <v>71</v>
      </c>
      <c r="X666" t="s">
        <v>73</v>
      </c>
      <c r="Y666">
        <v>0</v>
      </c>
      <c r="Z666" t="s">
        <v>71</v>
      </c>
      <c r="AA666" t="s">
        <v>446</v>
      </c>
      <c r="AB666">
        <v>0</v>
      </c>
      <c r="AC666" t="s">
        <v>71</v>
      </c>
      <c r="AD666" t="s">
        <v>74</v>
      </c>
      <c r="AE666">
        <v>0</v>
      </c>
      <c r="AF666" t="s">
        <v>71</v>
      </c>
      <c r="AG666" t="s">
        <v>437</v>
      </c>
      <c r="AH666">
        <v>1000</v>
      </c>
      <c r="AI666" t="s">
        <v>438</v>
      </c>
      <c r="AJ666">
        <v>1000000</v>
      </c>
      <c r="AK666" t="s">
        <v>439</v>
      </c>
      <c r="AL666">
        <v>30</v>
      </c>
      <c r="AM666" t="s">
        <v>440</v>
      </c>
      <c r="AN666">
        <v>500</v>
      </c>
      <c r="AO666" t="s">
        <v>441</v>
      </c>
      <c r="AP666">
        <v>30</v>
      </c>
      <c r="AQ666" t="s">
        <v>442</v>
      </c>
      <c r="AR666">
        <v>30</v>
      </c>
    </row>
    <row r="667" spans="1:44">
      <c r="A667">
        <v>490</v>
      </c>
      <c r="B667" t="s">
        <v>425</v>
      </c>
      <c r="C667">
        <v>4</v>
      </c>
      <c r="D667" t="s">
        <v>426</v>
      </c>
      <c r="E667">
        <v>568</v>
      </c>
      <c r="F667" t="s">
        <v>427</v>
      </c>
      <c r="G667" t="s">
        <v>428</v>
      </c>
      <c r="H667">
        <v>13.292</v>
      </c>
      <c r="I667" t="s">
        <v>429</v>
      </c>
      <c r="J667">
        <v>0.00078</v>
      </c>
      <c r="K667" t="s">
        <v>71</v>
      </c>
      <c r="L667" t="s">
        <v>430</v>
      </c>
      <c r="M667">
        <v>111.687572</v>
      </c>
      <c r="N667" t="s">
        <v>71</v>
      </c>
      <c r="O667" t="s">
        <v>431</v>
      </c>
      <c r="P667">
        <v>0.000892</v>
      </c>
      <c r="Q667" t="s">
        <v>71</v>
      </c>
      <c r="R667" t="s">
        <v>70</v>
      </c>
      <c r="S667">
        <v>2.467618</v>
      </c>
      <c r="T667" t="s">
        <v>71</v>
      </c>
      <c r="U667" t="s">
        <v>72</v>
      </c>
      <c r="V667">
        <v>0</v>
      </c>
      <c r="W667" t="s">
        <v>71</v>
      </c>
      <c r="X667" t="s">
        <v>73</v>
      </c>
      <c r="Y667">
        <v>0</v>
      </c>
      <c r="Z667" t="s">
        <v>71</v>
      </c>
      <c r="AA667" t="s">
        <v>446</v>
      </c>
      <c r="AB667">
        <v>0</v>
      </c>
      <c r="AC667" t="s">
        <v>71</v>
      </c>
      <c r="AD667" t="s">
        <v>74</v>
      </c>
      <c r="AE667">
        <v>0</v>
      </c>
      <c r="AF667" t="s">
        <v>71</v>
      </c>
      <c r="AG667" t="s">
        <v>437</v>
      </c>
      <c r="AH667">
        <v>1000</v>
      </c>
      <c r="AI667" t="s">
        <v>438</v>
      </c>
      <c r="AJ667">
        <v>1000000</v>
      </c>
      <c r="AK667" t="s">
        <v>439</v>
      </c>
      <c r="AL667">
        <v>30</v>
      </c>
      <c r="AM667" t="s">
        <v>440</v>
      </c>
      <c r="AN667">
        <v>500</v>
      </c>
      <c r="AO667" t="s">
        <v>441</v>
      </c>
      <c r="AP667">
        <v>30</v>
      </c>
      <c r="AQ667" t="s">
        <v>442</v>
      </c>
      <c r="AR667">
        <v>30</v>
      </c>
    </row>
    <row r="668" spans="1:44">
      <c r="A668">
        <v>490</v>
      </c>
      <c r="B668" t="s">
        <v>425</v>
      </c>
      <c r="C668">
        <v>4</v>
      </c>
      <c r="D668" t="s">
        <v>426</v>
      </c>
      <c r="E668">
        <v>568</v>
      </c>
      <c r="F668" t="s">
        <v>427</v>
      </c>
      <c r="G668" t="s">
        <v>428</v>
      </c>
      <c r="H668">
        <v>0</v>
      </c>
      <c r="I668" t="s">
        <v>429</v>
      </c>
      <c r="J668">
        <v>0.000853</v>
      </c>
      <c r="K668" t="s">
        <v>71</v>
      </c>
      <c r="L668" t="s">
        <v>430</v>
      </c>
      <c r="M668">
        <v>270.262861</v>
      </c>
      <c r="N668" t="s">
        <v>71</v>
      </c>
      <c r="O668" t="s">
        <v>431</v>
      </c>
      <c r="P668">
        <v>0.001124</v>
      </c>
      <c r="Q668" t="s">
        <v>71</v>
      </c>
      <c r="R668" t="s">
        <v>70</v>
      </c>
      <c r="S668">
        <v>2.734006</v>
      </c>
      <c r="T668" t="s">
        <v>71</v>
      </c>
      <c r="U668" t="s">
        <v>72</v>
      </c>
      <c r="V668">
        <v>0</v>
      </c>
      <c r="W668" t="s">
        <v>71</v>
      </c>
      <c r="X668" t="s">
        <v>73</v>
      </c>
      <c r="Y668">
        <v>0</v>
      </c>
      <c r="Z668" t="s">
        <v>71</v>
      </c>
      <c r="AA668" t="s">
        <v>446</v>
      </c>
      <c r="AB668">
        <v>0</v>
      </c>
      <c r="AC668" t="s">
        <v>71</v>
      </c>
      <c r="AD668" t="s">
        <v>74</v>
      </c>
      <c r="AE668">
        <v>0</v>
      </c>
      <c r="AF668" t="s">
        <v>71</v>
      </c>
      <c r="AG668" t="s">
        <v>437</v>
      </c>
      <c r="AH668">
        <v>1000</v>
      </c>
      <c r="AI668" t="s">
        <v>438</v>
      </c>
      <c r="AJ668">
        <v>1000000</v>
      </c>
      <c r="AK668" t="s">
        <v>439</v>
      </c>
      <c r="AL668">
        <v>30</v>
      </c>
      <c r="AM668" t="s">
        <v>440</v>
      </c>
      <c r="AN668">
        <v>500</v>
      </c>
      <c r="AO668" t="s">
        <v>441</v>
      </c>
      <c r="AP668">
        <v>30</v>
      </c>
      <c r="AQ668" t="s">
        <v>442</v>
      </c>
      <c r="AR668">
        <v>30</v>
      </c>
    </row>
    <row r="669" spans="1:44">
      <c r="A669">
        <v>489</v>
      </c>
      <c r="B669" t="s">
        <v>425</v>
      </c>
      <c r="C669">
        <v>4</v>
      </c>
      <c r="D669" t="s">
        <v>426</v>
      </c>
      <c r="E669">
        <v>67</v>
      </c>
      <c r="F669" t="s">
        <v>427</v>
      </c>
      <c r="G669" t="s">
        <v>428</v>
      </c>
      <c r="H669">
        <v>1.958</v>
      </c>
      <c r="I669" t="s">
        <v>429</v>
      </c>
      <c r="J669">
        <v>0.000291</v>
      </c>
      <c r="K669" t="s">
        <v>71</v>
      </c>
      <c r="L669" t="s">
        <v>430</v>
      </c>
      <c r="M669">
        <v>34.300531</v>
      </c>
      <c r="N669" t="s">
        <v>71</v>
      </c>
      <c r="O669" t="s">
        <v>431</v>
      </c>
      <c r="P669">
        <v>0.000405</v>
      </c>
      <c r="Q669" t="s">
        <v>71</v>
      </c>
      <c r="R669" t="s">
        <v>70</v>
      </c>
      <c r="S669">
        <v>0.496411</v>
      </c>
      <c r="T669" t="s">
        <v>71</v>
      </c>
      <c r="U669" t="s">
        <v>72</v>
      </c>
      <c r="V669">
        <v>0</v>
      </c>
      <c r="W669" t="s">
        <v>71</v>
      </c>
      <c r="X669" t="s">
        <v>73</v>
      </c>
      <c r="Y669">
        <v>0</v>
      </c>
      <c r="Z669" t="s">
        <v>71</v>
      </c>
      <c r="AA669" t="s">
        <v>446</v>
      </c>
      <c r="AB669">
        <v>0</v>
      </c>
      <c r="AC669" t="s">
        <v>71</v>
      </c>
      <c r="AD669" t="s">
        <v>74</v>
      </c>
      <c r="AE669">
        <v>0</v>
      </c>
      <c r="AF669" t="s">
        <v>71</v>
      </c>
      <c r="AG669" t="s">
        <v>437</v>
      </c>
      <c r="AH669">
        <v>1000</v>
      </c>
      <c r="AI669" t="s">
        <v>438</v>
      </c>
      <c r="AJ669">
        <v>300000</v>
      </c>
      <c r="AK669" t="s">
        <v>439</v>
      </c>
      <c r="AL669">
        <v>10</v>
      </c>
      <c r="AM669" t="s">
        <v>440</v>
      </c>
      <c r="AN669">
        <v>500</v>
      </c>
      <c r="AO669" t="s">
        <v>441</v>
      </c>
      <c r="AP669">
        <v>20</v>
      </c>
      <c r="AQ669" t="s">
        <v>442</v>
      </c>
      <c r="AR669">
        <v>20</v>
      </c>
    </row>
    <row r="670" spans="1:44">
      <c r="A670">
        <v>488</v>
      </c>
      <c r="B670" t="s">
        <v>425</v>
      </c>
      <c r="C670">
        <v>4</v>
      </c>
      <c r="D670" t="s">
        <v>426</v>
      </c>
      <c r="E670">
        <v>226</v>
      </c>
      <c r="F670" t="s">
        <v>427</v>
      </c>
      <c r="G670" t="s">
        <v>428</v>
      </c>
      <c r="H670">
        <v>6.02</v>
      </c>
      <c r="I670" t="s">
        <v>429</v>
      </c>
      <c r="J670">
        <v>0.000269</v>
      </c>
      <c r="K670" t="s">
        <v>71</v>
      </c>
      <c r="L670" t="s">
        <v>430</v>
      </c>
      <c r="M670">
        <v>140.256253</v>
      </c>
      <c r="N670" t="s">
        <v>71</v>
      </c>
      <c r="O670" t="s">
        <v>431</v>
      </c>
      <c r="P670">
        <v>0.000409</v>
      </c>
      <c r="Q670" t="s">
        <v>71</v>
      </c>
      <c r="R670" t="s">
        <v>70</v>
      </c>
      <c r="S670">
        <v>1.442399</v>
      </c>
      <c r="T670" t="s">
        <v>71</v>
      </c>
      <c r="U670" t="s">
        <v>72</v>
      </c>
      <c r="V670">
        <v>0</v>
      </c>
      <c r="W670" t="s">
        <v>71</v>
      </c>
      <c r="X670" t="s">
        <v>73</v>
      </c>
      <c r="Y670">
        <v>0</v>
      </c>
      <c r="Z670" t="s">
        <v>71</v>
      </c>
      <c r="AA670" t="s">
        <v>446</v>
      </c>
      <c r="AB670">
        <v>0</v>
      </c>
      <c r="AC670" t="s">
        <v>71</v>
      </c>
      <c r="AD670" t="s">
        <v>74</v>
      </c>
      <c r="AE670">
        <v>0</v>
      </c>
      <c r="AF670" t="s">
        <v>71</v>
      </c>
      <c r="AG670" t="s">
        <v>437</v>
      </c>
      <c r="AH670">
        <v>1000</v>
      </c>
      <c r="AI670" t="s">
        <v>438</v>
      </c>
      <c r="AJ670">
        <v>1000000</v>
      </c>
      <c r="AK670" t="s">
        <v>439</v>
      </c>
      <c r="AL670">
        <v>10</v>
      </c>
      <c r="AM670" t="s">
        <v>440</v>
      </c>
      <c r="AN670">
        <v>500</v>
      </c>
      <c r="AO670" t="s">
        <v>441</v>
      </c>
      <c r="AP670">
        <v>20</v>
      </c>
      <c r="AQ670" t="s">
        <v>442</v>
      </c>
      <c r="AR670">
        <v>20</v>
      </c>
    </row>
    <row r="671" spans="1:44">
      <c r="A671">
        <v>487</v>
      </c>
      <c r="B671" t="s">
        <v>425</v>
      </c>
      <c r="C671">
        <v>4</v>
      </c>
      <c r="D671" t="s">
        <v>426</v>
      </c>
      <c r="E671">
        <v>679</v>
      </c>
      <c r="F671" t="s">
        <v>427</v>
      </c>
      <c r="G671" t="s">
        <v>428</v>
      </c>
      <c r="H671">
        <v>16.82</v>
      </c>
      <c r="I671" t="s">
        <v>429</v>
      </c>
      <c r="J671">
        <v>0.000274</v>
      </c>
      <c r="K671" t="s">
        <v>71</v>
      </c>
      <c r="L671" t="s">
        <v>430</v>
      </c>
      <c r="M671">
        <v>432.524204</v>
      </c>
      <c r="N671" t="s">
        <v>71</v>
      </c>
      <c r="O671" t="s">
        <v>431</v>
      </c>
      <c r="P671">
        <v>0.000419</v>
      </c>
      <c r="Q671" t="s">
        <v>71</v>
      </c>
      <c r="R671" t="s">
        <v>70</v>
      </c>
      <c r="S671">
        <v>4.276152</v>
      </c>
      <c r="T671" t="s">
        <v>71</v>
      </c>
      <c r="U671" t="s">
        <v>72</v>
      </c>
      <c r="V671">
        <v>0</v>
      </c>
      <c r="W671" t="s">
        <v>71</v>
      </c>
      <c r="X671" t="s">
        <v>73</v>
      </c>
      <c r="Y671">
        <v>0</v>
      </c>
      <c r="Z671" t="s">
        <v>71</v>
      </c>
      <c r="AA671" t="s">
        <v>446</v>
      </c>
      <c r="AB671">
        <v>0</v>
      </c>
      <c r="AC671" t="s">
        <v>71</v>
      </c>
      <c r="AD671" t="s">
        <v>74</v>
      </c>
      <c r="AE671">
        <v>0</v>
      </c>
      <c r="AF671" t="s">
        <v>71</v>
      </c>
      <c r="AG671" t="s">
        <v>437</v>
      </c>
      <c r="AH671">
        <v>1000</v>
      </c>
      <c r="AI671" t="s">
        <v>438</v>
      </c>
      <c r="AJ671">
        <v>3000000</v>
      </c>
      <c r="AK671" t="s">
        <v>439</v>
      </c>
      <c r="AL671">
        <v>10</v>
      </c>
      <c r="AM671" t="s">
        <v>440</v>
      </c>
      <c r="AN671">
        <v>500</v>
      </c>
      <c r="AO671" t="s">
        <v>441</v>
      </c>
      <c r="AP671">
        <v>20</v>
      </c>
      <c r="AQ671" t="s">
        <v>442</v>
      </c>
      <c r="AR671">
        <v>20</v>
      </c>
    </row>
    <row r="672" spans="1:44">
      <c r="A672">
        <v>486</v>
      </c>
      <c r="B672" t="s">
        <v>425</v>
      </c>
      <c r="C672">
        <v>4</v>
      </c>
      <c r="D672" t="s">
        <v>426</v>
      </c>
      <c r="E672">
        <v>1132</v>
      </c>
      <c r="F672" t="s">
        <v>427</v>
      </c>
      <c r="G672" t="s">
        <v>428</v>
      </c>
      <c r="H672">
        <v>30.566</v>
      </c>
      <c r="I672" t="s">
        <v>429</v>
      </c>
      <c r="J672">
        <v>0.000262</v>
      </c>
      <c r="K672" t="s">
        <v>71</v>
      </c>
      <c r="L672" t="s">
        <v>430</v>
      </c>
      <c r="M672">
        <v>747.538138</v>
      </c>
      <c r="N672" t="s">
        <v>71</v>
      </c>
      <c r="O672" t="s">
        <v>431</v>
      </c>
      <c r="P672">
        <v>0.000411</v>
      </c>
      <c r="Q672" t="s">
        <v>71</v>
      </c>
      <c r="R672" t="s">
        <v>70</v>
      </c>
      <c r="S672">
        <v>7.347478</v>
      </c>
      <c r="T672" t="s">
        <v>71</v>
      </c>
      <c r="U672" t="s">
        <v>72</v>
      </c>
      <c r="V672">
        <v>0</v>
      </c>
      <c r="W672" t="s">
        <v>71</v>
      </c>
      <c r="X672" t="s">
        <v>73</v>
      </c>
      <c r="Y672">
        <v>0</v>
      </c>
      <c r="Z672" t="s">
        <v>71</v>
      </c>
      <c r="AA672" t="s">
        <v>446</v>
      </c>
      <c r="AB672">
        <v>0</v>
      </c>
      <c r="AC672" t="s">
        <v>71</v>
      </c>
      <c r="AD672" t="s">
        <v>74</v>
      </c>
      <c r="AE672">
        <v>0</v>
      </c>
      <c r="AF672" t="s">
        <v>71</v>
      </c>
      <c r="AG672" t="s">
        <v>437</v>
      </c>
      <c r="AH672">
        <v>1000</v>
      </c>
      <c r="AI672" t="s">
        <v>438</v>
      </c>
      <c r="AJ672">
        <v>5000000</v>
      </c>
      <c r="AK672" t="s">
        <v>439</v>
      </c>
      <c r="AL672">
        <v>10</v>
      </c>
      <c r="AM672" t="s">
        <v>440</v>
      </c>
      <c r="AN672">
        <v>500</v>
      </c>
      <c r="AO672" t="s">
        <v>441</v>
      </c>
      <c r="AP672">
        <v>20</v>
      </c>
      <c r="AQ672" t="s">
        <v>442</v>
      </c>
      <c r="AR672">
        <v>20</v>
      </c>
    </row>
    <row r="673" spans="1:44">
      <c r="A673">
        <v>485</v>
      </c>
      <c r="B673" t="s">
        <v>425</v>
      </c>
      <c r="C673">
        <v>4</v>
      </c>
      <c r="D673" t="s">
        <v>426</v>
      </c>
      <c r="E673">
        <v>1585</v>
      </c>
      <c r="F673" t="s">
        <v>427</v>
      </c>
      <c r="G673" t="s">
        <v>428</v>
      </c>
      <c r="H673">
        <v>36.764</v>
      </c>
      <c r="I673" t="s">
        <v>429</v>
      </c>
      <c r="J673">
        <v>0.000273</v>
      </c>
      <c r="K673" t="s">
        <v>71</v>
      </c>
      <c r="L673" t="s">
        <v>430</v>
      </c>
      <c r="M673">
        <v>1170.253214</v>
      </c>
      <c r="N673" t="s">
        <v>71</v>
      </c>
      <c r="O673" t="s">
        <v>431</v>
      </c>
      <c r="P673">
        <v>0.00044</v>
      </c>
      <c r="Q673" t="s">
        <v>71</v>
      </c>
      <c r="R673" t="s">
        <v>70</v>
      </c>
      <c r="S673">
        <v>10.40451</v>
      </c>
      <c r="T673" t="s">
        <v>71</v>
      </c>
      <c r="U673" t="s">
        <v>72</v>
      </c>
      <c r="V673">
        <v>0</v>
      </c>
      <c r="W673" t="s">
        <v>71</v>
      </c>
      <c r="X673" t="s">
        <v>73</v>
      </c>
      <c r="Y673">
        <v>0</v>
      </c>
      <c r="Z673" t="s">
        <v>71</v>
      </c>
      <c r="AA673" t="s">
        <v>446</v>
      </c>
      <c r="AB673">
        <v>0</v>
      </c>
      <c r="AC673" t="s">
        <v>71</v>
      </c>
      <c r="AD673" t="s">
        <v>74</v>
      </c>
      <c r="AE673">
        <v>0</v>
      </c>
      <c r="AF673" t="s">
        <v>71</v>
      </c>
      <c r="AG673" t="s">
        <v>437</v>
      </c>
      <c r="AH673">
        <v>1000</v>
      </c>
      <c r="AI673" t="s">
        <v>438</v>
      </c>
      <c r="AJ673">
        <v>7000000</v>
      </c>
      <c r="AK673" t="s">
        <v>439</v>
      </c>
      <c r="AL673">
        <v>10</v>
      </c>
      <c r="AM673" t="s">
        <v>440</v>
      </c>
      <c r="AN673">
        <v>500</v>
      </c>
      <c r="AO673" t="s">
        <v>441</v>
      </c>
      <c r="AP673">
        <v>20</v>
      </c>
      <c r="AQ673" t="s">
        <v>442</v>
      </c>
      <c r="AR673">
        <v>20</v>
      </c>
    </row>
    <row r="674" spans="1:44">
      <c r="A674">
        <v>484</v>
      </c>
      <c r="B674" t="s">
        <v>425</v>
      </c>
      <c r="C674">
        <v>4</v>
      </c>
      <c r="D674" t="s">
        <v>426</v>
      </c>
      <c r="E674">
        <v>2038</v>
      </c>
      <c r="F674" t="s">
        <v>427</v>
      </c>
      <c r="G674" t="s">
        <v>428</v>
      </c>
      <c r="H674">
        <v>51.138</v>
      </c>
      <c r="I674" t="s">
        <v>429</v>
      </c>
      <c r="J674">
        <v>0.000314</v>
      </c>
      <c r="K674" t="s">
        <v>71</v>
      </c>
      <c r="L674" t="s">
        <v>430</v>
      </c>
      <c r="M674">
        <v>1560.028485</v>
      </c>
      <c r="N674" t="s">
        <v>71</v>
      </c>
      <c r="O674" t="s">
        <v>431</v>
      </c>
      <c r="P674">
        <v>0.000487</v>
      </c>
      <c r="Q674" t="s">
        <v>71</v>
      </c>
      <c r="R674" t="s">
        <v>70</v>
      </c>
      <c r="S674">
        <v>20.332107</v>
      </c>
      <c r="T674" t="s">
        <v>71</v>
      </c>
      <c r="U674" t="s">
        <v>72</v>
      </c>
      <c r="V674">
        <v>0</v>
      </c>
      <c r="W674" t="s">
        <v>71</v>
      </c>
      <c r="X674" t="s">
        <v>73</v>
      </c>
      <c r="Y674">
        <v>0</v>
      </c>
      <c r="Z674" t="s">
        <v>71</v>
      </c>
      <c r="AA674" t="s">
        <v>446</v>
      </c>
      <c r="AB674">
        <v>0</v>
      </c>
      <c r="AC674" t="s">
        <v>71</v>
      </c>
      <c r="AD674" t="s">
        <v>74</v>
      </c>
      <c r="AE674">
        <v>0</v>
      </c>
      <c r="AF674" t="s">
        <v>71</v>
      </c>
      <c r="AG674" t="s">
        <v>437</v>
      </c>
      <c r="AH674">
        <v>1000</v>
      </c>
      <c r="AI674" t="s">
        <v>438</v>
      </c>
      <c r="AJ674">
        <v>9000000</v>
      </c>
      <c r="AK674" t="s">
        <v>439</v>
      </c>
      <c r="AL674">
        <v>10</v>
      </c>
      <c r="AM674" t="s">
        <v>440</v>
      </c>
      <c r="AN674">
        <v>500</v>
      </c>
      <c r="AO674" t="s">
        <v>441</v>
      </c>
      <c r="AP674">
        <v>20</v>
      </c>
      <c r="AQ674" t="s">
        <v>442</v>
      </c>
      <c r="AR674">
        <v>20</v>
      </c>
    </row>
    <row r="675" spans="1:44">
      <c r="A675">
        <v>483</v>
      </c>
      <c r="B675" t="s">
        <v>425</v>
      </c>
      <c r="C675">
        <v>4</v>
      </c>
      <c r="D675" t="s">
        <v>426</v>
      </c>
      <c r="E675">
        <v>2264</v>
      </c>
      <c r="F675" t="s">
        <v>427</v>
      </c>
      <c r="G675" t="s">
        <v>428</v>
      </c>
      <c r="H675">
        <v>60.766</v>
      </c>
      <c r="I675" t="s">
        <v>429</v>
      </c>
      <c r="J675">
        <v>0.000262</v>
      </c>
      <c r="K675" t="s">
        <v>71</v>
      </c>
      <c r="L675" t="s">
        <v>430</v>
      </c>
      <c r="M675">
        <v>1702.596385</v>
      </c>
      <c r="N675" t="s">
        <v>71</v>
      </c>
      <c r="O675" t="s">
        <v>431</v>
      </c>
      <c r="P675">
        <v>0.000432</v>
      </c>
      <c r="Q675" t="s">
        <v>71</v>
      </c>
      <c r="R675" t="s">
        <v>70</v>
      </c>
      <c r="S675">
        <v>21.974013</v>
      </c>
      <c r="T675" t="s">
        <v>71</v>
      </c>
      <c r="U675" t="s">
        <v>72</v>
      </c>
      <c r="V675">
        <v>0.851092</v>
      </c>
      <c r="W675" t="s">
        <v>71</v>
      </c>
      <c r="X675" t="s">
        <v>73</v>
      </c>
      <c r="Y675">
        <v>7.865663</v>
      </c>
      <c r="Z675" t="s">
        <v>71</v>
      </c>
      <c r="AA675" t="s">
        <v>446</v>
      </c>
      <c r="AB675">
        <v>8.972203</v>
      </c>
      <c r="AC675" t="s">
        <v>71</v>
      </c>
      <c r="AD675" t="s">
        <v>74</v>
      </c>
      <c r="AE675">
        <v>4.209299</v>
      </c>
      <c r="AF675" t="s">
        <v>71</v>
      </c>
      <c r="AG675" t="s">
        <v>437</v>
      </c>
      <c r="AH675">
        <v>1000</v>
      </c>
      <c r="AI675" t="s">
        <v>438</v>
      </c>
      <c r="AJ675">
        <v>10000000</v>
      </c>
      <c r="AK675" t="s">
        <v>439</v>
      </c>
      <c r="AL675">
        <v>10</v>
      </c>
      <c r="AM675" t="s">
        <v>440</v>
      </c>
      <c r="AN675">
        <v>500</v>
      </c>
      <c r="AO675" t="s">
        <v>441</v>
      </c>
      <c r="AP675">
        <v>20</v>
      </c>
      <c r="AQ675" t="s">
        <v>442</v>
      </c>
      <c r="AR675">
        <v>20</v>
      </c>
    </row>
    <row r="676" spans="1:44">
      <c r="A676">
        <v>482</v>
      </c>
      <c r="B676" t="s">
        <v>425</v>
      </c>
      <c r="C676">
        <v>4</v>
      </c>
      <c r="D676" t="s">
        <v>426</v>
      </c>
      <c r="E676">
        <v>2634</v>
      </c>
      <c r="F676" t="s">
        <v>427</v>
      </c>
      <c r="G676" t="s">
        <v>428</v>
      </c>
      <c r="H676">
        <v>59.258</v>
      </c>
      <c r="I676" t="s">
        <v>429</v>
      </c>
      <c r="J676">
        <v>0.00035</v>
      </c>
      <c r="K676" t="s">
        <v>71</v>
      </c>
      <c r="L676" t="s">
        <v>430</v>
      </c>
      <c r="M676">
        <v>2432.622745</v>
      </c>
      <c r="N676" t="s">
        <v>71</v>
      </c>
      <c r="O676" t="s">
        <v>431</v>
      </c>
      <c r="P676">
        <v>0.000593</v>
      </c>
      <c r="Q676" t="s">
        <v>71</v>
      </c>
      <c r="R676" t="s">
        <v>70</v>
      </c>
      <c r="S676">
        <v>37.025468</v>
      </c>
      <c r="T676" t="s">
        <v>71</v>
      </c>
      <c r="U676" t="s">
        <v>72</v>
      </c>
      <c r="V676">
        <v>1.157554</v>
      </c>
      <c r="W676" t="s">
        <v>71</v>
      </c>
      <c r="X676" t="s">
        <v>73</v>
      </c>
      <c r="Y676">
        <v>14.258229</v>
      </c>
      <c r="Z676" t="s">
        <v>71</v>
      </c>
      <c r="AA676" t="s">
        <v>446</v>
      </c>
      <c r="AB676">
        <v>17.239832</v>
      </c>
      <c r="AC676" t="s">
        <v>71</v>
      </c>
      <c r="AD676" t="s">
        <v>74</v>
      </c>
      <c r="AE676">
        <v>4.290293</v>
      </c>
      <c r="AF676" t="s">
        <v>71</v>
      </c>
      <c r="AG676" t="s">
        <v>437</v>
      </c>
      <c r="AH676">
        <v>1000</v>
      </c>
      <c r="AI676" t="s">
        <v>438</v>
      </c>
      <c r="AJ676">
        <v>10000000</v>
      </c>
      <c r="AK676" t="s">
        <v>439</v>
      </c>
      <c r="AL676">
        <v>10</v>
      </c>
      <c r="AM676" t="s">
        <v>440</v>
      </c>
      <c r="AN676">
        <v>500</v>
      </c>
      <c r="AO676" t="s">
        <v>441</v>
      </c>
      <c r="AP676">
        <v>30</v>
      </c>
      <c r="AQ676" t="s">
        <v>442</v>
      </c>
      <c r="AR676">
        <v>30</v>
      </c>
    </row>
    <row r="677" spans="1:44">
      <c r="A677">
        <v>481</v>
      </c>
      <c r="B677" t="s">
        <v>425</v>
      </c>
      <c r="C677">
        <v>4</v>
      </c>
      <c r="D677" t="s">
        <v>426</v>
      </c>
      <c r="E677">
        <v>3004</v>
      </c>
      <c r="F677" t="s">
        <v>427</v>
      </c>
      <c r="G677" t="s">
        <v>428</v>
      </c>
      <c r="H677">
        <v>59.684</v>
      </c>
      <c r="I677" t="s">
        <v>429</v>
      </c>
      <c r="J677">
        <v>0.000299</v>
      </c>
      <c r="K677" t="s">
        <v>71</v>
      </c>
      <c r="L677" t="s">
        <v>430</v>
      </c>
      <c r="M677">
        <v>2394.344349</v>
      </c>
      <c r="N677" t="s">
        <v>71</v>
      </c>
      <c r="O677" t="s">
        <v>431</v>
      </c>
      <c r="P677">
        <v>0.000539</v>
      </c>
      <c r="Q677" t="s">
        <v>71</v>
      </c>
      <c r="R677" t="s">
        <v>70</v>
      </c>
      <c r="S677">
        <v>40.330747</v>
      </c>
      <c r="T677" t="s">
        <v>71</v>
      </c>
      <c r="U677" t="s">
        <v>72</v>
      </c>
      <c r="V677">
        <v>1.052692</v>
      </c>
      <c r="W677" t="s">
        <v>71</v>
      </c>
      <c r="X677" t="s">
        <v>73</v>
      </c>
      <c r="Y677">
        <v>13.883297</v>
      </c>
      <c r="Z677" t="s">
        <v>71</v>
      </c>
      <c r="AA677" t="s">
        <v>446</v>
      </c>
      <c r="AB677">
        <v>20.995786</v>
      </c>
      <c r="AC677" t="s">
        <v>71</v>
      </c>
      <c r="AD677" t="s">
        <v>74</v>
      </c>
      <c r="AE677">
        <v>4.320957</v>
      </c>
      <c r="AF677" t="s">
        <v>71</v>
      </c>
      <c r="AG677" t="s">
        <v>437</v>
      </c>
      <c r="AH677">
        <v>1000</v>
      </c>
      <c r="AI677" t="s">
        <v>438</v>
      </c>
      <c r="AJ677">
        <v>10000000</v>
      </c>
      <c r="AK677" t="s">
        <v>439</v>
      </c>
      <c r="AL677">
        <v>10</v>
      </c>
      <c r="AM677" t="s">
        <v>440</v>
      </c>
      <c r="AN677">
        <v>500</v>
      </c>
      <c r="AO677" t="s">
        <v>441</v>
      </c>
      <c r="AP677">
        <v>40</v>
      </c>
      <c r="AQ677" t="s">
        <v>442</v>
      </c>
      <c r="AR677">
        <v>40</v>
      </c>
    </row>
    <row r="678" spans="1:44">
      <c r="A678">
        <v>480</v>
      </c>
      <c r="B678" t="s">
        <v>425</v>
      </c>
      <c r="C678">
        <v>4</v>
      </c>
      <c r="D678" t="s">
        <v>426</v>
      </c>
      <c r="E678">
        <v>2264</v>
      </c>
      <c r="F678" t="s">
        <v>427</v>
      </c>
      <c r="G678" t="s">
        <v>428</v>
      </c>
      <c r="H678">
        <v>60.766</v>
      </c>
      <c r="I678" t="s">
        <v>429</v>
      </c>
      <c r="J678">
        <v>0.000265</v>
      </c>
      <c r="K678" t="s">
        <v>71</v>
      </c>
      <c r="L678" t="s">
        <v>430</v>
      </c>
      <c r="M678">
        <v>1684.319198</v>
      </c>
      <c r="N678" t="s">
        <v>71</v>
      </c>
      <c r="O678" t="s">
        <v>431</v>
      </c>
      <c r="P678">
        <v>0.000433</v>
      </c>
      <c r="Q678" t="s">
        <v>71</v>
      </c>
      <c r="R678" t="s">
        <v>70</v>
      </c>
      <c r="S678">
        <v>24.595598</v>
      </c>
      <c r="T678" t="s">
        <v>71</v>
      </c>
      <c r="U678" t="s">
        <v>72</v>
      </c>
      <c r="V678">
        <v>0.936407</v>
      </c>
      <c r="W678" t="s">
        <v>71</v>
      </c>
      <c r="X678" t="s">
        <v>73</v>
      </c>
      <c r="Y678">
        <v>9.640034</v>
      </c>
      <c r="Z678" t="s">
        <v>71</v>
      </c>
      <c r="AA678" t="s">
        <v>446</v>
      </c>
      <c r="AB678">
        <v>9.585337</v>
      </c>
      <c r="AC678" t="s">
        <v>71</v>
      </c>
      <c r="AD678" t="s">
        <v>74</v>
      </c>
      <c r="AE678">
        <v>4.356669</v>
      </c>
      <c r="AF678" t="s">
        <v>71</v>
      </c>
      <c r="AG678" t="s">
        <v>437</v>
      </c>
      <c r="AH678">
        <v>1000</v>
      </c>
      <c r="AI678" t="s">
        <v>438</v>
      </c>
      <c r="AJ678">
        <v>10000000</v>
      </c>
      <c r="AK678" t="s">
        <v>439</v>
      </c>
      <c r="AL678">
        <v>10</v>
      </c>
      <c r="AM678" t="s">
        <v>440</v>
      </c>
      <c r="AN678">
        <v>500</v>
      </c>
      <c r="AO678" t="s">
        <v>441</v>
      </c>
      <c r="AP678">
        <v>20</v>
      </c>
      <c r="AQ678" t="s">
        <v>442</v>
      </c>
      <c r="AR678">
        <v>20</v>
      </c>
    </row>
    <row r="679" spans="1:44">
      <c r="A679">
        <v>480</v>
      </c>
      <c r="B679" t="s">
        <v>425</v>
      </c>
      <c r="C679">
        <v>4</v>
      </c>
      <c r="D679" t="s">
        <v>426</v>
      </c>
      <c r="E679">
        <v>226</v>
      </c>
      <c r="F679" t="s">
        <v>427</v>
      </c>
      <c r="G679" t="s">
        <v>428</v>
      </c>
      <c r="H679">
        <v>6.02</v>
      </c>
      <c r="I679" t="s">
        <v>429</v>
      </c>
      <c r="J679">
        <v>0.000268</v>
      </c>
      <c r="K679" t="s">
        <v>71</v>
      </c>
      <c r="L679" t="s">
        <v>430</v>
      </c>
      <c r="M679">
        <v>134.779356</v>
      </c>
      <c r="N679" t="s">
        <v>71</v>
      </c>
      <c r="O679" t="s">
        <v>431</v>
      </c>
      <c r="P679">
        <v>0.000403</v>
      </c>
      <c r="Q679" t="s">
        <v>71</v>
      </c>
      <c r="R679" t="s">
        <v>70</v>
      </c>
      <c r="S679">
        <v>1.456926</v>
      </c>
      <c r="T679" t="s">
        <v>71</v>
      </c>
      <c r="U679" t="s">
        <v>72</v>
      </c>
      <c r="V679">
        <v>0.045526</v>
      </c>
      <c r="W679" t="s">
        <v>71</v>
      </c>
      <c r="X679" t="s">
        <v>73</v>
      </c>
      <c r="Y679">
        <v>0.620514</v>
      </c>
      <c r="Z679" t="s">
        <v>71</v>
      </c>
      <c r="AA679" t="s">
        <v>446</v>
      </c>
      <c r="AB679">
        <v>0.362401</v>
      </c>
      <c r="AC679" t="s">
        <v>71</v>
      </c>
      <c r="AD679" t="s">
        <v>74</v>
      </c>
      <c r="AE679">
        <v>0.425534</v>
      </c>
      <c r="AF679" t="s">
        <v>71</v>
      </c>
      <c r="AG679" t="s">
        <v>437</v>
      </c>
      <c r="AH679">
        <v>1000</v>
      </c>
      <c r="AI679" t="s">
        <v>438</v>
      </c>
      <c r="AJ679">
        <v>1000000</v>
      </c>
      <c r="AK679" t="s">
        <v>439</v>
      </c>
      <c r="AL679">
        <v>10</v>
      </c>
      <c r="AM679" t="s">
        <v>440</v>
      </c>
      <c r="AN679">
        <v>500</v>
      </c>
      <c r="AO679" t="s">
        <v>441</v>
      </c>
      <c r="AP679">
        <v>20</v>
      </c>
      <c r="AQ679" t="s">
        <v>442</v>
      </c>
      <c r="AR679">
        <v>20</v>
      </c>
    </row>
    <row r="680" spans="1:44">
      <c r="A680">
        <v>479</v>
      </c>
      <c r="B680" t="s">
        <v>425</v>
      </c>
      <c r="C680">
        <v>4</v>
      </c>
      <c r="D680" t="s">
        <v>426</v>
      </c>
      <c r="E680">
        <v>226</v>
      </c>
      <c r="F680" t="s">
        <v>427</v>
      </c>
      <c r="G680" t="s">
        <v>428</v>
      </c>
      <c r="H680">
        <v>6.02</v>
      </c>
      <c r="I680" t="s">
        <v>429</v>
      </c>
      <c r="J680">
        <v>0.000372</v>
      </c>
      <c r="K680" t="s">
        <v>71</v>
      </c>
      <c r="L680" t="s">
        <v>430</v>
      </c>
      <c r="M680">
        <v>182.001586</v>
      </c>
      <c r="N680" t="s">
        <v>71</v>
      </c>
      <c r="O680" t="s">
        <v>431</v>
      </c>
      <c r="P680">
        <v>0.000554</v>
      </c>
      <c r="Q680" t="s">
        <v>71</v>
      </c>
      <c r="R680" t="s">
        <v>70</v>
      </c>
      <c r="S680">
        <v>1.553036</v>
      </c>
      <c r="T680" t="s">
        <v>71</v>
      </c>
      <c r="U680" t="s">
        <v>72</v>
      </c>
      <c r="V680">
        <v>0.049108</v>
      </c>
      <c r="W680" t="s">
        <v>71</v>
      </c>
      <c r="X680" t="s">
        <v>73</v>
      </c>
      <c r="Y680">
        <v>0.686685</v>
      </c>
      <c r="Z680" t="s">
        <v>71</v>
      </c>
      <c r="AA680" t="s">
        <v>446</v>
      </c>
      <c r="AB680">
        <v>0.384856</v>
      </c>
      <c r="AC680" t="s">
        <v>71</v>
      </c>
      <c r="AD680" t="s">
        <v>74</v>
      </c>
      <c r="AE680">
        <v>0.429347</v>
      </c>
      <c r="AF680" t="s">
        <v>71</v>
      </c>
      <c r="AG680" t="s">
        <v>437</v>
      </c>
      <c r="AH680">
        <v>1000</v>
      </c>
      <c r="AI680" t="s">
        <v>438</v>
      </c>
      <c r="AJ680">
        <v>1000000</v>
      </c>
      <c r="AK680" t="s">
        <v>439</v>
      </c>
      <c r="AL680">
        <v>10</v>
      </c>
      <c r="AM680" t="s">
        <v>440</v>
      </c>
      <c r="AN680">
        <v>500</v>
      </c>
      <c r="AO680" t="s">
        <v>441</v>
      </c>
      <c r="AP680">
        <v>20</v>
      </c>
      <c r="AQ680" t="s">
        <v>442</v>
      </c>
      <c r="AR680">
        <v>20</v>
      </c>
    </row>
    <row r="681" spans="1:44">
      <c r="A681">
        <v>478</v>
      </c>
      <c r="B681" t="s">
        <v>425</v>
      </c>
      <c r="C681">
        <v>4</v>
      </c>
      <c r="D681" t="s">
        <v>426</v>
      </c>
      <c r="E681">
        <v>18630</v>
      </c>
      <c r="F681" t="s">
        <v>427</v>
      </c>
      <c r="G681" t="s">
        <v>428</v>
      </c>
      <c r="H681">
        <v>0</v>
      </c>
      <c r="I681" t="s">
        <v>429</v>
      </c>
      <c r="J681">
        <v>0.003233</v>
      </c>
      <c r="K681" t="s">
        <v>71</v>
      </c>
      <c r="L681" t="s">
        <v>430</v>
      </c>
      <c r="M681">
        <v>4533.963201</v>
      </c>
      <c r="N681" t="s">
        <v>71</v>
      </c>
      <c r="O681" t="s">
        <v>431</v>
      </c>
      <c r="P681">
        <v>0.007767</v>
      </c>
      <c r="Q681" t="s">
        <v>71</v>
      </c>
      <c r="R681" t="s">
        <v>70</v>
      </c>
      <c r="S681">
        <v>49.966033</v>
      </c>
      <c r="T681" t="s">
        <v>71</v>
      </c>
      <c r="U681" t="s">
        <v>72</v>
      </c>
      <c r="V681">
        <v>0.023831</v>
      </c>
      <c r="W681" t="s">
        <v>71</v>
      </c>
      <c r="X681" t="s">
        <v>73</v>
      </c>
      <c r="Y681">
        <v>0.086578</v>
      </c>
      <c r="Z681" t="s">
        <v>71</v>
      </c>
      <c r="AA681" t="s">
        <v>446</v>
      </c>
      <c r="AB681">
        <v>49.417629</v>
      </c>
      <c r="AC681" t="s">
        <v>71</v>
      </c>
      <c r="AD681" t="s">
        <v>74</v>
      </c>
      <c r="AE681">
        <v>0.433065</v>
      </c>
      <c r="AF681" t="s">
        <v>71</v>
      </c>
      <c r="AG681" t="s">
        <v>437</v>
      </c>
      <c r="AH681">
        <v>1000</v>
      </c>
      <c r="AI681" t="s">
        <v>438</v>
      </c>
      <c r="AJ681">
        <v>1000000</v>
      </c>
      <c r="AK681" t="s">
        <v>439</v>
      </c>
      <c r="AL681">
        <v>10</v>
      </c>
      <c r="AM681" t="s">
        <v>440</v>
      </c>
      <c r="AN681">
        <v>500</v>
      </c>
      <c r="AO681" t="s">
        <v>441</v>
      </c>
      <c r="AP681">
        <v>40</v>
      </c>
      <c r="AQ681" t="s">
        <v>442</v>
      </c>
      <c r="AR681">
        <v>5000</v>
      </c>
    </row>
    <row r="682" spans="1:44">
      <c r="A682">
        <v>477</v>
      </c>
      <c r="B682" t="s">
        <v>425</v>
      </c>
      <c r="C682">
        <v>4</v>
      </c>
      <c r="D682" t="s">
        <v>426</v>
      </c>
      <c r="E682">
        <v>3848</v>
      </c>
      <c r="F682" t="s">
        <v>427</v>
      </c>
      <c r="G682" t="s">
        <v>428</v>
      </c>
      <c r="H682">
        <v>5.818</v>
      </c>
      <c r="I682" t="s">
        <v>429</v>
      </c>
      <c r="J682">
        <v>0.00186</v>
      </c>
      <c r="K682" t="s">
        <v>71</v>
      </c>
      <c r="L682" t="s">
        <v>430</v>
      </c>
      <c r="M682">
        <v>1288.875534</v>
      </c>
      <c r="N682" t="s">
        <v>71</v>
      </c>
      <c r="O682" t="s">
        <v>431</v>
      </c>
      <c r="P682">
        <v>0.003149</v>
      </c>
      <c r="Q682" t="s">
        <v>71</v>
      </c>
      <c r="R682" t="s">
        <v>70</v>
      </c>
      <c r="S682">
        <v>25.83633</v>
      </c>
      <c r="T682" t="s">
        <v>71</v>
      </c>
      <c r="U682" t="s">
        <v>72</v>
      </c>
      <c r="V682">
        <v>0.480956</v>
      </c>
      <c r="W682" t="s">
        <v>71</v>
      </c>
      <c r="X682" t="s">
        <v>73</v>
      </c>
      <c r="Y682">
        <v>4.93141</v>
      </c>
      <c r="Z682" t="s">
        <v>71</v>
      </c>
      <c r="AA682" t="s">
        <v>446</v>
      </c>
      <c r="AB682">
        <v>19.922341</v>
      </c>
      <c r="AC682" t="s">
        <v>71</v>
      </c>
      <c r="AD682" t="s">
        <v>74</v>
      </c>
      <c r="AE682">
        <v>0.432323</v>
      </c>
      <c r="AF682" t="s">
        <v>71</v>
      </c>
      <c r="AG682" t="s">
        <v>437</v>
      </c>
      <c r="AH682">
        <v>1000</v>
      </c>
      <c r="AI682" t="s">
        <v>438</v>
      </c>
      <c r="AJ682">
        <v>1000000</v>
      </c>
      <c r="AK682" t="s">
        <v>439</v>
      </c>
      <c r="AL682">
        <v>10</v>
      </c>
      <c r="AM682" t="s">
        <v>440</v>
      </c>
      <c r="AN682">
        <v>500</v>
      </c>
      <c r="AO682" t="s">
        <v>441</v>
      </c>
      <c r="AP682">
        <v>1000</v>
      </c>
      <c r="AQ682" t="s">
        <v>442</v>
      </c>
      <c r="AR682">
        <v>1000</v>
      </c>
    </row>
    <row r="683" spans="1:44">
      <c r="A683">
        <v>476</v>
      </c>
      <c r="B683" t="s">
        <v>425</v>
      </c>
      <c r="C683">
        <v>4</v>
      </c>
      <c r="D683" t="s">
        <v>426</v>
      </c>
      <c r="E683">
        <v>3848</v>
      </c>
      <c r="F683" t="s">
        <v>427</v>
      </c>
      <c r="G683" t="s">
        <v>428</v>
      </c>
      <c r="H683">
        <v>0</v>
      </c>
      <c r="I683" t="s">
        <v>429</v>
      </c>
      <c r="J683">
        <v>0.001599</v>
      </c>
      <c r="K683" t="s">
        <v>71</v>
      </c>
      <c r="L683" t="s">
        <v>430</v>
      </c>
      <c r="M683">
        <v>1313.21039</v>
      </c>
      <c r="N683" t="s">
        <v>71</v>
      </c>
      <c r="O683" t="s">
        <v>431</v>
      </c>
      <c r="P683">
        <v>0.002912</v>
      </c>
      <c r="Q683" t="s">
        <v>71</v>
      </c>
      <c r="R683" t="s">
        <v>70</v>
      </c>
      <c r="S683">
        <v>10.931337</v>
      </c>
      <c r="T683" t="s">
        <v>71</v>
      </c>
      <c r="U683" t="s">
        <v>72</v>
      </c>
      <c r="V683">
        <v>0.030186</v>
      </c>
      <c r="W683" t="s">
        <v>71</v>
      </c>
      <c r="X683" t="s">
        <v>73</v>
      </c>
      <c r="Y683">
        <v>0.294737</v>
      </c>
      <c r="Z683" t="s">
        <v>71</v>
      </c>
      <c r="AA683" t="s">
        <v>446</v>
      </c>
      <c r="AB683">
        <v>10.175613</v>
      </c>
      <c r="AC683" t="s">
        <v>71</v>
      </c>
      <c r="AD683" t="s">
        <v>74</v>
      </c>
      <c r="AE683">
        <v>0.425891</v>
      </c>
      <c r="AF683" t="s">
        <v>71</v>
      </c>
      <c r="AG683" t="s">
        <v>437</v>
      </c>
      <c r="AH683">
        <v>1000</v>
      </c>
      <c r="AI683" t="s">
        <v>438</v>
      </c>
      <c r="AJ683">
        <v>1000000</v>
      </c>
      <c r="AK683" t="s">
        <v>439</v>
      </c>
      <c r="AL683">
        <v>10</v>
      </c>
      <c r="AM683" t="s">
        <v>440</v>
      </c>
      <c r="AN683">
        <v>500</v>
      </c>
      <c r="AO683" t="s">
        <v>441</v>
      </c>
      <c r="AP683">
        <v>40</v>
      </c>
      <c r="AQ683" t="s">
        <v>442</v>
      </c>
      <c r="AR683">
        <v>1000</v>
      </c>
    </row>
    <row r="684" spans="1:44">
      <c r="A684">
        <v>475</v>
      </c>
      <c r="B684" t="s">
        <v>425</v>
      </c>
      <c r="C684">
        <v>4</v>
      </c>
      <c r="D684" t="s">
        <v>426</v>
      </c>
      <c r="E684">
        <v>3848</v>
      </c>
      <c r="F684" t="s">
        <v>427</v>
      </c>
      <c r="G684" t="s">
        <v>428</v>
      </c>
      <c r="H684">
        <v>1.214</v>
      </c>
      <c r="I684" t="s">
        <v>429</v>
      </c>
      <c r="J684">
        <v>0.001072</v>
      </c>
      <c r="K684" t="s">
        <v>71</v>
      </c>
      <c r="L684" t="s">
        <v>430</v>
      </c>
      <c r="M684">
        <v>1041.736424</v>
      </c>
      <c r="N684" t="s">
        <v>71</v>
      </c>
      <c r="O684" t="s">
        <v>431</v>
      </c>
      <c r="P684">
        <v>0.002114</v>
      </c>
      <c r="Q684" t="s">
        <v>71</v>
      </c>
      <c r="R684" t="s">
        <v>70</v>
      </c>
      <c r="S684">
        <v>11.030623</v>
      </c>
      <c r="T684" t="s">
        <v>71</v>
      </c>
      <c r="U684" t="s">
        <v>72</v>
      </c>
      <c r="V684">
        <v>0.03413</v>
      </c>
      <c r="W684" t="s">
        <v>71</v>
      </c>
      <c r="X684" t="s">
        <v>73</v>
      </c>
      <c r="Y684">
        <v>0.321727</v>
      </c>
      <c r="Z684" t="s">
        <v>71</v>
      </c>
      <c r="AA684" t="s">
        <v>446</v>
      </c>
      <c r="AB684">
        <v>10.032656</v>
      </c>
      <c r="AC684" t="s">
        <v>71</v>
      </c>
      <c r="AD684" t="s">
        <v>74</v>
      </c>
      <c r="AE684">
        <v>0.637279</v>
      </c>
      <c r="AF684" t="s">
        <v>71</v>
      </c>
      <c r="AG684" t="s">
        <v>437</v>
      </c>
      <c r="AH684">
        <v>1000</v>
      </c>
      <c r="AI684" t="s">
        <v>438</v>
      </c>
      <c r="AJ684">
        <v>1000000</v>
      </c>
      <c r="AK684" t="s">
        <v>439</v>
      </c>
      <c r="AL684">
        <v>10</v>
      </c>
      <c r="AM684" t="s">
        <v>440</v>
      </c>
      <c r="AN684">
        <v>500</v>
      </c>
      <c r="AO684" t="s">
        <v>441</v>
      </c>
      <c r="AP684">
        <v>40</v>
      </c>
      <c r="AQ684" t="s">
        <v>442</v>
      </c>
      <c r="AR684">
        <v>1000</v>
      </c>
    </row>
    <row r="685" spans="1:44">
      <c r="A685">
        <v>475</v>
      </c>
      <c r="B685" t="s">
        <v>425</v>
      </c>
      <c r="C685">
        <v>4</v>
      </c>
      <c r="D685" t="s">
        <v>426</v>
      </c>
      <c r="E685">
        <v>3848</v>
      </c>
      <c r="F685" t="s">
        <v>427</v>
      </c>
      <c r="G685" t="s">
        <v>428</v>
      </c>
      <c r="H685">
        <v>1.214</v>
      </c>
      <c r="I685" t="s">
        <v>429</v>
      </c>
      <c r="J685">
        <v>0.00109</v>
      </c>
      <c r="K685" t="s">
        <v>71</v>
      </c>
      <c r="L685" t="s">
        <v>430</v>
      </c>
      <c r="M685">
        <v>1045.859864</v>
      </c>
      <c r="N685" t="s">
        <v>71</v>
      </c>
      <c r="O685" t="s">
        <v>431</v>
      </c>
      <c r="P685">
        <v>0.002136</v>
      </c>
      <c r="Q685" t="s">
        <v>71</v>
      </c>
      <c r="R685" t="s">
        <v>70</v>
      </c>
      <c r="S685">
        <v>11.028863</v>
      </c>
      <c r="T685" t="s">
        <v>71</v>
      </c>
      <c r="U685" t="s">
        <v>72</v>
      </c>
      <c r="V685">
        <v>0.033918</v>
      </c>
      <c r="W685" t="s">
        <v>71</v>
      </c>
      <c r="X685" t="s">
        <v>73</v>
      </c>
      <c r="Y685">
        <v>0.324599</v>
      </c>
      <c r="Z685" t="s">
        <v>71</v>
      </c>
      <c r="AA685" t="s">
        <v>446</v>
      </c>
      <c r="AB685">
        <v>10.028862</v>
      </c>
      <c r="AC685" t="s">
        <v>71</v>
      </c>
      <c r="AD685" t="s">
        <v>74</v>
      </c>
      <c r="AE685">
        <v>0.636657</v>
      </c>
      <c r="AF685" t="s">
        <v>71</v>
      </c>
      <c r="AG685" t="s">
        <v>437</v>
      </c>
      <c r="AH685">
        <v>1000</v>
      </c>
      <c r="AI685" t="s">
        <v>438</v>
      </c>
      <c r="AJ685">
        <v>1000000</v>
      </c>
      <c r="AK685" t="s">
        <v>439</v>
      </c>
      <c r="AL685">
        <v>10</v>
      </c>
      <c r="AM685" t="s">
        <v>440</v>
      </c>
      <c r="AN685">
        <v>500</v>
      </c>
      <c r="AO685" t="s">
        <v>441</v>
      </c>
      <c r="AP685">
        <v>40</v>
      </c>
      <c r="AQ685" t="s">
        <v>442</v>
      </c>
      <c r="AR685">
        <v>1000</v>
      </c>
    </row>
    <row r="686" spans="1:44">
      <c r="A686">
        <v>475</v>
      </c>
      <c r="B686" t="s">
        <v>425</v>
      </c>
      <c r="C686">
        <v>4</v>
      </c>
      <c r="D686" t="s">
        <v>426</v>
      </c>
      <c r="E686">
        <v>3848</v>
      </c>
      <c r="F686" t="s">
        <v>427</v>
      </c>
      <c r="G686" t="s">
        <v>428</v>
      </c>
      <c r="H686">
        <v>1.214</v>
      </c>
      <c r="I686" t="s">
        <v>429</v>
      </c>
      <c r="J686">
        <v>0.001085</v>
      </c>
      <c r="K686" t="s">
        <v>71</v>
      </c>
      <c r="L686" t="s">
        <v>430</v>
      </c>
      <c r="M686">
        <v>1045.472984</v>
      </c>
      <c r="N686" t="s">
        <v>71</v>
      </c>
      <c r="O686" t="s">
        <v>431</v>
      </c>
      <c r="P686">
        <v>0.002131</v>
      </c>
      <c r="Q686" t="s">
        <v>71</v>
      </c>
      <c r="R686" t="s">
        <v>70</v>
      </c>
      <c r="S686">
        <v>11.175636</v>
      </c>
      <c r="T686" t="s">
        <v>71</v>
      </c>
      <c r="U686" t="s">
        <v>72</v>
      </c>
      <c r="V686">
        <v>0.03417</v>
      </c>
      <c r="W686" t="s">
        <v>71</v>
      </c>
      <c r="X686" t="s">
        <v>73</v>
      </c>
      <c r="Y686">
        <v>0.326405</v>
      </c>
      <c r="Z686" t="s">
        <v>71</v>
      </c>
      <c r="AA686" t="s">
        <v>446</v>
      </c>
      <c r="AB686">
        <v>10.16097</v>
      </c>
      <c r="AC686" t="s">
        <v>71</v>
      </c>
      <c r="AD686" t="s">
        <v>74</v>
      </c>
      <c r="AE686">
        <v>0.649166</v>
      </c>
      <c r="AF686" t="s">
        <v>71</v>
      </c>
      <c r="AG686" t="s">
        <v>437</v>
      </c>
      <c r="AH686">
        <v>1000</v>
      </c>
      <c r="AI686" t="s">
        <v>438</v>
      </c>
      <c r="AJ686">
        <v>1000000</v>
      </c>
      <c r="AK686" t="s">
        <v>439</v>
      </c>
      <c r="AL686">
        <v>10</v>
      </c>
      <c r="AM686" t="s">
        <v>440</v>
      </c>
      <c r="AN686">
        <v>500</v>
      </c>
      <c r="AO686" t="s">
        <v>441</v>
      </c>
      <c r="AP686">
        <v>40</v>
      </c>
      <c r="AQ686" t="s">
        <v>442</v>
      </c>
      <c r="AR686">
        <v>1000</v>
      </c>
    </row>
    <row r="687" spans="1:44">
      <c r="A687">
        <v>474</v>
      </c>
      <c r="B687" t="s">
        <v>425</v>
      </c>
      <c r="C687">
        <v>4</v>
      </c>
      <c r="D687" t="s">
        <v>426</v>
      </c>
      <c r="E687">
        <v>226</v>
      </c>
      <c r="F687" t="s">
        <v>427</v>
      </c>
      <c r="G687" t="s">
        <v>428</v>
      </c>
      <c r="H687">
        <v>1.124</v>
      </c>
      <c r="I687" t="s">
        <v>429</v>
      </c>
      <c r="J687">
        <v>0.00027</v>
      </c>
      <c r="K687" t="s">
        <v>71</v>
      </c>
      <c r="L687" t="s">
        <v>430</v>
      </c>
      <c r="M687">
        <v>119.023943</v>
      </c>
      <c r="N687" t="s">
        <v>71</v>
      </c>
      <c r="O687" t="s">
        <v>431</v>
      </c>
      <c r="P687">
        <v>0.000389</v>
      </c>
      <c r="Q687" t="s">
        <v>71</v>
      </c>
      <c r="R687" t="s">
        <v>70</v>
      </c>
      <c r="S687">
        <v>1.341422</v>
      </c>
      <c r="T687" t="s">
        <v>71</v>
      </c>
      <c r="U687" t="s">
        <v>72</v>
      </c>
      <c r="V687">
        <v>0.02817</v>
      </c>
      <c r="W687" t="s">
        <v>71</v>
      </c>
      <c r="X687" t="s">
        <v>73</v>
      </c>
      <c r="Y687">
        <v>0.409883</v>
      </c>
      <c r="Z687" t="s">
        <v>71</v>
      </c>
      <c r="AA687" t="s">
        <v>446</v>
      </c>
      <c r="AB687">
        <v>0.262538</v>
      </c>
      <c r="AC687" t="s">
        <v>71</v>
      </c>
      <c r="AD687" t="s">
        <v>74</v>
      </c>
      <c r="AE687">
        <v>0.638409</v>
      </c>
      <c r="AF687" t="s">
        <v>71</v>
      </c>
      <c r="AG687" t="s">
        <v>437</v>
      </c>
      <c r="AH687">
        <v>1000</v>
      </c>
      <c r="AI687" t="s">
        <v>438</v>
      </c>
      <c r="AJ687">
        <v>1000000</v>
      </c>
      <c r="AK687" t="s">
        <v>439</v>
      </c>
      <c r="AL687">
        <v>10</v>
      </c>
      <c r="AM687" t="s">
        <v>440</v>
      </c>
      <c r="AN687">
        <v>500</v>
      </c>
      <c r="AO687" t="s">
        <v>441</v>
      </c>
      <c r="AP687">
        <v>10</v>
      </c>
      <c r="AQ687" t="s">
        <v>442</v>
      </c>
      <c r="AR687">
        <v>20</v>
      </c>
    </row>
    <row r="688" spans="1:44">
      <c r="A688">
        <v>473</v>
      </c>
      <c r="B688" t="s">
        <v>425</v>
      </c>
      <c r="C688">
        <v>4</v>
      </c>
      <c r="D688" t="s">
        <v>426</v>
      </c>
      <c r="E688">
        <v>226</v>
      </c>
      <c r="F688" t="s">
        <v>427</v>
      </c>
      <c r="G688" t="s">
        <v>428</v>
      </c>
      <c r="H688">
        <v>0</v>
      </c>
      <c r="I688" t="s">
        <v>429</v>
      </c>
      <c r="J688">
        <v>0.00029</v>
      </c>
      <c r="K688" t="s">
        <v>71</v>
      </c>
      <c r="L688" t="s">
        <v>430</v>
      </c>
      <c r="M688">
        <v>136.847936</v>
      </c>
      <c r="N688" t="s">
        <v>71</v>
      </c>
      <c r="O688" t="s">
        <v>431</v>
      </c>
      <c r="P688">
        <v>0.000427</v>
      </c>
      <c r="Q688" t="s">
        <v>71</v>
      </c>
      <c r="R688" t="s">
        <v>70</v>
      </c>
      <c r="S688">
        <v>1.228422</v>
      </c>
      <c r="T688" t="s">
        <v>71</v>
      </c>
      <c r="U688" t="s">
        <v>72</v>
      </c>
      <c r="V688">
        <v>0.022511</v>
      </c>
      <c r="W688" t="s">
        <v>71</v>
      </c>
      <c r="X688" t="s">
        <v>73</v>
      </c>
      <c r="Y688">
        <v>0.31152</v>
      </c>
      <c r="Z688" t="s">
        <v>71</v>
      </c>
      <c r="AA688" t="s">
        <v>446</v>
      </c>
      <c r="AB688">
        <v>0.254471</v>
      </c>
      <c r="AC688" t="s">
        <v>71</v>
      </c>
      <c r="AD688" t="s">
        <v>74</v>
      </c>
      <c r="AE688">
        <v>0.637541</v>
      </c>
      <c r="AF688" t="s">
        <v>71</v>
      </c>
      <c r="AG688" t="s">
        <v>437</v>
      </c>
      <c r="AH688">
        <v>1000</v>
      </c>
      <c r="AI688" t="s">
        <v>438</v>
      </c>
      <c r="AJ688">
        <v>1000000</v>
      </c>
      <c r="AK688" t="s">
        <v>439</v>
      </c>
      <c r="AL688">
        <v>10</v>
      </c>
      <c r="AM688" t="s">
        <v>440</v>
      </c>
      <c r="AN688">
        <v>500</v>
      </c>
      <c r="AO688" t="s">
        <v>441</v>
      </c>
      <c r="AP688">
        <v>10</v>
      </c>
      <c r="AQ688" t="s">
        <v>442</v>
      </c>
      <c r="AR688">
        <v>20</v>
      </c>
    </row>
    <row r="689" spans="1:44">
      <c r="A689">
        <v>472</v>
      </c>
      <c r="B689" t="s">
        <v>425</v>
      </c>
      <c r="C689">
        <v>4</v>
      </c>
      <c r="D689" t="s">
        <v>426</v>
      </c>
      <c r="E689">
        <v>226</v>
      </c>
      <c r="F689" t="s">
        <v>427</v>
      </c>
      <c r="G689" t="s">
        <v>428</v>
      </c>
      <c r="H689">
        <v>5.95</v>
      </c>
      <c r="I689" t="s">
        <v>429</v>
      </c>
      <c r="J689">
        <v>0.000267</v>
      </c>
      <c r="K689" t="s">
        <v>71</v>
      </c>
      <c r="L689" t="s">
        <v>430</v>
      </c>
      <c r="M689">
        <v>136.061982</v>
      </c>
      <c r="N689" t="s">
        <v>71</v>
      </c>
      <c r="O689" t="s">
        <v>431</v>
      </c>
      <c r="P689">
        <v>0.000403</v>
      </c>
      <c r="Q689" t="s">
        <v>71</v>
      </c>
      <c r="R689" t="s">
        <v>70</v>
      </c>
      <c r="S689">
        <v>1.68705</v>
      </c>
      <c r="T689" t="s">
        <v>71</v>
      </c>
      <c r="U689" t="s">
        <v>72</v>
      </c>
      <c r="V689">
        <v>0.045557</v>
      </c>
      <c r="W689" t="s">
        <v>71</v>
      </c>
      <c r="X689" t="s">
        <v>73</v>
      </c>
      <c r="Y689">
        <v>0.628818</v>
      </c>
      <c r="Z689" t="s">
        <v>71</v>
      </c>
      <c r="AA689" t="s">
        <v>446</v>
      </c>
      <c r="AB689">
        <v>0.377011</v>
      </c>
      <c r="AC689" t="s">
        <v>71</v>
      </c>
      <c r="AD689" t="s">
        <v>74</v>
      </c>
      <c r="AE689">
        <v>0.63223</v>
      </c>
      <c r="AF689" t="s">
        <v>71</v>
      </c>
      <c r="AG689" t="s">
        <v>437</v>
      </c>
      <c r="AH689">
        <v>1000</v>
      </c>
      <c r="AI689" t="s">
        <v>438</v>
      </c>
      <c r="AJ689">
        <v>1000000</v>
      </c>
      <c r="AK689" t="s">
        <v>439</v>
      </c>
      <c r="AL689">
        <v>10</v>
      </c>
      <c r="AM689" t="s">
        <v>440</v>
      </c>
      <c r="AN689">
        <v>100</v>
      </c>
      <c r="AO689" t="s">
        <v>441</v>
      </c>
      <c r="AP689">
        <v>20</v>
      </c>
      <c r="AQ689" t="s">
        <v>442</v>
      </c>
      <c r="AR689">
        <v>20</v>
      </c>
    </row>
    <row r="690" spans="1:44">
      <c r="A690">
        <v>471</v>
      </c>
      <c r="B690" t="s">
        <v>425</v>
      </c>
      <c r="C690">
        <v>4</v>
      </c>
      <c r="D690" t="s">
        <v>426</v>
      </c>
      <c r="E690">
        <v>226</v>
      </c>
      <c r="F690" t="s">
        <v>427</v>
      </c>
      <c r="G690" t="s">
        <v>428</v>
      </c>
      <c r="H690">
        <v>0</v>
      </c>
      <c r="I690" t="s">
        <v>429</v>
      </c>
      <c r="J690">
        <v>0.00029</v>
      </c>
      <c r="K690" t="s">
        <v>71</v>
      </c>
      <c r="L690" t="s">
        <v>430</v>
      </c>
      <c r="M690">
        <v>125.439782</v>
      </c>
      <c r="N690" t="s">
        <v>71</v>
      </c>
      <c r="O690" t="s">
        <v>431</v>
      </c>
      <c r="P690">
        <v>0.000415</v>
      </c>
      <c r="Q690" t="s">
        <v>71</v>
      </c>
      <c r="R690" t="s">
        <v>70</v>
      </c>
      <c r="S690">
        <v>1.214478</v>
      </c>
      <c r="T690" t="s">
        <v>71</v>
      </c>
      <c r="U690" t="s">
        <v>72</v>
      </c>
      <c r="V690">
        <v>0.032724</v>
      </c>
      <c r="W690" t="s">
        <v>71</v>
      </c>
      <c r="X690" t="s">
        <v>73</v>
      </c>
      <c r="Y690">
        <v>0.495081</v>
      </c>
      <c r="Z690" t="s">
        <v>71</v>
      </c>
      <c r="AA690" t="s">
        <v>446</v>
      </c>
      <c r="AB690">
        <v>0.257132</v>
      </c>
      <c r="AC690" t="s">
        <v>71</v>
      </c>
      <c r="AD690" t="s">
        <v>74</v>
      </c>
      <c r="AE690">
        <v>0.42677</v>
      </c>
      <c r="AF690" t="s">
        <v>71</v>
      </c>
      <c r="AG690" t="s">
        <v>437</v>
      </c>
      <c r="AH690">
        <v>1000</v>
      </c>
      <c r="AI690" t="s">
        <v>438</v>
      </c>
      <c r="AJ690">
        <v>1000000</v>
      </c>
      <c r="AK690" t="s">
        <v>439</v>
      </c>
      <c r="AL690">
        <v>10</v>
      </c>
      <c r="AM690" t="s">
        <v>440</v>
      </c>
      <c r="AN690">
        <v>100</v>
      </c>
      <c r="AO690" t="s">
        <v>441</v>
      </c>
      <c r="AP690">
        <v>10</v>
      </c>
      <c r="AQ690" t="s">
        <v>442</v>
      </c>
      <c r="AR690">
        <v>20</v>
      </c>
    </row>
    <row r="691" spans="1:44">
      <c r="A691">
        <v>471</v>
      </c>
      <c r="B691" t="s">
        <v>425</v>
      </c>
      <c r="C691">
        <v>4</v>
      </c>
      <c r="D691" t="s">
        <v>426</v>
      </c>
      <c r="E691">
        <v>226</v>
      </c>
      <c r="F691" t="s">
        <v>427</v>
      </c>
      <c r="G691" t="s">
        <v>428</v>
      </c>
      <c r="H691">
        <v>0</v>
      </c>
      <c r="I691" t="s">
        <v>429</v>
      </c>
      <c r="J691">
        <v>0.000284</v>
      </c>
      <c r="K691" t="s">
        <v>71</v>
      </c>
      <c r="L691" t="s">
        <v>430</v>
      </c>
      <c r="M691">
        <v>114.609801</v>
      </c>
      <c r="N691" t="s">
        <v>71</v>
      </c>
      <c r="O691" t="s">
        <v>431</v>
      </c>
      <c r="P691">
        <v>0.000399</v>
      </c>
      <c r="Q691" t="s">
        <v>71</v>
      </c>
      <c r="R691" t="s">
        <v>70</v>
      </c>
      <c r="S691">
        <v>1.586646</v>
      </c>
      <c r="T691" t="s">
        <v>71</v>
      </c>
      <c r="U691" t="s">
        <v>72</v>
      </c>
      <c r="V691">
        <v>0.033261</v>
      </c>
      <c r="W691" t="s">
        <v>71</v>
      </c>
      <c r="X691" t="s">
        <v>73</v>
      </c>
      <c r="Y691">
        <v>0.620399</v>
      </c>
      <c r="Z691" t="s">
        <v>71</v>
      </c>
      <c r="AA691" t="s">
        <v>446</v>
      </c>
      <c r="AB691">
        <v>0.282677</v>
      </c>
      <c r="AC691" t="s">
        <v>71</v>
      </c>
      <c r="AD691" t="s">
        <v>74</v>
      </c>
      <c r="AE691">
        <v>0.647353</v>
      </c>
      <c r="AF691" t="s">
        <v>71</v>
      </c>
      <c r="AG691" t="s">
        <v>437</v>
      </c>
      <c r="AH691">
        <v>1000</v>
      </c>
      <c r="AI691" t="s">
        <v>438</v>
      </c>
      <c r="AJ691">
        <v>1000000</v>
      </c>
      <c r="AK691" t="s">
        <v>439</v>
      </c>
      <c r="AL691">
        <v>10</v>
      </c>
      <c r="AM691" t="s">
        <v>440</v>
      </c>
      <c r="AN691">
        <v>100</v>
      </c>
      <c r="AO691" t="s">
        <v>441</v>
      </c>
      <c r="AP691">
        <v>10</v>
      </c>
      <c r="AQ691" t="s">
        <v>442</v>
      </c>
      <c r="AR691">
        <v>20</v>
      </c>
    </row>
    <row r="692" spans="1:44">
      <c r="A692">
        <v>471</v>
      </c>
      <c r="B692" t="s">
        <v>425</v>
      </c>
      <c r="C692">
        <v>4</v>
      </c>
      <c r="D692" t="s">
        <v>426</v>
      </c>
      <c r="E692">
        <v>226</v>
      </c>
      <c r="F692" t="s">
        <v>427</v>
      </c>
      <c r="G692" t="s">
        <v>428</v>
      </c>
      <c r="H692">
        <v>0</v>
      </c>
      <c r="I692" t="s">
        <v>429</v>
      </c>
      <c r="J692">
        <v>0.000274</v>
      </c>
      <c r="K692" t="s">
        <v>71</v>
      </c>
      <c r="L692" t="s">
        <v>430</v>
      </c>
      <c r="M692">
        <v>117.944459</v>
      </c>
      <c r="N692" t="s">
        <v>71</v>
      </c>
      <c r="O692" t="s">
        <v>431</v>
      </c>
      <c r="P692">
        <v>0.000392</v>
      </c>
      <c r="Q692" t="s">
        <v>71</v>
      </c>
      <c r="R692" t="s">
        <v>70</v>
      </c>
      <c r="S692">
        <v>1.410353</v>
      </c>
      <c r="T692" t="s">
        <v>71</v>
      </c>
      <c r="U692" t="s">
        <v>72</v>
      </c>
      <c r="V692">
        <v>0.031858</v>
      </c>
      <c r="W692" t="s">
        <v>71</v>
      </c>
      <c r="X692" t="s">
        <v>73</v>
      </c>
      <c r="Y692">
        <v>0.460211</v>
      </c>
      <c r="Z692" t="s">
        <v>71</v>
      </c>
      <c r="AA692" t="s">
        <v>446</v>
      </c>
      <c r="AB692">
        <v>0.265778</v>
      </c>
      <c r="AC692" t="s">
        <v>71</v>
      </c>
      <c r="AD692" t="s">
        <v>74</v>
      </c>
      <c r="AE692">
        <v>0.649637</v>
      </c>
      <c r="AF692" t="s">
        <v>71</v>
      </c>
      <c r="AG692" t="s">
        <v>437</v>
      </c>
      <c r="AH692">
        <v>1000</v>
      </c>
      <c r="AI692" t="s">
        <v>438</v>
      </c>
      <c r="AJ692">
        <v>1000000</v>
      </c>
      <c r="AK692" t="s">
        <v>439</v>
      </c>
      <c r="AL692">
        <v>10</v>
      </c>
      <c r="AM692" t="s">
        <v>440</v>
      </c>
      <c r="AN692">
        <v>100</v>
      </c>
      <c r="AO692" t="s">
        <v>441</v>
      </c>
      <c r="AP692">
        <v>10</v>
      </c>
      <c r="AQ692" t="s">
        <v>442</v>
      </c>
      <c r="AR692">
        <v>20</v>
      </c>
    </row>
    <row r="693" spans="1:44">
      <c r="A693">
        <v>470</v>
      </c>
      <c r="B693" t="s">
        <v>425</v>
      </c>
      <c r="C693">
        <v>4</v>
      </c>
      <c r="D693" t="s">
        <v>426</v>
      </c>
      <c r="E693">
        <v>226</v>
      </c>
      <c r="F693" t="s">
        <v>427</v>
      </c>
      <c r="G693" t="s">
        <v>428</v>
      </c>
      <c r="H693">
        <v>4.69</v>
      </c>
      <c r="I693" t="s">
        <v>429</v>
      </c>
      <c r="J693">
        <v>0.000271</v>
      </c>
      <c r="K693" t="s">
        <v>71</v>
      </c>
      <c r="L693" t="s">
        <v>430</v>
      </c>
      <c r="M693">
        <v>120.249291</v>
      </c>
      <c r="N693" t="s">
        <v>71</v>
      </c>
      <c r="O693" t="s">
        <v>431</v>
      </c>
      <c r="P693">
        <v>0.000392</v>
      </c>
      <c r="Q693" t="s">
        <v>71</v>
      </c>
      <c r="R693" t="s">
        <v>70</v>
      </c>
      <c r="S693">
        <v>1.735168</v>
      </c>
      <c r="T693" t="s">
        <v>71</v>
      </c>
      <c r="U693" t="s">
        <v>72</v>
      </c>
      <c r="V693">
        <v>0.046505</v>
      </c>
      <c r="W693" t="s">
        <v>71</v>
      </c>
      <c r="X693" t="s">
        <v>73</v>
      </c>
      <c r="Y693">
        <v>0.667837</v>
      </c>
      <c r="Z693" t="s">
        <v>71</v>
      </c>
      <c r="AA693" t="s">
        <v>446</v>
      </c>
      <c r="AB693">
        <v>0.380585</v>
      </c>
      <c r="AC693" t="s">
        <v>71</v>
      </c>
      <c r="AD693" t="s">
        <v>74</v>
      </c>
      <c r="AE693">
        <v>0.636699</v>
      </c>
      <c r="AF693" t="s">
        <v>71</v>
      </c>
      <c r="AG693" t="s">
        <v>437</v>
      </c>
      <c r="AH693">
        <v>1000</v>
      </c>
      <c r="AI693" t="s">
        <v>438</v>
      </c>
      <c r="AJ693">
        <v>1000000</v>
      </c>
      <c r="AK693" t="s">
        <v>439</v>
      </c>
      <c r="AL693">
        <v>10</v>
      </c>
      <c r="AM693" t="s">
        <v>440</v>
      </c>
      <c r="AN693">
        <v>100</v>
      </c>
      <c r="AO693" t="s">
        <v>441</v>
      </c>
      <c r="AP693">
        <v>20</v>
      </c>
      <c r="AQ693" t="s">
        <v>442</v>
      </c>
      <c r="AR693">
        <v>20</v>
      </c>
    </row>
    <row r="694" spans="1:44">
      <c r="A694">
        <v>469</v>
      </c>
      <c r="B694" t="s">
        <v>425</v>
      </c>
      <c r="C694">
        <v>4</v>
      </c>
      <c r="D694" t="s">
        <v>426</v>
      </c>
      <c r="E694">
        <v>226</v>
      </c>
      <c r="F694" t="s">
        <v>427</v>
      </c>
      <c r="G694" t="s">
        <v>428</v>
      </c>
      <c r="H694">
        <v>5.95</v>
      </c>
      <c r="I694" t="s">
        <v>429</v>
      </c>
      <c r="J694">
        <v>0.000274</v>
      </c>
      <c r="K694" t="s">
        <v>71</v>
      </c>
      <c r="L694" t="s">
        <v>430</v>
      </c>
      <c r="M694">
        <v>134.479435</v>
      </c>
      <c r="N694" t="s">
        <v>71</v>
      </c>
      <c r="O694" t="s">
        <v>431</v>
      </c>
      <c r="P694">
        <v>0.000409</v>
      </c>
      <c r="Q694" t="s">
        <v>71</v>
      </c>
      <c r="R694" t="s">
        <v>70</v>
      </c>
      <c r="S694">
        <v>1.70422</v>
      </c>
      <c r="T694" t="s">
        <v>71</v>
      </c>
      <c r="U694" t="s">
        <v>72</v>
      </c>
      <c r="V694">
        <v>0.047245</v>
      </c>
      <c r="W694" t="s">
        <v>71</v>
      </c>
      <c r="X694" t="s">
        <v>73</v>
      </c>
      <c r="Y694">
        <v>0.647809</v>
      </c>
      <c r="Z694" t="s">
        <v>71</v>
      </c>
      <c r="AA694" t="s">
        <v>446</v>
      </c>
      <c r="AB694">
        <v>0.376417</v>
      </c>
      <c r="AC694" t="s">
        <v>71</v>
      </c>
      <c r="AD694" t="s">
        <v>74</v>
      </c>
      <c r="AE694">
        <v>0.629173</v>
      </c>
      <c r="AF694" t="s">
        <v>71</v>
      </c>
      <c r="AG694" t="s">
        <v>437</v>
      </c>
      <c r="AH694">
        <v>1000</v>
      </c>
      <c r="AI694" t="s">
        <v>438</v>
      </c>
      <c r="AJ694">
        <v>1000000</v>
      </c>
      <c r="AK694" t="s">
        <v>439</v>
      </c>
      <c r="AL694">
        <v>10</v>
      </c>
      <c r="AM694" t="s">
        <v>440</v>
      </c>
      <c r="AN694">
        <v>100</v>
      </c>
      <c r="AO694" t="s">
        <v>441</v>
      </c>
      <c r="AP694">
        <v>20</v>
      </c>
      <c r="AQ694" t="s">
        <v>442</v>
      </c>
      <c r="AR694">
        <v>20</v>
      </c>
    </row>
    <row r="695" spans="1:44">
      <c r="A695">
        <v>468</v>
      </c>
      <c r="B695" t="s">
        <v>425</v>
      </c>
      <c r="C695">
        <v>4</v>
      </c>
      <c r="D695" t="s">
        <v>426</v>
      </c>
      <c r="E695">
        <v>226</v>
      </c>
      <c r="F695" t="s">
        <v>427</v>
      </c>
      <c r="G695" t="s">
        <v>428</v>
      </c>
      <c r="H695">
        <v>5.95</v>
      </c>
      <c r="I695" t="s">
        <v>429</v>
      </c>
      <c r="J695">
        <v>0.000277</v>
      </c>
      <c r="K695" t="s">
        <v>71</v>
      </c>
      <c r="L695" t="s">
        <v>430</v>
      </c>
      <c r="M695">
        <v>140.433797</v>
      </c>
      <c r="N695" t="s">
        <v>71</v>
      </c>
      <c r="O695" t="s">
        <v>431</v>
      </c>
      <c r="P695">
        <v>0.000417</v>
      </c>
      <c r="Q695" t="s">
        <v>71</v>
      </c>
      <c r="R695" t="s">
        <v>70</v>
      </c>
      <c r="S695">
        <v>1.743864</v>
      </c>
      <c r="T695" t="s">
        <v>71</v>
      </c>
      <c r="U695" t="s">
        <v>72</v>
      </c>
      <c r="V695">
        <v>0.048281</v>
      </c>
      <c r="W695" t="s">
        <v>71</v>
      </c>
      <c r="X695" t="s">
        <v>73</v>
      </c>
      <c r="Y695">
        <v>0.656922</v>
      </c>
      <c r="Z695" t="s">
        <v>71</v>
      </c>
      <c r="AA695" t="s">
        <v>446</v>
      </c>
      <c r="AB695">
        <v>0.38298</v>
      </c>
      <c r="AC695" t="s">
        <v>71</v>
      </c>
      <c r="AD695" t="s">
        <v>74</v>
      </c>
      <c r="AE695">
        <v>0.651346</v>
      </c>
      <c r="AF695" t="s">
        <v>71</v>
      </c>
      <c r="AG695" t="s">
        <v>437</v>
      </c>
      <c r="AH695">
        <v>1000</v>
      </c>
      <c r="AI695" t="s">
        <v>438</v>
      </c>
      <c r="AJ695">
        <v>1000000</v>
      </c>
      <c r="AK695" t="s">
        <v>439</v>
      </c>
      <c r="AL695">
        <v>10</v>
      </c>
      <c r="AM695" t="s">
        <v>440</v>
      </c>
      <c r="AN695">
        <v>100</v>
      </c>
      <c r="AO695" t="s">
        <v>441</v>
      </c>
      <c r="AP695">
        <v>20</v>
      </c>
      <c r="AQ695" t="s">
        <v>442</v>
      </c>
      <c r="AR695">
        <v>20</v>
      </c>
    </row>
    <row r="696" spans="1:44">
      <c r="A696">
        <v>467</v>
      </c>
      <c r="B696" t="s">
        <v>425</v>
      </c>
      <c r="C696">
        <v>4</v>
      </c>
      <c r="D696" t="s">
        <v>426</v>
      </c>
      <c r="E696">
        <v>226</v>
      </c>
      <c r="F696" t="s">
        <v>427</v>
      </c>
      <c r="G696" t="s">
        <v>428</v>
      </c>
      <c r="H696">
        <v>6.3</v>
      </c>
      <c r="I696" t="s">
        <v>429</v>
      </c>
      <c r="J696">
        <v>0.000325</v>
      </c>
      <c r="K696" t="s">
        <v>71</v>
      </c>
      <c r="L696" t="s">
        <v>430</v>
      </c>
      <c r="M696">
        <v>129.141158</v>
      </c>
      <c r="N696" t="s">
        <v>71</v>
      </c>
      <c r="O696" t="s">
        <v>431</v>
      </c>
      <c r="P696">
        <v>0.000454</v>
      </c>
      <c r="Q696" t="s">
        <v>71</v>
      </c>
      <c r="R696" t="s">
        <v>70</v>
      </c>
      <c r="S696">
        <v>1.817494</v>
      </c>
      <c r="T696" t="s">
        <v>71</v>
      </c>
      <c r="U696" t="s">
        <v>72</v>
      </c>
      <c r="V696">
        <v>0.048297</v>
      </c>
      <c r="W696" t="s">
        <v>71</v>
      </c>
      <c r="X696" t="s">
        <v>73</v>
      </c>
      <c r="Y696">
        <v>0.709155</v>
      </c>
      <c r="Z696" t="s">
        <v>71</v>
      </c>
      <c r="AA696" t="s">
        <v>446</v>
      </c>
      <c r="AB696">
        <v>0.408506</v>
      </c>
      <c r="AC696" t="s">
        <v>71</v>
      </c>
      <c r="AD696" t="s">
        <v>74</v>
      </c>
      <c r="AE696">
        <v>0.647774</v>
      </c>
      <c r="AF696" t="s">
        <v>71</v>
      </c>
      <c r="AG696" t="s">
        <v>437</v>
      </c>
      <c r="AH696">
        <v>1000</v>
      </c>
      <c r="AI696" t="s">
        <v>438</v>
      </c>
      <c r="AJ696">
        <v>1000000</v>
      </c>
      <c r="AK696" t="s">
        <v>439</v>
      </c>
      <c r="AL696">
        <v>10</v>
      </c>
      <c r="AM696" t="s">
        <v>440</v>
      </c>
      <c r="AN696">
        <v>100</v>
      </c>
      <c r="AO696" t="s">
        <v>441</v>
      </c>
      <c r="AP696">
        <v>20</v>
      </c>
      <c r="AQ696" t="s">
        <v>442</v>
      </c>
      <c r="AR696">
        <v>20</v>
      </c>
    </row>
    <row r="697" spans="1:44">
      <c r="A697">
        <v>466</v>
      </c>
      <c r="B697" t="s">
        <v>425</v>
      </c>
      <c r="C697">
        <v>4</v>
      </c>
      <c r="D697" t="s">
        <v>426</v>
      </c>
      <c r="E697">
        <v>226</v>
      </c>
      <c r="F697" t="s">
        <v>427</v>
      </c>
      <c r="G697" t="s">
        <v>428</v>
      </c>
      <c r="H697">
        <v>6.3</v>
      </c>
      <c r="I697" t="s">
        <v>429</v>
      </c>
      <c r="J697">
        <v>0.000272</v>
      </c>
      <c r="K697" t="s">
        <v>71</v>
      </c>
      <c r="L697" t="s">
        <v>430</v>
      </c>
      <c r="M697">
        <v>107.288856</v>
      </c>
      <c r="N697" t="s">
        <v>71</v>
      </c>
      <c r="O697" t="s">
        <v>431</v>
      </c>
      <c r="P697">
        <v>0.000379</v>
      </c>
      <c r="Q697" t="s">
        <v>71</v>
      </c>
      <c r="R697" t="s">
        <v>70</v>
      </c>
      <c r="S697">
        <v>1.701619</v>
      </c>
      <c r="T697" t="s">
        <v>71</v>
      </c>
      <c r="U697" t="s">
        <v>72</v>
      </c>
      <c r="V697">
        <v>0.044915</v>
      </c>
      <c r="W697" t="s">
        <v>71</v>
      </c>
      <c r="X697" t="s">
        <v>73</v>
      </c>
      <c r="Y697">
        <v>0.658171</v>
      </c>
      <c r="Z697" t="s">
        <v>71</v>
      </c>
      <c r="AA697" t="s">
        <v>446</v>
      </c>
      <c r="AB697">
        <v>0.376402</v>
      </c>
      <c r="AC697" t="s">
        <v>71</v>
      </c>
      <c r="AD697" t="s">
        <v>74</v>
      </c>
      <c r="AE697">
        <v>0.618711</v>
      </c>
      <c r="AF697" t="s">
        <v>71</v>
      </c>
      <c r="AG697" t="s">
        <v>437</v>
      </c>
      <c r="AH697">
        <v>1000</v>
      </c>
      <c r="AI697" t="s">
        <v>438</v>
      </c>
      <c r="AJ697">
        <v>1000000</v>
      </c>
      <c r="AK697" t="s">
        <v>439</v>
      </c>
      <c r="AL697">
        <v>10</v>
      </c>
      <c r="AM697" t="s">
        <v>440</v>
      </c>
      <c r="AN697">
        <v>100</v>
      </c>
      <c r="AO697" t="s">
        <v>441</v>
      </c>
      <c r="AP697">
        <v>20</v>
      </c>
      <c r="AQ697" t="s">
        <v>442</v>
      </c>
      <c r="AR697">
        <v>20</v>
      </c>
    </row>
    <row r="698" spans="1:44">
      <c r="A698">
        <v>465</v>
      </c>
      <c r="B698" t="s">
        <v>425</v>
      </c>
      <c r="C698">
        <v>4</v>
      </c>
      <c r="D698" t="s">
        <v>426</v>
      </c>
      <c r="E698">
        <v>0</v>
      </c>
      <c r="F698" t="s">
        <v>427</v>
      </c>
      <c r="G698" t="s">
        <v>428</v>
      </c>
      <c r="H698">
        <v>0</v>
      </c>
      <c r="I698" t="s">
        <v>429</v>
      </c>
      <c r="J698">
        <v>0.00753</v>
      </c>
      <c r="K698" t="s">
        <v>71</v>
      </c>
      <c r="L698" t="s">
        <v>430</v>
      </c>
      <c r="M698">
        <v>3.1143</v>
      </c>
      <c r="N698" t="s">
        <v>71</v>
      </c>
      <c r="O698" t="s">
        <v>431</v>
      </c>
      <c r="P698">
        <v>0.010644</v>
      </c>
      <c r="Q698" t="s">
        <v>71</v>
      </c>
      <c r="R698" t="s">
        <v>70</v>
      </c>
      <c r="S698">
        <v>0.076977</v>
      </c>
      <c r="T698" t="s">
        <v>71</v>
      </c>
      <c r="U698" t="s">
        <v>72</v>
      </c>
      <c r="V698">
        <v>0.006203</v>
      </c>
      <c r="W698" t="s">
        <v>71</v>
      </c>
      <c r="X698" t="s">
        <v>73</v>
      </c>
      <c r="Y698">
        <v>0.044949</v>
      </c>
      <c r="Z698" t="s">
        <v>71</v>
      </c>
      <c r="AA698" t="s">
        <v>446</v>
      </c>
      <c r="AB698">
        <v>0.004652</v>
      </c>
      <c r="AC698" t="s">
        <v>71</v>
      </c>
      <c r="AD698" t="s">
        <v>74</v>
      </c>
      <c r="AE698">
        <v>0.016248</v>
      </c>
      <c r="AF698" t="s">
        <v>71</v>
      </c>
      <c r="AG698" t="s">
        <v>437</v>
      </c>
      <c r="AH698">
        <v>1000</v>
      </c>
      <c r="AI698" t="s">
        <v>438</v>
      </c>
      <c r="AJ698">
        <v>1000</v>
      </c>
      <c r="AK698" t="s">
        <v>439</v>
      </c>
      <c r="AL698">
        <v>10</v>
      </c>
      <c r="AM698" t="s">
        <v>440</v>
      </c>
      <c r="AN698">
        <v>100</v>
      </c>
      <c r="AO698" t="s">
        <v>441</v>
      </c>
      <c r="AP698">
        <v>20</v>
      </c>
      <c r="AQ698" t="s">
        <v>442</v>
      </c>
      <c r="AR698">
        <v>20</v>
      </c>
    </row>
    <row r="699" spans="1:44">
      <c r="A699">
        <v>464</v>
      </c>
      <c r="B699" t="s">
        <v>425</v>
      </c>
      <c r="C699">
        <v>4</v>
      </c>
      <c r="D699" t="s">
        <v>426</v>
      </c>
      <c r="E699">
        <v>226</v>
      </c>
      <c r="F699" t="s">
        <v>427</v>
      </c>
      <c r="G699" t="s">
        <v>428</v>
      </c>
      <c r="H699">
        <v>5.55</v>
      </c>
      <c r="I699" t="s">
        <v>429</v>
      </c>
      <c r="J699">
        <v>0.00218</v>
      </c>
      <c r="K699" t="s">
        <v>71</v>
      </c>
      <c r="L699" t="s">
        <v>430</v>
      </c>
      <c r="M699">
        <v>2676.2488</v>
      </c>
      <c r="N699" t="s">
        <v>71</v>
      </c>
      <c r="O699" t="s">
        <v>431</v>
      </c>
      <c r="P699">
        <v>0.004856</v>
      </c>
      <c r="Q699" t="s">
        <v>71</v>
      </c>
      <c r="R699" t="s">
        <v>70</v>
      </c>
      <c r="S699">
        <v>34.811412</v>
      </c>
      <c r="T699" t="s">
        <v>71</v>
      </c>
      <c r="U699" t="s">
        <v>72</v>
      </c>
      <c r="V699">
        <v>0.664025</v>
      </c>
      <c r="W699" t="s">
        <v>71</v>
      </c>
      <c r="X699" t="s">
        <v>73</v>
      </c>
      <c r="Y699">
        <v>19.443006</v>
      </c>
      <c r="Z699" t="s">
        <v>71</v>
      </c>
      <c r="AA699" t="s">
        <v>446</v>
      </c>
      <c r="AB699">
        <v>0.472658</v>
      </c>
      <c r="AC699" t="s">
        <v>71</v>
      </c>
      <c r="AD699" t="s">
        <v>74</v>
      </c>
      <c r="AE699">
        <v>14.2233</v>
      </c>
      <c r="AF699" t="s">
        <v>71</v>
      </c>
      <c r="AG699" t="s">
        <v>437</v>
      </c>
      <c r="AH699">
        <v>1000</v>
      </c>
      <c r="AI699" t="s">
        <v>438</v>
      </c>
      <c r="AJ699">
        <v>1000000</v>
      </c>
      <c r="AK699" t="s">
        <v>439</v>
      </c>
      <c r="AL699">
        <v>10</v>
      </c>
      <c r="AM699" t="s">
        <v>440</v>
      </c>
      <c r="AN699">
        <v>100</v>
      </c>
      <c r="AO699" t="s">
        <v>441</v>
      </c>
      <c r="AP699">
        <v>20</v>
      </c>
      <c r="AQ699" t="s">
        <v>442</v>
      </c>
      <c r="AR699">
        <v>20</v>
      </c>
    </row>
    <row r="700" spans="1:44">
      <c r="A700">
        <v>463</v>
      </c>
      <c r="B700" t="s">
        <v>425</v>
      </c>
      <c r="C700">
        <v>4</v>
      </c>
      <c r="D700" t="s">
        <v>426</v>
      </c>
      <c r="E700">
        <v>22</v>
      </c>
      <c r="F700" t="s">
        <v>427</v>
      </c>
      <c r="G700" t="s">
        <v>428</v>
      </c>
      <c r="H700">
        <v>0.59</v>
      </c>
      <c r="I700" t="s">
        <v>429</v>
      </c>
      <c r="J700">
        <v>0.003391</v>
      </c>
      <c r="K700" t="s">
        <v>71</v>
      </c>
      <c r="L700" t="s">
        <v>430</v>
      </c>
      <c r="M700">
        <v>330.4621</v>
      </c>
      <c r="N700" t="s">
        <v>71</v>
      </c>
      <c r="O700" t="s">
        <v>431</v>
      </c>
      <c r="P700">
        <v>0.006695</v>
      </c>
      <c r="Q700" t="s">
        <v>71</v>
      </c>
      <c r="R700" t="s">
        <v>70</v>
      </c>
      <c r="S700">
        <v>4.212204</v>
      </c>
      <c r="T700" t="s">
        <v>71</v>
      </c>
      <c r="U700" t="s">
        <v>72</v>
      </c>
      <c r="V700">
        <v>0.08286</v>
      </c>
      <c r="W700" t="s">
        <v>71</v>
      </c>
      <c r="X700" t="s">
        <v>73</v>
      </c>
      <c r="Y700">
        <v>2.253552</v>
      </c>
      <c r="Z700" t="s">
        <v>71</v>
      </c>
      <c r="AA700" t="s">
        <v>446</v>
      </c>
      <c r="AB700">
        <v>0.093997</v>
      </c>
      <c r="AC700" t="s">
        <v>71</v>
      </c>
      <c r="AD700" t="s">
        <v>74</v>
      </c>
      <c r="AE700">
        <v>1.775184</v>
      </c>
      <c r="AF700" t="s">
        <v>71</v>
      </c>
      <c r="AG700" t="s">
        <v>437</v>
      </c>
      <c r="AH700">
        <v>1000</v>
      </c>
      <c r="AI700" t="s">
        <v>438</v>
      </c>
      <c r="AJ700">
        <v>100000</v>
      </c>
      <c r="AK700" t="s">
        <v>439</v>
      </c>
      <c r="AL700">
        <v>10</v>
      </c>
      <c r="AM700" t="s">
        <v>440</v>
      </c>
      <c r="AN700">
        <v>500</v>
      </c>
      <c r="AO700" t="s">
        <v>441</v>
      </c>
      <c r="AP700">
        <v>20</v>
      </c>
      <c r="AQ700" t="s">
        <v>442</v>
      </c>
      <c r="AR700">
        <v>20</v>
      </c>
    </row>
    <row r="701" spans="1:44">
      <c r="A701">
        <v>454</v>
      </c>
      <c r="B701" t="s">
        <v>425</v>
      </c>
      <c r="C701">
        <v>3</v>
      </c>
      <c r="D701" t="s">
        <v>426</v>
      </c>
      <c r="E701">
        <v>188</v>
      </c>
      <c r="F701" t="s">
        <v>427</v>
      </c>
      <c r="G701" t="s">
        <v>428</v>
      </c>
      <c r="H701">
        <v>5.63</v>
      </c>
      <c r="I701" t="s">
        <v>429</v>
      </c>
      <c r="J701">
        <v>0.001878</v>
      </c>
      <c r="K701" t="s">
        <v>71</v>
      </c>
      <c r="L701" t="s">
        <v>430</v>
      </c>
      <c r="M701">
        <v>368.478</v>
      </c>
      <c r="N701" t="s">
        <v>71</v>
      </c>
      <c r="O701" t="s">
        <v>431</v>
      </c>
      <c r="P701">
        <v>0.002247</v>
      </c>
      <c r="Q701" t="s">
        <v>71</v>
      </c>
      <c r="R701" t="s">
        <v>70</v>
      </c>
      <c r="S701">
        <v>9.767569</v>
      </c>
      <c r="T701" t="s">
        <v>71</v>
      </c>
      <c r="U701" t="s">
        <v>72</v>
      </c>
      <c r="V701">
        <v>0.21743</v>
      </c>
      <c r="W701" t="s">
        <v>71</v>
      </c>
      <c r="X701" t="s">
        <v>73</v>
      </c>
      <c r="Y701">
        <v>6.555721</v>
      </c>
      <c r="Z701" t="s">
        <v>71</v>
      </c>
      <c r="AA701" t="s">
        <v>446</v>
      </c>
      <c r="AB701">
        <v>1.698446</v>
      </c>
      <c r="AC701" t="s">
        <v>71</v>
      </c>
      <c r="AD701" t="s">
        <v>74</v>
      </c>
      <c r="AE701">
        <v>1.272383</v>
      </c>
      <c r="AF701" t="s">
        <v>71</v>
      </c>
      <c r="AG701" t="s">
        <v>437</v>
      </c>
      <c r="AH701">
        <v>1000</v>
      </c>
      <c r="AI701" t="s">
        <v>438</v>
      </c>
      <c r="AJ701">
        <v>1000000</v>
      </c>
      <c r="AK701" t="s">
        <v>439</v>
      </c>
      <c r="AL701">
        <v>10</v>
      </c>
      <c r="AM701" t="s">
        <v>440</v>
      </c>
      <c r="AN701">
        <v>500</v>
      </c>
      <c r="AO701" t="s">
        <v>441</v>
      </c>
      <c r="AP701">
        <v>20</v>
      </c>
      <c r="AQ701" t="s">
        <v>442</v>
      </c>
      <c r="AR701">
        <v>20</v>
      </c>
    </row>
    <row r="702" spans="1:44">
      <c r="A702">
        <v>454</v>
      </c>
      <c r="B702" t="s">
        <v>425</v>
      </c>
      <c r="C702">
        <v>3</v>
      </c>
      <c r="D702" t="s">
        <v>426</v>
      </c>
      <c r="E702">
        <v>188</v>
      </c>
      <c r="F702" t="s">
        <v>427</v>
      </c>
      <c r="G702" t="s">
        <v>428</v>
      </c>
      <c r="H702">
        <v>5.63</v>
      </c>
      <c r="I702" t="s">
        <v>429</v>
      </c>
      <c r="J702">
        <v>0.002193</v>
      </c>
      <c r="K702" t="s">
        <v>71</v>
      </c>
      <c r="L702" t="s">
        <v>430</v>
      </c>
      <c r="M702">
        <v>1505.6082</v>
      </c>
      <c r="N702" t="s">
        <v>71</v>
      </c>
      <c r="O702" t="s">
        <v>431</v>
      </c>
      <c r="P702">
        <v>0.003699</v>
      </c>
      <c r="Q702" t="s">
        <v>71</v>
      </c>
      <c r="R702" t="s">
        <v>70</v>
      </c>
      <c r="S702">
        <v>52.732325</v>
      </c>
      <c r="T702" t="s">
        <v>71</v>
      </c>
      <c r="U702" t="s">
        <v>72</v>
      </c>
      <c r="V702">
        <v>0.613884</v>
      </c>
      <c r="W702" t="s">
        <v>71</v>
      </c>
      <c r="X702" t="s">
        <v>73</v>
      </c>
      <c r="Y702">
        <v>37.590091</v>
      </c>
      <c r="Z702" t="s">
        <v>71</v>
      </c>
      <c r="AA702" t="s">
        <v>446</v>
      </c>
      <c r="AB702">
        <v>0.506392</v>
      </c>
      <c r="AC702" t="s">
        <v>71</v>
      </c>
      <c r="AD702" t="s">
        <v>74</v>
      </c>
      <c r="AE702">
        <v>14.010592</v>
      </c>
      <c r="AF702" t="s">
        <v>71</v>
      </c>
      <c r="AG702" t="s">
        <v>437</v>
      </c>
      <c r="AH702">
        <v>1000</v>
      </c>
      <c r="AI702" t="s">
        <v>438</v>
      </c>
      <c r="AJ702">
        <v>1000000</v>
      </c>
      <c r="AK702" t="s">
        <v>439</v>
      </c>
      <c r="AL702">
        <v>10</v>
      </c>
      <c r="AM702" t="s">
        <v>440</v>
      </c>
      <c r="AN702">
        <v>500</v>
      </c>
      <c r="AO702" t="s">
        <v>441</v>
      </c>
      <c r="AP702">
        <v>20</v>
      </c>
      <c r="AQ702" t="s">
        <v>442</v>
      </c>
      <c r="AR702">
        <v>20</v>
      </c>
    </row>
    <row r="703" spans="1:44">
      <c r="A703">
        <v>453</v>
      </c>
      <c r="B703" t="s">
        <v>425</v>
      </c>
      <c r="C703">
        <v>0</v>
      </c>
      <c r="D703" t="s">
        <v>426</v>
      </c>
      <c r="E703">
        <v>157</v>
      </c>
      <c r="F703" t="s">
        <v>427</v>
      </c>
      <c r="G703" t="s">
        <v>428</v>
      </c>
      <c r="H703">
        <v>0</v>
      </c>
      <c r="I703" t="s">
        <v>429</v>
      </c>
      <c r="J703">
        <v>0.000279</v>
      </c>
      <c r="K703" t="s">
        <v>71</v>
      </c>
      <c r="L703" t="s">
        <v>430</v>
      </c>
      <c r="M703">
        <v>7.465932</v>
      </c>
      <c r="N703" t="s">
        <v>71</v>
      </c>
      <c r="O703" t="s">
        <v>455</v>
      </c>
      <c r="P703">
        <v>0.000286</v>
      </c>
      <c r="Q703" t="s">
        <v>71</v>
      </c>
      <c r="R703" t="s">
        <v>70</v>
      </c>
      <c r="S703">
        <v>6.104433</v>
      </c>
      <c r="T703" t="s">
        <v>71</v>
      </c>
      <c r="U703" t="s">
        <v>72</v>
      </c>
      <c r="V703">
        <v>0.022616</v>
      </c>
      <c r="W703" t="s">
        <v>71</v>
      </c>
      <c r="X703" t="s">
        <v>73</v>
      </c>
      <c r="Y703">
        <v>5.469067</v>
      </c>
      <c r="Z703" t="s">
        <v>71</v>
      </c>
      <c r="AA703" t="s">
        <v>446</v>
      </c>
      <c r="AB703">
        <v>0.188937</v>
      </c>
      <c r="AC703" t="s">
        <v>71</v>
      </c>
      <c r="AD703" t="s">
        <v>74</v>
      </c>
      <c r="AE703">
        <v>0.421405</v>
      </c>
      <c r="AF703" t="s">
        <v>71</v>
      </c>
      <c r="AG703" t="s">
        <v>437</v>
      </c>
      <c r="AH703">
        <v>1000</v>
      </c>
      <c r="AI703" t="s">
        <v>438</v>
      </c>
      <c r="AJ703">
        <v>1000000</v>
      </c>
      <c r="AK703" t="s">
        <v>439</v>
      </c>
      <c r="AL703">
        <v>10</v>
      </c>
      <c r="AM703" t="s">
        <v>440</v>
      </c>
      <c r="AN703">
        <v>500</v>
      </c>
      <c r="AO703" t="s">
        <v>441</v>
      </c>
      <c r="AP703">
        <v>10</v>
      </c>
      <c r="AQ703" t="s">
        <v>442</v>
      </c>
      <c r="AR703">
        <v>20</v>
      </c>
    </row>
    <row r="704" spans="1:44">
      <c r="A704">
        <v>452</v>
      </c>
      <c r="B704" t="s">
        <v>425</v>
      </c>
      <c r="C704">
        <v>1</v>
      </c>
      <c r="D704" t="s">
        <v>426</v>
      </c>
      <c r="E704">
        <v>159</v>
      </c>
      <c r="F704" t="s">
        <v>427</v>
      </c>
      <c r="G704" t="s">
        <v>428</v>
      </c>
      <c r="H704">
        <v>0</v>
      </c>
      <c r="I704" t="s">
        <v>429</v>
      </c>
      <c r="J704">
        <v>0.000277</v>
      </c>
      <c r="K704" t="s">
        <v>71</v>
      </c>
      <c r="L704" t="s">
        <v>430</v>
      </c>
      <c r="M704">
        <v>19.282511</v>
      </c>
      <c r="N704" t="s">
        <v>71</v>
      </c>
      <c r="O704" t="s">
        <v>455</v>
      </c>
      <c r="P704">
        <v>0.000296</v>
      </c>
      <c r="Q704" t="s">
        <v>71</v>
      </c>
      <c r="R704" t="s">
        <v>70</v>
      </c>
      <c r="S704">
        <v>2.640771</v>
      </c>
      <c r="T704" t="s">
        <v>71</v>
      </c>
      <c r="U704" t="s">
        <v>72</v>
      </c>
      <c r="V704">
        <v>0.022551</v>
      </c>
      <c r="W704" t="s">
        <v>71</v>
      </c>
      <c r="X704" t="s">
        <v>73</v>
      </c>
      <c r="Y704">
        <v>2.014567</v>
      </c>
      <c r="Z704" t="s">
        <v>71</v>
      </c>
      <c r="AA704" t="s">
        <v>446</v>
      </c>
      <c r="AB704">
        <v>0.179904</v>
      </c>
      <c r="AC704" t="s">
        <v>71</v>
      </c>
      <c r="AD704" t="s">
        <v>74</v>
      </c>
      <c r="AE704">
        <v>0.421477</v>
      </c>
      <c r="AF704" t="s">
        <v>71</v>
      </c>
      <c r="AG704" t="s">
        <v>437</v>
      </c>
      <c r="AH704">
        <v>1000</v>
      </c>
      <c r="AI704" t="s">
        <v>438</v>
      </c>
      <c r="AJ704">
        <v>1000000</v>
      </c>
      <c r="AK704" t="s">
        <v>439</v>
      </c>
      <c r="AL704">
        <v>10</v>
      </c>
      <c r="AM704" t="s">
        <v>440</v>
      </c>
      <c r="AN704">
        <v>500</v>
      </c>
      <c r="AO704" t="s">
        <v>441</v>
      </c>
      <c r="AP704">
        <v>10</v>
      </c>
      <c r="AQ704" t="s">
        <v>442</v>
      </c>
      <c r="AR704">
        <v>20</v>
      </c>
    </row>
    <row r="705" spans="1:44">
      <c r="A705">
        <v>451</v>
      </c>
      <c r="B705" t="s">
        <v>425</v>
      </c>
      <c r="C705">
        <v>2</v>
      </c>
      <c r="D705" t="s">
        <v>426</v>
      </c>
      <c r="E705">
        <v>169</v>
      </c>
      <c r="F705" t="s">
        <v>427</v>
      </c>
      <c r="G705" t="s">
        <v>428</v>
      </c>
      <c r="H705">
        <v>0</v>
      </c>
      <c r="I705" t="s">
        <v>429</v>
      </c>
      <c r="J705">
        <v>0.000278</v>
      </c>
      <c r="K705" t="s">
        <v>71</v>
      </c>
      <c r="L705" t="s">
        <v>430</v>
      </c>
      <c r="M705">
        <v>32.71211</v>
      </c>
      <c r="N705" t="s">
        <v>71</v>
      </c>
      <c r="O705" t="s">
        <v>455</v>
      </c>
      <c r="P705">
        <v>0.000311</v>
      </c>
      <c r="Q705" t="s">
        <v>71</v>
      </c>
      <c r="R705" t="s">
        <v>70</v>
      </c>
      <c r="S705">
        <v>1.832174</v>
      </c>
      <c r="T705" t="s">
        <v>71</v>
      </c>
      <c r="U705" t="s">
        <v>72</v>
      </c>
      <c r="V705">
        <v>0.022466</v>
      </c>
      <c r="W705" t="s">
        <v>71</v>
      </c>
      <c r="X705" t="s">
        <v>73</v>
      </c>
      <c r="Y705">
        <v>1.164414</v>
      </c>
      <c r="Z705" t="s">
        <v>71</v>
      </c>
      <c r="AA705" t="s">
        <v>446</v>
      </c>
      <c r="AB705">
        <v>0.221461</v>
      </c>
      <c r="AC705" t="s">
        <v>71</v>
      </c>
      <c r="AD705" t="s">
        <v>74</v>
      </c>
      <c r="AE705">
        <v>0.42159</v>
      </c>
      <c r="AF705" t="s">
        <v>71</v>
      </c>
      <c r="AG705" t="s">
        <v>437</v>
      </c>
      <c r="AH705">
        <v>1000</v>
      </c>
      <c r="AI705" t="s">
        <v>438</v>
      </c>
      <c r="AJ705">
        <v>1000000</v>
      </c>
      <c r="AK705" t="s">
        <v>439</v>
      </c>
      <c r="AL705">
        <v>10</v>
      </c>
      <c r="AM705" t="s">
        <v>440</v>
      </c>
      <c r="AN705">
        <v>500</v>
      </c>
      <c r="AO705" t="s">
        <v>441</v>
      </c>
      <c r="AP705">
        <v>10</v>
      </c>
      <c r="AQ705" t="s">
        <v>442</v>
      </c>
      <c r="AR705">
        <v>20</v>
      </c>
    </row>
    <row r="706" spans="1:44">
      <c r="A706">
        <v>450</v>
      </c>
      <c r="B706" t="s">
        <v>425</v>
      </c>
      <c r="C706">
        <v>3</v>
      </c>
      <c r="D706" t="s">
        <v>426</v>
      </c>
      <c r="E706">
        <v>188</v>
      </c>
      <c r="F706" t="s">
        <v>427</v>
      </c>
      <c r="G706" t="s">
        <v>428</v>
      </c>
      <c r="H706">
        <v>0</v>
      </c>
      <c r="I706" t="s">
        <v>429</v>
      </c>
      <c r="J706">
        <v>0.000281</v>
      </c>
      <c r="K706" t="s">
        <v>71</v>
      </c>
      <c r="L706" t="s">
        <v>430</v>
      </c>
      <c r="M706">
        <v>66.806114</v>
      </c>
      <c r="N706" t="s">
        <v>71</v>
      </c>
      <c r="O706" t="s">
        <v>455</v>
      </c>
      <c r="P706">
        <v>0.000348</v>
      </c>
      <c r="Q706" t="s">
        <v>71</v>
      </c>
      <c r="R706" t="s">
        <v>70</v>
      </c>
      <c r="S706">
        <v>1.276377</v>
      </c>
      <c r="T706" t="s">
        <v>71</v>
      </c>
      <c r="U706" t="s">
        <v>72</v>
      </c>
      <c r="V706">
        <v>0.022491</v>
      </c>
      <c r="W706" t="s">
        <v>71</v>
      </c>
      <c r="X706" t="s">
        <v>73</v>
      </c>
      <c r="Y706">
        <v>0.590256</v>
      </c>
      <c r="Z706" t="s">
        <v>71</v>
      </c>
      <c r="AA706" t="s">
        <v>446</v>
      </c>
      <c r="AB706">
        <v>0.239523</v>
      </c>
      <c r="AC706" t="s">
        <v>71</v>
      </c>
      <c r="AD706" t="s">
        <v>74</v>
      </c>
      <c r="AE706">
        <v>0.421836</v>
      </c>
      <c r="AF706" t="s">
        <v>71</v>
      </c>
      <c r="AG706" t="s">
        <v>437</v>
      </c>
      <c r="AH706">
        <v>1000</v>
      </c>
      <c r="AI706" t="s">
        <v>438</v>
      </c>
      <c r="AJ706">
        <v>1000000</v>
      </c>
      <c r="AK706" t="s">
        <v>439</v>
      </c>
      <c r="AL706">
        <v>10</v>
      </c>
      <c r="AM706" t="s">
        <v>440</v>
      </c>
      <c r="AN706">
        <v>500</v>
      </c>
      <c r="AO706" t="s">
        <v>441</v>
      </c>
      <c r="AP706">
        <v>10</v>
      </c>
      <c r="AQ706" t="s">
        <v>442</v>
      </c>
      <c r="AR706">
        <v>20</v>
      </c>
    </row>
    <row r="707" spans="1:44">
      <c r="A707">
        <v>449</v>
      </c>
      <c r="B707" t="s">
        <v>425</v>
      </c>
      <c r="C707">
        <v>4</v>
      </c>
      <c r="D707" t="s">
        <v>426</v>
      </c>
      <c r="E707">
        <v>226</v>
      </c>
      <c r="F707" t="s">
        <v>427</v>
      </c>
      <c r="G707" t="s">
        <v>428</v>
      </c>
      <c r="H707">
        <v>0</v>
      </c>
      <c r="I707" t="s">
        <v>429</v>
      </c>
      <c r="J707">
        <v>0.000279</v>
      </c>
      <c r="K707" t="s">
        <v>71</v>
      </c>
      <c r="L707" t="s">
        <v>430</v>
      </c>
      <c r="M707">
        <v>135.566731</v>
      </c>
      <c r="N707" t="s">
        <v>71</v>
      </c>
      <c r="O707" t="s">
        <v>455</v>
      </c>
      <c r="P707">
        <v>0.000414</v>
      </c>
      <c r="Q707" t="s">
        <v>71</v>
      </c>
      <c r="R707" t="s">
        <v>70</v>
      </c>
      <c r="S707">
        <v>1.010658</v>
      </c>
      <c r="T707" t="s">
        <v>71</v>
      </c>
      <c r="U707" t="s">
        <v>72</v>
      </c>
      <c r="V707">
        <v>0.022707</v>
      </c>
      <c r="W707" t="s">
        <v>71</v>
      </c>
      <c r="X707" t="s">
        <v>73</v>
      </c>
      <c r="Y707">
        <v>0.310546</v>
      </c>
      <c r="Z707" t="s">
        <v>71</v>
      </c>
      <c r="AA707" t="s">
        <v>446</v>
      </c>
      <c r="AB707">
        <v>0.253477</v>
      </c>
      <c r="AC707" t="s">
        <v>71</v>
      </c>
      <c r="AD707" t="s">
        <v>74</v>
      </c>
      <c r="AE707">
        <v>0.421677</v>
      </c>
      <c r="AF707" t="s">
        <v>71</v>
      </c>
      <c r="AG707" t="s">
        <v>437</v>
      </c>
      <c r="AH707">
        <v>1000</v>
      </c>
      <c r="AI707" t="s">
        <v>438</v>
      </c>
      <c r="AJ707">
        <v>1000000</v>
      </c>
      <c r="AK707" t="s">
        <v>439</v>
      </c>
      <c r="AL707">
        <v>10</v>
      </c>
      <c r="AM707" t="s">
        <v>440</v>
      </c>
      <c r="AN707">
        <v>500</v>
      </c>
      <c r="AO707" t="s">
        <v>441</v>
      </c>
      <c r="AP707">
        <v>10</v>
      </c>
      <c r="AQ707" t="s">
        <v>442</v>
      </c>
      <c r="AR707">
        <v>20</v>
      </c>
    </row>
    <row r="708" spans="1:44">
      <c r="A708">
        <v>448</v>
      </c>
      <c r="B708" t="s">
        <v>425</v>
      </c>
      <c r="C708">
        <v>5</v>
      </c>
      <c r="D708" t="s">
        <v>426</v>
      </c>
      <c r="E708">
        <v>302</v>
      </c>
      <c r="F708" t="s">
        <v>427</v>
      </c>
      <c r="G708" t="s">
        <v>428</v>
      </c>
      <c r="H708">
        <v>0</v>
      </c>
      <c r="I708" t="s">
        <v>429</v>
      </c>
      <c r="J708">
        <v>0.000323</v>
      </c>
      <c r="K708" t="s">
        <v>71</v>
      </c>
      <c r="L708" t="s">
        <v>430</v>
      </c>
      <c r="M708">
        <v>260.101383</v>
      </c>
      <c r="N708" t="s">
        <v>71</v>
      </c>
      <c r="O708" t="s">
        <v>455</v>
      </c>
      <c r="P708">
        <v>0.000583</v>
      </c>
      <c r="Q708" t="s">
        <v>71</v>
      </c>
      <c r="R708" t="s">
        <v>70</v>
      </c>
      <c r="S708">
        <v>0.870818</v>
      </c>
      <c r="T708" t="s">
        <v>71</v>
      </c>
      <c r="U708" t="s">
        <v>72</v>
      </c>
      <c r="V708">
        <v>0.022968</v>
      </c>
      <c r="W708" t="s">
        <v>71</v>
      </c>
      <c r="X708" t="s">
        <v>73</v>
      </c>
      <c r="Y708">
        <v>0.161027</v>
      </c>
      <c r="Z708" t="s">
        <v>71</v>
      </c>
      <c r="AA708" t="s">
        <v>446</v>
      </c>
      <c r="AB708">
        <v>0.262842</v>
      </c>
      <c r="AC708" t="s">
        <v>71</v>
      </c>
      <c r="AD708" t="s">
        <v>74</v>
      </c>
      <c r="AE708">
        <v>0.42173</v>
      </c>
      <c r="AF708" t="s">
        <v>71</v>
      </c>
      <c r="AG708" t="s">
        <v>437</v>
      </c>
      <c r="AH708">
        <v>1000</v>
      </c>
      <c r="AI708" t="s">
        <v>438</v>
      </c>
      <c r="AJ708">
        <v>1000000</v>
      </c>
      <c r="AK708" t="s">
        <v>439</v>
      </c>
      <c r="AL708">
        <v>10</v>
      </c>
      <c r="AM708" t="s">
        <v>440</v>
      </c>
      <c r="AN708">
        <v>500</v>
      </c>
      <c r="AO708" t="s">
        <v>441</v>
      </c>
      <c r="AP708">
        <v>10</v>
      </c>
      <c r="AQ708" t="s">
        <v>442</v>
      </c>
      <c r="AR708">
        <v>20</v>
      </c>
    </row>
    <row r="709" spans="1:44">
      <c r="A709">
        <v>447</v>
      </c>
      <c r="B709" t="s">
        <v>425</v>
      </c>
      <c r="C709">
        <v>6</v>
      </c>
      <c r="D709" t="s">
        <v>426</v>
      </c>
      <c r="E709">
        <v>455</v>
      </c>
      <c r="F709" t="s">
        <v>427</v>
      </c>
      <c r="G709" t="s">
        <v>428</v>
      </c>
      <c r="H709">
        <v>0</v>
      </c>
      <c r="I709" t="s">
        <v>429</v>
      </c>
      <c r="J709">
        <v>0.000276</v>
      </c>
      <c r="K709" t="s">
        <v>71</v>
      </c>
      <c r="L709" t="s">
        <v>430</v>
      </c>
      <c r="M709">
        <v>489.452331</v>
      </c>
      <c r="N709" t="s">
        <v>71</v>
      </c>
      <c r="O709" t="s">
        <v>455</v>
      </c>
      <c r="P709">
        <v>0.000765</v>
      </c>
      <c r="Q709" t="s">
        <v>71</v>
      </c>
      <c r="R709" t="s">
        <v>70</v>
      </c>
      <c r="S709">
        <v>0.795826</v>
      </c>
      <c r="T709" t="s">
        <v>71</v>
      </c>
      <c r="U709" t="s">
        <v>72</v>
      </c>
      <c r="V709">
        <v>0.023403</v>
      </c>
      <c r="W709" t="s">
        <v>71</v>
      </c>
      <c r="X709" t="s">
        <v>73</v>
      </c>
      <c r="Y709">
        <v>0.083144</v>
      </c>
      <c r="Z709" t="s">
        <v>71</v>
      </c>
      <c r="AA709" t="s">
        <v>446</v>
      </c>
      <c r="AB709">
        <v>0.265235</v>
      </c>
      <c r="AC709" t="s">
        <v>71</v>
      </c>
      <c r="AD709" t="s">
        <v>74</v>
      </c>
      <c r="AE709">
        <v>0.421828</v>
      </c>
      <c r="AF709" t="s">
        <v>71</v>
      </c>
      <c r="AG709" t="s">
        <v>437</v>
      </c>
      <c r="AH709">
        <v>1000</v>
      </c>
      <c r="AI709" t="s">
        <v>438</v>
      </c>
      <c r="AJ709">
        <v>1000000</v>
      </c>
      <c r="AK709" t="s">
        <v>439</v>
      </c>
      <c r="AL709">
        <v>10</v>
      </c>
      <c r="AM709" t="s">
        <v>440</v>
      </c>
      <c r="AN709">
        <v>500</v>
      </c>
      <c r="AO709" t="s">
        <v>441</v>
      </c>
      <c r="AP709">
        <v>10</v>
      </c>
      <c r="AQ709" t="s">
        <v>442</v>
      </c>
      <c r="AR709">
        <v>20</v>
      </c>
    </row>
    <row r="710" spans="1:44">
      <c r="A710">
        <v>446</v>
      </c>
      <c r="B710" t="s">
        <v>425</v>
      </c>
      <c r="C710">
        <v>7</v>
      </c>
      <c r="D710" t="s">
        <v>426</v>
      </c>
      <c r="E710">
        <v>760</v>
      </c>
      <c r="F710" t="s">
        <v>427</v>
      </c>
      <c r="G710" t="s">
        <v>428</v>
      </c>
      <c r="H710">
        <v>0</v>
      </c>
      <c r="I710" t="s">
        <v>429</v>
      </c>
      <c r="J710">
        <v>0.000275</v>
      </c>
      <c r="K710" t="s">
        <v>71</v>
      </c>
      <c r="L710" t="s">
        <v>430</v>
      </c>
      <c r="M710">
        <v>1013.87232</v>
      </c>
      <c r="N710" t="s">
        <v>71</v>
      </c>
      <c r="O710" t="s">
        <v>455</v>
      </c>
      <c r="P710">
        <v>0.001289</v>
      </c>
      <c r="Q710" t="s">
        <v>71</v>
      </c>
      <c r="R710" t="s">
        <v>70</v>
      </c>
      <c r="S710">
        <v>0.752349</v>
      </c>
      <c r="T710" t="s">
        <v>71</v>
      </c>
      <c r="U710" t="s">
        <v>72</v>
      </c>
      <c r="V710">
        <v>0.023821</v>
      </c>
      <c r="W710" t="s">
        <v>71</v>
      </c>
      <c r="X710" t="s">
        <v>73</v>
      </c>
      <c r="Y710">
        <v>0.040749</v>
      </c>
      <c r="Z710" t="s">
        <v>71</v>
      </c>
      <c r="AA710" t="s">
        <v>446</v>
      </c>
      <c r="AB710">
        <v>0.263728</v>
      </c>
      <c r="AC710" t="s">
        <v>71</v>
      </c>
      <c r="AD710" t="s">
        <v>74</v>
      </c>
      <c r="AE710">
        <v>0.421747</v>
      </c>
      <c r="AF710" t="s">
        <v>71</v>
      </c>
      <c r="AG710" t="s">
        <v>437</v>
      </c>
      <c r="AH710">
        <v>1000</v>
      </c>
      <c r="AI710" t="s">
        <v>438</v>
      </c>
      <c r="AJ710">
        <v>1000000</v>
      </c>
      <c r="AK710" t="s">
        <v>439</v>
      </c>
      <c r="AL710">
        <v>10</v>
      </c>
      <c r="AM710" t="s">
        <v>440</v>
      </c>
      <c r="AN710">
        <v>500</v>
      </c>
      <c r="AO710" t="s">
        <v>441</v>
      </c>
      <c r="AP710">
        <v>10</v>
      </c>
      <c r="AQ710" t="s">
        <v>442</v>
      </c>
      <c r="AR710">
        <v>20</v>
      </c>
    </row>
    <row r="711" spans="1:44">
      <c r="A711">
        <v>445</v>
      </c>
      <c r="B711" t="s">
        <v>425</v>
      </c>
      <c r="C711">
        <v>8</v>
      </c>
      <c r="D711" t="s">
        <v>426</v>
      </c>
      <c r="E711">
        <v>1370</v>
      </c>
      <c r="F711" t="s">
        <v>427</v>
      </c>
      <c r="G711" t="s">
        <v>428</v>
      </c>
      <c r="H711">
        <v>0</v>
      </c>
      <c r="I711" t="s">
        <v>429</v>
      </c>
      <c r="J711">
        <v>0.000275</v>
      </c>
      <c r="K711" t="s">
        <v>71</v>
      </c>
      <c r="L711" t="s">
        <v>430</v>
      </c>
      <c r="M711">
        <v>3993.17651</v>
      </c>
      <c r="N711" t="s">
        <v>71</v>
      </c>
      <c r="O711" t="s">
        <v>455</v>
      </c>
      <c r="P711">
        <v>0.004268</v>
      </c>
      <c r="Q711" t="s">
        <v>71</v>
      </c>
      <c r="R711" t="s">
        <v>70</v>
      </c>
      <c r="S711">
        <v>0.735848</v>
      </c>
      <c r="T711" t="s">
        <v>71</v>
      </c>
      <c r="U711" t="s">
        <v>72</v>
      </c>
      <c r="V711">
        <v>0.024009</v>
      </c>
      <c r="W711" t="s">
        <v>71</v>
      </c>
      <c r="X711" t="s">
        <v>73</v>
      </c>
      <c r="Y711">
        <v>0.018252</v>
      </c>
      <c r="Z711" t="s">
        <v>71</v>
      </c>
      <c r="AA711" t="s">
        <v>446</v>
      </c>
      <c r="AB711">
        <v>0.26825</v>
      </c>
      <c r="AC711" t="s">
        <v>71</v>
      </c>
      <c r="AD711" t="s">
        <v>74</v>
      </c>
      <c r="AE711">
        <v>0.423076</v>
      </c>
      <c r="AF711" t="s">
        <v>71</v>
      </c>
      <c r="AG711" t="s">
        <v>437</v>
      </c>
      <c r="AH711">
        <v>1000</v>
      </c>
      <c r="AI711" t="s">
        <v>438</v>
      </c>
      <c r="AJ711">
        <v>1000000</v>
      </c>
      <c r="AK711" t="s">
        <v>439</v>
      </c>
      <c r="AL711">
        <v>10</v>
      </c>
      <c r="AM711" t="s">
        <v>440</v>
      </c>
      <c r="AN711">
        <v>500</v>
      </c>
      <c r="AO711" t="s">
        <v>441</v>
      </c>
      <c r="AP711">
        <v>10</v>
      </c>
      <c r="AQ711" t="s">
        <v>442</v>
      </c>
      <c r="AR711">
        <v>20</v>
      </c>
    </row>
    <row r="712" spans="1:44">
      <c r="A712">
        <v>444</v>
      </c>
      <c r="B712" t="s">
        <v>425</v>
      </c>
      <c r="C712">
        <v>9</v>
      </c>
      <c r="D712" t="s">
        <v>426</v>
      </c>
      <c r="E712">
        <v>2591</v>
      </c>
      <c r="F712" t="s">
        <v>427</v>
      </c>
      <c r="G712" t="s">
        <v>428</v>
      </c>
      <c r="H712">
        <v>0</v>
      </c>
      <c r="I712" t="s">
        <v>429</v>
      </c>
      <c r="J712">
        <v>0.000283</v>
      </c>
      <c r="K712" t="s">
        <v>71</v>
      </c>
      <c r="L712" t="s">
        <v>430</v>
      </c>
      <c r="M712">
        <v>12812.395753</v>
      </c>
      <c r="N712" t="s">
        <v>71</v>
      </c>
      <c r="O712" t="s">
        <v>455</v>
      </c>
      <c r="P712">
        <v>0.013095</v>
      </c>
      <c r="Q712" t="s">
        <v>71</v>
      </c>
      <c r="R712" t="s">
        <v>70</v>
      </c>
      <c r="S712">
        <v>0.724844</v>
      </c>
      <c r="T712" t="s">
        <v>71</v>
      </c>
      <c r="U712" t="s">
        <v>72</v>
      </c>
      <c r="V712">
        <v>0.023954</v>
      </c>
      <c r="W712" t="s">
        <v>71</v>
      </c>
      <c r="X712" t="s">
        <v>73</v>
      </c>
      <c r="Y712">
        <v>0.006411</v>
      </c>
      <c r="Z712" t="s">
        <v>71</v>
      </c>
      <c r="AA712" t="s">
        <v>446</v>
      </c>
      <c r="AB712">
        <v>0.270577</v>
      </c>
      <c r="AC712" t="s">
        <v>71</v>
      </c>
      <c r="AD712" t="s">
        <v>74</v>
      </c>
      <c r="AE712">
        <v>0.421648</v>
      </c>
      <c r="AF712" t="s">
        <v>71</v>
      </c>
      <c r="AG712" t="s">
        <v>437</v>
      </c>
      <c r="AH712">
        <v>1000</v>
      </c>
      <c r="AI712" t="s">
        <v>438</v>
      </c>
      <c r="AJ712">
        <v>1000000</v>
      </c>
      <c r="AK712" t="s">
        <v>439</v>
      </c>
      <c r="AL712">
        <v>10</v>
      </c>
      <c r="AM712" t="s">
        <v>440</v>
      </c>
      <c r="AN712">
        <v>500</v>
      </c>
      <c r="AO712" t="s">
        <v>441</v>
      </c>
      <c r="AP712">
        <v>10</v>
      </c>
      <c r="AQ712" t="s">
        <v>442</v>
      </c>
      <c r="AR712">
        <v>20</v>
      </c>
    </row>
    <row r="713" spans="1:44">
      <c r="A713">
        <v>443</v>
      </c>
      <c r="B713" t="s">
        <v>425</v>
      </c>
      <c r="C713">
        <v>0</v>
      </c>
      <c r="D713" t="s">
        <v>426</v>
      </c>
      <c r="E713">
        <v>157</v>
      </c>
      <c r="F713" t="s">
        <v>427</v>
      </c>
      <c r="G713" t="s">
        <v>428</v>
      </c>
      <c r="H713">
        <v>1.124</v>
      </c>
      <c r="I713" t="s">
        <v>429</v>
      </c>
      <c r="J713">
        <v>0.000272</v>
      </c>
      <c r="K713" t="s">
        <v>71</v>
      </c>
      <c r="L713" t="s">
        <v>430</v>
      </c>
      <c r="M713">
        <v>6.982981</v>
      </c>
      <c r="N713" t="s">
        <v>71</v>
      </c>
      <c r="O713" t="s">
        <v>455</v>
      </c>
      <c r="P713">
        <v>0.000279</v>
      </c>
      <c r="Q713" t="s">
        <v>71</v>
      </c>
      <c r="R713" t="s">
        <v>70</v>
      </c>
      <c r="S713">
        <v>5.616858</v>
      </c>
      <c r="T713" t="s">
        <v>71</v>
      </c>
      <c r="U713" t="s">
        <v>72</v>
      </c>
      <c r="V713">
        <v>0.028297</v>
      </c>
      <c r="W713" t="s">
        <v>71</v>
      </c>
      <c r="X713" t="s">
        <v>73</v>
      </c>
      <c r="Y713">
        <v>4.975402</v>
      </c>
      <c r="Z713" t="s">
        <v>71</v>
      </c>
      <c r="AA713" t="s">
        <v>446</v>
      </c>
      <c r="AB713">
        <v>0.1889</v>
      </c>
      <c r="AC713" t="s">
        <v>71</v>
      </c>
      <c r="AD713" t="s">
        <v>74</v>
      </c>
      <c r="AE713">
        <v>0.421868</v>
      </c>
      <c r="AF713" t="s">
        <v>71</v>
      </c>
      <c r="AG713" t="s">
        <v>437</v>
      </c>
      <c r="AH713">
        <v>1000</v>
      </c>
      <c r="AI713" t="s">
        <v>438</v>
      </c>
      <c r="AJ713">
        <v>1000000</v>
      </c>
      <c r="AK713" t="s">
        <v>439</v>
      </c>
      <c r="AL713">
        <v>10</v>
      </c>
      <c r="AM713" t="s">
        <v>440</v>
      </c>
      <c r="AN713">
        <v>500</v>
      </c>
      <c r="AO713" t="s">
        <v>441</v>
      </c>
      <c r="AP713">
        <v>10</v>
      </c>
      <c r="AQ713" t="s">
        <v>442</v>
      </c>
      <c r="AR713">
        <v>20</v>
      </c>
    </row>
    <row r="714" spans="1:44">
      <c r="A714">
        <v>442</v>
      </c>
      <c r="B714" t="s">
        <v>425</v>
      </c>
      <c r="C714">
        <v>1</v>
      </c>
      <c r="D714" t="s">
        <v>426</v>
      </c>
      <c r="E714">
        <v>159</v>
      </c>
      <c r="F714" t="s">
        <v>427</v>
      </c>
      <c r="G714" t="s">
        <v>428</v>
      </c>
      <c r="H714">
        <v>1.124</v>
      </c>
      <c r="I714" t="s">
        <v>429</v>
      </c>
      <c r="J714">
        <v>0.000277</v>
      </c>
      <c r="K714" t="s">
        <v>71</v>
      </c>
      <c r="L714" t="s">
        <v>430</v>
      </c>
      <c r="M714">
        <v>17.35281</v>
      </c>
      <c r="N714" t="s">
        <v>71</v>
      </c>
      <c r="O714" t="s">
        <v>455</v>
      </c>
      <c r="P714">
        <v>0.000294</v>
      </c>
      <c r="Q714" t="s">
        <v>71</v>
      </c>
      <c r="R714" t="s">
        <v>70</v>
      </c>
      <c r="S714">
        <v>2.919549</v>
      </c>
      <c r="T714" t="s">
        <v>71</v>
      </c>
      <c r="U714" t="s">
        <v>72</v>
      </c>
      <c r="V714">
        <v>0.027747</v>
      </c>
      <c r="W714" t="s">
        <v>71</v>
      </c>
      <c r="X714" t="s">
        <v>73</v>
      </c>
      <c r="Y714">
        <v>2.294338</v>
      </c>
      <c r="Z714" t="s">
        <v>71</v>
      </c>
      <c r="AA714" t="s">
        <v>446</v>
      </c>
      <c r="AB714">
        <v>0.173627</v>
      </c>
      <c r="AC714" t="s">
        <v>71</v>
      </c>
      <c r="AD714" t="s">
        <v>74</v>
      </c>
      <c r="AE714">
        <v>0.421539</v>
      </c>
      <c r="AF714" t="s">
        <v>71</v>
      </c>
      <c r="AG714" t="s">
        <v>437</v>
      </c>
      <c r="AH714">
        <v>1000</v>
      </c>
      <c r="AI714" t="s">
        <v>438</v>
      </c>
      <c r="AJ714">
        <v>1000000</v>
      </c>
      <c r="AK714" t="s">
        <v>439</v>
      </c>
      <c r="AL714">
        <v>10</v>
      </c>
      <c r="AM714" t="s">
        <v>440</v>
      </c>
      <c r="AN714">
        <v>500</v>
      </c>
      <c r="AO714" t="s">
        <v>441</v>
      </c>
      <c r="AP714">
        <v>10</v>
      </c>
      <c r="AQ714" t="s">
        <v>442</v>
      </c>
      <c r="AR714">
        <v>20</v>
      </c>
    </row>
    <row r="715" spans="1:44">
      <c r="A715">
        <v>441</v>
      </c>
      <c r="B715" t="s">
        <v>425</v>
      </c>
      <c r="C715">
        <v>2</v>
      </c>
      <c r="D715" t="s">
        <v>426</v>
      </c>
      <c r="E715">
        <v>169</v>
      </c>
      <c r="F715" t="s">
        <v>427</v>
      </c>
      <c r="G715" t="s">
        <v>428</v>
      </c>
      <c r="H715">
        <v>1.124</v>
      </c>
      <c r="I715" t="s">
        <v>429</v>
      </c>
      <c r="J715">
        <v>0.000279</v>
      </c>
      <c r="K715" t="s">
        <v>71</v>
      </c>
      <c r="L715" t="s">
        <v>430</v>
      </c>
      <c r="M715">
        <v>30.602733</v>
      </c>
      <c r="N715" t="s">
        <v>71</v>
      </c>
      <c r="O715" t="s">
        <v>455</v>
      </c>
      <c r="P715">
        <v>0.000309</v>
      </c>
      <c r="Q715" t="s">
        <v>71</v>
      </c>
      <c r="R715" t="s">
        <v>70</v>
      </c>
      <c r="S715">
        <v>1.972983</v>
      </c>
      <c r="T715" t="s">
        <v>71</v>
      </c>
      <c r="U715" t="s">
        <v>72</v>
      </c>
      <c r="V715">
        <v>0.027731</v>
      </c>
      <c r="W715" t="s">
        <v>71</v>
      </c>
      <c r="X715" t="s">
        <v>73</v>
      </c>
      <c r="Y715">
        <v>1.312622</v>
      </c>
      <c r="Z715" t="s">
        <v>71</v>
      </c>
      <c r="AA715" t="s">
        <v>446</v>
      </c>
      <c r="AB715">
        <v>0.208839</v>
      </c>
      <c r="AC715" t="s">
        <v>71</v>
      </c>
      <c r="AD715" t="s">
        <v>74</v>
      </c>
      <c r="AE715">
        <v>0.421553</v>
      </c>
      <c r="AF715" t="s">
        <v>71</v>
      </c>
      <c r="AG715" t="s">
        <v>437</v>
      </c>
      <c r="AH715">
        <v>1000</v>
      </c>
      <c r="AI715" t="s">
        <v>438</v>
      </c>
      <c r="AJ715">
        <v>1000000</v>
      </c>
      <c r="AK715" t="s">
        <v>439</v>
      </c>
      <c r="AL715">
        <v>10</v>
      </c>
      <c r="AM715" t="s">
        <v>440</v>
      </c>
      <c r="AN715">
        <v>500</v>
      </c>
      <c r="AO715" t="s">
        <v>441</v>
      </c>
      <c r="AP715">
        <v>10</v>
      </c>
      <c r="AQ715" t="s">
        <v>442</v>
      </c>
      <c r="AR715">
        <v>20</v>
      </c>
    </row>
    <row r="716" spans="1:44">
      <c r="A716">
        <v>440</v>
      </c>
      <c r="B716" t="s">
        <v>425</v>
      </c>
      <c r="C716">
        <v>3</v>
      </c>
      <c r="D716" t="s">
        <v>426</v>
      </c>
      <c r="E716">
        <v>188</v>
      </c>
      <c r="F716" t="s">
        <v>427</v>
      </c>
      <c r="G716" t="s">
        <v>428</v>
      </c>
      <c r="H716">
        <v>1.124</v>
      </c>
      <c r="I716" t="s">
        <v>429</v>
      </c>
      <c r="J716">
        <v>0.000277</v>
      </c>
      <c r="K716" t="s">
        <v>71</v>
      </c>
      <c r="L716" t="s">
        <v>430</v>
      </c>
      <c r="M716">
        <v>58.386662</v>
      </c>
      <c r="N716" t="s">
        <v>71</v>
      </c>
      <c r="O716" t="s">
        <v>455</v>
      </c>
      <c r="P716">
        <v>0.000335</v>
      </c>
      <c r="Q716" t="s">
        <v>71</v>
      </c>
      <c r="R716" t="s">
        <v>70</v>
      </c>
      <c r="S716">
        <v>1.364486</v>
      </c>
      <c r="T716" t="s">
        <v>71</v>
      </c>
      <c r="U716" t="s">
        <v>72</v>
      </c>
      <c r="V716">
        <v>0.027865</v>
      </c>
      <c r="W716" t="s">
        <v>71</v>
      </c>
      <c r="X716" t="s">
        <v>73</v>
      </c>
      <c r="Y716">
        <v>0.678545</v>
      </c>
      <c r="Z716" t="s">
        <v>71</v>
      </c>
      <c r="AA716" t="s">
        <v>446</v>
      </c>
      <c r="AB716">
        <v>0.234032</v>
      </c>
      <c r="AC716" t="s">
        <v>71</v>
      </c>
      <c r="AD716" t="s">
        <v>74</v>
      </c>
      <c r="AE716">
        <v>0.421811</v>
      </c>
      <c r="AF716" t="s">
        <v>71</v>
      </c>
      <c r="AG716" t="s">
        <v>437</v>
      </c>
      <c r="AH716">
        <v>1000</v>
      </c>
      <c r="AI716" t="s">
        <v>438</v>
      </c>
      <c r="AJ716">
        <v>1000000</v>
      </c>
      <c r="AK716" t="s">
        <v>439</v>
      </c>
      <c r="AL716">
        <v>10</v>
      </c>
      <c r="AM716" t="s">
        <v>440</v>
      </c>
      <c r="AN716">
        <v>500</v>
      </c>
      <c r="AO716" t="s">
        <v>441</v>
      </c>
      <c r="AP716">
        <v>10</v>
      </c>
      <c r="AQ716" t="s">
        <v>442</v>
      </c>
      <c r="AR716">
        <v>20</v>
      </c>
    </row>
    <row r="717" spans="1:44">
      <c r="A717">
        <v>439</v>
      </c>
      <c r="B717" t="s">
        <v>425</v>
      </c>
      <c r="C717">
        <v>4</v>
      </c>
      <c r="D717" t="s">
        <v>426</v>
      </c>
      <c r="E717">
        <v>226</v>
      </c>
      <c r="F717" t="s">
        <v>427</v>
      </c>
      <c r="G717" t="s">
        <v>428</v>
      </c>
      <c r="H717">
        <v>1.124</v>
      </c>
      <c r="I717" t="s">
        <v>429</v>
      </c>
      <c r="J717">
        <v>0.000274</v>
      </c>
      <c r="K717" t="s">
        <v>71</v>
      </c>
      <c r="L717" t="s">
        <v>430</v>
      </c>
      <c r="M717">
        <v>117.374544</v>
      </c>
      <c r="N717" t="s">
        <v>71</v>
      </c>
      <c r="O717" t="s">
        <v>455</v>
      </c>
      <c r="P717">
        <v>0.000392</v>
      </c>
      <c r="Q717" t="s">
        <v>71</v>
      </c>
      <c r="R717" t="s">
        <v>70</v>
      </c>
      <c r="S717">
        <v>1.055582</v>
      </c>
      <c r="T717" t="s">
        <v>71</v>
      </c>
      <c r="U717" t="s">
        <v>72</v>
      </c>
      <c r="V717">
        <v>0.028099</v>
      </c>
      <c r="W717" t="s">
        <v>71</v>
      </c>
      <c r="X717" t="s">
        <v>73</v>
      </c>
      <c r="Y717">
        <v>0.357667</v>
      </c>
      <c r="Z717" t="s">
        <v>71</v>
      </c>
      <c r="AA717" t="s">
        <v>446</v>
      </c>
      <c r="AB717">
        <v>0.245902</v>
      </c>
      <c r="AC717" t="s">
        <v>71</v>
      </c>
      <c r="AD717" t="s">
        <v>74</v>
      </c>
      <c r="AE717">
        <v>0.421667</v>
      </c>
      <c r="AF717" t="s">
        <v>71</v>
      </c>
      <c r="AG717" t="s">
        <v>437</v>
      </c>
      <c r="AH717">
        <v>1000</v>
      </c>
      <c r="AI717" t="s">
        <v>438</v>
      </c>
      <c r="AJ717">
        <v>1000000</v>
      </c>
      <c r="AK717" t="s">
        <v>439</v>
      </c>
      <c r="AL717">
        <v>10</v>
      </c>
      <c r="AM717" t="s">
        <v>440</v>
      </c>
      <c r="AN717">
        <v>500</v>
      </c>
      <c r="AO717" t="s">
        <v>441</v>
      </c>
      <c r="AP717">
        <v>10</v>
      </c>
      <c r="AQ717" t="s">
        <v>442</v>
      </c>
      <c r="AR717">
        <v>20</v>
      </c>
    </row>
    <row r="718" spans="1:44">
      <c r="A718">
        <v>438</v>
      </c>
      <c r="B718" t="s">
        <v>425</v>
      </c>
      <c r="C718">
        <v>5</v>
      </c>
      <c r="D718" t="s">
        <v>426</v>
      </c>
      <c r="E718">
        <v>302</v>
      </c>
      <c r="F718" t="s">
        <v>427</v>
      </c>
      <c r="G718" t="s">
        <v>428</v>
      </c>
      <c r="H718">
        <v>1.124</v>
      </c>
      <c r="I718" t="s">
        <v>429</v>
      </c>
      <c r="J718">
        <v>0.000275</v>
      </c>
      <c r="K718" t="s">
        <v>71</v>
      </c>
      <c r="L718" t="s">
        <v>430</v>
      </c>
      <c r="M718">
        <v>233.636245</v>
      </c>
      <c r="N718" t="s">
        <v>71</v>
      </c>
      <c r="O718" t="s">
        <v>455</v>
      </c>
      <c r="P718">
        <v>0.000508</v>
      </c>
      <c r="Q718" t="s">
        <v>71</v>
      </c>
      <c r="R718" t="s">
        <v>70</v>
      </c>
      <c r="S718">
        <v>0.883849</v>
      </c>
      <c r="T718" t="s">
        <v>71</v>
      </c>
      <c r="U718" t="s">
        <v>72</v>
      </c>
      <c r="V718">
        <v>0.028281</v>
      </c>
      <c r="W718" t="s">
        <v>71</v>
      </c>
      <c r="X718" t="s">
        <v>73</v>
      </c>
      <c r="Y718">
        <v>0.183434</v>
      </c>
      <c r="Z718" t="s">
        <v>71</v>
      </c>
      <c r="AA718" t="s">
        <v>446</v>
      </c>
      <c r="AB718">
        <v>0.248073</v>
      </c>
      <c r="AC718" t="s">
        <v>71</v>
      </c>
      <c r="AD718" t="s">
        <v>74</v>
      </c>
      <c r="AE718">
        <v>0.421796</v>
      </c>
      <c r="AF718" t="s">
        <v>71</v>
      </c>
      <c r="AG718" t="s">
        <v>437</v>
      </c>
      <c r="AH718">
        <v>1000</v>
      </c>
      <c r="AI718" t="s">
        <v>438</v>
      </c>
      <c r="AJ718">
        <v>1000000</v>
      </c>
      <c r="AK718" t="s">
        <v>439</v>
      </c>
      <c r="AL718">
        <v>10</v>
      </c>
      <c r="AM718" t="s">
        <v>440</v>
      </c>
      <c r="AN718">
        <v>500</v>
      </c>
      <c r="AO718" t="s">
        <v>441</v>
      </c>
      <c r="AP718">
        <v>10</v>
      </c>
      <c r="AQ718" t="s">
        <v>442</v>
      </c>
      <c r="AR718">
        <v>20</v>
      </c>
    </row>
    <row r="719" spans="1:44">
      <c r="A719">
        <v>437</v>
      </c>
      <c r="B719" t="s">
        <v>425</v>
      </c>
      <c r="C719">
        <v>6</v>
      </c>
      <c r="D719" t="s">
        <v>426</v>
      </c>
      <c r="E719">
        <v>455</v>
      </c>
      <c r="F719" t="s">
        <v>427</v>
      </c>
      <c r="G719" t="s">
        <v>428</v>
      </c>
      <c r="H719">
        <v>1.124</v>
      </c>
      <c r="I719" t="s">
        <v>429</v>
      </c>
      <c r="J719">
        <v>0.00028</v>
      </c>
      <c r="K719" t="s">
        <v>71</v>
      </c>
      <c r="L719" t="s">
        <v>430</v>
      </c>
      <c r="M719">
        <v>470.976001</v>
      </c>
      <c r="N719" t="s">
        <v>71</v>
      </c>
      <c r="O719" t="s">
        <v>455</v>
      </c>
      <c r="P719">
        <v>0.000751</v>
      </c>
      <c r="Q719" t="s">
        <v>71</v>
      </c>
      <c r="R719" t="s">
        <v>70</v>
      </c>
      <c r="S719">
        <v>0.800266</v>
      </c>
      <c r="T719" t="s">
        <v>71</v>
      </c>
      <c r="U719" t="s">
        <v>72</v>
      </c>
      <c r="V719">
        <v>0.028644</v>
      </c>
      <c r="W719" t="s">
        <v>71</v>
      </c>
      <c r="X719" t="s">
        <v>73</v>
      </c>
      <c r="Y719">
        <v>0.09306</v>
      </c>
      <c r="Z719" t="s">
        <v>71</v>
      </c>
      <c r="AA719" t="s">
        <v>446</v>
      </c>
      <c r="AB719">
        <v>0.254605</v>
      </c>
      <c r="AC719" t="s">
        <v>71</v>
      </c>
      <c r="AD719" t="s">
        <v>74</v>
      </c>
      <c r="AE719">
        <v>0.421787</v>
      </c>
      <c r="AF719" t="s">
        <v>71</v>
      </c>
      <c r="AG719" t="s">
        <v>437</v>
      </c>
      <c r="AH719">
        <v>1000</v>
      </c>
      <c r="AI719" t="s">
        <v>438</v>
      </c>
      <c r="AJ719">
        <v>1000000</v>
      </c>
      <c r="AK719" t="s">
        <v>439</v>
      </c>
      <c r="AL719">
        <v>10</v>
      </c>
      <c r="AM719" t="s">
        <v>440</v>
      </c>
      <c r="AN719">
        <v>500</v>
      </c>
      <c r="AO719" t="s">
        <v>441</v>
      </c>
      <c r="AP719">
        <v>10</v>
      </c>
      <c r="AQ719" t="s">
        <v>442</v>
      </c>
      <c r="AR719">
        <v>20</v>
      </c>
    </row>
    <row r="720" spans="1:44">
      <c r="A720">
        <v>436</v>
      </c>
      <c r="B720" t="s">
        <v>425</v>
      </c>
      <c r="C720">
        <v>7</v>
      </c>
      <c r="D720" t="s">
        <v>426</v>
      </c>
      <c r="E720">
        <v>760</v>
      </c>
      <c r="F720" t="s">
        <v>427</v>
      </c>
      <c r="G720" t="s">
        <v>428</v>
      </c>
      <c r="H720">
        <v>1.124</v>
      </c>
      <c r="I720" t="s">
        <v>429</v>
      </c>
      <c r="J720">
        <v>0.000273</v>
      </c>
      <c r="K720" t="s">
        <v>71</v>
      </c>
      <c r="L720" t="s">
        <v>430</v>
      </c>
      <c r="M720">
        <v>1057.817348</v>
      </c>
      <c r="N720" t="s">
        <v>71</v>
      </c>
      <c r="O720" t="s">
        <v>455</v>
      </c>
      <c r="P720">
        <v>0.001331</v>
      </c>
      <c r="Q720" t="s">
        <v>71</v>
      </c>
      <c r="R720" t="s">
        <v>70</v>
      </c>
      <c r="S720">
        <v>0.754408</v>
      </c>
      <c r="T720" t="s">
        <v>71</v>
      </c>
      <c r="U720" t="s">
        <v>72</v>
      </c>
      <c r="V720">
        <v>0.028901</v>
      </c>
      <c r="W720" t="s">
        <v>71</v>
      </c>
      <c r="X720" t="s">
        <v>73</v>
      </c>
      <c r="Y720">
        <v>0.044972</v>
      </c>
      <c r="Z720" t="s">
        <v>71</v>
      </c>
      <c r="AA720" t="s">
        <v>446</v>
      </c>
      <c r="AB720">
        <v>0.256198</v>
      </c>
      <c r="AC720" t="s">
        <v>71</v>
      </c>
      <c r="AD720" t="s">
        <v>74</v>
      </c>
      <c r="AE720">
        <v>0.422094</v>
      </c>
      <c r="AF720" t="s">
        <v>71</v>
      </c>
      <c r="AG720" t="s">
        <v>437</v>
      </c>
      <c r="AH720">
        <v>1000</v>
      </c>
      <c r="AI720" t="s">
        <v>438</v>
      </c>
      <c r="AJ720">
        <v>1000000</v>
      </c>
      <c r="AK720" t="s">
        <v>439</v>
      </c>
      <c r="AL720">
        <v>10</v>
      </c>
      <c r="AM720" t="s">
        <v>440</v>
      </c>
      <c r="AN720">
        <v>500</v>
      </c>
      <c r="AO720" t="s">
        <v>441</v>
      </c>
      <c r="AP720">
        <v>10</v>
      </c>
      <c r="AQ720" t="s">
        <v>442</v>
      </c>
      <c r="AR720">
        <v>20</v>
      </c>
    </row>
    <row r="721" spans="1:44">
      <c r="A721">
        <v>435</v>
      </c>
      <c r="B721" t="s">
        <v>425</v>
      </c>
      <c r="C721">
        <v>8</v>
      </c>
      <c r="D721" t="s">
        <v>426</v>
      </c>
      <c r="E721">
        <v>1370</v>
      </c>
      <c r="F721" t="s">
        <v>427</v>
      </c>
      <c r="G721" t="s">
        <v>428</v>
      </c>
      <c r="H721">
        <v>1.124</v>
      </c>
      <c r="I721" t="s">
        <v>429</v>
      </c>
      <c r="J721">
        <v>0.000272</v>
      </c>
      <c r="K721" t="s">
        <v>71</v>
      </c>
      <c r="L721" t="s">
        <v>430</v>
      </c>
      <c r="M721">
        <v>3585.495098</v>
      </c>
      <c r="N721" t="s">
        <v>71</v>
      </c>
      <c r="O721" t="s">
        <v>455</v>
      </c>
      <c r="P721">
        <v>0.003858</v>
      </c>
      <c r="Q721" t="s">
        <v>71</v>
      </c>
      <c r="R721" t="s">
        <v>70</v>
      </c>
      <c r="S721">
        <v>0.729007</v>
      </c>
      <c r="T721" t="s">
        <v>71</v>
      </c>
      <c r="U721" t="s">
        <v>72</v>
      </c>
      <c r="V721">
        <v>0.029126</v>
      </c>
      <c r="W721" t="s">
        <v>71</v>
      </c>
      <c r="X721" t="s">
        <v>73</v>
      </c>
      <c r="Y721">
        <v>0.020044</v>
      </c>
      <c r="Z721" t="s">
        <v>71</v>
      </c>
      <c r="AA721" t="s">
        <v>446</v>
      </c>
      <c r="AB721">
        <v>0.255736</v>
      </c>
      <c r="AC721" t="s">
        <v>71</v>
      </c>
      <c r="AD721" t="s">
        <v>74</v>
      </c>
      <c r="AE721">
        <v>0.421845</v>
      </c>
      <c r="AF721" t="s">
        <v>71</v>
      </c>
      <c r="AG721" t="s">
        <v>437</v>
      </c>
      <c r="AH721">
        <v>1000</v>
      </c>
      <c r="AI721" t="s">
        <v>438</v>
      </c>
      <c r="AJ721">
        <v>1000000</v>
      </c>
      <c r="AK721" t="s">
        <v>439</v>
      </c>
      <c r="AL721">
        <v>10</v>
      </c>
      <c r="AM721" t="s">
        <v>440</v>
      </c>
      <c r="AN721">
        <v>500</v>
      </c>
      <c r="AO721" t="s">
        <v>441</v>
      </c>
      <c r="AP721">
        <v>10</v>
      </c>
      <c r="AQ721" t="s">
        <v>442</v>
      </c>
      <c r="AR721">
        <v>20</v>
      </c>
    </row>
    <row r="722" spans="1:44">
      <c r="A722">
        <v>434</v>
      </c>
      <c r="B722" t="s">
        <v>425</v>
      </c>
      <c r="C722">
        <v>9</v>
      </c>
      <c r="D722" t="s">
        <v>426</v>
      </c>
      <c r="E722">
        <v>2591</v>
      </c>
      <c r="F722" t="s">
        <v>427</v>
      </c>
      <c r="G722" t="s">
        <v>428</v>
      </c>
      <c r="H722">
        <v>1.124</v>
      </c>
      <c r="I722" t="s">
        <v>429</v>
      </c>
      <c r="J722">
        <v>0.000275</v>
      </c>
      <c r="K722" t="s">
        <v>71</v>
      </c>
      <c r="L722" t="s">
        <v>430</v>
      </c>
      <c r="M722">
        <v>11538.227403</v>
      </c>
      <c r="N722" t="s">
        <v>71</v>
      </c>
      <c r="O722" t="s">
        <v>455</v>
      </c>
      <c r="P722">
        <v>0.011813</v>
      </c>
      <c r="Q722" t="s">
        <v>71</v>
      </c>
      <c r="R722" t="s">
        <v>70</v>
      </c>
      <c r="S722">
        <v>0.719223</v>
      </c>
      <c r="T722" t="s">
        <v>71</v>
      </c>
      <c r="U722" t="s">
        <v>72</v>
      </c>
      <c r="V722">
        <v>0.029309</v>
      </c>
      <c r="W722" t="s">
        <v>71</v>
      </c>
      <c r="X722" t="s">
        <v>73</v>
      </c>
      <c r="Y722">
        <v>0.006993</v>
      </c>
      <c r="Z722" t="s">
        <v>71</v>
      </c>
      <c r="AA722" t="s">
        <v>446</v>
      </c>
      <c r="AB722">
        <v>0.257633</v>
      </c>
      <c r="AC722" t="s">
        <v>71</v>
      </c>
      <c r="AD722" t="s">
        <v>74</v>
      </c>
      <c r="AE722">
        <v>0.4231</v>
      </c>
      <c r="AF722" t="s">
        <v>71</v>
      </c>
      <c r="AG722" t="s">
        <v>437</v>
      </c>
      <c r="AH722">
        <v>1000</v>
      </c>
      <c r="AI722" t="s">
        <v>438</v>
      </c>
      <c r="AJ722">
        <v>1000000</v>
      </c>
      <c r="AK722" t="s">
        <v>439</v>
      </c>
      <c r="AL722">
        <v>10</v>
      </c>
      <c r="AM722" t="s">
        <v>440</v>
      </c>
      <c r="AN722">
        <v>500</v>
      </c>
      <c r="AO722" t="s">
        <v>441</v>
      </c>
      <c r="AP722">
        <v>10</v>
      </c>
      <c r="AQ722" t="s">
        <v>442</v>
      </c>
      <c r="AR722">
        <v>20</v>
      </c>
    </row>
    <row r="723" spans="1:44">
      <c r="A723">
        <v>433</v>
      </c>
      <c r="B723" t="s">
        <v>425</v>
      </c>
      <c r="C723">
        <v>3</v>
      </c>
      <c r="D723" t="s">
        <v>426</v>
      </c>
      <c r="E723">
        <v>188</v>
      </c>
      <c r="F723" t="s">
        <v>427</v>
      </c>
      <c r="G723" t="s">
        <v>428</v>
      </c>
      <c r="H723">
        <v>1.124</v>
      </c>
      <c r="I723" t="s">
        <v>429</v>
      </c>
      <c r="J723">
        <v>0.000269</v>
      </c>
      <c r="K723" t="s">
        <v>71</v>
      </c>
      <c r="L723" t="s">
        <v>430</v>
      </c>
      <c r="M723">
        <v>58.253435</v>
      </c>
      <c r="N723" t="s">
        <v>71</v>
      </c>
      <c r="O723" t="s">
        <v>455</v>
      </c>
      <c r="P723">
        <v>0.000327</v>
      </c>
      <c r="Q723" t="s">
        <v>71</v>
      </c>
      <c r="R723" t="s">
        <v>70</v>
      </c>
      <c r="S723">
        <v>1.376231</v>
      </c>
      <c r="T723" t="s">
        <v>71</v>
      </c>
      <c r="U723" t="s">
        <v>72</v>
      </c>
      <c r="V723">
        <v>0.028138</v>
      </c>
      <c r="W723" t="s">
        <v>71</v>
      </c>
      <c r="X723" t="s">
        <v>73</v>
      </c>
      <c r="Y723">
        <v>0.689789</v>
      </c>
      <c r="Z723" t="s">
        <v>71</v>
      </c>
      <c r="AA723" t="s">
        <v>446</v>
      </c>
      <c r="AB723">
        <v>0.231389</v>
      </c>
      <c r="AC723" t="s">
        <v>71</v>
      </c>
      <c r="AD723" t="s">
        <v>74</v>
      </c>
      <c r="AE723">
        <v>0.424531</v>
      </c>
      <c r="AF723" t="s">
        <v>71</v>
      </c>
      <c r="AG723" t="s">
        <v>437</v>
      </c>
      <c r="AH723">
        <v>1000</v>
      </c>
      <c r="AI723" t="s">
        <v>438</v>
      </c>
      <c r="AJ723">
        <v>1000000</v>
      </c>
      <c r="AK723" t="s">
        <v>439</v>
      </c>
      <c r="AL723">
        <v>10</v>
      </c>
      <c r="AM723" t="s">
        <v>440</v>
      </c>
      <c r="AN723">
        <v>500</v>
      </c>
      <c r="AO723" t="s">
        <v>441</v>
      </c>
      <c r="AP723">
        <v>10</v>
      </c>
      <c r="AQ723" t="s">
        <v>442</v>
      </c>
      <c r="AR723">
        <v>20</v>
      </c>
    </row>
    <row r="724" spans="1:44">
      <c r="A724">
        <v>432</v>
      </c>
      <c r="B724" t="s">
        <v>425</v>
      </c>
      <c r="C724">
        <v>3</v>
      </c>
      <c r="D724" t="s">
        <v>426</v>
      </c>
      <c r="E724">
        <v>188</v>
      </c>
      <c r="F724" t="s">
        <v>427</v>
      </c>
      <c r="G724" t="s">
        <v>428</v>
      </c>
      <c r="H724">
        <v>2.856</v>
      </c>
      <c r="I724" t="s">
        <v>429</v>
      </c>
      <c r="J724">
        <v>0.000262</v>
      </c>
      <c r="K724" t="s">
        <v>71</v>
      </c>
      <c r="L724" t="s">
        <v>430</v>
      </c>
      <c r="M724">
        <v>57.495019</v>
      </c>
      <c r="N724" t="s">
        <v>71</v>
      </c>
      <c r="O724" t="s">
        <v>455</v>
      </c>
      <c r="P724">
        <v>0.000319</v>
      </c>
      <c r="Q724" t="s">
        <v>71</v>
      </c>
      <c r="R724" t="s">
        <v>70</v>
      </c>
      <c r="S724">
        <v>1.818888</v>
      </c>
      <c r="T724" t="s">
        <v>71</v>
      </c>
      <c r="U724" t="s">
        <v>72</v>
      </c>
      <c r="V724">
        <v>0.035722</v>
      </c>
      <c r="W724" t="s">
        <v>71</v>
      </c>
      <c r="X724" t="s">
        <v>73</v>
      </c>
      <c r="Y724">
        <v>0.89072</v>
      </c>
      <c r="Z724" t="s">
        <v>71</v>
      </c>
      <c r="AA724" t="s">
        <v>446</v>
      </c>
      <c r="AB724">
        <v>0.256288</v>
      </c>
      <c r="AC724" t="s">
        <v>71</v>
      </c>
      <c r="AD724" t="s">
        <v>74</v>
      </c>
      <c r="AE724">
        <v>0.633634</v>
      </c>
      <c r="AF724" t="s">
        <v>71</v>
      </c>
      <c r="AG724" t="s">
        <v>437</v>
      </c>
      <c r="AH724">
        <v>1000</v>
      </c>
      <c r="AI724" t="s">
        <v>438</v>
      </c>
      <c r="AJ724">
        <v>1000000</v>
      </c>
      <c r="AK724" t="s">
        <v>439</v>
      </c>
      <c r="AL724">
        <v>10</v>
      </c>
      <c r="AM724" t="s">
        <v>440</v>
      </c>
      <c r="AN724">
        <v>500</v>
      </c>
      <c r="AO724" t="s">
        <v>441</v>
      </c>
      <c r="AP724">
        <v>12</v>
      </c>
      <c r="AQ724" t="s">
        <v>442</v>
      </c>
      <c r="AR724">
        <v>20</v>
      </c>
    </row>
    <row r="725" spans="1:44">
      <c r="A725">
        <v>431</v>
      </c>
      <c r="B725" t="s">
        <v>425</v>
      </c>
      <c r="C725">
        <v>4</v>
      </c>
      <c r="D725" t="s">
        <v>426</v>
      </c>
      <c r="E725">
        <v>226</v>
      </c>
      <c r="F725" t="s">
        <v>427</v>
      </c>
      <c r="G725" t="s">
        <v>428</v>
      </c>
      <c r="H725">
        <v>2.154</v>
      </c>
      <c r="I725" t="s">
        <v>429</v>
      </c>
      <c r="J725">
        <v>0.000265</v>
      </c>
      <c r="K725" t="s">
        <v>71</v>
      </c>
      <c r="L725" t="s">
        <v>430</v>
      </c>
      <c r="M725">
        <v>113.46489</v>
      </c>
      <c r="N725" t="s">
        <v>71</v>
      </c>
      <c r="O725" t="s">
        <v>455</v>
      </c>
      <c r="P725">
        <v>0.000378</v>
      </c>
      <c r="Q725" t="s">
        <v>71</v>
      </c>
      <c r="R725" t="s">
        <v>70</v>
      </c>
      <c r="S725">
        <v>1.120638</v>
      </c>
      <c r="T725" t="s">
        <v>71</v>
      </c>
      <c r="U725" t="s">
        <v>72</v>
      </c>
      <c r="V725">
        <v>0</v>
      </c>
      <c r="W725" t="s">
        <v>71</v>
      </c>
      <c r="X725" t="s">
        <v>73</v>
      </c>
      <c r="Y725">
        <v>0</v>
      </c>
      <c r="Z725" t="s">
        <v>71</v>
      </c>
      <c r="AA725" t="s">
        <v>446</v>
      </c>
      <c r="AB725">
        <v>0</v>
      </c>
      <c r="AC725" t="s">
        <v>71</v>
      </c>
      <c r="AD725" t="s">
        <v>74</v>
      </c>
      <c r="AE725">
        <v>0</v>
      </c>
      <c r="AF725" t="s">
        <v>71</v>
      </c>
      <c r="AG725" t="s">
        <v>437</v>
      </c>
      <c r="AH725">
        <v>1000</v>
      </c>
      <c r="AI725" t="s">
        <v>438</v>
      </c>
      <c r="AJ725">
        <v>1000000</v>
      </c>
      <c r="AK725" t="s">
        <v>439</v>
      </c>
      <c r="AL725">
        <v>10</v>
      </c>
      <c r="AM725" t="s">
        <v>440</v>
      </c>
      <c r="AN725">
        <v>500</v>
      </c>
      <c r="AO725" t="s">
        <v>441</v>
      </c>
      <c r="AP725">
        <v>10</v>
      </c>
      <c r="AQ725" t="s">
        <v>442</v>
      </c>
      <c r="AR725">
        <v>20</v>
      </c>
    </row>
    <row r="726" spans="1:44">
      <c r="A726">
        <v>430</v>
      </c>
      <c r="B726" t="s">
        <v>425</v>
      </c>
      <c r="C726">
        <v>0</v>
      </c>
      <c r="D726" t="s">
        <v>426</v>
      </c>
      <c r="E726">
        <v>157</v>
      </c>
      <c r="F726" t="s">
        <v>427</v>
      </c>
      <c r="G726" t="s">
        <v>428</v>
      </c>
      <c r="H726">
        <v>6.558</v>
      </c>
      <c r="I726" t="s">
        <v>429</v>
      </c>
      <c r="J726">
        <v>0.000274</v>
      </c>
      <c r="K726" t="s">
        <v>71</v>
      </c>
      <c r="L726" t="s">
        <v>430</v>
      </c>
      <c r="M726">
        <v>7.514322</v>
      </c>
      <c r="N726" t="s">
        <v>71</v>
      </c>
      <c r="O726" t="s">
        <v>455</v>
      </c>
      <c r="P726">
        <v>0.000282</v>
      </c>
      <c r="Q726" t="s">
        <v>71</v>
      </c>
      <c r="R726" t="s">
        <v>70</v>
      </c>
      <c r="S726">
        <v>4.67888</v>
      </c>
      <c r="T726" t="s">
        <v>71</v>
      </c>
      <c r="U726" t="s">
        <v>72</v>
      </c>
      <c r="V726">
        <v>0</v>
      </c>
      <c r="W726" t="s">
        <v>71</v>
      </c>
      <c r="X726" t="s">
        <v>73</v>
      </c>
      <c r="Y726">
        <v>0</v>
      </c>
      <c r="Z726" t="s">
        <v>71</v>
      </c>
      <c r="AA726" t="s">
        <v>446</v>
      </c>
      <c r="AB726">
        <v>0</v>
      </c>
      <c r="AC726" t="s">
        <v>71</v>
      </c>
      <c r="AD726" t="s">
        <v>74</v>
      </c>
      <c r="AE726">
        <v>0</v>
      </c>
      <c r="AF726" t="s">
        <v>71</v>
      </c>
      <c r="AG726" t="s">
        <v>437</v>
      </c>
      <c r="AH726">
        <v>1000</v>
      </c>
      <c r="AI726" t="s">
        <v>438</v>
      </c>
      <c r="AJ726">
        <v>1000000</v>
      </c>
      <c r="AK726" t="s">
        <v>439</v>
      </c>
      <c r="AL726">
        <v>10</v>
      </c>
      <c r="AM726" t="s">
        <v>440</v>
      </c>
      <c r="AN726">
        <v>500</v>
      </c>
      <c r="AO726" t="s">
        <v>441</v>
      </c>
      <c r="AP726">
        <v>20</v>
      </c>
      <c r="AQ726" t="s">
        <v>442</v>
      </c>
      <c r="AR726">
        <v>20</v>
      </c>
    </row>
    <row r="727" spans="1:44">
      <c r="A727">
        <v>429</v>
      </c>
      <c r="B727" t="s">
        <v>425</v>
      </c>
      <c r="C727">
        <v>1</v>
      </c>
      <c r="D727" t="s">
        <v>426</v>
      </c>
      <c r="E727">
        <v>159</v>
      </c>
      <c r="F727" t="s">
        <v>427</v>
      </c>
      <c r="G727" t="s">
        <v>428</v>
      </c>
      <c r="H727">
        <v>6.558</v>
      </c>
      <c r="I727" t="s">
        <v>429</v>
      </c>
      <c r="J727">
        <v>0.000275</v>
      </c>
      <c r="K727" t="s">
        <v>71</v>
      </c>
      <c r="L727" t="s">
        <v>430</v>
      </c>
      <c r="M727">
        <v>18.072307</v>
      </c>
      <c r="N727" t="s">
        <v>71</v>
      </c>
      <c r="O727" t="s">
        <v>455</v>
      </c>
      <c r="P727">
        <v>0.000293</v>
      </c>
      <c r="Q727" t="s">
        <v>71</v>
      </c>
      <c r="R727" t="s">
        <v>70</v>
      </c>
      <c r="S727">
        <v>4.683258</v>
      </c>
      <c r="T727" t="s">
        <v>71</v>
      </c>
      <c r="U727" t="s">
        <v>72</v>
      </c>
      <c r="V727">
        <v>0</v>
      </c>
      <c r="W727" t="s">
        <v>71</v>
      </c>
      <c r="X727" t="s">
        <v>73</v>
      </c>
      <c r="Y727">
        <v>0</v>
      </c>
      <c r="Z727" t="s">
        <v>71</v>
      </c>
      <c r="AA727" t="s">
        <v>446</v>
      </c>
      <c r="AB727">
        <v>0</v>
      </c>
      <c r="AC727" t="s">
        <v>71</v>
      </c>
      <c r="AD727" t="s">
        <v>74</v>
      </c>
      <c r="AE727">
        <v>0</v>
      </c>
      <c r="AF727" t="s">
        <v>71</v>
      </c>
      <c r="AG727" t="s">
        <v>437</v>
      </c>
      <c r="AH727">
        <v>1000</v>
      </c>
      <c r="AI727" t="s">
        <v>438</v>
      </c>
      <c r="AJ727">
        <v>1000000</v>
      </c>
      <c r="AK727" t="s">
        <v>439</v>
      </c>
      <c r="AL727">
        <v>10</v>
      </c>
      <c r="AM727" t="s">
        <v>440</v>
      </c>
      <c r="AN727">
        <v>500</v>
      </c>
      <c r="AO727" t="s">
        <v>441</v>
      </c>
      <c r="AP727">
        <v>20</v>
      </c>
      <c r="AQ727" t="s">
        <v>442</v>
      </c>
      <c r="AR727">
        <v>20</v>
      </c>
    </row>
    <row r="728" spans="1:44">
      <c r="A728">
        <v>428</v>
      </c>
      <c r="B728" t="s">
        <v>425</v>
      </c>
      <c r="C728">
        <v>2</v>
      </c>
      <c r="D728" t="s">
        <v>426</v>
      </c>
      <c r="E728">
        <v>169</v>
      </c>
      <c r="F728" t="s">
        <v>427</v>
      </c>
      <c r="G728" t="s">
        <v>428</v>
      </c>
      <c r="H728">
        <v>6.558</v>
      </c>
      <c r="I728" t="s">
        <v>429</v>
      </c>
      <c r="J728">
        <v>0.000278</v>
      </c>
      <c r="K728" t="s">
        <v>71</v>
      </c>
      <c r="L728" t="s">
        <v>430</v>
      </c>
      <c r="M728">
        <v>31.813847</v>
      </c>
      <c r="N728" t="s">
        <v>71</v>
      </c>
      <c r="O728" t="s">
        <v>455</v>
      </c>
      <c r="P728">
        <v>0.00031</v>
      </c>
      <c r="Q728" t="s">
        <v>71</v>
      </c>
      <c r="R728" t="s">
        <v>70</v>
      </c>
      <c r="S728">
        <v>3.063765</v>
      </c>
      <c r="T728" t="s">
        <v>71</v>
      </c>
      <c r="U728" t="s">
        <v>72</v>
      </c>
      <c r="V728">
        <v>0</v>
      </c>
      <c r="W728" t="s">
        <v>71</v>
      </c>
      <c r="X728" t="s">
        <v>73</v>
      </c>
      <c r="Y728">
        <v>0</v>
      </c>
      <c r="Z728" t="s">
        <v>71</v>
      </c>
      <c r="AA728" t="s">
        <v>446</v>
      </c>
      <c r="AB728">
        <v>0</v>
      </c>
      <c r="AC728" t="s">
        <v>71</v>
      </c>
      <c r="AD728" t="s">
        <v>74</v>
      </c>
      <c r="AE728">
        <v>0</v>
      </c>
      <c r="AF728" t="s">
        <v>71</v>
      </c>
      <c r="AG728" t="s">
        <v>437</v>
      </c>
      <c r="AH728">
        <v>1000</v>
      </c>
      <c r="AI728" t="s">
        <v>438</v>
      </c>
      <c r="AJ728">
        <v>1000000</v>
      </c>
      <c r="AK728" t="s">
        <v>439</v>
      </c>
      <c r="AL728">
        <v>10</v>
      </c>
      <c r="AM728" t="s">
        <v>440</v>
      </c>
      <c r="AN728">
        <v>500</v>
      </c>
      <c r="AO728" t="s">
        <v>441</v>
      </c>
      <c r="AP728">
        <v>20</v>
      </c>
      <c r="AQ728" t="s">
        <v>442</v>
      </c>
      <c r="AR728">
        <v>20</v>
      </c>
    </row>
    <row r="729" spans="1:44">
      <c r="A729">
        <v>427</v>
      </c>
      <c r="B729" t="s">
        <v>425</v>
      </c>
      <c r="C729">
        <v>3</v>
      </c>
      <c r="D729" t="s">
        <v>426</v>
      </c>
      <c r="E729">
        <v>188</v>
      </c>
      <c r="F729" t="s">
        <v>427</v>
      </c>
      <c r="G729" t="s">
        <v>428</v>
      </c>
      <c r="H729">
        <v>6.558</v>
      </c>
      <c r="I729" t="s">
        <v>429</v>
      </c>
      <c r="J729">
        <v>0.000274</v>
      </c>
      <c r="K729" t="s">
        <v>71</v>
      </c>
      <c r="L729" t="s">
        <v>430</v>
      </c>
      <c r="M729">
        <v>65.622069</v>
      </c>
      <c r="N729" t="s">
        <v>71</v>
      </c>
      <c r="O729" t="s">
        <v>455</v>
      </c>
      <c r="P729">
        <v>0.00034</v>
      </c>
      <c r="Q729" t="s">
        <v>71</v>
      </c>
      <c r="R729" t="s">
        <v>70</v>
      </c>
      <c r="S729">
        <v>1.984039</v>
      </c>
      <c r="T729" t="s">
        <v>71</v>
      </c>
      <c r="U729" t="s">
        <v>72</v>
      </c>
      <c r="V729">
        <v>0</v>
      </c>
      <c r="W729" t="s">
        <v>71</v>
      </c>
      <c r="X729" t="s">
        <v>73</v>
      </c>
      <c r="Y729">
        <v>0</v>
      </c>
      <c r="Z729" t="s">
        <v>71</v>
      </c>
      <c r="AA729" t="s">
        <v>446</v>
      </c>
      <c r="AB729">
        <v>0</v>
      </c>
      <c r="AC729" t="s">
        <v>71</v>
      </c>
      <c r="AD729" t="s">
        <v>74</v>
      </c>
      <c r="AE729">
        <v>0</v>
      </c>
      <c r="AF729" t="s">
        <v>71</v>
      </c>
      <c r="AG729" t="s">
        <v>437</v>
      </c>
      <c r="AH729">
        <v>1000</v>
      </c>
      <c r="AI729" t="s">
        <v>438</v>
      </c>
      <c r="AJ729">
        <v>1000000</v>
      </c>
      <c r="AK729" t="s">
        <v>439</v>
      </c>
      <c r="AL729">
        <v>10</v>
      </c>
      <c r="AM729" t="s">
        <v>440</v>
      </c>
      <c r="AN729">
        <v>500</v>
      </c>
      <c r="AO729" t="s">
        <v>441</v>
      </c>
      <c r="AP729">
        <v>20</v>
      </c>
      <c r="AQ729" t="s">
        <v>442</v>
      </c>
      <c r="AR729">
        <v>20</v>
      </c>
    </row>
    <row r="730" spans="1:44">
      <c r="A730">
        <v>426</v>
      </c>
      <c r="B730" t="s">
        <v>425</v>
      </c>
      <c r="C730">
        <v>4</v>
      </c>
      <c r="D730" t="s">
        <v>426</v>
      </c>
      <c r="E730">
        <v>226</v>
      </c>
      <c r="F730" t="s">
        <v>427</v>
      </c>
      <c r="G730" t="s">
        <v>428</v>
      </c>
      <c r="H730">
        <v>6.558</v>
      </c>
      <c r="I730" t="s">
        <v>429</v>
      </c>
      <c r="J730">
        <v>0.000273</v>
      </c>
      <c r="K730" t="s">
        <v>71</v>
      </c>
      <c r="L730" t="s">
        <v>430</v>
      </c>
      <c r="M730">
        <v>134.147269</v>
      </c>
      <c r="N730" t="s">
        <v>71</v>
      </c>
      <c r="O730" t="s">
        <v>455</v>
      </c>
      <c r="P730">
        <v>0.000407</v>
      </c>
      <c r="Q730" t="s">
        <v>71</v>
      </c>
      <c r="R730" t="s">
        <v>70</v>
      </c>
      <c r="S730">
        <v>1.441388</v>
      </c>
      <c r="T730" t="s">
        <v>71</v>
      </c>
      <c r="U730" t="s">
        <v>72</v>
      </c>
      <c r="V730">
        <v>0</v>
      </c>
      <c r="W730" t="s">
        <v>71</v>
      </c>
      <c r="X730" t="s">
        <v>73</v>
      </c>
      <c r="Y730">
        <v>0</v>
      </c>
      <c r="Z730" t="s">
        <v>71</v>
      </c>
      <c r="AA730" t="s">
        <v>446</v>
      </c>
      <c r="AB730">
        <v>0</v>
      </c>
      <c r="AC730" t="s">
        <v>71</v>
      </c>
      <c r="AD730" t="s">
        <v>74</v>
      </c>
      <c r="AE730">
        <v>0</v>
      </c>
      <c r="AF730" t="s">
        <v>71</v>
      </c>
      <c r="AG730" t="s">
        <v>437</v>
      </c>
      <c r="AH730">
        <v>1000</v>
      </c>
      <c r="AI730" t="s">
        <v>438</v>
      </c>
      <c r="AJ730">
        <v>1000000</v>
      </c>
      <c r="AK730" t="s">
        <v>439</v>
      </c>
      <c r="AL730">
        <v>10</v>
      </c>
      <c r="AM730" t="s">
        <v>440</v>
      </c>
      <c r="AN730">
        <v>500</v>
      </c>
      <c r="AO730" t="s">
        <v>441</v>
      </c>
      <c r="AP730">
        <v>20</v>
      </c>
      <c r="AQ730" t="s">
        <v>442</v>
      </c>
      <c r="AR730">
        <v>20</v>
      </c>
    </row>
    <row r="731" spans="1:44">
      <c r="A731">
        <v>425</v>
      </c>
      <c r="B731" t="s">
        <v>425</v>
      </c>
      <c r="C731">
        <v>5</v>
      </c>
      <c r="D731" t="s">
        <v>426</v>
      </c>
      <c r="E731">
        <v>302</v>
      </c>
      <c r="F731" t="s">
        <v>427</v>
      </c>
      <c r="G731" t="s">
        <v>428</v>
      </c>
      <c r="H731">
        <v>6.558</v>
      </c>
      <c r="I731" t="s">
        <v>429</v>
      </c>
      <c r="J731">
        <v>0.000277</v>
      </c>
      <c r="K731" t="s">
        <v>71</v>
      </c>
      <c r="L731" t="s">
        <v>430</v>
      </c>
      <c r="M731">
        <v>259.937859</v>
      </c>
      <c r="N731" t="s">
        <v>71</v>
      </c>
      <c r="O731" t="s">
        <v>455</v>
      </c>
      <c r="P731">
        <v>0.000537</v>
      </c>
      <c r="Q731" t="s">
        <v>71</v>
      </c>
      <c r="R731" t="s">
        <v>70</v>
      </c>
      <c r="S731">
        <v>1.15816</v>
      </c>
      <c r="T731" t="s">
        <v>71</v>
      </c>
      <c r="U731" t="s">
        <v>72</v>
      </c>
      <c r="V731">
        <v>0</v>
      </c>
      <c r="W731" t="s">
        <v>71</v>
      </c>
      <c r="X731" t="s">
        <v>73</v>
      </c>
      <c r="Y731">
        <v>0</v>
      </c>
      <c r="Z731" t="s">
        <v>71</v>
      </c>
      <c r="AA731" t="s">
        <v>446</v>
      </c>
      <c r="AB731">
        <v>0</v>
      </c>
      <c r="AC731" t="s">
        <v>71</v>
      </c>
      <c r="AD731" t="s">
        <v>74</v>
      </c>
      <c r="AE731">
        <v>0</v>
      </c>
      <c r="AF731" t="s">
        <v>71</v>
      </c>
      <c r="AG731" t="s">
        <v>437</v>
      </c>
      <c r="AH731">
        <v>1000</v>
      </c>
      <c r="AI731" t="s">
        <v>438</v>
      </c>
      <c r="AJ731">
        <v>1000000</v>
      </c>
      <c r="AK731" t="s">
        <v>439</v>
      </c>
      <c r="AL731">
        <v>10</v>
      </c>
      <c r="AM731" t="s">
        <v>440</v>
      </c>
      <c r="AN731">
        <v>500</v>
      </c>
      <c r="AO731" t="s">
        <v>441</v>
      </c>
      <c r="AP731">
        <v>20</v>
      </c>
      <c r="AQ731" t="s">
        <v>442</v>
      </c>
      <c r="AR731">
        <v>20</v>
      </c>
    </row>
    <row r="732" spans="1:44">
      <c r="A732">
        <v>424</v>
      </c>
      <c r="B732" t="s">
        <v>425</v>
      </c>
      <c r="C732">
        <v>6</v>
      </c>
      <c r="D732" t="s">
        <v>426</v>
      </c>
      <c r="E732">
        <v>455</v>
      </c>
      <c r="F732" t="s">
        <v>427</v>
      </c>
      <c r="G732" t="s">
        <v>428</v>
      </c>
      <c r="H732">
        <v>6.558</v>
      </c>
      <c r="I732" t="s">
        <v>429</v>
      </c>
      <c r="J732">
        <v>0.000274</v>
      </c>
      <c r="K732" t="s">
        <v>71</v>
      </c>
      <c r="L732" t="s">
        <v>430</v>
      </c>
      <c r="M732">
        <v>479.452511</v>
      </c>
      <c r="N732" t="s">
        <v>71</v>
      </c>
      <c r="O732" t="s">
        <v>455</v>
      </c>
      <c r="P732">
        <v>0.000753</v>
      </c>
      <c r="Q732" t="s">
        <v>71</v>
      </c>
      <c r="R732" t="s">
        <v>70</v>
      </c>
      <c r="S732">
        <v>1.000263</v>
      </c>
      <c r="T732" t="s">
        <v>71</v>
      </c>
      <c r="U732" t="s">
        <v>72</v>
      </c>
      <c r="V732">
        <v>0</v>
      </c>
      <c r="W732" t="s">
        <v>71</v>
      </c>
      <c r="X732" t="s">
        <v>73</v>
      </c>
      <c r="Y732">
        <v>0</v>
      </c>
      <c r="Z732" t="s">
        <v>71</v>
      </c>
      <c r="AA732" t="s">
        <v>446</v>
      </c>
      <c r="AB732">
        <v>0</v>
      </c>
      <c r="AC732" t="s">
        <v>71</v>
      </c>
      <c r="AD732" t="s">
        <v>74</v>
      </c>
      <c r="AE732">
        <v>0</v>
      </c>
      <c r="AF732" t="s">
        <v>71</v>
      </c>
      <c r="AG732" t="s">
        <v>437</v>
      </c>
      <c r="AH732">
        <v>1000</v>
      </c>
      <c r="AI732" t="s">
        <v>438</v>
      </c>
      <c r="AJ732">
        <v>1000000</v>
      </c>
      <c r="AK732" t="s">
        <v>439</v>
      </c>
      <c r="AL732">
        <v>10</v>
      </c>
      <c r="AM732" t="s">
        <v>440</v>
      </c>
      <c r="AN732">
        <v>500</v>
      </c>
      <c r="AO732" t="s">
        <v>441</v>
      </c>
      <c r="AP732">
        <v>20</v>
      </c>
      <c r="AQ732" t="s">
        <v>442</v>
      </c>
      <c r="AR732">
        <v>20</v>
      </c>
    </row>
    <row r="733" spans="1:44">
      <c r="A733">
        <v>423</v>
      </c>
      <c r="B733" t="s">
        <v>425</v>
      </c>
      <c r="C733">
        <v>7</v>
      </c>
      <c r="D733" t="s">
        <v>426</v>
      </c>
      <c r="E733">
        <v>760</v>
      </c>
      <c r="F733" t="s">
        <v>427</v>
      </c>
      <c r="G733" t="s">
        <v>428</v>
      </c>
      <c r="H733">
        <v>6.558</v>
      </c>
      <c r="I733" t="s">
        <v>429</v>
      </c>
      <c r="J733">
        <v>0.000275</v>
      </c>
      <c r="K733" t="s">
        <v>71</v>
      </c>
      <c r="L733" t="s">
        <v>430</v>
      </c>
      <c r="M733">
        <v>1009.659828</v>
      </c>
      <c r="N733" t="s">
        <v>71</v>
      </c>
      <c r="O733" t="s">
        <v>455</v>
      </c>
      <c r="P733">
        <v>0.001285</v>
      </c>
      <c r="Q733" t="s">
        <v>71</v>
      </c>
      <c r="R733" t="s">
        <v>70</v>
      </c>
      <c r="S733">
        <v>0.921542</v>
      </c>
      <c r="T733" t="s">
        <v>71</v>
      </c>
      <c r="U733" t="s">
        <v>72</v>
      </c>
      <c r="V733">
        <v>0</v>
      </c>
      <c r="W733" t="s">
        <v>71</v>
      </c>
      <c r="X733" t="s">
        <v>73</v>
      </c>
      <c r="Y733">
        <v>0</v>
      </c>
      <c r="Z733" t="s">
        <v>71</v>
      </c>
      <c r="AA733" t="s">
        <v>446</v>
      </c>
      <c r="AB733">
        <v>0</v>
      </c>
      <c r="AC733" t="s">
        <v>71</v>
      </c>
      <c r="AD733" t="s">
        <v>74</v>
      </c>
      <c r="AE733">
        <v>0</v>
      </c>
      <c r="AF733" t="s">
        <v>71</v>
      </c>
      <c r="AG733" t="s">
        <v>437</v>
      </c>
      <c r="AH733">
        <v>1000</v>
      </c>
      <c r="AI733" t="s">
        <v>438</v>
      </c>
      <c r="AJ733">
        <v>1000000</v>
      </c>
      <c r="AK733" t="s">
        <v>439</v>
      </c>
      <c r="AL733">
        <v>10</v>
      </c>
      <c r="AM733" t="s">
        <v>440</v>
      </c>
      <c r="AN733">
        <v>500</v>
      </c>
      <c r="AO733" t="s">
        <v>441</v>
      </c>
      <c r="AP733">
        <v>20</v>
      </c>
      <c r="AQ733" t="s">
        <v>442</v>
      </c>
      <c r="AR733">
        <v>20</v>
      </c>
    </row>
    <row r="734" spans="1:44">
      <c r="A734">
        <v>422</v>
      </c>
      <c r="B734" t="s">
        <v>425</v>
      </c>
      <c r="C734">
        <v>8</v>
      </c>
      <c r="D734" t="s">
        <v>426</v>
      </c>
      <c r="E734">
        <v>1370</v>
      </c>
      <c r="F734" t="s">
        <v>427</v>
      </c>
      <c r="G734" t="s">
        <v>428</v>
      </c>
      <c r="H734">
        <v>6.558</v>
      </c>
      <c r="I734" t="s">
        <v>429</v>
      </c>
      <c r="J734">
        <v>0.000279</v>
      </c>
      <c r="K734" t="s">
        <v>71</v>
      </c>
      <c r="L734" t="s">
        <v>430</v>
      </c>
      <c r="M734">
        <v>4002.876268</v>
      </c>
      <c r="N734" t="s">
        <v>71</v>
      </c>
      <c r="O734" t="s">
        <v>455</v>
      </c>
      <c r="P734">
        <v>0.004282</v>
      </c>
      <c r="Q734" t="s">
        <v>71</v>
      </c>
      <c r="R734" t="s">
        <v>70</v>
      </c>
      <c r="S734">
        <v>0.886562</v>
      </c>
      <c r="T734" t="s">
        <v>71</v>
      </c>
      <c r="U734" t="s">
        <v>72</v>
      </c>
      <c r="V734">
        <v>0</v>
      </c>
      <c r="W734" t="s">
        <v>71</v>
      </c>
      <c r="X734" t="s">
        <v>73</v>
      </c>
      <c r="Y734">
        <v>0</v>
      </c>
      <c r="Z734" t="s">
        <v>71</v>
      </c>
      <c r="AA734" t="s">
        <v>446</v>
      </c>
      <c r="AB734">
        <v>0</v>
      </c>
      <c r="AC734" t="s">
        <v>71</v>
      </c>
      <c r="AD734" t="s">
        <v>74</v>
      </c>
      <c r="AE734">
        <v>0</v>
      </c>
      <c r="AF734" t="s">
        <v>71</v>
      </c>
      <c r="AG734" t="s">
        <v>437</v>
      </c>
      <c r="AH734">
        <v>1000</v>
      </c>
      <c r="AI734" t="s">
        <v>438</v>
      </c>
      <c r="AJ734">
        <v>1000000</v>
      </c>
      <c r="AK734" t="s">
        <v>439</v>
      </c>
      <c r="AL734">
        <v>10</v>
      </c>
      <c r="AM734" t="s">
        <v>440</v>
      </c>
      <c r="AN734">
        <v>500</v>
      </c>
      <c r="AO734" t="s">
        <v>441</v>
      </c>
      <c r="AP734">
        <v>20</v>
      </c>
      <c r="AQ734" t="s">
        <v>442</v>
      </c>
      <c r="AR734">
        <v>20</v>
      </c>
    </row>
    <row r="735" spans="1:44">
      <c r="A735">
        <v>421</v>
      </c>
      <c r="B735" t="s">
        <v>425</v>
      </c>
      <c r="C735">
        <v>9</v>
      </c>
      <c r="D735" t="s">
        <v>426</v>
      </c>
      <c r="E735">
        <v>2591</v>
      </c>
      <c r="F735" t="s">
        <v>427</v>
      </c>
      <c r="G735" t="s">
        <v>428</v>
      </c>
      <c r="H735">
        <v>6.558</v>
      </c>
      <c r="I735" t="s">
        <v>429</v>
      </c>
      <c r="J735">
        <v>0.000278</v>
      </c>
      <c r="K735" t="s">
        <v>71</v>
      </c>
      <c r="L735" t="s">
        <v>430</v>
      </c>
      <c r="M735">
        <v>12647.577808</v>
      </c>
      <c r="N735" t="s">
        <v>71</v>
      </c>
      <c r="O735" t="s">
        <v>455</v>
      </c>
      <c r="P735">
        <v>0.012926</v>
      </c>
      <c r="Q735" t="s">
        <v>71</v>
      </c>
      <c r="R735" t="s">
        <v>70</v>
      </c>
      <c r="S735">
        <v>0.877483</v>
      </c>
      <c r="T735" t="s">
        <v>71</v>
      </c>
      <c r="U735" t="s">
        <v>72</v>
      </c>
      <c r="V735">
        <v>0</v>
      </c>
      <c r="W735" t="s">
        <v>71</v>
      </c>
      <c r="X735" t="s">
        <v>73</v>
      </c>
      <c r="Y735">
        <v>0</v>
      </c>
      <c r="Z735" t="s">
        <v>71</v>
      </c>
      <c r="AA735" t="s">
        <v>446</v>
      </c>
      <c r="AB735">
        <v>0</v>
      </c>
      <c r="AC735" t="s">
        <v>71</v>
      </c>
      <c r="AD735" t="s">
        <v>74</v>
      </c>
      <c r="AE735">
        <v>0</v>
      </c>
      <c r="AF735" t="s">
        <v>71</v>
      </c>
      <c r="AG735" t="s">
        <v>437</v>
      </c>
      <c r="AH735">
        <v>1000</v>
      </c>
      <c r="AI735" t="s">
        <v>438</v>
      </c>
      <c r="AJ735">
        <v>1000000</v>
      </c>
      <c r="AK735" t="s">
        <v>439</v>
      </c>
      <c r="AL735">
        <v>10</v>
      </c>
      <c r="AM735" t="s">
        <v>440</v>
      </c>
      <c r="AN735">
        <v>500</v>
      </c>
      <c r="AO735" t="s">
        <v>441</v>
      </c>
      <c r="AP735">
        <v>20</v>
      </c>
      <c r="AQ735" t="s">
        <v>442</v>
      </c>
      <c r="AR735">
        <v>20</v>
      </c>
    </row>
    <row r="736" spans="1:44">
      <c r="A736">
        <v>420</v>
      </c>
      <c r="B736" t="s">
        <v>425</v>
      </c>
      <c r="C736">
        <v>3</v>
      </c>
      <c r="D736" t="s">
        <v>426</v>
      </c>
      <c r="E736">
        <v>188</v>
      </c>
      <c r="F736" t="s">
        <v>427</v>
      </c>
      <c r="G736" t="s">
        <v>428</v>
      </c>
      <c r="H736">
        <v>5.794</v>
      </c>
      <c r="I736" t="s">
        <v>429</v>
      </c>
      <c r="J736">
        <v>0.00062</v>
      </c>
      <c r="K736" t="s">
        <v>71</v>
      </c>
      <c r="L736" t="s">
        <v>430</v>
      </c>
      <c r="M736">
        <v>111.341</v>
      </c>
      <c r="N736" t="s">
        <v>71</v>
      </c>
      <c r="O736" t="s">
        <v>455</v>
      </c>
      <c r="P736">
        <v>0.000732</v>
      </c>
      <c r="Q736" t="s">
        <v>71</v>
      </c>
      <c r="R736" t="s">
        <v>70</v>
      </c>
      <c r="S736">
        <v>3.047733</v>
      </c>
      <c r="T736" t="s">
        <v>71</v>
      </c>
      <c r="U736" t="s">
        <v>72</v>
      </c>
      <c r="V736">
        <v>0</v>
      </c>
      <c r="W736" t="s">
        <v>71</v>
      </c>
      <c r="X736" t="s">
        <v>73</v>
      </c>
      <c r="Y736">
        <v>0</v>
      </c>
      <c r="Z736" t="s">
        <v>71</v>
      </c>
      <c r="AA736" t="s">
        <v>446</v>
      </c>
      <c r="AB736">
        <v>0</v>
      </c>
      <c r="AC736" t="s">
        <v>71</v>
      </c>
      <c r="AD736" t="s">
        <v>74</v>
      </c>
      <c r="AE736">
        <v>0</v>
      </c>
      <c r="AF736" t="s">
        <v>71</v>
      </c>
      <c r="AG736" t="s">
        <v>437</v>
      </c>
      <c r="AH736">
        <v>1000</v>
      </c>
      <c r="AI736" t="s">
        <v>438</v>
      </c>
      <c r="AJ736">
        <v>1000000</v>
      </c>
      <c r="AK736" t="s">
        <v>439</v>
      </c>
      <c r="AL736">
        <v>10</v>
      </c>
      <c r="AM736" t="s">
        <v>440</v>
      </c>
      <c r="AN736">
        <v>500</v>
      </c>
      <c r="AO736" t="s">
        <v>441</v>
      </c>
      <c r="AP736">
        <v>20</v>
      </c>
      <c r="AQ736" t="s">
        <v>442</v>
      </c>
      <c r="AR736">
        <v>20</v>
      </c>
    </row>
    <row r="737" spans="1:44">
      <c r="A737">
        <v>419</v>
      </c>
      <c r="B737" t="s">
        <v>425</v>
      </c>
      <c r="C737">
        <v>3</v>
      </c>
      <c r="D737" t="s">
        <v>426</v>
      </c>
      <c r="E737">
        <v>188</v>
      </c>
      <c r="F737" t="s">
        <v>427</v>
      </c>
      <c r="G737" t="s">
        <v>428</v>
      </c>
      <c r="H737">
        <v>5.794</v>
      </c>
      <c r="I737" t="s">
        <v>429</v>
      </c>
      <c r="J737">
        <v>0.000605</v>
      </c>
      <c r="K737" t="s">
        <v>71</v>
      </c>
      <c r="L737" t="s">
        <v>430</v>
      </c>
      <c r="M737">
        <v>107.5458</v>
      </c>
      <c r="N737" t="s">
        <v>71</v>
      </c>
      <c r="O737" t="s">
        <v>455</v>
      </c>
      <c r="P737">
        <v>0.000712</v>
      </c>
      <c r="Q737" t="s">
        <v>71</v>
      </c>
      <c r="R737" t="s">
        <v>70</v>
      </c>
      <c r="S737">
        <v>3.151282</v>
      </c>
      <c r="T737" t="s">
        <v>71</v>
      </c>
      <c r="U737" t="s">
        <v>72</v>
      </c>
      <c r="V737">
        <v>0.070906</v>
      </c>
      <c r="W737" t="s">
        <v>71</v>
      </c>
      <c r="X737" t="s">
        <v>73</v>
      </c>
      <c r="Y737">
        <v>2.260123</v>
      </c>
      <c r="Z737" t="s">
        <v>71</v>
      </c>
      <c r="AA737" t="s">
        <v>446</v>
      </c>
      <c r="AB737">
        <v>0.398958</v>
      </c>
      <c r="AC737" t="s">
        <v>71</v>
      </c>
      <c r="AD737" t="s">
        <v>74</v>
      </c>
      <c r="AE737">
        <v>0.418267</v>
      </c>
      <c r="AF737" t="s">
        <v>71</v>
      </c>
      <c r="AG737" t="s">
        <v>437</v>
      </c>
      <c r="AH737">
        <v>1000</v>
      </c>
      <c r="AI737" t="s">
        <v>438</v>
      </c>
      <c r="AJ737">
        <v>1000000</v>
      </c>
      <c r="AK737" t="s">
        <v>439</v>
      </c>
      <c r="AL737">
        <v>10</v>
      </c>
      <c r="AM737" t="s">
        <v>440</v>
      </c>
      <c r="AN737">
        <v>500</v>
      </c>
      <c r="AO737" t="s">
        <v>441</v>
      </c>
      <c r="AP737">
        <v>20</v>
      </c>
      <c r="AQ737" t="s">
        <v>442</v>
      </c>
      <c r="AR737">
        <v>20</v>
      </c>
    </row>
    <row r="738" spans="1:44">
      <c r="A738">
        <v>418</v>
      </c>
      <c r="B738" t="s">
        <v>425</v>
      </c>
      <c r="C738">
        <v>3</v>
      </c>
      <c r="D738" t="s">
        <v>426</v>
      </c>
      <c r="E738">
        <v>188</v>
      </c>
      <c r="F738" t="s">
        <v>427</v>
      </c>
      <c r="G738" t="s">
        <v>428</v>
      </c>
      <c r="H738">
        <v>5.794</v>
      </c>
      <c r="I738" t="s">
        <v>429</v>
      </c>
      <c r="J738">
        <v>0.0006</v>
      </c>
      <c r="K738" t="s">
        <v>71</v>
      </c>
      <c r="L738" t="s">
        <v>430</v>
      </c>
      <c r="M738">
        <v>106.6464</v>
      </c>
      <c r="N738" t="s">
        <v>71</v>
      </c>
      <c r="O738" t="s">
        <v>455</v>
      </c>
      <c r="P738">
        <v>0.000707</v>
      </c>
      <c r="Q738" t="s">
        <v>71</v>
      </c>
      <c r="R738" t="s">
        <v>70</v>
      </c>
      <c r="S738">
        <v>3.154565</v>
      </c>
      <c r="T738" t="s">
        <v>71</v>
      </c>
      <c r="U738" t="s">
        <v>72</v>
      </c>
      <c r="V738">
        <v>0.071188</v>
      </c>
      <c r="W738" t="s">
        <v>71</v>
      </c>
      <c r="X738" t="s">
        <v>73</v>
      </c>
      <c r="Y738">
        <v>2.259401</v>
      </c>
      <c r="Z738" t="s">
        <v>71</v>
      </c>
      <c r="AA738" t="s">
        <v>446</v>
      </c>
      <c r="AB738">
        <v>0.402196</v>
      </c>
      <c r="AC738" t="s">
        <v>71</v>
      </c>
      <c r="AD738" t="s">
        <v>74</v>
      </c>
      <c r="AE738">
        <v>0.418802</v>
      </c>
      <c r="AF738" t="s">
        <v>71</v>
      </c>
      <c r="AG738" t="s">
        <v>437</v>
      </c>
      <c r="AH738">
        <v>1000</v>
      </c>
      <c r="AI738" t="s">
        <v>438</v>
      </c>
      <c r="AJ738">
        <v>1000000</v>
      </c>
      <c r="AK738" t="s">
        <v>439</v>
      </c>
      <c r="AL738">
        <v>10</v>
      </c>
      <c r="AM738" t="s">
        <v>440</v>
      </c>
      <c r="AN738">
        <v>500</v>
      </c>
      <c r="AO738" t="s">
        <v>441</v>
      </c>
      <c r="AP738">
        <v>20</v>
      </c>
      <c r="AQ738" t="s">
        <v>442</v>
      </c>
      <c r="AR738">
        <v>20</v>
      </c>
    </row>
    <row r="739" spans="1:44">
      <c r="A739">
        <v>418</v>
      </c>
      <c r="B739" t="s">
        <v>425</v>
      </c>
      <c r="C739">
        <v>3</v>
      </c>
      <c r="D739" t="s">
        <v>426</v>
      </c>
      <c r="E739">
        <v>188</v>
      </c>
      <c r="F739" t="s">
        <v>427</v>
      </c>
      <c r="G739" t="s">
        <v>428</v>
      </c>
      <c r="H739">
        <v>5.794</v>
      </c>
      <c r="I739" t="s">
        <v>429</v>
      </c>
      <c r="J739">
        <v>0.000589</v>
      </c>
      <c r="K739" t="s">
        <v>71</v>
      </c>
      <c r="L739" t="s">
        <v>430</v>
      </c>
      <c r="M739">
        <v>106.814</v>
      </c>
      <c r="N739" t="s">
        <v>71</v>
      </c>
      <c r="O739" t="s">
        <v>455</v>
      </c>
      <c r="P739">
        <v>0.000696</v>
      </c>
      <c r="Q739" t="s">
        <v>71</v>
      </c>
      <c r="R739" t="s">
        <v>70</v>
      </c>
      <c r="S739">
        <v>3.128074</v>
      </c>
      <c r="T739" t="s">
        <v>71</v>
      </c>
      <c r="U739" t="s">
        <v>72</v>
      </c>
      <c r="V739">
        <v>0.070249</v>
      </c>
      <c r="W739" t="s">
        <v>71</v>
      </c>
      <c r="X739" t="s">
        <v>73</v>
      </c>
      <c r="Y739">
        <v>2.242034</v>
      </c>
      <c r="Z739" t="s">
        <v>71</v>
      </c>
      <c r="AA739" t="s">
        <v>446</v>
      </c>
      <c r="AB739">
        <v>0.39538</v>
      </c>
      <c r="AC739" t="s">
        <v>71</v>
      </c>
      <c r="AD739" t="s">
        <v>74</v>
      </c>
      <c r="AE739">
        <v>0.417441</v>
      </c>
      <c r="AF739" t="s">
        <v>71</v>
      </c>
      <c r="AG739" t="s">
        <v>437</v>
      </c>
      <c r="AH739">
        <v>1000</v>
      </c>
      <c r="AI739" t="s">
        <v>438</v>
      </c>
      <c r="AJ739">
        <v>1000000</v>
      </c>
      <c r="AK739" t="s">
        <v>439</v>
      </c>
      <c r="AL739">
        <v>10</v>
      </c>
      <c r="AM739" t="s">
        <v>440</v>
      </c>
      <c r="AN739">
        <v>500</v>
      </c>
      <c r="AO739" t="s">
        <v>441</v>
      </c>
      <c r="AP739">
        <v>20</v>
      </c>
      <c r="AQ739" t="s">
        <v>442</v>
      </c>
      <c r="AR739">
        <v>20</v>
      </c>
    </row>
    <row r="740" spans="1:44">
      <c r="A740">
        <v>417</v>
      </c>
      <c r="B740" t="s">
        <v>425</v>
      </c>
      <c r="C740">
        <v>3</v>
      </c>
      <c r="D740" t="s">
        <v>426</v>
      </c>
      <c r="E740">
        <v>188</v>
      </c>
      <c r="F740" t="s">
        <v>427</v>
      </c>
      <c r="G740" t="s">
        <v>428</v>
      </c>
      <c r="H740">
        <v>6.97</v>
      </c>
      <c r="I740" t="s">
        <v>429</v>
      </c>
      <c r="J740">
        <v>0.000596</v>
      </c>
      <c r="K740" t="s">
        <v>71</v>
      </c>
      <c r="L740" t="s">
        <v>430</v>
      </c>
      <c r="M740">
        <v>107.7455</v>
      </c>
      <c r="N740" t="s">
        <v>71</v>
      </c>
      <c r="O740" t="s">
        <v>455</v>
      </c>
      <c r="P740">
        <v>0.000704</v>
      </c>
      <c r="Q740" t="s">
        <v>71</v>
      </c>
      <c r="R740" t="s">
        <v>70</v>
      </c>
      <c r="S740">
        <v>3.124375</v>
      </c>
      <c r="T740" t="s">
        <v>71</v>
      </c>
      <c r="U740" t="s">
        <v>72</v>
      </c>
      <c r="V740">
        <v>0.071097</v>
      </c>
      <c r="W740" t="s">
        <v>71</v>
      </c>
      <c r="X740" t="s">
        <v>73</v>
      </c>
      <c r="Y740">
        <v>2.235604</v>
      </c>
      <c r="Z740" t="s">
        <v>71</v>
      </c>
      <c r="AA740" t="s">
        <v>446</v>
      </c>
      <c r="AB740">
        <v>0.397705</v>
      </c>
      <c r="AC740" t="s">
        <v>71</v>
      </c>
      <c r="AD740" t="s">
        <v>74</v>
      </c>
      <c r="AE740">
        <v>0.416747</v>
      </c>
      <c r="AF740" t="s">
        <v>71</v>
      </c>
      <c r="AG740" t="s">
        <v>437</v>
      </c>
      <c r="AH740">
        <v>1000</v>
      </c>
      <c r="AI740" t="s">
        <v>438</v>
      </c>
      <c r="AJ740">
        <v>1000000</v>
      </c>
      <c r="AK740" t="s">
        <v>439</v>
      </c>
      <c r="AL740">
        <v>10</v>
      </c>
      <c r="AM740" t="s">
        <v>440</v>
      </c>
      <c r="AN740">
        <v>100</v>
      </c>
      <c r="AO740" t="s">
        <v>441</v>
      </c>
      <c r="AP740">
        <v>20</v>
      </c>
      <c r="AQ740" t="s">
        <v>442</v>
      </c>
      <c r="AR740">
        <v>20</v>
      </c>
    </row>
    <row r="741" spans="1:44">
      <c r="A741">
        <v>416</v>
      </c>
      <c r="B741" t="s">
        <v>425</v>
      </c>
      <c r="C741">
        <v>0</v>
      </c>
      <c r="D741" t="s">
        <v>426</v>
      </c>
      <c r="E741">
        <v>1</v>
      </c>
      <c r="F741" t="s">
        <v>427</v>
      </c>
      <c r="G741" t="s">
        <v>428</v>
      </c>
      <c r="H741">
        <v>0.08</v>
      </c>
      <c r="I741" t="s">
        <v>429</v>
      </c>
      <c r="J741">
        <v>0.001315</v>
      </c>
      <c r="K741" t="s">
        <v>71</v>
      </c>
      <c r="L741" t="s">
        <v>430</v>
      </c>
      <c r="M741">
        <v>0.2453</v>
      </c>
      <c r="N741" t="s">
        <v>71</v>
      </c>
      <c r="O741" t="s">
        <v>455</v>
      </c>
      <c r="P741">
        <v>0.00134</v>
      </c>
      <c r="Q741" t="s">
        <v>71</v>
      </c>
      <c r="R741" t="s">
        <v>70</v>
      </c>
      <c r="S741">
        <v>0.175567</v>
      </c>
      <c r="T741" t="s">
        <v>71</v>
      </c>
      <c r="U741" t="s">
        <v>72</v>
      </c>
      <c r="V741">
        <v>0.002418</v>
      </c>
      <c r="W741" t="s">
        <v>71</v>
      </c>
      <c r="X741" t="s">
        <v>73</v>
      </c>
      <c r="Y741">
        <v>0.165088</v>
      </c>
      <c r="Z741" t="s">
        <v>71</v>
      </c>
      <c r="AA741" t="s">
        <v>446</v>
      </c>
      <c r="AB741">
        <v>0.00184</v>
      </c>
      <c r="AC741" t="s">
        <v>71</v>
      </c>
      <c r="AD741" t="s">
        <v>74</v>
      </c>
      <c r="AE741">
        <v>0.004331</v>
      </c>
      <c r="AF741" t="s">
        <v>71</v>
      </c>
      <c r="AG741" t="s">
        <v>437</v>
      </c>
      <c r="AH741">
        <v>1000</v>
      </c>
      <c r="AI741" t="s">
        <v>438</v>
      </c>
      <c r="AJ741">
        <v>10000</v>
      </c>
      <c r="AK741" t="s">
        <v>439</v>
      </c>
      <c r="AL741">
        <v>10</v>
      </c>
      <c r="AM741" t="s">
        <v>440</v>
      </c>
      <c r="AN741">
        <v>100</v>
      </c>
      <c r="AO741" t="s">
        <v>441</v>
      </c>
      <c r="AP741">
        <v>20</v>
      </c>
      <c r="AQ741" t="s">
        <v>442</v>
      </c>
      <c r="AR741">
        <v>20</v>
      </c>
    </row>
    <row r="742" spans="1:44">
      <c r="A742">
        <v>412</v>
      </c>
      <c r="B742" t="s">
        <v>425</v>
      </c>
      <c r="C742">
        <v>0</v>
      </c>
      <c r="D742" t="s">
        <v>426</v>
      </c>
      <c r="E742">
        <v>157</v>
      </c>
      <c r="F742" t="s">
        <v>427</v>
      </c>
      <c r="G742" t="s">
        <v>428</v>
      </c>
      <c r="H742">
        <v>6.558</v>
      </c>
      <c r="I742" t="s">
        <v>429</v>
      </c>
      <c r="J742">
        <v>0.000276</v>
      </c>
      <c r="K742" t="s">
        <v>71</v>
      </c>
      <c r="L742" t="s">
        <v>430</v>
      </c>
      <c r="M742">
        <v>7.663769</v>
      </c>
      <c r="N742" t="s">
        <v>71</v>
      </c>
      <c r="O742" t="s">
        <v>455</v>
      </c>
      <c r="P742">
        <v>0.000284</v>
      </c>
      <c r="Q742" t="s">
        <v>71</v>
      </c>
      <c r="R742" t="s">
        <v>70</v>
      </c>
      <c r="S742">
        <v>4.67221</v>
      </c>
      <c r="T742" t="s">
        <v>71</v>
      </c>
      <c r="U742" t="s">
        <v>72</v>
      </c>
      <c r="V742">
        <v>0.047403</v>
      </c>
      <c r="W742" t="s">
        <v>71</v>
      </c>
      <c r="X742" t="s">
        <v>73</v>
      </c>
      <c r="Y742">
        <v>4.013783</v>
      </c>
      <c r="Z742" t="s">
        <v>71</v>
      </c>
      <c r="AA742" t="s">
        <v>446</v>
      </c>
      <c r="AB742">
        <v>0.189515</v>
      </c>
      <c r="AC742" t="s">
        <v>71</v>
      </c>
      <c r="AD742" t="s">
        <v>74</v>
      </c>
      <c r="AE742">
        <v>0.418528</v>
      </c>
      <c r="AF742" t="s">
        <v>71</v>
      </c>
      <c r="AG742" t="s">
        <v>437</v>
      </c>
      <c r="AH742">
        <v>1000</v>
      </c>
      <c r="AI742" t="s">
        <v>438</v>
      </c>
      <c r="AJ742">
        <v>1000000</v>
      </c>
      <c r="AK742" t="s">
        <v>439</v>
      </c>
      <c r="AL742">
        <v>10</v>
      </c>
      <c r="AM742" t="s">
        <v>440</v>
      </c>
      <c r="AN742">
        <v>500</v>
      </c>
      <c r="AO742" t="s">
        <v>441</v>
      </c>
      <c r="AP742">
        <v>20</v>
      </c>
      <c r="AQ742" t="s">
        <v>442</v>
      </c>
      <c r="AR742">
        <v>20</v>
      </c>
    </row>
    <row r="743" spans="1:44">
      <c r="A743">
        <v>411</v>
      </c>
      <c r="B743" t="s">
        <v>425</v>
      </c>
      <c r="C743">
        <v>1</v>
      </c>
      <c r="D743" t="s">
        <v>426</v>
      </c>
      <c r="E743">
        <v>159</v>
      </c>
      <c r="F743" t="s">
        <v>427</v>
      </c>
      <c r="G743" t="s">
        <v>428</v>
      </c>
      <c r="H743">
        <v>6.558</v>
      </c>
      <c r="I743" t="s">
        <v>429</v>
      </c>
      <c r="J743">
        <v>0.000275</v>
      </c>
      <c r="K743" t="s">
        <v>71</v>
      </c>
      <c r="L743" t="s">
        <v>430</v>
      </c>
      <c r="M743">
        <v>18.349196</v>
      </c>
      <c r="N743" t="s">
        <v>71</v>
      </c>
      <c r="O743" t="s">
        <v>455</v>
      </c>
      <c r="P743">
        <v>0.000293</v>
      </c>
      <c r="Q743" t="s">
        <v>71</v>
      </c>
      <c r="R743" t="s">
        <v>70</v>
      </c>
      <c r="S743">
        <v>4.677301</v>
      </c>
      <c r="T743" t="s">
        <v>71</v>
      </c>
      <c r="U743" t="s">
        <v>72</v>
      </c>
      <c r="V743">
        <v>0.047394</v>
      </c>
      <c r="W743" t="s">
        <v>71</v>
      </c>
      <c r="X743" t="s">
        <v>73</v>
      </c>
      <c r="Y743">
        <v>4.018383</v>
      </c>
      <c r="Z743" t="s">
        <v>71</v>
      </c>
      <c r="AA743" t="s">
        <v>446</v>
      </c>
      <c r="AB743">
        <v>0.190032</v>
      </c>
      <c r="AC743" t="s">
        <v>71</v>
      </c>
      <c r="AD743" t="s">
        <v>74</v>
      </c>
      <c r="AE743">
        <v>0.418469</v>
      </c>
      <c r="AF743" t="s">
        <v>71</v>
      </c>
      <c r="AG743" t="s">
        <v>437</v>
      </c>
      <c r="AH743">
        <v>1000</v>
      </c>
      <c r="AI743" t="s">
        <v>438</v>
      </c>
      <c r="AJ743">
        <v>1000000</v>
      </c>
      <c r="AK743" t="s">
        <v>439</v>
      </c>
      <c r="AL743">
        <v>10</v>
      </c>
      <c r="AM743" t="s">
        <v>440</v>
      </c>
      <c r="AN743">
        <v>500</v>
      </c>
      <c r="AO743" t="s">
        <v>441</v>
      </c>
      <c r="AP743">
        <v>20</v>
      </c>
      <c r="AQ743" t="s">
        <v>442</v>
      </c>
      <c r="AR743">
        <v>20</v>
      </c>
    </row>
    <row r="744" spans="1:44">
      <c r="A744">
        <v>410</v>
      </c>
      <c r="B744" t="s">
        <v>425</v>
      </c>
      <c r="C744">
        <v>2</v>
      </c>
      <c r="D744" t="s">
        <v>426</v>
      </c>
      <c r="E744">
        <v>169</v>
      </c>
      <c r="F744" t="s">
        <v>427</v>
      </c>
      <c r="G744" t="s">
        <v>428</v>
      </c>
      <c r="H744">
        <v>6.558</v>
      </c>
      <c r="I744" t="s">
        <v>429</v>
      </c>
      <c r="J744">
        <v>0.000276</v>
      </c>
      <c r="K744" t="s">
        <v>71</v>
      </c>
      <c r="L744" t="s">
        <v>430</v>
      </c>
      <c r="M744">
        <v>32.806316</v>
      </c>
      <c r="N744" t="s">
        <v>71</v>
      </c>
      <c r="O744" t="s">
        <v>455</v>
      </c>
      <c r="P744">
        <v>0.000309</v>
      </c>
      <c r="Q744" t="s">
        <v>71</v>
      </c>
      <c r="R744" t="s">
        <v>70</v>
      </c>
      <c r="S744">
        <v>3.076813</v>
      </c>
      <c r="T744" t="s">
        <v>71</v>
      </c>
      <c r="U744" t="s">
        <v>72</v>
      </c>
      <c r="V744">
        <v>0.04723</v>
      </c>
      <c r="W744" t="s">
        <v>71</v>
      </c>
      <c r="X744" t="s">
        <v>73</v>
      </c>
      <c r="Y744">
        <v>2.324436</v>
      </c>
      <c r="Z744" t="s">
        <v>71</v>
      </c>
      <c r="AA744" t="s">
        <v>446</v>
      </c>
      <c r="AB744">
        <v>0.283492</v>
      </c>
      <c r="AC744" t="s">
        <v>71</v>
      </c>
      <c r="AD744" t="s">
        <v>74</v>
      </c>
      <c r="AE744">
        <v>0.418697</v>
      </c>
      <c r="AF744" t="s">
        <v>71</v>
      </c>
      <c r="AG744" t="s">
        <v>437</v>
      </c>
      <c r="AH744">
        <v>1000</v>
      </c>
      <c r="AI744" t="s">
        <v>438</v>
      </c>
      <c r="AJ744">
        <v>1000000</v>
      </c>
      <c r="AK744" t="s">
        <v>439</v>
      </c>
      <c r="AL744">
        <v>10</v>
      </c>
      <c r="AM744" t="s">
        <v>440</v>
      </c>
      <c r="AN744">
        <v>500</v>
      </c>
      <c r="AO744" t="s">
        <v>441</v>
      </c>
      <c r="AP744">
        <v>20</v>
      </c>
      <c r="AQ744" t="s">
        <v>442</v>
      </c>
      <c r="AR744">
        <v>20</v>
      </c>
    </row>
    <row r="745" spans="1:44">
      <c r="A745">
        <v>409</v>
      </c>
      <c r="B745" t="s">
        <v>425</v>
      </c>
      <c r="C745">
        <v>3</v>
      </c>
      <c r="D745" t="s">
        <v>426</v>
      </c>
      <c r="E745">
        <v>188</v>
      </c>
      <c r="F745" t="s">
        <v>427</v>
      </c>
      <c r="G745" t="s">
        <v>428</v>
      </c>
      <c r="H745">
        <v>6.558</v>
      </c>
      <c r="I745" t="s">
        <v>429</v>
      </c>
      <c r="J745">
        <v>0.000277</v>
      </c>
      <c r="K745" t="s">
        <v>71</v>
      </c>
      <c r="L745" t="s">
        <v>430</v>
      </c>
      <c r="M745">
        <v>67.749656</v>
      </c>
      <c r="N745" t="s">
        <v>71</v>
      </c>
      <c r="O745" t="s">
        <v>455</v>
      </c>
      <c r="P745">
        <v>0.000345</v>
      </c>
      <c r="Q745" t="s">
        <v>71</v>
      </c>
      <c r="R745" t="s">
        <v>70</v>
      </c>
      <c r="S745">
        <v>1.997971</v>
      </c>
      <c r="T745" t="s">
        <v>71</v>
      </c>
      <c r="U745" t="s">
        <v>72</v>
      </c>
      <c r="V745">
        <v>0.047269</v>
      </c>
      <c r="W745" t="s">
        <v>71</v>
      </c>
      <c r="X745" t="s">
        <v>73</v>
      </c>
      <c r="Y745">
        <v>1.193692</v>
      </c>
      <c r="Z745" t="s">
        <v>71</v>
      </c>
      <c r="AA745" t="s">
        <v>446</v>
      </c>
      <c r="AB745">
        <v>0.335219</v>
      </c>
      <c r="AC745" t="s">
        <v>71</v>
      </c>
      <c r="AD745" t="s">
        <v>74</v>
      </c>
      <c r="AE745">
        <v>0.418899</v>
      </c>
      <c r="AF745" t="s">
        <v>71</v>
      </c>
      <c r="AG745" t="s">
        <v>437</v>
      </c>
      <c r="AH745">
        <v>1000</v>
      </c>
      <c r="AI745" t="s">
        <v>438</v>
      </c>
      <c r="AJ745">
        <v>1000000</v>
      </c>
      <c r="AK745" t="s">
        <v>439</v>
      </c>
      <c r="AL745">
        <v>10</v>
      </c>
      <c r="AM745" t="s">
        <v>440</v>
      </c>
      <c r="AN745">
        <v>500</v>
      </c>
      <c r="AO745" t="s">
        <v>441</v>
      </c>
      <c r="AP745">
        <v>20</v>
      </c>
      <c r="AQ745" t="s">
        <v>442</v>
      </c>
      <c r="AR745">
        <v>20</v>
      </c>
    </row>
    <row r="746" spans="1:44">
      <c r="A746">
        <v>408</v>
      </c>
      <c r="B746" t="s">
        <v>425</v>
      </c>
      <c r="C746">
        <v>4</v>
      </c>
      <c r="D746" t="s">
        <v>426</v>
      </c>
      <c r="E746">
        <v>226</v>
      </c>
      <c r="F746" t="s">
        <v>427</v>
      </c>
      <c r="G746" t="s">
        <v>428</v>
      </c>
      <c r="H746">
        <v>6.558</v>
      </c>
      <c r="I746" t="s">
        <v>429</v>
      </c>
      <c r="J746">
        <v>0.000278</v>
      </c>
      <c r="K746" t="s">
        <v>71</v>
      </c>
      <c r="L746" t="s">
        <v>430</v>
      </c>
      <c r="M746">
        <v>141.358493</v>
      </c>
      <c r="N746" t="s">
        <v>71</v>
      </c>
      <c r="O746" t="s">
        <v>455</v>
      </c>
      <c r="P746">
        <v>0.000419</v>
      </c>
      <c r="Q746" t="s">
        <v>71</v>
      </c>
      <c r="R746" t="s">
        <v>70</v>
      </c>
      <c r="S746">
        <v>1.457131</v>
      </c>
      <c r="T746" t="s">
        <v>71</v>
      </c>
      <c r="U746" t="s">
        <v>72</v>
      </c>
      <c r="V746">
        <v>0.047583</v>
      </c>
      <c r="W746" t="s">
        <v>71</v>
      </c>
      <c r="X746" t="s">
        <v>73</v>
      </c>
      <c r="Y746">
        <v>0.624261</v>
      </c>
      <c r="Z746" t="s">
        <v>71</v>
      </c>
      <c r="AA746" t="s">
        <v>446</v>
      </c>
      <c r="AB746">
        <v>0.363607</v>
      </c>
      <c r="AC746" t="s">
        <v>71</v>
      </c>
      <c r="AD746" t="s">
        <v>74</v>
      </c>
      <c r="AE746">
        <v>0.418828</v>
      </c>
      <c r="AF746" t="s">
        <v>71</v>
      </c>
      <c r="AG746" t="s">
        <v>437</v>
      </c>
      <c r="AH746">
        <v>1000</v>
      </c>
      <c r="AI746" t="s">
        <v>438</v>
      </c>
      <c r="AJ746">
        <v>1000000</v>
      </c>
      <c r="AK746" t="s">
        <v>439</v>
      </c>
      <c r="AL746">
        <v>10</v>
      </c>
      <c r="AM746" t="s">
        <v>440</v>
      </c>
      <c r="AN746">
        <v>500</v>
      </c>
      <c r="AO746" t="s">
        <v>441</v>
      </c>
      <c r="AP746">
        <v>20</v>
      </c>
      <c r="AQ746" t="s">
        <v>442</v>
      </c>
      <c r="AR746">
        <v>20</v>
      </c>
    </row>
    <row r="747" spans="1:44">
      <c r="A747">
        <v>407</v>
      </c>
      <c r="B747" t="s">
        <v>425</v>
      </c>
      <c r="C747">
        <v>5</v>
      </c>
      <c r="D747" t="s">
        <v>426</v>
      </c>
      <c r="E747">
        <v>302</v>
      </c>
      <c r="F747" t="s">
        <v>427</v>
      </c>
      <c r="G747" t="s">
        <v>428</v>
      </c>
      <c r="H747">
        <v>6.558</v>
      </c>
      <c r="I747" t="s">
        <v>429</v>
      </c>
      <c r="J747">
        <v>0.000289</v>
      </c>
      <c r="K747" t="s">
        <v>71</v>
      </c>
      <c r="L747" t="s">
        <v>430</v>
      </c>
      <c r="M747">
        <v>266.246225</v>
      </c>
      <c r="N747" t="s">
        <v>71</v>
      </c>
      <c r="O747" t="s">
        <v>455</v>
      </c>
      <c r="P747">
        <v>0.000555</v>
      </c>
      <c r="Q747" t="s">
        <v>71</v>
      </c>
      <c r="R747" t="s">
        <v>70</v>
      </c>
      <c r="S747">
        <v>1.170899</v>
      </c>
      <c r="T747" t="s">
        <v>71</v>
      </c>
      <c r="U747" t="s">
        <v>72</v>
      </c>
      <c r="V747">
        <v>0.047616</v>
      </c>
      <c r="W747" t="s">
        <v>71</v>
      </c>
      <c r="X747" t="s">
        <v>73</v>
      </c>
      <c r="Y747">
        <v>0.318925</v>
      </c>
      <c r="Z747" t="s">
        <v>71</v>
      </c>
      <c r="AA747" t="s">
        <v>446</v>
      </c>
      <c r="AB747">
        <v>0.382583</v>
      </c>
      <c r="AC747" t="s">
        <v>71</v>
      </c>
      <c r="AD747" t="s">
        <v>74</v>
      </c>
      <c r="AE747">
        <v>0.418795</v>
      </c>
      <c r="AF747" t="s">
        <v>71</v>
      </c>
      <c r="AG747" t="s">
        <v>437</v>
      </c>
      <c r="AH747">
        <v>1000</v>
      </c>
      <c r="AI747" t="s">
        <v>438</v>
      </c>
      <c r="AJ747">
        <v>1000000</v>
      </c>
      <c r="AK747" t="s">
        <v>439</v>
      </c>
      <c r="AL747">
        <v>10</v>
      </c>
      <c r="AM747" t="s">
        <v>440</v>
      </c>
      <c r="AN747">
        <v>500</v>
      </c>
      <c r="AO747" t="s">
        <v>441</v>
      </c>
      <c r="AP747">
        <v>20</v>
      </c>
      <c r="AQ747" t="s">
        <v>442</v>
      </c>
      <c r="AR747">
        <v>20</v>
      </c>
    </row>
    <row r="748" spans="1:44">
      <c r="A748">
        <v>406</v>
      </c>
      <c r="B748" t="s">
        <v>425</v>
      </c>
      <c r="C748">
        <v>6</v>
      </c>
      <c r="D748" t="s">
        <v>426</v>
      </c>
      <c r="E748">
        <v>455</v>
      </c>
      <c r="F748" t="s">
        <v>427</v>
      </c>
      <c r="G748" t="s">
        <v>428</v>
      </c>
      <c r="H748">
        <v>6.558</v>
      </c>
      <c r="I748" t="s">
        <v>429</v>
      </c>
      <c r="J748">
        <v>0.000275</v>
      </c>
      <c r="K748" t="s">
        <v>71</v>
      </c>
      <c r="L748" t="s">
        <v>430</v>
      </c>
      <c r="M748">
        <v>526.30421</v>
      </c>
      <c r="N748" t="s">
        <v>71</v>
      </c>
      <c r="O748" t="s">
        <v>455</v>
      </c>
      <c r="P748">
        <v>0.000801</v>
      </c>
      <c r="Q748" t="s">
        <v>71</v>
      </c>
      <c r="R748" t="s">
        <v>70</v>
      </c>
      <c r="S748">
        <v>1.015575</v>
      </c>
      <c r="T748" t="s">
        <v>71</v>
      </c>
      <c r="U748" t="s">
        <v>72</v>
      </c>
      <c r="V748">
        <v>0.048232</v>
      </c>
      <c r="W748" t="s">
        <v>71</v>
      </c>
      <c r="X748" t="s">
        <v>73</v>
      </c>
      <c r="Y748">
        <v>0.161674</v>
      </c>
      <c r="Z748" t="s">
        <v>71</v>
      </c>
      <c r="AA748" t="s">
        <v>446</v>
      </c>
      <c r="AB748">
        <v>0.384152</v>
      </c>
      <c r="AC748" t="s">
        <v>71</v>
      </c>
      <c r="AD748" t="s">
        <v>74</v>
      </c>
      <c r="AE748">
        <v>0.418601</v>
      </c>
      <c r="AF748" t="s">
        <v>71</v>
      </c>
      <c r="AG748" t="s">
        <v>437</v>
      </c>
      <c r="AH748">
        <v>1000</v>
      </c>
      <c r="AI748" t="s">
        <v>438</v>
      </c>
      <c r="AJ748">
        <v>1000000</v>
      </c>
      <c r="AK748" t="s">
        <v>439</v>
      </c>
      <c r="AL748">
        <v>10</v>
      </c>
      <c r="AM748" t="s">
        <v>440</v>
      </c>
      <c r="AN748">
        <v>500</v>
      </c>
      <c r="AO748" t="s">
        <v>441</v>
      </c>
      <c r="AP748">
        <v>20</v>
      </c>
      <c r="AQ748" t="s">
        <v>442</v>
      </c>
      <c r="AR748">
        <v>20</v>
      </c>
    </row>
    <row r="749" spans="1:44">
      <c r="A749">
        <v>405</v>
      </c>
      <c r="B749" t="s">
        <v>425</v>
      </c>
      <c r="C749">
        <v>7</v>
      </c>
      <c r="D749" t="s">
        <v>426</v>
      </c>
      <c r="E749">
        <v>760</v>
      </c>
      <c r="F749" t="s">
        <v>427</v>
      </c>
      <c r="G749" t="s">
        <v>428</v>
      </c>
      <c r="H749">
        <v>6.558</v>
      </c>
      <c r="I749" t="s">
        <v>429</v>
      </c>
      <c r="J749">
        <v>0.000275</v>
      </c>
      <c r="K749" t="s">
        <v>71</v>
      </c>
      <c r="L749" t="s">
        <v>430</v>
      </c>
      <c r="M749">
        <v>1178.623373</v>
      </c>
      <c r="N749" t="s">
        <v>71</v>
      </c>
      <c r="O749" t="s">
        <v>455</v>
      </c>
      <c r="P749">
        <v>0.001454</v>
      </c>
      <c r="Q749" t="s">
        <v>71</v>
      </c>
      <c r="R749" t="s">
        <v>70</v>
      </c>
      <c r="S749">
        <v>0.935686</v>
      </c>
      <c r="T749" t="s">
        <v>71</v>
      </c>
      <c r="U749" t="s">
        <v>72</v>
      </c>
      <c r="V749">
        <v>0.049128</v>
      </c>
      <c r="W749" t="s">
        <v>71</v>
      </c>
      <c r="X749" t="s">
        <v>73</v>
      </c>
      <c r="Y749">
        <v>0.079613</v>
      </c>
      <c r="Z749" t="s">
        <v>71</v>
      </c>
      <c r="AA749" t="s">
        <v>446</v>
      </c>
      <c r="AB749">
        <v>0.385386</v>
      </c>
      <c r="AC749" t="s">
        <v>71</v>
      </c>
      <c r="AD749" t="s">
        <v>74</v>
      </c>
      <c r="AE749">
        <v>0.418635</v>
      </c>
      <c r="AF749" t="s">
        <v>71</v>
      </c>
      <c r="AG749" t="s">
        <v>437</v>
      </c>
      <c r="AH749">
        <v>1000</v>
      </c>
      <c r="AI749" t="s">
        <v>438</v>
      </c>
      <c r="AJ749">
        <v>1000000</v>
      </c>
      <c r="AK749" t="s">
        <v>439</v>
      </c>
      <c r="AL749">
        <v>10</v>
      </c>
      <c r="AM749" t="s">
        <v>440</v>
      </c>
      <c r="AN749">
        <v>500</v>
      </c>
      <c r="AO749" t="s">
        <v>441</v>
      </c>
      <c r="AP749">
        <v>20</v>
      </c>
      <c r="AQ749" t="s">
        <v>442</v>
      </c>
      <c r="AR749">
        <v>20</v>
      </c>
    </row>
    <row r="750" spans="1:44">
      <c r="A750">
        <v>404</v>
      </c>
      <c r="B750" t="s">
        <v>425</v>
      </c>
      <c r="C750">
        <v>8</v>
      </c>
      <c r="D750" t="s">
        <v>426</v>
      </c>
      <c r="E750">
        <v>1370</v>
      </c>
      <c r="F750" t="s">
        <v>427</v>
      </c>
      <c r="G750" t="s">
        <v>428</v>
      </c>
      <c r="H750">
        <v>6.558</v>
      </c>
      <c r="I750" t="s">
        <v>429</v>
      </c>
      <c r="J750">
        <v>0.000274</v>
      </c>
      <c r="K750" t="s">
        <v>71</v>
      </c>
      <c r="L750" t="s">
        <v>430</v>
      </c>
      <c r="M750">
        <v>4510.22221</v>
      </c>
      <c r="N750" t="s">
        <v>71</v>
      </c>
      <c r="O750" t="s">
        <v>455</v>
      </c>
      <c r="P750">
        <v>0.004785</v>
      </c>
      <c r="Q750" t="s">
        <v>71</v>
      </c>
      <c r="R750" t="s">
        <v>70</v>
      </c>
      <c r="S750">
        <v>0.894014</v>
      </c>
      <c r="T750" t="s">
        <v>71</v>
      </c>
      <c r="U750" t="s">
        <v>72</v>
      </c>
      <c r="V750">
        <v>0.049677</v>
      </c>
      <c r="W750" t="s">
        <v>71</v>
      </c>
      <c r="X750" t="s">
        <v>73</v>
      </c>
      <c r="Y750">
        <v>0.036091</v>
      </c>
      <c r="Z750" t="s">
        <v>71</v>
      </c>
      <c r="AA750" t="s">
        <v>446</v>
      </c>
      <c r="AB750">
        <v>0.387456</v>
      </c>
      <c r="AC750" t="s">
        <v>71</v>
      </c>
      <c r="AD750" t="s">
        <v>74</v>
      </c>
      <c r="AE750">
        <v>0.417971</v>
      </c>
      <c r="AF750" t="s">
        <v>71</v>
      </c>
      <c r="AG750" t="s">
        <v>437</v>
      </c>
      <c r="AH750">
        <v>1000</v>
      </c>
      <c r="AI750" t="s">
        <v>438</v>
      </c>
      <c r="AJ750">
        <v>1000000</v>
      </c>
      <c r="AK750" t="s">
        <v>439</v>
      </c>
      <c r="AL750">
        <v>10</v>
      </c>
      <c r="AM750" t="s">
        <v>440</v>
      </c>
      <c r="AN750">
        <v>500</v>
      </c>
      <c r="AO750" t="s">
        <v>441</v>
      </c>
      <c r="AP750">
        <v>20</v>
      </c>
      <c r="AQ750" t="s">
        <v>442</v>
      </c>
      <c r="AR750">
        <v>20</v>
      </c>
    </row>
    <row r="751" spans="1:44">
      <c r="A751">
        <v>403</v>
      </c>
      <c r="B751" t="s">
        <v>425</v>
      </c>
      <c r="C751">
        <v>9</v>
      </c>
      <c r="D751" t="s">
        <v>426</v>
      </c>
      <c r="E751">
        <v>2591</v>
      </c>
      <c r="F751" t="s">
        <v>427</v>
      </c>
      <c r="G751" t="s">
        <v>428</v>
      </c>
      <c r="H751">
        <v>6.558</v>
      </c>
      <c r="I751" t="s">
        <v>429</v>
      </c>
      <c r="J751">
        <v>0.000276</v>
      </c>
      <c r="K751" t="s">
        <v>71</v>
      </c>
      <c r="L751" t="s">
        <v>430</v>
      </c>
      <c r="M751">
        <v>13719.158179</v>
      </c>
      <c r="N751" t="s">
        <v>71</v>
      </c>
      <c r="O751" t="s">
        <v>455</v>
      </c>
      <c r="P751">
        <v>0.013995</v>
      </c>
      <c r="Q751" t="s">
        <v>71</v>
      </c>
      <c r="R751" t="s">
        <v>70</v>
      </c>
      <c r="S751">
        <v>0.872285</v>
      </c>
      <c r="T751" t="s">
        <v>71</v>
      </c>
      <c r="U751" t="s">
        <v>72</v>
      </c>
      <c r="V751">
        <v>0.050141</v>
      </c>
      <c r="W751" t="s">
        <v>71</v>
      </c>
      <c r="X751" t="s">
        <v>73</v>
      </c>
      <c r="Y751">
        <v>0.012815</v>
      </c>
      <c r="Z751" t="s">
        <v>71</v>
      </c>
      <c r="AA751" t="s">
        <v>446</v>
      </c>
      <c r="AB751">
        <v>0.38894</v>
      </c>
      <c r="AC751" t="s">
        <v>71</v>
      </c>
      <c r="AD751" t="s">
        <v>74</v>
      </c>
      <c r="AE751">
        <v>0.417518</v>
      </c>
      <c r="AF751" t="s">
        <v>71</v>
      </c>
      <c r="AG751" t="s">
        <v>437</v>
      </c>
      <c r="AH751">
        <v>1000</v>
      </c>
      <c r="AI751" t="s">
        <v>438</v>
      </c>
      <c r="AJ751">
        <v>1000000</v>
      </c>
      <c r="AK751" t="s">
        <v>439</v>
      </c>
      <c r="AL751">
        <v>10</v>
      </c>
      <c r="AM751" t="s">
        <v>440</v>
      </c>
      <c r="AN751">
        <v>500</v>
      </c>
      <c r="AO751" t="s">
        <v>441</v>
      </c>
      <c r="AP751">
        <v>20</v>
      </c>
      <c r="AQ751" t="s">
        <v>442</v>
      </c>
      <c r="AR751">
        <v>20</v>
      </c>
    </row>
    <row r="752" spans="1:44">
      <c r="A752">
        <v>402</v>
      </c>
      <c r="B752" t="s">
        <v>425</v>
      </c>
      <c r="C752">
        <v>4</v>
      </c>
      <c r="D752" t="s">
        <v>426</v>
      </c>
      <c r="E752">
        <v>226</v>
      </c>
      <c r="F752" t="s">
        <v>427</v>
      </c>
      <c r="G752" t="s">
        <v>428</v>
      </c>
      <c r="H752">
        <v>6.558</v>
      </c>
      <c r="I752" t="s">
        <v>429</v>
      </c>
      <c r="J752">
        <v>0.000267</v>
      </c>
      <c r="K752" t="s">
        <v>71</v>
      </c>
      <c r="L752" t="s">
        <v>430</v>
      </c>
      <c r="M752">
        <v>138.860832</v>
      </c>
      <c r="N752" t="s">
        <v>71</v>
      </c>
      <c r="O752" t="s">
        <v>455</v>
      </c>
      <c r="P752">
        <v>0.000406</v>
      </c>
      <c r="Q752" t="s">
        <v>71</v>
      </c>
      <c r="R752" t="s">
        <v>70</v>
      </c>
      <c r="S752">
        <v>1.48163</v>
      </c>
      <c r="T752" t="s">
        <v>71</v>
      </c>
      <c r="U752" t="s">
        <v>72</v>
      </c>
      <c r="V752">
        <v>0.0487</v>
      </c>
      <c r="W752" t="s">
        <v>71</v>
      </c>
      <c r="X752" t="s">
        <v>73</v>
      </c>
      <c r="Y752">
        <v>0.630367</v>
      </c>
      <c r="Z752" t="s">
        <v>71</v>
      </c>
      <c r="AA752" t="s">
        <v>446</v>
      </c>
      <c r="AB752">
        <v>0.373597</v>
      </c>
      <c r="AC752" t="s">
        <v>71</v>
      </c>
      <c r="AD752" t="s">
        <v>74</v>
      </c>
      <c r="AE752">
        <v>0.425857</v>
      </c>
      <c r="AF752" t="s">
        <v>71</v>
      </c>
      <c r="AG752" t="s">
        <v>437</v>
      </c>
      <c r="AH752">
        <v>1000</v>
      </c>
      <c r="AI752" t="s">
        <v>438</v>
      </c>
      <c r="AJ752">
        <v>1000000</v>
      </c>
      <c r="AK752" t="s">
        <v>439</v>
      </c>
      <c r="AL752">
        <v>10</v>
      </c>
      <c r="AM752" t="s">
        <v>440</v>
      </c>
      <c r="AN752">
        <v>500</v>
      </c>
      <c r="AO752" t="s">
        <v>441</v>
      </c>
      <c r="AP752">
        <v>20</v>
      </c>
      <c r="AQ752" t="s">
        <v>442</v>
      </c>
      <c r="AR752">
        <v>20</v>
      </c>
    </row>
    <row r="753" spans="1:44">
      <c r="A753">
        <v>402</v>
      </c>
      <c r="B753" t="s">
        <v>425</v>
      </c>
      <c r="C753">
        <v>4</v>
      </c>
      <c r="D753" t="s">
        <v>426</v>
      </c>
      <c r="E753">
        <v>226</v>
      </c>
      <c r="F753" t="s">
        <v>427</v>
      </c>
      <c r="G753" t="s">
        <v>428</v>
      </c>
      <c r="H753">
        <v>6.558</v>
      </c>
      <c r="I753" t="s">
        <v>429</v>
      </c>
      <c r="J753">
        <v>0.000262</v>
      </c>
      <c r="K753" t="s">
        <v>71</v>
      </c>
      <c r="L753" t="s">
        <v>430</v>
      </c>
      <c r="M753">
        <v>139.425525</v>
      </c>
      <c r="N753" t="s">
        <v>71</v>
      </c>
      <c r="O753" t="s">
        <v>455</v>
      </c>
      <c r="P753">
        <v>0.000402</v>
      </c>
      <c r="Q753" t="s">
        <v>71</v>
      </c>
      <c r="R753" t="s">
        <v>70</v>
      </c>
      <c r="S753">
        <v>1.441928</v>
      </c>
      <c r="T753" t="s">
        <v>71</v>
      </c>
      <c r="U753" t="s">
        <v>72</v>
      </c>
      <c r="V753">
        <v>0.047546</v>
      </c>
      <c r="W753" t="s">
        <v>71</v>
      </c>
      <c r="X753" t="s">
        <v>73</v>
      </c>
      <c r="Y753">
        <v>0.615406</v>
      </c>
      <c r="Z753" t="s">
        <v>71</v>
      </c>
      <c r="AA753" t="s">
        <v>446</v>
      </c>
      <c r="AB753">
        <v>0.353844</v>
      </c>
      <c r="AC753" t="s">
        <v>71</v>
      </c>
      <c r="AD753" t="s">
        <v>74</v>
      </c>
      <c r="AE753">
        <v>0.422091</v>
      </c>
      <c r="AF753" t="s">
        <v>71</v>
      </c>
      <c r="AG753" t="s">
        <v>437</v>
      </c>
      <c r="AH753">
        <v>1000</v>
      </c>
      <c r="AI753" t="s">
        <v>438</v>
      </c>
      <c r="AJ753">
        <v>1000000</v>
      </c>
      <c r="AK753" t="s">
        <v>439</v>
      </c>
      <c r="AL753">
        <v>10</v>
      </c>
      <c r="AM753" t="s">
        <v>440</v>
      </c>
      <c r="AN753">
        <v>500</v>
      </c>
      <c r="AO753" t="s">
        <v>441</v>
      </c>
      <c r="AP753">
        <v>20</v>
      </c>
      <c r="AQ753" t="s">
        <v>442</v>
      </c>
      <c r="AR753">
        <v>20</v>
      </c>
    </row>
    <row r="754" spans="1:44">
      <c r="A754">
        <v>392</v>
      </c>
      <c r="B754" t="s">
        <v>425</v>
      </c>
      <c r="C754">
        <v>0</v>
      </c>
      <c r="D754" t="s">
        <v>426</v>
      </c>
      <c r="E754">
        <v>157</v>
      </c>
      <c r="F754" t="s">
        <v>427</v>
      </c>
      <c r="G754" t="s">
        <v>428</v>
      </c>
      <c r="H754">
        <v>6.558</v>
      </c>
      <c r="I754" t="s">
        <v>429</v>
      </c>
      <c r="J754">
        <v>0.00027</v>
      </c>
      <c r="K754" t="s">
        <v>71</v>
      </c>
      <c r="L754" t="s">
        <v>430</v>
      </c>
      <c r="M754">
        <v>7.247784</v>
      </c>
      <c r="N754" t="s">
        <v>71</v>
      </c>
      <c r="O754" t="s">
        <v>455</v>
      </c>
      <c r="P754">
        <v>0.000277</v>
      </c>
      <c r="Q754" t="s">
        <v>71</v>
      </c>
      <c r="R754" t="s">
        <v>70</v>
      </c>
      <c r="S754">
        <v>4.615569</v>
      </c>
      <c r="T754" t="s">
        <v>71</v>
      </c>
      <c r="U754" t="s">
        <v>72</v>
      </c>
      <c r="V754">
        <v>0.047615</v>
      </c>
      <c r="W754" t="s">
        <v>71</v>
      </c>
      <c r="X754" t="s">
        <v>73</v>
      </c>
      <c r="Y754">
        <v>3.957499</v>
      </c>
      <c r="Z754" t="s">
        <v>71</v>
      </c>
      <c r="AA754" t="s">
        <v>446</v>
      </c>
      <c r="AB754">
        <v>0.187248</v>
      </c>
      <c r="AC754" t="s">
        <v>71</v>
      </c>
      <c r="AD754" t="s">
        <v>74</v>
      </c>
      <c r="AE754">
        <v>0.420043</v>
      </c>
      <c r="AF754" t="s">
        <v>71</v>
      </c>
      <c r="AG754" t="s">
        <v>437</v>
      </c>
      <c r="AH754">
        <v>1000</v>
      </c>
      <c r="AI754" t="s">
        <v>438</v>
      </c>
      <c r="AJ754">
        <v>1000000</v>
      </c>
      <c r="AK754" t="s">
        <v>439</v>
      </c>
      <c r="AL754">
        <v>10</v>
      </c>
      <c r="AM754" t="s">
        <v>440</v>
      </c>
      <c r="AN754">
        <v>500</v>
      </c>
      <c r="AO754" t="s">
        <v>441</v>
      </c>
      <c r="AP754">
        <v>20</v>
      </c>
      <c r="AQ754" t="s">
        <v>442</v>
      </c>
      <c r="AR754">
        <v>20</v>
      </c>
    </row>
    <row r="755" spans="1:44">
      <c r="A755">
        <v>401</v>
      </c>
      <c r="B755" t="s">
        <v>425</v>
      </c>
      <c r="C755">
        <v>0</v>
      </c>
      <c r="D755" t="s">
        <v>426</v>
      </c>
      <c r="E755">
        <v>157</v>
      </c>
      <c r="F755" t="s">
        <v>427</v>
      </c>
      <c r="G755" t="s">
        <v>428</v>
      </c>
      <c r="H755">
        <v>6.558</v>
      </c>
      <c r="I755" t="s">
        <v>429</v>
      </c>
      <c r="J755">
        <v>0.000513</v>
      </c>
      <c r="K755" t="s">
        <v>71</v>
      </c>
      <c r="L755" t="s">
        <v>430</v>
      </c>
      <c r="M755">
        <v>9.637717</v>
      </c>
      <c r="N755" t="s">
        <v>71</v>
      </c>
      <c r="O755" t="s">
        <v>455</v>
      </c>
      <c r="P755">
        <v>0.000523</v>
      </c>
      <c r="Q755" t="s">
        <v>71</v>
      </c>
      <c r="R755" t="s">
        <v>70</v>
      </c>
      <c r="S755">
        <v>6.963628</v>
      </c>
      <c r="T755" t="s">
        <v>71</v>
      </c>
      <c r="U755" t="s">
        <v>72</v>
      </c>
      <c r="V755">
        <v>0.068784</v>
      </c>
      <c r="W755" t="s">
        <v>71</v>
      </c>
      <c r="X755" t="s">
        <v>73</v>
      </c>
      <c r="Y755">
        <v>5.218735</v>
      </c>
      <c r="Z755" t="s">
        <v>71</v>
      </c>
      <c r="AA755" t="s">
        <v>446</v>
      </c>
      <c r="AB755">
        <v>0.398404</v>
      </c>
      <c r="AC755" t="s">
        <v>71</v>
      </c>
      <c r="AD755" t="s">
        <v>74</v>
      </c>
      <c r="AE755">
        <v>1.272771</v>
      </c>
      <c r="AF755" t="s">
        <v>71</v>
      </c>
      <c r="AG755" t="s">
        <v>437</v>
      </c>
      <c r="AH755">
        <v>1000</v>
      </c>
      <c r="AI755" t="s">
        <v>438</v>
      </c>
      <c r="AJ755">
        <v>1000000</v>
      </c>
      <c r="AK755" t="s">
        <v>439</v>
      </c>
      <c r="AL755">
        <v>10</v>
      </c>
      <c r="AM755" t="s">
        <v>440</v>
      </c>
      <c r="AN755">
        <v>500</v>
      </c>
      <c r="AO755" t="s">
        <v>441</v>
      </c>
      <c r="AP755">
        <v>20</v>
      </c>
      <c r="AQ755" t="s">
        <v>442</v>
      </c>
      <c r="AR755">
        <v>20</v>
      </c>
    </row>
    <row r="756" spans="1:44">
      <c r="A756">
        <v>400</v>
      </c>
      <c r="B756" t="s">
        <v>425</v>
      </c>
      <c r="C756">
        <v>1</v>
      </c>
      <c r="D756" t="s">
        <v>426</v>
      </c>
      <c r="E756">
        <v>159</v>
      </c>
      <c r="F756" t="s">
        <v>427</v>
      </c>
      <c r="G756" t="s">
        <v>428</v>
      </c>
      <c r="H756">
        <v>6.558</v>
      </c>
      <c r="I756" t="s">
        <v>429</v>
      </c>
      <c r="J756">
        <v>0.000513</v>
      </c>
      <c r="K756" t="s">
        <v>71</v>
      </c>
      <c r="L756" t="s">
        <v>430</v>
      </c>
      <c r="M756">
        <v>24.138087</v>
      </c>
      <c r="N756" t="s">
        <v>71</v>
      </c>
      <c r="O756" t="s">
        <v>455</v>
      </c>
      <c r="P756">
        <v>0.000537</v>
      </c>
      <c r="Q756" t="s">
        <v>71</v>
      </c>
      <c r="R756" t="s">
        <v>70</v>
      </c>
      <c r="S756">
        <v>6.964813</v>
      </c>
      <c r="T756" t="s">
        <v>71</v>
      </c>
      <c r="U756" t="s">
        <v>72</v>
      </c>
      <c r="V756">
        <v>0.068505</v>
      </c>
      <c r="W756" t="s">
        <v>71</v>
      </c>
      <c r="X756" t="s">
        <v>73</v>
      </c>
      <c r="Y756">
        <v>5.227668</v>
      </c>
      <c r="Z756" t="s">
        <v>71</v>
      </c>
      <c r="AA756" t="s">
        <v>446</v>
      </c>
      <c r="AB756">
        <v>0.397688</v>
      </c>
      <c r="AC756" t="s">
        <v>71</v>
      </c>
      <c r="AD756" t="s">
        <v>74</v>
      </c>
      <c r="AE756">
        <v>1.265905</v>
      </c>
      <c r="AF756" t="s">
        <v>71</v>
      </c>
      <c r="AG756" t="s">
        <v>437</v>
      </c>
      <c r="AH756">
        <v>1000</v>
      </c>
      <c r="AI756" t="s">
        <v>438</v>
      </c>
      <c r="AJ756">
        <v>1000000</v>
      </c>
      <c r="AK756" t="s">
        <v>439</v>
      </c>
      <c r="AL756">
        <v>10</v>
      </c>
      <c r="AM756" t="s">
        <v>440</v>
      </c>
      <c r="AN756">
        <v>500</v>
      </c>
      <c r="AO756" t="s">
        <v>441</v>
      </c>
      <c r="AP756">
        <v>20</v>
      </c>
      <c r="AQ756" t="s">
        <v>442</v>
      </c>
      <c r="AR756">
        <v>20</v>
      </c>
    </row>
    <row r="757" spans="1:44">
      <c r="A757">
        <v>399</v>
      </c>
      <c r="B757" t="s">
        <v>425</v>
      </c>
      <c r="C757">
        <v>2</v>
      </c>
      <c r="D757" t="s">
        <v>426</v>
      </c>
      <c r="E757">
        <v>169</v>
      </c>
      <c r="F757" t="s">
        <v>427</v>
      </c>
      <c r="G757" t="s">
        <v>428</v>
      </c>
      <c r="H757">
        <v>6.558</v>
      </c>
      <c r="I757" t="s">
        <v>429</v>
      </c>
      <c r="J757">
        <v>0.000511</v>
      </c>
      <c r="K757" t="s">
        <v>71</v>
      </c>
      <c r="L757" t="s">
        <v>430</v>
      </c>
      <c r="M757">
        <v>41.491478</v>
      </c>
      <c r="N757" t="s">
        <v>71</v>
      </c>
      <c r="O757" t="s">
        <v>455</v>
      </c>
      <c r="P757">
        <v>0.000552</v>
      </c>
      <c r="Q757" t="s">
        <v>71</v>
      </c>
      <c r="R757" t="s">
        <v>70</v>
      </c>
      <c r="S757">
        <v>4.984889</v>
      </c>
      <c r="T757" t="s">
        <v>71</v>
      </c>
      <c r="U757" t="s">
        <v>72</v>
      </c>
      <c r="V757">
        <v>0.069484</v>
      </c>
      <c r="W757" t="s">
        <v>71</v>
      </c>
      <c r="X757" t="s">
        <v>73</v>
      </c>
      <c r="Y757">
        <v>3.048855</v>
      </c>
      <c r="Z757" t="s">
        <v>71</v>
      </c>
      <c r="AA757" t="s">
        <v>446</v>
      </c>
      <c r="AB757">
        <v>0.581546</v>
      </c>
      <c r="AC757" t="s">
        <v>71</v>
      </c>
      <c r="AD757" t="s">
        <v>74</v>
      </c>
      <c r="AE757">
        <v>1.279984</v>
      </c>
      <c r="AF757" t="s">
        <v>71</v>
      </c>
      <c r="AG757" t="s">
        <v>437</v>
      </c>
      <c r="AH757">
        <v>1000</v>
      </c>
      <c r="AI757" t="s">
        <v>438</v>
      </c>
      <c r="AJ757">
        <v>1000000</v>
      </c>
      <c r="AK757" t="s">
        <v>439</v>
      </c>
      <c r="AL757">
        <v>10</v>
      </c>
      <c r="AM757" t="s">
        <v>440</v>
      </c>
      <c r="AN757">
        <v>500</v>
      </c>
      <c r="AO757" t="s">
        <v>441</v>
      </c>
      <c r="AP757">
        <v>20</v>
      </c>
      <c r="AQ757" t="s">
        <v>442</v>
      </c>
      <c r="AR757">
        <v>20</v>
      </c>
    </row>
    <row r="758" spans="1:44">
      <c r="A758">
        <v>398</v>
      </c>
      <c r="B758" t="s">
        <v>425</v>
      </c>
      <c r="C758">
        <v>3</v>
      </c>
      <c r="D758" t="s">
        <v>426</v>
      </c>
      <c r="E758">
        <v>188</v>
      </c>
      <c r="F758" t="s">
        <v>427</v>
      </c>
      <c r="G758" t="s">
        <v>428</v>
      </c>
      <c r="H758">
        <v>6.558</v>
      </c>
      <c r="I758" t="s">
        <v>429</v>
      </c>
      <c r="J758">
        <v>0.00051</v>
      </c>
      <c r="K758" t="s">
        <v>71</v>
      </c>
      <c r="L758" t="s">
        <v>430</v>
      </c>
      <c r="M758">
        <v>80.149532</v>
      </c>
      <c r="N758" t="s">
        <v>71</v>
      </c>
      <c r="O758" t="s">
        <v>455</v>
      </c>
      <c r="P758">
        <v>0.00059</v>
      </c>
      <c r="Q758" t="s">
        <v>71</v>
      </c>
      <c r="R758" t="s">
        <v>70</v>
      </c>
      <c r="S758">
        <v>3.486982</v>
      </c>
      <c r="T758" t="s">
        <v>71</v>
      </c>
      <c r="U758" t="s">
        <v>72</v>
      </c>
      <c r="V758">
        <v>0.069529</v>
      </c>
      <c r="W758" t="s">
        <v>71</v>
      </c>
      <c r="X758" t="s">
        <v>73</v>
      </c>
      <c r="Y758">
        <v>1.549938</v>
      </c>
      <c r="Z758" t="s">
        <v>71</v>
      </c>
      <c r="AA758" t="s">
        <v>446</v>
      </c>
      <c r="AB758">
        <v>0.592797</v>
      </c>
      <c r="AC758" t="s">
        <v>71</v>
      </c>
      <c r="AD758" t="s">
        <v>74</v>
      </c>
      <c r="AE758">
        <v>1.270049</v>
      </c>
      <c r="AF758" t="s">
        <v>71</v>
      </c>
      <c r="AG758" t="s">
        <v>437</v>
      </c>
      <c r="AH758">
        <v>1000</v>
      </c>
      <c r="AI758" t="s">
        <v>438</v>
      </c>
      <c r="AJ758">
        <v>1000000</v>
      </c>
      <c r="AK758" t="s">
        <v>439</v>
      </c>
      <c r="AL758">
        <v>10</v>
      </c>
      <c r="AM758" t="s">
        <v>440</v>
      </c>
      <c r="AN758">
        <v>500</v>
      </c>
      <c r="AO758" t="s">
        <v>441</v>
      </c>
      <c r="AP758">
        <v>20</v>
      </c>
      <c r="AQ758" t="s">
        <v>442</v>
      </c>
      <c r="AR758">
        <v>20</v>
      </c>
    </row>
    <row r="759" spans="1:44">
      <c r="A759">
        <v>397</v>
      </c>
      <c r="B759" t="s">
        <v>425</v>
      </c>
      <c r="C759">
        <v>4</v>
      </c>
      <c r="D759" t="s">
        <v>426</v>
      </c>
      <c r="E759">
        <v>226</v>
      </c>
      <c r="F759" t="s">
        <v>427</v>
      </c>
      <c r="G759" t="s">
        <v>428</v>
      </c>
      <c r="H759">
        <v>6.558</v>
      </c>
      <c r="I759" t="s">
        <v>429</v>
      </c>
      <c r="J759">
        <v>0.000514</v>
      </c>
      <c r="K759" t="s">
        <v>71</v>
      </c>
      <c r="L759" t="s">
        <v>430</v>
      </c>
      <c r="M759">
        <v>262.50663</v>
      </c>
      <c r="N759" t="s">
        <v>71</v>
      </c>
      <c r="O759" t="s">
        <v>455</v>
      </c>
      <c r="P759">
        <v>0.000777</v>
      </c>
      <c r="Q759" t="s">
        <v>71</v>
      </c>
      <c r="R759" t="s">
        <v>70</v>
      </c>
      <c r="S759">
        <v>2.746451</v>
      </c>
      <c r="T759" t="s">
        <v>71</v>
      </c>
      <c r="U759" t="s">
        <v>72</v>
      </c>
      <c r="V759">
        <v>0.069665</v>
      </c>
      <c r="W759" t="s">
        <v>71</v>
      </c>
      <c r="X759" t="s">
        <v>73</v>
      </c>
      <c r="Y759">
        <v>0.810967</v>
      </c>
      <c r="Z759" t="s">
        <v>71</v>
      </c>
      <c r="AA759" t="s">
        <v>446</v>
      </c>
      <c r="AB759">
        <v>0.577586</v>
      </c>
      <c r="AC759" t="s">
        <v>71</v>
      </c>
      <c r="AD759" t="s">
        <v>74</v>
      </c>
      <c r="AE759">
        <v>1.283866</v>
      </c>
      <c r="AF759" t="s">
        <v>71</v>
      </c>
      <c r="AG759" t="s">
        <v>437</v>
      </c>
      <c r="AH759">
        <v>1000</v>
      </c>
      <c r="AI759" t="s">
        <v>438</v>
      </c>
      <c r="AJ759">
        <v>1000000</v>
      </c>
      <c r="AK759" t="s">
        <v>439</v>
      </c>
      <c r="AL759">
        <v>10</v>
      </c>
      <c r="AM759" t="s">
        <v>440</v>
      </c>
      <c r="AN759">
        <v>500</v>
      </c>
      <c r="AO759" t="s">
        <v>441</v>
      </c>
      <c r="AP759">
        <v>20</v>
      </c>
      <c r="AQ759" t="s">
        <v>442</v>
      </c>
      <c r="AR759">
        <v>20</v>
      </c>
    </row>
    <row r="760" spans="1:44">
      <c r="A760">
        <v>396</v>
      </c>
      <c r="B760" t="s">
        <v>425</v>
      </c>
      <c r="C760">
        <v>5</v>
      </c>
      <c r="D760" t="s">
        <v>426</v>
      </c>
      <c r="E760">
        <v>302</v>
      </c>
      <c r="F760" t="s">
        <v>427</v>
      </c>
      <c r="G760" t="s">
        <v>428</v>
      </c>
      <c r="H760">
        <v>6.558</v>
      </c>
      <c r="I760" t="s">
        <v>429</v>
      </c>
      <c r="J760">
        <v>0.00051</v>
      </c>
      <c r="K760" t="s">
        <v>71</v>
      </c>
      <c r="L760" t="s">
        <v>430</v>
      </c>
      <c r="M760">
        <v>682.55301</v>
      </c>
      <c r="N760" t="s">
        <v>71</v>
      </c>
      <c r="O760" t="s">
        <v>455</v>
      </c>
      <c r="P760">
        <v>0.001192</v>
      </c>
      <c r="Q760" t="s">
        <v>71</v>
      </c>
      <c r="R760" t="s">
        <v>70</v>
      </c>
      <c r="S760">
        <v>2.32538</v>
      </c>
      <c r="T760" t="s">
        <v>71</v>
      </c>
      <c r="U760" t="s">
        <v>72</v>
      </c>
      <c r="V760">
        <v>0.069894</v>
      </c>
      <c r="W760" t="s">
        <v>71</v>
      </c>
      <c r="X760" t="s">
        <v>73</v>
      </c>
      <c r="Y760">
        <v>0.412542</v>
      </c>
      <c r="Z760" t="s">
        <v>71</v>
      </c>
      <c r="AA760" t="s">
        <v>446</v>
      </c>
      <c r="AB760">
        <v>0.588581</v>
      </c>
      <c r="AC760" t="s">
        <v>71</v>
      </c>
      <c r="AD760" t="s">
        <v>74</v>
      </c>
      <c r="AE760">
        <v>1.250156</v>
      </c>
      <c r="AF760" t="s">
        <v>71</v>
      </c>
      <c r="AG760" t="s">
        <v>437</v>
      </c>
      <c r="AH760">
        <v>1000</v>
      </c>
      <c r="AI760" t="s">
        <v>438</v>
      </c>
      <c r="AJ760">
        <v>1000000</v>
      </c>
      <c r="AK760" t="s">
        <v>439</v>
      </c>
      <c r="AL760">
        <v>10</v>
      </c>
      <c r="AM760" t="s">
        <v>440</v>
      </c>
      <c r="AN760">
        <v>500</v>
      </c>
      <c r="AO760" t="s">
        <v>441</v>
      </c>
      <c r="AP760">
        <v>20</v>
      </c>
      <c r="AQ760" t="s">
        <v>442</v>
      </c>
      <c r="AR760">
        <v>20</v>
      </c>
    </row>
    <row r="761" spans="1:44">
      <c r="A761">
        <v>395</v>
      </c>
      <c r="B761" t="s">
        <v>425</v>
      </c>
      <c r="C761">
        <v>6</v>
      </c>
      <c r="D761" t="s">
        <v>426</v>
      </c>
      <c r="E761">
        <v>455</v>
      </c>
      <c r="F761" t="s">
        <v>427</v>
      </c>
      <c r="G761" t="s">
        <v>428</v>
      </c>
      <c r="H761">
        <v>6.558</v>
      </c>
      <c r="I761" t="s">
        <v>429</v>
      </c>
      <c r="J761">
        <v>0.000511</v>
      </c>
      <c r="K761" t="s">
        <v>71</v>
      </c>
      <c r="L761" t="s">
        <v>430</v>
      </c>
      <c r="M761">
        <v>1290.163046</v>
      </c>
      <c r="N761" t="s">
        <v>71</v>
      </c>
      <c r="O761" t="s">
        <v>455</v>
      </c>
      <c r="P761">
        <v>0.001801</v>
      </c>
      <c r="Q761" t="s">
        <v>71</v>
      </c>
      <c r="R761" t="s">
        <v>70</v>
      </c>
      <c r="S761">
        <v>2.120869</v>
      </c>
      <c r="T761" t="s">
        <v>71</v>
      </c>
      <c r="U761" t="s">
        <v>72</v>
      </c>
      <c r="V761">
        <v>0.070294</v>
      </c>
      <c r="W761" t="s">
        <v>71</v>
      </c>
      <c r="X761" t="s">
        <v>73</v>
      </c>
      <c r="Y761">
        <v>0.20931</v>
      </c>
      <c r="Z761" t="s">
        <v>71</v>
      </c>
      <c r="AA761" t="s">
        <v>446</v>
      </c>
      <c r="AB761">
        <v>0.603587</v>
      </c>
      <c r="AC761" t="s">
        <v>71</v>
      </c>
      <c r="AD761" t="s">
        <v>74</v>
      </c>
      <c r="AE761">
        <v>1.233589</v>
      </c>
      <c r="AF761" t="s">
        <v>71</v>
      </c>
      <c r="AG761" t="s">
        <v>437</v>
      </c>
      <c r="AH761">
        <v>1000</v>
      </c>
      <c r="AI761" t="s">
        <v>438</v>
      </c>
      <c r="AJ761">
        <v>1000000</v>
      </c>
      <c r="AK761" t="s">
        <v>439</v>
      </c>
      <c r="AL761">
        <v>10</v>
      </c>
      <c r="AM761" t="s">
        <v>440</v>
      </c>
      <c r="AN761">
        <v>500</v>
      </c>
      <c r="AO761" t="s">
        <v>441</v>
      </c>
      <c r="AP761">
        <v>20</v>
      </c>
      <c r="AQ761" t="s">
        <v>442</v>
      </c>
      <c r="AR761">
        <v>20</v>
      </c>
    </row>
    <row r="762" spans="1:44">
      <c r="A762">
        <v>394</v>
      </c>
      <c r="B762" t="s">
        <v>425</v>
      </c>
      <c r="C762">
        <v>7</v>
      </c>
      <c r="D762" t="s">
        <v>426</v>
      </c>
      <c r="E762">
        <v>760</v>
      </c>
      <c r="F762" t="s">
        <v>427</v>
      </c>
      <c r="G762" t="s">
        <v>428</v>
      </c>
      <c r="H762">
        <v>6.558</v>
      </c>
      <c r="I762" t="s">
        <v>429</v>
      </c>
      <c r="J762">
        <v>0.000503</v>
      </c>
      <c r="K762" t="s">
        <v>71</v>
      </c>
      <c r="L762" t="s">
        <v>430</v>
      </c>
      <c r="M762">
        <v>4190.330457</v>
      </c>
      <c r="N762" t="s">
        <v>71</v>
      </c>
      <c r="O762" t="s">
        <v>455</v>
      </c>
      <c r="P762">
        <v>0.004693</v>
      </c>
      <c r="Q762" t="s">
        <v>71</v>
      </c>
      <c r="R762" t="s">
        <v>70</v>
      </c>
      <c r="S762">
        <v>1.981847</v>
      </c>
      <c r="T762" t="s">
        <v>71</v>
      </c>
      <c r="U762" t="s">
        <v>72</v>
      </c>
      <c r="V762">
        <v>0.068425</v>
      </c>
      <c r="W762" t="s">
        <v>71</v>
      </c>
      <c r="X762" t="s">
        <v>73</v>
      </c>
      <c r="Y762">
        <v>0.096401</v>
      </c>
      <c r="Z762" t="s">
        <v>71</v>
      </c>
      <c r="AA762" t="s">
        <v>446</v>
      </c>
      <c r="AB762">
        <v>0.592419</v>
      </c>
      <c r="AC762" t="s">
        <v>71</v>
      </c>
      <c r="AD762" t="s">
        <v>74</v>
      </c>
      <c r="AE762">
        <v>1.220565</v>
      </c>
      <c r="AF762" t="s">
        <v>71</v>
      </c>
      <c r="AG762" t="s">
        <v>437</v>
      </c>
      <c r="AH762">
        <v>1000</v>
      </c>
      <c r="AI762" t="s">
        <v>438</v>
      </c>
      <c r="AJ762">
        <v>1000000</v>
      </c>
      <c r="AK762" t="s">
        <v>439</v>
      </c>
      <c r="AL762">
        <v>10</v>
      </c>
      <c r="AM762" t="s">
        <v>440</v>
      </c>
      <c r="AN762">
        <v>500</v>
      </c>
      <c r="AO762" t="s">
        <v>441</v>
      </c>
      <c r="AP762">
        <v>20</v>
      </c>
      <c r="AQ762" t="s">
        <v>442</v>
      </c>
      <c r="AR762">
        <v>20</v>
      </c>
    </row>
    <row r="763" spans="1:44">
      <c r="A763">
        <v>393</v>
      </c>
      <c r="B763" t="s">
        <v>425</v>
      </c>
      <c r="C763">
        <v>8</v>
      </c>
      <c r="D763" t="s">
        <v>426</v>
      </c>
      <c r="E763">
        <v>1370</v>
      </c>
      <c r="F763" t="s">
        <v>427</v>
      </c>
      <c r="G763" t="s">
        <v>428</v>
      </c>
      <c r="H763">
        <v>6.558</v>
      </c>
      <c r="I763" t="s">
        <v>429</v>
      </c>
      <c r="J763">
        <v>0.000508</v>
      </c>
      <c r="K763" t="s">
        <v>71</v>
      </c>
      <c r="L763" t="s">
        <v>430</v>
      </c>
      <c r="M763">
        <v>10486.868949</v>
      </c>
      <c r="N763" t="s">
        <v>71</v>
      </c>
      <c r="O763" t="s">
        <v>455</v>
      </c>
      <c r="P763">
        <v>0.010995</v>
      </c>
      <c r="Q763" t="s">
        <v>71</v>
      </c>
      <c r="R763" t="s">
        <v>70</v>
      </c>
      <c r="S763">
        <v>1.937472</v>
      </c>
      <c r="T763" t="s">
        <v>71</v>
      </c>
      <c r="U763" t="s">
        <v>72</v>
      </c>
      <c r="V763">
        <v>0.068557</v>
      </c>
      <c r="W763" t="s">
        <v>71</v>
      </c>
      <c r="X763" t="s">
        <v>73</v>
      </c>
      <c r="Y763">
        <v>0.041936</v>
      </c>
      <c r="Z763" t="s">
        <v>71</v>
      </c>
      <c r="AA763" t="s">
        <v>446</v>
      </c>
      <c r="AB763">
        <v>0.595649</v>
      </c>
      <c r="AC763" t="s">
        <v>71</v>
      </c>
      <c r="AD763" t="s">
        <v>74</v>
      </c>
      <c r="AE763">
        <v>1.227284</v>
      </c>
      <c r="AF763" t="s">
        <v>71</v>
      </c>
      <c r="AG763" t="s">
        <v>437</v>
      </c>
      <c r="AH763">
        <v>1000</v>
      </c>
      <c r="AI763" t="s">
        <v>438</v>
      </c>
      <c r="AJ763">
        <v>1000000</v>
      </c>
      <c r="AK763" t="s">
        <v>439</v>
      </c>
      <c r="AL763">
        <v>10</v>
      </c>
      <c r="AM763" t="s">
        <v>440</v>
      </c>
      <c r="AN763">
        <v>500</v>
      </c>
      <c r="AO763" t="s">
        <v>441</v>
      </c>
      <c r="AP763">
        <v>20</v>
      </c>
      <c r="AQ763" t="s">
        <v>442</v>
      </c>
      <c r="AR763">
        <v>20</v>
      </c>
    </row>
    <row r="764" spans="1:44">
      <c r="A764">
        <v>392</v>
      </c>
      <c r="B764" t="s">
        <v>425</v>
      </c>
      <c r="C764">
        <v>9</v>
      </c>
      <c r="D764" t="s">
        <v>426</v>
      </c>
      <c r="E764">
        <v>2591</v>
      </c>
      <c r="F764" t="s">
        <v>427</v>
      </c>
      <c r="G764" t="s">
        <v>428</v>
      </c>
      <c r="H764">
        <v>6.558</v>
      </c>
      <c r="I764" t="s">
        <v>429</v>
      </c>
      <c r="J764">
        <v>0.000502</v>
      </c>
      <c r="K764" t="s">
        <v>71</v>
      </c>
      <c r="L764" t="s">
        <v>430</v>
      </c>
      <c r="M764">
        <v>23469.932036</v>
      </c>
      <c r="N764" t="s">
        <v>71</v>
      </c>
      <c r="O764" t="s">
        <v>455</v>
      </c>
      <c r="P764">
        <v>0.023972</v>
      </c>
      <c r="Q764" t="s">
        <v>71</v>
      </c>
      <c r="R764" t="s">
        <v>70</v>
      </c>
      <c r="S764">
        <v>1.892448</v>
      </c>
      <c r="T764" t="s">
        <v>71</v>
      </c>
      <c r="U764" t="s">
        <v>72</v>
      </c>
      <c r="V764">
        <v>0.068884</v>
      </c>
      <c r="W764" t="s">
        <v>71</v>
      </c>
      <c r="X764" t="s">
        <v>73</v>
      </c>
      <c r="Y764">
        <v>0.014657</v>
      </c>
      <c r="Z764" t="s">
        <v>71</v>
      </c>
      <c r="AA764" t="s">
        <v>446</v>
      </c>
      <c r="AB764">
        <v>0.596551</v>
      </c>
      <c r="AC764" t="s">
        <v>71</v>
      </c>
      <c r="AD764" t="s">
        <v>74</v>
      </c>
      <c r="AE764">
        <v>1.208299</v>
      </c>
      <c r="AF764" t="s">
        <v>71</v>
      </c>
      <c r="AG764" t="s">
        <v>437</v>
      </c>
      <c r="AH764">
        <v>1000</v>
      </c>
      <c r="AI764" t="s">
        <v>438</v>
      </c>
      <c r="AJ764">
        <v>1000000</v>
      </c>
      <c r="AK764" t="s">
        <v>439</v>
      </c>
      <c r="AL764">
        <v>10</v>
      </c>
      <c r="AM764" t="s">
        <v>440</v>
      </c>
      <c r="AN764">
        <v>500</v>
      </c>
      <c r="AO764" t="s">
        <v>441</v>
      </c>
      <c r="AP764">
        <v>20</v>
      </c>
      <c r="AQ764" t="s">
        <v>442</v>
      </c>
      <c r="AR764">
        <v>20</v>
      </c>
    </row>
    <row r="765" spans="1:44">
      <c r="A765">
        <v>391</v>
      </c>
      <c r="B765" t="s">
        <v>425</v>
      </c>
      <c r="C765">
        <v>3</v>
      </c>
      <c r="D765" t="s">
        <v>426</v>
      </c>
      <c r="E765">
        <v>188</v>
      </c>
      <c r="F765" t="s">
        <v>427</v>
      </c>
      <c r="G765" t="s">
        <v>428</v>
      </c>
      <c r="H765">
        <v>5.88</v>
      </c>
      <c r="I765" t="s">
        <v>429</v>
      </c>
      <c r="J765">
        <v>0.000917</v>
      </c>
      <c r="K765" t="s">
        <v>71</v>
      </c>
      <c r="L765" t="s">
        <v>430</v>
      </c>
      <c r="M765">
        <v>78.880424</v>
      </c>
      <c r="N765" t="s">
        <v>71</v>
      </c>
      <c r="O765" t="s">
        <v>455</v>
      </c>
      <c r="P765">
        <v>0.000996</v>
      </c>
      <c r="Q765" t="s">
        <v>71</v>
      </c>
      <c r="R765" t="s">
        <v>70</v>
      </c>
      <c r="S765">
        <v>3.5299</v>
      </c>
      <c r="T765" t="s">
        <v>71</v>
      </c>
      <c r="U765" t="s">
        <v>72</v>
      </c>
      <c r="V765">
        <v>0.075768</v>
      </c>
      <c r="W765" t="s">
        <v>71</v>
      </c>
      <c r="X765" t="s">
        <v>73</v>
      </c>
      <c r="Y765">
        <v>1.555963</v>
      </c>
      <c r="Z765" t="s">
        <v>71</v>
      </c>
      <c r="AA765" t="s">
        <v>446</v>
      </c>
      <c r="AB765">
        <v>0.600735</v>
      </c>
      <c r="AC765" t="s">
        <v>71</v>
      </c>
      <c r="AD765" t="s">
        <v>74</v>
      </c>
      <c r="AE765">
        <v>1.266578</v>
      </c>
      <c r="AF765" t="s">
        <v>71</v>
      </c>
      <c r="AG765" t="s">
        <v>437</v>
      </c>
      <c r="AH765">
        <v>1000</v>
      </c>
      <c r="AI765" t="s">
        <v>438</v>
      </c>
      <c r="AJ765">
        <v>1000000</v>
      </c>
      <c r="AK765" t="s">
        <v>439</v>
      </c>
      <c r="AL765">
        <v>10</v>
      </c>
      <c r="AM765" t="s">
        <v>440</v>
      </c>
      <c r="AN765">
        <v>100</v>
      </c>
      <c r="AO765" t="s">
        <v>441</v>
      </c>
      <c r="AP765">
        <v>20</v>
      </c>
      <c r="AQ765" t="s">
        <v>442</v>
      </c>
      <c r="AR765">
        <v>20</v>
      </c>
    </row>
    <row r="766" spans="1:44">
      <c r="A766">
        <v>391</v>
      </c>
      <c r="B766" t="s">
        <v>425</v>
      </c>
      <c r="C766">
        <v>3</v>
      </c>
      <c r="D766" t="s">
        <v>426</v>
      </c>
      <c r="E766">
        <v>188</v>
      </c>
      <c r="F766" t="s">
        <v>427</v>
      </c>
      <c r="G766" t="s">
        <v>428</v>
      </c>
      <c r="H766">
        <v>5.88</v>
      </c>
      <c r="I766" t="s">
        <v>429</v>
      </c>
      <c r="J766">
        <v>0.000978</v>
      </c>
      <c r="K766" t="s">
        <v>71</v>
      </c>
      <c r="L766" t="s">
        <v>430</v>
      </c>
      <c r="M766">
        <v>77.611003</v>
      </c>
      <c r="N766" t="s">
        <v>71</v>
      </c>
      <c r="O766" t="s">
        <v>455</v>
      </c>
      <c r="P766">
        <v>0.001056</v>
      </c>
      <c r="Q766" t="s">
        <v>71</v>
      </c>
      <c r="R766" t="s">
        <v>70</v>
      </c>
      <c r="S766">
        <v>3.422065</v>
      </c>
      <c r="T766" t="s">
        <v>71</v>
      </c>
      <c r="U766" t="s">
        <v>72</v>
      </c>
      <c r="V766">
        <v>0.076031</v>
      </c>
      <c r="W766" t="s">
        <v>71</v>
      </c>
      <c r="X766" t="s">
        <v>73</v>
      </c>
      <c r="Y766">
        <v>1.486824</v>
      </c>
      <c r="Z766" t="s">
        <v>71</v>
      </c>
      <c r="AA766" t="s">
        <v>446</v>
      </c>
      <c r="AB766">
        <v>0.567087</v>
      </c>
      <c r="AC766" t="s">
        <v>71</v>
      </c>
      <c r="AD766" t="s">
        <v>74</v>
      </c>
      <c r="AE766">
        <v>1.262082</v>
      </c>
      <c r="AF766" t="s">
        <v>71</v>
      </c>
      <c r="AG766" t="s">
        <v>437</v>
      </c>
      <c r="AH766">
        <v>1000</v>
      </c>
      <c r="AI766" t="s">
        <v>438</v>
      </c>
      <c r="AJ766">
        <v>1000000</v>
      </c>
      <c r="AK766" t="s">
        <v>439</v>
      </c>
      <c r="AL766">
        <v>10</v>
      </c>
      <c r="AM766" t="s">
        <v>440</v>
      </c>
      <c r="AN766">
        <v>100</v>
      </c>
      <c r="AO766" t="s">
        <v>441</v>
      </c>
      <c r="AP766">
        <v>20</v>
      </c>
      <c r="AQ766" t="s">
        <v>442</v>
      </c>
      <c r="AR766">
        <v>20</v>
      </c>
    </row>
    <row r="767" spans="1:44">
      <c r="A767">
        <v>390</v>
      </c>
      <c r="B767" t="s">
        <v>425</v>
      </c>
      <c r="C767">
        <v>5</v>
      </c>
      <c r="D767" t="s">
        <v>426</v>
      </c>
      <c r="E767">
        <v>302</v>
      </c>
      <c r="F767" t="s">
        <v>427</v>
      </c>
      <c r="G767" t="s">
        <v>428</v>
      </c>
      <c r="H767">
        <v>5.69</v>
      </c>
      <c r="I767" t="s">
        <v>429</v>
      </c>
      <c r="J767">
        <v>0.000903</v>
      </c>
      <c r="K767" t="s">
        <v>71</v>
      </c>
      <c r="L767" t="s">
        <v>430</v>
      </c>
      <c r="M767">
        <v>509.888035</v>
      </c>
      <c r="N767" t="s">
        <v>71</v>
      </c>
      <c r="O767" t="s">
        <v>455</v>
      </c>
      <c r="P767">
        <v>0.001413</v>
      </c>
      <c r="Q767" t="s">
        <v>71</v>
      </c>
      <c r="R767" t="s">
        <v>70</v>
      </c>
      <c r="S767">
        <v>2.298008</v>
      </c>
      <c r="T767" t="s">
        <v>71</v>
      </c>
      <c r="U767" t="s">
        <v>72</v>
      </c>
      <c r="V767">
        <v>0.090081</v>
      </c>
      <c r="W767" t="s">
        <v>71</v>
      </c>
      <c r="X767" t="s">
        <v>73</v>
      </c>
      <c r="Y767">
        <v>0.375315</v>
      </c>
      <c r="Z767" t="s">
        <v>71</v>
      </c>
      <c r="AA767" t="s">
        <v>446</v>
      </c>
      <c r="AB767">
        <v>0.574053</v>
      </c>
      <c r="AC767" t="s">
        <v>71</v>
      </c>
      <c r="AD767" t="s">
        <v>74</v>
      </c>
      <c r="AE767">
        <v>1.228861</v>
      </c>
      <c r="AF767" t="s">
        <v>71</v>
      </c>
      <c r="AG767" t="s">
        <v>437</v>
      </c>
      <c r="AH767">
        <v>800</v>
      </c>
      <c r="AI767" t="s">
        <v>438</v>
      </c>
      <c r="AJ767">
        <v>1000000</v>
      </c>
      <c r="AK767" t="s">
        <v>439</v>
      </c>
      <c r="AL767">
        <v>10</v>
      </c>
      <c r="AM767" t="s">
        <v>440</v>
      </c>
      <c r="AN767">
        <v>100</v>
      </c>
      <c r="AO767" t="s">
        <v>441</v>
      </c>
      <c r="AP767">
        <v>20</v>
      </c>
      <c r="AQ767" t="s">
        <v>442</v>
      </c>
      <c r="AR767">
        <v>20</v>
      </c>
    </row>
    <row r="768" spans="1:44">
      <c r="A768">
        <v>389</v>
      </c>
      <c r="B768" t="s">
        <v>425</v>
      </c>
      <c r="C768">
        <v>4</v>
      </c>
      <c r="D768" t="s">
        <v>426</v>
      </c>
      <c r="E768">
        <v>226</v>
      </c>
      <c r="F768" t="s">
        <v>427</v>
      </c>
      <c r="G768" t="s">
        <v>428</v>
      </c>
      <c r="H768">
        <v>5.69</v>
      </c>
      <c r="I768" t="s">
        <v>429</v>
      </c>
      <c r="J768">
        <v>0.00084</v>
      </c>
      <c r="K768" t="s">
        <v>71</v>
      </c>
      <c r="L768" t="s">
        <v>430</v>
      </c>
      <c r="M768">
        <v>200.742622</v>
      </c>
      <c r="N768" t="s">
        <v>71</v>
      </c>
      <c r="O768" t="s">
        <v>455</v>
      </c>
      <c r="P768">
        <v>0.001041</v>
      </c>
      <c r="Q768" t="s">
        <v>71</v>
      </c>
      <c r="R768" t="s">
        <v>70</v>
      </c>
      <c r="S768">
        <v>2.674249</v>
      </c>
      <c r="T768" t="s">
        <v>71</v>
      </c>
      <c r="U768" t="s">
        <v>72</v>
      </c>
      <c r="V768">
        <v>0.088494</v>
      </c>
      <c r="W768" t="s">
        <v>71</v>
      </c>
      <c r="X768" t="s">
        <v>73</v>
      </c>
      <c r="Y768">
        <v>0.734205</v>
      </c>
      <c r="Z768" t="s">
        <v>71</v>
      </c>
      <c r="AA768" t="s">
        <v>446</v>
      </c>
      <c r="AB768">
        <v>0.567508</v>
      </c>
      <c r="AC768" t="s">
        <v>71</v>
      </c>
      <c r="AD768" t="s">
        <v>74</v>
      </c>
      <c r="AE768">
        <v>1.25429</v>
      </c>
      <c r="AF768" t="s">
        <v>71</v>
      </c>
      <c r="AG768" t="s">
        <v>437</v>
      </c>
      <c r="AH768">
        <v>800</v>
      </c>
      <c r="AI768" t="s">
        <v>438</v>
      </c>
      <c r="AJ768">
        <v>1000000</v>
      </c>
      <c r="AK768" t="s">
        <v>439</v>
      </c>
      <c r="AL768">
        <v>10</v>
      </c>
      <c r="AM768" t="s">
        <v>440</v>
      </c>
      <c r="AN768">
        <v>100</v>
      </c>
      <c r="AO768" t="s">
        <v>441</v>
      </c>
      <c r="AP768">
        <v>20</v>
      </c>
      <c r="AQ768" t="s">
        <v>442</v>
      </c>
      <c r="AR768">
        <v>20</v>
      </c>
    </row>
    <row r="769" spans="1:44">
      <c r="A769">
        <v>387</v>
      </c>
      <c r="B769" t="s">
        <v>425</v>
      </c>
      <c r="C769">
        <v>4</v>
      </c>
      <c r="D769" t="s">
        <v>426</v>
      </c>
      <c r="E769">
        <v>226</v>
      </c>
      <c r="F769" t="s">
        <v>427</v>
      </c>
      <c r="G769" t="s">
        <v>428</v>
      </c>
      <c r="H769">
        <v>5.69</v>
      </c>
      <c r="I769" t="s">
        <v>429</v>
      </c>
      <c r="J769">
        <v>0.000868</v>
      </c>
      <c r="K769" t="s">
        <v>71</v>
      </c>
      <c r="L769" t="s">
        <v>430</v>
      </c>
      <c r="M769">
        <v>208.962564</v>
      </c>
      <c r="N769" t="s">
        <v>71</v>
      </c>
      <c r="O769" t="s">
        <v>455</v>
      </c>
      <c r="P769">
        <v>0.001077</v>
      </c>
      <c r="Q769" t="s">
        <v>71</v>
      </c>
      <c r="R769" t="s">
        <v>70</v>
      </c>
      <c r="S769">
        <v>2.740205</v>
      </c>
      <c r="T769" t="s">
        <v>71</v>
      </c>
      <c r="U769" t="s">
        <v>72</v>
      </c>
      <c r="V769">
        <v>0.075704</v>
      </c>
      <c r="W769" t="s">
        <v>71</v>
      </c>
      <c r="X769" t="s">
        <v>73</v>
      </c>
      <c r="Y769">
        <v>0.787378</v>
      </c>
      <c r="Z769" t="s">
        <v>71</v>
      </c>
      <c r="AA769" t="s">
        <v>446</v>
      </c>
      <c r="AB769">
        <v>0.582919</v>
      </c>
      <c r="AC769" t="s">
        <v>71</v>
      </c>
      <c r="AD769" t="s">
        <v>74</v>
      </c>
      <c r="AE769">
        <v>1.263875</v>
      </c>
      <c r="AF769" t="s">
        <v>71</v>
      </c>
      <c r="AG769" t="s">
        <v>437</v>
      </c>
      <c r="AH769">
        <v>1000</v>
      </c>
      <c r="AI769" t="s">
        <v>438</v>
      </c>
      <c r="AJ769">
        <v>1000000</v>
      </c>
      <c r="AK769" t="s">
        <v>439</v>
      </c>
      <c r="AL769">
        <v>10</v>
      </c>
      <c r="AM769" t="s">
        <v>440</v>
      </c>
      <c r="AN769">
        <v>100</v>
      </c>
      <c r="AO769" t="s">
        <v>441</v>
      </c>
      <c r="AP769">
        <v>20</v>
      </c>
      <c r="AQ769" t="s">
        <v>442</v>
      </c>
      <c r="AR769">
        <v>20</v>
      </c>
    </row>
    <row r="770" spans="1:44">
      <c r="A770">
        <v>387</v>
      </c>
      <c r="B770" t="s">
        <v>425</v>
      </c>
      <c r="C770">
        <v>4</v>
      </c>
      <c r="D770" t="s">
        <v>426</v>
      </c>
      <c r="E770">
        <v>679</v>
      </c>
      <c r="F770" t="s">
        <v>427</v>
      </c>
      <c r="G770" t="s">
        <v>428</v>
      </c>
      <c r="H770">
        <v>18.07</v>
      </c>
      <c r="I770" t="s">
        <v>429</v>
      </c>
      <c r="J770">
        <v>0.000886</v>
      </c>
      <c r="K770" t="s">
        <v>71</v>
      </c>
      <c r="L770" t="s">
        <v>430</v>
      </c>
      <c r="M770">
        <v>948.649891</v>
      </c>
      <c r="N770" t="s">
        <v>71</v>
      </c>
      <c r="O770" t="s">
        <v>455</v>
      </c>
      <c r="P770">
        <v>0.001202</v>
      </c>
      <c r="Q770" t="s">
        <v>71</v>
      </c>
      <c r="R770" t="s">
        <v>70</v>
      </c>
      <c r="S770">
        <v>8.415906</v>
      </c>
      <c r="T770" t="s">
        <v>71</v>
      </c>
      <c r="U770" t="s">
        <v>72</v>
      </c>
      <c r="V770">
        <v>0.197079</v>
      </c>
      <c r="W770" t="s">
        <v>71</v>
      </c>
      <c r="X770" t="s">
        <v>73</v>
      </c>
      <c r="Y770">
        <v>2.118646</v>
      </c>
      <c r="Z770" t="s">
        <v>71</v>
      </c>
      <c r="AA770" t="s">
        <v>446</v>
      </c>
      <c r="AB770">
        <v>2.306878</v>
      </c>
      <c r="AC770" t="s">
        <v>71</v>
      </c>
      <c r="AD770" t="s">
        <v>74</v>
      </c>
      <c r="AE770">
        <v>3.755432</v>
      </c>
      <c r="AF770" t="s">
        <v>71</v>
      </c>
      <c r="AG770" t="s">
        <v>437</v>
      </c>
      <c r="AH770">
        <v>1000</v>
      </c>
      <c r="AI770" t="s">
        <v>438</v>
      </c>
      <c r="AJ770">
        <v>3000000</v>
      </c>
      <c r="AK770" t="s">
        <v>439</v>
      </c>
      <c r="AL770">
        <v>10</v>
      </c>
      <c r="AM770" t="s">
        <v>440</v>
      </c>
      <c r="AN770">
        <v>100</v>
      </c>
      <c r="AO770" t="s">
        <v>441</v>
      </c>
      <c r="AP770">
        <v>20</v>
      </c>
      <c r="AQ770" t="s">
        <v>442</v>
      </c>
      <c r="AR770">
        <v>20</v>
      </c>
    </row>
    <row r="771" spans="1:44">
      <c r="A771">
        <v>386</v>
      </c>
      <c r="B771" t="s">
        <v>425</v>
      </c>
      <c r="C771">
        <v>4</v>
      </c>
      <c r="D771" t="s">
        <v>426</v>
      </c>
      <c r="E771">
        <v>679</v>
      </c>
      <c r="F771" t="s">
        <v>427</v>
      </c>
      <c r="G771" t="s">
        <v>428</v>
      </c>
      <c r="H771">
        <v>12.58</v>
      </c>
      <c r="I771" t="s">
        <v>429</v>
      </c>
      <c r="J771">
        <v>0.000945</v>
      </c>
      <c r="K771" t="s">
        <v>71</v>
      </c>
      <c r="L771" t="s">
        <v>430</v>
      </c>
      <c r="M771">
        <v>1062.361182</v>
      </c>
      <c r="N771" t="s">
        <v>71</v>
      </c>
      <c r="O771" t="s">
        <v>455</v>
      </c>
      <c r="P771">
        <v>0.0013</v>
      </c>
      <c r="Q771" t="s">
        <v>71</v>
      </c>
      <c r="R771" t="s">
        <v>70</v>
      </c>
      <c r="S771">
        <v>8.404467</v>
      </c>
      <c r="T771" t="s">
        <v>71</v>
      </c>
      <c r="U771" t="s">
        <v>72</v>
      </c>
      <c r="V771">
        <v>0.194848</v>
      </c>
      <c r="W771" t="s">
        <v>71</v>
      </c>
      <c r="X771" t="s">
        <v>73</v>
      </c>
      <c r="Y771">
        <v>2.174912</v>
      </c>
      <c r="Z771" t="s">
        <v>71</v>
      </c>
      <c r="AA771" t="s">
        <v>446</v>
      </c>
      <c r="AB771">
        <v>2.19146</v>
      </c>
      <c r="AC771" t="s">
        <v>71</v>
      </c>
      <c r="AD771" t="s">
        <v>74</v>
      </c>
      <c r="AE771">
        <v>3.80518</v>
      </c>
      <c r="AF771" t="s">
        <v>71</v>
      </c>
      <c r="AG771" t="s">
        <v>437</v>
      </c>
      <c r="AH771">
        <v>1000</v>
      </c>
      <c r="AI771" t="s">
        <v>438</v>
      </c>
      <c r="AJ771">
        <v>3000000</v>
      </c>
      <c r="AK771" t="s">
        <v>439</v>
      </c>
      <c r="AL771">
        <v>10</v>
      </c>
      <c r="AM771" t="s">
        <v>440</v>
      </c>
      <c r="AN771">
        <v>100</v>
      </c>
      <c r="AO771" t="s">
        <v>441</v>
      </c>
      <c r="AP771">
        <v>20</v>
      </c>
      <c r="AQ771" t="s">
        <v>442</v>
      </c>
      <c r="AR771">
        <v>20</v>
      </c>
    </row>
    <row r="772" spans="1:44">
      <c r="A772">
        <v>385</v>
      </c>
      <c r="B772" t="s">
        <v>425</v>
      </c>
      <c r="C772">
        <v>4</v>
      </c>
      <c r="D772" t="s">
        <v>426</v>
      </c>
      <c r="E772">
        <v>561</v>
      </c>
      <c r="F772" t="s">
        <v>427</v>
      </c>
      <c r="G772" t="s">
        <v>428</v>
      </c>
      <c r="H772">
        <v>7135.69</v>
      </c>
      <c r="I772" t="s">
        <v>429</v>
      </c>
      <c r="J772">
        <v>0.000587</v>
      </c>
      <c r="K772" t="s">
        <v>71</v>
      </c>
      <c r="L772" t="s">
        <v>430</v>
      </c>
      <c r="M772">
        <v>438.948608</v>
      </c>
      <c r="N772" t="s">
        <v>71</v>
      </c>
      <c r="O772" t="s">
        <v>455</v>
      </c>
      <c r="P772">
        <v>0.000733</v>
      </c>
      <c r="Q772" t="s">
        <v>71</v>
      </c>
      <c r="R772" t="s">
        <v>70</v>
      </c>
      <c r="S772">
        <v>8.480055</v>
      </c>
      <c r="T772" t="s">
        <v>71</v>
      </c>
      <c r="U772" t="s">
        <v>72</v>
      </c>
      <c r="V772">
        <v>0.891153</v>
      </c>
      <c r="W772" t="s">
        <v>71</v>
      </c>
      <c r="X772" t="s">
        <v>73</v>
      </c>
      <c r="Y772">
        <v>0.944947</v>
      </c>
      <c r="Z772" t="s">
        <v>71</v>
      </c>
      <c r="AA772" t="s">
        <v>446</v>
      </c>
      <c r="AB772">
        <v>3.435161</v>
      </c>
      <c r="AC772" t="s">
        <v>71</v>
      </c>
      <c r="AD772" t="s">
        <v>74</v>
      </c>
      <c r="AE772">
        <v>3.156803</v>
      </c>
      <c r="AF772" t="s">
        <v>71</v>
      </c>
      <c r="AG772" t="s">
        <v>437</v>
      </c>
      <c r="AH772">
        <v>100</v>
      </c>
      <c r="AI772" t="s">
        <v>438</v>
      </c>
      <c r="AJ772">
        <v>3000000</v>
      </c>
      <c r="AK772" t="s">
        <v>439</v>
      </c>
      <c r="AL772">
        <v>5</v>
      </c>
      <c r="AM772" t="s">
        <v>440</v>
      </c>
      <c r="AN772">
        <v>100</v>
      </c>
      <c r="AO772" t="s">
        <v>441</v>
      </c>
      <c r="AP772">
        <v>30</v>
      </c>
      <c r="AQ772" t="s">
        <v>442</v>
      </c>
      <c r="AR772">
        <v>30</v>
      </c>
    </row>
    <row r="773" spans="1:44">
      <c r="A773">
        <v>384</v>
      </c>
      <c r="B773" t="s">
        <v>425</v>
      </c>
      <c r="C773">
        <v>4</v>
      </c>
      <c r="D773" t="s">
        <v>426</v>
      </c>
      <c r="E773">
        <v>561</v>
      </c>
      <c r="F773" t="s">
        <v>427</v>
      </c>
      <c r="G773" t="s">
        <v>428</v>
      </c>
      <c r="H773">
        <v>7135.69</v>
      </c>
      <c r="I773" t="s">
        <v>429</v>
      </c>
      <c r="J773">
        <v>0.000288</v>
      </c>
      <c r="K773" t="s">
        <v>71</v>
      </c>
      <c r="L773" t="s">
        <v>430</v>
      </c>
      <c r="M773">
        <v>681.602432</v>
      </c>
      <c r="N773" t="s">
        <v>71</v>
      </c>
      <c r="O773" t="s">
        <v>455</v>
      </c>
      <c r="P773">
        <v>0.000515</v>
      </c>
      <c r="Q773" t="s">
        <v>71</v>
      </c>
      <c r="R773" t="s">
        <v>70</v>
      </c>
      <c r="S773">
        <v>7.934041</v>
      </c>
      <c r="T773" t="s">
        <v>71</v>
      </c>
      <c r="U773" t="s">
        <v>72</v>
      </c>
      <c r="V773">
        <v>0.195506</v>
      </c>
      <c r="W773" t="s">
        <v>71</v>
      </c>
      <c r="X773" t="s">
        <v>73</v>
      </c>
      <c r="Y773">
        <v>1.22893</v>
      </c>
      <c r="Z773" t="s">
        <v>71</v>
      </c>
      <c r="AA773" t="s">
        <v>446</v>
      </c>
      <c r="AB773">
        <v>3.292913</v>
      </c>
      <c r="AC773" t="s">
        <v>71</v>
      </c>
      <c r="AD773" t="s">
        <v>74</v>
      </c>
      <c r="AE773">
        <v>3.20569</v>
      </c>
      <c r="AF773" t="s">
        <v>71</v>
      </c>
      <c r="AG773" t="s">
        <v>437</v>
      </c>
      <c r="AH773">
        <v>500</v>
      </c>
      <c r="AI773" t="s">
        <v>438</v>
      </c>
      <c r="AJ773">
        <v>3000000</v>
      </c>
      <c r="AK773" t="s">
        <v>439</v>
      </c>
      <c r="AL773">
        <v>5</v>
      </c>
      <c r="AM773" t="s">
        <v>440</v>
      </c>
      <c r="AN773">
        <v>100</v>
      </c>
      <c r="AO773" t="s">
        <v>441</v>
      </c>
      <c r="AP773">
        <v>30</v>
      </c>
      <c r="AQ773" t="s">
        <v>442</v>
      </c>
      <c r="AR773">
        <v>30</v>
      </c>
    </row>
    <row r="774" spans="1:44">
      <c r="A774">
        <v>393</v>
      </c>
      <c r="B774" t="s">
        <v>425</v>
      </c>
      <c r="C774">
        <v>0</v>
      </c>
      <c r="D774" t="s">
        <v>426</v>
      </c>
      <c r="E774">
        <v>250</v>
      </c>
      <c r="F774" t="s">
        <v>427</v>
      </c>
      <c r="G774" t="s">
        <v>428</v>
      </c>
      <c r="H774">
        <v>7135.69</v>
      </c>
      <c r="I774" t="s">
        <v>429</v>
      </c>
      <c r="J774">
        <v>0.000325</v>
      </c>
      <c r="K774" t="s">
        <v>71</v>
      </c>
      <c r="L774" t="s">
        <v>430</v>
      </c>
      <c r="M774">
        <v>24.651785</v>
      </c>
      <c r="N774" t="s">
        <v>71</v>
      </c>
      <c r="O774" t="s">
        <v>455</v>
      </c>
      <c r="P774">
        <v>0.000334</v>
      </c>
      <c r="Q774" t="s">
        <v>71</v>
      </c>
      <c r="R774" t="s">
        <v>70</v>
      </c>
      <c r="S774">
        <v>13.855908</v>
      </c>
      <c r="T774" t="s">
        <v>71</v>
      </c>
      <c r="U774" t="s">
        <v>72</v>
      </c>
      <c r="V774">
        <v>0.105942</v>
      </c>
      <c r="W774" t="s">
        <v>71</v>
      </c>
      <c r="X774" t="s">
        <v>73</v>
      </c>
      <c r="Y774">
        <v>8.668602</v>
      </c>
      <c r="Z774" t="s">
        <v>71</v>
      </c>
      <c r="AA774" t="s">
        <v>446</v>
      </c>
      <c r="AB774">
        <v>1.774738</v>
      </c>
      <c r="AC774" t="s">
        <v>71</v>
      </c>
      <c r="AD774" t="s">
        <v>74</v>
      </c>
      <c r="AE774">
        <v>3.29477</v>
      </c>
      <c r="AF774" t="s">
        <v>71</v>
      </c>
      <c r="AG774" t="s">
        <v>437</v>
      </c>
      <c r="AH774">
        <v>1000</v>
      </c>
      <c r="AI774" t="s">
        <v>438</v>
      </c>
      <c r="AJ774">
        <v>3000000</v>
      </c>
      <c r="AK774" t="s">
        <v>439</v>
      </c>
      <c r="AL774">
        <v>5</v>
      </c>
      <c r="AM774" t="s">
        <v>440</v>
      </c>
      <c r="AN774">
        <v>100</v>
      </c>
      <c r="AO774" t="s">
        <v>441</v>
      </c>
      <c r="AP774">
        <v>30</v>
      </c>
      <c r="AQ774" t="s">
        <v>442</v>
      </c>
      <c r="AR774">
        <v>30</v>
      </c>
    </row>
    <row r="775" spans="1:44">
      <c r="A775">
        <v>392</v>
      </c>
      <c r="B775" t="s">
        <v>425</v>
      </c>
      <c r="C775">
        <v>1</v>
      </c>
      <c r="D775" t="s">
        <v>426</v>
      </c>
      <c r="E775">
        <v>261</v>
      </c>
      <c r="F775" t="s">
        <v>427</v>
      </c>
      <c r="G775" t="s">
        <v>428</v>
      </c>
      <c r="H775">
        <v>7135.69</v>
      </c>
      <c r="I775" t="s">
        <v>429</v>
      </c>
      <c r="J775">
        <v>0.000328</v>
      </c>
      <c r="K775" t="s">
        <v>71</v>
      </c>
      <c r="L775" t="s">
        <v>430</v>
      </c>
      <c r="M775">
        <v>60.065796</v>
      </c>
      <c r="N775" t="s">
        <v>71</v>
      </c>
      <c r="O775" t="s">
        <v>455</v>
      </c>
      <c r="P775">
        <v>0.000348</v>
      </c>
      <c r="Q775" t="s">
        <v>71</v>
      </c>
      <c r="R775" t="s">
        <v>70</v>
      </c>
      <c r="S775">
        <v>13.844076</v>
      </c>
      <c r="T775" t="s">
        <v>71</v>
      </c>
      <c r="U775" t="s">
        <v>72</v>
      </c>
      <c r="V775">
        <v>0.106016</v>
      </c>
      <c r="W775" t="s">
        <v>71</v>
      </c>
      <c r="X775" t="s">
        <v>73</v>
      </c>
      <c r="Y775">
        <v>8.672462</v>
      </c>
      <c r="Z775" t="s">
        <v>71</v>
      </c>
      <c r="AA775" t="s">
        <v>446</v>
      </c>
      <c r="AB775">
        <v>1.778845</v>
      </c>
      <c r="AC775" t="s">
        <v>71</v>
      </c>
      <c r="AD775" t="s">
        <v>74</v>
      </c>
      <c r="AE775">
        <v>3.274718</v>
      </c>
      <c r="AF775" t="s">
        <v>71</v>
      </c>
      <c r="AG775" t="s">
        <v>437</v>
      </c>
      <c r="AH775">
        <v>1000</v>
      </c>
      <c r="AI775" t="s">
        <v>438</v>
      </c>
      <c r="AJ775">
        <v>3000000</v>
      </c>
      <c r="AK775" t="s">
        <v>439</v>
      </c>
      <c r="AL775">
        <v>5</v>
      </c>
      <c r="AM775" t="s">
        <v>440</v>
      </c>
      <c r="AN775">
        <v>100</v>
      </c>
      <c r="AO775" t="s">
        <v>441</v>
      </c>
      <c r="AP775">
        <v>30</v>
      </c>
      <c r="AQ775" t="s">
        <v>442</v>
      </c>
      <c r="AR775">
        <v>30</v>
      </c>
    </row>
    <row r="776" spans="1:44">
      <c r="A776">
        <v>391</v>
      </c>
      <c r="B776" t="s">
        <v>425</v>
      </c>
      <c r="C776">
        <v>2</v>
      </c>
      <c r="D776" t="s">
        <v>426</v>
      </c>
      <c r="E776">
        <v>303</v>
      </c>
      <c r="F776" t="s">
        <v>427</v>
      </c>
      <c r="G776" t="s">
        <v>428</v>
      </c>
      <c r="H776">
        <v>7135.69</v>
      </c>
      <c r="I776" t="s">
        <v>429</v>
      </c>
      <c r="J776">
        <v>0.000326</v>
      </c>
      <c r="K776" t="s">
        <v>71</v>
      </c>
      <c r="L776" t="s">
        <v>430</v>
      </c>
      <c r="M776">
        <v>131.166225</v>
      </c>
      <c r="N776" t="s">
        <v>71</v>
      </c>
      <c r="O776" t="s">
        <v>455</v>
      </c>
      <c r="P776">
        <v>0.00037</v>
      </c>
      <c r="Q776" t="s">
        <v>71</v>
      </c>
      <c r="R776" t="s">
        <v>70</v>
      </c>
      <c r="S776">
        <v>11.105823</v>
      </c>
      <c r="T776" t="s">
        <v>71</v>
      </c>
      <c r="U776" t="s">
        <v>72</v>
      </c>
      <c r="V776">
        <v>0.108006</v>
      </c>
      <c r="W776" t="s">
        <v>71</v>
      </c>
      <c r="X776" t="s">
        <v>73</v>
      </c>
      <c r="Y776">
        <v>5.087555</v>
      </c>
      <c r="Z776" t="s">
        <v>71</v>
      </c>
      <c r="AA776" t="s">
        <v>446</v>
      </c>
      <c r="AB776">
        <v>2.671987</v>
      </c>
      <c r="AC776" t="s">
        <v>71</v>
      </c>
      <c r="AD776" t="s">
        <v>74</v>
      </c>
      <c r="AE776">
        <v>3.225066</v>
      </c>
      <c r="AF776" t="s">
        <v>71</v>
      </c>
      <c r="AG776" t="s">
        <v>437</v>
      </c>
      <c r="AH776">
        <v>1000</v>
      </c>
      <c r="AI776" t="s">
        <v>438</v>
      </c>
      <c r="AJ776">
        <v>3000000</v>
      </c>
      <c r="AK776" t="s">
        <v>439</v>
      </c>
      <c r="AL776">
        <v>5</v>
      </c>
      <c r="AM776" t="s">
        <v>440</v>
      </c>
      <c r="AN776">
        <v>100</v>
      </c>
      <c r="AO776" t="s">
        <v>441</v>
      </c>
      <c r="AP776">
        <v>30</v>
      </c>
      <c r="AQ776" t="s">
        <v>442</v>
      </c>
      <c r="AR776">
        <v>30</v>
      </c>
    </row>
    <row r="777" spans="1:44">
      <c r="A777">
        <v>390</v>
      </c>
      <c r="B777" t="s">
        <v>425</v>
      </c>
      <c r="C777">
        <v>3</v>
      </c>
      <c r="D777" t="s">
        <v>426</v>
      </c>
      <c r="E777">
        <v>389</v>
      </c>
      <c r="F777" t="s">
        <v>427</v>
      </c>
      <c r="G777" t="s">
        <v>428</v>
      </c>
      <c r="H777">
        <v>7135.69</v>
      </c>
      <c r="I777" t="s">
        <v>429</v>
      </c>
      <c r="J777">
        <v>0.000326</v>
      </c>
      <c r="K777" t="s">
        <v>71</v>
      </c>
      <c r="L777" t="s">
        <v>430</v>
      </c>
      <c r="M777">
        <v>292.013364</v>
      </c>
      <c r="N777" t="s">
        <v>71</v>
      </c>
      <c r="O777" t="s">
        <v>455</v>
      </c>
      <c r="P777">
        <v>0.000423</v>
      </c>
      <c r="Q777" t="s">
        <v>71</v>
      </c>
      <c r="R777" t="s">
        <v>70</v>
      </c>
      <c r="S777">
        <v>9.216585</v>
      </c>
      <c r="T777" t="s">
        <v>71</v>
      </c>
      <c r="U777" t="s">
        <v>72</v>
      </c>
      <c r="V777">
        <v>0.108926</v>
      </c>
      <c r="W777" t="s">
        <v>71</v>
      </c>
      <c r="X777" t="s">
        <v>73</v>
      </c>
      <c r="Y777">
        <v>2.714962</v>
      </c>
      <c r="Z777" t="s">
        <v>71</v>
      </c>
      <c r="AA777" t="s">
        <v>446</v>
      </c>
      <c r="AB777">
        <v>3.150848</v>
      </c>
      <c r="AC777" t="s">
        <v>71</v>
      </c>
      <c r="AD777" t="s">
        <v>74</v>
      </c>
      <c r="AE777">
        <v>3.230282</v>
      </c>
      <c r="AF777" t="s">
        <v>71</v>
      </c>
      <c r="AG777" t="s">
        <v>437</v>
      </c>
      <c r="AH777">
        <v>1000</v>
      </c>
      <c r="AI777" t="s">
        <v>438</v>
      </c>
      <c r="AJ777">
        <v>3000000</v>
      </c>
      <c r="AK777" t="s">
        <v>439</v>
      </c>
      <c r="AL777">
        <v>5</v>
      </c>
      <c r="AM777" t="s">
        <v>440</v>
      </c>
      <c r="AN777">
        <v>100</v>
      </c>
      <c r="AO777" t="s">
        <v>441</v>
      </c>
      <c r="AP777">
        <v>30</v>
      </c>
      <c r="AQ777" t="s">
        <v>442</v>
      </c>
      <c r="AR777">
        <v>30</v>
      </c>
    </row>
    <row r="778" spans="1:44">
      <c r="A778">
        <v>389</v>
      </c>
      <c r="B778" t="s">
        <v>425</v>
      </c>
      <c r="C778">
        <v>4</v>
      </c>
      <c r="D778" t="s">
        <v>426</v>
      </c>
      <c r="E778">
        <v>561</v>
      </c>
      <c r="F778" t="s">
        <v>427</v>
      </c>
      <c r="G778" t="s">
        <v>428</v>
      </c>
      <c r="H778">
        <v>7135.69</v>
      </c>
      <c r="I778" t="s">
        <v>429</v>
      </c>
      <c r="J778">
        <v>0.000328</v>
      </c>
      <c r="K778" t="s">
        <v>71</v>
      </c>
      <c r="L778" t="s">
        <v>430</v>
      </c>
      <c r="M778">
        <v>605.553377</v>
      </c>
      <c r="N778" t="s">
        <v>71</v>
      </c>
      <c r="O778" t="s">
        <v>455</v>
      </c>
      <c r="P778">
        <v>0.000529</v>
      </c>
      <c r="Q778" t="s">
        <v>71</v>
      </c>
      <c r="R778" t="s">
        <v>70</v>
      </c>
      <c r="S778">
        <v>8.148603</v>
      </c>
      <c r="T778" t="s">
        <v>71</v>
      </c>
      <c r="U778" t="s">
        <v>72</v>
      </c>
      <c r="V778">
        <v>0.108935</v>
      </c>
      <c r="W778" t="s">
        <v>71</v>
      </c>
      <c r="X778" t="s">
        <v>73</v>
      </c>
      <c r="Y778">
        <v>1.442534</v>
      </c>
      <c r="Z778" t="s">
        <v>71</v>
      </c>
      <c r="AA778" t="s">
        <v>446</v>
      </c>
      <c r="AB778">
        <v>3.401489</v>
      </c>
      <c r="AC778" t="s">
        <v>71</v>
      </c>
      <c r="AD778" t="s">
        <v>74</v>
      </c>
      <c r="AE778">
        <v>3.183519</v>
      </c>
      <c r="AF778" t="s">
        <v>71</v>
      </c>
      <c r="AG778" t="s">
        <v>437</v>
      </c>
      <c r="AH778">
        <v>1000</v>
      </c>
      <c r="AI778" t="s">
        <v>438</v>
      </c>
      <c r="AJ778">
        <v>3000000</v>
      </c>
      <c r="AK778" t="s">
        <v>439</v>
      </c>
      <c r="AL778">
        <v>5</v>
      </c>
      <c r="AM778" t="s">
        <v>440</v>
      </c>
      <c r="AN778">
        <v>100</v>
      </c>
      <c r="AO778" t="s">
        <v>441</v>
      </c>
      <c r="AP778">
        <v>30</v>
      </c>
      <c r="AQ778" t="s">
        <v>442</v>
      </c>
      <c r="AR778">
        <v>30</v>
      </c>
    </row>
    <row r="779" spans="1:44">
      <c r="A779">
        <v>388</v>
      </c>
      <c r="B779" t="s">
        <v>425</v>
      </c>
      <c r="C779">
        <v>5</v>
      </c>
      <c r="D779" t="s">
        <v>426</v>
      </c>
      <c r="E779">
        <v>904</v>
      </c>
      <c r="F779" t="s">
        <v>427</v>
      </c>
      <c r="G779" t="s">
        <v>428</v>
      </c>
      <c r="H779">
        <v>7135.69</v>
      </c>
      <c r="I779" t="s">
        <v>429</v>
      </c>
      <c r="J779">
        <v>0.000328</v>
      </c>
      <c r="K779" t="s">
        <v>71</v>
      </c>
      <c r="L779" t="s">
        <v>430</v>
      </c>
      <c r="M779">
        <v>1677.792884</v>
      </c>
      <c r="N779" t="s">
        <v>71</v>
      </c>
      <c r="O779" t="s">
        <v>455</v>
      </c>
      <c r="P779">
        <v>0.000887</v>
      </c>
      <c r="Q779" t="s">
        <v>71</v>
      </c>
      <c r="R779" t="s">
        <v>70</v>
      </c>
      <c r="S779">
        <v>7.67498</v>
      </c>
      <c r="T779" t="s">
        <v>71</v>
      </c>
      <c r="U779" t="s">
        <v>72</v>
      </c>
      <c r="V779">
        <v>0.109214</v>
      </c>
      <c r="W779" t="s">
        <v>71</v>
      </c>
      <c r="X779" t="s">
        <v>73</v>
      </c>
      <c r="Y779">
        <v>0.792411</v>
      </c>
      <c r="Z779" t="s">
        <v>71</v>
      </c>
      <c r="AA779" t="s">
        <v>446</v>
      </c>
      <c r="AB779">
        <v>3.588149</v>
      </c>
      <c r="AC779" t="s">
        <v>71</v>
      </c>
      <c r="AD779" t="s">
        <v>74</v>
      </c>
      <c r="AE779">
        <v>3.173739</v>
      </c>
      <c r="AF779" t="s">
        <v>71</v>
      </c>
      <c r="AG779" t="s">
        <v>437</v>
      </c>
      <c r="AH779">
        <v>1000</v>
      </c>
      <c r="AI779" t="s">
        <v>438</v>
      </c>
      <c r="AJ779">
        <v>3000000</v>
      </c>
      <c r="AK779" t="s">
        <v>439</v>
      </c>
      <c r="AL779">
        <v>5</v>
      </c>
      <c r="AM779" t="s">
        <v>440</v>
      </c>
      <c r="AN779">
        <v>100</v>
      </c>
      <c r="AO779" t="s">
        <v>441</v>
      </c>
      <c r="AP779">
        <v>30</v>
      </c>
      <c r="AQ779" t="s">
        <v>442</v>
      </c>
      <c r="AR779">
        <v>30</v>
      </c>
    </row>
    <row r="780" spans="1:44">
      <c r="A780">
        <v>387</v>
      </c>
      <c r="B780" t="s">
        <v>425</v>
      </c>
      <c r="C780">
        <v>6</v>
      </c>
      <c r="D780" t="s">
        <v>426</v>
      </c>
      <c r="E780">
        <v>1591</v>
      </c>
      <c r="F780" t="s">
        <v>427</v>
      </c>
      <c r="G780" t="s">
        <v>428</v>
      </c>
      <c r="H780">
        <v>7135.69</v>
      </c>
      <c r="I780" t="s">
        <v>429</v>
      </c>
      <c r="J780">
        <v>0.000331</v>
      </c>
      <c r="K780" t="s">
        <v>71</v>
      </c>
      <c r="L780" t="s">
        <v>430</v>
      </c>
      <c r="M780">
        <v>4422.335859</v>
      </c>
      <c r="N780" t="s">
        <v>71</v>
      </c>
      <c r="O780" t="s">
        <v>455</v>
      </c>
      <c r="P780">
        <v>0.001805</v>
      </c>
      <c r="Q780" t="s">
        <v>71</v>
      </c>
      <c r="R780" t="s">
        <v>70</v>
      </c>
      <c r="S780">
        <v>7.43559</v>
      </c>
      <c r="T780" t="s">
        <v>71</v>
      </c>
      <c r="U780" t="s">
        <v>72</v>
      </c>
      <c r="V780">
        <v>0.110134</v>
      </c>
      <c r="W780" t="s">
        <v>71</v>
      </c>
      <c r="X780" t="s">
        <v>73</v>
      </c>
      <c r="Y780">
        <v>0.457125</v>
      </c>
      <c r="Z780" t="s">
        <v>71</v>
      </c>
      <c r="AA780" t="s">
        <v>446</v>
      </c>
      <c r="AB780">
        <v>3.680531</v>
      </c>
      <c r="AC780" t="s">
        <v>71</v>
      </c>
      <c r="AD780" t="s">
        <v>74</v>
      </c>
      <c r="AE780">
        <v>3.175703</v>
      </c>
      <c r="AF780" t="s">
        <v>71</v>
      </c>
      <c r="AG780" t="s">
        <v>437</v>
      </c>
      <c r="AH780">
        <v>1000</v>
      </c>
      <c r="AI780" t="s">
        <v>438</v>
      </c>
      <c r="AJ780">
        <v>3000000</v>
      </c>
      <c r="AK780" t="s">
        <v>439</v>
      </c>
      <c r="AL780">
        <v>5</v>
      </c>
      <c r="AM780" t="s">
        <v>440</v>
      </c>
      <c r="AN780">
        <v>100</v>
      </c>
      <c r="AO780" t="s">
        <v>441</v>
      </c>
      <c r="AP780">
        <v>30</v>
      </c>
      <c r="AQ780" t="s">
        <v>442</v>
      </c>
      <c r="AR780">
        <v>30</v>
      </c>
    </row>
    <row r="781" spans="1:44">
      <c r="A781">
        <v>386</v>
      </c>
      <c r="B781" t="s">
        <v>425</v>
      </c>
      <c r="C781">
        <v>7</v>
      </c>
      <c r="D781" t="s">
        <v>426</v>
      </c>
      <c r="E781">
        <v>2964</v>
      </c>
      <c r="F781" t="s">
        <v>427</v>
      </c>
      <c r="G781" t="s">
        <v>428</v>
      </c>
      <c r="H781">
        <v>7135.69</v>
      </c>
      <c r="I781" t="s">
        <v>429</v>
      </c>
      <c r="J781">
        <v>0.000326</v>
      </c>
      <c r="K781" t="s">
        <v>71</v>
      </c>
      <c r="L781" t="s">
        <v>430</v>
      </c>
      <c r="M781">
        <v>10135.568677</v>
      </c>
      <c r="N781" t="s">
        <v>71</v>
      </c>
      <c r="O781" t="s">
        <v>455</v>
      </c>
      <c r="P781">
        <v>0.003705</v>
      </c>
      <c r="Q781" t="s">
        <v>71</v>
      </c>
      <c r="R781" t="s">
        <v>70</v>
      </c>
      <c r="S781">
        <v>7.216713</v>
      </c>
      <c r="T781" t="s">
        <v>71</v>
      </c>
      <c r="U781" t="s">
        <v>72</v>
      </c>
      <c r="V781">
        <v>0.109755</v>
      </c>
      <c r="W781" t="s">
        <v>71</v>
      </c>
      <c r="X781" t="s">
        <v>73</v>
      </c>
      <c r="Y781">
        <v>0.22089</v>
      </c>
      <c r="Z781" t="s">
        <v>71</v>
      </c>
      <c r="AA781" t="s">
        <v>446</v>
      </c>
      <c r="AB781">
        <v>3.677013</v>
      </c>
      <c r="AC781" t="s">
        <v>71</v>
      </c>
      <c r="AD781" t="s">
        <v>74</v>
      </c>
      <c r="AE781">
        <v>3.197551</v>
      </c>
      <c r="AF781" t="s">
        <v>71</v>
      </c>
      <c r="AG781" t="s">
        <v>437</v>
      </c>
      <c r="AH781">
        <v>1000</v>
      </c>
      <c r="AI781" t="s">
        <v>438</v>
      </c>
      <c r="AJ781">
        <v>3000000</v>
      </c>
      <c r="AK781" t="s">
        <v>439</v>
      </c>
      <c r="AL781">
        <v>5</v>
      </c>
      <c r="AM781" t="s">
        <v>440</v>
      </c>
      <c r="AN781">
        <v>100</v>
      </c>
      <c r="AO781" t="s">
        <v>441</v>
      </c>
      <c r="AP781">
        <v>30</v>
      </c>
      <c r="AQ781" t="s">
        <v>442</v>
      </c>
      <c r="AR781">
        <v>30</v>
      </c>
    </row>
    <row r="782" spans="1:44">
      <c r="A782">
        <v>385</v>
      </c>
      <c r="B782" t="s">
        <v>425</v>
      </c>
      <c r="C782">
        <v>8</v>
      </c>
      <c r="D782" t="s">
        <v>426</v>
      </c>
      <c r="E782">
        <v>5711</v>
      </c>
      <c r="F782" t="s">
        <v>427</v>
      </c>
      <c r="G782" t="s">
        <v>428</v>
      </c>
      <c r="H782">
        <v>7135.69</v>
      </c>
      <c r="I782" t="s">
        <v>429</v>
      </c>
      <c r="J782">
        <v>0.000327</v>
      </c>
      <c r="K782" t="s">
        <v>71</v>
      </c>
      <c r="L782" t="s">
        <v>430</v>
      </c>
      <c r="M782">
        <v>22144.680468</v>
      </c>
      <c r="N782" t="s">
        <v>71</v>
      </c>
      <c r="O782" t="s">
        <v>455</v>
      </c>
      <c r="P782">
        <v>0.007708</v>
      </c>
      <c r="Q782" t="s">
        <v>71</v>
      </c>
      <c r="R782" t="s">
        <v>70</v>
      </c>
      <c r="S782">
        <v>7.153675</v>
      </c>
      <c r="T782" t="s">
        <v>71</v>
      </c>
      <c r="U782" t="s">
        <v>72</v>
      </c>
      <c r="V782">
        <v>0.110729</v>
      </c>
      <c r="W782" t="s">
        <v>71</v>
      </c>
      <c r="X782" t="s">
        <v>73</v>
      </c>
      <c r="Y782">
        <v>0.098009</v>
      </c>
      <c r="Z782" t="s">
        <v>71</v>
      </c>
      <c r="AA782" t="s">
        <v>446</v>
      </c>
      <c r="AB782">
        <v>3.70065</v>
      </c>
      <c r="AC782" t="s">
        <v>71</v>
      </c>
      <c r="AD782" t="s">
        <v>74</v>
      </c>
      <c r="AE782">
        <v>3.231957</v>
      </c>
      <c r="AF782" t="s">
        <v>71</v>
      </c>
      <c r="AG782" t="s">
        <v>437</v>
      </c>
      <c r="AH782">
        <v>1000</v>
      </c>
      <c r="AI782" t="s">
        <v>438</v>
      </c>
      <c r="AJ782">
        <v>3000000</v>
      </c>
      <c r="AK782" t="s">
        <v>439</v>
      </c>
      <c r="AL782">
        <v>5</v>
      </c>
      <c r="AM782" t="s">
        <v>440</v>
      </c>
      <c r="AN782">
        <v>100</v>
      </c>
      <c r="AO782" t="s">
        <v>441</v>
      </c>
      <c r="AP782">
        <v>30</v>
      </c>
      <c r="AQ782" t="s">
        <v>442</v>
      </c>
      <c r="AR782">
        <v>30</v>
      </c>
    </row>
    <row r="783" spans="1:44">
      <c r="A783">
        <v>384</v>
      </c>
      <c r="B783" t="s">
        <v>425</v>
      </c>
      <c r="C783">
        <v>9</v>
      </c>
      <c r="D783" t="s">
        <v>426</v>
      </c>
      <c r="E783">
        <v>11204</v>
      </c>
      <c r="F783" t="s">
        <v>427</v>
      </c>
      <c r="G783" t="s">
        <v>428</v>
      </c>
      <c r="H783">
        <v>7135.69</v>
      </c>
      <c r="I783" t="s">
        <v>429</v>
      </c>
      <c r="J783">
        <v>0.000327</v>
      </c>
      <c r="K783" t="s">
        <v>71</v>
      </c>
      <c r="L783" t="s">
        <v>430</v>
      </c>
      <c r="M783">
        <v>47195.63701</v>
      </c>
      <c r="N783" t="s">
        <v>71</v>
      </c>
      <c r="O783" t="s">
        <v>455</v>
      </c>
      <c r="P783">
        <v>0.016059</v>
      </c>
      <c r="Q783" t="s">
        <v>71</v>
      </c>
      <c r="R783" t="s">
        <v>70</v>
      </c>
      <c r="S783">
        <v>7.059262</v>
      </c>
      <c r="T783" t="s">
        <v>71</v>
      </c>
      <c r="U783" t="s">
        <v>72</v>
      </c>
      <c r="V783">
        <v>0.109103</v>
      </c>
      <c r="W783" t="s">
        <v>71</v>
      </c>
      <c r="X783" t="s">
        <v>73</v>
      </c>
      <c r="Y783">
        <v>0.034941</v>
      </c>
      <c r="Z783" t="s">
        <v>71</v>
      </c>
      <c r="AA783" t="s">
        <v>446</v>
      </c>
      <c r="AB783">
        <v>3.701486</v>
      </c>
      <c r="AC783" t="s">
        <v>71</v>
      </c>
      <c r="AD783" t="s">
        <v>74</v>
      </c>
      <c r="AE783">
        <v>3.201832</v>
      </c>
      <c r="AF783" t="s">
        <v>71</v>
      </c>
      <c r="AG783" t="s">
        <v>437</v>
      </c>
      <c r="AH783">
        <v>1000</v>
      </c>
      <c r="AI783" t="s">
        <v>438</v>
      </c>
      <c r="AJ783">
        <v>3000000</v>
      </c>
      <c r="AK783" t="s">
        <v>439</v>
      </c>
      <c r="AL783">
        <v>5</v>
      </c>
      <c r="AM783" t="s">
        <v>440</v>
      </c>
      <c r="AN783">
        <v>100</v>
      </c>
      <c r="AO783" t="s">
        <v>441</v>
      </c>
      <c r="AP783">
        <v>30</v>
      </c>
      <c r="AQ783" t="s">
        <v>442</v>
      </c>
      <c r="AR783">
        <v>30</v>
      </c>
    </row>
    <row r="784" spans="1:44">
      <c r="A784">
        <v>383</v>
      </c>
      <c r="B784" t="s">
        <v>425</v>
      </c>
      <c r="C784">
        <v>0</v>
      </c>
      <c r="D784" t="s">
        <v>426</v>
      </c>
      <c r="E784">
        <v>250</v>
      </c>
      <c r="F784" t="s">
        <v>427</v>
      </c>
      <c r="G784" t="s">
        <v>428</v>
      </c>
      <c r="H784">
        <v>7119.64</v>
      </c>
      <c r="I784" t="s">
        <v>429</v>
      </c>
      <c r="J784">
        <v>0.000222</v>
      </c>
      <c r="K784" t="s">
        <v>71</v>
      </c>
      <c r="L784" t="s">
        <v>430</v>
      </c>
      <c r="M784">
        <v>14.993519</v>
      </c>
      <c r="N784" t="s">
        <v>71</v>
      </c>
      <c r="O784" t="s">
        <v>455</v>
      </c>
      <c r="P784">
        <v>0.000227</v>
      </c>
      <c r="Q784" t="s">
        <v>71</v>
      </c>
      <c r="R784" t="s">
        <v>70</v>
      </c>
      <c r="S784">
        <v>12.107844</v>
      </c>
      <c r="T784" t="s">
        <v>71</v>
      </c>
      <c r="U784" t="s">
        <v>72</v>
      </c>
      <c r="V784">
        <v>0.440037</v>
      </c>
      <c r="W784" t="s">
        <v>71</v>
      </c>
      <c r="X784" t="s">
        <v>73</v>
      </c>
      <c r="Y784">
        <v>6.586199</v>
      </c>
      <c r="Z784" t="s">
        <v>71</v>
      </c>
      <c r="AA784" t="s">
        <v>446</v>
      </c>
      <c r="AB784">
        <v>1.708887</v>
      </c>
      <c r="AC784" t="s">
        <v>71</v>
      </c>
      <c r="AD784" t="s">
        <v>74</v>
      </c>
      <c r="AE784">
        <v>3.361386</v>
      </c>
      <c r="AF784" t="s">
        <v>71</v>
      </c>
      <c r="AG784" t="s">
        <v>437</v>
      </c>
      <c r="AH784">
        <v>200</v>
      </c>
      <c r="AI784" t="s">
        <v>438</v>
      </c>
      <c r="AJ784">
        <v>3000000</v>
      </c>
      <c r="AK784" t="s">
        <v>439</v>
      </c>
      <c r="AL784">
        <v>5</v>
      </c>
      <c r="AM784" t="s">
        <v>440</v>
      </c>
      <c r="AN784">
        <v>100</v>
      </c>
      <c r="AO784" t="s">
        <v>441</v>
      </c>
      <c r="AP784">
        <v>30</v>
      </c>
      <c r="AQ784" t="s">
        <v>442</v>
      </c>
      <c r="AR784">
        <v>30</v>
      </c>
    </row>
    <row r="785" spans="1:44">
      <c r="A785">
        <v>382</v>
      </c>
      <c r="B785" t="s">
        <v>425</v>
      </c>
      <c r="C785">
        <v>1</v>
      </c>
      <c r="D785" t="s">
        <v>426</v>
      </c>
      <c r="E785">
        <v>261</v>
      </c>
      <c r="F785" t="s">
        <v>427</v>
      </c>
      <c r="G785" t="s">
        <v>428</v>
      </c>
      <c r="H785">
        <v>7119.64</v>
      </c>
      <c r="I785" t="s">
        <v>429</v>
      </c>
      <c r="J785">
        <v>0.000223</v>
      </c>
      <c r="K785" t="s">
        <v>71</v>
      </c>
      <c r="L785" t="s">
        <v>430</v>
      </c>
      <c r="M785">
        <v>38.434521</v>
      </c>
      <c r="N785" t="s">
        <v>71</v>
      </c>
      <c r="O785" t="s">
        <v>455</v>
      </c>
      <c r="P785">
        <v>0.000236</v>
      </c>
      <c r="Q785" t="s">
        <v>71</v>
      </c>
      <c r="R785" t="s">
        <v>70</v>
      </c>
      <c r="S785">
        <v>12.069702</v>
      </c>
      <c r="T785" t="s">
        <v>71</v>
      </c>
      <c r="U785" t="s">
        <v>72</v>
      </c>
      <c r="V785">
        <v>0.43954</v>
      </c>
      <c r="W785" t="s">
        <v>71</v>
      </c>
      <c r="X785" t="s">
        <v>73</v>
      </c>
      <c r="Y785">
        <v>6.599897</v>
      </c>
      <c r="Z785" t="s">
        <v>71</v>
      </c>
      <c r="AA785" t="s">
        <v>446</v>
      </c>
      <c r="AB785">
        <v>1.732851</v>
      </c>
      <c r="AC785" t="s">
        <v>71</v>
      </c>
      <c r="AD785" t="s">
        <v>74</v>
      </c>
      <c r="AE785">
        <v>3.284896</v>
      </c>
      <c r="AF785" t="s">
        <v>71</v>
      </c>
      <c r="AG785" t="s">
        <v>437</v>
      </c>
      <c r="AH785">
        <v>200</v>
      </c>
      <c r="AI785" t="s">
        <v>438</v>
      </c>
      <c r="AJ785">
        <v>3000000</v>
      </c>
      <c r="AK785" t="s">
        <v>439</v>
      </c>
      <c r="AL785">
        <v>5</v>
      </c>
      <c r="AM785" t="s">
        <v>440</v>
      </c>
      <c r="AN785">
        <v>100</v>
      </c>
      <c r="AO785" t="s">
        <v>441</v>
      </c>
      <c r="AP785">
        <v>30</v>
      </c>
      <c r="AQ785" t="s">
        <v>442</v>
      </c>
      <c r="AR785">
        <v>30</v>
      </c>
    </row>
    <row r="786" spans="1:44">
      <c r="A786">
        <v>381</v>
      </c>
      <c r="B786" t="s">
        <v>425</v>
      </c>
      <c r="C786">
        <v>2</v>
      </c>
      <c r="D786" t="s">
        <v>426</v>
      </c>
      <c r="E786">
        <v>303</v>
      </c>
      <c r="F786" t="s">
        <v>427</v>
      </c>
      <c r="G786" t="s">
        <v>428</v>
      </c>
      <c r="H786">
        <v>7119.64</v>
      </c>
      <c r="I786" t="s">
        <v>429</v>
      </c>
      <c r="J786">
        <v>0.000222</v>
      </c>
      <c r="K786" t="s">
        <v>71</v>
      </c>
      <c r="L786" t="s">
        <v>430</v>
      </c>
      <c r="M786">
        <v>99.313488</v>
      </c>
      <c r="N786" t="s">
        <v>71</v>
      </c>
      <c r="O786" t="s">
        <v>455</v>
      </c>
      <c r="P786">
        <v>0.000255</v>
      </c>
      <c r="Q786" t="s">
        <v>71</v>
      </c>
      <c r="R786" t="s">
        <v>70</v>
      </c>
      <c r="S786">
        <v>10.059248</v>
      </c>
      <c r="T786" t="s">
        <v>71</v>
      </c>
      <c r="U786" t="s">
        <v>72</v>
      </c>
      <c r="V786">
        <v>0.443684</v>
      </c>
      <c r="W786" t="s">
        <v>71</v>
      </c>
      <c r="X786" t="s">
        <v>73</v>
      </c>
      <c r="Y786">
        <v>3.759857</v>
      </c>
      <c r="Z786" t="s">
        <v>71</v>
      </c>
      <c r="AA786" t="s">
        <v>446</v>
      </c>
      <c r="AB786">
        <v>2.577932</v>
      </c>
      <c r="AC786" t="s">
        <v>71</v>
      </c>
      <c r="AD786" t="s">
        <v>74</v>
      </c>
      <c r="AE786">
        <v>3.265541</v>
      </c>
      <c r="AF786" t="s">
        <v>71</v>
      </c>
      <c r="AG786" t="s">
        <v>437</v>
      </c>
      <c r="AH786">
        <v>200</v>
      </c>
      <c r="AI786" t="s">
        <v>438</v>
      </c>
      <c r="AJ786">
        <v>3000000</v>
      </c>
      <c r="AK786" t="s">
        <v>439</v>
      </c>
      <c r="AL786">
        <v>5</v>
      </c>
      <c r="AM786" t="s">
        <v>440</v>
      </c>
      <c r="AN786">
        <v>100</v>
      </c>
      <c r="AO786" t="s">
        <v>441</v>
      </c>
      <c r="AP786">
        <v>30</v>
      </c>
      <c r="AQ786" t="s">
        <v>442</v>
      </c>
      <c r="AR786">
        <v>30</v>
      </c>
    </row>
    <row r="787" spans="1:44">
      <c r="A787">
        <v>380</v>
      </c>
      <c r="B787" t="s">
        <v>425</v>
      </c>
      <c r="C787">
        <v>3</v>
      </c>
      <c r="D787" t="s">
        <v>426</v>
      </c>
      <c r="E787">
        <v>389</v>
      </c>
      <c r="F787" t="s">
        <v>427</v>
      </c>
      <c r="G787" t="s">
        <v>428</v>
      </c>
      <c r="H787">
        <v>7119.64</v>
      </c>
      <c r="I787" t="s">
        <v>429</v>
      </c>
      <c r="J787">
        <v>0.000224</v>
      </c>
      <c r="K787" t="s">
        <v>71</v>
      </c>
      <c r="L787" t="s">
        <v>430</v>
      </c>
      <c r="M787">
        <v>253.522677</v>
      </c>
      <c r="N787" t="s">
        <v>71</v>
      </c>
      <c r="O787" t="s">
        <v>455</v>
      </c>
      <c r="P787">
        <v>0.000309</v>
      </c>
      <c r="Q787" t="s">
        <v>71</v>
      </c>
      <c r="R787" t="s">
        <v>70</v>
      </c>
      <c r="S787">
        <v>8.649161</v>
      </c>
      <c r="T787" t="s">
        <v>71</v>
      </c>
      <c r="U787" t="s">
        <v>72</v>
      </c>
      <c r="V787">
        <v>0.443069</v>
      </c>
      <c r="W787" t="s">
        <v>71</v>
      </c>
      <c r="X787" t="s">
        <v>73</v>
      </c>
      <c r="Y787">
        <v>1.898274</v>
      </c>
      <c r="Z787" t="s">
        <v>71</v>
      </c>
      <c r="AA787" t="s">
        <v>446</v>
      </c>
      <c r="AB787">
        <v>3.023164</v>
      </c>
      <c r="AC787" t="s">
        <v>71</v>
      </c>
      <c r="AD787" t="s">
        <v>74</v>
      </c>
      <c r="AE787">
        <v>3.272683</v>
      </c>
      <c r="AF787" t="s">
        <v>71</v>
      </c>
      <c r="AG787" t="s">
        <v>437</v>
      </c>
      <c r="AH787">
        <v>200</v>
      </c>
      <c r="AI787" t="s">
        <v>438</v>
      </c>
      <c r="AJ787">
        <v>3000000</v>
      </c>
      <c r="AK787" t="s">
        <v>439</v>
      </c>
      <c r="AL787">
        <v>5</v>
      </c>
      <c r="AM787" t="s">
        <v>440</v>
      </c>
      <c r="AN787">
        <v>100</v>
      </c>
      <c r="AO787" t="s">
        <v>441</v>
      </c>
      <c r="AP787">
        <v>30</v>
      </c>
      <c r="AQ787" t="s">
        <v>442</v>
      </c>
      <c r="AR787">
        <v>30</v>
      </c>
    </row>
    <row r="788" spans="1:44">
      <c r="A788">
        <v>379</v>
      </c>
      <c r="B788" t="s">
        <v>425</v>
      </c>
      <c r="C788">
        <v>4</v>
      </c>
      <c r="D788" t="s">
        <v>426</v>
      </c>
      <c r="E788">
        <v>561</v>
      </c>
      <c r="F788" t="s">
        <v>427</v>
      </c>
      <c r="G788" t="s">
        <v>428</v>
      </c>
      <c r="H788">
        <v>7119.64</v>
      </c>
      <c r="I788" t="s">
        <v>429</v>
      </c>
      <c r="J788">
        <v>0.000224</v>
      </c>
      <c r="K788" t="s">
        <v>71</v>
      </c>
      <c r="L788" t="s">
        <v>430</v>
      </c>
      <c r="M788">
        <v>532.057306</v>
      </c>
      <c r="N788" t="s">
        <v>71</v>
      </c>
      <c r="O788" t="s">
        <v>455</v>
      </c>
      <c r="P788">
        <v>0.000401</v>
      </c>
      <c r="Q788" t="s">
        <v>71</v>
      </c>
      <c r="R788" t="s">
        <v>70</v>
      </c>
      <c r="S788">
        <v>7.995085</v>
      </c>
      <c r="T788" t="s">
        <v>71</v>
      </c>
      <c r="U788" t="s">
        <v>72</v>
      </c>
      <c r="V788">
        <v>0.442653</v>
      </c>
      <c r="W788" t="s">
        <v>71</v>
      </c>
      <c r="X788" t="s">
        <v>73</v>
      </c>
      <c r="Y788">
        <v>0.98617</v>
      </c>
      <c r="Z788" t="s">
        <v>71</v>
      </c>
      <c r="AA788" t="s">
        <v>446</v>
      </c>
      <c r="AB788">
        <v>3.333351</v>
      </c>
      <c r="AC788" t="s">
        <v>71</v>
      </c>
      <c r="AD788" t="s">
        <v>74</v>
      </c>
      <c r="AE788">
        <v>3.221279</v>
      </c>
      <c r="AF788" t="s">
        <v>71</v>
      </c>
      <c r="AG788" t="s">
        <v>437</v>
      </c>
      <c r="AH788">
        <v>200</v>
      </c>
      <c r="AI788" t="s">
        <v>438</v>
      </c>
      <c r="AJ788">
        <v>3000000</v>
      </c>
      <c r="AK788" t="s">
        <v>439</v>
      </c>
      <c r="AL788">
        <v>5</v>
      </c>
      <c r="AM788" t="s">
        <v>440</v>
      </c>
      <c r="AN788">
        <v>100</v>
      </c>
      <c r="AO788" t="s">
        <v>441</v>
      </c>
      <c r="AP788">
        <v>30</v>
      </c>
      <c r="AQ788" t="s">
        <v>442</v>
      </c>
      <c r="AR788">
        <v>30</v>
      </c>
    </row>
    <row r="789" spans="1:44">
      <c r="A789">
        <v>378</v>
      </c>
      <c r="B789" t="s">
        <v>425</v>
      </c>
      <c r="C789">
        <v>5</v>
      </c>
      <c r="D789" t="s">
        <v>426</v>
      </c>
      <c r="E789">
        <v>904</v>
      </c>
      <c r="F789" t="s">
        <v>427</v>
      </c>
      <c r="G789" t="s">
        <v>428</v>
      </c>
      <c r="H789">
        <v>7119.64</v>
      </c>
      <c r="I789" t="s">
        <v>429</v>
      </c>
      <c r="J789">
        <v>0.000226</v>
      </c>
      <c r="K789" t="s">
        <v>71</v>
      </c>
      <c r="L789" t="s">
        <v>430</v>
      </c>
      <c r="M789">
        <v>1313.310286</v>
      </c>
      <c r="N789" t="s">
        <v>71</v>
      </c>
      <c r="O789" t="s">
        <v>455</v>
      </c>
      <c r="P789">
        <v>0.000664</v>
      </c>
      <c r="Q789" t="s">
        <v>71</v>
      </c>
      <c r="R789" t="s">
        <v>70</v>
      </c>
      <c r="S789">
        <v>7.707928</v>
      </c>
      <c r="T789" t="s">
        <v>71</v>
      </c>
      <c r="U789" t="s">
        <v>72</v>
      </c>
      <c r="V789">
        <v>0.44392</v>
      </c>
      <c r="W789" t="s">
        <v>71</v>
      </c>
      <c r="X789" t="s">
        <v>73</v>
      </c>
      <c r="Y789">
        <v>0.52344</v>
      </c>
      <c r="Z789" t="s">
        <v>71</v>
      </c>
      <c r="AA789" t="s">
        <v>446</v>
      </c>
      <c r="AB789">
        <v>3.477077</v>
      </c>
      <c r="AC789" t="s">
        <v>71</v>
      </c>
      <c r="AD789" t="s">
        <v>74</v>
      </c>
      <c r="AE789">
        <v>3.251251</v>
      </c>
      <c r="AF789" t="s">
        <v>71</v>
      </c>
      <c r="AG789" t="s">
        <v>437</v>
      </c>
      <c r="AH789">
        <v>200</v>
      </c>
      <c r="AI789" t="s">
        <v>438</v>
      </c>
      <c r="AJ789">
        <v>3000000</v>
      </c>
      <c r="AK789" t="s">
        <v>439</v>
      </c>
      <c r="AL789">
        <v>5</v>
      </c>
      <c r="AM789" t="s">
        <v>440</v>
      </c>
      <c r="AN789">
        <v>100</v>
      </c>
      <c r="AO789" t="s">
        <v>441</v>
      </c>
      <c r="AP789">
        <v>30</v>
      </c>
      <c r="AQ789" t="s">
        <v>442</v>
      </c>
      <c r="AR789">
        <v>30</v>
      </c>
    </row>
    <row r="790" spans="1:44">
      <c r="A790">
        <v>377</v>
      </c>
      <c r="B790" t="s">
        <v>425</v>
      </c>
      <c r="C790">
        <v>6</v>
      </c>
      <c r="D790" t="s">
        <v>426</v>
      </c>
      <c r="E790">
        <v>1591</v>
      </c>
      <c r="F790" t="s">
        <v>427</v>
      </c>
      <c r="G790" t="s">
        <v>428</v>
      </c>
      <c r="H790">
        <v>7119.64</v>
      </c>
      <c r="I790" t="s">
        <v>429</v>
      </c>
      <c r="J790">
        <v>0.000226</v>
      </c>
      <c r="K790" t="s">
        <v>71</v>
      </c>
      <c r="L790" t="s">
        <v>430</v>
      </c>
      <c r="M790">
        <v>3668.181978</v>
      </c>
      <c r="N790" t="s">
        <v>71</v>
      </c>
      <c r="O790" t="s">
        <v>455</v>
      </c>
      <c r="P790">
        <v>0.001448</v>
      </c>
      <c r="Q790" t="s">
        <v>71</v>
      </c>
      <c r="R790" t="s">
        <v>70</v>
      </c>
      <c r="S790">
        <v>7.416377</v>
      </c>
      <c r="T790" t="s">
        <v>71</v>
      </c>
      <c r="U790" t="s">
        <v>72</v>
      </c>
      <c r="V790">
        <v>0.441627</v>
      </c>
      <c r="W790" t="s">
        <v>71</v>
      </c>
      <c r="X790" t="s">
        <v>73</v>
      </c>
      <c r="Y790">
        <v>0.267672</v>
      </c>
      <c r="Z790" t="s">
        <v>71</v>
      </c>
      <c r="AA790" t="s">
        <v>446</v>
      </c>
      <c r="AB790">
        <v>3.500549</v>
      </c>
      <c r="AC790" t="s">
        <v>71</v>
      </c>
      <c r="AD790" t="s">
        <v>74</v>
      </c>
      <c r="AE790">
        <v>3.195282</v>
      </c>
      <c r="AF790" t="s">
        <v>71</v>
      </c>
      <c r="AG790" t="s">
        <v>437</v>
      </c>
      <c r="AH790">
        <v>200</v>
      </c>
      <c r="AI790" t="s">
        <v>438</v>
      </c>
      <c r="AJ790">
        <v>3000000</v>
      </c>
      <c r="AK790" t="s">
        <v>439</v>
      </c>
      <c r="AL790">
        <v>5</v>
      </c>
      <c r="AM790" t="s">
        <v>440</v>
      </c>
      <c r="AN790">
        <v>100</v>
      </c>
      <c r="AO790" t="s">
        <v>441</v>
      </c>
      <c r="AP790">
        <v>30</v>
      </c>
      <c r="AQ790" t="s">
        <v>442</v>
      </c>
      <c r="AR790">
        <v>30</v>
      </c>
    </row>
    <row r="791" spans="1:44">
      <c r="A791">
        <v>376</v>
      </c>
      <c r="B791" t="s">
        <v>425</v>
      </c>
      <c r="C791">
        <v>7</v>
      </c>
      <c r="D791" t="s">
        <v>426</v>
      </c>
      <c r="E791">
        <v>2964</v>
      </c>
      <c r="F791" t="s">
        <v>427</v>
      </c>
      <c r="G791" t="s">
        <v>428</v>
      </c>
      <c r="H791">
        <v>7119.64</v>
      </c>
      <c r="I791" t="s">
        <v>429</v>
      </c>
      <c r="J791">
        <v>0.000226</v>
      </c>
      <c r="K791" t="s">
        <v>71</v>
      </c>
      <c r="L791" t="s">
        <v>430</v>
      </c>
      <c r="M791">
        <v>8528.010021</v>
      </c>
      <c r="N791" t="s">
        <v>71</v>
      </c>
      <c r="O791" t="s">
        <v>455</v>
      </c>
      <c r="P791">
        <v>0.003068</v>
      </c>
      <c r="Q791" t="s">
        <v>71</v>
      </c>
      <c r="R791" t="s">
        <v>70</v>
      </c>
      <c r="S791">
        <v>7.270803</v>
      </c>
      <c r="T791" t="s">
        <v>71</v>
      </c>
      <c r="U791" t="s">
        <v>72</v>
      </c>
      <c r="V791">
        <v>0.442665</v>
      </c>
      <c r="W791" t="s">
        <v>71</v>
      </c>
      <c r="X791" t="s">
        <v>73</v>
      </c>
      <c r="Y791">
        <v>0.096813</v>
      </c>
      <c r="Z791" t="s">
        <v>71</v>
      </c>
      <c r="AA791" t="s">
        <v>446</v>
      </c>
      <c r="AB791">
        <v>3.494711</v>
      </c>
      <c r="AC791" t="s">
        <v>71</v>
      </c>
      <c r="AD791" t="s">
        <v>74</v>
      </c>
      <c r="AE791">
        <v>3.224886</v>
      </c>
      <c r="AF791" t="s">
        <v>71</v>
      </c>
      <c r="AG791" t="s">
        <v>437</v>
      </c>
      <c r="AH791">
        <v>200</v>
      </c>
      <c r="AI791" t="s">
        <v>438</v>
      </c>
      <c r="AJ791">
        <v>3000000</v>
      </c>
      <c r="AK791" t="s">
        <v>439</v>
      </c>
      <c r="AL791">
        <v>5</v>
      </c>
      <c r="AM791" t="s">
        <v>440</v>
      </c>
      <c r="AN791">
        <v>100</v>
      </c>
      <c r="AO791" t="s">
        <v>441</v>
      </c>
      <c r="AP791">
        <v>30</v>
      </c>
      <c r="AQ791" t="s">
        <v>442</v>
      </c>
      <c r="AR791">
        <v>30</v>
      </c>
    </row>
    <row r="792" spans="1:44">
      <c r="A792">
        <v>375</v>
      </c>
      <c r="B792" t="s">
        <v>425</v>
      </c>
      <c r="C792">
        <v>8</v>
      </c>
      <c r="D792" t="s">
        <v>426</v>
      </c>
      <c r="E792">
        <v>5711</v>
      </c>
      <c r="F792" t="s">
        <v>427</v>
      </c>
      <c r="G792" t="s">
        <v>428</v>
      </c>
      <c r="H792">
        <v>7119.64</v>
      </c>
      <c r="I792" t="s">
        <v>429</v>
      </c>
      <c r="J792">
        <v>0.000224</v>
      </c>
      <c r="K792" t="s">
        <v>71</v>
      </c>
      <c r="L792" t="s">
        <v>430</v>
      </c>
      <c r="M792">
        <v>18923.236497</v>
      </c>
      <c r="N792" t="s">
        <v>71</v>
      </c>
      <c r="O792" t="s">
        <v>455</v>
      </c>
      <c r="P792">
        <v>0.006531</v>
      </c>
      <c r="Q792" t="s">
        <v>71</v>
      </c>
      <c r="R792" t="s">
        <v>70</v>
      </c>
      <c r="S792">
        <v>7.208562</v>
      </c>
      <c r="T792" t="s">
        <v>71</v>
      </c>
      <c r="U792" t="s">
        <v>72</v>
      </c>
      <c r="V792">
        <v>0.442789</v>
      </c>
      <c r="W792" t="s">
        <v>71</v>
      </c>
      <c r="X792" t="s">
        <v>73</v>
      </c>
      <c r="Y792">
        <v>0.001798</v>
      </c>
      <c r="Z792" t="s">
        <v>71</v>
      </c>
      <c r="AA792" t="s">
        <v>446</v>
      </c>
      <c r="AB792">
        <v>3.554424</v>
      </c>
      <c r="AC792" t="s">
        <v>71</v>
      </c>
      <c r="AD792" t="s">
        <v>74</v>
      </c>
      <c r="AE792">
        <v>3.197118</v>
      </c>
      <c r="AF792" t="s">
        <v>71</v>
      </c>
      <c r="AG792" t="s">
        <v>437</v>
      </c>
      <c r="AH792">
        <v>200</v>
      </c>
      <c r="AI792" t="s">
        <v>438</v>
      </c>
      <c r="AJ792">
        <v>3000000</v>
      </c>
      <c r="AK792" t="s">
        <v>439</v>
      </c>
      <c r="AL792">
        <v>5</v>
      </c>
      <c r="AM792" t="s">
        <v>440</v>
      </c>
      <c r="AN792">
        <v>100</v>
      </c>
      <c r="AO792" t="s">
        <v>441</v>
      </c>
      <c r="AP792">
        <v>30</v>
      </c>
      <c r="AQ792" t="s">
        <v>442</v>
      </c>
      <c r="AR792">
        <v>30</v>
      </c>
    </row>
    <row r="793" spans="1:44">
      <c r="A793">
        <v>374</v>
      </c>
      <c r="B793" t="s">
        <v>425</v>
      </c>
      <c r="C793">
        <v>9</v>
      </c>
      <c r="D793" t="s">
        <v>426</v>
      </c>
      <c r="E793">
        <v>11204</v>
      </c>
      <c r="F793" t="s">
        <v>427</v>
      </c>
      <c r="G793" t="s">
        <v>428</v>
      </c>
      <c r="H793">
        <v>7119.64</v>
      </c>
      <c r="I793" t="s">
        <v>429</v>
      </c>
      <c r="J793">
        <v>0.000222</v>
      </c>
      <c r="K793" t="s">
        <v>71</v>
      </c>
      <c r="L793" t="s">
        <v>430</v>
      </c>
      <c r="M793">
        <v>44576.686085</v>
      </c>
      <c r="N793" t="s">
        <v>71</v>
      </c>
      <c r="O793" t="s">
        <v>455</v>
      </c>
      <c r="P793">
        <v>0.015081</v>
      </c>
      <c r="Q793" t="s">
        <v>71</v>
      </c>
      <c r="R793" t="s">
        <v>70</v>
      </c>
      <c r="S793">
        <v>7.205853</v>
      </c>
      <c r="T793" t="s">
        <v>71</v>
      </c>
      <c r="U793" t="s">
        <v>72</v>
      </c>
      <c r="V793">
        <v>0.444257</v>
      </c>
      <c r="W793" t="s">
        <v>71</v>
      </c>
      <c r="X793" t="s">
        <v>73</v>
      </c>
      <c r="Y793">
        <v>0.001587</v>
      </c>
      <c r="Z793" t="s">
        <v>71</v>
      </c>
      <c r="AA793" t="s">
        <v>446</v>
      </c>
      <c r="AB793">
        <v>3.517606</v>
      </c>
      <c r="AC793" t="s">
        <v>71</v>
      </c>
      <c r="AD793" t="s">
        <v>74</v>
      </c>
      <c r="AE793">
        <v>3.230633</v>
      </c>
      <c r="AF793" t="s">
        <v>71</v>
      </c>
      <c r="AG793" t="s">
        <v>437</v>
      </c>
      <c r="AH793">
        <v>200</v>
      </c>
      <c r="AI793" t="s">
        <v>438</v>
      </c>
      <c r="AJ793">
        <v>3000000</v>
      </c>
      <c r="AK793" t="s">
        <v>439</v>
      </c>
      <c r="AL793">
        <v>5</v>
      </c>
      <c r="AM793" t="s">
        <v>440</v>
      </c>
      <c r="AN793">
        <v>100</v>
      </c>
      <c r="AO793" t="s">
        <v>441</v>
      </c>
      <c r="AP793">
        <v>30</v>
      </c>
      <c r="AQ793" t="s">
        <v>442</v>
      </c>
      <c r="AR793">
        <v>30</v>
      </c>
    </row>
    <row r="794" spans="1:44">
      <c r="A794">
        <v>373</v>
      </c>
      <c r="B794" t="s">
        <v>425</v>
      </c>
      <c r="C794">
        <v>0</v>
      </c>
      <c r="D794" t="s">
        <v>426</v>
      </c>
      <c r="E794">
        <v>250</v>
      </c>
      <c r="F794" t="s">
        <v>427</v>
      </c>
      <c r="G794" t="s">
        <v>428</v>
      </c>
      <c r="H794">
        <v>7119.64</v>
      </c>
      <c r="I794" t="s">
        <v>429</v>
      </c>
      <c r="J794">
        <v>0.000226</v>
      </c>
      <c r="K794" t="s">
        <v>71</v>
      </c>
      <c r="L794" t="s">
        <v>430</v>
      </c>
      <c r="M794">
        <v>15.098443</v>
      </c>
      <c r="N794" t="s">
        <v>71</v>
      </c>
      <c r="O794" t="s">
        <v>455</v>
      </c>
      <c r="P794">
        <v>0.000231</v>
      </c>
      <c r="Q794" t="s">
        <v>71</v>
      </c>
      <c r="R794" t="s">
        <v>70</v>
      </c>
      <c r="S794">
        <v>12.207187</v>
      </c>
      <c r="T794" t="s">
        <v>71</v>
      </c>
      <c r="U794" t="s">
        <v>72</v>
      </c>
      <c r="V794">
        <v>0.440809</v>
      </c>
      <c r="W794" t="s">
        <v>71</v>
      </c>
      <c r="X794" t="s">
        <v>73</v>
      </c>
      <c r="Y794">
        <v>6.655556</v>
      </c>
      <c r="Z794" t="s">
        <v>71</v>
      </c>
      <c r="AA794" t="s">
        <v>446</v>
      </c>
      <c r="AB794">
        <v>1.795465</v>
      </c>
      <c r="AC794" t="s">
        <v>71</v>
      </c>
      <c r="AD794" t="s">
        <v>74</v>
      </c>
      <c r="AE794">
        <v>3.302994</v>
      </c>
      <c r="AF794" t="s">
        <v>71</v>
      </c>
      <c r="AG794" t="s">
        <v>437</v>
      </c>
      <c r="AH794">
        <v>200</v>
      </c>
      <c r="AI794" t="s">
        <v>438</v>
      </c>
      <c r="AJ794">
        <v>3000000</v>
      </c>
      <c r="AK794" t="s">
        <v>439</v>
      </c>
      <c r="AL794">
        <v>5</v>
      </c>
      <c r="AM794" t="s">
        <v>440</v>
      </c>
      <c r="AN794">
        <v>100</v>
      </c>
      <c r="AO794" t="s">
        <v>441</v>
      </c>
      <c r="AP794">
        <v>30</v>
      </c>
      <c r="AQ794" t="s">
        <v>442</v>
      </c>
      <c r="AR794">
        <v>30</v>
      </c>
    </row>
    <row r="795" spans="1:44">
      <c r="A795">
        <v>372</v>
      </c>
      <c r="B795" t="s">
        <v>425</v>
      </c>
      <c r="C795">
        <v>1</v>
      </c>
      <c r="D795" t="s">
        <v>426</v>
      </c>
      <c r="E795">
        <v>261</v>
      </c>
      <c r="F795" t="s">
        <v>427</v>
      </c>
      <c r="G795" t="s">
        <v>428</v>
      </c>
      <c r="H795">
        <v>7119.64</v>
      </c>
      <c r="I795" t="s">
        <v>429</v>
      </c>
      <c r="J795">
        <v>0.000228</v>
      </c>
      <c r="K795" t="s">
        <v>71</v>
      </c>
      <c r="L795" t="s">
        <v>430</v>
      </c>
      <c r="M795">
        <v>38.642543</v>
      </c>
      <c r="N795" t="s">
        <v>71</v>
      </c>
      <c r="O795" t="s">
        <v>455</v>
      </c>
      <c r="P795">
        <v>0.000241</v>
      </c>
      <c r="Q795" t="s">
        <v>71</v>
      </c>
      <c r="R795" t="s">
        <v>70</v>
      </c>
      <c r="S795">
        <v>12.178625</v>
      </c>
      <c r="T795" t="s">
        <v>71</v>
      </c>
      <c r="U795" t="s">
        <v>72</v>
      </c>
      <c r="V795">
        <v>0.441518</v>
      </c>
      <c r="W795" t="s">
        <v>71</v>
      </c>
      <c r="X795" t="s">
        <v>73</v>
      </c>
      <c r="Y795">
        <v>6.658836</v>
      </c>
      <c r="Z795" t="s">
        <v>71</v>
      </c>
      <c r="AA795" t="s">
        <v>446</v>
      </c>
      <c r="AB795">
        <v>1.799459</v>
      </c>
      <c r="AC795" t="s">
        <v>71</v>
      </c>
      <c r="AD795" t="s">
        <v>74</v>
      </c>
      <c r="AE795">
        <v>3.266721</v>
      </c>
      <c r="AF795" t="s">
        <v>71</v>
      </c>
      <c r="AG795" t="s">
        <v>437</v>
      </c>
      <c r="AH795">
        <v>200</v>
      </c>
      <c r="AI795" t="s">
        <v>438</v>
      </c>
      <c r="AJ795">
        <v>3000000</v>
      </c>
      <c r="AK795" t="s">
        <v>439</v>
      </c>
      <c r="AL795">
        <v>5</v>
      </c>
      <c r="AM795" t="s">
        <v>440</v>
      </c>
      <c r="AN795">
        <v>100</v>
      </c>
      <c r="AO795" t="s">
        <v>441</v>
      </c>
      <c r="AP795">
        <v>30</v>
      </c>
      <c r="AQ795" t="s">
        <v>442</v>
      </c>
      <c r="AR795">
        <v>30</v>
      </c>
    </row>
    <row r="796" spans="1:44">
      <c r="A796">
        <v>371</v>
      </c>
      <c r="B796" t="s">
        <v>425</v>
      </c>
      <c r="C796">
        <v>2</v>
      </c>
      <c r="D796" t="s">
        <v>426</v>
      </c>
      <c r="E796">
        <v>303</v>
      </c>
      <c r="F796" t="s">
        <v>427</v>
      </c>
      <c r="G796" t="s">
        <v>428</v>
      </c>
      <c r="H796">
        <v>7119.64</v>
      </c>
      <c r="I796" t="s">
        <v>429</v>
      </c>
      <c r="J796">
        <v>0.000226</v>
      </c>
      <c r="K796" t="s">
        <v>71</v>
      </c>
      <c r="L796" t="s">
        <v>430</v>
      </c>
      <c r="M796">
        <v>104.054977</v>
      </c>
      <c r="N796" t="s">
        <v>71</v>
      </c>
      <c r="O796" t="s">
        <v>455</v>
      </c>
      <c r="P796">
        <v>0.000261</v>
      </c>
      <c r="Q796" t="s">
        <v>71</v>
      </c>
      <c r="R796" t="s">
        <v>70</v>
      </c>
      <c r="S796">
        <v>10.171111</v>
      </c>
      <c r="T796" t="s">
        <v>71</v>
      </c>
      <c r="U796" t="s">
        <v>72</v>
      </c>
      <c r="V796">
        <v>0.441167</v>
      </c>
      <c r="W796" t="s">
        <v>71</v>
      </c>
      <c r="X796" t="s">
        <v>73</v>
      </c>
      <c r="Y796">
        <v>3.787982</v>
      </c>
      <c r="Z796" t="s">
        <v>71</v>
      </c>
      <c r="AA796" t="s">
        <v>446</v>
      </c>
      <c r="AB796">
        <v>2.700081</v>
      </c>
      <c r="AC796" t="s">
        <v>71</v>
      </c>
      <c r="AD796" t="s">
        <v>74</v>
      </c>
      <c r="AE796">
        <v>3.229918</v>
      </c>
      <c r="AF796" t="s">
        <v>71</v>
      </c>
      <c r="AG796" t="s">
        <v>437</v>
      </c>
      <c r="AH796">
        <v>200</v>
      </c>
      <c r="AI796" t="s">
        <v>438</v>
      </c>
      <c r="AJ796">
        <v>3000000</v>
      </c>
      <c r="AK796" t="s">
        <v>439</v>
      </c>
      <c r="AL796">
        <v>5</v>
      </c>
      <c r="AM796" t="s">
        <v>440</v>
      </c>
      <c r="AN796">
        <v>100</v>
      </c>
      <c r="AO796" t="s">
        <v>441</v>
      </c>
      <c r="AP796">
        <v>30</v>
      </c>
      <c r="AQ796" t="s">
        <v>442</v>
      </c>
      <c r="AR796">
        <v>30</v>
      </c>
    </row>
    <row r="797" spans="1:44">
      <c r="A797">
        <v>370</v>
      </c>
      <c r="B797" t="s">
        <v>425</v>
      </c>
      <c r="C797">
        <v>3</v>
      </c>
      <c r="D797" t="s">
        <v>426</v>
      </c>
      <c r="E797">
        <v>389</v>
      </c>
      <c r="F797" t="s">
        <v>427</v>
      </c>
      <c r="G797" t="s">
        <v>428</v>
      </c>
      <c r="H797">
        <v>7119.64</v>
      </c>
      <c r="I797" t="s">
        <v>429</v>
      </c>
      <c r="J797">
        <v>0.000224</v>
      </c>
      <c r="K797" t="s">
        <v>71</v>
      </c>
      <c r="L797" t="s">
        <v>430</v>
      </c>
      <c r="M797">
        <v>261.096413</v>
      </c>
      <c r="N797" t="s">
        <v>71</v>
      </c>
      <c r="O797" t="s">
        <v>455</v>
      </c>
      <c r="P797">
        <v>0.000311</v>
      </c>
      <c r="Q797" t="s">
        <v>71</v>
      </c>
      <c r="R797" t="s">
        <v>70</v>
      </c>
      <c r="S797">
        <v>8.727392</v>
      </c>
      <c r="T797" t="s">
        <v>71</v>
      </c>
      <c r="U797" t="s">
        <v>72</v>
      </c>
      <c r="V797">
        <v>0.441938</v>
      </c>
      <c r="W797" t="s">
        <v>71</v>
      </c>
      <c r="X797" t="s">
        <v>73</v>
      </c>
      <c r="Y797">
        <v>1.907057</v>
      </c>
      <c r="Z797" t="s">
        <v>71</v>
      </c>
      <c r="AA797" t="s">
        <v>446</v>
      </c>
      <c r="AB797">
        <v>3.136995</v>
      </c>
      <c r="AC797" t="s">
        <v>71</v>
      </c>
      <c r="AD797" t="s">
        <v>74</v>
      </c>
      <c r="AE797">
        <v>3.229753</v>
      </c>
      <c r="AF797" t="s">
        <v>71</v>
      </c>
      <c r="AG797" t="s">
        <v>437</v>
      </c>
      <c r="AH797">
        <v>200</v>
      </c>
      <c r="AI797" t="s">
        <v>438</v>
      </c>
      <c r="AJ797">
        <v>3000000</v>
      </c>
      <c r="AK797" t="s">
        <v>439</v>
      </c>
      <c r="AL797">
        <v>5</v>
      </c>
      <c r="AM797" t="s">
        <v>440</v>
      </c>
      <c r="AN797">
        <v>100</v>
      </c>
      <c r="AO797" t="s">
        <v>441</v>
      </c>
      <c r="AP797">
        <v>30</v>
      </c>
      <c r="AQ797" t="s">
        <v>442</v>
      </c>
      <c r="AR797">
        <v>30</v>
      </c>
    </row>
    <row r="798" spans="1:44">
      <c r="A798">
        <v>369</v>
      </c>
      <c r="B798" t="s">
        <v>425</v>
      </c>
      <c r="C798">
        <v>4</v>
      </c>
      <c r="D798" t="s">
        <v>426</v>
      </c>
      <c r="E798">
        <v>561</v>
      </c>
      <c r="F798" t="s">
        <v>427</v>
      </c>
      <c r="G798" t="s">
        <v>428</v>
      </c>
      <c r="H798">
        <v>7119.64</v>
      </c>
      <c r="I798" t="s">
        <v>429</v>
      </c>
      <c r="J798">
        <v>0.000228</v>
      </c>
      <c r="K798" t="s">
        <v>71</v>
      </c>
      <c r="L798" t="s">
        <v>430</v>
      </c>
      <c r="M798">
        <v>537.690628</v>
      </c>
      <c r="N798" t="s">
        <v>71</v>
      </c>
      <c r="O798" t="s">
        <v>455</v>
      </c>
      <c r="P798">
        <v>0.000407</v>
      </c>
      <c r="Q798" t="s">
        <v>71</v>
      </c>
      <c r="R798" t="s">
        <v>70</v>
      </c>
      <c r="S798">
        <v>8.116425</v>
      </c>
      <c r="T798" t="s">
        <v>71</v>
      </c>
      <c r="U798" t="s">
        <v>72</v>
      </c>
      <c r="V798">
        <v>0.442194</v>
      </c>
      <c r="W798" t="s">
        <v>71</v>
      </c>
      <c r="X798" t="s">
        <v>73</v>
      </c>
      <c r="Y798">
        <v>0.996683</v>
      </c>
      <c r="Z798" t="s">
        <v>71</v>
      </c>
      <c r="AA798" t="s">
        <v>446</v>
      </c>
      <c r="AB798">
        <v>3.480562</v>
      </c>
      <c r="AC798" t="s">
        <v>71</v>
      </c>
      <c r="AD798" t="s">
        <v>74</v>
      </c>
      <c r="AE798">
        <v>3.185319</v>
      </c>
      <c r="AF798" t="s">
        <v>71</v>
      </c>
      <c r="AG798" t="s">
        <v>437</v>
      </c>
      <c r="AH798">
        <v>200</v>
      </c>
      <c r="AI798" t="s">
        <v>438</v>
      </c>
      <c r="AJ798">
        <v>3000000</v>
      </c>
      <c r="AK798" t="s">
        <v>439</v>
      </c>
      <c r="AL798">
        <v>5</v>
      </c>
      <c r="AM798" t="s">
        <v>440</v>
      </c>
      <c r="AN798">
        <v>100</v>
      </c>
      <c r="AO798" t="s">
        <v>441</v>
      </c>
      <c r="AP798">
        <v>30</v>
      </c>
      <c r="AQ798" t="s">
        <v>442</v>
      </c>
      <c r="AR798">
        <v>30</v>
      </c>
    </row>
    <row r="799" spans="1:44">
      <c r="A799">
        <v>368</v>
      </c>
      <c r="B799" t="s">
        <v>425</v>
      </c>
      <c r="C799">
        <v>5</v>
      </c>
      <c r="D799" t="s">
        <v>426</v>
      </c>
      <c r="E799">
        <v>904</v>
      </c>
      <c r="F799" t="s">
        <v>427</v>
      </c>
      <c r="G799" t="s">
        <v>428</v>
      </c>
      <c r="H799">
        <v>7119.64</v>
      </c>
      <c r="I799" t="s">
        <v>429</v>
      </c>
      <c r="J799">
        <v>0.000228</v>
      </c>
      <c r="K799" t="s">
        <v>71</v>
      </c>
      <c r="L799" t="s">
        <v>430</v>
      </c>
      <c r="M799">
        <v>1350.855699</v>
      </c>
      <c r="N799" t="s">
        <v>71</v>
      </c>
      <c r="O799" t="s">
        <v>455</v>
      </c>
      <c r="P799">
        <v>0.000679</v>
      </c>
      <c r="Q799" t="s">
        <v>71</v>
      </c>
      <c r="R799" t="s">
        <v>70</v>
      </c>
      <c r="S799">
        <v>7.785127</v>
      </c>
      <c r="T799" t="s">
        <v>71</v>
      </c>
      <c r="U799" t="s">
        <v>72</v>
      </c>
      <c r="V799">
        <v>0.443263</v>
      </c>
      <c r="W799" t="s">
        <v>71</v>
      </c>
      <c r="X799" t="s">
        <v>73</v>
      </c>
      <c r="Y799">
        <v>0.522692</v>
      </c>
      <c r="Z799" t="s">
        <v>71</v>
      </c>
      <c r="AA799" t="s">
        <v>446</v>
      </c>
      <c r="AB799">
        <v>3.611775</v>
      </c>
      <c r="AC799" t="s">
        <v>71</v>
      </c>
      <c r="AD799" t="s">
        <v>74</v>
      </c>
      <c r="AE799">
        <v>3.195909</v>
      </c>
      <c r="AF799" t="s">
        <v>71</v>
      </c>
      <c r="AG799" t="s">
        <v>437</v>
      </c>
      <c r="AH799">
        <v>200</v>
      </c>
      <c r="AI799" t="s">
        <v>438</v>
      </c>
      <c r="AJ799">
        <v>3000000</v>
      </c>
      <c r="AK799" t="s">
        <v>439</v>
      </c>
      <c r="AL799">
        <v>5</v>
      </c>
      <c r="AM799" t="s">
        <v>440</v>
      </c>
      <c r="AN799">
        <v>100</v>
      </c>
      <c r="AO799" t="s">
        <v>441</v>
      </c>
      <c r="AP799">
        <v>30</v>
      </c>
      <c r="AQ799" t="s">
        <v>442</v>
      </c>
      <c r="AR799">
        <v>30</v>
      </c>
    </row>
    <row r="800" spans="1:44">
      <c r="A800">
        <v>367</v>
      </c>
      <c r="B800" t="s">
        <v>425</v>
      </c>
      <c r="C800">
        <v>6</v>
      </c>
      <c r="D800" t="s">
        <v>426</v>
      </c>
      <c r="E800">
        <v>1591</v>
      </c>
      <c r="F800" t="s">
        <v>427</v>
      </c>
      <c r="G800" t="s">
        <v>428</v>
      </c>
      <c r="H800">
        <v>7119.64</v>
      </c>
      <c r="I800" t="s">
        <v>429</v>
      </c>
      <c r="J800">
        <v>0.000226</v>
      </c>
      <c r="K800" t="s">
        <v>71</v>
      </c>
      <c r="L800" t="s">
        <v>430</v>
      </c>
      <c r="M800">
        <v>3706.918423</v>
      </c>
      <c r="N800" t="s">
        <v>71</v>
      </c>
      <c r="O800" t="s">
        <v>455</v>
      </c>
      <c r="P800">
        <v>0.001461</v>
      </c>
      <c r="Q800" t="s">
        <v>71</v>
      </c>
      <c r="R800" t="s">
        <v>70</v>
      </c>
      <c r="S800">
        <v>7.640413</v>
      </c>
      <c r="T800" t="s">
        <v>71</v>
      </c>
      <c r="U800" t="s">
        <v>72</v>
      </c>
      <c r="V800">
        <v>0.446933</v>
      </c>
      <c r="W800" t="s">
        <v>71</v>
      </c>
      <c r="X800" t="s">
        <v>73</v>
      </c>
      <c r="Y800">
        <v>0.278879</v>
      </c>
      <c r="Z800" t="s">
        <v>71</v>
      </c>
      <c r="AA800" t="s">
        <v>446</v>
      </c>
      <c r="AB800">
        <v>3.667335</v>
      </c>
      <c r="AC800" t="s">
        <v>71</v>
      </c>
      <c r="AD800" t="s">
        <v>74</v>
      </c>
      <c r="AE800">
        <v>3.234962</v>
      </c>
      <c r="AF800" t="s">
        <v>71</v>
      </c>
      <c r="AG800" t="s">
        <v>437</v>
      </c>
      <c r="AH800">
        <v>200</v>
      </c>
      <c r="AI800" t="s">
        <v>438</v>
      </c>
      <c r="AJ800">
        <v>3000000</v>
      </c>
      <c r="AK800" t="s">
        <v>439</v>
      </c>
      <c r="AL800">
        <v>5</v>
      </c>
      <c r="AM800" t="s">
        <v>440</v>
      </c>
      <c r="AN800">
        <v>100</v>
      </c>
      <c r="AO800" t="s">
        <v>441</v>
      </c>
      <c r="AP800">
        <v>30</v>
      </c>
      <c r="AQ800" t="s">
        <v>442</v>
      </c>
      <c r="AR800">
        <v>30</v>
      </c>
    </row>
    <row r="801" spans="1:44">
      <c r="A801">
        <v>366</v>
      </c>
      <c r="B801" t="s">
        <v>425</v>
      </c>
      <c r="C801">
        <v>7</v>
      </c>
      <c r="D801" t="s">
        <v>426</v>
      </c>
      <c r="E801">
        <v>2964</v>
      </c>
      <c r="F801" t="s">
        <v>427</v>
      </c>
      <c r="G801" t="s">
        <v>428</v>
      </c>
      <c r="H801">
        <v>7119.64</v>
      </c>
      <c r="I801" t="s">
        <v>429</v>
      </c>
      <c r="J801">
        <v>0.000226</v>
      </c>
      <c r="K801" t="s">
        <v>71</v>
      </c>
      <c r="L801" t="s">
        <v>430</v>
      </c>
      <c r="M801">
        <v>8613.771906</v>
      </c>
      <c r="N801" t="s">
        <v>71</v>
      </c>
      <c r="O801" t="s">
        <v>455</v>
      </c>
      <c r="P801">
        <v>0.003097</v>
      </c>
      <c r="Q801" t="s">
        <v>71</v>
      </c>
      <c r="R801" t="s">
        <v>70</v>
      </c>
      <c r="S801">
        <v>7.423041</v>
      </c>
      <c r="T801" t="s">
        <v>71</v>
      </c>
      <c r="U801" t="s">
        <v>72</v>
      </c>
      <c r="V801">
        <v>0.442361</v>
      </c>
      <c r="W801" t="s">
        <v>71</v>
      </c>
      <c r="X801" t="s">
        <v>73</v>
      </c>
      <c r="Y801">
        <v>0.097637</v>
      </c>
      <c r="Z801" t="s">
        <v>71</v>
      </c>
      <c r="AA801" t="s">
        <v>446</v>
      </c>
      <c r="AB801">
        <v>3.657286</v>
      </c>
      <c r="AC801" t="s">
        <v>71</v>
      </c>
      <c r="AD801" t="s">
        <v>74</v>
      </c>
      <c r="AE801">
        <v>3.21307</v>
      </c>
      <c r="AF801" t="s">
        <v>71</v>
      </c>
      <c r="AG801" t="s">
        <v>437</v>
      </c>
      <c r="AH801">
        <v>200</v>
      </c>
      <c r="AI801" t="s">
        <v>438</v>
      </c>
      <c r="AJ801">
        <v>3000000</v>
      </c>
      <c r="AK801" t="s">
        <v>439</v>
      </c>
      <c r="AL801">
        <v>5</v>
      </c>
      <c r="AM801" t="s">
        <v>440</v>
      </c>
      <c r="AN801">
        <v>100</v>
      </c>
      <c r="AO801" t="s">
        <v>441</v>
      </c>
      <c r="AP801">
        <v>30</v>
      </c>
      <c r="AQ801" t="s">
        <v>442</v>
      </c>
      <c r="AR801">
        <v>30</v>
      </c>
    </row>
    <row r="802" spans="1:44">
      <c r="A802">
        <v>365</v>
      </c>
      <c r="B802" t="s">
        <v>425</v>
      </c>
      <c r="C802">
        <v>8</v>
      </c>
      <c r="D802" t="s">
        <v>426</v>
      </c>
      <c r="E802">
        <v>5711</v>
      </c>
      <c r="F802" t="s">
        <v>427</v>
      </c>
      <c r="G802" t="s">
        <v>428</v>
      </c>
      <c r="H802">
        <v>7119.64</v>
      </c>
      <c r="I802" t="s">
        <v>429</v>
      </c>
      <c r="J802">
        <v>0.000229</v>
      </c>
      <c r="K802" t="s">
        <v>71</v>
      </c>
      <c r="L802" t="s">
        <v>430</v>
      </c>
      <c r="M802">
        <v>18972.554052</v>
      </c>
      <c r="N802" t="s">
        <v>71</v>
      </c>
      <c r="O802" t="s">
        <v>455</v>
      </c>
      <c r="P802">
        <v>0.006553</v>
      </c>
      <c r="Q802" t="s">
        <v>71</v>
      </c>
      <c r="R802" t="s">
        <v>70</v>
      </c>
      <c r="S802">
        <v>7.35725</v>
      </c>
      <c r="T802" t="s">
        <v>71</v>
      </c>
      <c r="U802" t="s">
        <v>72</v>
      </c>
      <c r="V802">
        <v>0.443445</v>
      </c>
      <c r="W802" t="s">
        <v>71</v>
      </c>
      <c r="X802" t="s">
        <v>73</v>
      </c>
      <c r="Y802">
        <v>0.002358</v>
      </c>
      <c r="Z802" t="s">
        <v>71</v>
      </c>
      <c r="AA802" t="s">
        <v>446</v>
      </c>
      <c r="AB802">
        <v>3.675637</v>
      </c>
      <c r="AC802" t="s">
        <v>71</v>
      </c>
      <c r="AD802" t="s">
        <v>74</v>
      </c>
      <c r="AE802">
        <v>3.224527</v>
      </c>
      <c r="AF802" t="s">
        <v>71</v>
      </c>
      <c r="AG802" t="s">
        <v>437</v>
      </c>
      <c r="AH802">
        <v>200</v>
      </c>
      <c r="AI802" t="s">
        <v>438</v>
      </c>
      <c r="AJ802">
        <v>3000000</v>
      </c>
      <c r="AK802" t="s">
        <v>439</v>
      </c>
      <c r="AL802">
        <v>5</v>
      </c>
      <c r="AM802" t="s">
        <v>440</v>
      </c>
      <c r="AN802">
        <v>100</v>
      </c>
      <c r="AO802" t="s">
        <v>441</v>
      </c>
      <c r="AP802">
        <v>30</v>
      </c>
      <c r="AQ802" t="s">
        <v>442</v>
      </c>
      <c r="AR802">
        <v>30</v>
      </c>
    </row>
    <row r="803" spans="1:44">
      <c r="A803">
        <v>364</v>
      </c>
      <c r="B803" t="s">
        <v>425</v>
      </c>
      <c r="C803">
        <v>9</v>
      </c>
      <c r="D803" t="s">
        <v>426</v>
      </c>
      <c r="E803">
        <v>11204</v>
      </c>
      <c r="F803" t="s">
        <v>427</v>
      </c>
      <c r="G803" t="s">
        <v>428</v>
      </c>
      <c r="H803">
        <v>7119.64</v>
      </c>
      <c r="I803" t="s">
        <v>429</v>
      </c>
      <c r="J803">
        <v>0.000226</v>
      </c>
      <c r="K803" t="s">
        <v>71</v>
      </c>
      <c r="L803" t="s">
        <v>430</v>
      </c>
      <c r="M803">
        <v>44943.248174</v>
      </c>
      <c r="N803" t="s">
        <v>71</v>
      </c>
      <c r="O803" t="s">
        <v>455</v>
      </c>
      <c r="P803">
        <v>0.015207</v>
      </c>
      <c r="Q803" t="s">
        <v>71</v>
      </c>
      <c r="R803" t="s">
        <v>70</v>
      </c>
      <c r="S803">
        <v>7.336359</v>
      </c>
      <c r="T803" t="s">
        <v>71</v>
      </c>
      <c r="U803" t="s">
        <v>72</v>
      </c>
      <c r="V803">
        <v>0.442337</v>
      </c>
      <c r="W803" t="s">
        <v>71</v>
      </c>
      <c r="X803" t="s">
        <v>73</v>
      </c>
      <c r="Y803">
        <v>0.002158</v>
      </c>
      <c r="Z803" t="s">
        <v>71</v>
      </c>
      <c r="AA803" t="s">
        <v>446</v>
      </c>
      <c r="AB803">
        <v>3.682853</v>
      </c>
      <c r="AC803" t="s">
        <v>71</v>
      </c>
      <c r="AD803" t="s">
        <v>74</v>
      </c>
      <c r="AE803">
        <v>3.197349</v>
      </c>
      <c r="AF803" t="s">
        <v>71</v>
      </c>
      <c r="AG803" t="s">
        <v>437</v>
      </c>
      <c r="AH803">
        <v>200</v>
      </c>
      <c r="AI803" t="s">
        <v>438</v>
      </c>
      <c r="AJ803">
        <v>3000000</v>
      </c>
      <c r="AK803" t="s">
        <v>439</v>
      </c>
      <c r="AL803">
        <v>5</v>
      </c>
      <c r="AM803" t="s">
        <v>440</v>
      </c>
      <c r="AN803">
        <v>100</v>
      </c>
      <c r="AO803" t="s">
        <v>441</v>
      </c>
      <c r="AP803">
        <v>30</v>
      </c>
      <c r="AQ803" t="s">
        <v>442</v>
      </c>
      <c r="AR803">
        <v>30</v>
      </c>
    </row>
    <row r="804" spans="1:44">
      <c r="A804">
        <v>363</v>
      </c>
      <c r="B804" t="s">
        <v>425</v>
      </c>
      <c r="C804">
        <v>1</v>
      </c>
      <c r="D804" t="s">
        <v>426</v>
      </c>
      <c r="E804">
        <v>3447</v>
      </c>
      <c r="F804" t="s">
        <v>427</v>
      </c>
      <c r="G804" t="s">
        <v>428</v>
      </c>
      <c r="H804">
        <v>855.56</v>
      </c>
      <c r="I804" t="s">
        <v>429</v>
      </c>
      <c r="J804">
        <v>0.000919</v>
      </c>
      <c r="K804" t="s">
        <v>71</v>
      </c>
      <c r="L804" t="s">
        <v>430</v>
      </c>
      <c r="M804">
        <v>959.882211</v>
      </c>
      <c r="N804" t="s">
        <v>71</v>
      </c>
      <c r="O804" t="s">
        <v>455</v>
      </c>
      <c r="P804">
        <v>0.001239</v>
      </c>
      <c r="Q804" t="s">
        <v>71</v>
      </c>
      <c r="R804" t="s">
        <v>70</v>
      </c>
      <c r="S804">
        <v>141.362541</v>
      </c>
      <c r="T804" t="s">
        <v>71</v>
      </c>
      <c r="U804" t="s">
        <v>72</v>
      </c>
      <c r="V804">
        <v>0.506613</v>
      </c>
      <c r="W804" t="s">
        <v>71</v>
      </c>
      <c r="X804" t="s">
        <v>73</v>
      </c>
      <c r="Y804">
        <v>0.813541</v>
      </c>
      <c r="Z804" t="s">
        <v>71</v>
      </c>
      <c r="AA804" t="s">
        <v>446</v>
      </c>
      <c r="AB804">
        <v>136.883624</v>
      </c>
      <c r="AC804" t="s">
        <v>71</v>
      </c>
      <c r="AD804" t="s">
        <v>74</v>
      </c>
      <c r="AE804">
        <v>3.107589</v>
      </c>
      <c r="AF804" t="s">
        <v>71</v>
      </c>
      <c r="AG804" t="s">
        <v>437</v>
      </c>
      <c r="AH804">
        <v>20</v>
      </c>
      <c r="AI804" t="s">
        <v>438</v>
      </c>
      <c r="AJ804">
        <v>3000000</v>
      </c>
      <c r="AK804" t="s">
        <v>439</v>
      </c>
      <c r="AL804">
        <v>5</v>
      </c>
      <c r="AM804" t="s">
        <v>440</v>
      </c>
      <c r="AN804">
        <v>100</v>
      </c>
      <c r="AO804" t="s">
        <v>441</v>
      </c>
      <c r="AP804">
        <v>30</v>
      </c>
      <c r="AQ804" t="s">
        <v>442</v>
      </c>
      <c r="AR804">
        <v>3000</v>
      </c>
    </row>
    <row r="805" spans="1:44">
      <c r="A805">
        <v>362</v>
      </c>
      <c r="B805" t="s">
        <v>425</v>
      </c>
      <c r="C805">
        <v>1</v>
      </c>
      <c r="D805" t="s">
        <v>426</v>
      </c>
      <c r="E805">
        <v>3447</v>
      </c>
      <c r="F805" t="s">
        <v>427</v>
      </c>
      <c r="G805" t="s">
        <v>428</v>
      </c>
      <c r="H805">
        <v>855.56</v>
      </c>
      <c r="I805" t="s">
        <v>429</v>
      </c>
      <c r="J805">
        <v>0.001645</v>
      </c>
      <c r="K805" t="s">
        <v>71</v>
      </c>
      <c r="L805" t="s">
        <v>430</v>
      </c>
      <c r="M805">
        <v>1046.172318</v>
      </c>
      <c r="N805" t="s">
        <v>71</v>
      </c>
      <c r="O805" t="s">
        <v>455</v>
      </c>
      <c r="P805">
        <v>0.001994</v>
      </c>
      <c r="Q805" t="s">
        <v>71</v>
      </c>
      <c r="R805" t="s">
        <v>70</v>
      </c>
      <c r="S805">
        <v>143.110074</v>
      </c>
      <c r="T805" t="s">
        <v>71</v>
      </c>
      <c r="U805" t="s">
        <v>72</v>
      </c>
      <c r="V805">
        <v>0.08359</v>
      </c>
      <c r="W805" t="s">
        <v>71</v>
      </c>
      <c r="X805" t="s">
        <v>73</v>
      </c>
      <c r="Y805">
        <v>1.09673</v>
      </c>
      <c r="Z805" t="s">
        <v>71</v>
      </c>
      <c r="AA805" t="s">
        <v>446</v>
      </c>
      <c r="AB805">
        <v>138.772841</v>
      </c>
      <c r="AC805" t="s">
        <v>71</v>
      </c>
      <c r="AD805" t="s">
        <v>74</v>
      </c>
      <c r="AE805">
        <v>3.106704</v>
      </c>
      <c r="AF805" t="s">
        <v>71</v>
      </c>
      <c r="AG805" t="s">
        <v>437</v>
      </c>
      <c r="AH805">
        <v>200</v>
      </c>
      <c r="AI805" t="s">
        <v>438</v>
      </c>
      <c r="AJ805">
        <v>3000000</v>
      </c>
      <c r="AK805" t="s">
        <v>439</v>
      </c>
      <c r="AL805">
        <v>5</v>
      </c>
      <c r="AM805" t="s">
        <v>440</v>
      </c>
      <c r="AN805">
        <v>100</v>
      </c>
      <c r="AO805" t="s">
        <v>441</v>
      </c>
      <c r="AP805">
        <v>30</v>
      </c>
      <c r="AQ805" t="s">
        <v>442</v>
      </c>
      <c r="AR805">
        <v>3000</v>
      </c>
    </row>
    <row r="806" spans="1:44">
      <c r="A806">
        <v>362</v>
      </c>
      <c r="B806" t="s">
        <v>425</v>
      </c>
      <c r="C806">
        <v>1</v>
      </c>
      <c r="D806" t="s">
        <v>426</v>
      </c>
      <c r="E806">
        <v>1301</v>
      </c>
      <c r="F806" t="s">
        <v>427</v>
      </c>
      <c r="G806" t="s">
        <v>428</v>
      </c>
      <c r="H806">
        <v>3629.36</v>
      </c>
      <c r="I806" t="s">
        <v>429</v>
      </c>
      <c r="J806">
        <v>0.000922</v>
      </c>
      <c r="K806" t="s">
        <v>71</v>
      </c>
      <c r="L806" t="s">
        <v>430</v>
      </c>
      <c r="M806">
        <v>387.105326</v>
      </c>
      <c r="N806" t="s">
        <v>71</v>
      </c>
      <c r="O806" t="s">
        <v>455</v>
      </c>
      <c r="P806">
        <v>0.001051</v>
      </c>
      <c r="Q806" t="s">
        <v>71</v>
      </c>
      <c r="R806" t="s">
        <v>70</v>
      </c>
      <c r="S806">
        <v>53.599849</v>
      </c>
      <c r="T806" t="s">
        <v>71</v>
      </c>
      <c r="U806" t="s">
        <v>72</v>
      </c>
      <c r="V806">
        <v>0.258195</v>
      </c>
      <c r="W806" t="s">
        <v>71</v>
      </c>
      <c r="X806" t="s">
        <v>73</v>
      </c>
      <c r="Y806">
        <v>3.646762</v>
      </c>
      <c r="Z806" t="s">
        <v>71</v>
      </c>
      <c r="AA806" t="s">
        <v>446</v>
      </c>
      <c r="AB806">
        <v>46.519239</v>
      </c>
      <c r="AC806" t="s">
        <v>71</v>
      </c>
      <c r="AD806" t="s">
        <v>74</v>
      </c>
      <c r="AE806">
        <v>3.126205</v>
      </c>
      <c r="AF806" t="s">
        <v>71</v>
      </c>
      <c r="AG806" t="s">
        <v>437</v>
      </c>
      <c r="AH806">
        <v>200</v>
      </c>
      <c r="AI806" t="s">
        <v>438</v>
      </c>
      <c r="AJ806">
        <v>3000000</v>
      </c>
      <c r="AK806" t="s">
        <v>439</v>
      </c>
      <c r="AL806">
        <v>5</v>
      </c>
      <c r="AM806" t="s">
        <v>440</v>
      </c>
      <c r="AN806">
        <v>100</v>
      </c>
      <c r="AO806" t="s">
        <v>441</v>
      </c>
      <c r="AP806">
        <v>30</v>
      </c>
      <c r="AQ806" t="s">
        <v>442</v>
      </c>
      <c r="AR806">
        <v>1000</v>
      </c>
    </row>
    <row r="807" spans="1:44">
      <c r="A807">
        <v>361</v>
      </c>
      <c r="B807" t="s">
        <v>425</v>
      </c>
      <c r="C807">
        <v>1</v>
      </c>
      <c r="D807" t="s">
        <v>426</v>
      </c>
      <c r="E807">
        <v>1301</v>
      </c>
      <c r="F807" t="s">
        <v>427</v>
      </c>
      <c r="G807" t="s">
        <v>428</v>
      </c>
      <c r="H807">
        <v>3629.36</v>
      </c>
      <c r="I807" t="s">
        <v>429</v>
      </c>
      <c r="J807">
        <v>0.000803</v>
      </c>
      <c r="K807" t="s">
        <v>71</v>
      </c>
      <c r="L807" t="s">
        <v>430</v>
      </c>
      <c r="M807">
        <v>372.331736</v>
      </c>
      <c r="N807" t="s">
        <v>71</v>
      </c>
      <c r="O807" t="s">
        <v>455</v>
      </c>
      <c r="P807">
        <v>0.000927</v>
      </c>
      <c r="Q807" t="s">
        <v>71</v>
      </c>
      <c r="R807" t="s">
        <v>70</v>
      </c>
      <c r="S807">
        <v>53.973167</v>
      </c>
      <c r="T807" t="s">
        <v>71</v>
      </c>
      <c r="U807" t="s">
        <v>72</v>
      </c>
      <c r="V807">
        <v>0.466307</v>
      </c>
      <c r="W807" t="s">
        <v>71</v>
      </c>
      <c r="X807" t="s">
        <v>73</v>
      </c>
      <c r="Y807">
        <v>4.002764</v>
      </c>
      <c r="Z807" t="s">
        <v>71</v>
      </c>
      <c r="AA807" t="s">
        <v>446</v>
      </c>
      <c r="AB807">
        <v>46.331587</v>
      </c>
      <c r="AC807" t="s">
        <v>71</v>
      </c>
      <c r="AD807" t="s">
        <v>74</v>
      </c>
      <c r="AE807">
        <v>3.121355</v>
      </c>
      <c r="AF807" t="s">
        <v>71</v>
      </c>
      <c r="AG807" t="s">
        <v>437</v>
      </c>
      <c r="AH807">
        <v>100</v>
      </c>
      <c r="AI807" t="s">
        <v>438</v>
      </c>
      <c r="AJ807">
        <v>3000000</v>
      </c>
      <c r="AK807" t="s">
        <v>439</v>
      </c>
      <c r="AL807">
        <v>5</v>
      </c>
      <c r="AM807" t="s">
        <v>440</v>
      </c>
      <c r="AN807">
        <v>100</v>
      </c>
      <c r="AO807" t="s">
        <v>441</v>
      </c>
      <c r="AP807">
        <v>30</v>
      </c>
      <c r="AQ807" t="s">
        <v>442</v>
      </c>
      <c r="AR807">
        <v>1000</v>
      </c>
    </row>
    <row r="808" spans="1:44">
      <c r="A808">
        <v>360</v>
      </c>
      <c r="B808" t="s">
        <v>425</v>
      </c>
      <c r="C808">
        <v>1</v>
      </c>
      <c r="D808" t="s">
        <v>426</v>
      </c>
      <c r="E808">
        <v>3447</v>
      </c>
      <c r="F808" t="s">
        <v>427</v>
      </c>
      <c r="G808" t="s">
        <v>428</v>
      </c>
      <c r="H808">
        <v>6801.07</v>
      </c>
      <c r="I808" t="s">
        <v>429</v>
      </c>
      <c r="J808">
        <v>0.000621</v>
      </c>
      <c r="K808" t="s">
        <v>71</v>
      </c>
      <c r="L808" t="s">
        <v>430</v>
      </c>
      <c r="M808">
        <v>859.112755</v>
      </c>
      <c r="N808" t="s">
        <v>71</v>
      </c>
      <c r="O808" t="s">
        <v>455</v>
      </c>
      <c r="P808">
        <v>0.000908</v>
      </c>
      <c r="Q808" t="s">
        <v>71</v>
      </c>
      <c r="R808" t="s">
        <v>70</v>
      </c>
      <c r="S808">
        <v>194.629151</v>
      </c>
      <c r="T808" t="s">
        <v>71</v>
      </c>
      <c r="U808" t="s">
        <v>72</v>
      </c>
      <c r="V808">
        <v>23.769686</v>
      </c>
      <c r="W808" t="s">
        <v>71</v>
      </c>
      <c r="X808" t="s">
        <v>73</v>
      </c>
      <c r="Y808">
        <v>5.422887</v>
      </c>
      <c r="Z808" t="s">
        <v>71</v>
      </c>
      <c r="AA808" t="s">
        <v>446</v>
      </c>
      <c r="AB808">
        <v>158.215035</v>
      </c>
      <c r="AC808" t="s">
        <v>71</v>
      </c>
      <c r="AD808" t="s">
        <v>74</v>
      </c>
      <c r="AE808">
        <v>3.210795</v>
      </c>
      <c r="AF808" t="s">
        <v>71</v>
      </c>
      <c r="AG808" t="s">
        <v>437</v>
      </c>
      <c r="AH808">
        <v>4</v>
      </c>
      <c r="AI808" t="s">
        <v>438</v>
      </c>
      <c r="AJ808">
        <v>3000000</v>
      </c>
      <c r="AK808" t="s">
        <v>439</v>
      </c>
      <c r="AL808">
        <v>5</v>
      </c>
      <c r="AM808" t="s">
        <v>440</v>
      </c>
      <c r="AN808">
        <v>100</v>
      </c>
      <c r="AO808" t="s">
        <v>441</v>
      </c>
      <c r="AP808">
        <v>3000</v>
      </c>
      <c r="AQ808" t="s">
        <v>442</v>
      </c>
      <c r="AR808">
        <v>3000</v>
      </c>
    </row>
    <row r="809" spans="1:44">
      <c r="A809">
        <v>359</v>
      </c>
      <c r="B809" t="s">
        <v>425</v>
      </c>
      <c r="C809">
        <v>1</v>
      </c>
      <c r="D809" t="s">
        <v>426</v>
      </c>
      <c r="E809">
        <v>3447</v>
      </c>
      <c r="F809" t="s">
        <v>427</v>
      </c>
      <c r="G809" t="s">
        <v>428</v>
      </c>
      <c r="H809">
        <v>6801.07</v>
      </c>
      <c r="I809" t="s">
        <v>429</v>
      </c>
      <c r="J809">
        <v>0.000671</v>
      </c>
      <c r="K809" t="s">
        <v>71</v>
      </c>
      <c r="L809" t="s">
        <v>430</v>
      </c>
      <c r="M809">
        <v>870.440695</v>
      </c>
      <c r="N809" t="s">
        <v>71</v>
      </c>
      <c r="O809" t="s">
        <v>455</v>
      </c>
      <c r="P809">
        <v>0.000961</v>
      </c>
      <c r="Q809" t="s">
        <v>71</v>
      </c>
      <c r="R809" t="s">
        <v>70</v>
      </c>
      <c r="S809">
        <v>188.947659</v>
      </c>
      <c r="T809" t="s">
        <v>71</v>
      </c>
      <c r="U809" t="s">
        <v>72</v>
      </c>
      <c r="V809">
        <v>11.842581</v>
      </c>
      <c r="W809" t="s">
        <v>71</v>
      </c>
      <c r="X809" t="s">
        <v>73</v>
      </c>
      <c r="Y809">
        <v>9.19568</v>
      </c>
      <c r="Z809" t="s">
        <v>71</v>
      </c>
      <c r="AA809" t="s">
        <v>446</v>
      </c>
      <c r="AB809">
        <v>160.717982</v>
      </c>
      <c r="AC809" t="s">
        <v>71</v>
      </c>
      <c r="AD809" t="s">
        <v>74</v>
      </c>
      <c r="AE809">
        <v>3.214377</v>
      </c>
      <c r="AF809" t="s">
        <v>71</v>
      </c>
      <c r="AG809" t="s">
        <v>437</v>
      </c>
      <c r="AH809">
        <v>10</v>
      </c>
      <c r="AI809" t="s">
        <v>438</v>
      </c>
      <c r="AJ809">
        <v>3000000</v>
      </c>
      <c r="AK809" t="s">
        <v>439</v>
      </c>
      <c r="AL809">
        <v>5</v>
      </c>
      <c r="AM809" t="s">
        <v>440</v>
      </c>
      <c r="AN809">
        <v>100</v>
      </c>
      <c r="AO809" t="s">
        <v>441</v>
      </c>
      <c r="AP809">
        <v>3000</v>
      </c>
      <c r="AQ809" t="s">
        <v>442</v>
      </c>
      <c r="AR809">
        <v>3000</v>
      </c>
    </row>
    <row r="810" spans="1:44">
      <c r="A810">
        <v>358</v>
      </c>
      <c r="B810" t="s">
        <v>425</v>
      </c>
      <c r="C810">
        <v>1</v>
      </c>
      <c r="D810" t="s">
        <v>426</v>
      </c>
      <c r="E810">
        <v>1301</v>
      </c>
      <c r="F810" t="s">
        <v>427</v>
      </c>
      <c r="G810" t="s">
        <v>428</v>
      </c>
      <c r="H810">
        <v>7050.06</v>
      </c>
      <c r="I810" t="s">
        <v>429</v>
      </c>
      <c r="J810">
        <v>0.000633</v>
      </c>
      <c r="K810" t="s">
        <v>71</v>
      </c>
      <c r="L810" t="s">
        <v>430</v>
      </c>
      <c r="M810">
        <v>330.742537</v>
      </c>
      <c r="N810" t="s">
        <v>71</v>
      </c>
      <c r="O810" t="s">
        <v>455</v>
      </c>
      <c r="P810">
        <v>0.000743</v>
      </c>
      <c r="Q810" t="s">
        <v>71</v>
      </c>
      <c r="R810" t="s">
        <v>70</v>
      </c>
      <c r="S810">
        <v>74.051393</v>
      </c>
      <c r="T810" t="s">
        <v>71</v>
      </c>
      <c r="U810" t="s">
        <v>72</v>
      </c>
      <c r="V810">
        <v>9.884139</v>
      </c>
      <c r="W810" t="s">
        <v>71</v>
      </c>
      <c r="X810" t="s">
        <v>73</v>
      </c>
      <c r="Y810">
        <v>6.655356</v>
      </c>
      <c r="Z810" t="s">
        <v>71</v>
      </c>
      <c r="AA810" t="s">
        <v>446</v>
      </c>
      <c r="AB810">
        <v>52.946995</v>
      </c>
      <c r="AC810" t="s">
        <v>71</v>
      </c>
      <c r="AD810" t="s">
        <v>74</v>
      </c>
      <c r="AE810">
        <v>3.192816</v>
      </c>
      <c r="AF810" t="s">
        <v>71</v>
      </c>
      <c r="AG810" t="s">
        <v>437</v>
      </c>
      <c r="AH810">
        <v>10</v>
      </c>
      <c r="AI810" t="s">
        <v>438</v>
      </c>
      <c r="AJ810">
        <v>3000000</v>
      </c>
      <c r="AK810" t="s">
        <v>439</v>
      </c>
      <c r="AL810">
        <v>5</v>
      </c>
      <c r="AM810" t="s">
        <v>440</v>
      </c>
      <c r="AN810">
        <v>100</v>
      </c>
      <c r="AO810" t="s">
        <v>441</v>
      </c>
      <c r="AP810">
        <v>1000</v>
      </c>
      <c r="AQ810" t="s">
        <v>442</v>
      </c>
      <c r="AR810">
        <v>1000</v>
      </c>
    </row>
    <row r="811" spans="1:44">
      <c r="A811">
        <v>357</v>
      </c>
      <c r="B811" t="s">
        <v>425</v>
      </c>
      <c r="C811">
        <v>1</v>
      </c>
      <c r="D811" t="s">
        <v>426</v>
      </c>
      <c r="E811">
        <v>1301</v>
      </c>
      <c r="F811" t="s">
        <v>427</v>
      </c>
      <c r="G811" t="s">
        <v>428</v>
      </c>
      <c r="H811">
        <v>7050.06</v>
      </c>
      <c r="I811" t="s">
        <v>429</v>
      </c>
      <c r="J811">
        <v>0.001034</v>
      </c>
      <c r="K811" t="s">
        <v>71</v>
      </c>
      <c r="L811" t="s">
        <v>430</v>
      </c>
      <c r="M811">
        <v>402.083596</v>
      </c>
      <c r="N811" t="s">
        <v>71</v>
      </c>
      <c r="O811" t="s">
        <v>455</v>
      </c>
      <c r="P811">
        <v>0.001168</v>
      </c>
      <c r="Q811" t="s">
        <v>71</v>
      </c>
      <c r="R811" t="s">
        <v>70</v>
      </c>
      <c r="S811">
        <v>83.281769</v>
      </c>
      <c r="T811" t="s">
        <v>71</v>
      </c>
      <c r="U811" t="s">
        <v>72</v>
      </c>
      <c r="V811">
        <v>1.333601</v>
      </c>
      <c r="W811" t="s">
        <v>71</v>
      </c>
      <c r="X811" t="s">
        <v>73</v>
      </c>
      <c r="Y811">
        <v>25.175835</v>
      </c>
      <c r="Z811" t="s">
        <v>71</v>
      </c>
      <c r="AA811" t="s">
        <v>446</v>
      </c>
      <c r="AB811">
        <v>52.25783</v>
      </c>
      <c r="AC811" t="s">
        <v>71</v>
      </c>
      <c r="AD811" t="s">
        <v>74</v>
      </c>
      <c r="AE811">
        <v>3.187359</v>
      </c>
      <c r="AF811" t="s">
        <v>71</v>
      </c>
      <c r="AG811" t="s">
        <v>437</v>
      </c>
      <c r="AH811">
        <v>300</v>
      </c>
      <c r="AI811" t="s">
        <v>438</v>
      </c>
      <c r="AJ811">
        <v>3000000</v>
      </c>
      <c r="AK811" t="s">
        <v>439</v>
      </c>
      <c r="AL811">
        <v>5</v>
      </c>
      <c r="AM811" t="s">
        <v>440</v>
      </c>
      <c r="AN811">
        <v>100</v>
      </c>
      <c r="AO811" t="s">
        <v>441</v>
      </c>
      <c r="AP811">
        <v>1000</v>
      </c>
      <c r="AQ811" t="s">
        <v>442</v>
      </c>
      <c r="AR811">
        <v>1000</v>
      </c>
    </row>
    <row r="812" spans="1:44">
      <c r="A812">
        <v>356</v>
      </c>
      <c r="B812" t="s">
        <v>425</v>
      </c>
      <c r="C812">
        <v>1</v>
      </c>
      <c r="D812" t="s">
        <v>426</v>
      </c>
      <c r="E812">
        <v>1301</v>
      </c>
      <c r="F812" t="s">
        <v>427</v>
      </c>
      <c r="G812" t="s">
        <v>428</v>
      </c>
      <c r="H812">
        <v>7050.06</v>
      </c>
      <c r="I812" t="s">
        <v>429</v>
      </c>
      <c r="J812">
        <v>0.00116</v>
      </c>
      <c r="K812" t="s">
        <v>71</v>
      </c>
      <c r="L812" t="s">
        <v>430</v>
      </c>
      <c r="M812">
        <v>415.870161</v>
      </c>
      <c r="N812" t="s">
        <v>71</v>
      </c>
      <c r="O812" t="s">
        <v>455</v>
      </c>
      <c r="P812">
        <v>0.001299</v>
      </c>
      <c r="Q812" t="s">
        <v>71</v>
      </c>
      <c r="R812" t="s">
        <v>70</v>
      </c>
      <c r="S812">
        <v>87.166067</v>
      </c>
      <c r="T812" t="s">
        <v>71</v>
      </c>
      <c r="U812" t="s">
        <v>72</v>
      </c>
      <c r="V812">
        <v>1.178348</v>
      </c>
      <c r="W812" t="s">
        <v>71</v>
      </c>
      <c r="X812" t="s">
        <v>73</v>
      </c>
      <c r="Y812">
        <v>28.764752</v>
      </c>
      <c r="Z812" t="s">
        <v>71</v>
      </c>
      <c r="AA812" t="s">
        <v>446</v>
      </c>
      <c r="AB812">
        <v>52.70026</v>
      </c>
      <c r="AC812" t="s">
        <v>71</v>
      </c>
      <c r="AD812" t="s">
        <v>74</v>
      </c>
      <c r="AE812">
        <v>3.18336</v>
      </c>
      <c r="AF812" t="s">
        <v>71</v>
      </c>
      <c r="AG812" t="s">
        <v>437</v>
      </c>
      <c r="AH812">
        <v>500</v>
      </c>
      <c r="AI812" t="s">
        <v>438</v>
      </c>
      <c r="AJ812">
        <v>3000000</v>
      </c>
      <c r="AK812" t="s">
        <v>439</v>
      </c>
      <c r="AL812">
        <v>5</v>
      </c>
      <c r="AM812" t="s">
        <v>440</v>
      </c>
      <c r="AN812">
        <v>100</v>
      </c>
      <c r="AO812" t="s">
        <v>441</v>
      </c>
      <c r="AP812">
        <v>1000</v>
      </c>
      <c r="AQ812" t="s">
        <v>442</v>
      </c>
      <c r="AR812">
        <v>1000</v>
      </c>
    </row>
    <row r="813" spans="1:44">
      <c r="A813">
        <v>355</v>
      </c>
      <c r="B813" t="s">
        <v>425</v>
      </c>
      <c r="C813">
        <v>3</v>
      </c>
      <c r="D813" t="s">
        <v>426</v>
      </c>
      <c r="E813">
        <v>5593</v>
      </c>
      <c r="F813" t="s">
        <v>427</v>
      </c>
      <c r="G813" t="s">
        <v>428</v>
      </c>
      <c r="H813">
        <v>7050.06</v>
      </c>
      <c r="I813" t="s">
        <v>429</v>
      </c>
      <c r="J813">
        <v>0.001362</v>
      </c>
      <c r="K813" t="s">
        <v>71</v>
      </c>
      <c r="L813" t="s">
        <v>430</v>
      </c>
      <c r="M813">
        <v>2441.143891</v>
      </c>
      <c r="N813" t="s">
        <v>71</v>
      </c>
      <c r="O813" t="s">
        <v>455</v>
      </c>
      <c r="P813">
        <v>0.002176</v>
      </c>
      <c r="Q813" t="s">
        <v>71</v>
      </c>
      <c r="R813" t="s">
        <v>70</v>
      </c>
      <c r="S813">
        <v>133.302595</v>
      </c>
      <c r="T813" t="s">
        <v>71</v>
      </c>
      <c r="U813" t="s">
        <v>72</v>
      </c>
      <c r="V813">
        <v>1.221911</v>
      </c>
      <c r="W813" t="s">
        <v>71</v>
      </c>
      <c r="X813" t="s">
        <v>73</v>
      </c>
      <c r="Y813">
        <v>22.509</v>
      </c>
      <c r="Z813" t="s">
        <v>71</v>
      </c>
      <c r="AA813" t="s">
        <v>446</v>
      </c>
      <c r="AB813">
        <v>105.034215</v>
      </c>
      <c r="AC813" t="s">
        <v>71</v>
      </c>
      <c r="AD813" t="s">
        <v>74</v>
      </c>
      <c r="AE813">
        <v>3.190617</v>
      </c>
      <c r="AF813" t="s">
        <v>71</v>
      </c>
      <c r="AG813" t="s">
        <v>437</v>
      </c>
      <c r="AH813">
        <v>1000</v>
      </c>
      <c r="AI813" t="s">
        <v>438</v>
      </c>
      <c r="AJ813">
        <v>3000000</v>
      </c>
      <c r="AK813" t="s">
        <v>439</v>
      </c>
      <c r="AL813">
        <v>5</v>
      </c>
      <c r="AM813" t="s">
        <v>440</v>
      </c>
      <c r="AN813">
        <v>100</v>
      </c>
      <c r="AO813" t="s">
        <v>441</v>
      </c>
      <c r="AP813">
        <v>1000</v>
      </c>
      <c r="AQ813" t="s">
        <v>442</v>
      </c>
      <c r="AR813">
        <v>1000</v>
      </c>
    </row>
    <row r="814" spans="1:44">
      <c r="A814">
        <v>354</v>
      </c>
      <c r="B814" t="s">
        <v>425</v>
      </c>
      <c r="C814">
        <v>2</v>
      </c>
      <c r="D814" t="s">
        <v>426</v>
      </c>
      <c r="E814">
        <v>2732</v>
      </c>
      <c r="F814" t="s">
        <v>427</v>
      </c>
      <c r="G814" t="s">
        <v>428</v>
      </c>
      <c r="H814">
        <v>7050.06</v>
      </c>
      <c r="I814" t="s">
        <v>429</v>
      </c>
      <c r="J814">
        <v>0.001358</v>
      </c>
      <c r="K814" t="s">
        <v>71</v>
      </c>
      <c r="L814" t="s">
        <v>430</v>
      </c>
      <c r="M814">
        <v>1178.951775</v>
      </c>
      <c r="N814" t="s">
        <v>71</v>
      </c>
      <c r="O814" t="s">
        <v>455</v>
      </c>
      <c r="P814">
        <v>0.001751</v>
      </c>
      <c r="Q814" t="s">
        <v>71</v>
      </c>
      <c r="R814" t="s">
        <v>70</v>
      </c>
      <c r="S814">
        <v>133.319052</v>
      </c>
      <c r="T814" t="s">
        <v>71</v>
      </c>
      <c r="U814" t="s">
        <v>72</v>
      </c>
      <c r="V814">
        <v>1.138591</v>
      </c>
      <c r="W814" t="s">
        <v>71</v>
      </c>
      <c r="X814" t="s">
        <v>73</v>
      </c>
      <c r="Y814">
        <v>41.040374</v>
      </c>
      <c r="Z814" t="s">
        <v>71</v>
      </c>
      <c r="AA814" t="s">
        <v>446</v>
      </c>
      <c r="AB814">
        <v>86.61674</v>
      </c>
      <c r="AC814" t="s">
        <v>71</v>
      </c>
      <c r="AD814" t="s">
        <v>74</v>
      </c>
      <c r="AE814">
        <v>3.192186</v>
      </c>
      <c r="AF814" t="s">
        <v>71</v>
      </c>
      <c r="AG814" t="s">
        <v>437</v>
      </c>
      <c r="AH814">
        <v>1000</v>
      </c>
      <c r="AI814" t="s">
        <v>438</v>
      </c>
      <c r="AJ814">
        <v>3000000</v>
      </c>
      <c r="AK814" t="s">
        <v>439</v>
      </c>
      <c r="AL814">
        <v>5</v>
      </c>
      <c r="AM814" t="s">
        <v>440</v>
      </c>
      <c r="AN814">
        <v>100</v>
      </c>
      <c r="AO814" t="s">
        <v>441</v>
      </c>
      <c r="AP814">
        <v>1000</v>
      </c>
      <c r="AQ814" t="s">
        <v>442</v>
      </c>
      <c r="AR814">
        <v>1000</v>
      </c>
    </row>
    <row r="815" spans="1:44">
      <c r="A815">
        <v>353</v>
      </c>
      <c r="B815" t="s">
        <v>425</v>
      </c>
      <c r="C815">
        <v>1</v>
      </c>
      <c r="D815" t="s">
        <v>426</v>
      </c>
      <c r="E815">
        <v>1301</v>
      </c>
      <c r="F815" t="s">
        <v>427</v>
      </c>
      <c r="G815" t="s">
        <v>428</v>
      </c>
      <c r="H815">
        <v>7050.06</v>
      </c>
      <c r="I815" t="s">
        <v>429</v>
      </c>
      <c r="J815">
        <v>0.001362</v>
      </c>
      <c r="K815" t="s">
        <v>71</v>
      </c>
      <c r="L815" t="s">
        <v>430</v>
      </c>
      <c r="M815">
        <v>568.342449</v>
      </c>
      <c r="N815" t="s">
        <v>71</v>
      </c>
      <c r="O815" t="s">
        <v>455</v>
      </c>
      <c r="P815">
        <v>0.001551</v>
      </c>
      <c r="Q815" t="s">
        <v>71</v>
      </c>
      <c r="R815" t="s">
        <v>70</v>
      </c>
      <c r="S815">
        <v>124.094577</v>
      </c>
      <c r="T815" t="s">
        <v>71</v>
      </c>
      <c r="U815" t="s">
        <v>72</v>
      </c>
      <c r="V815">
        <v>1.0171</v>
      </c>
      <c r="W815" t="s">
        <v>71</v>
      </c>
      <c r="X815" t="s">
        <v>73</v>
      </c>
      <c r="Y815">
        <v>66.220771</v>
      </c>
      <c r="Z815" t="s">
        <v>71</v>
      </c>
      <c r="AA815" t="s">
        <v>446</v>
      </c>
      <c r="AB815">
        <v>52.321644</v>
      </c>
      <c r="AC815" t="s">
        <v>71</v>
      </c>
      <c r="AD815" t="s">
        <v>74</v>
      </c>
      <c r="AE815">
        <v>3.189633</v>
      </c>
      <c r="AF815" t="s">
        <v>71</v>
      </c>
      <c r="AG815" t="s">
        <v>437</v>
      </c>
      <c r="AH815">
        <v>1000</v>
      </c>
      <c r="AI815" t="s">
        <v>438</v>
      </c>
      <c r="AJ815">
        <v>3000000</v>
      </c>
      <c r="AK815" t="s">
        <v>439</v>
      </c>
      <c r="AL815">
        <v>5</v>
      </c>
      <c r="AM815" t="s">
        <v>440</v>
      </c>
      <c r="AN815">
        <v>100</v>
      </c>
      <c r="AO815" t="s">
        <v>441</v>
      </c>
      <c r="AP815">
        <v>1000</v>
      </c>
      <c r="AQ815" t="s">
        <v>442</v>
      </c>
      <c r="AR815">
        <v>1000</v>
      </c>
    </row>
    <row r="816" spans="1:44">
      <c r="A816">
        <v>352</v>
      </c>
      <c r="B816" t="s">
        <v>425</v>
      </c>
      <c r="C816">
        <v>0</v>
      </c>
      <c r="D816" t="s">
        <v>426</v>
      </c>
      <c r="E816">
        <v>944</v>
      </c>
      <c r="F816" t="s">
        <v>427</v>
      </c>
      <c r="G816" t="s">
        <v>428</v>
      </c>
      <c r="H816">
        <v>7009.232</v>
      </c>
      <c r="I816" t="s">
        <v>429</v>
      </c>
      <c r="J816">
        <v>0.001357</v>
      </c>
      <c r="K816" t="s">
        <v>71</v>
      </c>
      <c r="L816" t="s">
        <v>430</v>
      </c>
      <c r="M816">
        <v>536.583033</v>
      </c>
      <c r="N816" t="s">
        <v>71</v>
      </c>
      <c r="O816" t="s">
        <v>455</v>
      </c>
      <c r="P816">
        <v>0.001536</v>
      </c>
      <c r="Q816" t="s">
        <v>71</v>
      </c>
      <c r="R816" t="s">
        <v>70</v>
      </c>
      <c r="S816">
        <v>125.531786</v>
      </c>
      <c r="T816" t="s">
        <v>71</v>
      </c>
      <c r="U816" t="s">
        <v>72</v>
      </c>
      <c r="V816">
        <v>1.119251</v>
      </c>
      <c r="W816" t="s">
        <v>71</v>
      </c>
      <c r="X816" t="s">
        <v>73</v>
      </c>
      <c r="Y816">
        <v>66.285319</v>
      </c>
      <c r="Z816" t="s">
        <v>71</v>
      </c>
      <c r="AA816" t="s">
        <v>446</v>
      </c>
      <c r="AB816">
        <v>53.587899</v>
      </c>
      <c r="AC816" t="s">
        <v>71</v>
      </c>
      <c r="AD816" t="s">
        <v>74</v>
      </c>
      <c r="AE816">
        <v>3.189646</v>
      </c>
      <c r="AF816" t="s">
        <v>71</v>
      </c>
      <c r="AG816" t="s">
        <v>437</v>
      </c>
      <c r="AH816">
        <v>1000</v>
      </c>
      <c r="AI816" t="s">
        <v>438</v>
      </c>
      <c r="AJ816">
        <v>3000000</v>
      </c>
      <c r="AK816" t="s">
        <v>439</v>
      </c>
      <c r="AL816">
        <v>5</v>
      </c>
      <c r="AM816" t="s">
        <v>440</v>
      </c>
      <c r="AN816">
        <v>500</v>
      </c>
      <c r="AO816" t="s">
        <v>441</v>
      </c>
      <c r="AP816">
        <v>1000</v>
      </c>
      <c r="AQ816" t="s">
        <v>442</v>
      </c>
      <c r="AR816">
        <v>1000</v>
      </c>
    </row>
    <row r="817" spans="1:44">
      <c r="A817">
        <v>351</v>
      </c>
      <c r="B817" t="s">
        <v>425</v>
      </c>
      <c r="C817">
        <v>4</v>
      </c>
      <c r="D817" t="s">
        <v>426</v>
      </c>
      <c r="E817">
        <v>561</v>
      </c>
      <c r="F817" t="s">
        <v>427</v>
      </c>
      <c r="G817" t="s">
        <v>428</v>
      </c>
      <c r="H817">
        <v>7652.268</v>
      </c>
      <c r="I817" t="s">
        <v>429</v>
      </c>
      <c r="J817">
        <v>0.000695</v>
      </c>
      <c r="K817" t="s">
        <v>71</v>
      </c>
      <c r="L817" t="s">
        <v>430</v>
      </c>
      <c r="M817">
        <v>537.15849</v>
      </c>
      <c r="N817" t="s">
        <v>71</v>
      </c>
      <c r="O817" t="s">
        <v>455</v>
      </c>
      <c r="P817">
        <v>0.000874</v>
      </c>
      <c r="Q817" t="s">
        <v>71</v>
      </c>
      <c r="R817" t="s">
        <v>70</v>
      </c>
      <c r="S817">
        <v>8.090436</v>
      </c>
      <c r="T817" t="s">
        <v>71</v>
      </c>
      <c r="U817" t="s">
        <v>72</v>
      </c>
      <c r="V817">
        <v>0.121821</v>
      </c>
      <c r="W817" t="s">
        <v>71</v>
      </c>
      <c r="X817" t="s">
        <v>73</v>
      </c>
      <c r="Y817">
        <v>1.307939</v>
      </c>
      <c r="Z817" t="s">
        <v>71</v>
      </c>
      <c r="AA817" t="s">
        <v>446</v>
      </c>
      <c r="AB817">
        <v>3.414295</v>
      </c>
      <c r="AC817" t="s">
        <v>71</v>
      </c>
      <c r="AD817" t="s">
        <v>74</v>
      </c>
      <c r="AE817">
        <v>3.197309</v>
      </c>
      <c r="AF817" t="s">
        <v>71</v>
      </c>
      <c r="AG817" t="s">
        <v>437</v>
      </c>
      <c r="AH817">
        <v>1000</v>
      </c>
      <c r="AI817" t="s">
        <v>438</v>
      </c>
      <c r="AJ817">
        <v>3000000</v>
      </c>
      <c r="AK817" t="s">
        <v>439</v>
      </c>
      <c r="AL817">
        <v>5</v>
      </c>
      <c r="AM817" t="s">
        <v>440</v>
      </c>
      <c r="AN817">
        <v>500</v>
      </c>
      <c r="AO817" t="s">
        <v>441</v>
      </c>
      <c r="AP817">
        <v>30</v>
      </c>
      <c r="AQ817" t="s">
        <v>442</v>
      </c>
      <c r="AR817">
        <v>30</v>
      </c>
    </row>
    <row r="818" spans="1:44">
      <c r="A818">
        <v>350</v>
      </c>
      <c r="B818" t="s">
        <v>425</v>
      </c>
      <c r="C818">
        <v>1</v>
      </c>
      <c r="D818" t="s">
        <v>426</v>
      </c>
      <c r="E818">
        <v>261</v>
      </c>
      <c r="F818" t="s">
        <v>427</v>
      </c>
      <c r="G818" t="s">
        <v>428</v>
      </c>
      <c r="H818">
        <v>7652.268</v>
      </c>
      <c r="I818" t="s">
        <v>429</v>
      </c>
      <c r="J818">
        <v>0.000693</v>
      </c>
      <c r="K818" t="s">
        <v>71</v>
      </c>
      <c r="L818" t="s">
        <v>430</v>
      </c>
      <c r="M818">
        <v>48.755856</v>
      </c>
      <c r="N818" t="s">
        <v>71</v>
      </c>
      <c r="O818" t="s">
        <v>455</v>
      </c>
      <c r="P818">
        <v>0.000709</v>
      </c>
      <c r="Q818" t="s">
        <v>71</v>
      </c>
      <c r="R818" t="s">
        <v>70</v>
      </c>
      <c r="S818">
        <v>13.348947</v>
      </c>
      <c r="T818" t="s">
        <v>71</v>
      </c>
      <c r="U818" t="s">
        <v>72</v>
      </c>
      <c r="V818">
        <v>0.11839</v>
      </c>
      <c r="W818" t="s">
        <v>71</v>
      </c>
      <c r="X818" t="s">
        <v>73</v>
      </c>
      <c r="Y818">
        <v>8.100156</v>
      </c>
      <c r="Z818" t="s">
        <v>71</v>
      </c>
      <c r="AA818" t="s">
        <v>446</v>
      </c>
      <c r="AB818">
        <v>1.882992</v>
      </c>
      <c r="AC818" t="s">
        <v>71</v>
      </c>
      <c r="AD818" t="s">
        <v>74</v>
      </c>
      <c r="AE818">
        <v>3.195089</v>
      </c>
      <c r="AF818" t="s">
        <v>71</v>
      </c>
      <c r="AG818" t="s">
        <v>437</v>
      </c>
      <c r="AH818">
        <v>1000</v>
      </c>
      <c r="AI818" t="s">
        <v>438</v>
      </c>
      <c r="AJ818">
        <v>3000000</v>
      </c>
      <c r="AK818" t="s">
        <v>439</v>
      </c>
      <c r="AL818">
        <v>5</v>
      </c>
      <c r="AM818" t="s">
        <v>440</v>
      </c>
      <c r="AN818">
        <v>500</v>
      </c>
      <c r="AO818" t="s">
        <v>441</v>
      </c>
      <c r="AP818">
        <v>30</v>
      </c>
      <c r="AQ818" t="s">
        <v>442</v>
      </c>
      <c r="AR818">
        <v>30</v>
      </c>
    </row>
    <row r="819" spans="1:44">
      <c r="A819">
        <v>349</v>
      </c>
      <c r="B819" t="s">
        <v>425</v>
      </c>
      <c r="C819">
        <v>0</v>
      </c>
      <c r="D819" t="s">
        <v>426</v>
      </c>
      <c r="E819">
        <v>250</v>
      </c>
      <c r="F819" t="s">
        <v>427</v>
      </c>
      <c r="G819" t="s">
        <v>428</v>
      </c>
      <c r="H819">
        <v>7652.268</v>
      </c>
      <c r="I819" t="s">
        <v>429</v>
      </c>
      <c r="J819">
        <v>0.000693</v>
      </c>
      <c r="K819" t="s">
        <v>71</v>
      </c>
      <c r="L819" t="s">
        <v>430</v>
      </c>
      <c r="M819">
        <v>21.42158</v>
      </c>
      <c r="N819" t="s">
        <v>71</v>
      </c>
      <c r="O819" t="s">
        <v>455</v>
      </c>
      <c r="P819">
        <v>0.0007</v>
      </c>
      <c r="Q819" t="s">
        <v>71</v>
      </c>
      <c r="R819" t="s">
        <v>70</v>
      </c>
      <c r="S819">
        <v>13.334541</v>
      </c>
      <c r="T819" t="s">
        <v>71</v>
      </c>
      <c r="U819" t="s">
        <v>72</v>
      </c>
      <c r="V819">
        <v>0.117735</v>
      </c>
      <c r="W819" t="s">
        <v>71</v>
      </c>
      <c r="X819" t="s">
        <v>73</v>
      </c>
      <c r="Y819">
        <v>8.081944</v>
      </c>
      <c r="Z819" t="s">
        <v>71</v>
      </c>
      <c r="AA819" t="s">
        <v>446</v>
      </c>
      <c r="AB819">
        <v>1.886687</v>
      </c>
      <c r="AC819" t="s">
        <v>71</v>
      </c>
      <c r="AD819" t="s">
        <v>74</v>
      </c>
      <c r="AE819">
        <v>3.194704</v>
      </c>
      <c r="AF819" t="s">
        <v>71</v>
      </c>
      <c r="AG819" t="s">
        <v>437</v>
      </c>
      <c r="AH819">
        <v>1000</v>
      </c>
      <c r="AI819" t="s">
        <v>438</v>
      </c>
      <c r="AJ819">
        <v>3000000</v>
      </c>
      <c r="AK819" t="s">
        <v>439</v>
      </c>
      <c r="AL819">
        <v>5</v>
      </c>
      <c r="AM819" t="s">
        <v>440</v>
      </c>
      <c r="AN819">
        <v>500</v>
      </c>
      <c r="AO819" t="s">
        <v>441</v>
      </c>
      <c r="AP819">
        <v>30</v>
      </c>
      <c r="AQ819" t="s">
        <v>442</v>
      </c>
      <c r="AR819">
        <v>30</v>
      </c>
    </row>
    <row r="820" spans="1:44">
      <c r="A820">
        <v>348</v>
      </c>
      <c r="B820" t="s">
        <v>425</v>
      </c>
      <c r="C820">
        <v>0</v>
      </c>
      <c r="D820" t="s">
        <v>426</v>
      </c>
      <c r="E820">
        <v>250</v>
      </c>
      <c r="F820" t="s">
        <v>427</v>
      </c>
      <c r="G820" t="s">
        <v>428</v>
      </c>
      <c r="H820">
        <v>7126.636</v>
      </c>
      <c r="I820" t="s">
        <v>429</v>
      </c>
      <c r="J820">
        <v>0.000358</v>
      </c>
      <c r="K820" t="s">
        <v>71</v>
      </c>
      <c r="L820" t="s">
        <v>430</v>
      </c>
      <c r="M820">
        <v>24.56489</v>
      </c>
      <c r="N820" t="s">
        <v>71</v>
      </c>
      <c r="O820" t="s">
        <v>455</v>
      </c>
      <c r="P820">
        <v>0.000366</v>
      </c>
      <c r="Q820" t="s">
        <v>71</v>
      </c>
      <c r="R820" t="s">
        <v>70</v>
      </c>
      <c r="S820">
        <v>13.794934</v>
      </c>
      <c r="T820" t="s">
        <v>71</v>
      </c>
      <c r="U820" t="s">
        <v>72</v>
      </c>
      <c r="V820">
        <v>0.104499</v>
      </c>
      <c r="W820" t="s">
        <v>71</v>
      </c>
      <c r="X820" t="s">
        <v>73</v>
      </c>
      <c r="Y820">
        <v>8.624073</v>
      </c>
      <c r="Z820" t="s">
        <v>71</v>
      </c>
      <c r="AA820" t="s">
        <v>446</v>
      </c>
      <c r="AB820">
        <v>1.763869</v>
      </c>
      <c r="AC820" t="s">
        <v>71</v>
      </c>
      <c r="AD820" t="s">
        <v>74</v>
      </c>
      <c r="AE820">
        <v>3.291501</v>
      </c>
      <c r="AF820" t="s">
        <v>71</v>
      </c>
      <c r="AG820" t="s">
        <v>437</v>
      </c>
      <c r="AH820">
        <v>1000</v>
      </c>
      <c r="AI820" t="s">
        <v>438</v>
      </c>
      <c r="AJ820">
        <v>3000000</v>
      </c>
      <c r="AK820" t="s">
        <v>439</v>
      </c>
      <c r="AL820">
        <v>5</v>
      </c>
      <c r="AM820" t="s">
        <v>440</v>
      </c>
      <c r="AN820">
        <v>500</v>
      </c>
      <c r="AO820" t="s">
        <v>441</v>
      </c>
      <c r="AP820">
        <v>30</v>
      </c>
      <c r="AQ820" t="s">
        <v>442</v>
      </c>
      <c r="AR820">
        <v>30</v>
      </c>
    </row>
    <row r="821" spans="1:44">
      <c r="A821">
        <v>347</v>
      </c>
      <c r="B821" t="s">
        <v>425</v>
      </c>
      <c r="C821">
        <v>1</v>
      </c>
      <c r="D821" t="s">
        <v>426</v>
      </c>
      <c r="E821">
        <v>261</v>
      </c>
      <c r="F821" t="s">
        <v>427</v>
      </c>
      <c r="G821" t="s">
        <v>428</v>
      </c>
      <c r="H821">
        <v>7126.636</v>
      </c>
      <c r="I821" t="s">
        <v>429</v>
      </c>
      <c r="J821">
        <v>0.000358</v>
      </c>
      <c r="K821" t="s">
        <v>71</v>
      </c>
      <c r="L821" t="s">
        <v>430</v>
      </c>
      <c r="M821">
        <v>65.74964</v>
      </c>
      <c r="N821" t="s">
        <v>71</v>
      </c>
      <c r="O821" t="s">
        <v>455</v>
      </c>
      <c r="P821">
        <v>0.00038</v>
      </c>
      <c r="Q821" t="s">
        <v>71</v>
      </c>
      <c r="R821" t="s">
        <v>70</v>
      </c>
      <c r="S821">
        <v>13.809613</v>
      </c>
      <c r="T821" t="s">
        <v>71</v>
      </c>
      <c r="U821" t="s">
        <v>72</v>
      </c>
      <c r="V821">
        <v>0.104534</v>
      </c>
      <c r="W821" t="s">
        <v>71</v>
      </c>
      <c r="X821" t="s">
        <v>73</v>
      </c>
      <c r="Y821">
        <v>8.641847</v>
      </c>
      <c r="Z821" t="s">
        <v>71</v>
      </c>
      <c r="AA821" t="s">
        <v>446</v>
      </c>
      <c r="AB821">
        <v>1.761725</v>
      </c>
      <c r="AC821" t="s">
        <v>71</v>
      </c>
      <c r="AD821" t="s">
        <v>74</v>
      </c>
      <c r="AE821">
        <v>3.289968</v>
      </c>
      <c r="AF821" t="s">
        <v>71</v>
      </c>
      <c r="AG821" t="s">
        <v>437</v>
      </c>
      <c r="AH821">
        <v>1000</v>
      </c>
      <c r="AI821" t="s">
        <v>438</v>
      </c>
      <c r="AJ821">
        <v>3000000</v>
      </c>
      <c r="AK821" t="s">
        <v>439</v>
      </c>
      <c r="AL821">
        <v>5</v>
      </c>
      <c r="AM821" t="s">
        <v>440</v>
      </c>
      <c r="AN821">
        <v>500</v>
      </c>
      <c r="AO821" t="s">
        <v>441</v>
      </c>
      <c r="AP821">
        <v>30</v>
      </c>
      <c r="AQ821" t="s">
        <v>442</v>
      </c>
      <c r="AR821">
        <v>30</v>
      </c>
    </row>
    <row r="822" spans="1:44">
      <c r="A822">
        <v>346</v>
      </c>
      <c r="B822" t="s">
        <v>425</v>
      </c>
      <c r="C822">
        <v>2</v>
      </c>
      <c r="D822" t="s">
        <v>426</v>
      </c>
      <c r="E822">
        <v>303</v>
      </c>
      <c r="F822" t="s">
        <v>427</v>
      </c>
      <c r="G822" t="s">
        <v>428</v>
      </c>
      <c r="H822">
        <v>7126.636</v>
      </c>
      <c r="I822" t="s">
        <v>429</v>
      </c>
      <c r="J822">
        <v>0.000357</v>
      </c>
      <c r="K822" t="s">
        <v>71</v>
      </c>
      <c r="L822" t="s">
        <v>430</v>
      </c>
      <c r="M822">
        <v>132.865611</v>
      </c>
      <c r="N822" t="s">
        <v>71</v>
      </c>
      <c r="O822" t="s">
        <v>455</v>
      </c>
      <c r="P822">
        <v>0.000401</v>
      </c>
      <c r="Q822" t="s">
        <v>71</v>
      </c>
      <c r="R822" t="s">
        <v>70</v>
      </c>
      <c r="S822">
        <v>11.019883</v>
      </c>
      <c r="T822" t="s">
        <v>71</v>
      </c>
      <c r="U822" t="s">
        <v>72</v>
      </c>
      <c r="V822">
        <v>0.106645</v>
      </c>
      <c r="W822" t="s">
        <v>71</v>
      </c>
      <c r="X822" t="s">
        <v>73</v>
      </c>
      <c r="Y822">
        <v>5.047066</v>
      </c>
      <c r="Z822" t="s">
        <v>71</v>
      </c>
      <c r="AA822" t="s">
        <v>446</v>
      </c>
      <c r="AB822">
        <v>2.637651</v>
      </c>
      <c r="AC822" t="s">
        <v>71</v>
      </c>
      <c r="AD822" t="s">
        <v>74</v>
      </c>
      <c r="AE822">
        <v>3.217298</v>
      </c>
      <c r="AF822" t="s">
        <v>71</v>
      </c>
      <c r="AG822" t="s">
        <v>437</v>
      </c>
      <c r="AH822">
        <v>1000</v>
      </c>
      <c r="AI822" t="s">
        <v>438</v>
      </c>
      <c r="AJ822">
        <v>3000000</v>
      </c>
      <c r="AK822" t="s">
        <v>439</v>
      </c>
      <c r="AL822">
        <v>5</v>
      </c>
      <c r="AM822" t="s">
        <v>440</v>
      </c>
      <c r="AN822">
        <v>500</v>
      </c>
      <c r="AO822" t="s">
        <v>441</v>
      </c>
      <c r="AP822">
        <v>30</v>
      </c>
      <c r="AQ822" t="s">
        <v>442</v>
      </c>
      <c r="AR822">
        <v>30</v>
      </c>
    </row>
    <row r="823" spans="1:44">
      <c r="A823">
        <v>345</v>
      </c>
      <c r="B823" t="s">
        <v>425</v>
      </c>
      <c r="C823">
        <v>3</v>
      </c>
      <c r="D823" t="s">
        <v>426</v>
      </c>
      <c r="E823">
        <v>389</v>
      </c>
      <c r="F823" t="s">
        <v>427</v>
      </c>
      <c r="G823" t="s">
        <v>428</v>
      </c>
      <c r="H823">
        <v>7126.636</v>
      </c>
      <c r="I823" t="s">
        <v>429</v>
      </c>
      <c r="J823">
        <v>0.000356</v>
      </c>
      <c r="K823" t="s">
        <v>71</v>
      </c>
      <c r="L823" t="s">
        <v>430</v>
      </c>
      <c r="M823">
        <v>295.373914</v>
      </c>
      <c r="N823" t="s">
        <v>71</v>
      </c>
      <c r="O823" t="s">
        <v>455</v>
      </c>
      <c r="P823">
        <v>0.000454</v>
      </c>
      <c r="Q823" t="s">
        <v>71</v>
      </c>
      <c r="R823" t="s">
        <v>70</v>
      </c>
      <c r="S823">
        <v>9.10318</v>
      </c>
      <c r="T823" t="s">
        <v>71</v>
      </c>
      <c r="U823" t="s">
        <v>72</v>
      </c>
      <c r="V823">
        <v>0.107622</v>
      </c>
      <c r="W823" t="s">
        <v>71</v>
      </c>
      <c r="X823" t="s">
        <v>73</v>
      </c>
      <c r="Y823">
        <v>2.670191</v>
      </c>
      <c r="Z823" t="s">
        <v>71</v>
      </c>
      <c r="AA823" t="s">
        <v>446</v>
      </c>
      <c r="AB823">
        <v>3.106876</v>
      </c>
      <c r="AC823" t="s">
        <v>71</v>
      </c>
      <c r="AD823" t="s">
        <v>74</v>
      </c>
      <c r="AE823">
        <v>3.207841</v>
      </c>
      <c r="AF823" t="s">
        <v>71</v>
      </c>
      <c r="AG823" t="s">
        <v>437</v>
      </c>
      <c r="AH823">
        <v>1000</v>
      </c>
      <c r="AI823" t="s">
        <v>438</v>
      </c>
      <c r="AJ823">
        <v>3000000</v>
      </c>
      <c r="AK823" t="s">
        <v>439</v>
      </c>
      <c r="AL823">
        <v>5</v>
      </c>
      <c r="AM823" t="s">
        <v>440</v>
      </c>
      <c r="AN823">
        <v>500</v>
      </c>
      <c r="AO823" t="s">
        <v>441</v>
      </c>
      <c r="AP823">
        <v>30</v>
      </c>
      <c r="AQ823" t="s">
        <v>442</v>
      </c>
      <c r="AR823">
        <v>30</v>
      </c>
    </row>
    <row r="824" spans="1:44">
      <c r="A824">
        <v>344</v>
      </c>
      <c r="B824" t="s">
        <v>425</v>
      </c>
      <c r="C824">
        <v>4</v>
      </c>
      <c r="D824" t="s">
        <v>426</v>
      </c>
      <c r="E824">
        <v>561</v>
      </c>
      <c r="F824" t="s">
        <v>427</v>
      </c>
      <c r="G824" t="s">
        <v>428</v>
      </c>
      <c r="H824">
        <v>7126.636</v>
      </c>
      <c r="I824" t="s">
        <v>429</v>
      </c>
      <c r="J824">
        <v>0.000356</v>
      </c>
      <c r="K824" t="s">
        <v>71</v>
      </c>
      <c r="L824" t="s">
        <v>430</v>
      </c>
      <c r="M824">
        <v>613.38642</v>
      </c>
      <c r="N824" t="s">
        <v>71</v>
      </c>
      <c r="O824" t="s">
        <v>455</v>
      </c>
      <c r="P824">
        <v>0.000561</v>
      </c>
      <c r="Q824" t="s">
        <v>71</v>
      </c>
      <c r="R824" t="s">
        <v>70</v>
      </c>
      <c r="S824">
        <v>8.102646</v>
      </c>
      <c r="T824" t="s">
        <v>71</v>
      </c>
      <c r="U824" t="s">
        <v>72</v>
      </c>
      <c r="V824">
        <v>0.107574</v>
      </c>
      <c r="W824" t="s">
        <v>71</v>
      </c>
      <c r="X824" t="s">
        <v>73</v>
      </c>
      <c r="Y824">
        <v>1.431221</v>
      </c>
      <c r="Z824" t="s">
        <v>71</v>
      </c>
      <c r="AA824" t="s">
        <v>446</v>
      </c>
      <c r="AB824">
        <v>3.360927</v>
      </c>
      <c r="AC824" t="s">
        <v>71</v>
      </c>
      <c r="AD824" t="s">
        <v>74</v>
      </c>
      <c r="AE824">
        <v>3.192228</v>
      </c>
      <c r="AF824" t="s">
        <v>71</v>
      </c>
      <c r="AG824" t="s">
        <v>437</v>
      </c>
      <c r="AH824">
        <v>1000</v>
      </c>
      <c r="AI824" t="s">
        <v>438</v>
      </c>
      <c r="AJ824">
        <v>3000000</v>
      </c>
      <c r="AK824" t="s">
        <v>439</v>
      </c>
      <c r="AL824">
        <v>5</v>
      </c>
      <c r="AM824" t="s">
        <v>440</v>
      </c>
      <c r="AN824">
        <v>500</v>
      </c>
      <c r="AO824" t="s">
        <v>441</v>
      </c>
      <c r="AP824">
        <v>30</v>
      </c>
      <c r="AQ824" t="s">
        <v>442</v>
      </c>
      <c r="AR824">
        <v>30</v>
      </c>
    </row>
    <row r="825" spans="1:44">
      <c r="A825">
        <v>343</v>
      </c>
      <c r="B825" t="s">
        <v>425</v>
      </c>
      <c r="C825">
        <v>5</v>
      </c>
      <c r="D825" t="s">
        <v>426</v>
      </c>
      <c r="E825">
        <v>904</v>
      </c>
      <c r="F825" t="s">
        <v>427</v>
      </c>
      <c r="G825" t="s">
        <v>428</v>
      </c>
      <c r="H825">
        <v>7126.636</v>
      </c>
      <c r="I825" t="s">
        <v>429</v>
      </c>
      <c r="J825">
        <v>0.000356</v>
      </c>
      <c r="K825" t="s">
        <v>71</v>
      </c>
      <c r="L825" t="s">
        <v>430</v>
      </c>
      <c r="M825">
        <v>1696.071775</v>
      </c>
      <c r="N825" t="s">
        <v>71</v>
      </c>
      <c r="O825" t="s">
        <v>455</v>
      </c>
      <c r="P825">
        <v>0.000921</v>
      </c>
      <c r="Q825" t="s">
        <v>71</v>
      </c>
      <c r="R825" t="s">
        <v>70</v>
      </c>
      <c r="S825">
        <v>7.631023</v>
      </c>
      <c r="T825" t="s">
        <v>71</v>
      </c>
      <c r="U825" t="s">
        <v>72</v>
      </c>
      <c r="V825">
        <v>0.107461</v>
      </c>
      <c r="W825" t="s">
        <v>71</v>
      </c>
      <c r="X825" t="s">
        <v>73</v>
      </c>
      <c r="Y825">
        <v>0.788754</v>
      </c>
      <c r="Z825" t="s">
        <v>71</v>
      </c>
      <c r="AA825" t="s">
        <v>446</v>
      </c>
      <c r="AB825">
        <v>3.544018</v>
      </c>
      <c r="AC825" t="s">
        <v>71</v>
      </c>
      <c r="AD825" t="s">
        <v>74</v>
      </c>
      <c r="AE825">
        <v>3.180047</v>
      </c>
      <c r="AF825" t="s">
        <v>71</v>
      </c>
      <c r="AG825" t="s">
        <v>437</v>
      </c>
      <c r="AH825">
        <v>1000</v>
      </c>
      <c r="AI825" t="s">
        <v>438</v>
      </c>
      <c r="AJ825">
        <v>3000000</v>
      </c>
      <c r="AK825" t="s">
        <v>439</v>
      </c>
      <c r="AL825">
        <v>5</v>
      </c>
      <c r="AM825" t="s">
        <v>440</v>
      </c>
      <c r="AN825">
        <v>500</v>
      </c>
      <c r="AO825" t="s">
        <v>441</v>
      </c>
      <c r="AP825">
        <v>30</v>
      </c>
      <c r="AQ825" t="s">
        <v>442</v>
      </c>
      <c r="AR825">
        <v>30</v>
      </c>
    </row>
    <row r="826" spans="1:44">
      <c r="A826">
        <v>342</v>
      </c>
      <c r="B826" t="s">
        <v>425</v>
      </c>
      <c r="C826">
        <v>6</v>
      </c>
      <c r="D826" t="s">
        <v>426</v>
      </c>
      <c r="E826">
        <v>1591</v>
      </c>
      <c r="F826" t="s">
        <v>427</v>
      </c>
      <c r="G826" t="s">
        <v>428</v>
      </c>
      <c r="H826">
        <v>7126.636</v>
      </c>
      <c r="I826" t="s">
        <v>429</v>
      </c>
      <c r="J826">
        <v>0.000356</v>
      </c>
      <c r="K826" t="s">
        <v>71</v>
      </c>
      <c r="L826" t="s">
        <v>430</v>
      </c>
      <c r="M826">
        <v>4442.114059</v>
      </c>
      <c r="N826" t="s">
        <v>71</v>
      </c>
      <c r="O826" t="s">
        <v>455</v>
      </c>
      <c r="P826">
        <v>0.001837</v>
      </c>
      <c r="Q826" t="s">
        <v>71</v>
      </c>
      <c r="R826" t="s">
        <v>70</v>
      </c>
      <c r="S826">
        <v>7.333822</v>
      </c>
      <c r="T826" t="s">
        <v>71</v>
      </c>
      <c r="U826" t="s">
        <v>72</v>
      </c>
      <c r="V826">
        <v>0.106923</v>
      </c>
      <c r="W826" t="s">
        <v>71</v>
      </c>
      <c r="X826" t="s">
        <v>73</v>
      </c>
      <c r="Y826">
        <v>0.427259</v>
      </c>
      <c r="Z826" t="s">
        <v>71</v>
      </c>
      <c r="AA826" t="s">
        <v>446</v>
      </c>
      <c r="AB826">
        <v>3.604352</v>
      </c>
      <c r="AC826" t="s">
        <v>71</v>
      </c>
      <c r="AD826" t="s">
        <v>74</v>
      </c>
      <c r="AE826">
        <v>3.185075</v>
      </c>
      <c r="AF826" t="s">
        <v>71</v>
      </c>
      <c r="AG826" t="s">
        <v>437</v>
      </c>
      <c r="AH826">
        <v>1000</v>
      </c>
      <c r="AI826" t="s">
        <v>438</v>
      </c>
      <c r="AJ826">
        <v>3000000</v>
      </c>
      <c r="AK826" t="s">
        <v>439</v>
      </c>
      <c r="AL826">
        <v>5</v>
      </c>
      <c r="AM826" t="s">
        <v>440</v>
      </c>
      <c r="AN826">
        <v>500</v>
      </c>
      <c r="AO826" t="s">
        <v>441</v>
      </c>
      <c r="AP826">
        <v>30</v>
      </c>
      <c r="AQ826" t="s">
        <v>442</v>
      </c>
      <c r="AR826">
        <v>30</v>
      </c>
    </row>
    <row r="827" spans="1:44">
      <c r="A827">
        <v>341</v>
      </c>
      <c r="B827" t="s">
        <v>425</v>
      </c>
      <c r="C827">
        <v>7</v>
      </c>
      <c r="D827" t="s">
        <v>426</v>
      </c>
      <c r="E827">
        <v>2964</v>
      </c>
      <c r="F827" t="s">
        <v>427</v>
      </c>
      <c r="G827" t="s">
        <v>428</v>
      </c>
      <c r="H827">
        <v>7126.636</v>
      </c>
      <c r="I827" t="s">
        <v>429</v>
      </c>
      <c r="J827">
        <v>0.000358</v>
      </c>
      <c r="K827" t="s">
        <v>71</v>
      </c>
      <c r="L827" t="s">
        <v>430</v>
      </c>
      <c r="M827">
        <v>10180.479871</v>
      </c>
      <c r="N827" t="s">
        <v>71</v>
      </c>
      <c r="O827" t="s">
        <v>455</v>
      </c>
      <c r="P827">
        <v>0.003752</v>
      </c>
      <c r="Q827" t="s">
        <v>71</v>
      </c>
      <c r="R827" t="s">
        <v>70</v>
      </c>
      <c r="S827">
        <v>7.176774</v>
      </c>
      <c r="T827" t="s">
        <v>71</v>
      </c>
      <c r="U827" t="s">
        <v>72</v>
      </c>
      <c r="V827">
        <v>0.106789</v>
      </c>
      <c r="W827" t="s">
        <v>71</v>
      </c>
      <c r="X827" t="s">
        <v>73</v>
      </c>
      <c r="Y827">
        <v>0.218294</v>
      </c>
      <c r="Z827" t="s">
        <v>71</v>
      </c>
      <c r="AA827" t="s">
        <v>446</v>
      </c>
      <c r="AB827">
        <v>3.634284</v>
      </c>
      <c r="AC827" t="s">
        <v>71</v>
      </c>
      <c r="AD827" t="s">
        <v>74</v>
      </c>
      <c r="AE827">
        <v>3.207433</v>
      </c>
      <c r="AF827" t="s">
        <v>71</v>
      </c>
      <c r="AG827" t="s">
        <v>437</v>
      </c>
      <c r="AH827">
        <v>1000</v>
      </c>
      <c r="AI827" t="s">
        <v>438</v>
      </c>
      <c r="AJ827">
        <v>3000000</v>
      </c>
      <c r="AK827" t="s">
        <v>439</v>
      </c>
      <c r="AL827">
        <v>5</v>
      </c>
      <c r="AM827" t="s">
        <v>440</v>
      </c>
      <c r="AN827">
        <v>500</v>
      </c>
      <c r="AO827" t="s">
        <v>441</v>
      </c>
      <c r="AP827">
        <v>30</v>
      </c>
      <c r="AQ827" t="s">
        <v>442</v>
      </c>
      <c r="AR827">
        <v>30</v>
      </c>
    </row>
    <row r="828" spans="1:44">
      <c r="A828">
        <v>340</v>
      </c>
      <c r="B828" t="s">
        <v>425</v>
      </c>
      <c r="C828">
        <v>8</v>
      </c>
      <c r="D828" t="s">
        <v>426</v>
      </c>
      <c r="E828">
        <v>5711</v>
      </c>
      <c r="F828" t="s">
        <v>427</v>
      </c>
      <c r="G828" t="s">
        <v>428</v>
      </c>
      <c r="H828">
        <v>7126.636</v>
      </c>
      <c r="I828" t="s">
        <v>429</v>
      </c>
      <c r="J828">
        <v>0.000358</v>
      </c>
      <c r="K828" t="s">
        <v>71</v>
      </c>
      <c r="L828" t="s">
        <v>430</v>
      </c>
      <c r="M828">
        <v>22198.294619</v>
      </c>
      <c r="N828" t="s">
        <v>71</v>
      </c>
      <c r="O828" t="s">
        <v>455</v>
      </c>
      <c r="P828">
        <v>0.007757</v>
      </c>
      <c r="Q828" t="s">
        <v>71</v>
      </c>
      <c r="R828" t="s">
        <v>70</v>
      </c>
      <c r="S828">
        <v>7.048672</v>
      </c>
      <c r="T828" t="s">
        <v>71</v>
      </c>
      <c r="U828" t="s">
        <v>72</v>
      </c>
      <c r="V828">
        <v>0.10689</v>
      </c>
      <c r="W828" t="s">
        <v>71</v>
      </c>
      <c r="X828" t="s">
        <v>73</v>
      </c>
      <c r="Y828">
        <v>0.096588</v>
      </c>
      <c r="Z828" t="s">
        <v>71</v>
      </c>
      <c r="AA828" t="s">
        <v>446</v>
      </c>
      <c r="AB828">
        <v>3.653425</v>
      </c>
      <c r="AC828" t="s">
        <v>71</v>
      </c>
      <c r="AD828" t="s">
        <v>74</v>
      </c>
      <c r="AE828">
        <v>3.18121</v>
      </c>
      <c r="AF828" t="s">
        <v>71</v>
      </c>
      <c r="AG828" t="s">
        <v>437</v>
      </c>
      <c r="AH828">
        <v>1000</v>
      </c>
      <c r="AI828" t="s">
        <v>438</v>
      </c>
      <c r="AJ828">
        <v>3000000</v>
      </c>
      <c r="AK828" t="s">
        <v>439</v>
      </c>
      <c r="AL828">
        <v>5</v>
      </c>
      <c r="AM828" t="s">
        <v>440</v>
      </c>
      <c r="AN828">
        <v>500</v>
      </c>
      <c r="AO828" t="s">
        <v>441</v>
      </c>
      <c r="AP828">
        <v>30</v>
      </c>
      <c r="AQ828" t="s">
        <v>442</v>
      </c>
      <c r="AR828">
        <v>30</v>
      </c>
    </row>
    <row r="829" spans="1:44">
      <c r="A829">
        <v>339</v>
      </c>
      <c r="B829" t="s">
        <v>425</v>
      </c>
      <c r="C829">
        <v>9</v>
      </c>
      <c r="D829" t="s">
        <v>426</v>
      </c>
      <c r="E829">
        <v>11204</v>
      </c>
      <c r="F829" t="s">
        <v>427</v>
      </c>
      <c r="G829" t="s">
        <v>428</v>
      </c>
      <c r="H829">
        <v>7126.636</v>
      </c>
      <c r="I829" t="s">
        <v>429</v>
      </c>
      <c r="J829">
        <v>0.000357</v>
      </c>
      <c r="K829" t="s">
        <v>71</v>
      </c>
      <c r="L829" t="s">
        <v>430</v>
      </c>
      <c r="M829">
        <v>47331.973868</v>
      </c>
      <c r="N829" t="s">
        <v>71</v>
      </c>
      <c r="O829" t="s">
        <v>455</v>
      </c>
      <c r="P829">
        <v>0.016135</v>
      </c>
      <c r="Q829" t="s">
        <v>71</v>
      </c>
      <c r="R829" t="s">
        <v>70</v>
      </c>
      <c r="S829">
        <v>7.004264</v>
      </c>
      <c r="T829" t="s">
        <v>71</v>
      </c>
      <c r="U829" t="s">
        <v>72</v>
      </c>
      <c r="V829">
        <v>0.10902</v>
      </c>
      <c r="W829" t="s">
        <v>71</v>
      </c>
      <c r="X829" t="s">
        <v>73</v>
      </c>
      <c r="Y829">
        <v>0.034166</v>
      </c>
      <c r="Z829" t="s">
        <v>71</v>
      </c>
      <c r="AA829" t="s">
        <v>446</v>
      </c>
      <c r="AB829">
        <v>3.663961</v>
      </c>
      <c r="AC829" t="s">
        <v>71</v>
      </c>
      <c r="AD829" t="s">
        <v>74</v>
      </c>
      <c r="AE829">
        <v>3.186425</v>
      </c>
      <c r="AF829" t="s">
        <v>71</v>
      </c>
      <c r="AG829" t="s">
        <v>437</v>
      </c>
      <c r="AH829">
        <v>1000</v>
      </c>
      <c r="AI829" t="s">
        <v>438</v>
      </c>
      <c r="AJ829">
        <v>3000000</v>
      </c>
      <c r="AK829" t="s">
        <v>439</v>
      </c>
      <c r="AL829">
        <v>5</v>
      </c>
      <c r="AM829" t="s">
        <v>440</v>
      </c>
      <c r="AN829">
        <v>500</v>
      </c>
      <c r="AO829" t="s">
        <v>441</v>
      </c>
      <c r="AP829">
        <v>30</v>
      </c>
      <c r="AQ829" t="s">
        <v>442</v>
      </c>
      <c r="AR829">
        <v>30</v>
      </c>
    </row>
    <row r="830" spans="1:44">
      <c r="A830">
        <v>338</v>
      </c>
      <c r="B830" t="s">
        <v>425</v>
      </c>
      <c r="C830">
        <v>0</v>
      </c>
      <c r="D830" t="s">
        <v>426</v>
      </c>
      <c r="E830">
        <v>250</v>
      </c>
      <c r="F830" t="s">
        <v>427</v>
      </c>
      <c r="G830" t="s">
        <v>428</v>
      </c>
      <c r="H830">
        <v>7126.636</v>
      </c>
      <c r="I830" t="s">
        <v>429</v>
      </c>
      <c r="J830">
        <v>0.000323</v>
      </c>
      <c r="K830" t="s">
        <v>71</v>
      </c>
      <c r="L830" t="s">
        <v>430</v>
      </c>
      <c r="M830">
        <v>24.556177</v>
      </c>
      <c r="N830" t="s">
        <v>71</v>
      </c>
      <c r="O830" t="s">
        <v>455</v>
      </c>
      <c r="P830">
        <v>0.000331</v>
      </c>
      <c r="Q830" t="s">
        <v>71</v>
      </c>
      <c r="R830" t="s">
        <v>70</v>
      </c>
      <c r="S830">
        <v>13.740224</v>
      </c>
      <c r="T830" t="s">
        <v>71</v>
      </c>
      <c r="U830" t="s">
        <v>72</v>
      </c>
      <c r="V830">
        <v>0.103864</v>
      </c>
      <c r="W830" t="s">
        <v>71</v>
      </c>
      <c r="X830" t="s">
        <v>73</v>
      </c>
      <c r="Y830">
        <v>8.616505</v>
      </c>
      <c r="Z830" t="s">
        <v>71</v>
      </c>
      <c r="AA830" t="s">
        <v>446</v>
      </c>
      <c r="AB830">
        <v>1.687363</v>
      </c>
      <c r="AC830" t="s">
        <v>71</v>
      </c>
      <c r="AD830" t="s">
        <v>74</v>
      </c>
      <c r="AE830">
        <v>3.321402</v>
      </c>
      <c r="AF830" t="s">
        <v>71</v>
      </c>
      <c r="AG830" t="s">
        <v>437</v>
      </c>
      <c r="AH830">
        <v>1000</v>
      </c>
      <c r="AI830" t="s">
        <v>438</v>
      </c>
      <c r="AJ830">
        <v>3000000</v>
      </c>
      <c r="AK830" t="s">
        <v>439</v>
      </c>
      <c r="AL830">
        <v>5</v>
      </c>
      <c r="AM830" t="s">
        <v>440</v>
      </c>
      <c r="AN830">
        <v>500</v>
      </c>
      <c r="AO830" t="s">
        <v>441</v>
      </c>
      <c r="AP830">
        <v>30</v>
      </c>
      <c r="AQ830" t="s">
        <v>442</v>
      </c>
      <c r="AR830">
        <v>30</v>
      </c>
    </row>
    <row r="831" spans="1:44">
      <c r="A831">
        <v>337</v>
      </c>
      <c r="B831" t="s">
        <v>425</v>
      </c>
      <c r="C831">
        <v>4</v>
      </c>
      <c r="D831" t="s">
        <v>426</v>
      </c>
      <c r="E831">
        <v>561</v>
      </c>
      <c r="F831" t="s">
        <v>427</v>
      </c>
      <c r="G831" t="s">
        <v>428</v>
      </c>
      <c r="H831">
        <v>7126.636</v>
      </c>
      <c r="I831" t="s">
        <v>429</v>
      </c>
      <c r="J831">
        <v>0.000283</v>
      </c>
      <c r="K831" t="s">
        <v>71</v>
      </c>
      <c r="L831" t="s">
        <v>430</v>
      </c>
      <c r="M831">
        <v>404.180245</v>
      </c>
      <c r="N831" t="s">
        <v>71</v>
      </c>
      <c r="O831" t="s">
        <v>455</v>
      </c>
      <c r="P831">
        <v>0.000417</v>
      </c>
      <c r="Q831" t="s">
        <v>71</v>
      </c>
      <c r="R831" t="s">
        <v>70</v>
      </c>
      <c r="S831">
        <v>7.446013</v>
      </c>
      <c r="T831" t="s">
        <v>71</v>
      </c>
      <c r="U831" t="s">
        <v>72</v>
      </c>
      <c r="V831">
        <v>0.169453</v>
      </c>
      <c r="W831" t="s">
        <v>71</v>
      </c>
      <c r="X831" t="s">
        <v>73</v>
      </c>
      <c r="Y831">
        <v>2.765249</v>
      </c>
      <c r="Z831" t="s">
        <v>71</v>
      </c>
      <c r="AA831" t="s">
        <v>446</v>
      </c>
      <c r="AB831">
        <v>2.505357</v>
      </c>
      <c r="AC831" t="s">
        <v>71</v>
      </c>
      <c r="AD831" t="s">
        <v>74</v>
      </c>
      <c r="AE831">
        <v>1.992495</v>
      </c>
      <c r="AF831" t="s">
        <v>71</v>
      </c>
      <c r="AG831" t="s">
        <v>437</v>
      </c>
      <c r="AH831">
        <v>600</v>
      </c>
      <c r="AI831" t="s">
        <v>438</v>
      </c>
      <c r="AJ831">
        <v>3000000</v>
      </c>
      <c r="AK831" t="s">
        <v>439</v>
      </c>
      <c r="AL831">
        <v>5</v>
      </c>
      <c r="AM831" t="s">
        <v>440</v>
      </c>
      <c r="AN831">
        <v>500</v>
      </c>
      <c r="AO831" t="s">
        <v>441</v>
      </c>
      <c r="AP831">
        <v>30</v>
      </c>
      <c r="AQ831" t="s">
        <v>442</v>
      </c>
      <c r="AR831">
        <v>30</v>
      </c>
    </row>
    <row r="832" spans="1:44">
      <c r="A832">
        <v>336</v>
      </c>
      <c r="B832" t="s">
        <v>425</v>
      </c>
      <c r="C832">
        <v>4</v>
      </c>
      <c r="D832" t="s">
        <v>426</v>
      </c>
      <c r="E832">
        <v>561</v>
      </c>
      <c r="F832" t="s">
        <v>427</v>
      </c>
      <c r="G832" t="s">
        <v>428</v>
      </c>
      <c r="H832">
        <v>7126.636</v>
      </c>
      <c r="I832" t="s">
        <v>429</v>
      </c>
      <c r="J832">
        <v>0.000421</v>
      </c>
      <c r="K832" t="s">
        <v>71</v>
      </c>
      <c r="L832" t="s">
        <v>430</v>
      </c>
      <c r="M832">
        <v>426.177386</v>
      </c>
      <c r="N832" t="s">
        <v>71</v>
      </c>
      <c r="O832" t="s">
        <v>455</v>
      </c>
      <c r="P832">
        <v>0.000563</v>
      </c>
      <c r="Q832" t="s">
        <v>71</v>
      </c>
      <c r="R832" t="s">
        <v>70</v>
      </c>
      <c r="S832">
        <v>7.617203</v>
      </c>
      <c r="T832" t="s">
        <v>71</v>
      </c>
      <c r="U832" t="s">
        <v>72</v>
      </c>
      <c r="V832">
        <v>0.114123</v>
      </c>
      <c r="W832" t="s">
        <v>71</v>
      </c>
      <c r="X832" t="s">
        <v>73</v>
      </c>
      <c r="Y832">
        <v>2.97596</v>
      </c>
      <c r="Z832" t="s">
        <v>71</v>
      </c>
      <c r="AA832" t="s">
        <v>446</v>
      </c>
      <c r="AB832">
        <v>2.511336</v>
      </c>
      <c r="AC832" t="s">
        <v>71</v>
      </c>
      <c r="AD832" t="s">
        <v>74</v>
      </c>
      <c r="AE832">
        <v>2.001896</v>
      </c>
      <c r="AF832" t="s">
        <v>71</v>
      </c>
      <c r="AG832" t="s">
        <v>437</v>
      </c>
      <c r="AH832">
        <v>1099</v>
      </c>
      <c r="AI832" t="s">
        <v>438</v>
      </c>
      <c r="AJ832">
        <v>3000000</v>
      </c>
      <c r="AK832" t="s">
        <v>439</v>
      </c>
      <c r="AL832">
        <v>5</v>
      </c>
      <c r="AM832" t="s">
        <v>440</v>
      </c>
      <c r="AN832">
        <v>500</v>
      </c>
      <c r="AO832" t="s">
        <v>441</v>
      </c>
      <c r="AP832">
        <v>30</v>
      </c>
      <c r="AQ832" t="s">
        <v>442</v>
      </c>
      <c r="AR832">
        <v>30</v>
      </c>
    </row>
    <row r="833" spans="1:44">
      <c r="A833">
        <v>335</v>
      </c>
      <c r="B833" t="s">
        <v>425</v>
      </c>
      <c r="C833">
        <v>4</v>
      </c>
      <c r="D833" t="s">
        <v>426</v>
      </c>
      <c r="E833">
        <v>561</v>
      </c>
      <c r="F833" t="s">
        <v>427</v>
      </c>
      <c r="G833" t="s">
        <v>428</v>
      </c>
      <c r="H833">
        <v>7126.636</v>
      </c>
      <c r="I833" t="s">
        <v>429</v>
      </c>
      <c r="J833">
        <v>0.000306</v>
      </c>
      <c r="K833" t="s">
        <v>71</v>
      </c>
      <c r="L833" t="s">
        <v>430</v>
      </c>
      <c r="M833">
        <v>399.41658</v>
      </c>
      <c r="N833" t="s">
        <v>71</v>
      </c>
      <c r="O833" t="s">
        <v>455</v>
      </c>
      <c r="P833">
        <v>0.000439</v>
      </c>
      <c r="Q833" t="s">
        <v>71</v>
      </c>
      <c r="R833" t="s">
        <v>70</v>
      </c>
      <c r="S833">
        <v>7.48722</v>
      </c>
      <c r="T833" t="s">
        <v>71</v>
      </c>
      <c r="U833" t="s">
        <v>72</v>
      </c>
      <c r="V833">
        <v>0.121045</v>
      </c>
      <c r="W833" t="s">
        <v>71</v>
      </c>
      <c r="X833" t="s">
        <v>73</v>
      </c>
      <c r="Y833">
        <v>2.894284</v>
      </c>
      <c r="Z833" t="s">
        <v>71</v>
      </c>
      <c r="AA833" t="s">
        <v>446</v>
      </c>
      <c r="AB833">
        <v>2.476718</v>
      </c>
      <c r="AC833" t="s">
        <v>71</v>
      </c>
      <c r="AD833" t="s">
        <v>74</v>
      </c>
      <c r="AE833">
        <v>1.982284</v>
      </c>
      <c r="AF833" t="s">
        <v>71</v>
      </c>
      <c r="AG833" t="s">
        <v>437</v>
      </c>
      <c r="AH833">
        <v>900</v>
      </c>
      <c r="AI833" t="s">
        <v>438</v>
      </c>
      <c r="AJ833">
        <v>3000000</v>
      </c>
      <c r="AK833" t="s">
        <v>439</v>
      </c>
      <c r="AL833">
        <v>5</v>
      </c>
      <c r="AM833" t="s">
        <v>440</v>
      </c>
      <c r="AN833">
        <v>500</v>
      </c>
      <c r="AO833" t="s">
        <v>441</v>
      </c>
      <c r="AP833">
        <v>30</v>
      </c>
      <c r="AQ833" t="s">
        <v>442</v>
      </c>
      <c r="AR833">
        <v>30</v>
      </c>
    </row>
    <row r="834" spans="1:44">
      <c r="A834">
        <v>335</v>
      </c>
      <c r="B834" t="s">
        <v>425</v>
      </c>
      <c r="C834">
        <v>4</v>
      </c>
      <c r="D834" t="s">
        <v>426</v>
      </c>
      <c r="E834">
        <v>561</v>
      </c>
      <c r="F834" t="s">
        <v>427</v>
      </c>
      <c r="G834" t="s">
        <v>428</v>
      </c>
      <c r="H834">
        <v>7126.636</v>
      </c>
      <c r="I834" t="s">
        <v>429</v>
      </c>
      <c r="J834">
        <v>0.000322</v>
      </c>
      <c r="K834" t="s">
        <v>71</v>
      </c>
      <c r="L834" t="s">
        <v>430</v>
      </c>
      <c r="M834">
        <v>409.607776</v>
      </c>
      <c r="N834" t="s">
        <v>71</v>
      </c>
      <c r="O834" t="s">
        <v>455</v>
      </c>
      <c r="P834">
        <v>0.000459</v>
      </c>
      <c r="Q834" t="s">
        <v>71</v>
      </c>
      <c r="R834" t="s">
        <v>70</v>
      </c>
      <c r="S834">
        <v>7.50606</v>
      </c>
      <c r="T834" t="s">
        <v>71</v>
      </c>
      <c r="U834" t="s">
        <v>72</v>
      </c>
      <c r="V834">
        <v>0.11148</v>
      </c>
      <c r="W834" t="s">
        <v>71</v>
      </c>
      <c r="X834" t="s">
        <v>73</v>
      </c>
      <c r="Y834">
        <v>2.893328</v>
      </c>
      <c r="Z834" t="s">
        <v>71</v>
      </c>
      <c r="AA834" t="s">
        <v>446</v>
      </c>
      <c r="AB834">
        <v>2.487449</v>
      </c>
      <c r="AC834" t="s">
        <v>71</v>
      </c>
      <c r="AD834" t="s">
        <v>74</v>
      </c>
      <c r="AE834">
        <v>2.001268</v>
      </c>
      <c r="AF834" t="s">
        <v>71</v>
      </c>
      <c r="AG834" t="s">
        <v>437</v>
      </c>
      <c r="AH834">
        <v>1000</v>
      </c>
      <c r="AI834" t="s">
        <v>438</v>
      </c>
      <c r="AJ834">
        <v>3000000</v>
      </c>
      <c r="AK834" t="s">
        <v>439</v>
      </c>
      <c r="AL834">
        <v>5</v>
      </c>
      <c r="AM834" t="s">
        <v>440</v>
      </c>
      <c r="AN834">
        <v>500</v>
      </c>
      <c r="AO834" t="s">
        <v>441</v>
      </c>
      <c r="AP834">
        <v>30</v>
      </c>
      <c r="AQ834" t="s">
        <v>442</v>
      </c>
      <c r="AR834">
        <v>30</v>
      </c>
    </row>
    <row r="835" spans="1:44">
      <c r="A835">
        <v>334</v>
      </c>
      <c r="B835" t="s">
        <v>425</v>
      </c>
      <c r="C835">
        <v>4</v>
      </c>
      <c r="D835" t="s">
        <v>426</v>
      </c>
      <c r="E835">
        <v>187</v>
      </c>
      <c r="F835" t="s">
        <v>427</v>
      </c>
      <c r="G835" t="s">
        <v>428</v>
      </c>
      <c r="H835">
        <v>2416.372</v>
      </c>
      <c r="I835" t="s">
        <v>429</v>
      </c>
      <c r="J835">
        <v>0.001057</v>
      </c>
      <c r="K835" t="s">
        <v>71</v>
      </c>
      <c r="L835" t="s">
        <v>430</v>
      </c>
      <c r="M835">
        <v>429.5611</v>
      </c>
      <c r="N835" t="s">
        <v>71</v>
      </c>
      <c r="O835" t="s">
        <v>455</v>
      </c>
      <c r="P835">
        <v>0.001486</v>
      </c>
      <c r="Q835" t="s">
        <v>71</v>
      </c>
      <c r="R835" t="s">
        <v>70</v>
      </c>
      <c r="S835">
        <v>6.758821</v>
      </c>
      <c r="T835" t="s">
        <v>71</v>
      </c>
      <c r="U835" t="s">
        <v>72</v>
      </c>
      <c r="V835">
        <v>0.415894</v>
      </c>
      <c r="W835" t="s">
        <v>71</v>
      </c>
      <c r="X835" t="s">
        <v>73</v>
      </c>
      <c r="Y835">
        <v>1.801672</v>
      </c>
      <c r="Z835" t="s">
        <v>71</v>
      </c>
      <c r="AA835" t="s">
        <v>446</v>
      </c>
      <c r="AB835">
        <v>2.75503</v>
      </c>
      <c r="AC835" t="s">
        <v>71</v>
      </c>
      <c r="AD835" t="s">
        <v>74</v>
      </c>
      <c r="AE835">
        <v>1.763814</v>
      </c>
      <c r="AF835" t="s">
        <v>71</v>
      </c>
      <c r="AG835" t="s">
        <v>437</v>
      </c>
      <c r="AH835">
        <v>300</v>
      </c>
      <c r="AI835" t="s">
        <v>438</v>
      </c>
      <c r="AJ835">
        <v>1000000</v>
      </c>
      <c r="AK835" t="s">
        <v>439</v>
      </c>
      <c r="AL835">
        <v>5</v>
      </c>
      <c r="AM835" t="s">
        <v>440</v>
      </c>
      <c r="AN835">
        <v>500</v>
      </c>
      <c r="AO835" t="s">
        <v>441</v>
      </c>
      <c r="AP835">
        <v>30</v>
      </c>
      <c r="AQ835" t="s">
        <v>442</v>
      </c>
      <c r="AR835">
        <v>30</v>
      </c>
    </row>
    <row r="836" spans="1:44">
      <c r="A836">
        <v>334</v>
      </c>
      <c r="B836" t="s">
        <v>425</v>
      </c>
      <c r="C836">
        <v>0</v>
      </c>
      <c r="D836" t="s">
        <v>426</v>
      </c>
      <c r="E836">
        <v>159</v>
      </c>
      <c r="F836" t="s">
        <v>427</v>
      </c>
      <c r="G836" t="s">
        <v>428</v>
      </c>
      <c r="H836">
        <v>6.104</v>
      </c>
      <c r="I836" t="s">
        <v>429</v>
      </c>
      <c r="J836">
        <v>0.00121</v>
      </c>
      <c r="K836" t="s">
        <v>71</v>
      </c>
      <c r="L836" t="s">
        <v>430</v>
      </c>
      <c r="M836">
        <v>40.331</v>
      </c>
      <c r="N836" t="s">
        <v>71</v>
      </c>
      <c r="O836" t="s">
        <v>455</v>
      </c>
      <c r="P836">
        <v>0.00125</v>
      </c>
      <c r="Q836" t="s">
        <v>71</v>
      </c>
      <c r="R836" t="s">
        <v>70</v>
      </c>
      <c r="S836">
        <v>23.327732</v>
      </c>
      <c r="T836" t="s">
        <v>71</v>
      </c>
      <c r="U836" t="s">
        <v>72</v>
      </c>
      <c r="V836">
        <v>1.06396</v>
      </c>
      <c r="W836" t="s">
        <v>71</v>
      </c>
      <c r="X836" t="s">
        <v>73</v>
      </c>
      <c r="Y836">
        <v>19.335701</v>
      </c>
      <c r="Z836" t="s">
        <v>71</v>
      </c>
      <c r="AA836" t="s">
        <v>446</v>
      </c>
      <c r="AB836">
        <v>1.41116</v>
      </c>
      <c r="AC836" t="s">
        <v>71</v>
      </c>
      <c r="AD836" t="s">
        <v>74</v>
      </c>
      <c r="AE836">
        <v>1.492462</v>
      </c>
      <c r="AF836" t="s">
        <v>71</v>
      </c>
      <c r="AG836" t="s">
        <v>437</v>
      </c>
      <c r="AH836">
        <v>200</v>
      </c>
      <c r="AI836" t="s">
        <v>438</v>
      </c>
      <c r="AJ836">
        <v>1000000</v>
      </c>
      <c r="AK836" t="s">
        <v>439</v>
      </c>
      <c r="AL836">
        <v>10</v>
      </c>
      <c r="AM836" t="s">
        <v>440</v>
      </c>
      <c r="AN836">
        <v>500</v>
      </c>
      <c r="AO836" t="s">
        <v>441</v>
      </c>
      <c r="AP836">
        <v>30</v>
      </c>
      <c r="AQ836" t="s">
        <v>442</v>
      </c>
      <c r="AR836">
        <v>30</v>
      </c>
    </row>
    <row r="837" spans="1:44">
      <c r="A837">
        <v>334</v>
      </c>
      <c r="B837" t="s">
        <v>425</v>
      </c>
      <c r="C837">
        <v>0</v>
      </c>
      <c r="D837" t="s">
        <v>426</v>
      </c>
      <c r="E837">
        <v>176</v>
      </c>
      <c r="F837" t="s">
        <v>427</v>
      </c>
      <c r="G837" t="s">
        <v>428</v>
      </c>
      <c r="H837">
        <v>1.432</v>
      </c>
      <c r="I837" t="s">
        <v>429</v>
      </c>
      <c r="J837">
        <v>0.00146</v>
      </c>
      <c r="K837" t="s">
        <v>71</v>
      </c>
      <c r="L837" t="s">
        <v>430</v>
      </c>
      <c r="M837">
        <v>60.388</v>
      </c>
      <c r="N837" t="s">
        <v>71</v>
      </c>
      <c r="O837" t="s">
        <v>455</v>
      </c>
      <c r="P837">
        <v>0.001521</v>
      </c>
      <c r="Q837" t="s">
        <v>71</v>
      </c>
      <c r="R837" t="s">
        <v>70</v>
      </c>
      <c r="S837">
        <v>33.27782</v>
      </c>
      <c r="T837" t="s">
        <v>71</v>
      </c>
      <c r="U837" t="s">
        <v>72</v>
      </c>
      <c r="V837">
        <v>0.640726</v>
      </c>
      <c r="W837" t="s">
        <v>71</v>
      </c>
      <c r="X837" t="s">
        <v>73</v>
      </c>
      <c r="Y837">
        <v>26.527615</v>
      </c>
      <c r="Z837" t="s">
        <v>71</v>
      </c>
      <c r="AA837" t="s">
        <v>446</v>
      </c>
      <c r="AB837">
        <v>4.624722</v>
      </c>
      <c r="AC837" t="s">
        <v>71</v>
      </c>
      <c r="AD837" t="s">
        <v>74</v>
      </c>
      <c r="AE837">
        <v>1.459905</v>
      </c>
      <c r="AF837" t="s">
        <v>71</v>
      </c>
      <c r="AG837" t="s">
        <v>437</v>
      </c>
      <c r="AH837">
        <v>200</v>
      </c>
      <c r="AI837" t="s">
        <v>438</v>
      </c>
      <c r="AJ837">
        <v>1000000</v>
      </c>
      <c r="AK837" t="s">
        <v>439</v>
      </c>
      <c r="AL837">
        <v>10</v>
      </c>
      <c r="AM837" t="s">
        <v>440</v>
      </c>
      <c r="AN837">
        <v>500</v>
      </c>
      <c r="AO837" t="s">
        <v>441</v>
      </c>
      <c r="AP837">
        <v>40</v>
      </c>
      <c r="AQ837" t="s">
        <v>442</v>
      </c>
      <c r="AR837">
        <v>100</v>
      </c>
    </row>
    <row r="838" spans="1:44">
      <c r="A838">
        <v>334</v>
      </c>
      <c r="B838" t="s">
        <v>425</v>
      </c>
      <c r="C838">
        <v>0</v>
      </c>
      <c r="D838" t="s">
        <v>426</v>
      </c>
      <c r="E838">
        <v>176</v>
      </c>
      <c r="F838" t="s">
        <v>427</v>
      </c>
      <c r="G838" t="s">
        <v>428</v>
      </c>
      <c r="H838">
        <v>0.764</v>
      </c>
      <c r="I838" t="s">
        <v>429</v>
      </c>
      <c r="J838">
        <v>0.001191</v>
      </c>
      <c r="K838" t="s">
        <v>71</v>
      </c>
      <c r="L838" t="s">
        <v>430</v>
      </c>
      <c r="M838">
        <v>40.7674</v>
      </c>
      <c r="N838" t="s">
        <v>71</v>
      </c>
      <c r="O838" t="s">
        <v>455</v>
      </c>
      <c r="P838">
        <v>0.001232</v>
      </c>
      <c r="Q838" t="s">
        <v>71</v>
      </c>
      <c r="R838" t="s">
        <v>70</v>
      </c>
      <c r="S838">
        <v>33.410863</v>
      </c>
      <c r="T838" t="s">
        <v>71</v>
      </c>
      <c r="U838" t="s">
        <v>72</v>
      </c>
      <c r="V838">
        <v>1.271842</v>
      </c>
      <c r="W838" t="s">
        <v>71</v>
      </c>
      <c r="X838" t="s">
        <v>73</v>
      </c>
      <c r="Y838">
        <v>26.01987</v>
      </c>
      <c r="Z838" t="s">
        <v>71</v>
      </c>
      <c r="AA838" t="s">
        <v>446</v>
      </c>
      <c r="AB838">
        <v>4.607554</v>
      </c>
      <c r="AC838" t="s">
        <v>71</v>
      </c>
      <c r="AD838" t="s">
        <v>74</v>
      </c>
      <c r="AE838">
        <v>1.484216</v>
      </c>
      <c r="AF838" t="s">
        <v>71</v>
      </c>
      <c r="AG838" t="s">
        <v>437</v>
      </c>
      <c r="AH838">
        <v>100</v>
      </c>
      <c r="AI838" t="s">
        <v>438</v>
      </c>
      <c r="AJ838">
        <v>1000000</v>
      </c>
      <c r="AK838" t="s">
        <v>439</v>
      </c>
      <c r="AL838">
        <v>10</v>
      </c>
      <c r="AM838" t="s">
        <v>440</v>
      </c>
      <c r="AN838">
        <v>500</v>
      </c>
      <c r="AO838" t="s">
        <v>441</v>
      </c>
      <c r="AP838">
        <v>40</v>
      </c>
      <c r="AQ838" t="s">
        <v>442</v>
      </c>
      <c r="AR838">
        <v>100</v>
      </c>
    </row>
    <row r="839" spans="1:44">
      <c r="A839">
        <v>332</v>
      </c>
      <c r="B839" t="s">
        <v>425</v>
      </c>
      <c r="C839">
        <v>4</v>
      </c>
      <c r="D839" t="s">
        <v>426</v>
      </c>
      <c r="E839">
        <v>300</v>
      </c>
      <c r="F839" t="s">
        <v>427</v>
      </c>
      <c r="G839" t="s">
        <v>428</v>
      </c>
      <c r="H839">
        <v>6.042</v>
      </c>
      <c r="I839" t="s">
        <v>429</v>
      </c>
      <c r="J839">
        <v>0.000849</v>
      </c>
      <c r="K839" t="s">
        <v>71</v>
      </c>
      <c r="L839" t="s">
        <v>430</v>
      </c>
      <c r="M839">
        <v>347.3612</v>
      </c>
      <c r="N839" t="s">
        <v>71</v>
      </c>
      <c r="O839" t="s">
        <v>455</v>
      </c>
      <c r="P839">
        <v>0.001197</v>
      </c>
      <c r="Q839" t="s">
        <v>71</v>
      </c>
      <c r="R839" t="s">
        <v>70</v>
      </c>
      <c r="S839">
        <v>4.085012</v>
      </c>
      <c r="T839" t="s">
        <v>71</v>
      </c>
      <c r="U839" t="s">
        <v>72</v>
      </c>
      <c r="V839">
        <v>0.189165</v>
      </c>
      <c r="W839" t="s">
        <v>71</v>
      </c>
      <c r="X839" t="s">
        <v>73</v>
      </c>
      <c r="Y839">
        <v>1.548859</v>
      </c>
      <c r="Z839" t="s">
        <v>71</v>
      </c>
      <c r="AA839" t="s">
        <v>446</v>
      </c>
      <c r="AB839">
        <v>1.652017</v>
      </c>
      <c r="AC839" t="s">
        <v>71</v>
      </c>
      <c r="AD839" t="s">
        <v>74</v>
      </c>
      <c r="AE839">
        <v>0.68381</v>
      </c>
      <c r="AF839" t="s">
        <v>71</v>
      </c>
      <c r="AG839" t="s">
        <v>437</v>
      </c>
      <c r="AH839">
        <v>600</v>
      </c>
      <c r="AI839" t="s">
        <v>438</v>
      </c>
      <c r="AJ839">
        <v>1000000</v>
      </c>
      <c r="AK839" t="s">
        <v>439</v>
      </c>
      <c r="AL839">
        <v>10</v>
      </c>
      <c r="AM839" t="s">
        <v>440</v>
      </c>
      <c r="AN839">
        <v>500</v>
      </c>
      <c r="AO839" t="s">
        <v>441</v>
      </c>
      <c r="AP839">
        <v>40</v>
      </c>
      <c r="AQ839" t="s">
        <v>442</v>
      </c>
      <c r="AR839">
        <v>40</v>
      </c>
    </row>
    <row r="840" spans="1:44">
      <c r="A840">
        <v>331</v>
      </c>
      <c r="B840" t="s">
        <v>425</v>
      </c>
      <c r="C840">
        <v>4</v>
      </c>
      <c r="D840" t="s">
        <v>426</v>
      </c>
      <c r="E840">
        <v>263</v>
      </c>
      <c r="F840" t="s">
        <v>427</v>
      </c>
      <c r="G840" t="s">
        <v>428</v>
      </c>
      <c r="H840">
        <v>5.97</v>
      </c>
      <c r="I840" t="s">
        <v>429</v>
      </c>
      <c r="J840">
        <v>0.000777</v>
      </c>
      <c r="K840" t="s">
        <v>71</v>
      </c>
      <c r="L840" t="s">
        <v>430</v>
      </c>
      <c r="M840">
        <v>313.1046</v>
      </c>
      <c r="N840" t="s">
        <v>71</v>
      </c>
      <c r="O840" t="s">
        <v>455</v>
      </c>
      <c r="P840">
        <v>0.00109</v>
      </c>
      <c r="Q840" t="s">
        <v>71</v>
      </c>
      <c r="R840" t="s">
        <v>70</v>
      </c>
      <c r="S840">
        <v>3.621558</v>
      </c>
      <c r="T840" t="s">
        <v>71</v>
      </c>
      <c r="U840" t="s">
        <v>72</v>
      </c>
      <c r="V840">
        <v>0.182404</v>
      </c>
      <c r="W840" t="s">
        <v>71</v>
      </c>
      <c r="X840" t="s">
        <v>73</v>
      </c>
      <c r="Y840">
        <v>1.484143</v>
      </c>
      <c r="Z840" t="s">
        <v>71</v>
      </c>
      <c r="AA840" t="s">
        <v>446</v>
      </c>
      <c r="AB840">
        <v>1.251131</v>
      </c>
      <c r="AC840" t="s">
        <v>71</v>
      </c>
      <c r="AD840" t="s">
        <v>74</v>
      </c>
      <c r="AE840">
        <v>0.694771</v>
      </c>
      <c r="AF840" t="s">
        <v>71</v>
      </c>
      <c r="AG840" t="s">
        <v>437</v>
      </c>
      <c r="AH840">
        <v>600</v>
      </c>
      <c r="AI840" t="s">
        <v>438</v>
      </c>
      <c r="AJ840">
        <v>1000000</v>
      </c>
      <c r="AK840" t="s">
        <v>439</v>
      </c>
      <c r="AL840">
        <v>10</v>
      </c>
      <c r="AM840" t="s">
        <v>440</v>
      </c>
      <c r="AN840">
        <v>500</v>
      </c>
      <c r="AO840" t="s">
        <v>441</v>
      </c>
      <c r="AP840">
        <v>30</v>
      </c>
      <c r="AQ840" t="s">
        <v>442</v>
      </c>
      <c r="AR840">
        <v>30</v>
      </c>
    </row>
    <row r="841" spans="1:44">
      <c r="A841">
        <v>330</v>
      </c>
      <c r="B841" t="s">
        <v>425</v>
      </c>
      <c r="C841">
        <v>4</v>
      </c>
      <c r="D841" t="s">
        <v>426</v>
      </c>
      <c r="E841">
        <v>263</v>
      </c>
      <c r="F841" t="s">
        <v>427</v>
      </c>
      <c r="G841" t="s">
        <v>428</v>
      </c>
      <c r="H841">
        <v>5.97</v>
      </c>
      <c r="I841" t="s">
        <v>429</v>
      </c>
      <c r="J841">
        <v>0.000694</v>
      </c>
      <c r="K841" t="s">
        <v>71</v>
      </c>
      <c r="L841" t="s">
        <v>430</v>
      </c>
      <c r="M841">
        <v>317.3643</v>
      </c>
      <c r="N841" t="s">
        <v>71</v>
      </c>
      <c r="O841" t="s">
        <v>455</v>
      </c>
      <c r="P841">
        <v>0.001011</v>
      </c>
      <c r="Q841" t="s">
        <v>71</v>
      </c>
      <c r="R841" t="s">
        <v>70</v>
      </c>
      <c r="S841">
        <v>3.704725</v>
      </c>
      <c r="T841" t="s">
        <v>71</v>
      </c>
      <c r="U841" t="s">
        <v>72</v>
      </c>
      <c r="V841">
        <v>0.217382</v>
      </c>
      <c r="W841" t="s">
        <v>71</v>
      </c>
      <c r="X841" t="s">
        <v>73</v>
      </c>
      <c r="Y841">
        <v>1.497728</v>
      </c>
      <c r="Z841" t="s">
        <v>71</v>
      </c>
      <c r="AA841" t="s">
        <v>446</v>
      </c>
      <c r="AB841">
        <v>1.276709</v>
      </c>
      <c r="AC841" t="s">
        <v>71</v>
      </c>
      <c r="AD841" t="s">
        <v>74</v>
      </c>
      <c r="AE841">
        <v>0.703105</v>
      </c>
      <c r="AF841" t="s">
        <v>71</v>
      </c>
      <c r="AG841" t="s">
        <v>437</v>
      </c>
      <c r="AH841">
        <v>500</v>
      </c>
      <c r="AI841" t="s">
        <v>438</v>
      </c>
      <c r="AJ841">
        <v>1000000</v>
      </c>
      <c r="AK841" t="s">
        <v>439</v>
      </c>
      <c r="AL841">
        <v>10</v>
      </c>
      <c r="AM841" t="s">
        <v>440</v>
      </c>
      <c r="AN841">
        <v>500</v>
      </c>
      <c r="AO841" t="s">
        <v>441</v>
      </c>
      <c r="AP841">
        <v>30</v>
      </c>
      <c r="AQ841" t="s">
        <v>442</v>
      </c>
      <c r="AR841">
        <v>30</v>
      </c>
    </row>
    <row r="842" spans="1:44">
      <c r="A842">
        <v>329</v>
      </c>
      <c r="B842" t="s">
        <v>425</v>
      </c>
      <c r="C842">
        <v>2</v>
      </c>
      <c r="D842" t="s">
        <v>426</v>
      </c>
      <c r="E842">
        <v>177</v>
      </c>
      <c r="F842" t="s">
        <v>427</v>
      </c>
      <c r="G842" t="s">
        <v>428</v>
      </c>
      <c r="H842">
        <v>932.064</v>
      </c>
      <c r="I842" t="s">
        <v>429</v>
      </c>
      <c r="J842">
        <v>0.000831</v>
      </c>
      <c r="K842" t="s">
        <v>71</v>
      </c>
      <c r="L842" t="s">
        <v>430</v>
      </c>
      <c r="M842">
        <v>92.6975</v>
      </c>
      <c r="N842" t="s">
        <v>71</v>
      </c>
      <c r="O842" t="s">
        <v>455</v>
      </c>
      <c r="P842">
        <v>0.000924</v>
      </c>
      <c r="Q842" t="s">
        <v>71</v>
      </c>
      <c r="R842" t="s">
        <v>70</v>
      </c>
      <c r="S842">
        <v>7.087819</v>
      </c>
      <c r="T842" t="s">
        <v>71</v>
      </c>
      <c r="U842" t="s">
        <v>72</v>
      </c>
      <c r="V842">
        <v>0.220068</v>
      </c>
      <c r="W842" t="s">
        <v>71</v>
      </c>
      <c r="X842" t="s">
        <v>73</v>
      </c>
      <c r="Y842">
        <v>5.155974</v>
      </c>
      <c r="Z842" t="s">
        <v>71</v>
      </c>
      <c r="AA842" t="s">
        <v>446</v>
      </c>
      <c r="AB842">
        <v>0.994845</v>
      </c>
      <c r="AC842" t="s">
        <v>71</v>
      </c>
      <c r="AD842" t="s">
        <v>74</v>
      </c>
      <c r="AE842">
        <v>0.7057</v>
      </c>
      <c r="AF842" t="s">
        <v>71</v>
      </c>
      <c r="AG842" t="s">
        <v>437</v>
      </c>
      <c r="AH842">
        <v>500</v>
      </c>
      <c r="AI842" t="s">
        <v>438</v>
      </c>
      <c r="AJ842">
        <v>1000000</v>
      </c>
      <c r="AK842" t="s">
        <v>439</v>
      </c>
      <c r="AL842">
        <v>10</v>
      </c>
      <c r="AM842" t="s">
        <v>440</v>
      </c>
      <c r="AN842">
        <v>500</v>
      </c>
      <c r="AO842" t="s">
        <v>441</v>
      </c>
      <c r="AP842">
        <v>30</v>
      </c>
      <c r="AQ842" t="s">
        <v>442</v>
      </c>
      <c r="AR842">
        <v>30</v>
      </c>
    </row>
    <row r="843" spans="1:44">
      <c r="A843">
        <v>328</v>
      </c>
      <c r="B843" t="s">
        <v>425</v>
      </c>
      <c r="C843">
        <v>2</v>
      </c>
      <c r="D843" t="s">
        <v>426</v>
      </c>
      <c r="E843">
        <v>177</v>
      </c>
      <c r="F843" t="s">
        <v>427</v>
      </c>
      <c r="G843" t="s">
        <v>428</v>
      </c>
      <c r="H843">
        <v>103.478</v>
      </c>
      <c r="I843" t="s">
        <v>429</v>
      </c>
      <c r="J843">
        <v>0.00077</v>
      </c>
      <c r="K843" t="s">
        <v>71</v>
      </c>
      <c r="L843" t="s">
        <v>430</v>
      </c>
      <c r="M843">
        <v>85.4896</v>
      </c>
      <c r="N843" t="s">
        <v>71</v>
      </c>
      <c r="O843" t="s">
        <v>455</v>
      </c>
      <c r="P843">
        <v>0.000855</v>
      </c>
      <c r="Q843" t="s">
        <v>71</v>
      </c>
      <c r="R843" t="s">
        <v>70</v>
      </c>
      <c r="S843">
        <v>7.25974</v>
      </c>
      <c r="T843" t="s">
        <v>71</v>
      </c>
      <c r="U843" t="s">
        <v>72</v>
      </c>
      <c r="V843">
        <v>0.18223</v>
      </c>
      <c r="W843" t="s">
        <v>71</v>
      </c>
      <c r="X843" t="s">
        <v>73</v>
      </c>
      <c r="Y843">
        <v>5.360338</v>
      </c>
      <c r="Z843" t="s">
        <v>71</v>
      </c>
      <c r="AA843" t="s">
        <v>446</v>
      </c>
      <c r="AB843">
        <v>1.011021</v>
      </c>
      <c r="AC843" t="s">
        <v>71</v>
      </c>
      <c r="AD843" t="s">
        <v>74</v>
      </c>
      <c r="AE843">
        <v>0.69574</v>
      </c>
      <c r="AF843" t="s">
        <v>71</v>
      </c>
      <c r="AG843" t="s">
        <v>437</v>
      </c>
      <c r="AH843">
        <v>600</v>
      </c>
      <c r="AI843" t="s">
        <v>438</v>
      </c>
      <c r="AJ843">
        <v>1000000</v>
      </c>
      <c r="AK843" t="s">
        <v>439</v>
      </c>
      <c r="AL843">
        <v>10</v>
      </c>
      <c r="AM843" t="s">
        <v>440</v>
      </c>
      <c r="AN843">
        <v>500</v>
      </c>
      <c r="AO843" t="s">
        <v>441</v>
      </c>
      <c r="AP843">
        <v>30</v>
      </c>
      <c r="AQ843" t="s">
        <v>442</v>
      </c>
      <c r="AR843">
        <v>30</v>
      </c>
    </row>
    <row r="844" spans="1:44">
      <c r="A844">
        <v>328</v>
      </c>
      <c r="B844" t="s">
        <v>425</v>
      </c>
      <c r="C844">
        <v>2</v>
      </c>
      <c r="D844" t="s">
        <v>426</v>
      </c>
      <c r="E844">
        <v>177</v>
      </c>
      <c r="F844" t="s">
        <v>427</v>
      </c>
      <c r="G844" t="s">
        <v>428</v>
      </c>
      <c r="H844">
        <v>103.478</v>
      </c>
      <c r="I844" t="s">
        <v>429</v>
      </c>
      <c r="J844">
        <v>0.000717</v>
      </c>
      <c r="K844" t="s">
        <v>71</v>
      </c>
      <c r="L844" t="s">
        <v>430</v>
      </c>
      <c r="M844">
        <v>85.6861</v>
      </c>
      <c r="N844" t="s">
        <v>71</v>
      </c>
      <c r="O844" t="s">
        <v>455</v>
      </c>
      <c r="P844">
        <v>0.000803</v>
      </c>
      <c r="Q844" t="s">
        <v>71</v>
      </c>
      <c r="R844" t="s">
        <v>70</v>
      </c>
      <c r="S844">
        <v>7.148763</v>
      </c>
      <c r="T844" t="s">
        <v>71</v>
      </c>
      <c r="U844" t="s">
        <v>72</v>
      </c>
      <c r="V844">
        <v>0.181038</v>
      </c>
      <c r="W844" t="s">
        <v>71</v>
      </c>
      <c r="X844" t="s">
        <v>73</v>
      </c>
      <c r="Y844">
        <v>5.27762</v>
      </c>
      <c r="Z844" t="s">
        <v>71</v>
      </c>
      <c r="AA844" t="s">
        <v>446</v>
      </c>
      <c r="AB844">
        <v>0.992103</v>
      </c>
      <c r="AC844" t="s">
        <v>71</v>
      </c>
      <c r="AD844" t="s">
        <v>74</v>
      </c>
      <c r="AE844">
        <v>0.688373</v>
      </c>
      <c r="AF844" t="s">
        <v>71</v>
      </c>
      <c r="AG844" t="s">
        <v>437</v>
      </c>
      <c r="AH844">
        <v>600</v>
      </c>
      <c r="AI844" t="s">
        <v>438</v>
      </c>
      <c r="AJ844">
        <v>1000000</v>
      </c>
      <c r="AK844" t="s">
        <v>439</v>
      </c>
      <c r="AL844">
        <v>10</v>
      </c>
      <c r="AM844" t="s">
        <v>440</v>
      </c>
      <c r="AN844">
        <v>500</v>
      </c>
      <c r="AO844" t="s">
        <v>441</v>
      </c>
      <c r="AP844">
        <v>30</v>
      </c>
      <c r="AQ844" t="s">
        <v>442</v>
      </c>
      <c r="AR844">
        <v>30</v>
      </c>
    </row>
    <row r="845" spans="1:44">
      <c r="A845">
        <v>328</v>
      </c>
      <c r="B845" t="s">
        <v>425</v>
      </c>
      <c r="C845">
        <v>2</v>
      </c>
      <c r="D845" t="s">
        <v>426</v>
      </c>
      <c r="E845">
        <v>177</v>
      </c>
      <c r="F845" t="s">
        <v>427</v>
      </c>
      <c r="G845" t="s">
        <v>428</v>
      </c>
      <c r="H845">
        <v>5.97</v>
      </c>
      <c r="I845" t="s">
        <v>429</v>
      </c>
      <c r="J845">
        <v>0.000781</v>
      </c>
      <c r="K845" t="s">
        <v>71</v>
      </c>
      <c r="L845" t="s">
        <v>430</v>
      </c>
      <c r="M845">
        <v>101.6545</v>
      </c>
      <c r="N845" t="s">
        <v>71</v>
      </c>
      <c r="O845" t="s">
        <v>455</v>
      </c>
      <c r="P845">
        <v>0.000882</v>
      </c>
      <c r="Q845" t="s">
        <v>71</v>
      </c>
      <c r="R845" t="s">
        <v>70</v>
      </c>
      <c r="S845">
        <v>7.542804</v>
      </c>
      <c r="T845" t="s">
        <v>71</v>
      </c>
      <c r="U845" t="s">
        <v>72</v>
      </c>
      <c r="V845">
        <v>0.182775</v>
      </c>
      <c r="W845" t="s">
        <v>71</v>
      </c>
      <c r="X845" t="s">
        <v>73</v>
      </c>
      <c r="Y845">
        <v>5.661529</v>
      </c>
      <c r="Z845" t="s">
        <v>71</v>
      </c>
      <c r="AA845" t="s">
        <v>446</v>
      </c>
      <c r="AB845">
        <v>0.996334</v>
      </c>
      <c r="AC845" t="s">
        <v>71</v>
      </c>
      <c r="AD845" t="s">
        <v>74</v>
      </c>
      <c r="AE845">
        <v>0.691979</v>
      </c>
      <c r="AF845" t="s">
        <v>71</v>
      </c>
      <c r="AG845" t="s">
        <v>437</v>
      </c>
      <c r="AH845">
        <v>600</v>
      </c>
      <c r="AI845" t="s">
        <v>438</v>
      </c>
      <c r="AJ845">
        <v>1000000</v>
      </c>
      <c r="AK845" t="s">
        <v>439</v>
      </c>
      <c r="AL845">
        <v>10</v>
      </c>
      <c r="AM845" t="s">
        <v>440</v>
      </c>
      <c r="AN845">
        <v>500</v>
      </c>
      <c r="AO845" t="s">
        <v>441</v>
      </c>
      <c r="AP845">
        <v>30</v>
      </c>
      <c r="AQ845" t="s">
        <v>442</v>
      </c>
      <c r="AR845">
        <v>30</v>
      </c>
    </row>
    <row r="846" spans="1:44">
      <c r="A846">
        <v>328</v>
      </c>
      <c r="B846" t="s">
        <v>425</v>
      </c>
      <c r="C846">
        <v>2</v>
      </c>
      <c r="D846" t="s">
        <v>426</v>
      </c>
      <c r="E846">
        <v>177</v>
      </c>
      <c r="F846" t="s">
        <v>427</v>
      </c>
      <c r="G846" t="s">
        <v>428</v>
      </c>
      <c r="H846">
        <v>5.97</v>
      </c>
      <c r="I846" t="s">
        <v>429</v>
      </c>
      <c r="J846">
        <v>0.001199</v>
      </c>
      <c r="K846" t="s">
        <v>71</v>
      </c>
      <c r="L846" t="s">
        <v>430</v>
      </c>
      <c r="M846">
        <v>150.288</v>
      </c>
      <c r="N846" t="s">
        <v>71</v>
      </c>
      <c r="O846" t="s">
        <v>455</v>
      </c>
      <c r="P846">
        <v>0.00135</v>
      </c>
      <c r="Q846" t="s">
        <v>71</v>
      </c>
      <c r="R846" t="s">
        <v>70</v>
      </c>
      <c r="S846">
        <v>11.246375</v>
      </c>
      <c r="T846" t="s">
        <v>71</v>
      </c>
      <c r="U846" t="s">
        <v>72</v>
      </c>
      <c r="V846">
        <v>0.259031</v>
      </c>
      <c r="W846" t="s">
        <v>71</v>
      </c>
      <c r="X846" t="s">
        <v>73</v>
      </c>
      <c r="Y846">
        <v>8.559298</v>
      </c>
      <c r="Z846" t="s">
        <v>71</v>
      </c>
      <c r="AA846" t="s">
        <v>446</v>
      </c>
      <c r="AB846">
        <v>1.386259</v>
      </c>
      <c r="AC846" t="s">
        <v>71</v>
      </c>
      <c r="AD846" t="s">
        <v>74</v>
      </c>
      <c r="AE846">
        <v>1.026595</v>
      </c>
      <c r="AF846" t="s">
        <v>71</v>
      </c>
      <c r="AG846" t="s">
        <v>437</v>
      </c>
      <c r="AH846">
        <v>600</v>
      </c>
      <c r="AI846" t="s">
        <v>438</v>
      </c>
      <c r="AJ846">
        <v>1000000</v>
      </c>
      <c r="AK846" t="s">
        <v>439</v>
      </c>
      <c r="AL846">
        <v>10</v>
      </c>
      <c r="AM846" t="s">
        <v>440</v>
      </c>
      <c r="AN846">
        <v>500</v>
      </c>
      <c r="AO846" t="s">
        <v>441</v>
      </c>
      <c r="AP846">
        <v>30</v>
      </c>
      <c r="AQ846" t="s">
        <v>442</v>
      </c>
      <c r="AR846">
        <v>30</v>
      </c>
    </row>
    <row r="847" spans="1:44">
      <c r="A847">
        <v>328</v>
      </c>
      <c r="B847" t="s">
        <v>425</v>
      </c>
      <c r="C847">
        <v>2</v>
      </c>
      <c r="D847" t="s">
        <v>426</v>
      </c>
      <c r="E847">
        <v>177</v>
      </c>
      <c r="F847" t="s">
        <v>427</v>
      </c>
      <c r="G847" t="s">
        <v>428</v>
      </c>
      <c r="H847">
        <v>5.97</v>
      </c>
      <c r="I847" t="s">
        <v>429</v>
      </c>
      <c r="J847">
        <v>0.001021</v>
      </c>
      <c r="K847" t="s">
        <v>71</v>
      </c>
      <c r="L847" t="s">
        <v>430</v>
      </c>
      <c r="M847">
        <v>101.4584</v>
      </c>
      <c r="N847" t="s">
        <v>71</v>
      </c>
      <c r="O847" t="s">
        <v>455</v>
      </c>
      <c r="P847">
        <v>0.001122</v>
      </c>
      <c r="Q847" t="s">
        <v>71</v>
      </c>
      <c r="R847" t="s">
        <v>70</v>
      </c>
      <c r="S847">
        <v>7.4794</v>
      </c>
      <c r="T847" t="s">
        <v>71</v>
      </c>
      <c r="U847" t="s">
        <v>72</v>
      </c>
      <c r="V847">
        <v>0.182315</v>
      </c>
      <c r="W847" t="s">
        <v>71</v>
      </c>
      <c r="X847" t="s">
        <v>73</v>
      </c>
      <c r="Y847">
        <v>5.616897</v>
      </c>
      <c r="Z847" t="s">
        <v>71</v>
      </c>
      <c r="AA847" t="s">
        <v>446</v>
      </c>
      <c r="AB847">
        <v>0.97992</v>
      </c>
      <c r="AC847" t="s">
        <v>71</v>
      </c>
      <c r="AD847" t="s">
        <v>74</v>
      </c>
      <c r="AE847">
        <v>0.689412</v>
      </c>
      <c r="AF847" t="s">
        <v>71</v>
      </c>
      <c r="AG847" t="s">
        <v>437</v>
      </c>
      <c r="AH847">
        <v>600</v>
      </c>
      <c r="AI847" t="s">
        <v>438</v>
      </c>
      <c r="AJ847">
        <v>1000000</v>
      </c>
      <c r="AK847" t="s">
        <v>439</v>
      </c>
      <c r="AL847">
        <v>10</v>
      </c>
      <c r="AM847" t="s">
        <v>440</v>
      </c>
      <c r="AN847">
        <v>500</v>
      </c>
      <c r="AO847" t="s">
        <v>441</v>
      </c>
      <c r="AP847">
        <v>30</v>
      </c>
      <c r="AQ847" t="s">
        <v>442</v>
      </c>
      <c r="AR847">
        <v>30</v>
      </c>
    </row>
    <row r="848" spans="1:44">
      <c r="A848">
        <v>327</v>
      </c>
      <c r="B848" t="s">
        <v>425</v>
      </c>
      <c r="C848">
        <v>2</v>
      </c>
      <c r="D848" t="s">
        <v>426</v>
      </c>
      <c r="E848">
        <v>177</v>
      </c>
      <c r="F848" t="s">
        <v>427</v>
      </c>
      <c r="G848" t="s">
        <v>428</v>
      </c>
      <c r="H848">
        <v>5.97</v>
      </c>
      <c r="I848" t="s">
        <v>429</v>
      </c>
      <c r="J848">
        <v>0.000643</v>
      </c>
      <c r="K848" t="s">
        <v>71</v>
      </c>
      <c r="L848" t="s">
        <v>430</v>
      </c>
      <c r="M848">
        <v>90.8827</v>
      </c>
      <c r="N848" t="s">
        <v>71</v>
      </c>
      <c r="O848" t="s">
        <v>455</v>
      </c>
      <c r="P848">
        <v>0.000734</v>
      </c>
      <c r="Q848" t="s">
        <v>71</v>
      </c>
      <c r="R848" t="s">
        <v>70</v>
      </c>
      <c r="S848">
        <v>7.693947</v>
      </c>
      <c r="T848" t="s">
        <v>71</v>
      </c>
      <c r="U848" t="s">
        <v>72</v>
      </c>
      <c r="V848">
        <v>0.503259</v>
      </c>
      <c r="W848" t="s">
        <v>71</v>
      </c>
      <c r="X848" t="s">
        <v>73</v>
      </c>
      <c r="Y848">
        <v>5.437059</v>
      </c>
      <c r="Z848" t="s">
        <v>71</v>
      </c>
      <c r="AA848" t="s">
        <v>446</v>
      </c>
      <c r="AB848">
        <v>1.030159</v>
      </c>
      <c r="AC848" t="s">
        <v>71</v>
      </c>
      <c r="AD848" t="s">
        <v>74</v>
      </c>
      <c r="AE848">
        <v>0.713209</v>
      </c>
      <c r="AF848" t="s">
        <v>71</v>
      </c>
      <c r="AG848" t="s">
        <v>437</v>
      </c>
      <c r="AH848">
        <v>200</v>
      </c>
      <c r="AI848" t="s">
        <v>438</v>
      </c>
      <c r="AJ848">
        <v>1000000</v>
      </c>
      <c r="AK848" t="s">
        <v>439</v>
      </c>
      <c r="AL848">
        <v>10</v>
      </c>
      <c r="AM848" t="s">
        <v>440</v>
      </c>
      <c r="AN848">
        <v>500</v>
      </c>
      <c r="AO848" t="s">
        <v>441</v>
      </c>
      <c r="AP848">
        <v>30</v>
      </c>
      <c r="AQ848" t="s">
        <v>442</v>
      </c>
      <c r="AR848">
        <v>30</v>
      </c>
    </row>
    <row r="849" spans="1:44">
      <c r="A849">
        <v>326</v>
      </c>
      <c r="B849" t="s">
        <v>425</v>
      </c>
      <c r="C849">
        <v>0</v>
      </c>
      <c r="D849" t="s">
        <v>426</v>
      </c>
      <c r="E849">
        <v>176</v>
      </c>
      <c r="F849" t="s">
        <v>427</v>
      </c>
      <c r="G849" t="s">
        <v>428</v>
      </c>
      <c r="H849">
        <v>0.004</v>
      </c>
      <c r="I849" t="s">
        <v>429</v>
      </c>
      <c r="J849">
        <v>0.000766</v>
      </c>
      <c r="K849" t="s">
        <v>71</v>
      </c>
      <c r="L849" t="s">
        <v>430</v>
      </c>
      <c r="M849">
        <v>19.8723</v>
      </c>
      <c r="N849" t="s">
        <v>71</v>
      </c>
      <c r="O849" t="s">
        <v>455</v>
      </c>
      <c r="P849">
        <v>0.000786</v>
      </c>
      <c r="Q849" t="s">
        <v>71</v>
      </c>
      <c r="R849" t="s">
        <v>70</v>
      </c>
      <c r="S849">
        <v>19.166238</v>
      </c>
      <c r="T849" t="s">
        <v>71</v>
      </c>
      <c r="U849" t="s">
        <v>72</v>
      </c>
      <c r="V849">
        <v>0.222227</v>
      </c>
      <c r="W849" t="s">
        <v>71</v>
      </c>
      <c r="X849" t="s">
        <v>73</v>
      </c>
      <c r="Y849">
        <v>16.045851</v>
      </c>
      <c r="Z849" t="s">
        <v>71</v>
      </c>
      <c r="AA849" t="s">
        <v>446</v>
      </c>
      <c r="AB849">
        <v>2.209053</v>
      </c>
      <c r="AC849" t="s">
        <v>71</v>
      </c>
      <c r="AD849" t="s">
        <v>74</v>
      </c>
      <c r="AE849">
        <v>0.676318</v>
      </c>
      <c r="AF849" t="s">
        <v>71</v>
      </c>
      <c r="AG849" t="s">
        <v>437</v>
      </c>
      <c r="AH849">
        <v>200</v>
      </c>
      <c r="AI849" t="s">
        <v>438</v>
      </c>
      <c r="AJ849">
        <v>1000000</v>
      </c>
      <c r="AK849" t="s">
        <v>439</v>
      </c>
      <c r="AL849">
        <v>10</v>
      </c>
      <c r="AM849" t="s">
        <v>440</v>
      </c>
      <c r="AN849">
        <v>500</v>
      </c>
      <c r="AO849" t="s">
        <v>441</v>
      </c>
      <c r="AP849">
        <v>40</v>
      </c>
      <c r="AQ849" t="s">
        <v>442</v>
      </c>
      <c r="AR849">
        <v>100</v>
      </c>
    </row>
    <row r="850" spans="1:44">
      <c r="A850">
        <v>326</v>
      </c>
      <c r="B850" t="s">
        <v>425</v>
      </c>
      <c r="C850">
        <v>0</v>
      </c>
      <c r="D850" t="s">
        <v>426</v>
      </c>
      <c r="E850">
        <v>176</v>
      </c>
      <c r="F850" t="s">
        <v>427</v>
      </c>
      <c r="G850" t="s">
        <v>428</v>
      </c>
      <c r="H850">
        <v>0</v>
      </c>
      <c r="I850" t="s">
        <v>429</v>
      </c>
      <c r="J850">
        <v>0.000788</v>
      </c>
      <c r="K850" t="s">
        <v>71</v>
      </c>
      <c r="L850" t="s">
        <v>430</v>
      </c>
      <c r="M850">
        <v>31.5502</v>
      </c>
      <c r="N850" t="s">
        <v>71</v>
      </c>
      <c r="O850" t="s">
        <v>455</v>
      </c>
      <c r="P850">
        <v>0.00082</v>
      </c>
      <c r="Q850" t="s">
        <v>71</v>
      </c>
      <c r="R850" t="s">
        <v>70</v>
      </c>
      <c r="S850">
        <v>17.558363</v>
      </c>
      <c r="T850" t="s">
        <v>71</v>
      </c>
      <c r="U850" t="s">
        <v>72</v>
      </c>
      <c r="V850">
        <v>0.224736</v>
      </c>
      <c r="W850" t="s">
        <v>71</v>
      </c>
      <c r="X850" t="s">
        <v>73</v>
      </c>
      <c r="Y850">
        <v>14.421989</v>
      </c>
      <c r="Z850" t="s">
        <v>71</v>
      </c>
      <c r="AA850" t="s">
        <v>446</v>
      </c>
      <c r="AB850">
        <v>2.219802</v>
      </c>
      <c r="AC850" t="s">
        <v>71</v>
      </c>
      <c r="AD850" t="s">
        <v>74</v>
      </c>
      <c r="AE850">
        <v>0.678989</v>
      </c>
      <c r="AF850" t="s">
        <v>71</v>
      </c>
      <c r="AG850" t="s">
        <v>437</v>
      </c>
      <c r="AH850">
        <v>200</v>
      </c>
      <c r="AI850" t="s">
        <v>438</v>
      </c>
      <c r="AJ850">
        <v>1000000</v>
      </c>
      <c r="AK850" t="s">
        <v>439</v>
      </c>
      <c r="AL850">
        <v>10</v>
      </c>
      <c r="AM850" t="s">
        <v>440</v>
      </c>
      <c r="AN850">
        <v>500</v>
      </c>
      <c r="AO850" t="s">
        <v>441</v>
      </c>
      <c r="AP850">
        <v>40</v>
      </c>
      <c r="AQ850" t="s">
        <v>442</v>
      </c>
      <c r="AR850">
        <v>100</v>
      </c>
    </row>
    <row r="851" spans="1:44">
      <c r="A851">
        <v>325</v>
      </c>
      <c r="B851" t="s">
        <v>425</v>
      </c>
      <c r="C851">
        <v>0</v>
      </c>
      <c r="D851" t="s">
        <v>426</v>
      </c>
      <c r="E851">
        <v>176</v>
      </c>
      <c r="F851" t="s">
        <v>427</v>
      </c>
      <c r="G851" t="s">
        <v>428</v>
      </c>
      <c r="H851">
        <v>0</v>
      </c>
      <c r="I851" t="s">
        <v>429</v>
      </c>
      <c r="J851">
        <v>0.001712</v>
      </c>
      <c r="K851" t="s">
        <v>71</v>
      </c>
      <c r="L851" t="s">
        <v>430</v>
      </c>
      <c r="M851">
        <v>67.5992</v>
      </c>
      <c r="N851" t="s">
        <v>71</v>
      </c>
      <c r="O851" t="s">
        <v>455</v>
      </c>
      <c r="P851">
        <v>0.001779</v>
      </c>
      <c r="Q851" t="s">
        <v>71</v>
      </c>
      <c r="R851" t="s">
        <v>70</v>
      </c>
      <c r="S851">
        <v>22.501911</v>
      </c>
      <c r="T851" t="s">
        <v>71</v>
      </c>
      <c r="U851" t="s">
        <v>72</v>
      </c>
      <c r="V851">
        <v>0.063807</v>
      </c>
      <c r="W851" t="s">
        <v>71</v>
      </c>
      <c r="X851" t="s">
        <v>73</v>
      </c>
      <c r="Y851">
        <v>19.5794</v>
      </c>
      <c r="Z851" t="s">
        <v>71</v>
      </c>
      <c r="AA851" t="s">
        <v>446</v>
      </c>
      <c r="AB851">
        <v>2.167674</v>
      </c>
      <c r="AC851" t="s">
        <v>71</v>
      </c>
      <c r="AD851" t="s">
        <v>74</v>
      </c>
      <c r="AE851">
        <v>0.675753</v>
      </c>
      <c r="AF851" t="s">
        <v>71</v>
      </c>
      <c r="AG851" t="s">
        <v>437</v>
      </c>
      <c r="AH851">
        <v>1000</v>
      </c>
      <c r="AI851" t="s">
        <v>438</v>
      </c>
      <c r="AJ851">
        <v>1000000</v>
      </c>
      <c r="AK851" t="s">
        <v>439</v>
      </c>
      <c r="AL851">
        <v>10</v>
      </c>
      <c r="AM851" t="s">
        <v>440</v>
      </c>
      <c r="AN851">
        <v>500</v>
      </c>
      <c r="AO851" t="s">
        <v>441</v>
      </c>
      <c r="AP851">
        <v>40</v>
      </c>
      <c r="AQ851" t="s">
        <v>442</v>
      </c>
      <c r="AR851">
        <v>100</v>
      </c>
    </row>
    <row r="852" spans="1:44">
      <c r="A852">
        <v>324</v>
      </c>
      <c r="B852" t="s">
        <v>425</v>
      </c>
      <c r="C852">
        <v>0</v>
      </c>
      <c r="D852" t="s">
        <v>426</v>
      </c>
      <c r="E852">
        <v>176</v>
      </c>
      <c r="F852" t="s">
        <v>427</v>
      </c>
      <c r="G852" t="s">
        <v>428</v>
      </c>
      <c r="H852">
        <v>0</v>
      </c>
      <c r="I852" t="s">
        <v>429</v>
      </c>
      <c r="J852">
        <v>0.000634</v>
      </c>
      <c r="K852" t="s">
        <v>71</v>
      </c>
      <c r="L852" t="s">
        <v>430</v>
      </c>
      <c r="M852">
        <v>29.5734</v>
      </c>
      <c r="N852" t="s">
        <v>71</v>
      </c>
      <c r="O852" t="s">
        <v>455</v>
      </c>
      <c r="P852">
        <v>0.000664</v>
      </c>
      <c r="Q852" t="s">
        <v>71</v>
      </c>
      <c r="R852" t="s">
        <v>70</v>
      </c>
      <c r="S852">
        <v>16.684048</v>
      </c>
      <c r="T852" t="s">
        <v>71</v>
      </c>
      <c r="U852" t="s">
        <v>72</v>
      </c>
      <c r="V852">
        <v>0.40565</v>
      </c>
      <c r="W852" t="s">
        <v>71</v>
      </c>
      <c r="X852" t="s">
        <v>73</v>
      </c>
      <c r="Y852">
        <v>13.400759</v>
      </c>
      <c r="Z852" t="s">
        <v>71</v>
      </c>
      <c r="AA852" t="s">
        <v>446</v>
      </c>
      <c r="AB852">
        <v>2.186552</v>
      </c>
      <c r="AC852" t="s">
        <v>71</v>
      </c>
      <c r="AD852" t="s">
        <v>74</v>
      </c>
      <c r="AE852">
        <v>0.678822</v>
      </c>
      <c r="AF852" t="s">
        <v>71</v>
      </c>
      <c r="AG852" t="s">
        <v>437</v>
      </c>
      <c r="AH852">
        <v>100</v>
      </c>
      <c r="AI852" t="s">
        <v>438</v>
      </c>
      <c r="AJ852">
        <v>1000000</v>
      </c>
      <c r="AK852" t="s">
        <v>439</v>
      </c>
      <c r="AL852">
        <v>10</v>
      </c>
      <c r="AM852" t="s">
        <v>440</v>
      </c>
      <c r="AN852">
        <v>500</v>
      </c>
      <c r="AO852" t="s">
        <v>441</v>
      </c>
      <c r="AP852">
        <v>40</v>
      </c>
      <c r="AQ852" t="s">
        <v>442</v>
      </c>
      <c r="AR852">
        <v>100</v>
      </c>
    </row>
    <row r="853" spans="1:44">
      <c r="A853">
        <v>323</v>
      </c>
      <c r="B853" t="s">
        <v>425</v>
      </c>
      <c r="C853">
        <v>0</v>
      </c>
      <c r="D853" t="s">
        <v>426</v>
      </c>
      <c r="E853">
        <v>176</v>
      </c>
      <c r="F853" t="s">
        <v>427</v>
      </c>
      <c r="G853" t="s">
        <v>428</v>
      </c>
      <c r="H853">
        <v>0</v>
      </c>
      <c r="I853" t="s">
        <v>429</v>
      </c>
      <c r="J853">
        <v>0.001598</v>
      </c>
      <c r="K853" t="s">
        <v>71</v>
      </c>
      <c r="L853" t="s">
        <v>430</v>
      </c>
      <c r="M853">
        <v>36.0593</v>
      </c>
      <c r="N853" t="s">
        <v>71</v>
      </c>
      <c r="O853" t="s">
        <v>455</v>
      </c>
      <c r="P853">
        <v>0.001634</v>
      </c>
      <c r="Q853" t="s">
        <v>71</v>
      </c>
      <c r="R853" t="s">
        <v>70</v>
      </c>
      <c r="S853">
        <v>22.383366</v>
      </c>
      <c r="T853" t="s">
        <v>71</v>
      </c>
      <c r="U853" t="s">
        <v>72</v>
      </c>
      <c r="V853">
        <v>0.064119</v>
      </c>
      <c r="W853" t="s">
        <v>71</v>
      </c>
      <c r="X853" t="s">
        <v>73</v>
      </c>
      <c r="Y853">
        <v>19.442302</v>
      </c>
      <c r="Z853" t="s">
        <v>71</v>
      </c>
      <c r="AA853" t="s">
        <v>446</v>
      </c>
      <c r="AB853">
        <v>2.186914</v>
      </c>
      <c r="AC853" t="s">
        <v>71</v>
      </c>
      <c r="AD853" t="s">
        <v>74</v>
      </c>
      <c r="AE853">
        <v>0.677276</v>
      </c>
      <c r="AF853" t="s">
        <v>71</v>
      </c>
      <c r="AG853" t="s">
        <v>437</v>
      </c>
      <c r="AH853">
        <v>1000</v>
      </c>
      <c r="AI853" t="s">
        <v>438</v>
      </c>
      <c r="AJ853">
        <v>1000000</v>
      </c>
      <c r="AK853" t="s">
        <v>439</v>
      </c>
      <c r="AL853">
        <v>10</v>
      </c>
      <c r="AM853" t="s">
        <v>440</v>
      </c>
      <c r="AN853">
        <v>500</v>
      </c>
      <c r="AO853" t="s">
        <v>441</v>
      </c>
      <c r="AP853">
        <v>40</v>
      </c>
      <c r="AQ853" t="s">
        <v>442</v>
      </c>
      <c r="AR853">
        <v>100</v>
      </c>
    </row>
    <row r="854" spans="1:44">
      <c r="A854">
        <v>322</v>
      </c>
      <c r="B854" t="s">
        <v>425</v>
      </c>
      <c r="C854">
        <v>0</v>
      </c>
      <c r="D854" t="s">
        <v>426</v>
      </c>
      <c r="E854">
        <v>391</v>
      </c>
      <c r="F854" t="s">
        <v>427</v>
      </c>
      <c r="G854" t="s">
        <v>428</v>
      </c>
      <c r="H854">
        <v>5.818</v>
      </c>
      <c r="I854" t="s">
        <v>429</v>
      </c>
      <c r="J854">
        <v>0.002102</v>
      </c>
      <c r="K854" t="s">
        <v>71</v>
      </c>
      <c r="L854" t="s">
        <v>430</v>
      </c>
      <c r="M854">
        <v>153.851644</v>
      </c>
      <c r="N854" t="s">
        <v>71</v>
      </c>
      <c r="O854" t="s">
        <v>455</v>
      </c>
      <c r="P854">
        <v>0.002256</v>
      </c>
      <c r="Q854" t="s">
        <v>71</v>
      </c>
      <c r="R854" t="s">
        <v>70</v>
      </c>
      <c r="S854">
        <v>57.79628</v>
      </c>
      <c r="T854" t="s">
        <v>71</v>
      </c>
      <c r="U854" t="s">
        <v>72</v>
      </c>
      <c r="V854">
        <v>1.151611</v>
      </c>
      <c r="W854" t="s">
        <v>71</v>
      </c>
      <c r="X854" t="s">
        <v>73</v>
      </c>
      <c r="Y854">
        <v>41.564545</v>
      </c>
      <c r="Z854" t="s">
        <v>71</v>
      </c>
      <c r="AA854" t="s">
        <v>446</v>
      </c>
      <c r="AB854">
        <v>14.024453</v>
      </c>
      <c r="AC854" t="s">
        <v>71</v>
      </c>
      <c r="AD854" t="s">
        <v>74</v>
      </c>
      <c r="AE854">
        <v>0.946615</v>
      </c>
      <c r="AF854" t="s">
        <v>71</v>
      </c>
      <c r="AG854" t="s">
        <v>437</v>
      </c>
      <c r="AH854">
        <v>1000</v>
      </c>
      <c r="AI854" t="s">
        <v>438</v>
      </c>
      <c r="AJ854">
        <v>1000000</v>
      </c>
      <c r="AK854" t="s">
        <v>439</v>
      </c>
      <c r="AL854">
        <v>10</v>
      </c>
      <c r="AM854" t="s">
        <v>440</v>
      </c>
      <c r="AN854">
        <v>500</v>
      </c>
      <c r="AO854" t="s">
        <v>441</v>
      </c>
      <c r="AP854">
        <v>1000</v>
      </c>
      <c r="AQ854" t="s">
        <v>442</v>
      </c>
      <c r="AR854">
        <v>1000</v>
      </c>
    </row>
    <row r="855" spans="1:44">
      <c r="A855">
        <v>321</v>
      </c>
      <c r="B855" t="s">
        <v>425</v>
      </c>
      <c r="C855">
        <v>0</v>
      </c>
      <c r="D855" t="s">
        <v>426</v>
      </c>
      <c r="E855">
        <v>629</v>
      </c>
      <c r="F855" t="s">
        <v>427</v>
      </c>
      <c r="G855" t="s">
        <v>428</v>
      </c>
      <c r="H855">
        <v>5.864</v>
      </c>
      <c r="I855" t="s">
        <v>429</v>
      </c>
      <c r="J855">
        <v>0.002812</v>
      </c>
      <c r="K855" t="s">
        <v>71</v>
      </c>
      <c r="L855" t="s">
        <v>430</v>
      </c>
      <c r="M855">
        <v>237.343549</v>
      </c>
      <c r="N855" t="s">
        <v>71</v>
      </c>
      <c r="O855" t="s">
        <v>455</v>
      </c>
      <c r="P855">
        <v>0.00305</v>
      </c>
      <c r="Q855" t="s">
        <v>71</v>
      </c>
      <c r="R855" t="s">
        <v>70</v>
      </c>
      <c r="S855">
        <v>83.495044</v>
      </c>
      <c r="T855" t="s">
        <v>71</v>
      </c>
      <c r="U855" t="s">
        <v>72</v>
      </c>
      <c r="V855">
        <v>1.920213</v>
      </c>
      <c r="W855" t="s">
        <v>71</v>
      </c>
      <c r="X855" t="s">
        <v>73</v>
      </c>
      <c r="Y855">
        <v>52.435825</v>
      </c>
      <c r="Z855" t="s">
        <v>71</v>
      </c>
      <c r="AA855" t="s">
        <v>446</v>
      </c>
      <c r="AB855">
        <v>27.978764</v>
      </c>
      <c r="AC855" t="s">
        <v>71</v>
      </c>
      <c r="AD855" t="s">
        <v>74</v>
      </c>
      <c r="AE855">
        <v>0.946728</v>
      </c>
      <c r="AF855" t="s">
        <v>71</v>
      </c>
      <c r="AG855" t="s">
        <v>437</v>
      </c>
      <c r="AH855">
        <v>1000</v>
      </c>
      <c r="AI855" t="s">
        <v>438</v>
      </c>
      <c r="AJ855">
        <v>1000000</v>
      </c>
      <c r="AK855" t="s">
        <v>439</v>
      </c>
      <c r="AL855">
        <v>10</v>
      </c>
      <c r="AM855" t="s">
        <v>440</v>
      </c>
      <c r="AN855">
        <v>500</v>
      </c>
      <c r="AO855" t="s">
        <v>441</v>
      </c>
      <c r="AP855">
        <v>2000</v>
      </c>
      <c r="AQ855" t="s">
        <v>442</v>
      </c>
      <c r="AR855">
        <v>2000</v>
      </c>
    </row>
    <row r="856" spans="1:44">
      <c r="A856">
        <v>320</v>
      </c>
      <c r="B856" t="s">
        <v>425</v>
      </c>
      <c r="C856">
        <v>0</v>
      </c>
      <c r="D856" t="s">
        <v>426</v>
      </c>
      <c r="E856">
        <v>867</v>
      </c>
      <c r="F856" t="s">
        <v>427</v>
      </c>
      <c r="G856" t="s">
        <v>428</v>
      </c>
      <c r="H856">
        <v>5.926</v>
      </c>
      <c r="I856" t="s">
        <v>429</v>
      </c>
      <c r="J856">
        <v>0.003253</v>
      </c>
      <c r="K856" t="s">
        <v>71</v>
      </c>
      <c r="L856" t="s">
        <v>430</v>
      </c>
      <c r="M856">
        <v>322.128171</v>
      </c>
      <c r="N856" t="s">
        <v>71</v>
      </c>
      <c r="O856" t="s">
        <v>455</v>
      </c>
      <c r="P856">
        <v>0.003576</v>
      </c>
      <c r="Q856" t="s">
        <v>71</v>
      </c>
      <c r="R856" t="s">
        <v>70</v>
      </c>
      <c r="S856">
        <v>118.252174</v>
      </c>
      <c r="T856" t="s">
        <v>71</v>
      </c>
      <c r="U856" t="s">
        <v>72</v>
      </c>
      <c r="V856">
        <v>2.427371</v>
      </c>
      <c r="W856" t="s">
        <v>71</v>
      </c>
      <c r="X856" t="s">
        <v>73</v>
      </c>
      <c r="Y856">
        <v>73.158751</v>
      </c>
      <c r="Z856" t="s">
        <v>71</v>
      </c>
      <c r="AA856" t="s">
        <v>446</v>
      </c>
      <c r="AB856">
        <v>41.383527</v>
      </c>
      <c r="AC856" t="s">
        <v>71</v>
      </c>
      <c r="AD856" t="s">
        <v>74</v>
      </c>
      <c r="AE856">
        <v>0.959559</v>
      </c>
      <c r="AF856" t="s">
        <v>71</v>
      </c>
      <c r="AG856" t="s">
        <v>437</v>
      </c>
      <c r="AH856">
        <v>1000</v>
      </c>
      <c r="AI856" t="s">
        <v>438</v>
      </c>
      <c r="AJ856">
        <v>1000000</v>
      </c>
      <c r="AK856" t="s">
        <v>439</v>
      </c>
      <c r="AL856">
        <v>10</v>
      </c>
      <c r="AM856" t="s">
        <v>440</v>
      </c>
      <c r="AN856">
        <v>500</v>
      </c>
      <c r="AO856" t="s">
        <v>441</v>
      </c>
      <c r="AP856">
        <v>3000</v>
      </c>
      <c r="AQ856" t="s">
        <v>442</v>
      </c>
      <c r="AR856">
        <v>3000</v>
      </c>
    </row>
    <row r="857" spans="1:44">
      <c r="A857">
        <v>319</v>
      </c>
      <c r="B857" t="s">
        <v>425</v>
      </c>
      <c r="C857">
        <v>0</v>
      </c>
      <c r="D857" t="s">
        <v>426</v>
      </c>
      <c r="E857">
        <v>1106</v>
      </c>
      <c r="F857" t="s">
        <v>427</v>
      </c>
      <c r="G857" t="s">
        <v>428</v>
      </c>
      <c r="H857">
        <v>5.932</v>
      </c>
      <c r="I857" t="s">
        <v>429</v>
      </c>
      <c r="J857">
        <v>0.003479</v>
      </c>
      <c r="K857" t="s">
        <v>71</v>
      </c>
      <c r="L857" t="s">
        <v>430</v>
      </c>
      <c r="M857">
        <v>440.766747</v>
      </c>
      <c r="N857" t="s">
        <v>71</v>
      </c>
      <c r="O857" t="s">
        <v>455</v>
      </c>
      <c r="P857">
        <v>0.00392</v>
      </c>
      <c r="Q857" t="s">
        <v>71</v>
      </c>
      <c r="R857" t="s">
        <v>70</v>
      </c>
      <c r="S857">
        <v>151.933982</v>
      </c>
      <c r="T857" t="s">
        <v>71</v>
      </c>
      <c r="U857" t="s">
        <v>72</v>
      </c>
      <c r="V857">
        <v>3.030402</v>
      </c>
      <c r="W857" t="s">
        <v>71</v>
      </c>
      <c r="X857" t="s">
        <v>73</v>
      </c>
      <c r="Y857">
        <v>91.14824</v>
      </c>
      <c r="Z857" t="s">
        <v>71</v>
      </c>
      <c r="AA857" t="s">
        <v>446</v>
      </c>
      <c r="AB857">
        <v>56.389444</v>
      </c>
      <c r="AC857" t="s">
        <v>71</v>
      </c>
      <c r="AD857" t="s">
        <v>74</v>
      </c>
      <c r="AE857">
        <v>0.951809</v>
      </c>
      <c r="AF857" t="s">
        <v>71</v>
      </c>
      <c r="AG857" t="s">
        <v>437</v>
      </c>
      <c r="AH857">
        <v>1000</v>
      </c>
      <c r="AI857" t="s">
        <v>438</v>
      </c>
      <c r="AJ857">
        <v>1000000</v>
      </c>
      <c r="AK857" t="s">
        <v>439</v>
      </c>
      <c r="AL857">
        <v>10</v>
      </c>
      <c r="AM857" t="s">
        <v>440</v>
      </c>
      <c r="AN857">
        <v>500</v>
      </c>
      <c r="AO857" t="s">
        <v>441</v>
      </c>
      <c r="AP857">
        <v>4000</v>
      </c>
      <c r="AQ857" t="s">
        <v>442</v>
      </c>
      <c r="AR857">
        <v>4000</v>
      </c>
    </row>
    <row r="858" spans="1:44">
      <c r="A858">
        <v>318</v>
      </c>
      <c r="B858" t="s">
        <v>425</v>
      </c>
      <c r="C858">
        <v>0</v>
      </c>
      <c r="D858" t="s">
        <v>426</v>
      </c>
      <c r="E858">
        <v>1344</v>
      </c>
      <c r="F858" t="s">
        <v>427</v>
      </c>
      <c r="G858" t="s">
        <v>428</v>
      </c>
      <c r="H858">
        <v>6.17</v>
      </c>
      <c r="I858" t="s">
        <v>429</v>
      </c>
      <c r="J858">
        <v>0.003577</v>
      </c>
      <c r="K858" t="s">
        <v>71</v>
      </c>
      <c r="L858" t="s">
        <v>430</v>
      </c>
      <c r="M858">
        <v>472.512899</v>
      </c>
      <c r="N858" t="s">
        <v>71</v>
      </c>
      <c r="O858" t="s">
        <v>455</v>
      </c>
      <c r="P858">
        <v>0.004049</v>
      </c>
      <c r="Q858" t="s">
        <v>71</v>
      </c>
      <c r="R858" t="s">
        <v>70</v>
      </c>
      <c r="S858">
        <v>178.861442</v>
      </c>
      <c r="T858" t="s">
        <v>71</v>
      </c>
      <c r="U858" t="s">
        <v>72</v>
      </c>
      <c r="V858">
        <v>3.676279</v>
      </c>
      <c r="W858" t="s">
        <v>71</v>
      </c>
      <c r="X858" t="s">
        <v>73</v>
      </c>
      <c r="Y858">
        <v>103.792537</v>
      </c>
      <c r="Z858" t="s">
        <v>71</v>
      </c>
      <c r="AA858" t="s">
        <v>446</v>
      </c>
      <c r="AB858">
        <v>69.922521</v>
      </c>
      <c r="AC858" t="s">
        <v>71</v>
      </c>
      <c r="AD858" t="s">
        <v>74</v>
      </c>
      <c r="AE858">
        <v>0.946339</v>
      </c>
      <c r="AF858" t="s">
        <v>71</v>
      </c>
      <c r="AG858" t="s">
        <v>437</v>
      </c>
      <c r="AH858">
        <v>1000</v>
      </c>
      <c r="AI858" t="s">
        <v>438</v>
      </c>
      <c r="AJ858">
        <v>1000000</v>
      </c>
      <c r="AK858" t="s">
        <v>439</v>
      </c>
      <c r="AL858">
        <v>10</v>
      </c>
      <c r="AM858" t="s">
        <v>440</v>
      </c>
      <c r="AN858">
        <v>500</v>
      </c>
      <c r="AO858" t="s">
        <v>441</v>
      </c>
      <c r="AP858">
        <v>5000</v>
      </c>
      <c r="AQ858" t="s">
        <v>442</v>
      </c>
      <c r="AR858">
        <v>5000</v>
      </c>
    </row>
    <row r="859" spans="1:44">
      <c r="A859">
        <v>317</v>
      </c>
      <c r="B859" t="s">
        <v>425</v>
      </c>
      <c r="C859">
        <v>0</v>
      </c>
      <c r="D859" t="s">
        <v>426</v>
      </c>
      <c r="E859">
        <v>1583</v>
      </c>
      <c r="F859" t="s">
        <v>427</v>
      </c>
      <c r="G859" t="s">
        <v>428</v>
      </c>
      <c r="H859">
        <v>5.97</v>
      </c>
      <c r="I859" t="s">
        <v>429</v>
      </c>
      <c r="J859">
        <v>0.003601</v>
      </c>
      <c r="K859" t="s">
        <v>71</v>
      </c>
      <c r="L859" t="s">
        <v>430</v>
      </c>
      <c r="M859">
        <v>612.293202</v>
      </c>
      <c r="N859" t="s">
        <v>71</v>
      </c>
      <c r="O859" t="s">
        <v>455</v>
      </c>
      <c r="P859">
        <v>0.004213</v>
      </c>
      <c r="Q859" t="s">
        <v>71</v>
      </c>
      <c r="R859" t="s">
        <v>70</v>
      </c>
      <c r="S859">
        <v>243.590028</v>
      </c>
      <c r="T859" t="s">
        <v>71</v>
      </c>
      <c r="U859" t="s">
        <v>72</v>
      </c>
      <c r="V859">
        <v>4.39804</v>
      </c>
      <c r="W859" t="s">
        <v>71</v>
      </c>
      <c r="X859" t="s">
        <v>73</v>
      </c>
      <c r="Y859">
        <v>153.974578</v>
      </c>
      <c r="Z859" t="s">
        <v>71</v>
      </c>
      <c r="AA859" t="s">
        <v>446</v>
      </c>
      <c r="AB859">
        <v>83.614053</v>
      </c>
      <c r="AC859" t="s">
        <v>71</v>
      </c>
      <c r="AD859" t="s">
        <v>74</v>
      </c>
      <c r="AE859">
        <v>0.975495</v>
      </c>
      <c r="AF859" t="s">
        <v>71</v>
      </c>
      <c r="AG859" t="s">
        <v>437</v>
      </c>
      <c r="AH859">
        <v>1000</v>
      </c>
      <c r="AI859" t="s">
        <v>438</v>
      </c>
      <c r="AJ859">
        <v>1000000</v>
      </c>
      <c r="AK859" t="s">
        <v>439</v>
      </c>
      <c r="AL859">
        <v>10</v>
      </c>
      <c r="AM859" t="s">
        <v>440</v>
      </c>
      <c r="AN859">
        <v>500</v>
      </c>
      <c r="AO859" t="s">
        <v>441</v>
      </c>
      <c r="AP859">
        <v>6000</v>
      </c>
      <c r="AQ859" t="s">
        <v>442</v>
      </c>
      <c r="AR859">
        <v>6000</v>
      </c>
    </row>
    <row r="860" spans="1:44">
      <c r="A860">
        <v>316</v>
      </c>
      <c r="B860" t="s">
        <v>425</v>
      </c>
      <c r="C860">
        <v>0</v>
      </c>
      <c r="D860" t="s">
        <v>426</v>
      </c>
      <c r="E860">
        <v>1821</v>
      </c>
      <c r="F860" t="s">
        <v>427</v>
      </c>
      <c r="G860" t="s">
        <v>428</v>
      </c>
      <c r="H860">
        <v>5.968</v>
      </c>
      <c r="I860" t="s">
        <v>429</v>
      </c>
      <c r="J860">
        <v>0.003557</v>
      </c>
      <c r="K860" t="s">
        <v>71</v>
      </c>
      <c r="L860" t="s">
        <v>430</v>
      </c>
      <c r="M860">
        <v>692.559851</v>
      </c>
      <c r="N860" t="s">
        <v>71</v>
      </c>
      <c r="O860" t="s">
        <v>455</v>
      </c>
      <c r="P860">
        <v>0.004249</v>
      </c>
      <c r="Q860" t="s">
        <v>71</v>
      </c>
      <c r="R860" t="s">
        <v>70</v>
      </c>
      <c r="S860">
        <v>260.668503</v>
      </c>
      <c r="T860" t="s">
        <v>71</v>
      </c>
      <c r="U860" t="s">
        <v>72</v>
      </c>
      <c r="V860">
        <v>4.971767</v>
      </c>
      <c r="W860" t="s">
        <v>71</v>
      </c>
      <c r="X860" t="s">
        <v>73</v>
      </c>
      <c r="Y860">
        <v>157.299621</v>
      </c>
      <c r="Z860" t="s">
        <v>71</v>
      </c>
      <c r="AA860" t="s">
        <v>446</v>
      </c>
      <c r="AB860">
        <v>96.712168</v>
      </c>
      <c r="AC860" t="s">
        <v>71</v>
      </c>
      <c r="AD860" t="s">
        <v>74</v>
      </c>
      <c r="AE860">
        <v>0.952982</v>
      </c>
      <c r="AF860" t="s">
        <v>71</v>
      </c>
      <c r="AG860" t="s">
        <v>437</v>
      </c>
      <c r="AH860">
        <v>1000</v>
      </c>
      <c r="AI860" t="s">
        <v>438</v>
      </c>
      <c r="AJ860">
        <v>1000000</v>
      </c>
      <c r="AK860" t="s">
        <v>439</v>
      </c>
      <c r="AL860">
        <v>10</v>
      </c>
      <c r="AM860" t="s">
        <v>440</v>
      </c>
      <c r="AN860">
        <v>500</v>
      </c>
      <c r="AO860" t="s">
        <v>441</v>
      </c>
      <c r="AP860">
        <v>7000</v>
      </c>
      <c r="AQ860" t="s">
        <v>442</v>
      </c>
      <c r="AR860">
        <v>7000</v>
      </c>
    </row>
    <row r="861" spans="1:44">
      <c r="A861">
        <v>315</v>
      </c>
      <c r="B861" t="s">
        <v>425</v>
      </c>
      <c r="C861">
        <v>0</v>
      </c>
      <c r="D861" t="s">
        <v>426</v>
      </c>
      <c r="E861">
        <v>2059</v>
      </c>
      <c r="F861" t="s">
        <v>427</v>
      </c>
      <c r="G861" t="s">
        <v>428</v>
      </c>
      <c r="H861">
        <v>5.748</v>
      </c>
      <c r="I861" t="s">
        <v>429</v>
      </c>
      <c r="J861">
        <v>0.003493</v>
      </c>
      <c r="K861" t="s">
        <v>71</v>
      </c>
      <c r="L861" t="s">
        <v>430</v>
      </c>
      <c r="M861">
        <v>753.899806</v>
      </c>
      <c r="N861" t="s">
        <v>71</v>
      </c>
      <c r="O861" t="s">
        <v>455</v>
      </c>
      <c r="P861">
        <v>0.004247</v>
      </c>
      <c r="Q861" t="s">
        <v>71</v>
      </c>
      <c r="R861" t="s">
        <v>70</v>
      </c>
      <c r="S861">
        <v>284.125281</v>
      </c>
      <c r="T861" t="s">
        <v>71</v>
      </c>
      <c r="U861" t="s">
        <v>72</v>
      </c>
      <c r="V861">
        <v>5.796203</v>
      </c>
      <c r="W861" t="s">
        <v>71</v>
      </c>
      <c r="X861" t="s">
        <v>73</v>
      </c>
      <c r="Y861">
        <v>165.093863</v>
      </c>
      <c r="Z861" t="s">
        <v>71</v>
      </c>
      <c r="AA861" t="s">
        <v>446</v>
      </c>
      <c r="AB861">
        <v>111.477533</v>
      </c>
      <c r="AC861" t="s">
        <v>71</v>
      </c>
      <c r="AD861" t="s">
        <v>74</v>
      </c>
      <c r="AE861">
        <v>0.946494</v>
      </c>
      <c r="AF861" t="s">
        <v>71</v>
      </c>
      <c r="AG861" t="s">
        <v>437</v>
      </c>
      <c r="AH861">
        <v>1000</v>
      </c>
      <c r="AI861" t="s">
        <v>438</v>
      </c>
      <c r="AJ861">
        <v>1000000</v>
      </c>
      <c r="AK861" t="s">
        <v>439</v>
      </c>
      <c r="AL861">
        <v>10</v>
      </c>
      <c r="AM861" t="s">
        <v>440</v>
      </c>
      <c r="AN861">
        <v>500</v>
      </c>
      <c r="AO861" t="s">
        <v>441</v>
      </c>
      <c r="AP861">
        <v>8000</v>
      </c>
      <c r="AQ861" t="s">
        <v>442</v>
      </c>
      <c r="AR861">
        <v>8000</v>
      </c>
    </row>
    <row r="862" spans="1:44">
      <c r="A862">
        <v>314</v>
      </c>
      <c r="B862" t="s">
        <v>425</v>
      </c>
      <c r="C862">
        <v>0</v>
      </c>
      <c r="D862" t="s">
        <v>426</v>
      </c>
      <c r="E862">
        <v>2298</v>
      </c>
      <c r="F862" t="s">
        <v>427</v>
      </c>
      <c r="G862" t="s">
        <v>428</v>
      </c>
      <c r="H862">
        <v>5.916</v>
      </c>
      <c r="I862" t="s">
        <v>429</v>
      </c>
      <c r="J862">
        <v>0.003562</v>
      </c>
      <c r="K862" t="s">
        <v>71</v>
      </c>
      <c r="L862" t="s">
        <v>430</v>
      </c>
      <c r="M862">
        <v>886.699816</v>
      </c>
      <c r="N862" t="s">
        <v>71</v>
      </c>
      <c r="O862" t="s">
        <v>455</v>
      </c>
      <c r="P862">
        <v>0.004449</v>
      </c>
      <c r="Q862" t="s">
        <v>71</v>
      </c>
      <c r="R862" t="s">
        <v>70</v>
      </c>
      <c r="S862">
        <v>326.124122</v>
      </c>
      <c r="T862" t="s">
        <v>71</v>
      </c>
      <c r="U862" t="s">
        <v>72</v>
      </c>
      <c r="V862">
        <v>6.536809</v>
      </c>
      <c r="W862" t="s">
        <v>71</v>
      </c>
      <c r="X862" t="s">
        <v>73</v>
      </c>
      <c r="Y862">
        <v>196.38046</v>
      </c>
      <c r="Z862" t="s">
        <v>71</v>
      </c>
      <c r="AA862" t="s">
        <v>446</v>
      </c>
      <c r="AB862">
        <v>121.332383</v>
      </c>
      <c r="AC862" t="s">
        <v>71</v>
      </c>
      <c r="AD862" t="s">
        <v>74</v>
      </c>
      <c r="AE862">
        <v>0.951105</v>
      </c>
      <c r="AF862" t="s">
        <v>71</v>
      </c>
      <c r="AG862" t="s">
        <v>437</v>
      </c>
      <c r="AH862">
        <v>1000</v>
      </c>
      <c r="AI862" t="s">
        <v>438</v>
      </c>
      <c r="AJ862">
        <v>1000000</v>
      </c>
      <c r="AK862" t="s">
        <v>439</v>
      </c>
      <c r="AL862">
        <v>10</v>
      </c>
      <c r="AM862" t="s">
        <v>440</v>
      </c>
      <c r="AN862">
        <v>500</v>
      </c>
      <c r="AO862" t="s">
        <v>441</v>
      </c>
      <c r="AP862">
        <v>9000</v>
      </c>
      <c r="AQ862" t="s">
        <v>442</v>
      </c>
      <c r="AR862">
        <v>9000</v>
      </c>
    </row>
    <row r="863" spans="1:44">
      <c r="A863">
        <v>313</v>
      </c>
      <c r="B863" t="s">
        <v>425</v>
      </c>
      <c r="C863">
        <v>0</v>
      </c>
      <c r="D863" t="s">
        <v>426</v>
      </c>
      <c r="E863">
        <v>2536</v>
      </c>
      <c r="F863" t="s">
        <v>427</v>
      </c>
      <c r="G863" t="s">
        <v>428</v>
      </c>
      <c r="H863">
        <v>5.852</v>
      </c>
      <c r="I863" t="s">
        <v>429</v>
      </c>
      <c r="J863">
        <v>0.003617</v>
      </c>
      <c r="K863" t="s">
        <v>71</v>
      </c>
      <c r="L863" t="s">
        <v>430</v>
      </c>
      <c r="M863">
        <v>912.73873</v>
      </c>
      <c r="N863" t="s">
        <v>71</v>
      </c>
      <c r="O863" t="s">
        <v>455</v>
      </c>
      <c r="P863">
        <v>0.00453</v>
      </c>
      <c r="Q863" t="s">
        <v>71</v>
      </c>
      <c r="R863" t="s">
        <v>70</v>
      </c>
      <c r="S863">
        <v>349.189321</v>
      </c>
      <c r="T863" t="s">
        <v>71</v>
      </c>
      <c r="U863" t="s">
        <v>72</v>
      </c>
      <c r="V863">
        <v>7.597581</v>
      </c>
      <c r="W863" t="s">
        <v>71</v>
      </c>
      <c r="X863" t="s">
        <v>73</v>
      </c>
      <c r="Y863">
        <v>193.553563</v>
      </c>
      <c r="Z863" t="s">
        <v>71</v>
      </c>
      <c r="AA863" t="s">
        <v>446</v>
      </c>
      <c r="AB863">
        <v>146.051545</v>
      </c>
      <c r="AC863" t="s">
        <v>71</v>
      </c>
      <c r="AD863" t="s">
        <v>74</v>
      </c>
      <c r="AE863">
        <v>0.951258</v>
      </c>
      <c r="AF863" t="s">
        <v>71</v>
      </c>
      <c r="AG863" t="s">
        <v>437</v>
      </c>
      <c r="AH863">
        <v>1000</v>
      </c>
      <c r="AI863" t="s">
        <v>438</v>
      </c>
      <c r="AJ863">
        <v>1000000</v>
      </c>
      <c r="AK863" t="s">
        <v>439</v>
      </c>
      <c r="AL863">
        <v>10</v>
      </c>
      <c r="AM863" t="s">
        <v>440</v>
      </c>
      <c r="AN863">
        <v>500</v>
      </c>
      <c r="AO863" t="s">
        <v>441</v>
      </c>
      <c r="AP863">
        <v>10000</v>
      </c>
      <c r="AQ863" t="s">
        <v>442</v>
      </c>
      <c r="AR863">
        <v>10000</v>
      </c>
    </row>
    <row r="864" spans="1:44">
      <c r="A864">
        <v>312</v>
      </c>
      <c r="B864" t="s">
        <v>425</v>
      </c>
      <c r="C864">
        <v>5</v>
      </c>
      <c r="D864" t="s">
        <v>426</v>
      </c>
      <c r="E864">
        <v>7662</v>
      </c>
      <c r="F864" t="s">
        <v>427</v>
      </c>
      <c r="G864" t="s">
        <v>428</v>
      </c>
      <c r="H864">
        <v>5.9578</v>
      </c>
      <c r="I864" t="s">
        <v>429</v>
      </c>
      <c r="J864">
        <v>0.002052</v>
      </c>
      <c r="K864" t="s">
        <v>71</v>
      </c>
      <c r="L864" t="s">
        <v>430</v>
      </c>
      <c r="M864">
        <v>3194.688289</v>
      </c>
      <c r="N864" t="s">
        <v>71</v>
      </c>
      <c r="O864" t="s">
        <v>455</v>
      </c>
      <c r="P864">
        <v>0.005246</v>
      </c>
      <c r="Q864" t="s">
        <v>71</v>
      </c>
      <c r="R864" t="s">
        <v>70</v>
      </c>
      <c r="S864">
        <v>34.45471</v>
      </c>
      <c r="T864" t="s">
        <v>71</v>
      </c>
      <c r="U864" t="s">
        <v>72</v>
      </c>
      <c r="V864">
        <v>0.981615</v>
      </c>
      <c r="W864" t="s">
        <v>71</v>
      </c>
      <c r="X864" t="s">
        <v>73</v>
      </c>
      <c r="Y864">
        <v>4.171753</v>
      </c>
      <c r="Z864" t="s">
        <v>71</v>
      </c>
      <c r="AA864" t="s">
        <v>446</v>
      </c>
      <c r="AB864">
        <v>28.199542</v>
      </c>
      <c r="AC864" t="s">
        <v>71</v>
      </c>
      <c r="AD864" t="s">
        <v>74</v>
      </c>
      <c r="AE864">
        <v>0.994395</v>
      </c>
      <c r="AF864" t="s">
        <v>71</v>
      </c>
      <c r="AG864" t="s">
        <v>437</v>
      </c>
      <c r="AH864">
        <v>1000</v>
      </c>
      <c r="AI864" t="s">
        <v>438</v>
      </c>
      <c r="AJ864">
        <v>1000000</v>
      </c>
      <c r="AK864" t="s">
        <v>439</v>
      </c>
      <c r="AL864">
        <v>10</v>
      </c>
      <c r="AM864" t="s">
        <v>440</v>
      </c>
      <c r="AN864">
        <v>5000</v>
      </c>
      <c r="AO864" t="s">
        <v>441</v>
      </c>
      <c r="AP864">
        <v>1000</v>
      </c>
      <c r="AQ864" t="s">
        <v>442</v>
      </c>
      <c r="AR864">
        <v>1000</v>
      </c>
    </row>
    <row r="865" spans="1:44">
      <c r="A865">
        <v>311</v>
      </c>
      <c r="B865" t="s">
        <v>425</v>
      </c>
      <c r="C865">
        <v>5</v>
      </c>
      <c r="D865" t="s">
        <v>426</v>
      </c>
      <c r="E865">
        <v>15172</v>
      </c>
      <c r="F865" t="s">
        <v>427</v>
      </c>
      <c r="G865" t="s">
        <v>428</v>
      </c>
      <c r="H865">
        <v>5.9464</v>
      </c>
      <c r="I865" t="s">
        <v>429</v>
      </c>
      <c r="J865">
        <v>0.002755</v>
      </c>
      <c r="K865" t="s">
        <v>71</v>
      </c>
      <c r="L865" t="s">
        <v>430</v>
      </c>
      <c r="M865">
        <v>5531.311273</v>
      </c>
      <c r="N865" t="s">
        <v>71</v>
      </c>
      <c r="O865" t="s">
        <v>455</v>
      </c>
      <c r="P865">
        <v>0.008286</v>
      </c>
      <c r="Q865" t="s">
        <v>71</v>
      </c>
      <c r="R865" t="s">
        <v>70</v>
      </c>
      <c r="S865">
        <v>71.805732</v>
      </c>
      <c r="T865" t="s">
        <v>71</v>
      </c>
      <c r="U865" t="s">
        <v>72</v>
      </c>
      <c r="V865">
        <v>1.86116</v>
      </c>
      <c r="W865" t="s">
        <v>71</v>
      </c>
      <c r="X865" t="s">
        <v>73</v>
      </c>
      <c r="Y865">
        <v>5.984134</v>
      </c>
      <c r="Z865" t="s">
        <v>71</v>
      </c>
      <c r="AA865" t="s">
        <v>446</v>
      </c>
      <c r="AB865">
        <v>62.753038</v>
      </c>
      <c r="AC865" t="s">
        <v>71</v>
      </c>
      <c r="AD865" t="s">
        <v>74</v>
      </c>
      <c r="AE865">
        <v>0.997532</v>
      </c>
      <c r="AF865" t="s">
        <v>71</v>
      </c>
      <c r="AG865" t="s">
        <v>437</v>
      </c>
      <c r="AH865">
        <v>1000</v>
      </c>
      <c r="AI865" t="s">
        <v>438</v>
      </c>
      <c r="AJ865">
        <v>1000000</v>
      </c>
      <c r="AK865" t="s">
        <v>439</v>
      </c>
      <c r="AL865">
        <v>10</v>
      </c>
      <c r="AM865" t="s">
        <v>440</v>
      </c>
      <c r="AN865">
        <v>5000</v>
      </c>
      <c r="AO865" t="s">
        <v>441</v>
      </c>
      <c r="AP865">
        <v>2000</v>
      </c>
      <c r="AQ865" t="s">
        <v>442</v>
      </c>
      <c r="AR865">
        <v>2000</v>
      </c>
    </row>
    <row r="866" spans="1:44">
      <c r="A866">
        <v>310</v>
      </c>
      <c r="B866" t="s">
        <v>425</v>
      </c>
      <c r="C866">
        <v>5</v>
      </c>
      <c r="D866" t="s">
        <v>426</v>
      </c>
      <c r="E866">
        <v>22683</v>
      </c>
      <c r="F866" t="s">
        <v>427</v>
      </c>
      <c r="G866" t="s">
        <v>428</v>
      </c>
      <c r="H866">
        <v>5.9528</v>
      </c>
      <c r="I866" t="s">
        <v>429</v>
      </c>
      <c r="J866">
        <v>0.00326</v>
      </c>
      <c r="K866" t="s">
        <v>71</v>
      </c>
      <c r="L866" t="s">
        <v>430</v>
      </c>
      <c r="M866">
        <v>8229.11015</v>
      </c>
      <c r="N866" t="s">
        <v>71</v>
      </c>
      <c r="O866" t="s">
        <v>455</v>
      </c>
      <c r="P866">
        <v>0.011489</v>
      </c>
      <c r="Q866" t="s">
        <v>71</v>
      </c>
      <c r="R866" t="s">
        <v>70</v>
      </c>
      <c r="S866">
        <v>101.303595</v>
      </c>
      <c r="T866" t="s">
        <v>71</v>
      </c>
      <c r="U866" t="s">
        <v>72</v>
      </c>
      <c r="V866">
        <v>2.794309</v>
      </c>
      <c r="W866" t="s">
        <v>71</v>
      </c>
      <c r="X866" t="s">
        <v>73</v>
      </c>
      <c r="Y866">
        <v>7.788463</v>
      </c>
      <c r="Z866" t="s">
        <v>71</v>
      </c>
      <c r="AA866" t="s">
        <v>446</v>
      </c>
      <c r="AB866">
        <v>89.434027</v>
      </c>
      <c r="AC866" t="s">
        <v>71</v>
      </c>
      <c r="AD866" t="s">
        <v>74</v>
      </c>
      <c r="AE866">
        <v>0.970868</v>
      </c>
      <c r="AF866" t="s">
        <v>71</v>
      </c>
      <c r="AG866" t="s">
        <v>437</v>
      </c>
      <c r="AH866">
        <v>1000</v>
      </c>
      <c r="AI866" t="s">
        <v>438</v>
      </c>
      <c r="AJ866">
        <v>1000000</v>
      </c>
      <c r="AK866" t="s">
        <v>439</v>
      </c>
      <c r="AL866">
        <v>10</v>
      </c>
      <c r="AM866" t="s">
        <v>440</v>
      </c>
      <c r="AN866">
        <v>5000</v>
      </c>
      <c r="AO866" t="s">
        <v>441</v>
      </c>
      <c r="AP866">
        <v>3000</v>
      </c>
      <c r="AQ866" t="s">
        <v>442</v>
      </c>
      <c r="AR866">
        <v>3000</v>
      </c>
    </row>
    <row r="867" spans="1:44">
      <c r="A867">
        <v>309</v>
      </c>
      <c r="B867" t="s">
        <v>425</v>
      </c>
      <c r="C867">
        <v>5</v>
      </c>
      <c r="D867" t="s">
        <v>426</v>
      </c>
      <c r="E867">
        <v>30193</v>
      </c>
      <c r="F867" t="s">
        <v>427</v>
      </c>
      <c r="G867" t="s">
        <v>428</v>
      </c>
      <c r="H867">
        <v>5.9448</v>
      </c>
      <c r="I867" t="s">
        <v>429</v>
      </c>
      <c r="J867">
        <v>0.003474</v>
      </c>
      <c r="K867" t="s">
        <v>71</v>
      </c>
      <c r="L867" t="s">
        <v>430</v>
      </c>
      <c r="M867">
        <v>10480.153926</v>
      </c>
      <c r="N867" t="s">
        <v>71</v>
      </c>
      <c r="O867" t="s">
        <v>455</v>
      </c>
      <c r="P867">
        <v>0.013954</v>
      </c>
      <c r="Q867" t="s">
        <v>71</v>
      </c>
      <c r="R867" t="s">
        <v>70</v>
      </c>
      <c r="S867">
        <v>178.945811</v>
      </c>
      <c r="T867" t="s">
        <v>71</v>
      </c>
      <c r="U867" t="s">
        <v>72</v>
      </c>
      <c r="V867">
        <v>5.041895</v>
      </c>
      <c r="W867" t="s">
        <v>71</v>
      </c>
      <c r="X867" t="s">
        <v>73</v>
      </c>
      <c r="Y867">
        <v>13.050622</v>
      </c>
      <c r="Z867" t="s">
        <v>71</v>
      </c>
      <c r="AA867" t="s">
        <v>446</v>
      </c>
      <c r="AB867">
        <v>159.404514</v>
      </c>
      <c r="AC867" t="s">
        <v>71</v>
      </c>
      <c r="AD867" t="s">
        <v>74</v>
      </c>
      <c r="AE867">
        <v>1.000427</v>
      </c>
      <c r="AF867" t="s">
        <v>71</v>
      </c>
      <c r="AG867" t="s">
        <v>437</v>
      </c>
      <c r="AH867">
        <v>1000</v>
      </c>
      <c r="AI867" t="s">
        <v>438</v>
      </c>
      <c r="AJ867">
        <v>1000000</v>
      </c>
      <c r="AK867" t="s">
        <v>439</v>
      </c>
      <c r="AL867">
        <v>10</v>
      </c>
      <c r="AM867" t="s">
        <v>440</v>
      </c>
      <c r="AN867">
        <v>5000</v>
      </c>
      <c r="AO867" t="s">
        <v>441</v>
      </c>
      <c r="AP867">
        <v>4000</v>
      </c>
      <c r="AQ867" t="s">
        <v>442</v>
      </c>
      <c r="AR867">
        <v>4000</v>
      </c>
    </row>
    <row r="868" spans="1:44">
      <c r="A868">
        <v>308</v>
      </c>
      <c r="B868" t="s">
        <v>425</v>
      </c>
      <c r="C868">
        <v>5</v>
      </c>
      <c r="D868" t="s">
        <v>426</v>
      </c>
      <c r="E868">
        <v>37703</v>
      </c>
      <c r="F868" t="s">
        <v>427</v>
      </c>
      <c r="G868" t="s">
        <v>428</v>
      </c>
      <c r="H868">
        <v>5.9526</v>
      </c>
      <c r="I868" t="s">
        <v>429</v>
      </c>
      <c r="J868">
        <v>0.003459</v>
      </c>
      <c r="K868" t="s">
        <v>71</v>
      </c>
      <c r="L868" t="s">
        <v>430</v>
      </c>
      <c r="M868">
        <v>12478.588654</v>
      </c>
      <c r="N868" t="s">
        <v>71</v>
      </c>
      <c r="O868" t="s">
        <v>455</v>
      </c>
      <c r="P868">
        <v>0.015937</v>
      </c>
      <c r="Q868" t="s">
        <v>71</v>
      </c>
      <c r="R868" t="s">
        <v>70</v>
      </c>
      <c r="S868">
        <v>213.209455</v>
      </c>
      <c r="T868" t="s">
        <v>71</v>
      </c>
      <c r="U868" t="s">
        <v>72</v>
      </c>
      <c r="V868">
        <v>4.134418</v>
      </c>
      <c r="W868" t="s">
        <v>71</v>
      </c>
      <c r="X868" t="s">
        <v>73</v>
      </c>
      <c r="Y868">
        <v>9.647882</v>
      </c>
      <c r="Z868" t="s">
        <v>71</v>
      </c>
      <c r="AA868" t="s">
        <v>446</v>
      </c>
      <c r="AB868">
        <v>197.894989</v>
      </c>
      <c r="AC868" t="s">
        <v>71</v>
      </c>
      <c r="AD868" t="s">
        <v>74</v>
      </c>
      <c r="AE868">
        <v>0.982285</v>
      </c>
      <c r="AF868" t="s">
        <v>71</v>
      </c>
      <c r="AG868" t="s">
        <v>437</v>
      </c>
      <c r="AH868">
        <v>1000</v>
      </c>
      <c r="AI868" t="s">
        <v>438</v>
      </c>
      <c r="AJ868">
        <v>1000000</v>
      </c>
      <c r="AK868" t="s">
        <v>439</v>
      </c>
      <c r="AL868">
        <v>10</v>
      </c>
      <c r="AM868" t="s">
        <v>440</v>
      </c>
      <c r="AN868">
        <v>5000</v>
      </c>
      <c r="AO868" t="s">
        <v>441</v>
      </c>
      <c r="AP868">
        <v>5000</v>
      </c>
      <c r="AQ868" t="s">
        <v>442</v>
      </c>
      <c r="AR868">
        <v>5000</v>
      </c>
    </row>
    <row r="869" spans="1:44">
      <c r="A869">
        <v>307</v>
      </c>
      <c r="B869" t="s">
        <v>425</v>
      </c>
      <c r="C869">
        <v>5</v>
      </c>
      <c r="D869" t="s">
        <v>426</v>
      </c>
      <c r="E869">
        <v>45213</v>
      </c>
      <c r="F869" t="s">
        <v>427</v>
      </c>
      <c r="G869" t="s">
        <v>428</v>
      </c>
      <c r="H869">
        <v>5.9742</v>
      </c>
      <c r="I869" t="s">
        <v>429</v>
      </c>
      <c r="J869">
        <v>0.003467</v>
      </c>
      <c r="K869" t="s">
        <v>71</v>
      </c>
      <c r="L869" t="s">
        <v>430</v>
      </c>
      <c r="M869">
        <v>14448.304645</v>
      </c>
      <c r="N869" t="s">
        <v>71</v>
      </c>
      <c r="O869" t="s">
        <v>455</v>
      </c>
      <c r="P869">
        <v>0.017916</v>
      </c>
      <c r="Q869" t="s">
        <v>71</v>
      </c>
      <c r="R869" t="s">
        <v>70</v>
      </c>
      <c r="S869">
        <v>276.755452</v>
      </c>
      <c r="T869" t="s">
        <v>71</v>
      </c>
      <c r="U869" t="s">
        <v>72</v>
      </c>
      <c r="V869">
        <v>7.072041</v>
      </c>
      <c r="W869" t="s">
        <v>71</v>
      </c>
      <c r="X869" t="s">
        <v>73</v>
      </c>
      <c r="Y869">
        <v>14.790126</v>
      </c>
      <c r="Z869" t="s">
        <v>71</v>
      </c>
      <c r="AA869" t="s">
        <v>446</v>
      </c>
      <c r="AB869">
        <v>253.261085</v>
      </c>
      <c r="AC869" t="s">
        <v>71</v>
      </c>
      <c r="AD869" t="s">
        <v>74</v>
      </c>
      <c r="AE869">
        <v>0.981475</v>
      </c>
      <c r="AF869" t="s">
        <v>71</v>
      </c>
      <c r="AG869" t="s">
        <v>437</v>
      </c>
      <c r="AH869">
        <v>1000</v>
      </c>
      <c r="AI869" t="s">
        <v>438</v>
      </c>
      <c r="AJ869">
        <v>1000000</v>
      </c>
      <c r="AK869" t="s">
        <v>439</v>
      </c>
      <c r="AL869">
        <v>10</v>
      </c>
      <c r="AM869" t="s">
        <v>440</v>
      </c>
      <c r="AN869">
        <v>5000</v>
      </c>
      <c r="AO869" t="s">
        <v>441</v>
      </c>
      <c r="AP869">
        <v>6000</v>
      </c>
      <c r="AQ869" t="s">
        <v>442</v>
      </c>
      <c r="AR869">
        <v>6000</v>
      </c>
    </row>
    <row r="870" spans="1:44">
      <c r="A870">
        <v>306</v>
      </c>
      <c r="B870" t="s">
        <v>425</v>
      </c>
      <c r="C870">
        <v>5</v>
      </c>
      <c r="D870" t="s">
        <v>426</v>
      </c>
      <c r="E870">
        <v>52723</v>
      </c>
      <c r="F870" t="s">
        <v>427</v>
      </c>
      <c r="G870" t="s">
        <v>428</v>
      </c>
      <c r="H870">
        <v>5.9176</v>
      </c>
      <c r="I870" t="s">
        <v>429</v>
      </c>
      <c r="J870">
        <v>0.003316</v>
      </c>
      <c r="K870" t="s">
        <v>71</v>
      </c>
      <c r="L870" t="s">
        <v>430</v>
      </c>
      <c r="M870">
        <v>17133.135684</v>
      </c>
      <c r="N870" t="s">
        <v>71</v>
      </c>
      <c r="O870" t="s">
        <v>455</v>
      </c>
      <c r="P870">
        <v>0.020449</v>
      </c>
      <c r="Q870" t="s">
        <v>71</v>
      </c>
      <c r="R870" t="s">
        <v>70</v>
      </c>
      <c r="S870">
        <v>329.913991</v>
      </c>
      <c r="T870" t="s">
        <v>71</v>
      </c>
      <c r="U870" t="s">
        <v>72</v>
      </c>
      <c r="V870">
        <v>7.530965</v>
      </c>
      <c r="W870" t="s">
        <v>71</v>
      </c>
      <c r="X870" t="s">
        <v>73</v>
      </c>
      <c r="Y870">
        <v>14.960735</v>
      </c>
      <c r="Z870" t="s">
        <v>71</v>
      </c>
      <c r="AA870" t="s">
        <v>446</v>
      </c>
      <c r="AB870">
        <v>305.653293</v>
      </c>
      <c r="AC870" t="s">
        <v>71</v>
      </c>
      <c r="AD870" t="s">
        <v>74</v>
      </c>
      <c r="AE870">
        <v>1.007819</v>
      </c>
      <c r="AF870" t="s">
        <v>71</v>
      </c>
      <c r="AG870" t="s">
        <v>437</v>
      </c>
      <c r="AH870">
        <v>1000</v>
      </c>
      <c r="AI870" t="s">
        <v>438</v>
      </c>
      <c r="AJ870">
        <v>1000000</v>
      </c>
      <c r="AK870" t="s">
        <v>439</v>
      </c>
      <c r="AL870">
        <v>10</v>
      </c>
      <c r="AM870" t="s">
        <v>440</v>
      </c>
      <c r="AN870">
        <v>5000</v>
      </c>
      <c r="AO870" t="s">
        <v>441</v>
      </c>
      <c r="AP870">
        <v>7000</v>
      </c>
      <c r="AQ870" t="s">
        <v>442</v>
      </c>
      <c r="AR870">
        <v>7000</v>
      </c>
    </row>
    <row r="871" spans="1:44">
      <c r="A871">
        <v>305</v>
      </c>
      <c r="B871" t="s">
        <v>425</v>
      </c>
      <c r="C871">
        <v>5</v>
      </c>
      <c r="D871" t="s">
        <v>426</v>
      </c>
      <c r="E871">
        <v>60234</v>
      </c>
      <c r="F871" t="s">
        <v>427</v>
      </c>
      <c r="G871" t="s">
        <v>428</v>
      </c>
      <c r="H871">
        <v>5.9336</v>
      </c>
      <c r="I871" t="s">
        <v>429</v>
      </c>
      <c r="J871">
        <v>0.003296</v>
      </c>
      <c r="K871" t="s">
        <v>71</v>
      </c>
      <c r="L871" t="s">
        <v>430</v>
      </c>
      <c r="M871">
        <v>19130.716137</v>
      </c>
      <c r="N871" t="s">
        <v>71</v>
      </c>
      <c r="O871" t="s">
        <v>455</v>
      </c>
      <c r="P871">
        <v>0.022427</v>
      </c>
      <c r="Q871" t="s">
        <v>71</v>
      </c>
      <c r="R871" t="s">
        <v>70</v>
      </c>
      <c r="S871">
        <v>378.966236</v>
      </c>
      <c r="T871" t="s">
        <v>71</v>
      </c>
      <c r="U871" t="s">
        <v>72</v>
      </c>
      <c r="V871">
        <v>7.995404</v>
      </c>
      <c r="W871" t="s">
        <v>71</v>
      </c>
      <c r="X871" t="s">
        <v>73</v>
      </c>
      <c r="Y871">
        <v>18.408474</v>
      </c>
      <c r="Z871" t="s">
        <v>71</v>
      </c>
      <c r="AA871" t="s">
        <v>446</v>
      </c>
      <c r="AB871">
        <v>350.710934</v>
      </c>
      <c r="AC871" t="s">
        <v>71</v>
      </c>
      <c r="AD871" t="s">
        <v>74</v>
      </c>
      <c r="AE871">
        <v>0.987941</v>
      </c>
      <c r="AF871" t="s">
        <v>71</v>
      </c>
      <c r="AG871" t="s">
        <v>437</v>
      </c>
      <c r="AH871">
        <v>1000</v>
      </c>
      <c r="AI871" t="s">
        <v>438</v>
      </c>
      <c r="AJ871">
        <v>1000000</v>
      </c>
      <c r="AK871" t="s">
        <v>439</v>
      </c>
      <c r="AL871">
        <v>10</v>
      </c>
      <c r="AM871" t="s">
        <v>440</v>
      </c>
      <c r="AN871">
        <v>5000</v>
      </c>
      <c r="AO871" t="s">
        <v>441</v>
      </c>
      <c r="AP871">
        <v>8000</v>
      </c>
      <c r="AQ871" t="s">
        <v>442</v>
      </c>
      <c r="AR871">
        <v>8000</v>
      </c>
    </row>
    <row r="872" spans="1:44">
      <c r="A872">
        <v>304</v>
      </c>
      <c r="B872" t="s">
        <v>425</v>
      </c>
      <c r="C872">
        <v>5</v>
      </c>
      <c r="D872" t="s">
        <v>426</v>
      </c>
      <c r="E872">
        <v>67744</v>
      </c>
      <c r="F872" t="s">
        <v>427</v>
      </c>
      <c r="G872" t="s">
        <v>428</v>
      </c>
      <c r="H872">
        <v>5.9064</v>
      </c>
      <c r="I872" t="s">
        <v>429</v>
      </c>
      <c r="J872">
        <v>0.003345</v>
      </c>
      <c r="K872" t="s">
        <v>71</v>
      </c>
      <c r="L872" t="s">
        <v>430</v>
      </c>
      <c r="M872">
        <v>45093.503226</v>
      </c>
      <c r="N872" t="s">
        <v>71</v>
      </c>
      <c r="O872" t="s">
        <v>455</v>
      </c>
      <c r="P872">
        <v>0.048438</v>
      </c>
      <c r="Q872" t="s">
        <v>71</v>
      </c>
      <c r="R872" t="s">
        <v>70</v>
      </c>
      <c r="S872">
        <v>533.642087</v>
      </c>
      <c r="T872" t="s">
        <v>71</v>
      </c>
      <c r="U872" t="s">
        <v>72</v>
      </c>
      <c r="V872">
        <v>12.879808</v>
      </c>
      <c r="W872" t="s">
        <v>71</v>
      </c>
      <c r="X872" t="s">
        <v>73</v>
      </c>
      <c r="Y872">
        <v>22.482414</v>
      </c>
      <c r="Z872" t="s">
        <v>71</v>
      </c>
      <c r="AA872" t="s">
        <v>446</v>
      </c>
      <c r="AB872">
        <v>496.188093</v>
      </c>
      <c r="AC872" t="s">
        <v>71</v>
      </c>
      <c r="AD872" t="s">
        <v>74</v>
      </c>
      <c r="AE872">
        <v>1.039148</v>
      </c>
      <c r="AF872" t="s">
        <v>71</v>
      </c>
      <c r="AG872" t="s">
        <v>437</v>
      </c>
      <c r="AH872">
        <v>1000</v>
      </c>
      <c r="AI872" t="s">
        <v>438</v>
      </c>
      <c r="AJ872">
        <v>1000000</v>
      </c>
      <c r="AK872" t="s">
        <v>439</v>
      </c>
      <c r="AL872">
        <v>10</v>
      </c>
      <c r="AM872" t="s">
        <v>440</v>
      </c>
      <c r="AN872">
        <v>5000</v>
      </c>
      <c r="AO872" t="s">
        <v>441</v>
      </c>
      <c r="AP872">
        <v>9000</v>
      </c>
      <c r="AQ872" t="s">
        <v>442</v>
      </c>
      <c r="AR872">
        <v>9000</v>
      </c>
    </row>
    <row r="873" spans="1:44">
      <c r="A873">
        <v>303</v>
      </c>
      <c r="B873" t="s">
        <v>425</v>
      </c>
      <c r="C873">
        <v>5</v>
      </c>
      <c r="D873" t="s">
        <v>426</v>
      </c>
      <c r="E873">
        <v>75254</v>
      </c>
      <c r="F873" t="s">
        <v>427</v>
      </c>
      <c r="G873" t="s">
        <v>428</v>
      </c>
      <c r="H873">
        <v>5.9574</v>
      </c>
      <c r="I873" t="s">
        <v>429</v>
      </c>
      <c r="J873">
        <v>0.00326</v>
      </c>
      <c r="K873" t="s">
        <v>71</v>
      </c>
      <c r="L873" t="s">
        <v>430</v>
      </c>
      <c r="M873">
        <v>23662.646202</v>
      </c>
      <c r="N873" t="s">
        <v>71</v>
      </c>
      <c r="O873" t="s">
        <v>455</v>
      </c>
      <c r="P873">
        <v>0.026923</v>
      </c>
      <c r="Q873" t="s">
        <v>71</v>
      </c>
      <c r="R873" t="s">
        <v>70</v>
      </c>
      <c r="S873">
        <v>588.297717</v>
      </c>
      <c r="T873" t="s">
        <v>71</v>
      </c>
      <c r="U873" t="s">
        <v>72</v>
      </c>
      <c r="V873">
        <v>12.352668</v>
      </c>
      <c r="W873" t="s">
        <v>71</v>
      </c>
      <c r="X873" t="s">
        <v>73</v>
      </c>
      <c r="Y873">
        <v>19.179139</v>
      </c>
      <c r="Z873" t="s">
        <v>71</v>
      </c>
      <c r="AA873" t="s">
        <v>446</v>
      </c>
      <c r="AB873">
        <v>554.629922</v>
      </c>
      <c r="AC873" t="s">
        <v>71</v>
      </c>
      <c r="AD873" t="s">
        <v>74</v>
      </c>
      <c r="AE873">
        <v>1.018076</v>
      </c>
      <c r="AF873" t="s">
        <v>71</v>
      </c>
      <c r="AG873" t="s">
        <v>437</v>
      </c>
      <c r="AH873">
        <v>1000</v>
      </c>
      <c r="AI873" t="s">
        <v>438</v>
      </c>
      <c r="AJ873">
        <v>1000000</v>
      </c>
      <c r="AK873" t="s">
        <v>439</v>
      </c>
      <c r="AL873">
        <v>10</v>
      </c>
      <c r="AM873" t="s">
        <v>440</v>
      </c>
      <c r="AN873">
        <v>5000</v>
      </c>
      <c r="AO873" t="s">
        <v>441</v>
      </c>
      <c r="AP873">
        <v>10000</v>
      </c>
      <c r="AQ873" t="s">
        <v>442</v>
      </c>
      <c r="AR873">
        <v>10000</v>
      </c>
    </row>
    <row r="874" spans="1:44">
      <c r="A874">
        <v>302</v>
      </c>
      <c r="B874" t="s">
        <v>425</v>
      </c>
      <c r="C874">
        <v>5</v>
      </c>
      <c r="D874" t="s">
        <v>426</v>
      </c>
      <c r="E874">
        <v>37703</v>
      </c>
      <c r="F874" t="s">
        <v>427</v>
      </c>
      <c r="G874" t="s">
        <v>428</v>
      </c>
      <c r="H874">
        <v>6.17</v>
      </c>
      <c r="I874" t="s">
        <v>429</v>
      </c>
      <c r="J874">
        <v>0.003513</v>
      </c>
      <c r="K874" t="s">
        <v>71</v>
      </c>
      <c r="L874" t="s">
        <v>430</v>
      </c>
      <c r="M874">
        <v>12395.942473</v>
      </c>
      <c r="N874" t="s">
        <v>71</v>
      </c>
      <c r="O874" t="s">
        <v>455</v>
      </c>
      <c r="P874">
        <v>0.015909</v>
      </c>
      <c r="Q874" t="s">
        <v>71</v>
      </c>
      <c r="R874" t="s">
        <v>70</v>
      </c>
      <c r="S874">
        <v>183.106462</v>
      </c>
      <c r="T874" t="s">
        <v>71</v>
      </c>
      <c r="U874" t="s">
        <v>72</v>
      </c>
      <c r="V874">
        <v>4.57121</v>
      </c>
      <c r="W874" t="s">
        <v>71</v>
      </c>
      <c r="X874" t="s">
        <v>73</v>
      </c>
      <c r="Y874">
        <v>14.295653</v>
      </c>
      <c r="Z874" t="s">
        <v>71</v>
      </c>
      <c r="AA874" t="s">
        <v>446</v>
      </c>
      <c r="AB874">
        <v>162.631393</v>
      </c>
      <c r="AC874" t="s">
        <v>71</v>
      </c>
      <c r="AD874" t="s">
        <v>74</v>
      </c>
      <c r="AE874">
        <v>1.095362</v>
      </c>
      <c r="AF874" t="s">
        <v>71</v>
      </c>
      <c r="AG874" t="s">
        <v>437</v>
      </c>
      <c r="AH874">
        <v>1000</v>
      </c>
      <c r="AI874" t="s">
        <v>438</v>
      </c>
      <c r="AJ874">
        <v>1000000</v>
      </c>
      <c r="AK874" t="s">
        <v>439</v>
      </c>
      <c r="AL874">
        <v>10</v>
      </c>
      <c r="AM874" t="s">
        <v>440</v>
      </c>
      <c r="AN874">
        <v>500</v>
      </c>
      <c r="AO874" t="s">
        <v>441</v>
      </c>
      <c r="AP874">
        <v>5000</v>
      </c>
      <c r="AQ874" t="s">
        <v>442</v>
      </c>
      <c r="AR874">
        <v>5000</v>
      </c>
    </row>
    <row r="875" spans="1:44">
      <c r="A875">
        <v>301</v>
      </c>
      <c r="B875" t="s">
        <v>425</v>
      </c>
      <c r="C875">
        <v>5</v>
      </c>
      <c r="D875" t="s">
        <v>426</v>
      </c>
      <c r="E875">
        <v>7662</v>
      </c>
      <c r="F875" t="s">
        <v>427</v>
      </c>
      <c r="G875" t="s">
        <v>428</v>
      </c>
      <c r="H875">
        <v>0</v>
      </c>
      <c r="I875" t="s">
        <v>429</v>
      </c>
      <c r="J875">
        <v>0.002082</v>
      </c>
      <c r="K875" t="s">
        <v>71</v>
      </c>
      <c r="L875" t="s">
        <v>430</v>
      </c>
      <c r="M875">
        <v>3183.364536</v>
      </c>
      <c r="N875" t="s">
        <v>71</v>
      </c>
      <c r="O875" t="s">
        <v>455</v>
      </c>
      <c r="P875">
        <v>0.005265</v>
      </c>
      <c r="Q875" t="s">
        <v>71</v>
      </c>
      <c r="R875" t="s">
        <v>70</v>
      </c>
      <c r="S875">
        <v>15.085608</v>
      </c>
      <c r="T875" t="s">
        <v>71</v>
      </c>
      <c r="U875" t="s">
        <v>72</v>
      </c>
      <c r="V875">
        <v>0.015163</v>
      </c>
      <c r="W875" t="s">
        <v>71</v>
      </c>
      <c r="X875" t="s">
        <v>73</v>
      </c>
      <c r="Y875">
        <v>0.063114</v>
      </c>
      <c r="Z875" t="s">
        <v>71</v>
      </c>
      <c r="AA875" t="s">
        <v>446</v>
      </c>
      <c r="AB875">
        <v>13.982519</v>
      </c>
      <c r="AC875" t="s">
        <v>71</v>
      </c>
      <c r="AD875" t="s">
        <v>74</v>
      </c>
      <c r="AE875">
        <v>1.017245</v>
      </c>
      <c r="AF875" t="s">
        <v>71</v>
      </c>
      <c r="AG875" t="s">
        <v>437</v>
      </c>
      <c r="AH875">
        <v>1000</v>
      </c>
      <c r="AI875" t="s">
        <v>438</v>
      </c>
      <c r="AJ875">
        <v>1000000</v>
      </c>
      <c r="AK875" t="s">
        <v>439</v>
      </c>
      <c r="AL875">
        <v>10</v>
      </c>
      <c r="AM875" t="s">
        <v>440</v>
      </c>
      <c r="AN875">
        <v>500</v>
      </c>
      <c r="AO875" t="s">
        <v>441</v>
      </c>
      <c r="AP875">
        <v>10</v>
      </c>
      <c r="AQ875" t="s">
        <v>442</v>
      </c>
      <c r="AR875">
        <v>1000</v>
      </c>
    </row>
    <row r="876" spans="1:44">
      <c r="A876">
        <v>300</v>
      </c>
      <c r="B876" t="s">
        <v>425</v>
      </c>
      <c r="C876">
        <v>5</v>
      </c>
      <c r="D876" t="s">
        <v>426</v>
      </c>
      <c r="E876">
        <v>7662</v>
      </c>
      <c r="F876" t="s">
        <v>427</v>
      </c>
      <c r="G876" t="s">
        <v>428</v>
      </c>
      <c r="H876">
        <v>5.818</v>
      </c>
      <c r="I876" t="s">
        <v>429</v>
      </c>
      <c r="J876">
        <v>0.0021</v>
      </c>
      <c r="K876" t="s">
        <v>71</v>
      </c>
      <c r="L876" t="s">
        <v>430</v>
      </c>
      <c r="M876">
        <v>3249.052149</v>
      </c>
      <c r="N876" t="s">
        <v>71</v>
      </c>
      <c r="O876" t="s">
        <v>455</v>
      </c>
      <c r="P876">
        <v>0.00535</v>
      </c>
      <c r="Q876" t="s">
        <v>71</v>
      </c>
      <c r="R876" t="s">
        <v>70</v>
      </c>
      <c r="S876">
        <v>39.878822</v>
      </c>
      <c r="T876" t="s">
        <v>71</v>
      </c>
      <c r="U876" t="s">
        <v>72</v>
      </c>
      <c r="V876">
        <v>1.387066</v>
      </c>
      <c r="W876" t="s">
        <v>71</v>
      </c>
      <c r="X876" t="s">
        <v>73</v>
      </c>
      <c r="Y876">
        <v>6.046508</v>
      </c>
      <c r="Z876" t="s">
        <v>71</v>
      </c>
      <c r="AA876" t="s">
        <v>446</v>
      </c>
      <c r="AB876">
        <v>31.209183</v>
      </c>
      <c r="AC876" t="s">
        <v>71</v>
      </c>
      <c r="AD876" t="s">
        <v>74</v>
      </c>
      <c r="AE876">
        <v>1.125148</v>
      </c>
      <c r="AF876" t="s">
        <v>71</v>
      </c>
      <c r="AG876" t="s">
        <v>437</v>
      </c>
      <c r="AH876">
        <v>1000</v>
      </c>
      <c r="AI876" t="s">
        <v>438</v>
      </c>
      <c r="AJ876">
        <v>1000000</v>
      </c>
      <c r="AK876" t="s">
        <v>439</v>
      </c>
      <c r="AL876">
        <v>10</v>
      </c>
      <c r="AM876" t="s">
        <v>440</v>
      </c>
      <c r="AN876">
        <v>500</v>
      </c>
      <c r="AO876" t="s">
        <v>441</v>
      </c>
      <c r="AP876">
        <v>1000</v>
      </c>
      <c r="AQ876" t="s">
        <v>442</v>
      </c>
      <c r="AR876">
        <v>1000</v>
      </c>
    </row>
    <row r="877" spans="1:44">
      <c r="A877">
        <v>298</v>
      </c>
      <c r="B877" t="s">
        <v>425</v>
      </c>
      <c r="C877">
        <v>4</v>
      </c>
      <c r="D877" t="s">
        <v>426</v>
      </c>
      <c r="E877">
        <v>0</v>
      </c>
      <c r="F877" t="s">
        <v>427</v>
      </c>
      <c r="G877" t="s">
        <v>428</v>
      </c>
      <c r="H877">
        <v>0</v>
      </c>
      <c r="I877" t="s">
        <v>429</v>
      </c>
      <c r="J877">
        <v>0.00905</v>
      </c>
      <c r="K877" t="s">
        <v>71</v>
      </c>
      <c r="L877" t="s">
        <v>430</v>
      </c>
      <c r="M877">
        <v>5.6601</v>
      </c>
      <c r="N877" t="s">
        <v>71</v>
      </c>
      <c r="O877" t="s">
        <v>455</v>
      </c>
      <c r="P877">
        <v>0.57506</v>
      </c>
      <c r="Q877" t="s">
        <v>71</v>
      </c>
      <c r="R877" t="s">
        <v>70</v>
      </c>
      <c r="S877">
        <v>0.98333</v>
      </c>
      <c r="T877" t="s">
        <v>71</v>
      </c>
      <c r="U877" t="s">
        <v>72</v>
      </c>
      <c r="V877">
        <v>0.225381</v>
      </c>
      <c r="W877" t="s">
        <v>71</v>
      </c>
      <c r="X877" t="s">
        <v>73</v>
      </c>
      <c r="Y877">
        <v>0.388801</v>
      </c>
      <c r="Z877" t="s">
        <v>71</v>
      </c>
      <c r="AA877" t="s">
        <v>446</v>
      </c>
      <c r="AB877">
        <v>0.12008</v>
      </c>
      <c r="AC877" t="s">
        <v>71</v>
      </c>
      <c r="AD877" t="s">
        <v>74</v>
      </c>
      <c r="AE877">
        <v>0.000107</v>
      </c>
      <c r="AF877" t="s">
        <v>71</v>
      </c>
      <c r="AG877" t="s">
        <v>437</v>
      </c>
      <c r="AH877">
        <v>1000</v>
      </c>
      <c r="AI877" t="s">
        <v>438</v>
      </c>
      <c r="AJ877">
        <v>10</v>
      </c>
      <c r="AK877" t="s">
        <v>439</v>
      </c>
      <c r="AL877">
        <v>10</v>
      </c>
      <c r="AM877" t="s">
        <v>440</v>
      </c>
      <c r="AN877">
        <v>500</v>
      </c>
      <c r="AO877" t="s">
        <v>441</v>
      </c>
      <c r="AP877">
        <v>1000</v>
      </c>
      <c r="AQ877" t="s">
        <v>442</v>
      </c>
      <c r="AR877">
        <v>1000</v>
      </c>
    </row>
    <row r="878" spans="1:44">
      <c r="A878">
        <v>297</v>
      </c>
      <c r="B878" t="s">
        <v>425</v>
      </c>
      <c r="C878">
        <v>4</v>
      </c>
      <c r="D878" t="s">
        <v>426</v>
      </c>
      <c r="E878">
        <v>0</v>
      </c>
      <c r="F878" t="s">
        <v>427</v>
      </c>
      <c r="G878" t="s">
        <v>428</v>
      </c>
      <c r="H878">
        <v>0</v>
      </c>
      <c r="I878" t="s">
        <v>429</v>
      </c>
      <c r="J878">
        <v>0.00884</v>
      </c>
      <c r="K878" t="s">
        <v>71</v>
      </c>
      <c r="L878" t="s">
        <v>430</v>
      </c>
      <c r="M878">
        <v>8.1584</v>
      </c>
      <c r="N878" t="s">
        <v>71</v>
      </c>
      <c r="O878" t="s">
        <v>455</v>
      </c>
      <c r="P878">
        <v>0.82468</v>
      </c>
      <c r="Q878" t="s">
        <v>71</v>
      </c>
      <c r="R878" t="s">
        <v>70</v>
      </c>
      <c r="S878">
        <v>0.009072</v>
      </c>
      <c r="T878" t="s">
        <v>71</v>
      </c>
      <c r="U878" t="s">
        <v>72</v>
      </c>
      <c r="V878">
        <v>0.001425</v>
      </c>
      <c r="W878" t="s">
        <v>71</v>
      </c>
      <c r="X878" t="s">
        <v>73</v>
      </c>
      <c r="Y878">
        <v>0.002255</v>
      </c>
      <c r="Z878" t="s">
        <v>71</v>
      </c>
      <c r="AA878" t="s">
        <v>446</v>
      </c>
      <c r="AB878">
        <v>0.003232</v>
      </c>
      <c r="AC878" t="s">
        <v>71</v>
      </c>
      <c r="AD878" t="s">
        <v>74</v>
      </c>
      <c r="AE878">
        <v>9.7e-5</v>
      </c>
      <c r="AF878" t="s">
        <v>71</v>
      </c>
      <c r="AG878" t="s">
        <v>437</v>
      </c>
      <c r="AH878">
        <v>1000</v>
      </c>
      <c r="AI878" t="s">
        <v>438</v>
      </c>
      <c r="AJ878">
        <v>10</v>
      </c>
      <c r="AK878" t="s">
        <v>439</v>
      </c>
      <c r="AL878">
        <v>10</v>
      </c>
      <c r="AM878" t="s">
        <v>440</v>
      </c>
      <c r="AN878">
        <v>500</v>
      </c>
      <c r="AO878" t="s">
        <v>441</v>
      </c>
      <c r="AP878">
        <v>5</v>
      </c>
      <c r="AQ878" t="s">
        <v>442</v>
      </c>
      <c r="AR878">
        <v>1000</v>
      </c>
    </row>
    <row r="879" spans="1:44">
      <c r="A879">
        <v>297</v>
      </c>
      <c r="B879" t="s">
        <v>425</v>
      </c>
      <c r="C879">
        <v>4</v>
      </c>
      <c r="D879" t="s">
        <v>426</v>
      </c>
      <c r="E879">
        <v>0</v>
      </c>
      <c r="F879" t="s">
        <v>427</v>
      </c>
      <c r="G879" t="s">
        <v>428</v>
      </c>
      <c r="H879">
        <v>0</v>
      </c>
      <c r="I879" t="s">
        <v>429</v>
      </c>
      <c r="J879">
        <v>0.00964</v>
      </c>
      <c r="K879" t="s">
        <v>71</v>
      </c>
      <c r="L879" t="s">
        <v>430</v>
      </c>
      <c r="M879">
        <v>6.2713</v>
      </c>
      <c r="N879" t="s">
        <v>71</v>
      </c>
      <c r="O879" t="s">
        <v>455</v>
      </c>
      <c r="P879">
        <v>0.63677</v>
      </c>
      <c r="Q879" t="s">
        <v>71</v>
      </c>
      <c r="R879" t="s">
        <v>70</v>
      </c>
      <c r="S879">
        <v>0.023705</v>
      </c>
      <c r="T879" t="s">
        <v>71</v>
      </c>
      <c r="U879" t="s">
        <v>72</v>
      </c>
      <c r="V879">
        <v>0.004857</v>
      </c>
      <c r="W879" t="s">
        <v>71</v>
      </c>
      <c r="X879" t="s">
        <v>73</v>
      </c>
      <c r="Y879">
        <v>0.008027</v>
      </c>
      <c r="Z879" t="s">
        <v>71</v>
      </c>
      <c r="AA879" t="s">
        <v>446</v>
      </c>
      <c r="AB879">
        <v>0.00491</v>
      </c>
      <c r="AC879" t="s">
        <v>71</v>
      </c>
      <c r="AD879" t="s">
        <v>74</v>
      </c>
      <c r="AE879">
        <v>9.7e-5</v>
      </c>
      <c r="AF879" t="s">
        <v>71</v>
      </c>
      <c r="AG879" t="s">
        <v>437</v>
      </c>
      <c r="AH879">
        <v>1000</v>
      </c>
      <c r="AI879" t="s">
        <v>438</v>
      </c>
      <c r="AJ879">
        <v>10</v>
      </c>
      <c r="AK879" t="s">
        <v>439</v>
      </c>
      <c r="AL879">
        <v>10</v>
      </c>
      <c r="AM879" t="s">
        <v>440</v>
      </c>
      <c r="AN879">
        <v>500</v>
      </c>
      <c r="AO879" t="s">
        <v>441</v>
      </c>
      <c r="AP879">
        <v>20</v>
      </c>
      <c r="AQ879" t="s">
        <v>442</v>
      </c>
      <c r="AR879">
        <v>1000</v>
      </c>
    </row>
    <row r="880" spans="1:44">
      <c r="A880">
        <v>297</v>
      </c>
      <c r="B880" t="s">
        <v>425</v>
      </c>
      <c r="C880">
        <v>4</v>
      </c>
      <c r="D880" t="s">
        <v>426</v>
      </c>
      <c r="E880">
        <v>0</v>
      </c>
      <c r="F880" t="s">
        <v>427</v>
      </c>
      <c r="G880" t="s">
        <v>428</v>
      </c>
      <c r="H880">
        <v>0</v>
      </c>
      <c r="I880" t="s">
        <v>429</v>
      </c>
      <c r="J880">
        <v>0.0077</v>
      </c>
      <c r="K880" t="s">
        <v>71</v>
      </c>
      <c r="L880" t="s">
        <v>430</v>
      </c>
      <c r="M880">
        <v>7.1924</v>
      </c>
      <c r="N880" t="s">
        <v>71</v>
      </c>
      <c r="O880" t="s">
        <v>455</v>
      </c>
      <c r="P880">
        <v>0.72694</v>
      </c>
      <c r="Q880" t="s">
        <v>71</v>
      </c>
      <c r="R880" t="s">
        <v>70</v>
      </c>
      <c r="S880">
        <v>0.029616</v>
      </c>
      <c r="T880" t="s">
        <v>71</v>
      </c>
      <c r="U880" t="s">
        <v>72</v>
      </c>
      <c r="V880">
        <v>0.006117</v>
      </c>
      <c r="W880" t="s">
        <v>71</v>
      </c>
      <c r="X880" t="s">
        <v>73</v>
      </c>
      <c r="Y880">
        <v>0.009752</v>
      </c>
      <c r="Z880" t="s">
        <v>71</v>
      </c>
      <c r="AA880" t="s">
        <v>446</v>
      </c>
      <c r="AB880">
        <v>0.006902</v>
      </c>
      <c r="AC880" t="s">
        <v>71</v>
      </c>
      <c r="AD880" t="s">
        <v>74</v>
      </c>
      <c r="AE880">
        <v>0.000119</v>
      </c>
      <c r="AF880" t="s">
        <v>71</v>
      </c>
      <c r="AG880" t="s">
        <v>437</v>
      </c>
      <c r="AH880">
        <v>1000</v>
      </c>
      <c r="AI880" t="s">
        <v>438</v>
      </c>
      <c r="AJ880">
        <v>10</v>
      </c>
      <c r="AK880" t="s">
        <v>439</v>
      </c>
      <c r="AL880">
        <v>10</v>
      </c>
      <c r="AM880" t="s">
        <v>440</v>
      </c>
      <c r="AN880">
        <v>500</v>
      </c>
      <c r="AO880" t="s">
        <v>441</v>
      </c>
      <c r="AP880">
        <v>20</v>
      </c>
      <c r="AQ880" t="s">
        <v>442</v>
      </c>
      <c r="AR880">
        <v>1000</v>
      </c>
    </row>
    <row r="881" spans="1:44">
      <c r="A881">
        <v>297</v>
      </c>
      <c r="B881" t="s">
        <v>425</v>
      </c>
      <c r="C881">
        <v>4</v>
      </c>
      <c r="D881" t="s">
        <v>426</v>
      </c>
      <c r="E881">
        <v>0</v>
      </c>
      <c r="F881" t="s">
        <v>427</v>
      </c>
      <c r="G881" t="s">
        <v>428</v>
      </c>
      <c r="H881">
        <v>0</v>
      </c>
      <c r="I881" t="s">
        <v>429</v>
      </c>
      <c r="J881">
        <v>0.00704</v>
      </c>
      <c r="K881" t="s">
        <v>71</v>
      </c>
      <c r="L881" t="s">
        <v>430</v>
      </c>
      <c r="M881">
        <v>6.2017</v>
      </c>
      <c r="N881" t="s">
        <v>71</v>
      </c>
      <c r="O881" t="s">
        <v>455</v>
      </c>
      <c r="P881">
        <v>0.62721</v>
      </c>
      <c r="Q881" t="s">
        <v>71</v>
      </c>
      <c r="R881" t="s">
        <v>70</v>
      </c>
      <c r="S881">
        <v>0.023557</v>
      </c>
      <c r="T881" t="s">
        <v>71</v>
      </c>
      <c r="U881" t="s">
        <v>72</v>
      </c>
      <c r="V881">
        <v>0.004818</v>
      </c>
      <c r="W881" t="s">
        <v>71</v>
      </c>
      <c r="X881" t="s">
        <v>73</v>
      </c>
      <c r="Y881">
        <v>0.007891</v>
      </c>
      <c r="Z881" t="s">
        <v>71</v>
      </c>
      <c r="AA881" t="s">
        <v>446</v>
      </c>
      <c r="AB881">
        <v>0.004848</v>
      </c>
      <c r="AC881" t="s">
        <v>71</v>
      </c>
      <c r="AD881" t="s">
        <v>74</v>
      </c>
      <c r="AE881">
        <v>9.7e-5</v>
      </c>
      <c r="AF881" t="s">
        <v>71</v>
      </c>
      <c r="AG881" t="s">
        <v>437</v>
      </c>
      <c r="AH881">
        <v>1000</v>
      </c>
      <c r="AI881" t="s">
        <v>438</v>
      </c>
      <c r="AJ881">
        <v>10</v>
      </c>
      <c r="AK881" t="s">
        <v>439</v>
      </c>
      <c r="AL881">
        <v>10</v>
      </c>
      <c r="AM881" t="s">
        <v>440</v>
      </c>
      <c r="AN881">
        <v>500</v>
      </c>
      <c r="AO881" t="s">
        <v>441</v>
      </c>
      <c r="AP881">
        <v>20</v>
      </c>
      <c r="AQ881" t="s">
        <v>442</v>
      </c>
      <c r="AR881">
        <v>1000</v>
      </c>
    </row>
    <row r="882" spans="1:44">
      <c r="A882">
        <v>297</v>
      </c>
      <c r="B882" t="s">
        <v>425</v>
      </c>
      <c r="C882">
        <v>4</v>
      </c>
      <c r="D882" t="s">
        <v>426</v>
      </c>
      <c r="E882">
        <v>0</v>
      </c>
      <c r="F882" t="s">
        <v>427</v>
      </c>
      <c r="G882" t="s">
        <v>428</v>
      </c>
      <c r="H882">
        <v>0</v>
      </c>
      <c r="I882" t="s">
        <v>429</v>
      </c>
      <c r="J882">
        <v>0.00893</v>
      </c>
      <c r="K882" t="s">
        <v>71</v>
      </c>
      <c r="L882" t="s">
        <v>430</v>
      </c>
      <c r="M882">
        <v>6.3956</v>
      </c>
      <c r="N882" t="s">
        <v>71</v>
      </c>
      <c r="O882" t="s">
        <v>455</v>
      </c>
      <c r="P882">
        <v>0.64849</v>
      </c>
      <c r="Q882" t="s">
        <v>71</v>
      </c>
      <c r="R882" t="s">
        <v>70</v>
      </c>
      <c r="S882">
        <v>0.028217</v>
      </c>
      <c r="T882" t="s">
        <v>71</v>
      </c>
      <c r="U882" t="s">
        <v>72</v>
      </c>
      <c r="V882">
        <v>0.005831</v>
      </c>
      <c r="W882" t="s">
        <v>71</v>
      </c>
      <c r="X882" t="s">
        <v>73</v>
      </c>
      <c r="Y882">
        <v>0.009342</v>
      </c>
      <c r="Z882" t="s">
        <v>71</v>
      </c>
      <c r="AA882" t="s">
        <v>446</v>
      </c>
      <c r="AB882">
        <v>0.006228</v>
      </c>
      <c r="AC882" t="s">
        <v>71</v>
      </c>
      <c r="AD882" t="s">
        <v>74</v>
      </c>
      <c r="AE882">
        <v>0.00011</v>
      </c>
      <c r="AF882" t="s">
        <v>71</v>
      </c>
      <c r="AG882" t="s">
        <v>437</v>
      </c>
      <c r="AH882">
        <v>1000</v>
      </c>
      <c r="AI882" t="s">
        <v>438</v>
      </c>
      <c r="AJ882">
        <v>10</v>
      </c>
      <c r="AK882" t="s">
        <v>439</v>
      </c>
      <c r="AL882">
        <v>10</v>
      </c>
      <c r="AM882" t="s">
        <v>440</v>
      </c>
      <c r="AN882">
        <v>500</v>
      </c>
      <c r="AO882" t="s">
        <v>441</v>
      </c>
      <c r="AP882">
        <v>20</v>
      </c>
      <c r="AQ882" t="s">
        <v>442</v>
      </c>
      <c r="AR882">
        <v>1000</v>
      </c>
    </row>
    <row r="883" spans="1:44">
      <c r="A883">
        <v>296</v>
      </c>
      <c r="B883" t="s">
        <v>425</v>
      </c>
      <c r="C883">
        <v>4</v>
      </c>
      <c r="D883" t="s">
        <v>426</v>
      </c>
      <c r="E883">
        <v>0</v>
      </c>
      <c r="F883" t="s">
        <v>427</v>
      </c>
      <c r="G883" t="s">
        <v>428</v>
      </c>
      <c r="H883">
        <v>0</v>
      </c>
      <c r="I883" t="s">
        <v>429</v>
      </c>
      <c r="J883">
        <v>0.0094</v>
      </c>
      <c r="K883" t="s">
        <v>71</v>
      </c>
      <c r="L883" t="s">
        <v>430</v>
      </c>
      <c r="M883">
        <v>0.2138</v>
      </c>
      <c r="N883" t="s">
        <v>71</v>
      </c>
      <c r="O883" t="s">
        <v>455</v>
      </c>
      <c r="P883">
        <v>0.03078</v>
      </c>
      <c r="Q883" t="s">
        <v>71</v>
      </c>
      <c r="R883" t="s">
        <v>70</v>
      </c>
      <c r="S883">
        <v>0.023203</v>
      </c>
      <c r="T883" t="s">
        <v>71</v>
      </c>
      <c r="U883" t="s">
        <v>72</v>
      </c>
      <c r="V883">
        <v>0.003835</v>
      </c>
      <c r="W883" t="s">
        <v>71</v>
      </c>
      <c r="X883" t="s">
        <v>73</v>
      </c>
      <c r="Y883">
        <v>0.009332</v>
      </c>
      <c r="Z883" t="s">
        <v>71</v>
      </c>
      <c r="AA883" t="s">
        <v>446</v>
      </c>
      <c r="AB883">
        <v>0.00276</v>
      </c>
      <c r="AC883" t="s">
        <v>71</v>
      </c>
      <c r="AD883" t="s">
        <v>74</v>
      </c>
      <c r="AE883">
        <v>0.00013</v>
      </c>
      <c r="AF883" t="s">
        <v>71</v>
      </c>
      <c r="AG883" t="s">
        <v>437</v>
      </c>
      <c r="AH883">
        <v>1000</v>
      </c>
      <c r="AI883" t="s">
        <v>438</v>
      </c>
      <c r="AJ883">
        <v>10</v>
      </c>
      <c r="AK883" t="s">
        <v>439</v>
      </c>
      <c r="AL883">
        <v>10</v>
      </c>
      <c r="AM883" t="s">
        <v>440</v>
      </c>
      <c r="AN883">
        <v>500</v>
      </c>
      <c r="AO883" t="s">
        <v>441</v>
      </c>
      <c r="AP883">
        <v>20</v>
      </c>
      <c r="AQ883" t="s">
        <v>442</v>
      </c>
      <c r="AR883">
        <v>20</v>
      </c>
    </row>
    <row r="884" spans="1:44">
      <c r="A884">
        <v>295</v>
      </c>
      <c r="B884" t="s">
        <v>425</v>
      </c>
      <c r="C884">
        <v>0</v>
      </c>
      <c r="D884" t="s">
        <v>426</v>
      </c>
      <c r="E884">
        <v>391</v>
      </c>
      <c r="F884" t="s">
        <v>427</v>
      </c>
      <c r="G884" t="s">
        <v>428</v>
      </c>
      <c r="H884">
        <v>0</v>
      </c>
      <c r="I884" t="s">
        <v>429</v>
      </c>
      <c r="J884">
        <v>0.007593</v>
      </c>
      <c r="K884" t="s">
        <v>71</v>
      </c>
      <c r="L884" t="s">
        <v>430</v>
      </c>
      <c r="M884">
        <v>331.5131</v>
      </c>
      <c r="N884" t="s">
        <v>71</v>
      </c>
      <c r="O884" t="s">
        <v>455</v>
      </c>
      <c r="P884">
        <v>0.007924</v>
      </c>
      <c r="Q884" t="s">
        <v>71</v>
      </c>
      <c r="R884" t="s">
        <v>70</v>
      </c>
      <c r="S884">
        <v>141.533233</v>
      </c>
      <c r="T884" t="s">
        <v>71</v>
      </c>
      <c r="U884" t="s">
        <v>72</v>
      </c>
      <c r="V884">
        <v>0.013206</v>
      </c>
      <c r="W884" t="s">
        <v>71</v>
      </c>
      <c r="X884" t="s">
        <v>73</v>
      </c>
      <c r="Y884">
        <v>105.659866</v>
      </c>
      <c r="Z884" t="s">
        <v>71</v>
      </c>
      <c r="AA884" t="s">
        <v>446</v>
      </c>
      <c r="AB884">
        <v>34.689461</v>
      </c>
      <c r="AC884" t="s">
        <v>71</v>
      </c>
      <c r="AD884" t="s">
        <v>74</v>
      </c>
      <c r="AE884">
        <v>1.15903</v>
      </c>
      <c r="AF884" t="s">
        <v>71</v>
      </c>
      <c r="AG884" t="s">
        <v>437</v>
      </c>
      <c r="AH884">
        <v>1000</v>
      </c>
      <c r="AI884" t="s">
        <v>438</v>
      </c>
      <c r="AJ884">
        <v>1000000</v>
      </c>
      <c r="AK884" t="s">
        <v>439</v>
      </c>
      <c r="AL884">
        <v>10</v>
      </c>
      <c r="AM884" t="s">
        <v>440</v>
      </c>
      <c r="AN884">
        <v>500</v>
      </c>
      <c r="AO884" t="s">
        <v>441</v>
      </c>
      <c r="AP884">
        <v>10</v>
      </c>
      <c r="AQ884" t="s">
        <v>442</v>
      </c>
      <c r="AR884">
        <v>1000</v>
      </c>
    </row>
    <row r="885" spans="1:44">
      <c r="A885">
        <v>294</v>
      </c>
      <c r="B885" t="s">
        <v>425</v>
      </c>
      <c r="C885">
        <v>0</v>
      </c>
      <c r="D885" t="s">
        <v>426</v>
      </c>
      <c r="E885">
        <v>391</v>
      </c>
      <c r="F885" t="s">
        <v>427</v>
      </c>
      <c r="G885" t="s">
        <v>428</v>
      </c>
      <c r="H885">
        <v>0</v>
      </c>
      <c r="I885" t="s">
        <v>429</v>
      </c>
      <c r="J885">
        <v>0.007111</v>
      </c>
      <c r="K885" t="s">
        <v>71</v>
      </c>
      <c r="L885" t="s">
        <v>430</v>
      </c>
      <c r="M885">
        <v>352.1402</v>
      </c>
      <c r="N885" t="s">
        <v>71</v>
      </c>
      <c r="O885" t="s">
        <v>455</v>
      </c>
      <c r="P885">
        <v>0.007463</v>
      </c>
      <c r="Q885" t="s">
        <v>71</v>
      </c>
      <c r="R885" t="s">
        <v>70</v>
      </c>
      <c r="S885">
        <v>155.246192</v>
      </c>
      <c r="T885" t="s">
        <v>71</v>
      </c>
      <c r="U885" t="s">
        <v>72</v>
      </c>
      <c r="V885">
        <v>0.023465</v>
      </c>
      <c r="W885" t="s">
        <v>71</v>
      </c>
      <c r="X885" t="s">
        <v>73</v>
      </c>
      <c r="Y885">
        <v>153.217931</v>
      </c>
      <c r="Z885" t="s">
        <v>71</v>
      </c>
      <c r="AA885" t="s">
        <v>446</v>
      </c>
      <c r="AB885">
        <v>0.783122</v>
      </c>
      <c r="AC885" t="s">
        <v>71</v>
      </c>
      <c r="AD885" t="s">
        <v>74</v>
      </c>
      <c r="AE885">
        <v>1.206221</v>
      </c>
      <c r="AF885" t="s">
        <v>71</v>
      </c>
      <c r="AG885" t="s">
        <v>437</v>
      </c>
      <c r="AH885">
        <v>1000</v>
      </c>
      <c r="AI885" t="s">
        <v>438</v>
      </c>
      <c r="AJ885">
        <v>1000000</v>
      </c>
      <c r="AK885" t="s">
        <v>439</v>
      </c>
      <c r="AL885">
        <v>10</v>
      </c>
      <c r="AM885" t="s">
        <v>440</v>
      </c>
      <c r="AN885">
        <v>500</v>
      </c>
      <c r="AO885" t="s">
        <v>441</v>
      </c>
      <c r="AP885">
        <v>20</v>
      </c>
      <c r="AQ885" t="s">
        <v>442</v>
      </c>
      <c r="AR885">
        <v>1000</v>
      </c>
    </row>
    <row r="886" spans="1:44">
      <c r="A886">
        <v>293</v>
      </c>
      <c r="B886" t="s">
        <v>425</v>
      </c>
      <c r="C886">
        <v>0</v>
      </c>
      <c r="D886" t="s">
        <v>426</v>
      </c>
      <c r="E886">
        <v>157</v>
      </c>
      <c r="F886" t="s">
        <v>427</v>
      </c>
      <c r="G886" t="s">
        <v>428</v>
      </c>
      <c r="H886">
        <v>0</v>
      </c>
      <c r="I886" t="s">
        <v>429</v>
      </c>
      <c r="J886">
        <v>0.00144</v>
      </c>
      <c r="K886" t="s">
        <v>71</v>
      </c>
      <c r="L886" t="s">
        <v>430</v>
      </c>
      <c r="M886">
        <v>29.9814</v>
      </c>
      <c r="N886" t="s">
        <v>71</v>
      </c>
      <c r="O886" t="s">
        <v>455</v>
      </c>
      <c r="P886">
        <v>0.00147</v>
      </c>
      <c r="Q886" t="s">
        <v>71</v>
      </c>
      <c r="R886" t="s">
        <v>70</v>
      </c>
      <c r="S886">
        <v>38.599126</v>
      </c>
      <c r="T886" t="s">
        <v>71</v>
      </c>
      <c r="U886" t="s">
        <v>72</v>
      </c>
      <c r="V886">
        <v>0.111903</v>
      </c>
      <c r="W886" t="s">
        <v>71</v>
      </c>
      <c r="X886" t="s">
        <v>73</v>
      </c>
      <c r="Y886">
        <v>36.660059</v>
      </c>
      <c r="Z886" t="s">
        <v>71</v>
      </c>
      <c r="AA886" t="s">
        <v>446</v>
      </c>
      <c r="AB886">
        <v>0.510294</v>
      </c>
      <c r="AC886" t="s">
        <v>71</v>
      </c>
      <c r="AD886" t="s">
        <v>74</v>
      </c>
      <c r="AE886">
        <v>1.299061</v>
      </c>
      <c r="AF886" t="s">
        <v>71</v>
      </c>
      <c r="AG886" t="s">
        <v>437</v>
      </c>
      <c r="AH886">
        <v>1000</v>
      </c>
      <c r="AI886" t="s">
        <v>438</v>
      </c>
      <c r="AJ886">
        <v>1000000</v>
      </c>
      <c r="AK886" t="s">
        <v>439</v>
      </c>
      <c r="AL886">
        <v>10</v>
      </c>
      <c r="AM886" t="s">
        <v>440</v>
      </c>
      <c r="AN886">
        <v>500</v>
      </c>
      <c r="AO886" t="s">
        <v>441</v>
      </c>
      <c r="AP886">
        <v>10</v>
      </c>
      <c r="AQ886" t="s">
        <v>442</v>
      </c>
      <c r="AR886">
        <v>20</v>
      </c>
    </row>
    <row r="887" spans="1:44">
      <c r="A887">
        <v>292</v>
      </c>
      <c r="B887" t="s">
        <v>425</v>
      </c>
      <c r="C887">
        <v>0</v>
      </c>
      <c r="D887" t="s">
        <v>426</v>
      </c>
      <c r="E887">
        <v>157</v>
      </c>
      <c r="F887" t="s">
        <v>427</v>
      </c>
      <c r="G887" t="s">
        <v>428</v>
      </c>
      <c r="H887">
        <v>5.63</v>
      </c>
      <c r="I887" t="s">
        <v>429</v>
      </c>
      <c r="J887">
        <v>0.002023</v>
      </c>
      <c r="K887" t="s">
        <v>71</v>
      </c>
      <c r="L887" t="s">
        <v>430</v>
      </c>
      <c r="M887">
        <v>54.3701</v>
      </c>
      <c r="N887" t="s">
        <v>71</v>
      </c>
      <c r="O887" t="s">
        <v>455</v>
      </c>
      <c r="P887">
        <v>0.002077</v>
      </c>
      <c r="Q887" t="s">
        <v>71</v>
      </c>
      <c r="R887" t="s">
        <v>70</v>
      </c>
      <c r="S887">
        <v>31.257904</v>
      </c>
      <c r="T887" t="s">
        <v>71</v>
      </c>
      <c r="U887" t="s">
        <v>72</v>
      </c>
      <c r="V887">
        <v>0.251951</v>
      </c>
      <c r="W887" t="s">
        <v>71</v>
      </c>
      <c r="X887" t="s">
        <v>73</v>
      </c>
      <c r="Y887">
        <v>28.209749</v>
      </c>
      <c r="Z887" t="s">
        <v>71</v>
      </c>
      <c r="AA887" t="s">
        <v>446</v>
      </c>
      <c r="AB887">
        <v>1.026201</v>
      </c>
      <c r="AC887" t="s">
        <v>71</v>
      </c>
      <c r="AD887" t="s">
        <v>74</v>
      </c>
      <c r="AE887">
        <v>1.742809</v>
      </c>
      <c r="AF887" t="s">
        <v>71</v>
      </c>
      <c r="AG887" t="s">
        <v>437</v>
      </c>
      <c r="AH887">
        <v>1000</v>
      </c>
      <c r="AI887" t="s">
        <v>438</v>
      </c>
      <c r="AJ887">
        <v>1000000</v>
      </c>
      <c r="AK887" t="s">
        <v>439</v>
      </c>
      <c r="AL887">
        <v>10</v>
      </c>
      <c r="AM887" t="s">
        <v>440</v>
      </c>
      <c r="AN887">
        <v>500</v>
      </c>
      <c r="AO887" t="s">
        <v>441</v>
      </c>
      <c r="AP887">
        <v>20</v>
      </c>
      <c r="AQ887" t="s">
        <v>442</v>
      </c>
      <c r="AR887">
        <v>20</v>
      </c>
    </row>
    <row r="888" spans="1:44">
      <c r="A888">
        <v>291</v>
      </c>
      <c r="B888" t="s">
        <v>425</v>
      </c>
      <c r="C888">
        <v>0</v>
      </c>
      <c r="D888" t="s">
        <v>426</v>
      </c>
      <c r="E888">
        <v>157</v>
      </c>
      <c r="F888" t="s">
        <v>427</v>
      </c>
      <c r="G888" t="s">
        <v>428</v>
      </c>
      <c r="H888">
        <v>5.63</v>
      </c>
      <c r="I888" t="s">
        <v>429</v>
      </c>
      <c r="J888">
        <v>0.000771</v>
      </c>
      <c r="K888" t="s">
        <v>71</v>
      </c>
      <c r="L888" t="s">
        <v>430</v>
      </c>
      <c r="M888">
        <v>17.7587</v>
      </c>
      <c r="N888" t="s">
        <v>71</v>
      </c>
      <c r="O888" t="s">
        <v>455</v>
      </c>
      <c r="P888">
        <v>0.000789</v>
      </c>
      <c r="Q888" t="s">
        <v>71</v>
      </c>
      <c r="R888" t="s">
        <v>70</v>
      </c>
      <c r="S888">
        <v>11.441403</v>
      </c>
      <c r="T888" t="s">
        <v>71</v>
      </c>
      <c r="U888" t="s">
        <v>72</v>
      </c>
      <c r="V888">
        <v>0.113159</v>
      </c>
      <c r="W888" t="s">
        <v>71</v>
      </c>
      <c r="X888" t="s">
        <v>73</v>
      </c>
      <c r="Y888">
        <v>10.191715</v>
      </c>
      <c r="Z888" t="s">
        <v>71</v>
      </c>
      <c r="AA888" t="s">
        <v>446</v>
      </c>
      <c r="AB888">
        <v>0.447721</v>
      </c>
      <c r="AC888" t="s">
        <v>71</v>
      </c>
      <c r="AD888" t="s">
        <v>74</v>
      </c>
      <c r="AE888">
        <v>0.678906</v>
      </c>
      <c r="AF888" t="s">
        <v>71</v>
      </c>
      <c r="AG888" t="s">
        <v>437</v>
      </c>
      <c r="AH888">
        <v>1000</v>
      </c>
      <c r="AI888" t="s">
        <v>438</v>
      </c>
      <c r="AJ888">
        <v>1000000</v>
      </c>
      <c r="AK888" t="s">
        <v>439</v>
      </c>
      <c r="AL888">
        <v>10</v>
      </c>
      <c r="AM888" t="s">
        <v>440</v>
      </c>
      <c r="AN888">
        <v>500</v>
      </c>
      <c r="AO888" t="s">
        <v>441</v>
      </c>
      <c r="AP888">
        <v>20</v>
      </c>
      <c r="AQ888" t="s">
        <v>442</v>
      </c>
      <c r="AR888">
        <v>20</v>
      </c>
    </row>
    <row r="889" spans="1:44">
      <c r="A889">
        <v>289</v>
      </c>
      <c r="B889" t="s">
        <v>425</v>
      </c>
      <c r="C889">
        <v>5</v>
      </c>
      <c r="D889" t="s">
        <v>426</v>
      </c>
      <c r="E889">
        <v>302</v>
      </c>
      <c r="F889" t="s">
        <v>427</v>
      </c>
      <c r="G889" t="s">
        <v>428</v>
      </c>
      <c r="H889">
        <v>974.144</v>
      </c>
      <c r="I889" t="s">
        <v>429</v>
      </c>
      <c r="J889">
        <v>0.000604</v>
      </c>
      <c r="K889" t="s">
        <v>71</v>
      </c>
      <c r="L889" t="s">
        <v>430</v>
      </c>
      <c r="M889">
        <v>313.938891</v>
      </c>
      <c r="N889" t="s">
        <v>71</v>
      </c>
      <c r="O889" t="s">
        <v>455</v>
      </c>
      <c r="P889">
        <v>0.000918</v>
      </c>
      <c r="Q889" t="s">
        <v>71</v>
      </c>
      <c r="R889" t="s">
        <v>70</v>
      </c>
      <c r="S889">
        <v>2.262358</v>
      </c>
      <c r="T889" t="s">
        <v>71</v>
      </c>
      <c r="U889" t="s">
        <v>72</v>
      </c>
      <c r="V889">
        <v>0.076167</v>
      </c>
      <c r="W889" t="s">
        <v>71</v>
      </c>
      <c r="X889" t="s">
        <v>73</v>
      </c>
      <c r="Y889">
        <v>0.965374</v>
      </c>
      <c r="Z889" t="s">
        <v>71</v>
      </c>
      <c r="AA889" t="s">
        <v>446</v>
      </c>
      <c r="AB889">
        <v>0.571002</v>
      </c>
      <c r="AC889" t="s">
        <v>71</v>
      </c>
      <c r="AD889" t="s">
        <v>74</v>
      </c>
      <c r="AE889">
        <v>0.644404</v>
      </c>
      <c r="AF889" t="s">
        <v>71</v>
      </c>
      <c r="AG889" t="s">
        <v>437</v>
      </c>
      <c r="AH889">
        <v>1000</v>
      </c>
      <c r="AI889" t="s">
        <v>438</v>
      </c>
      <c r="AJ889">
        <v>1000000</v>
      </c>
      <c r="AK889" t="s">
        <v>439</v>
      </c>
      <c r="AL889">
        <v>10</v>
      </c>
      <c r="AM889" t="s">
        <v>440</v>
      </c>
      <c r="AN889">
        <v>5000</v>
      </c>
      <c r="AO889" t="s">
        <v>441</v>
      </c>
      <c r="AP889">
        <v>20</v>
      </c>
      <c r="AQ889" t="s">
        <v>442</v>
      </c>
      <c r="AR889">
        <v>20</v>
      </c>
    </row>
    <row r="890" spans="1:44">
      <c r="A890">
        <v>289</v>
      </c>
      <c r="B890" t="s">
        <v>425</v>
      </c>
      <c r="C890">
        <v>5</v>
      </c>
      <c r="D890" t="s">
        <v>426</v>
      </c>
      <c r="E890">
        <v>302</v>
      </c>
      <c r="F890" t="s">
        <v>427</v>
      </c>
      <c r="G890" t="s">
        <v>428</v>
      </c>
      <c r="H890">
        <v>2524.7184</v>
      </c>
      <c r="I890" t="s">
        <v>429</v>
      </c>
      <c r="J890">
        <v>0.000588</v>
      </c>
      <c r="K890" t="s">
        <v>71</v>
      </c>
      <c r="L890" t="s">
        <v>430</v>
      </c>
      <c r="M890">
        <v>282.933396</v>
      </c>
      <c r="N890" t="s">
        <v>71</v>
      </c>
      <c r="O890" t="s">
        <v>455</v>
      </c>
      <c r="P890">
        <v>0.000871</v>
      </c>
      <c r="Q890" t="s">
        <v>71</v>
      </c>
      <c r="R890" t="s">
        <v>70</v>
      </c>
      <c r="S890">
        <v>2.267829</v>
      </c>
      <c r="T890" t="s">
        <v>71</v>
      </c>
      <c r="U890" t="s">
        <v>72</v>
      </c>
      <c r="V890">
        <v>0.07516</v>
      </c>
      <c r="W890" t="s">
        <v>71</v>
      </c>
      <c r="X890" t="s">
        <v>73</v>
      </c>
      <c r="Y890">
        <v>0.955924</v>
      </c>
      <c r="Z890" t="s">
        <v>71</v>
      </c>
      <c r="AA890" t="s">
        <v>446</v>
      </c>
      <c r="AB890">
        <v>0.561269</v>
      </c>
      <c r="AC890" t="s">
        <v>71</v>
      </c>
      <c r="AD890" t="s">
        <v>74</v>
      </c>
      <c r="AE890">
        <v>0.669903</v>
      </c>
      <c r="AF890" t="s">
        <v>71</v>
      </c>
      <c r="AG890" t="s">
        <v>437</v>
      </c>
      <c r="AH890">
        <v>1000</v>
      </c>
      <c r="AI890" t="s">
        <v>438</v>
      </c>
      <c r="AJ890">
        <v>1000000</v>
      </c>
      <c r="AK890" t="s">
        <v>439</v>
      </c>
      <c r="AL890">
        <v>10</v>
      </c>
      <c r="AM890" t="s">
        <v>440</v>
      </c>
      <c r="AN890">
        <v>5000</v>
      </c>
      <c r="AO890" t="s">
        <v>441</v>
      </c>
      <c r="AP890">
        <v>20</v>
      </c>
      <c r="AQ890" t="s">
        <v>442</v>
      </c>
      <c r="AR890">
        <v>20</v>
      </c>
    </row>
    <row r="891" spans="1:44">
      <c r="A891">
        <v>288</v>
      </c>
      <c r="B891" t="s">
        <v>425</v>
      </c>
      <c r="C891">
        <v>5</v>
      </c>
      <c r="D891" t="s">
        <v>426</v>
      </c>
      <c r="E891">
        <v>302</v>
      </c>
      <c r="F891" t="s">
        <v>427</v>
      </c>
      <c r="G891" t="s">
        <v>428</v>
      </c>
      <c r="H891">
        <v>6029.2986</v>
      </c>
      <c r="I891" t="s">
        <v>429</v>
      </c>
      <c r="J891">
        <v>0.000564</v>
      </c>
      <c r="K891" t="s">
        <v>71</v>
      </c>
      <c r="L891" t="s">
        <v>430</v>
      </c>
      <c r="M891">
        <v>268.82832</v>
      </c>
      <c r="N891" t="s">
        <v>71</v>
      </c>
      <c r="O891" t="s">
        <v>455</v>
      </c>
      <c r="P891">
        <v>0.000833</v>
      </c>
      <c r="Q891" t="s">
        <v>71</v>
      </c>
      <c r="R891" t="s">
        <v>70</v>
      </c>
      <c r="S891">
        <v>2.310996</v>
      </c>
      <c r="T891" t="s">
        <v>71</v>
      </c>
      <c r="U891" t="s">
        <v>72</v>
      </c>
      <c r="V891">
        <v>0.075721</v>
      </c>
      <c r="W891" t="s">
        <v>71</v>
      </c>
      <c r="X891" t="s">
        <v>73</v>
      </c>
      <c r="Y891">
        <v>0.950885</v>
      </c>
      <c r="Z891" t="s">
        <v>71</v>
      </c>
      <c r="AA891" t="s">
        <v>446</v>
      </c>
      <c r="AB891">
        <v>0.570686</v>
      </c>
      <c r="AC891" t="s">
        <v>71</v>
      </c>
      <c r="AD891" t="s">
        <v>74</v>
      </c>
      <c r="AE891">
        <v>0.708116</v>
      </c>
      <c r="AF891" t="s">
        <v>71</v>
      </c>
      <c r="AG891" t="s">
        <v>437</v>
      </c>
      <c r="AH891">
        <v>1000</v>
      </c>
      <c r="AI891" t="s">
        <v>438</v>
      </c>
      <c r="AJ891">
        <v>1000000</v>
      </c>
      <c r="AK891" t="s">
        <v>439</v>
      </c>
      <c r="AL891">
        <v>10</v>
      </c>
      <c r="AM891" t="s">
        <v>440</v>
      </c>
      <c r="AN891">
        <v>5000</v>
      </c>
      <c r="AO891" t="s">
        <v>441</v>
      </c>
      <c r="AP891">
        <v>20</v>
      </c>
      <c r="AQ891" t="s">
        <v>442</v>
      </c>
      <c r="AR891">
        <v>20</v>
      </c>
    </row>
    <row r="892" spans="1:44">
      <c r="A892">
        <v>287</v>
      </c>
      <c r="B892" t="s">
        <v>425</v>
      </c>
      <c r="C892">
        <v>5</v>
      </c>
      <c r="D892" t="s">
        <v>426</v>
      </c>
      <c r="E892">
        <v>302</v>
      </c>
      <c r="F892" t="s">
        <v>427</v>
      </c>
      <c r="G892" t="s">
        <v>428</v>
      </c>
      <c r="H892">
        <v>13429.595</v>
      </c>
      <c r="I892" t="s">
        <v>429</v>
      </c>
      <c r="J892">
        <v>0.000539</v>
      </c>
      <c r="K892" t="s">
        <v>71</v>
      </c>
      <c r="L892" t="s">
        <v>430</v>
      </c>
      <c r="M892">
        <v>241.376786</v>
      </c>
      <c r="N892" t="s">
        <v>71</v>
      </c>
      <c r="O892" t="s">
        <v>455</v>
      </c>
      <c r="P892">
        <v>0.00078</v>
      </c>
      <c r="Q892" t="s">
        <v>71</v>
      </c>
      <c r="R892" t="s">
        <v>70</v>
      </c>
      <c r="S892">
        <v>2.352621</v>
      </c>
      <c r="T892" t="s">
        <v>71</v>
      </c>
      <c r="U892" t="s">
        <v>72</v>
      </c>
      <c r="V892">
        <v>0.074048</v>
      </c>
      <c r="W892" t="s">
        <v>71</v>
      </c>
      <c r="X892" t="s">
        <v>73</v>
      </c>
      <c r="Y892">
        <v>0.925263</v>
      </c>
      <c r="Z892" t="s">
        <v>71</v>
      </c>
      <c r="AA892" t="s">
        <v>446</v>
      </c>
      <c r="AB892">
        <v>0.564131</v>
      </c>
      <c r="AC892" t="s">
        <v>71</v>
      </c>
      <c r="AD892" t="s">
        <v>74</v>
      </c>
      <c r="AE892">
        <v>0.7837</v>
      </c>
      <c r="AF892" t="s">
        <v>71</v>
      </c>
      <c r="AG892" t="s">
        <v>437</v>
      </c>
      <c r="AH892">
        <v>1000</v>
      </c>
      <c r="AI892" t="s">
        <v>438</v>
      </c>
      <c r="AJ892">
        <v>1000000</v>
      </c>
      <c r="AK892" t="s">
        <v>439</v>
      </c>
      <c r="AL892">
        <v>10</v>
      </c>
      <c r="AM892" t="s">
        <v>440</v>
      </c>
      <c r="AN892">
        <v>5000</v>
      </c>
      <c r="AO892" t="s">
        <v>441</v>
      </c>
      <c r="AP892">
        <v>20</v>
      </c>
      <c r="AQ892" t="s">
        <v>442</v>
      </c>
      <c r="AR892">
        <v>20</v>
      </c>
    </row>
    <row r="893" spans="1:44">
      <c r="A893">
        <v>286</v>
      </c>
      <c r="B893" t="s">
        <v>425</v>
      </c>
      <c r="C893">
        <v>5</v>
      </c>
      <c r="D893" t="s">
        <v>426</v>
      </c>
      <c r="E893">
        <v>302</v>
      </c>
      <c r="F893" t="s">
        <v>427</v>
      </c>
      <c r="G893" t="s">
        <v>428</v>
      </c>
      <c r="H893">
        <v>28174.773</v>
      </c>
      <c r="I893" t="s">
        <v>429</v>
      </c>
      <c r="J893">
        <v>0.000522</v>
      </c>
      <c r="K893" t="s">
        <v>71</v>
      </c>
      <c r="L893" t="s">
        <v>430</v>
      </c>
      <c r="M893">
        <v>212.831462</v>
      </c>
      <c r="N893" t="s">
        <v>71</v>
      </c>
      <c r="O893" t="s">
        <v>455</v>
      </c>
      <c r="P893">
        <v>0.000735</v>
      </c>
      <c r="Q893" t="s">
        <v>71</v>
      </c>
      <c r="R893" t="s">
        <v>70</v>
      </c>
      <c r="S893">
        <v>2.439201</v>
      </c>
      <c r="T893" t="s">
        <v>71</v>
      </c>
      <c r="U893" t="s">
        <v>72</v>
      </c>
      <c r="V893">
        <v>0.071824</v>
      </c>
      <c r="W893" t="s">
        <v>71</v>
      </c>
      <c r="X893" t="s">
        <v>73</v>
      </c>
      <c r="Y893">
        <v>0.898428</v>
      </c>
      <c r="Z893" t="s">
        <v>71</v>
      </c>
      <c r="AA893" t="s">
        <v>446</v>
      </c>
      <c r="AB893">
        <v>0.547017</v>
      </c>
      <c r="AC893" t="s">
        <v>71</v>
      </c>
      <c r="AD893" t="s">
        <v>74</v>
      </c>
      <c r="AE893">
        <v>0.91646</v>
      </c>
      <c r="AF893" t="s">
        <v>71</v>
      </c>
      <c r="AG893" t="s">
        <v>437</v>
      </c>
      <c r="AH893">
        <v>1000</v>
      </c>
      <c r="AI893" t="s">
        <v>438</v>
      </c>
      <c r="AJ893">
        <v>1000000</v>
      </c>
      <c r="AK893" t="s">
        <v>439</v>
      </c>
      <c r="AL893">
        <v>10</v>
      </c>
      <c r="AM893" t="s">
        <v>440</v>
      </c>
      <c r="AN893">
        <v>5000</v>
      </c>
      <c r="AO893" t="s">
        <v>441</v>
      </c>
      <c r="AP893">
        <v>20</v>
      </c>
      <c r="AQ893" t="s">
        <v>442</v>
      </c>
      <c r="AR893">
        <v>20</v>
      </c>
    </row>
    <row r="894" spans="1:44">
      <c r="A894">
        <v>285</v>
      </c>
      <c r="B894" t="s">
        <v>425</v>
      </c>
      <c r="C894">
        <v>5</v>
      </c>
      <c r="D894" t="s">
        <v>426</v>
      </c>
      <c r="E894">
        <v>302</v>
      </c>
      <c r="F894" t="s">
        <v>427</v>
      </c>
      <c r="G894" t="s">
        <v>428</v>
      </c>
      <c r="H894">
        <v>56111.4394</v>
      </c>
      <c r="I894" t="s">
        <v>429</v>
      </c>
      <c r="J894">
        <v>0.000506</v>
      </c>
      <c r="K894" t="s">
        <v>71</v>
      </c>
      <c r="L894" t="s">
        <v>430</v>
      </c>
      <c r="M894">
        <v>192.197724</v>
      </c>
      <c r="N894" t="s">
        <v>71</v>
      </c>
      <c r="O894" t="s">
        <v>455</v>
      </c>
      <c r="P894">
        <v>0.000699</v>
      </c>
      <c r="Q894" t="s">
        <v>71</v>
      </c>
      <c r="R894" t="s">
        <v>70</v>
      </c>
      <c r="S894">
        <v>2.665145</v>
      </c>
      <c r="T894" t="s">
        <v>71</v>
      </c>
      <c r="U894" t="s">
        <v>72</v>
      </c>
      <c r="V894">
        <v>0.069915</v>
      </c>
      <c r="W894" t="s">
        <v>71</v>
      </c>
      <c r="X894" t="s">
        <v>73</v>
      </c>
      <c r="Y894">
        <v>0.869914</v>
      </c>
      <c r="Z894" t="s">
        <v>71</v>
      </c>
      <c r="AA894" t="s">
        <v>446</v>
      </c>
      <c r="AB894">
        <v>0.564188</v>
      </c>
      <c r="AC894" t="s">
        <v>71</v>
      </c>
      <c r="AD894" t="s">
        <v>74</v>
      </c>
      <c r="AE894">
        <v>1.15565</v>
      </c>
      <c r="AF894" t="s">
        <v>71</v>
      </c>
      <c r="AG894" t="s">
        <v>437</v>
      </c>
      <c r="AH894">
        <v>1000</v>
      </c>
      <c r="AI894" t="s">
        <v>438</v>
      </c>
      <c r="AJ894">
        <v>1000000</v>
      </c>
      <c r="AK894" t="s">
        <v>439</v>
      </c>
      <c r="AL894">
        <v>10</v>
      </c>
      <c r="AM894" t="s">
        <v>440</v>
      </c>
      <c r="AN894">
        <v>5000</v>
      </c>
      <c r="AO894" t="s">
        <v>441</v>
      </c>
      <c r="AP894">
        <v>20</v>
      </c>
      <c r="AQ894" t="s">
        <v>442</v>
      </c>
      <c r="AR894">
        <v>20</v>
      </c>
    </row>
    <row r="895" spans="1:44">
      <c r="A895">
        <v>284</v>
      </c>
      <c r="B895" t="s">
        <v>425</v>
      </c>
      <c r="C895">
        <v>5</v>
      </c>
      <c r="D895" t="s">
        <v>426</v>
      </c>
      <c r="E895">
        <v>302</v>
      </c>
      <c r="F895" t="s">
        <v>427</v>
      </c>
      <c r="G895" t="s">
        <v>428</v>
      </c>
      <c r="H895">
        <v>106803.5462</v>
      </c>
      <c r="I895" t="s">
        <v>429</v>
      </c>
      <c r="J895">
        <v>0.000483</v>
      </c>
      <c r="K895" t="s">
        <v>71</v>
      </c>
      <c r="L895" t="s">
        <v>430</v>
      </c>
      <c r="M895">
        <v>175.089805</v>
      </c>
      <c r="N895" t="s">
        <v>71</v>
      </c>
      <c r="O895" t="s">
        <v>455</v>
      </c>
      <c r="P895">
        <v>0.000658</v>
      </c>
      <c r="Q895" t="s">
        <v>71</v>
      </c>
      <c r="R895" t="s">
        <v>70</v>
      </c>
      <c r="S895">
        <v>3.062766</v>
      </c>
      <c r="T895" t="s">
        <v>71</v>
      </c>
      <c r="U895" t="s">
        <v>72</v>
      </c>
      <c r="V895">
        <v>0.069098</v>
      </c>
      <c r="W895" t="s">
        <v>71</v>
      </c>
      <c r="X895" t="s">
        <v>73</v>
      </c>
      <c r="Y895">
        <v>0.82198</v>
      </c>
      <c r="Z895" t="s">
        <v>71</v>
      </c>
      <c r="AA895" t="s">
        <v>446</v>
      </c>
      <c r="AB895">
        <v>0.562716</v>
      </c>
      <c r="AC895" t="s">
        <v>71</v>
      </c>
      <c r="AD895" t="s">
        <v>74</v>
      </c>
      <c r="AE895">
        <v>1.603337</v>
      </c>
      <c r="AF895" t="s">
        <v>71</v>
      </c>
      <c r="AG895" t="s">
        <v>437</v>
      </c>
      <c r="AH895">
        <v>1000</v>
      </c>
      <c r="AI895" t="s">
        <v>438</v>
      </c>
      <c r="AJ895">
        <v>1000000</v>
      </c>
      <c r="AK895" t="s">
        <v>439</v>
      </c>
      <c r="AL895">
        <v>10</v>
      </c>
      <c r="AM895" t="s">
        <v>440</v>
      </c>
      <c r="AN895">
        <v>5000</v>
      </c>
      <c r="AO895" t="s">
        <v>441</v>
      </c>
      <c r="AP895">
        <v>20</v>
      </c>
      <c r="AQ895" t="s">
        <v>442</v>
      </c>
      <c r="AR895">
        <v>20</v>
      </c>
    </row>
    <row r="896" spans="1:44">
      <c r="A896">
        <v>283</v>
      </c>
      <c r="B896" t="s">
        <v>425</v>
      </c>
      <c r="C896">
        <v>5</v>
      </c>
      <c r="D896" t="s">
        <v>426</v>
      </c>
      <c r="E896">
        <v>302</v>
      </c>
      <c r="F896" t="s">
        <v>427</v>
      </c>
      <c r="G896" t="s">
        <v>428</v>
      </c>
      <c r="H896">
        <v>195466.4324</v>
      </c>
      <c r="I896" t="s">
        <v>429</v>
      </c>
      <c r="J896">
        <v>0.000465</v>
      </c>
      <c r="K896" t="s">
        <v>71</v>
      </c>
      <c r="L896" t="s">
        <v>430</v>
      </c>
      <c r="M896">
        <v>150.496219</v>
      </c>
      <c r="N896" t="s">
        <v>71</v>
      </c>
      <c r="O896" t="s">
        <v>455</v>
      </c>
      <c r="P896">
        <v>0.000616</v>
      </c>
      <c r="Q896" t="s">
        <v>71</v>
      </c>
      <c r="R896" t="s">
        <v>70</v>
      </c>
      <c r="S896">
        <v>3.817961</v>
      </c>
      <c r="T896" t="s">
        <v>71</v>
      </c>
      <c r="U896" t="s">
        <v>72</v>
      </c>
      <c r="V896">
        <v>0.067497</v>
      </c>
      <c r="W896" t="s">
        <v>71</v>
      </c>
      <c r="X896" t="s">
        <v>73</v>
      </c>
      <c r="Y896">
        <v>0.791839</v>
      </c>
      <c r="Z896" t="s">
        <v>71</v>
      </c>
      <c r="AA896" t="s">
        <v>446</v>
      </c>
      <c r="AB896">
        <v>0.567439</v>
      </c>
      <c r="AC896" t="s">
        <v>71</v>
      </c>
      <c r="AD896" t="s">
        <v>74</v>
      </c>
      <c r="AE896">
        <v>2.385656</v>
      </c>
      <c r="AF896" t="s">
        <v>71</v>
      </c>
      <c r="AG896" t="s">
        <v>437</v>
      </c>
      <c r="AH896">
        <v>1000</v>
      </c>
      <c r="AI896" t="s">
        <v>438</v>
      </c>
      <c r="AJ896">
        <v>1000000</v>
      </c>
      <c r="AK896" t="s">
        <v>439</v>
      </c>
      <c r="AL896">
        <v>10</v>
      </c>
      <c r="AM896" t="s">
        <v>440</v>
      </c>
      <c r="AN896">
        <v>5000</v>
      </c>
      <c r="AO896" t="s">
        <v>441</v>
      </c>
      <c r="AP896">
        <v>20</v>
      </c>
      <c r="AQ896" t="s">
        <v>442</v>
      </c>
      <c r="AR896">
        <v>20</v>
      </c>
    </row>
    <row r="897" spans="1:44">
      <c r="A897">
        <v>282</v>
      </c>
      <c r="B897" t="s">
        <v>425</v>
      </c>
      <c r="C897">
        <v>5</v>
      </c>
      <c r="D897" t="s">
        <v>426</v>
      </c>
      <c r="E897">
        <v>302</v>
      </c>
      <c r="F897" t="s">
        <v>427</v>
      </c>
      <c r="G897" t="s">
        <v>428</v>
      </c>
      <c r="H897">
        <v>345992.2258</v>
      </c>
      <c r="I897" t="s">
        <v>429</v>
      </c>
      <c r="J897">
        <v>0.000438</v>
      </c>
      <c r="K897" t="s">
        <v>71</v>
      </c>
      <c r="L897" t="s">
        <v>430</v>
      </c>
      <c r="M897">
        <v>136.93384</v>
      </c>
      <c r="N897" t="s">
        <v>71</v>
      </c>
      <c r="O897" t="s">
        <v>455</v>
      </c>
      <c r="P897">
        <v>0.000575</v>
      </c>
      <c r="Q897" t="s">
        <v>71</v>
      </c>
      <c r="R897" t="s">
        <v>70</v>
      </c>
      <c r="S897">
        <v>4.663131</v>
      </c>
      <c r="T897" t="s">
        <v>71</v>
      </c>
      <c r="U897" t="s">
        <v>72</v>
      </c>
      <c r="V897">
        <v>0.066418</v>
      </c>
      <c r="W897" t="s">
        <v>71</v>
      </c>
      <c r="X897" t="s">
        <v>73</v>
      </c>
      <c r="Y897">
        <v>0.722228</v>
      </c>
      <c r="Z897" t="s">
        <v>71</v>
      </c>
      <c r="AA897" t="s">
        <v>446</v>
      </c>
      <c r="AB897">
        <v>0.564063</v>
      </c>
      <c r="AC897" t="s">
        <v>71</v>
      </c>
      <c r="AD897" t="s">
        <v>74</v>
      </c>
      <c r="AE897">
        <v>3.30478</v>
      </c>
      <c r="AF897" t="s">
        <v>71</v>
      </c>
      <c r="AG897" t="s">
        <v>437</v>
      </c>
      <c r="AH897">
        <v>1000</v>
      </c>
      <c r="AI897" t="s">
        <v>438</v>
      </c>
      <c r="AJ897">
        <v>1000000</v>
      </c>
      <c r="AK897" t="s">
        <v>439</v>
      </c>
      <c r="AL897">
        <v>10</v>
      </c>
      <c r="AM897" t="s">
        <v>440</v>
      </c>
      <c r="AN897">
        <v>5000</v>
      </c>
      <c r="AO897" t="s">
        <v>441</v>
      </c>
      <c r="AP897">
        <v>20</v>
      </c>
      <c r="AQ897" t="s">
        <v>442</v>
      </c>
      <c r="AR897">
        <v>20</v>
      </c>
    </row>
    <row r="898" spans="1:44">
      <c r="A898">
        <v>281</v>
      </c>
      <c r="B898" t="s">
        <v>425</v>
      </c>
      <c r="C898">
        <v>5</v>
      </c>
      <c r="D898" t="s">
        <v>426</v>
      </c>
      <c r="E898">
        <v>302</v>
      </c>
      <c r="F898" t="s">
        <v>427</v>
      </c>
      <c r="G898" t="s">
        <v>428</v>
      </c>
      <c r="H898">
        <v>595330.57</v>
      </c>
      <c r="I898" t="s">
        <v>429</v>
      </c>
      <c r="J898">
        <v>0.000304</v>
      </c>
      <c r="K898" t="s">
        <v>71</v>
      </c>
      <c r="L898" t="s">
        <v>430</v>
      </c>
      <c r="M898">
        <v>105.935599</v>
      </c>
      <c r="N898" t="s">
        <v>71</v>
      </c>
      <c r="O898" t="s">
        <v>455</v>
      </c>
      <c r="P898">
        <v>0.000409</v>
      </c>
      <c r="Q898" t="s">
        <v>71</v>
      </c>
      <c r="R898" t="s">
        <v>70</v>
      </c>
      <c r="S898">
        <v>4.671855</v>
      </c>
      <c r="T898" t="s">
        <v>71</v>
      </c>
      <c r="U898" t="s">
        <v>72</v>
      </c>
      <c r="V898">
        <v>0.073997</v>
      </c>
      <c r="W898" t="s">
        <v>71</v>
      </c>
      <c r="X898" t="s">
        <v>73</v>
      </c>
      <c r="Y898">
        <v>0.492932</v>
      </c>
      <c r="Z898" t="s">
        <v>71</v>
      </c>
      <c r="AA898" t="s">
        <v>446</v>
      </c>
      <c r="AB898">
        <v>0.620021</v>
      </c>
      <c r="AC898" t="s">
        <v>71</v>
      </c>
      <c r="AD898" t="s">
        <v>74</v>
      </c>
      <c r="AE898">
        <v>3.479207</v>
      </c>
      <c r="AF898" t="s">
        <v>71</v>
      </c>
      <c r="AG898" t="s">
        <v>437</v>
      </c>
      <c r="AH898">
        <v>1000</v>
      </c>
      <c r="AI898" t="s">
        <v>438</v>
      </c>
      <c r="AJ898">
        <v>1000000</v>
      </c>
      <c r="AK898" t="s">
        <v>439</v>
      </c>
      <c r="AL898">
        <v>10</v>
      </c>
      <c r="AM898" t="s">
        <v>440</v>
      </c>
      <c r="AN898">
        <v>5000</v>
      </c>
      <c r="AO898" t="s">
        <v>441</v>
      </c>
      <c r="AP898">
        <v>20</v>
      </c>
      <c r="AQ898" t="s">
        <v>442</v>
      </c>
      <c r="AR898">
        <v>20</v>
      </c>
    </row>
    <row r="899" spans="1:44">
      <c r="A899">
        <v>279</v>
      </c>
      <c r="B899" t="s">
        <v>425</v>
      </c>
      <c r="C899">
        <v>4</v>
      </c>
      <c r="D899" t="s">
        <v>426</v>
      </c>
      <c r="E899">
        <v>226</v>
      </c>
      <c r="F899" t="s">
        <v>427</v>
      </c>
      <c r="G899" t="s">
        <v>428</v>
      </c>
      <c r="H899">
        <v>8.728</v>
      </c>
      <c r="I899" t="s">
        <v>429</v>
      </c>
      <c r="J899">
        <v>0.000745</v>
      </c>
      <c r="K899" t="s">
        <v>71</v>
      </c>
      <c r="L899" t="s">
        <v>430</v>
      </c>
      <c r="M899">
        <v>348.4246</v>
      </c>
      <c r="N899" t="s">
        <v>71</v>
      </c>
      <c r="O899" t="s">
        <v>455</v>
      </c>
      <c r="P899">
        <v>0.001093</v>
      </c>
      <c r="Q899" t="s">
        <v>71</v>
      </c>
      <c r="R899" t="s">
        <v>70</v>
      </c>
      <c r="S899">
        <v>3.466323</v>
      </c>
      <c r="T899" t="s">
        <v>71</v>
      </c>
      <c r="U899" t="s">
        <v>72</v>
      </c>
      <c r="V899">
        <v>0.118054</v>
      </c>
      <c r="W899" t="s">
        <v>71</v>
      </c>
      <c r="X899" t="s">
        <v>73</v>
      </c>
      <c r="Y899">
        <v>1.576783</v>
      </c>
      <c r="Z899" t="s">
        <v>71</v>
      </c>
      <c r="AA899" t="s">
        <v>446</v>
      </c>
      <c r="AB899">
        <v>0.941105</v>
      </c>
      <c r="AC899" t="s">
        <v>71</v>
      </c>
      <c r="AD899" t="s">
        <v>74</v>
      </c>
      <c r="AE899">
        <v>0.820944</v>
      </c>
      <c r="AF899" t="s">
        <v>71</v>
      </c>
      <c r="AG899" t="s">
        <v>437</v>
      </c>
      <c r="AH899">
        <v>1000</v>
      </c>
      <c r="AI899" t="s">
        <v>438</v>
      </c>
      <c r="AJ899">
        <v>1000000</v>
      </c>
      <c r="AK899" t="s">
        <v>439</v>
      </c>
      <c r="AL899">
        <v>10</v>
      </c>
      <c r="AM899" t="s">
        <v>440</v>
      </c>
      <c r="AN899">
        <v>500</v>
      </c>
      <c r="AO899" t="s">
        <v>441</v>
      </c>
      <c r="AP899">
        <v>20</v>
      </c>
      <c r="AQ899" t="s">
        <v>442</v>
      </c>
      <c r="AR899">
        <v>20</v>
      </c>
    </row>
    <row r="900" spans="1:44">
      <c r="A900">
        <v>278</v>
      </c>
      <c r="B900" t="s">
        <v>425</v>
      </c>
      <c r="C900">
        <v>4</v>
      </c>
      <c r="D900" t="s">
        <v>426</v>
      </c>
      <c r="E900">
        <v>226</v>
      </c>
      <c r="F900" t="s">
        <v>427</v>
      </c>
      <c r="G900" t="s">
        <v>428</v>
      </c>
      <c r="H900">
        <v>105.962</v>
      </c>
      <c r="I900" t="s">
        <v>429</v>
      </c>
      <c r="J900">
        <v>0.000703</v>
      </c>
      <c r="K900" t="s">
        <v>71</v>
      </c>
      <c r="L900" t="s">
        <v>430</v>
      </c>
      <c r="M900">
        <v>298.0187</v>
      </c>
      <c r="N900" t="s">
        <v>71</v>
      </c>
      <c r="O900" t="s">
        <v>455</v>
      </c>
      <c r="P900">
        <v>0.001001</v>
      </c>
      <c r="Q900" t="s">
        <v>71</v>
      </c>
      <c r="R900" t="s">
        <v>70</v>
      </c>
      <c r="S900">
        <v>3.109324</v>
      </c>
      <c r="T900" t="s">
        <v>71</v>
      </c>
      <c r="U900" t="s">
        <v>72</v>
      </c>
      <c r="V900">
        <v>0.110726</v>
      </c>
      <c r="W900" t="s">
        <v>71</v>
      </c>
      <c r="X900" t="s">
        <v>73</v>
      </c>
      <c r="Y900">
        <v>1.425974</v>
      </c>
      <c r="Z900" t="s">
        <v>71</v>
      </c>
      <c r="AA900" t="s">
        <v>446</v>
      </c>
      <c r="AB900">
        <v>0.86601</v>
      </c>
      <c r="AC900" t="s">
        <v>71</v>
      </c>
      <c r="AD900" t="s">
        <v>74</v>
      </c>
      <c r="AE900">
        <v>0.698435</v>
      </c>
      <c r="AF900" t="s">
        <v>71</v>
      </c>
      <c r="AG900" t="s">
        <v>437</v>
      </c>
      <c r="AH900">
        <v>1000</v>
      </c>
      <c r="AI900" t="s">
        <v>438</v>
      </c>
      <c r="AJ900">
        <v>1000000</v>
      </c>
      <c r="AK900" t="s">
        <v>439</v>
      </c>
      <c r="AL900">
        <v>10</v>
      </c>
      <c r="AM900" t="s">
        <v>440</v>
      </c>
      <c r="AN900">
        <v>500</v>
      </c>
      <c r="AO900" t="s">
        <v>441</v>
      </c>
      <c r="AP900">
        <v>20</v>
      </c>
      <c r="AQ900" t="s">
        <v>442</v>
      </c>
      <c r="AR900">
        <v>20</v>
      </c>
    </row>
    <row r="901" spans="1:44">
      <c r="A901">
        <v>278</v>
      </c>
      <c r="B901" t="s">
        <v>425</v>
      </c>
      <c r="C901">
        <v>4</v>
      </c>
      <c r="D901" t="s">
        <v>426</v>
      </c>
      <c r="E901">
        <v>226</v>
      </c>
      <c r="F901" t="s">
        <v>427</v>
      </c>
      <c r="G901" t="s">
        <v>428</v>
      </c>
      <c r="H901">
        <v>105.962</v>
      </c>
      <c r="I901" t="s">
        <v>429</v>
      </c>
      <c r="J901">
        <v>0.000708</v>
      </c>
      <c r="K901" t="s">
        <v>71</v>
      </c>
      <c r="L901" t="s">
        <v>430</v>
      </c>
      <c r="M901">
        <v>244.2722</v>
      </c>
      <c r="N901" t="s">
        <v>71</v>
      </c>
      <c r="O901" t="s">
        <v>455</v>
      </c>
      <c r="P901">
        <v>0.000952</v>
      </c>
      <c r="Q901" t="s">
        <v>71</v>
      </c>
      <c r="R901" t="s">
        <v>70</v>
      </c>
      <c r="S901">
        <v>3.073619</v>
      </c>
      <c r="T901" t="s">
        <v>71</v>
      </c>
      <c r="U901" t="s">
        <v>72</v>
      </c>
      <c r="V901">
        <v>0.110458</v>
      </c>
      <c r="W901" t="s">
        <v>71</v>
      </c>
      <c r="X901" t="s">
        <v>73</v>
      </c>
      <c r="Y901">
        <v>1.405956</v>
      </c>
      <c r="Z901" t="s">
        <v>71</v>
      </c>
      <c r="AA901" t="s">
        <v>446</v>
      </c>
      <c r="AB901">
        <v>0.860094</v>
      </c>
      <c r="AC901" t="s">
        <v>71</v>
      </c>
      <c r="AD901" t="s">
        <v>74</v>
      </c>
      <c r="AE901">
        <v>0.688811</v>
      </c>
      <c r="AF901" t="s">
        <v>71</v>
      </c>
      <c r="AG901" t="s">
        <v>437</v>
      </c>
      <c r="AH901">
        <v>1000</v>
      </c>
      <c r="AI901" t="s">
        <v>438</v>
      </c>
      <c r="AJ901">
        <v>1000000</v>
      </c>
      <c r="AK901" t="s">
        <v>439</v>
      </c>
      <c r="AL901">
        <v>10</v>
      </c>
      <c r="AM901" t="s">
        <v>440</v>
      </c>
      <c r="AN901">
        <v>500</v>
      </c>
      <c r="AO901" t="s">
        <v>441</v>
      </c>
      <c r="AP901">
        <v>20</v>
      </c>
      <c r="AQ901" t="s">
        <v>442</v>
      </c>
      <c r="AR901">
        <v>20</v>
      </c>
    </row>
    <row r="902" spans="1:44">
      <c r="A902">
        <v>278</v>
      </c>
      <c r="B902" t="s">
        <v>425</v>
      </c>
      <c r="C902">
        <v>4</v>
      </c>
      <c r="D902" t="s">
        <v>426</v>
      </c>
      <c r="E902">
        <v>226</v>
      </c>
      <c r="F902" t="s">
        <v>427</v>
      </c>
      <c r="G902" t="s">
        <v>428</v>
      </c>
      <c r="H902">
        <v>105.962</v>
      </c>
      <c r="I902" t="s">
        <v>429</v>
      </c>
      <c r="J902">
        <v>0.000706</v>
      </c>
      <c r="K902" t="s">
        <v>71</v>
      </c>
      <c r="L902" t="s">
        <v>430</v>
      </c>
      <c r="M902">
        <v>244.9689</v>
      </c>
      <c r="N902" t="s">
        <v>71</v>
      </c>
      <c r="O902" t="s">
        <v>455</v>
      </c>
      <c r="P902">
        <v>0.000951</v>
      </c>
      <c r="Q902" t="s">
        <v>71</v>
      </c>
      <c r="R902" t="s">
        <v>70</v>
      </c>
      <c r="S902">
        <v>3.042966</v>
      </c>
      <c r="T902" t="s">
        <v>71</v>
      </c>
      <c r="U902" t="s">
        <v>72</v>
      </c>
      <c r="V902">
        <v>0.10923</v>
      </c>
      <c r="W902" t="s">
        <v>71</v>
      </c>
      <c r="X902" t="s">
        <v>73</v>
      </c>
      <c r="Y902">
        <v>1.386694</v>
      </c>
      <c r="Z902" t="s">
        <v>71</v>
      </c>
      <c r="AA902" t="s">
        <v>446</v>
      </c>
      <c r="AB902">
        <v>0.852868</v>
      </c>
      <c r="AC902" t="s">
        <v>71</v>
      </c>
      <c r="AD902" t="s">
        <v>74</v>
      </c>
      <c r="AE902">
        <v>0.686784</v>
      </c>
      <c r="AF902" t="s">
        <v>71</v>
      </c>
      <c r="AG902" t="s">
        <v>437</v>
      </c>
      <c r="AH902">
        <v>1000</v>
      </c>
      <c r="AI902" t="s">
        <v>438</v>
      </c>
      <c r="AJ902">
        <v>1000000</v>
      </c>
      <c r="AK902" t="s">
        <v>439</v>
      </c>
      <c r="AL902">
        <v>10</v>
      </c>
      <c r="AM902" t="s">
        <v>440</v>
      </c>
      <c r="AN902">
        <v>500</v>
      </c>
      <c r="AO902" t="s">
        <v>441</v>
      </c>
      <c r="AP902">
        <v>20</v>
      </c>
      <c r="AQ902" t="s">
        <v>442</v>
      </c>
      <c r="AR902">
        <v>20</v>
      </c>
    </row>
    <row r="903" spans="1:44">
      <c r="A903">
        <v>277</v>
      </c>
      <c r="B903" t="s">
        <v>425</v>
      </c>
      <c r="C903">
        <v>4</v>
      </c>
      <c r="D903" t="s">
        <v>426</v>
      </c>
      <c r="E903">
        <v>226</v>
      </c>
      <c r="F903" t="s">
        <v>427</v>
      </c>
      <c r="G903" t="s">
        <v>428</v>
      </c>
      <c r="H903">
        <v>899.832</v>
      </c>
      <c r="I903" t="s">
        <v>429</v>
      </c>
      <c r="J903">
        <v>0.00086</v>
      </c>
      <c r="K903" t="s">
        <v>71</v>
      </c>
      <c r="L903" t="s">
        <v>430</v>
      </c>
      <c r="M903">
        <v>260.4884</v>
      </c>
      <c r="N903" t="s">
        <v>71</v>
      </c>
      <c r="O903" t="s">
        <v>455</v>
      </c>
      <c r="P903">
        <v>0.00112</v>
      </c>
      <c r="Q903" t="s">
        <v>71</v>
      </c>
      <c r="R903" t="s">
        <v>70</v>
      </c>
      <c r="S903">
        <v>3.193365</v>
      </c>
      <c r="T903" t="s">
        <v>71</v>
      </c>
      <c r="U903" t="s">
        <v>72</v>
      </c>
      <c r="V903">
        <v>0.115059</v>
      </c>
      <c r="W903" t="s">
        <v>71</v>
      </c>
      <c r="X903" t="s">
        <v>73</v>
      </c>
      <c r="Y903">
        <v>1.506955</v>
      </c>
      <c r="Z903" t="s">
        <v>71</v>
      </c>
      <c r="AA903" t="s">
        <v>446</v>
      </c>
      <c r="AB903">
        <v>0.852386</v>
      </c>
      <c r="AC903" t="s">
        <v>71</v>
      </c>
      <c r="AD903" t="s">
        <v>74</v>
      </c>
      <c r="AE903">
        <v>0.710515</v>
      </c>
      <c r="AF903" t="s">
        <v>71</v>
      </c>
      <c r="AG903" t="s">
        <v>437</v>
      </c>
      <c r="AH903">
        <v>1000</v>
      </c>
      <c r="AI903" t="s">
        <v>438</v>
      </c>
      <c r="AJ903">
        <v>1000000</v>
      </c>
      <c r="AK903" t="s">
        <v>439</v>
      </c>
      <c r="AL903">
        <v>10</v>
      </c>
      <c r="AM903" t="s">
        <v>440</v>
      </c>
      <c r="AN903">
        <v>500</v>
      </c>
      <c r="AO903" t="s">
        <v>441</v>
      </c>
      <c r="AP903">
        <v>20</v>
      </c>
      <c r="AQ903" t="s">
        <v>442</v>
      </c>
      <c r="AR903">
        <v>20</v>
      </c>
    </row>
    <row r="904" spans="1:44">
      <c r="A904">
        <v>276</v>
      </c>
      <c r="B904" t="s">
        <v>425</v>
      </c>
      <c r="C904">
        <v>4</v>
      </c>
      <c r="D904" t="s">
        <v>426</v>
      </c>
      <c r="E904">
        <v>226</v>
      </c>
      <c r="F904" t="s">
        <v>427</v>
      </c>
      <c r="G904" t="s">
        <v>428</v>
      </c>
      <c r="H904">
        <v>188417.268</v>
      </c>
      <c r="I904" t="s">
        <v>429</v>
      </c>
      <c r="J904">
        <v>0.000606</v>
      </c>
      <c r="K904" t="s">
        <v>71</v>
      </c>
      <c r="L904" t="s">
        <v>430</v>
      </c>
      <c r="M904">
        <v>88.0933</v>
      </c>
      <c r="N904" t="s">
        <v>71</v>
      </c>
      <c r="O904" t="s">
        <v>455</v>
      </c>
      <c r="P904">
        <v>0.000694</v>
      </c>
      <c r="Q904" t="s">
        <v>71</v>
      </c>
      <c r="R904" t="s">
        <v>70</v>
      </c>
      <c r="S904">
        <v>4.225492</v>
      </c>
      <c r="T904" t="s">
        <v>71</v>
      </c>
      <c r="U904" t="s">
        <v>72</v>
      </c>
      <c r="V904">
        <v>0.1051</v>
      </c>
      <c r="W904" t="s">
        <v>71</v>
      </c>
      <c r="X904" t="s">
        <v>73</v>
      </c>
      <c r="Y904">
        <v>1.156439</v>
      </c>
      <c r="Z904" t="s">
        <v>71</v>
      </c>
      <c r="AA904" t="s">
        <v>446</v>
      </c>
      <c r="AB904">
        <v>0.833056</v>
      </c>
      <c r="AC904" t="s">
        <v>71</v>
      </c>
      <c r="AD904" t="s">
        <v>74</v>
      </c>
      <c r="AE904">
        <v>2.122881</v>
      </c>
      <c r="AF904" t="s">
        <v>71</v>
      </c>
      <c r="AG904" t="s">
        <v>437</v>
      </c>
      <c r="AH904">
        <v>1000</v>
      </c>
      <c r="AI904" t="s">
        <v>438</v>
      </c>
      <c r="AJ904">
        <v>1000000</v>
      </c>
      <c r="AK904" t="s">
        <v>439</v>
      </c>
      <c r="AL904">
        <v>10</v>
      </c>
      <c r="AM904" t="s">
        <v>440</v>
      </c>
      <c r="AN904">
        <v>500</v>
      </c>
      <c r="AO904" t="s">
        <v>441</v>
      </c>
      <c r="AP904">
        <v>20</v>
      </c>
      <c r="AQ904" t="s">
        <v>442</v>
      </c>
      <c r="AR904">
        <v>20</v>
      </c>
    </row>
    <row r="905" spans="1:44">
      <c r="A905">
        <v>276</v>
      </c>
      <c r="B905" t="s">
        <v>425</v>
      </c>
      <c r="C905">
        <v>4</v>
      </c>
      <c r="D905" t="s">
        <v>426</v>
      </c>
      <c r="E905">
        <v>226</v>
      </c>
      <c r="F905" t="s">
        <v>427</v>
      </c>
      <c r="G905" t="s">
        <v>428</v>
      </c>
      <c r="H905">
        <v>12417.452</v>
      </c>
      <c r="I905" t="s">
        <v>429</v>
      </c>
      <c r="J905">
        <v>0.000714</v>
      </c>
      <c r="K905" t="s">
        <v>71</v>
      </c>
      <c r="L905" t="s">
        <v>430</v>
      </c>
      <c r="M905">
        <v>170.3707</v>
      </c>
      <c r="N905" t="s">
        <v>71</v>
      </c>
      <c r="O905" t="s">
        <v>455</v>
      </c>
      <c r="P905">
        <v>0.000884</v>
      </c>
      <c r="Q905" t="s">
        <v>71</v>
      </c>
      <c r="R905" t="s">
        <v>70</v>
      </c>
      <c r="S905">
        <v>3.081731</v>
      </c>
      <c r="T905" t="s">
        <v>71</v>
      </c>
      <c r="U905" t="s">
        <v>72</v>
      </c>
      <c r="V905">
        <v>0.110738</v>
      </c>
      <c r="W905" t="s">
        <v>71</v>
      </c>
      <c r="X905" t="s">
        <v>73</v>
      </c>
      <c r="Y905">
        <v>1.375725</v>
      </c>
      <c r="Z905" t="s">
        <v>71</v>
      </c>
      <c r="AA905" t="s">
        <v>446</v>
      </c>
      <c r="AB905">
        <v>0.827596</v>
      </c>
      <c r="AC905" t="s">
        <v>71</v>
      </c>
      <c r="AD905" t="s">
        <v>74</v>
      </c>
      <c r="AE905">
        <v>0.760401</v>
      </c>
      <c r="AF905" t="s">
        <v>71</v>
      </c>
      <c r="AG905" t="s">
        <v>437</v>
      </c>
      <c r="AH905">
        <v>1000</v>
      </c>
      <c r="AI905" t="s">
        <v>438</v>
      </c>
      <c r="AJ905">
        <v>1000000</v>
      </c>
      <c r="AK905" t="s">
        <v>439</v>
      </c>
      <c r="AL905">
        <v>10</v>
      </c>
      <c r="AM905" t="s">
        <v>440</v>
      </c>
      <c r="AN905">
        <v>500</v>
      </c>
      <c r="AO905" t="s">
        <v>441</v>
      </c>
      <c r="AP905">
        <v>20</v>
      </c>
      <c r="AQ905" t="s">
        <v>442</v>
      </c>
      <c r="AR905">
        <v>20</v>
      </c>
    </row>
    <row r="906" spans="1:44">
      <c r="A906">
        <v>275</v>
      </c>
      <c r="B906" t="s">
        <v>425</v>
      </c>
      <c r="C906">
        <v>4</v>
      </c>
      <c r="D906" t="s">
        <v>426</v>
      </c>
      <c r="E906">
        <v>226</v>
      </c>
      <c r="F906" t="s">
        <v>427</v>
      </c>
      <c r="G906" t="s">
        <v>428</v>
      </c>
      <c r="H906">
        <v>899.832</v>
      </c>
      <c r="I906" t="s">
        <v>429</v>
      </c>
      <c r="J906">
        <v>0.000746</v>
      </c>
      <c r="K906" t="s">
        <v>71</v>
      </c>
      <c r="L906" t="s">
        <v>430</v>
      </c>
      <c r="M906">
        <v>239.1462</v>
      </c>
      <c r="N906" t="s">
        <v>71</v>
      </c>
      <c r="O906" t="s">
        <v>455</v>
      </c>
      <c r="P906">
        <v>0.000985</v>
      </c>
      <c r="Q906" t="s">
        <v>71</v>
      </c>
      <c r="R906" t="s">
        <v>70</v>
      </c>
      <c r="S906">
        <v>3.062484</v>
      </c>
      <c r="T906" t="s">
        <v>71</v>
      </c>
      <c r="U906" t="s">
        <v>72</v>
      </c>
      <c r="V906">
        <v>0.112336</v>
      </c>
      <c r="W906" t="s">
        <v>71</v>
      </c>
      <c r="X906" t="s">
        <v>73</v>
      </c>
      <c r="Y906">
        <v>1.436164</v>
      </c>
      <c r="Z906" t="s">
        <v>71</v>
      </c>
      <c r="AA906" t="s">
        <v>446</v>
      </c>
      <c r="AB906">
        <v>0.815906</v>
      </c>
      <c r="AC906" t="s">
        <v>71</v>
      </c>
      <c r="AD906" t="s">
        <v>74</v>
      </c>
      <c r="AE906">
        <v>0.690829</v>
      </c>
      <c r="AF906" t="s">
        <v>71</v>
      </c>
      <c r="AG906" t="s">
        <v>437</v>
      </c>
      <c r="AH906">
        <v>1000</v>
      </c>
      <c r="AI906" t="s">
        <v>438</v>
      </c>
      <c r="AJ906">
        <v>1000000</v>
      </c>
      <c r="AK906" t="s">
        <v>439</v>
      </c>
      <c r="AL906">
        <v>10</v>
      </c>
      <c r="AM906" t="s">
        <v>440</v>
      </c>
      <c r="AN906">
        <v>500</v>
      </c>
      <c r="AO906" t="s">
        <v>441</v>
      </c>
      <c r="AP906">
        <v>20</v>
      </c>
      <c r="AQ906" t="s">
        <v>442</v>
      </c>
      <c r="AR906">
        <v>20</v>
      </c>
    </row>
    <row r="907" spans="1:44">
      <c r="A907">
        <v>275</v>
      </c>
      <c r="B907" t="s">
        <v>425</v>
      </c>
      <c r="C907">
        <v>4</v>
      </c>
      <c r="D907" t="s">
        <v>426</v>
      </c>
      <c r="E907">
        <v>226</v>
      </c>
      <c r="F907" t="s">
        <v>427</v>
      </c>
      <c r="G907" t="s">
        <v>428</v>
      </c>
      <c r="H907">
        <v>899.832</v>
      </c>
      <c r="I907" t="s">
        <v>429</v>
      </c>
      <c r="J907">
        <v>0.000766</v>
      </c>
      <c r="K907" t="s">
        <v>71</v>
      </c>
      <c r="L907" t="s">
        <v>430</v>
      </c>
      <c r="M907">
        <v>246.2888</v>
      </c>
      <c r="N907" t="s">
        <v>71</v>
      </c>
      <c r="O907" t="s">
        <v>455</v>
      </c>
      <c r="P907">
        <v>0.001012</v>
      </c>
      <c r="Q907" t="s">
        <v>71</v>
      </c>
      <c r="R907" t="s">
        <v>70</v>
      </c>
      <c r="S907">
        <v>3.072507</v>
      </c>
      <c r="T907" t="s">
        <v>71</v>
      </c>
      <c r="U907" t="s">
        <v>72</v>
      </c>
      <c r="V907">
        <v>0.112742</v>
      </c>
      <c r="W907" t="s">
        <v>71</v>
      </c>
      <c r="X907" t="s">
        <v>73</v>
      </c>
      <c r="Y907">
        <v>1.437879</v>
      </c>
      <c r="Z907" t="s">
        <v>71</v>
      </c>
      <c r="AA907" t="s">
        <v>446</v>
      </c>
      <c r="AB907">
        <v>0.823678</v>
      </c>
      <c r="AC907" t="s">
        <v>71</v>
      </c>
      <c r="AD907" t="s">
        <v>74</v>
      </c>
      <c r="AE907">
        <v>0.69067</v>
      </c>
      <c r="AF907" t="s">
        <v>71</v>
      </c>
      <c r="AG907" t="s">
        <v>437</v>
      </c>
      <c r="AH907">
        <v>1000</v>
      </c>
      <c r="AI907" t="s">
        <v>438</v>
      </c>
      <c r="AJ907">
        <v>1000000</v>
      </c>
      <c r="AK907" t="s">
        <v>439</v>
      </c>
      <c r="AL907">
        <v>10</v>
      </c>
      <c r="AM907" t="s">
        <v>440</v>
      </c>
      <c r="AN907">
        <v>500</v>
      </c>
      <c r="AO907" t="s">
        <v>441</v>
      </c>
      <c r="AP907">
        <v>20</v>
      </c>
      <c r="AQ907" t="s">
        <v>442</v>
      </c>
      <c r="AR907">
        <v>20</v>
      </c>
    </row>
    <row r="908" spans="1:44">
      <c r="A908">
        <v>274</v>
      </c>
      <c r="B908" t="s">
        <v>425</v>
      </c>
      <c r="C908">
        <v>4</v>
      </c>
      <c r="D908" t="s">
        <v>426</v>
      </c>
      <c r="E908">
        <v>226</v>
      </c>
      <c r="F908" t="s">
        <v>427</v>
      </c>
      <c r="G908" t="s">
        <v>428</v>
      </c>
      <c r="H908">
        <v>336808.074</v>
      </c>
      <c r="I908" t="s">
        <v>429</v>
      </c>
      <c r="J908">
        <v>0.000578</v>
      </c>
      <c r="K908" t="s">
        <v>71</v>
      </c>
      <c r="L908" t="s">
        <v>430</v>
      </c>
      <c r="M908">
        <v>75.0504</v>
      </c>
      <c r="N908" t="s">
        <v>71</v>
      </c>
      <c r="O908" t="s">
        <v>455</v>
      </c>
      <c r="P908">
        <v>0.000653</v>
      </c>
      <c r="Q908" t="s">
        <v>71</v>
      </c>
      <c r="R908" t="s">
        <v>70</v>
      </c>
      <c r="S908">
        <v>5.070931</v>
      </c>
      <c r="T908" t="s">
        <v>71</v>
      </c>
      <c r="U908" t="s">
        <v>72</v>
      </c>
      <c r="V908">
        <v>0.103622</v>
      </c>
      <c r="W908" t="s">
        <v>71</v>
      </c>
      <c r="X908" t="s">
        <v>73</v>
      </c>
      <c r="Y908">
        <v>1.047192</v>
      </c>
      <c r="Z908" t="s">
        <v>71</v>
      </c>
      <c r="AA908" t="s">
        <v>446</v>
      </c>
      <c r="AB908">
        <v>0.835675</v>
      </c>
      <c r="AC908" t="s">
        <v>71</v>
      </c>
      <c r="AD908" t="s">
        <v>74</v>
      </c>
      <c r="AE908">
        <v>3.077131</v>
      </c>
      <c r="AF908" t="s">
        <v>71</v>
      </c>
      <c r="AG908" t="s">
        <v>437</v>
      </c>
      <c r="AH908">
        <v>1000</v>
      </c>
      <c r="AI908" t="s">
        <v>438</v>
      </c>
      <c r="AJ908">
        <v>1000000</v>
      </c>
      <c r="AK908" t="s">
        <v>439</v>
      </c>
      <c r="AL908">
        <v>10</v>
      </c>
      <c r="AM908" t="s">
        <v>440</v>
      </c>
      <c r="AN908">
        <v>500</v>
      </c>
      <c r="AO908" t="s">
        <v>441</v>
      </c>
      <c r="AP908">
        <v>20</v>
      </c>
      <c r="AQ908" t="s">
        <v>442</v>
      </c>
      <c r="AR908">
        <v>20</v>
      </c>
    </row>
    <row r="909" spans="1:44">
      <c r="A909">
        <v>273</v>
      </c>
      <c r="B909" t="s">
        <v>425</v>
      </c>
      <c r="C909">
        <v>4</v>
      </c>
      <c r="D909" t="s">
        <v>426</v>
      </c>
      <c r="E909">
        <v>226</v>
      </c>
      <c r="F909" t="s">
        <v>427</v>
      </c>
      <c r="G909" t="s">
        <v>428</v>
      </c>
      <c r="H909">
        <v>336808.074</v>
      </c>
      <c r="I909" t="s">
        <v>429</v>
      </c>
      <c r="J909">
        <v>0.000583</v>
      </c>
      <c r="K909" t="s">
        <v>71</v>
      </c>
      <c r="L909" t="s">
        <v>430</v>
      </c>
      <c r="M909">
        <v>71.6822</v>
      </c>
      <c r="N909" t="s">
        <v>71</v>
      </c>
      <c r="O909" t="s">
        <v>455</v>
      </c>
      <c r="P909">
        <v>0.000655</v>
      </c>
      <c r="Q909" t="s">
        <v>71</v>
      </c>
      <c r="R909" t="s">
        <v>70</v>
      </c>
      <c r="S909">
        <v>5.131026</v>
      </c>
      <c r="T909" t="s">
        <v>71</v>
      </c>
      <c r="U909" t="s">
        <v>72</v>
      </c>
      <c r="V909">
        <v>0.1049</v>
      </c>
      <c r="W909" t="s">
        <v>71</v>
      </c>
      <c r="X909" t="s">
        <v>73</v>
      </c>
      <c r="Y909">
        <v>1.063915</v>
      </c>
      <c r="Z909" t="s">
        <v>71</v>
      </c>
      <c r="AA909" t="s">
        <v>446</v>
      </c>
      <c r="AB909">
        <v>0.843683</v>
      </c>
      <c r="AC909" t="s">
        <v>71</v>
      </c>
      <c r="AD909" t="s">
        <v>74</v>
      </c>
      <c r="AE909">
        <v>3.110645</v>
      </c>
      <c r="AF909" t="s">
        <v>71</v>
      </c>
      <c r="AG909" t="s">
        <v>437</v>
      </c>
      <c r="AH909">
        <v>1000</v>
      </c>
      <c r="AI909" t="s">
        <v>438</v>
      </c>
      <c r="AJ909">
        <v>1000000</v>
      </c>
      <c r="AK909" t="s">
        <v>439</v>
      </c>
      <c r="AL909">
        <v>10</v>
      </c>
      <c r="AM909" t="s">
        <v>440</v>
      </c>
      <c r="AN909">
        <v>500</v>
      </c>
      <c r="AO909" t="s">
        <v>441</v>
      </c>
      <c r="AP909">
        <v>20</v>
      </c>
      <c r="AQ909" t="s">
        <v>442</v>
      </c>
      <c r="AR909">
        <v>20</v>
      </c>
    </row>
    <row r="910" spans="1:44">
      <c r="A910">
        <v>272</v>
      </c>
      <c r="B910" t="s">
        <v>425</v>
      </c>
      <c r="C910">
        <v>4</v>
      </c>
      <c r="D910" t="s">
        <v>426</v>
      </c>
      <c r="E910">
        <v>226</v>
      </c>
      <c r="F910" t="s">
        <v>427</v>
      </c>
      <c r="G910" t="s">
        <v>428</v>
      </c>
      <c r="H910">
        <v>101498.196</v>
      </c>
      <c r="I910" t="s">
        <v>429</v>
      </c>
      <c r="J910">
        <v>0.000669</v>
      </c>
      <c r="K910" t="s">
        <v>71</v>
      </c>
      <c r="L910" t="s">
        <v>430</v>
      </c>
      <c r="M910">
        <v>108.759</v>
      </c>
      <c r="N910" t="s">
        <v>71</v>
      </c>
      <c r="O910" t="s">
        <v>455</v>
      </c>
      <c r="P910">
        <v>0.000778</v>
      </c>
      <c r="Q910" t="s">
        <v>71</v>
      </c>
      <c r="R910" t="s">
        <v>70</v>
      </c>
      <c r="S910">
        <v>4.002173</v>
      </c>
      <c r="T910" t="s">
        <v>71</v>
      </c>
      <c r="U910" t="s">
        <v>72</v>
      </c>
      <c r="V910">
        <v>0.11314</v>
      </c>
      <c r="W910" t="s">
        <v>71</v>
      </c>
      <c r="X910" t="s">
        <v>73</v>
      </c>
      <c r="Y910">
        <v>1.388068</v>
      </c>
      <c r="Z910" t="s">
        <v>71</v>
      </c>
      <c r="AA910" t="s">
        <v>446</v>
      </c>
      <c r="AB910">
        <v>0.916248</v>
      </c>
      <c r="AC910" t="s">
        <v>71</v>
      </c>
      <c r="AD910" t="s">
        <v>74</v>
      </c>
      <c r="AE910">
        <v>1.574476</v>
      </c>
      <c r="AF910" t="s">
        <v>71</v>
      </c>
      <c r="AG910" t="s">
        <v>437</v>
      </c>
      <c r="AH910">
        <v>1000</v>
      </c>
      <c r="AI910" t="s">
        <v>438</v>
      </c>
      <c r="AJ910">
        <v>1000000</v>
      </c>
      <c r="AK910" t="s">
        <v>439</v>
      </c>
      <c r="AL910">
        <v>10</v>
      </c>
      <c r="AM910" t="s">
        <v>440</v>
      </c>
      <c r="AN910">
        <v>500</v>
      </c>
      <c r="AO910" t="s">
        <v>441</v>
      </c>
      <c r="AP910">
        <v>20</v>
      </c>
      <c r="AQ910" t="s">
        <v>442</v>
      </c>
      <c r="AR910">
        <v>20</v>
      </c>
    </row>
    <row r="911" spans="1:44">
      <c r="A911">
        <v>271</v>
      </c>
      <c r="B911" t="s">
        <v>425</v>
      </c>
      <c r="C911">
        <v>4</v>
      </c>
      <c r="D911" t="s">
        <v>426</v>
      </c>
      <c r="E911">
        <v>226</v>
      </c>
      <c r="F911" t="s">
        <v>427</v>
      </c>
      <c r="G911" t="s">
        <v>428</v>
      </c>
      <c r="H911">
        <v>26152.5</v>
      </c>
      <c r="I911" t="s">
        <v>429</v>
      </c>
      <c r="J911">
        <v>0.000714</v>
      </c>
      <c r="K911" t="s">
        <v>71</v>
      </c>
      <c r="L911" t="s">
        <v>430</v>
      </c>
      <c r="M911">
        <v>151.9626</v>
      </c>
      <c r="N911" t="s">
        <v>71</v>
      </c>
      <c r="O911" t="s">
        <v>455</v>
      </c>
      <c r="P911">
        <v>0.000866</v>
      </c>
      <c r="Q911" t="s">
        <v>71</v>
      </c>
      <c r="R911" t="s">
        <v>70</v>
      </c>
      <c r="S911">
        <v>3.230216</v>
      </c>
      <c r="T911" t="s">
        <v>71</v>
      </c>
      <c r="U911" t="s">
        <v>72</v>
      </c>
      <c r="V911">
        <v>0.110705</v>
      </c>
      <c r="W911" t="s">
        <v>71</v>
      </c>
      <c r="X911" t="s">
        <v>73</v>
      </c>
      <c r="Y911">
        <v>1.368515</v>
      </c>
      <c r="Z911" t="s">
        <v>71</v>
      </c>
      <c r="AA911" t="s">
        <v>446</v>
      </c>
      <c r="AB911">
        <v>0.846919</v>
      </c>
      <c r="AC911" t="s">
        <v>71</v>
      </c>
      <c r="AD911" t="s">
        <v>74</v>
      </c>
      <c r="AE911">
        <v>0.896042</v>
      </c>
      <c r="AF911" t="s">
        <v>71</v>
      </c>
      <c r="AG911" t="s">
        <v>437</v>
      </c>
      <c r="AH911">
        <v>1000</v>
      </c>
      <c r="AI911" t="s">
        <v>438</v>
      </c>
      <c r="AJ911">
        <v>1000000</v>
      </c>
      <c r="AK911" t="s">
        <v>439</v>
      </c>
      <c r="AL911">
        <v>10</v>
      </c>
      <c r="AM911" t="s">
        <v>440</v>
      </c>
      <c r="AN911">
        <v>500</v>
      </c>
      <c r="AO911" t="s">
        <v>441</v>
      </c>
      <c r="AP911">
        <v>20</v>
      </c>
      <c r="AQ911" t="s">
        <v>442</v>
      </c>
      <c r="AR911">
        <v>20</v>
      </c>
    </row>
    <row r="912" spans="1:44">
      <c r="A912">
        <v>270</v>
      </c>
      <c r="B912" t="s">
        <v>425</v>
      </c>
      <c r="C912">
        <v>4</v>
      </c>
      <c r="D912" t="s">
        <v>426</v>
      </c>
      <c r="E912">
        <v>226</v>
      </c>
      <c r="F912" t="s">
        <v>427</v>
      </c>
      <c r="G912" t="s">
        <v>428</v>
      </c>
      <c r="H912">
        <v>5577.55</v>
      </c>
      <c r="I912" t="s">
        <v>429</v>
      </c>
      <c r="J912">
        <v>0.000848</v>
      </c>
      <c r="K912" t="s">
        <v>71</v>
      </c>
      <c r="L912" t="s">
        <v>430</v>
      </c>
      <c r="M912">
        <v>236.7081</v>
      </c>
      <c r="N912" t="s">
        <v>71</v>
      </c>
      <c r="O912" t="s">
        <v>455</v>
      </c>
      <c r="P912">
        <v>0.001085</v>
      </c>
      <c r="Q912" t="s">
        <v>71</v>
      </c>
      <c r="R912" t="s">
        <v>70</v>
      </c>
      <c r="S912">
        <v>3.161506</v>
      </c>
      <c r="T912" t="s">
        <v>71</v>
      </c>
      <c r="U912" t="s">
        <v>72</v>
      </c>
      <c r="V912">
        <v>0.113734</v>
      </c>
      <c r="W912" t="s">
        <v>71</v>
      </c>
      <c r="X912" t="s">
        <v>73</v>
      </c>
      <c r="Y912">
        <v>1.453213</v>
      </c>
      <c r="Z912" t="s">
        <v>71</v>
      </c>
      <c r="AA912" t="s">
        <v>446</v>
      </c>
      <c r="AB912">
        <v>0.845848</v>
      </c>
      <c r="AC912" t="s">
        <v>71</v>
      </c>
      <c r="AD912" t="s">
        <v>74</v>
      </c>
      <c r="AE912">
        <v>0.741188</v>
      </c>
      <c r="AF912" t="s">
        <v>71</v>
      </c>
      <c r="AG912" t="s">
        <v>437</v>
      </c>
      <c r="AH912">
        <v>1000</v>
      </c>
      <c r="AI912" t="s">
        <v>438</v>
      </c>
      <c r="AJ912">
        <v>1000000</v>
      </c>
      <c r="AK912" t="s">
        <v>439</v>
      </c>
      <c r="AL912">
        <v>10</v>
      </c>
      <c r="AM912" t="s">
        <v>440</v>
      </c>
      <c r="AN912">
        <v>500</v>
      </c>
      <c r="AO912" t="s">
        <v>441</v>
      </c>
      <c r="AP912">
        <v>20</v>
      </c>
      <c r="AQ912" t="s">
        <v>442</v>
      </c>
      <c r="AR912">
        <v>20</v>
      </c>
    </row>
    <row r="913" spans="1:44">
      <c r="A913">
        <v>270</v>
      </c>
      <c r="B913" t="s">
        <v>425</v>
      </c>
      <c r="C913">
        <v>4</v>
      </c>
      <c r="D913" t="s">
        <v>426</v>
      </c>
      <c r="E913">
        <v>226</v>
      </c>
      <c r="F913" t="s">
        <v>427</v>
      </c>
      <c r="G913" t="s">
        <v>428</v>
      </c>
      <c r="H913">
        <v>899.832</v>
      </c>
      <c r="I913" t="s">
        <v>429</v>
      </c>
      <c r="J913">
        <v>0.000761</v>
      </c>
      <c r="K913" t="s">
        <v>71</v>
      </c>
      <c r="L913" t="s">
        <v>430</v>
      </c>
      <c r="M913">
        <v>244.9704</v>
      </c>
      <c r="N913" t="s">
        <v>71</v>
      </c>
      <c r="O913" t="s">
        <v>455</v>
      </c>
      <c r="P913">
        <v>0.001006</v>
      </c>
      <c r="Q913" t="s">
        <v>71</v>
      </c>
      <c r="R913" t="s">
        <v>70</v>
      </c>
      <c r="S913">
        <v>3.070631</v>
      </c>
      <c r="T913" t="s">
        <v>71</v>
      </c>
      <c r="U913" t="s">
        <v>72</v>
      </c>
      <c r="V913">
        <v>0.112687</v>
      </c>
      <c r="W913" t="s">
        <v>71</v>
      </c>
      <c r="X913" t="s">
        <v>73</v>
      </c>
      <c r="Y913">
        <v>1.439267</v>
      </c>
      <c r="Z913" t="s">
        <v>71</v>
      </c>
      <c r="AA913" t="s">
        <v>446</v>
      </c>
      <c r="AB913">
        <v>0.817743</v>
      </c>
      <c r="AC913" t="s">
        <v>71</v>
      </c>
      <c r="AD913" t="s">
        <v>74</v>
      </c>
      <c r="AE913">
        <v>0.693642</v>
      </c>
      <c r="AF913" t="s">
        <v>71</v>
      </c>
      <c r="AG913" t="s">
        <v>437</v>
      </c>
      <c r="AH913">
        <v>1000</v>
      </c>
      <c r="AI913" t="s">
        <v>438</v>
      </c>
      <c r="AJ913">
        <v>1000000</v>
      </c>
      <c r="AK913" t="s">
        <v>439</v>
      </c>
      <c r="AL913">
        <v>10</v>
      </c>
      <c r="AM913" t="s">
        <v>440</v>
      </c>
      <c r="AN913">
        <v>500</v>
      </c>
      <c r="AO913" t="s">
        <v>441</v>
      </c>
      <c r="AP913">
        <v>20</v>
      </c>
      <c r="AQ913" t="s">
        <v>442</v>
      </c>
      <c r="AR913">
        <v>20</v>
      </c>
    </row>
    <row r="914" spans="1:44">
      <c r="A914">
        <v>269</v>
      </c>
      <c r="B914" t="s">
        <v>425</v>
      </c>
      <c r="C914">
        <v>5</v>
      </c>
      <c r="D914" t="s">
        <v>426</v>
      </c>
      <c r="E914">
        <v>302</v>
      </c>
      <c r="F914" t="s">
        <v>427</v>
      </c>
      <c r="G914" t="s">
        <v>428</v>
      </c>
      <c r="H914">
        <v>0</v>
      </c>
      <c r="I914" t="s">
        <v>429</v>
      </c>
      <c r="J914">
        <v>0.000527</v>
      </c>
      <c r="K914" t="s">
        <v>71</v>
      </c>
      <c r="L914" t="s">
        <v>430</v>
      </c>
      <c r="M914">
        <v>99.7872</v>
      </c>
      <c r="N914" t="s">
        <v>71</v>
      </c>
      <c r="O914" t="s">
        <v>455</v>
      </c>
      <c r="P914">
        <v>0.000627</v>
      </c>
      <c r="Q914" t="s">
        <v>71</v>
      </c>
      <c r="R914" t="s">
        <v>70</v>
      </c>
      <c r="S914">
        <v>15.123314</v>
      </c>
      <c r="T914" t="s">
        <v>71</v>
      </c>
      <c r="U914" t="s">
        <v>72</v>
      </c>
      <c r="V914">
        <v>1.26171</v>
      </c>
      <c r="W914" t="s">
        <v>71</v>
      </c>
      <c r="X914" t="s">
        <v>73</v>
      </c>
      <c r="Y914">
        <v>12.682516</v>
      </c>
      <c r="Z914" t="s">
        <v>71</v>
      </c>
      <c r="AA914" t="s">
        <v>446</v>
      </c>
      <c r="AB914">
        <v>0.471142</v>
      </c>
      <c r="AC914" t="s">
        <v>71</v>
      </c>
      <c r="AD914" t="s">
        <v>74</v>
      </c>
      <c r="AE914">
        <v>0.698093</v>
      </c>
      <c r="AF914" t="s">
        <v>71</v>
      </c>
      <c r="AG914" t="s">
        <v>437</v>
      </c>
      <c r="AH914">
        <v>1000</v>
      </c>
      <c r="AI914" t="s">
        <v>438</v>
      </c>
      <c r="AJ914">
        <v>1000000</v>
      </c>
      <c r="AK914" t="s">
        <v>439</v>
      </c>
      <c r="AL914">
        <v>10</v>
      </c>
      <c r="AM914" t="s">
        <v>440</v>
      </c>
      <c r="AN914">
        <v>500</v>
      </c>
      <c r="AO914" t="s">
        <v>441</v>
      </c>
      <c r="AP914">
        <v>20</v>
      </c>
      <c r="AQ914" t="s">
        <v>442</v>
      </c>
      <c r="AR914">
        <v>20</v>
      </c>
    </row>
    <row r="915" spans="1:44">
      <c r="A915">
        <v>268</v>
      </c>
      <c r="B915" t="s">
        <v>425</v>
      </c>
      <c r="C915">
        <v>4</v>
      </c>
      <c r="D915" t="s">
        <v>426</v>
      </c>
      <c r="E915">
        <v>89</v>
      </c>
      <c r="F915" t="s">
        <v>427</v>
      </c>
      <c r="G915" t="s">
        <v>428</v>
      </c>
      <c r="H915">
        <v>47</v>
      </c>
      <c r="I915" t="s">
        <v>429</v>
      </c>
      <c r="J915">
        <v>0.000224</v>
      </c>
      <c r="K915" t="s">
        <v>71</v>
      </c>
      <c r="L915" t="s">
        <v>430</v>
      </c>
      <c r="M915">
        <v>35.5139</v>
      </c>
      <c r="N915" t="s">
        <v>71</v>
      </c>
      <c r="O915" t="s">
        <v>455</v>
      </c>
      <c r="P915">
        <v>0.000259</v>
      </c>
      <c r="Q915" t="s">
        <v>71</v>
      </c>
      <c r="R915" t="s">
        <v>70</v>
      </c>
      <c r="S915">
        <v>2.131892</v>
      </c>
      <c r="T915" t="s">
        <v>71</v>
      </c>
      <c r="U915" t="s">
        <v>72</v>
      </c>
      <c r="V915">
        <v>0.052803</v>
      </c>
      <c r="W915" t="s">
        <v>71</v>
      </c>
      <c r="X915" t="s">
        <v>73</v>
      </c>
      <c r="Y915">
        <v>0.922696</v>
      </c>
      <c r="Z915" t="s">
        <v>71</v>
      </c>
      <c r="AA915" t="s">
        <v>446</v>
      </c>
      <c r="AB915">
        <v>0.439582</v>
      </c>
      <c r="AC915" t="s">
        <v>71</v>
      </c>
      <c r="AD915" t="s">
        <v>74</v>
      </c>
      <c r="AE915">
        <v>0.709638</v>
      </c>
      <c r="AF915" t="s">
        <v>71</v>
      </c>
      <c r="AG915" t="s">
        <v>437</v>
      </c>
      <c r="AH915">
        <v>1000</v>
      </c>
      <c r="AI915" t="s">
        <v>438</v>
      </c>
      <c r="AJ915">
        <v>1000000</v>
      </c>
      <c r="AK915" t="s">
        <v>439</v>
      </c>
      <c r="AL915">
        <v>1</v>
      </c>
      <c r="AM915" t="s">
        <v>440</v>
      </c>
      <c r="AN915">
        <v>500</v>
      </c>
      <c r="AO915" t="s">
        <v>441</v>
      </c>
      <c r="AP915">
        <v>20</v>
      </c>
      <c r="AQ915" t="s">
        <v>442</v>
      </c>
      <c r="AR915">
        <v>20</v>
      </c>
    </row>
    <row r="916" spans="1:44">
      <c r="A916">
        <v>267</v>
      </c>
      <c r="B916" t="s">
        <v>425</v>
      </c>
      <c r="C916">
        <v>4</v>
      </c>
      <c r="D916" t="s">
        <v>426</v>
      </c>
      <c r="E916">
        <v>226</v>
      </c>
      <c r="F916" t="s">
        <v>427</v>
      </c>
      <c r="G916" t="s">
        <v>428</v>
      </c>
      <c r="H916">
        <v>0</v>
      </c>
      <c r="I916" t="s">
        <v>429</v>
      </c>
      <c r="J916">
        <v>0.000647</v>
      </c>
      <c r="K916" t="s">
        <v>71</v>
      </c>
      <c r="L916" t="s">
        <v>430</v>
      </c>
      <c r="M916">
        <v>123.4787</v>
      </c>
      <c r="N916" t="s">
        <v>71</v>
      </c>
      <c r="O916" t="s">
        <v>455</v>
      </c>
      <c r="P916">
        <v>0.00077</v>
      </c>
      <c r="Q916" t="s">
        <v>71</v>
      </c>
      <c r="R916" t="s">
        <v>70</v>
      </c>
      <c r="S916">
        <v>9.477008</v>
      </c>
      <c r="T916" t="s">
        <v>71</v>
      </c>
      <c r="U916" t="s">
        <v>72</v>
      </c>
      <c r="V916">
        <v>0.344936</v>
      </c>
      <c r="W916" t="s">
        <v>71</v>
      </c>
      <c r="X916" t="s">
        <v>73</v>
      </c>
      <c r="Y916">
        <v>7.96792</v>
      </c>
      <c r="Z916" t="s">
        <v>71</v>
      </c>
      <c r="AA916" t="s">
        <v>446</v>
      </c>
      <c r="AB916">
        <v>0.437329</v>
      </c>
      <c r="AC916" t="s">
        <v>71</v>
      </c>
      <c r="AD916" t="s">
        <v>74</v>
      </c>
      <c r="AE916">
        <v>0.71845</v>
      </c>
      <c r="AF916" t="s">
        <v>71</v>
      </c>
      <c r="AG916" t="s">
        <v>437</v>
      </c>
      <c r="AH916">
        <v>1000</v>
      </c>
      <c r="AI916" t="s">
        <v>438</v>
      </c>
      <c r="AJ916">
        <v>1000000</v>
      </c>
      <c r="AK916" t="s">
        <v>439</v>
      </c>
      <c r="AL916">
        <v>10</v>
      </c>
      <c r="AM916" t="s">
        <v>440</v>
      </c>
      <c r="AN916">
        <v>500</v>
      </c>
      <c r="AO916" t="s">
        <v>441</v>
      </c>
      <c r="AP916">
        <v>20</v>
      </c>
      <c r="AQ916" t="s">
        <v>442</v>
      </c>
      <c r="AR916">
        <v>20</v>
      </c>
    </row>
    <row r="917" spans="1:44">
      <c r="A917">
        <v>266</v>
      </c>
      <c r="B917" t="s">
        <v>425</v>
      </c>
      <c r="C917">
        <v>3</v>
      </c>
      <c r="D917" t="s">
        <v>426</v>
      </c>
      <c r="E917">
        <v>188</v>
      </c>
      <c r="F917" t="s">
        <v>427</v>
      </c>
      <c r="G917" t="s">
        <v>428</v>
      </c>
      <c r="H917">
        <v>0</v>
      </c>
      <c r="I917" t="s">
        <v>429</v>
      </c>
      <c r="J917">
        <v>0.0007</v>
      </c>
      <c r="K917" t="s">
        <v>71</v>
      </c>
      <c r="L917" t="s">
        <v>430</v>
      </c>
      <c r="M917">
        <v>105.462</v>
      </c>
      <c r="N917" t="s">
        <v>71</v>
      </c>
      <c r="O917" t="s">
        <v>455</v>
      </c>
      <c r="P917">
        <v>0.000806</v>
      </c>
      <c r="Q917" t="s">
        <v>71</v>
      </c>
      <c r="R917" t="s">
        <v>70</v>
      </c>
      <c r="S917">
        <v>12.850646</v>
      </c>
      <c r="T917" t="s">
        <v>71</v>
      </c>
      <c r="U917" t="s">
        <v>72</v>
      </c>
      <c r="V917">
        <v>0.300598</v>
      </c>
      <c r="W917" t="s">
        <v>71</v>
      </c>
      <c r="X917" t="s">
        <v>73</v>
      </c>
      <c r="Y917">
        <v>11.438564</v>
      </c>
      <c r="Z917" t="s">
        <v>71</v>
      </c>
      <c r="AA917" t="s">
        <v>446</v>
      </c>
      <c r="AB917">
        <v>0.441421</v>
      </c>
      <c r="AC917" t="s">
        <v>71</v>
      </c>
      <c r="AD917" t="s">
        <v>74</v>
      </c>
      <c r="AE917">
        <v>0.660584</v>
      </c>
      <c r="AF917" t="s">
        <v>71</v>
      </c>
      <c r="AG917" t="s">
        <v>437</v>
      </c>
      <c r="AH917">
        <v>1000</v>
      </c>
      <c r="AI917" t="s">
        <v>438</v>
      </c>
      <c r="AJ917">
        <v>1000000</v>
      </c>
      <c r="AK917" t="s">
        <v>439</v>
      </c>
      <c r="AL917">
        <v>10</v>
      </c>
      <c r="AM917" t="s">
        <v>440</v>
      </c>
      <c r="AN917">
        <v>500</v>
      </c>
      <c r="AO917" t="s">
        <v>441</v>
      </c>
      <c r="AP917">
        <v>20</v>
      </c>
      <c r="AQ917" t="s">
        <v>442</v>
      </c>
      <c r="AR917">
        <v>20</v>
      </c>
    </row>
    <row r="918" spans="1:44">
      <c r="A918">
        <v>265</v>
      </c>
      <c r="B918" t="s">
        <v>425</v>
      </c>
      <c r="C918">
        <v>2</v>
      </c>
      <c r="D918" t="s">
        <v>426</v>
      </c>
      <c r="E918">
        <v>169</v>
      </c>
      <c r="F918" t="s">
        <v>427</v>
      </c>
      <c r="G918" t="s">
        <v>428</v>
      </c>
      <c r="H918">
        <v>0</v>
      </c>
      <c r="I918" t="s">
        <v>429</v>
      </c>
      <c r="J918">
        <v>0.000756</v>
      </c>
      <c r="K918" t="s">
        <v>71</v>
      </c>
      <c r="L918" t="s">
        <v>430</v>
      </c>
      <c r="M918">
        <v>74.1611</v>
      </c>
      <c r="N918" t="s">
        <v>71</v>
      </c>
      <c r="O918" t="s">
        <v>455</v>
      </c>
      <c r="P918">
        <v>0.00083</v>
      </c>
      <c r="Q918" t="s">
        <v>71</v>
      </c>
      <c r="R918" t="s">
        <v>70</v>
      </c>
      <c r="S918">
        <v>16.924705</v>
      </c>
      <c r="T918" t="s">
        <v>71</v>
      </c>
      <c r="U918" t="s">
        <v>72</v>
      </c>
      <c r="V918">
        <v>0.24954</v>
      </c>
      <c r="W918" t="s">
        <v>71</v>
      </c>
      <c r="X918" t="s">
        <v>73</v>
      </c>
      <c r="Y918">
        <v>15.520797</v>
      </c>
      <c r="Z918" t="s">
        <v>71</v>
      </c>
      <c r="AA918" t="s">
        <v>446</v>
      </c>
      <c r="AB918">
        <v>0.468479</v>
      </c>
      <c r="AC918" t="s">
        <v>71</v>
      </c>
      <c r="AD918" t="s">
        <v>74</v>
      </c>
      <c r="AE918">
        <v>0.676007</v>
      </c>
      <c r="AF918" t="s">
        <v>71</v>
      </c>
      <c r="AG918" t="s">
        <v>437</v>
      </c>
      <c r="AH918">
        <v>1000</v>
      </c>
      <c r="AI918" t="s">
        <v>438</v>
      </c>
      <c r="AJ918">
        <v>1000000</v>
      </c>
      <c r="AK918" t="s">
        <v>439</v>
      </c>
      <c r="AL918">
        <v>10</v>
      </c>
      <c r="AM918" t="s">
        <v>440</v>
      </c>
      <c r="AN918">
        <v>500</v>
      </c>
      <c r="AO918" t="s">
        <v>441</v>
      </c>
      <c r="AP918">
        <v>20</v>
      </c>
      <c r="AQ918" t="s">
        <v>442</v>
      </c>
      <c r="AR918">
        <v>20</v>
      </c>
    </row>
    <row r="919" spans="1:44">
      <c r="A919">
        <v>264</v>
      </c>
      <c r="B919" t="s">
        <v>425</v>
      </c>
      <c r="C919">
        <v>2</v>
      </c>
      <c r="D919" t="s">
        <v>426</v>
      </c>
      <c r="E919">
        <v>169</v>
      </c>
      <c r="F919" t="s">
        <v>427</v>
      </c>
      <c r="G919" t="s">
        <v>428</v>
      </c>
      <c r="H919">
        <v>0</v>
      </c>
      <c r="I919" t="s">
        <v>429</v>
      </c>
      <c r="J919">
        <v>0.00075</v>
      </c>
      <c r="K919" t="s">
        <v>71</v>
      </c>
      <c r="L919" t="s">
        <v>430</v>
      </c>
      <c r="M919">
        <v>79.6657</v>
      </c>
      <c r="N919" t="s">
        <v>71</v>
      </c>
      <c r="O919" t="s">
        <v>455</v>
      </c>
      <c r="P919">
        <v>0.00083</v>
      </c>
      <c r="Q919" t="s">
        <v>71</v>
      </c>
      <c r="R919" t="s">
        <v>70</v>
      </c>
      <c r="S919">
        <v>15.398213</v>
      </c>
      <c r="T919" t="s">
        <v>71</v>
      </c>
      <c r="U919" t="s">
        <v>72</v>
      </c>
      <c r="V919">
        <v>0.221225</v>
      </c>
      <c r="W919" t="s">
        <v>71</v>
      </c>
      <c r="X919" t="s">
        <v>73</v>
      </c>
      <c r="Y919">
        <v>14.056567</v>
      </c>
      <c r="Z919" t="s">
        <v>71</v>
      </c>
      <c r="AA919" t="s">
        <v>446</v>
      </c>
      <c r="AB919">
        <v>0.451527</v>
      </c>
      <c r="AC919" t="s">
        <v>71</v>
      </c>
      <c r="AD919" t="s">
        <v>74</v>
      </c>
      <c r="AE919">
        <v>0.659379</v>
      </c>
      <c r="AF919" t="s">
        <v>71</v>
      </c>
      <c r="AG919" t="s">
        <v>437</v>
      </c>
      <c r="AH919">
        <v>1000</v>
      </c>
      <c r="AI919" t="s">
        <v>438</v>
      </c>
      <c r="AJ919">
        <v>1000000</v>
      </c>
      <c r="AK919" t="s">
        <v>439</v>
      </c>
      <c r="AL919">
        <v>10</v>
      </c>
      <c r="AM919" t="s">
        <v>440</v>
      </c>
      <c r="AN919">
        <v>500</v>
      </c>
      <c r="AO919" t="s">
        <v>441</v>
      </c>
      <c r="AP919">
        <v>20</v>
      </c>
      <c r="AQ919" t="s">
        <v>442</v>
      </c>
      <c r="AR919">
        <v>20</v>
      </c>
    </row>
    <row r="920" spans="1:44">
      <c r="A920">
        <v>263</v>
      </c>
      <c r="B920" t="s">
        <v>425</v>
      </c>
      <c r="C920">
        <v>2</v>
      </c>
      <c r="D920" t="s">
        <v>426</v>
      </c>
      <c r="E920">
        <v>169</v>
      </c>
      <c r="F920" t="s">
        <v>427</v>
      </c>
      <c r="G920" t="s">
        <v>428</v>
      </c>
      <c r="H920">
        <v>0</v>
      </c>
      <c r="I920" t="s">
        <v>429</v>
      </c>
      <c r="J920">
        <v>0.000766</v>
      </c>
      <c r="K920" t="s">
        <v>71</v>
      </c>
      <c r="L920" t="s">
        <v>430</v>
      </c>
      <c r="M920">
        <v>89.7091</v>
      </c>
      <c r="N920" t="s">
        <v>71</v>
      </c>
      <c r="O920" t="s">
        <v>455</v>
      </c>
      <c r="P920">
        <v>0.000855</v>
      </c>
      <c r="Q920" t="s">
        <v>71</v>
      </c>
      <c r="R920" t="s">
        <v>70</v>
      </c>
      <c r="S920">
        <v>17.077535</v>
      </c>
      <c r="T920" t="s">
        <v>71</v>
      </c>
      <c r="U920" t="s">
        <v>72</v>
      </c>
      <c r="V920">
        <v>0.220603</v>
      </c>
      <c r="W920" t="s">
        <v>71</v>
      </c>
      <c r="X920" t="s">
        <v>73</v>
      </c>
      <c r="Y920">
        <v>15.657403</v>
      </c>
      <c r="Z920" t="s">
        <v>71</v>
      </c>
      <c r="AA920" t="s">
        <v>446</v>
      </c>
      <c r="AB920">
        <v>0.493801</v>
      </c>
      <c r="AC920" t="s">
        <v>71</v>
      </c>
      <c r="AD920" t="s">
        <v>74</v>
      </c>
      <c r="AE920">
        <v>0.69554</v>
      </c>
      <c r="AF920" t="s">
        <v>71</v>
      </c>
      <c r="AG920" t="s">
        <v>437</v>
      </c>
      <c r="AH920">
        <v>1000</v>
      </c>
      <c r="AI920" t="s">
        <v>438</v>
      </c>
      <c r="AJ920">
        <v>1000000</v>
      </c>
      <c r="AK920" t="s">
        <v>439</v>
      </c>
      <c r="AL920">
        <v>10</v>
      </c>
      <c r="AM920" t="s">
        <v>440</v>
      </c>
      <c r="AN920">
        <v>500</v>
      </c>
      <c r="AO920" t="s">
        <v>441</v>
      </c>
      <c r="AP920">
        <v>20</v>
      </c>
      <c r="AQ920" t="s">
        <v>442</v>
      </c>
      <c r="AR920">
        <v>20</v>
      </c>
    </row>
    <row r="921" spans="1:44">
      <c r="A921">
        <v>262</v>
      </c>
      <c r="B921" t="s">
        <v>425</v>
      </c>
      <c r="C921">
        <v>2</v>
      </c>
      <c r="D921" t="s">
        <v>426</v>
      </c>
      <c r="E921">
        <v>169</v>
      </c>
      <c r="F921" t="s">
        <v>427</v>
      </c>
      <c r="G921" t="s">
        <v>428</v>
      </c>
      <c r="H921">
        <v>0</v>
      </c>
      <c r="I921" t="s">
        <v>429</v>
      </c>
      <c r="J921">
        <v>0.000955</v>
      </c>
      <c r="K921" t="s">
        <v>71</v>
      </c>
      <c r="L921" t="s">
        <v>430</v>
      </c>
      <c r="M921">
        <v>97.0956</v>
      </c>
      <c r="N921" t="s">
        <v>71</v>
      </c>
      <c r="O921" t="s">
        <v>455</v>
      </c>
      <c r="P921">
        <v>0.001052</v>
      </c>
      <c r="Q921" t="s">
        <v>71</v>
      </c>
      <c r="R921" t="s">
        <v>70</v>
      </c>
      <c r="S921">
        <v>16.959862</v>
      </c>
      <c r="T921" t="s">
        <v>71</v>
      </c>
      <c r="U921" t="s">
        <v>72</v>
      </c>
      <c r="V921">
        <v>0.237954</v>
      </c>
      <c r="W921" t="s">
        <v>71</v>
      </c>
      <c r="X921" t="s">
        <v>73</v>
      </c>
      <c r="Y921">
        <v>15.434175</v>
      </c>
      <c r="Z921" t="s">
        <v>71</v>
      </c>
      <c r="AA921" t="s">
        <v>446</v>
      </c>
      <c r="AB921">
        <v>0.515454</v>
      </c>
      <c r="AC921" t="s">
        <v>71</v>
      </c>
      <c r="AD921" t="s">
        <v>74</v>
      </c>
      <c r="AE921">
        <v>0.762088</v>
      </c>
      <c r="AF921" t="s">
        <v>71</v>
      </c>
      <c r="AG921" t="s">
        <v>437</v>
      </c>
      <c r="AH921">
        <v>1000</v>
      </c>
      <c r="AI921" t="s">
        <v>438</v>
      </c>
      <c r="AJ921">
        <v>1000000</v>
      </c>
      <c r="AK921" t="s">
        <v>439</v>
      </c>
      <c r="AL921">
        <v>10</v>
      </c>
      <c r="AM921" t="s">
        <v>440</v>
      </c>
      <c r="AN921">
        <v>500</v>
      </c>
      <c r="AO921" t="s">
        <v>441</v>
      </c>
      <c r="AP921">
        <v>20</v>
      </c>
      <c r="AQ921" t="s">
        <v>442</v>
      </c>
      <c r="AR921">
        <v>20</v>
      </c>
    </row>
    <row r="922" spans="1:44">
      <c r="A922">
        <v>261</v>
      </c>
      <c r="B922" t="s">
        <v>425</v>
      </c>
      <c r="C922">
        <v>2</v>
      </c>
      <c r="D922" t="s">
        <v>426</v>
      </c>
      <c r="E922">
        <v>169</v>
      </c>
      <c r="F922" t="s">
        <v>427</v>
      </c>
      <c r="G922" t="s">
        <v>428</v>
      </c>
      <c r="H922">
        <v>1008.75</v>
      </c>
      <c r="I922" t="s">
        <v>429</v>
      </c>
      <c r="J922">
        <v>0.000854</v>
      </c>
      <c r="K922" t="s">
        <v>71</v>
      </c>
      <c r="L922" t="s">
        <v>430</v>
      </c>
      <c r="M922">
        <v>66.6839</v>
      </c>
      <c r="N922" t="s">
        <v>71</v>
      </c>
      <c r="O922" t="s">
        <v>455</v>
      </c>
      <c r="P922">
        <v>0.000921</v>
      </c>
      <c r="Q922" t="s">
        <v>71</v>
      </c>
      <c r="R922" t="s">
        <v>70</v>
      </c>
      <c r="S922">
        <v>7.311214</v>
      </c>
      <c r="T922" t="s">
        <v>71</v>
      </c>
      <c r="U922" t="s">
        <v>72</v>
      </c>
      <c r="V922">
        <v>0.109716</v>
      </c>
      <c r="W922" t="s">
        <v>71</v>
      </c>
      <c r="X922" t="s">
        <v>73</v>
      </c>
      <c r="Y922">
        <v>5.837395</v>
      </c>
      <c r="Z922" t="s">
        <v>71</v>
      </c>
      <c r="AA922" t="s">
        <v>446</v>
      </c>
      <c r="AB922">
        <v>0.673926</v>
      </c>
      <c r="AC922" t="s">
        <v>71</v>
      </c>
      <c r="AD922" t="s">
        <v>74</v>
      </c>
      <c r="AE922">
        <v>0.681698</v>
      </c>
      <c r="AF922" t="s">
        <v>71</v>
      </c>
      <c r="AG922" t="s">
        <v>437</v>
      </c>
      <c r="AH922">
        <v>1000</v>
      </c>
      <c r="AI922" t="s">
        <v>438</v>
      </c>
      <c r="AJ922">
        <v>1000000</v>
      </c>
      <c r="AK922" t="s">
        <v>439</v>
      </c>
      <c r="AL922">
        <v>10</v>
      </c>
      <c r="AM922" t="s">
        <v>440</v>
      </c>
      <c r="AN922">
        <v>500</v>
      </c>
      <c r="AO922" t="s">
        <v>441</v>
      </c>
      <c r="AP922">
        <v>20</v>
      </c>
      <c r="AQ922" t="s">
        <v>442</v>
      </c>
      <c r="AR922">
        <v>20</v>
      </c>
    </row>
    <row r="923" spans="1:44">
      <c r="A923">
        <v>261</v>
      </c>
      <c r="B923" t="s">
        <v>425</v>
      </c>
      <c r="C923">
        <v>0</v>
      </c>
      <c r="D923" t="s">
        <v>426</v>
      </c>
      <c r="E923">
        <v>157</v>
      </c>
      <c r="F923" t="s">
        <v>427</v>
      </c>
      <c r="G923" t="s">
        <v>428</v>
      </c>
      <c r="H923">
        <v>1008.75</v>
      </c>
      <c r="I923" t="s">
        <v>429</v>
      </c>
      <c r="J923">
        <v>0.000695</v>
      </c>
      <c r="K923" t="s">
        <v>71</v>
      </c>
      <c r="L923" t="s">
        <v>430</v>
      </c>
      <c r="M923">
        <v>1.8719</v>
      </c>
      <c r="N923" t="s">
        <v>71</v>
      </c>
      <c r="O923" t="s">
        <v>455</v>
      </c>
      <c r="P923">
        <v>0.000697</v>
      </c>
      <c r="Q923" t="s">
        <v>71</v>
      </c>
      <c r="R923" t="s">
        <v>70</v>
      </c>
      <c r="S923">
        <v>13.599788</v>
      </c>
      <c r="T923" t="s">
        <v>71</v>
      </c>
      <c r="U923" t="s">
        <v>72</v>
      </c>
      <c r="V923">
        <v>0.113341</v>
      </c>
      <c r="W923" t="s">
        <v>71</v>
      </c>
      <c r="X923" t="s">
        <v>73</v>
      </c>
      <c r="Y923">
        <v>12.291344</v>
      </c>
      <c r="Z923" t="s">
        <v>71</v>
      </c>
      <c r="AA923" t="s">
        <v>446</v>
      </c>
      <c r="AB923">
        <v>0.481993</v>
      </c>
      <c r="AC923" t="s">
        <v>71</v>
      </c>
      <c r="AD923" t="s">
        <v>74</v>
      </c>
      <c r="AE923">
        <v>0.70288</v>
      </c>
      <c r="AF923" t="s">
        <v>71</v>
      </c>
      <c r="AG923" t="s">
        <v>437</v>
      </c>
      <c r="AH923">
        <v>1000</v>
      </c>
      <c r="AI923" t="s">
        <v>438</v>
      </c>
      <c r="AJ923">
        <v>1000000</v>
      </c>
      <c r="AK923" t="s">
        <v>439</v>
      </c>
      <c r="AL923">
        <v>10</v>
      </c>
      <c r="AM923" t="s">
        <v>440</v>
      </c>
      <c r="AN923">
        <v>500</v>
      </c>
      <c r="AO923" t="s">
        <v>441</v>
      </c>
      <c r="AP923">
        <v>20</v>
      </c>
      <c r="AQ923" t="s">
        <v>442</v>
      </c>
      <c r="AR923">
        <v>20</v>
      </c>
    </row>
    <row r="924" spans="1:44">
      <c r="A924">
        <v>260</v>
      </c>
      <c r="B924" t="s">
        <v>425</v>
      </c>
      <c r="C924">
        <v>0</v>
      </c>
      <c r="D924" t="s">
        <v>426</v>
      </c>
      <c r="E924">
        <v>157</v>
      </c>
      <c r="F924" t="s">
        <v>427</v>
      </c>
      <c r="G924" t="s">
        <v>428</v>
      </c>
      <c r="H924">
        <v>1008.75</v>
      </c>
      <c r="I924" t="s">
        <v>429</v>
      </c>
      <c r="J924">
        <v>0.000767</v>
      </c>
      <c r="K924" t="s">
        <v>71</v>
      </c>
      <c r="L924" t="s">
        <v>430</v>
      </c>
      <c r="M924">
        <v>2.4719</v>
      </c>
      <c r="N924" t="s">
        <v>71</v>
      </c>
      <c r="O924" t="s">
        <v>455</v>
      </c>
      <c r="P924">
        <v>0.00077</v>
      </c>
      <c r="Q924" t="s">
        <v>71</v>
      </c>
      <c r="R924" t="s">
        <v>70</v>
      </c>
      <c r="S924">
        <v>15.665072</v>
      </c>
      <c r="T924" t="s">
        <v>71</v>
      </c>
      <c r="U924" t="s">
        <v>72</v>
      </c>
      <c r="V924">
        <v>0.13226</v>
      </c>
      <c r="W924" t="s">
        <v>71</v>
      </c>
      <c r="X924" t="s">
        <v>73</v>
      </c>
      <c r="Y924">
        <v>14.138466</v>
      </c>
      <c r="Z924" t="s">
        <v>71</v>
      </c>
      <c r="AA924" t="s">
        <v>446</v>
      </c>
      <c r="AB924">
        <v>0.563146</v>
      </c>
      <c r="AC924" t="s">
        <v>71</v>
      </c>
      <c r="AD924" t="s">
        <v>74</v>
      </c>
      <c r="AE924">
        <v>0.818993</v>
      </c>
      <c r="AF924" t="s">
        <v>71</v>
      </c>
      <c r="AG924" t="s">
        <v>437</v>
      </c>
      <c r="AH924">
        <v>1000</v>
      </c>
      <c r="AI924" t="s">
        <v>438</v>
      </c>
      <c r="AJ924">
        <v>1000000</v>
      </c>
      <c r="AK924" t="s">
        <v>439</v>
      </c>
      <c r="AL924">
        <v>10</v>
      </c>
      <c r="AM924" t="s">
        <v>440</v>
      </c>
      <c r="AN924">
        <v>500</v>
      </c>
      <c r="AO924" t="s">
        <v>441</v>
      </c>
      <c r="AP924">
        <v>20</v>
      </c>
      <c r="AQ924" t="s">
        <v>442</v>
      </c>
      <c r="AR924">
        <v>20</v>
      </c>
    </row>
    <row r="925" spans="1:44">
      <c r="A925">
        <v>259</v>
      </c>
      <c r="B925" t="s">
        <v>425</v>
      </c>
      <c r="C925">
        <v>0</v>
      </c>
      <c r="D925" t="s">
        <v>426</v>
      </c>
      <c r="E925">
        <v>157</v>
      </c>
      <c r="F925" t="s">
        <v>427</v>
      </c>
      <c r="G925" t="s">
        <v>428</v>
      </c>
      <c r="H925">
        <v>5.63</v>
      </c>
      <c r="I925" t="s">
        <v>429</v>
      </c>
      <c r="J925">
        <v>0.001716</v>
      </c>
      <c r="K925" t="s">
        <v>71</v>
      </c>
      <c r="L925" t="s">
        <v>430</v>
      </c>
      <c r="M925">
        <v>35.6576</v>
      </c>
      <c r="N925" t="s">
        <v>71</v>
      </c>
      <c r="O925" t="s">
        <v>455</v>
      </c>
      <c r="P925">
        <v>0.001751</v>
      </c>
      <c r="Q925" t="s">
        <v>71</v>
      </c>
      <c r="R925" t="s">
        <v>70</v>
      </c>
      <c r="S925">
        <v>23.193347</v>
      </c>
      <c r="T925" t="s">
        <v>71</v>
      </c>
      <c r="U925" t="s">
        <v>72</v>
      </c>
      <c r="V925">
        <v>0.204556</v>
      </c>
      <c r="W925" t="s">
        <v>71</v>
      </c>
      <c r="X925" t="s">
        <v>73</v>
      </c>
      <c r="Y925">
        <v>20.829475</v>
      </c>
      <c r="Z925" t="s">
        <v>71</v>
      </c>
      <c r="AA925" t="s">
        <v>446</v>
      </c>
      <c r="AB925">
        <v>0.94727</v>
      </c>
      <c r="AC925" t="s">
        <v>71</v>
      </c>
      <c r="AD925" t="s">
        <v>74</v>
      </c>
      <c r="AE925">
        <v>1.190385</v>
      </c>
      <c r="AF925" t="s">
        <v>71</v>
      </c>
      <c r="AG925" t="s">
        <v>437</v>
      </c>
      <c r="AH925">
        <v>1000</v>
      </c>
      <c r="AI925" t="s">
        <v>438</v>
      </c>
      <c r="AJ925">
        <v>1000000</v>
      </c>
      <c r="AK925" t="s">
        <v>439</v>
      </c>
      <c r="AL925">
        <v>10</v>
      </c>
      <c r="AM925" t="s">
        <v>440</v>
      </c>
      <c r="AN925">
        <v>500</v>
      </c>
      <c r="AO925" t="s">
        <v>441</v>
      </c>
      <c r="AP925">
        <v>20</v>
      </c>
      <c r="AQ925" t="s">
        <v>442</v>
      </c>
      <c r="AR925">
        <v>20</v>
      </c>
    </row>
    <row r="926" spans="1:44">
      <c r="A926">
        <v>258</v>
      </c>
      <c r="B926" t="s">
        <v>425</v>
      </c>
      <c r="C926">
        <v>0</v>
      </c>
      <c r="D926" t="s">
        <v>426</v>
      </c>
      <c r="E926">
        <v>157</v>
      </c>
      <c r="F926" t="s">
        <v>427</v>
      </c>
      <c r="G926" t="s">
        <v>428</v>
      </c>
      <c r="H926">
        <v>5.63</v>
      </c>
      <c r="I926" t="s">
        <v>429</v>
      </c>
      <c r="J926">
        <v>0.001487</v>
      </c>
      <c r="K926" t="s">
        <v>71</v>
      </c>
      <c r="L926" t="s">
        <v>430</v>
      </c>
      <c r="M926">
        <v>27.8502</v>
      </c>
      <c r="N926" t="s">
        <v>71</v>
      </c>
      <c r="O926" t="s">
        <v>455</v>
      </c>
      <c r="P926">
        <v>0.001515</v>
      </c>
      <c r="Q926" t="s">
        <v>71</v>
      </c>
      <c r="R926" t="s">
        <v>70</v>
      </c>
      <c r="S926">
        <v>20.650064</v>
      </c>
      <c r="T926" t="s">
        <v>71</v>
      </c>
      <c r="U926" t="s">
        <v>72</v>
      </c>
      <c r="V926">
        <v>0.189891</v>
      </c>
      <c r="W926" t="s">
        <v>71</v>
      </c>
      <c r="X926" t="s">
        <v>73</v>
      </c>
      <c r="Y926">
        <v>18.489841</v>
      </c>
      <c r="Z926" t="s">
        <v>71</v>
      </c>
      <c r="AA926" t="s">
        <v>446</v>
      </c>
      <c r="AB926">
        <v>0.839537</v>
      </c>
      <c r="AC926" t="s">
        <v>71</v>
      </c>
      <c r="AD926" t="s">
        <v>74</v>
      </c>
      <c r="AE926">
        <v>1.112266</v>
      </c>
      <c r="AF926" t="s">
        <v>71</v>
      </c>
      <c r="AG926" t="s">
        <v>437</v>
      </c>
      <c r="AH926">
        <v>1000</v>
      </c>
      <c r="AI926" t="s">
        <v>438</v>
      </c>
      <c r="AJ926">
        <v>1000000</v>
      </c>
      <c r="AK926" t="s">
        <v>439</v>
      </c>
      <c r="AL926">
        <v>10</v>
      </c>
      <c r="AM926" t="s">
        <v>440</v>
      </c>
      <c r="AN926">
        <v>500</v>
      </c>
      <c r="AO926" t="s">
        <v>441</v>
      </c>
      <c r="AP926">
        <v>20</v>
      </c>
      <c r="AQ926" t="s">
        <v>442</v>
      </c>
      <c r="AR926">
        <v>20</v>
      </c>
    </row>
    <row r="927" spans="1:44">
      <c r="A927">
        <v>256</v>
      </c>
      <c r="B927" t="s">
        <v>425</v>
      </c>
      <c r="C927">
        <v>5</v>
      </c>
      <c r="D927" t="s">
        <v>426</v>
      </c>
      <c r="E927">
        <v>3027</v>
      </c>
      <c r="F927" t="s">
        <v>427</v>
      </c>
      <c r="G927" t="s">
        <v>428</v>
      </c>
      <c r="H927">
        <v>59.4323</v>
      </c>
      <c r="I927" t="s">
        <v>429</v>
      </c>
      <c r="J927">
        <v>0.000638</v>
      </c>
      <c r="K927" t="s">
        <v>71</v>
      </c>
      <c r="L927" t="s">
        <v>430</v>
      </c>
      <c r="M927">
        <v>16790.044772</v>
      </c>
      <c r="N927" t="s">
        <v>71</v>
      </c>
      <c r="O927" t="s">
        <v>455</v>
      </c>
      <c r="P927">
        <v>0.002317</v>
      </c>
      <c r="Q927" t="s">
        <v>71</v>
      </c>
      <c r="R927" t="s">
        <v>70</v>
      </c>
      <c r="S927">
        <v>26.702632</v>
      </c>
      <c r="T927" t="s">
        <v>71</v>
      </c>
      <c r="U927" t="s">
        <v>72</v>
      </c>
      <c r="V927">
        <v>1.069891</v>
      </c>
      <c r="W927" t="s">
        <v>71</v>
      </c>
      <c r="X927" t="s">
        <v>73</v>
      </c>
      <c r="Y927">
        <v>10.560051</v>
      </c>
      <c r="Z927" t="s">
        <v>71</v>
      </c>
      <c r="AA927" t="s">
        <v>446</v>
      </c>
      <c r="AB927">
        <v>8.653638</v>
      </c>
      <c r="AC927" t="s">
        <v>71</v>
      </c>
      <c r="AD927" t="s">
        <v>74</v>
      </c>
      <c r="AE927">
        <v>6.386403</v>
      </c>
      <c r="AF927" t="s">
        <v>71</v>
      </c>
      <c r="AG927" t="s">
        <v>437</v>
      </c>
      <c r="AH927">
        <v>1000</v>
      </c>
      <c r="AI927" t="s">
        <v>438</v>
      </c>
      <c r="AJ927">
        <v>10000000</v>
      </c>
      <c r="AK927" t="s">
        <v>439</v>
      </c>
      <c r="AL927">
        <v>10</v>
      </c>
      <c r="AM927" t="s">
        <v>440</v>
      </c>
      <c r="AN927">
        <v>10000</v>
      </c>
      <c r="AO927" t="s">
        <v>441</v>
      </c>
      <c r="AP927">
        <v>20</v>
      </c>
      <c r="AQ927" t="s">
        <v>442</v>
      </c>
      <c r="AR927">
        <v>20</v>
      </c>
    </row>
    <row r="928" spans="1:44">
      <c r="A928">
        <v>255</v>
      </c>
      <c r="B928" t="s">
        <v>425</v>
      </c>
      <c r="C928">
        <v>5</v>
      </c>
      <c r="D928" t="s">
        <v>426</v>
      </c>
      <c r="E928">
        <v>2725</v>
      </c>
      <c r="F928" t="s">
        <v>427</v>
      </c>
      <c r="G928" t="s">
        <v>428</v>
      </c>
      <c r="H928">
        <v>54.0088</v>
      </c>
      <c r="I928" t="s">
        <v>429</v>
      </c>
      <c r="J928">
        <v>0.000598</v>
      </c>
      <c r="K928" t="s">
        <v>71</v>
      </c>
      <c r="L928" t="s">
        <v>430</v>
      </c>
      <c r="M928">
        <v>18593.3159</v>
      </c>
      <c r="N928" t="s">
        <v>71</v>
      </c>
      <c r="O928" t="s">
        <v>455</v>
      </c>
      <c r="P928">
        <v>0.002664</v>
      </c>
      <c r="Q928" t="s">
        <v>71</v>
      </c>
      <c r="R928" t="s">
        <v>70</v>
      </c>
      <c r="S928">
        <v>23.717215</v>
      </c>
      <c r="T928" t="s">
        <v>71</v>
      </c>
      <c r="U928" t="s">
        <v>72</v>
      </c>
      <c r="V928">
        <v>0.929334</v>
      </c>
      <c r="W928" t="s">
        <v>71</v>
      </c>
      <c r="X928" t="s">
        <v>73</v>
      </c>
      <c r="Y928">
        <v>9.382877</v>
      </c>
      <c r="Z928" t="s">
        <v>71</v>
      </c>
      <c r="AA928" t="s">
        <v>446</v>
      </c>
      <c r="AB928">
        <v>7.667524</v>
      </c>
      <c r="AC928" t="s">
        <v>71</v>
      </c>
      <c r="AD928" t="s">
        <v>74</v>
      </c>
      <c r="AE928">
        <v>5.70892</v>
      </c>
      <c r="AF928" t="s">
        <v>71</v>
      </c>
      <c r="AG928" t="s">
        <v>437</v>
      </c>
      <c r="AH928">
        <v>1000</v>
      </c>
      <c r="AI928" t="s">
        <v>438</v>
      </c>
      <c r="AJ928">
        <v>9000000</v>
      </c>
      <c r="AK928" t="s">
        <v>439</v>
      </c>
      <c r="AL928">
        <v>10</v>
      </c>
      <c r="AM928" t="s">
        <v>440</v>
      </c>
      <c r="AN928">
        <v>10000</v>
      </c>
      <c r="AO928" t="s">
        <v>441</v>
      </c>
      <c r="AP928">
        <v>20</v>
      </c>
      <c r="AQ928" t="s">
        <v>442</v>
      </c>
      <c r="AR928">
        <v>20</v>
      </c>
    </row>
    <row r="929" spans="1:44">
      <c r="A929">
        <v>254</v>
      </c>
      <c r="B929" t="s">
        <v>425</v>
      </c>
      <c r="C929">
        <v>5</v>
      </c>
      <c r="D929" t="s">
        <v>426</v>
      </c>
      <c r="E929">
        <v>2422</v>
      </c>
      <c r="F929" t="s">
        <v>427</v>
      </c>
      <c r="G929" t="s">
        <v>428</v>
      </c>
      <c r="H929">
        <v>47.9458</v>
      </c>
      <c r="I929" t="s">
        <v>429</v>
      </c>
      <c r="J929">
        <v>0.000607</v>
      </c>
      <c r="K929" t="s">
        <v>71</v>
      </c>
      <c r="L929" t="s">
        <v>430</v>
      </c>
      <c r="M929">
        <v>12723.297039</v>
      </c>
      <c r="N929" t="s">
        <v>71</v>
      </c>
      <c r="O929" t="s">
        <v>455</v>
      </c>
      <c r="P929">
        <v>0.002197</v>
      </c>
      <c r="Q929" t="s">
        <v>71</v>
      </c>
      <c r="R929" t="s">
        <v>70</v>
      </c>
      <c r="S929">
        <v>20.724804</v>
      </c>
      <c r="T929" t="s">
        <v>71</v>
      </c>
      <c r="U929" t="s">
        <v>72</v>
      </c>
      <c r="V929">
        <v>0.825449</v>
      </c>
      <c r="W929" t="s">
        <v>71</v>
      </c>
      <c r="X929" t="s">
        <v>73</v>
      </c>
      <c r="Y929">
        <v>8.296013</v>
      </c>
      <c r="Z929" t="s">
        <v>71</v>
      </c>
      <c r="AA929" t="s">
        <v>446</v>
      </c>
      <c r="AB929">
        <v>6.506362</v>
      </c>
      <c r="AC929" t="s">
        <v>71</v>
      </c>
      <c r="AD929" t="s">
        <v>74</v>
      </c>
      <c r="AE929">
        <v>5.071834</v>
      </c>
      <c r="AF929" t="s">
        <v>71</v>
      </c>
      <c r="AG929" t="s">
        <v>437</v>
      </c>
      <c r="AH929">
        <v>1000</v>
      </c>
      <c r="AI929" t="s">
        <v>438</v>
      </c>
      <c r="AJ929">
        <v>8000000</v>
      </c>
      <c r="AK929" t="s">
        <v>439</v>
      </c>
      <c r="AL929">
        <v>10</v>
      </c>
      <c r="AM929" t="s">
        <v>440</v>
      </c>
      <c r="AN929">
        <v>10000</v>
      </c>
      <c r="AO929" t="s">
        <v>441</v>
      </c>
      <c r="AP929">
        <v>20</v>
      </c>
      <c r="AQ929" t="s">
        <v>442</v>
      </c>
      <c r="AR929">
        <v>20</v>
      </c>
    </row>
    <row r="930" spans="1:44">
      <c r="A930">
        <v>253</v>
      </c>
      <c r="B930" t="s">
        <v>425</v>
      </c>
      <c r="C930">
        <v>5</v>
      </c>
      <c r="D930" t="s">
        <v>426</v>
      </c>
      <c r="E930">
        <v>2119</v>
      </c>
      <c r="F930" t="s">
        <v>427</v>
      </c>
      <c r="G930" t="s">
        <v>428</v>
      </c>
      <c r="H930">
        <v>41.1823</v>
      </c>
      <c r="I930" t="s">
        <v>429</v>
      </c>
      <c r="J930">
        <v>0.000641</v>
      </c>
      <c r="K930" t="s">
        <v>71</v>
      </c>
      <c r="L930" t="s">
        <v>430</v>
      </c>
      <c r="M930">
        <v>10772.138753</v>
      </c>
      <c r="N930" t="s">
        <v>71</v>
      </c>
      <c r="O930" t="s">
        <v>455</v>
      </c>
      <c r="P930">
        <v>0.00218</v>
      </c>
      <c r="Q930" t="s">
        <v>71</v>
      </c>
      <c r="R930" t="s">
        <v>70</v>
      </c>
      <c r="S930">
        <v>20.315514</v>
      </c>
      <c r="T930" t="s">
        <v>71</v>
      </c>
      <c r="U930" t="s">
        <v>72</v>
      </c>
      <c r="V930">
        <v>0.754109</v>
      </c>
      <c r="W930" t="s">
        <v>71</v>
      </c>
      <c r="X930" t="s">
        <v>73</v>
      </c>
      <c r="Y930">
        <v>6.974605</v>
      </c>
      <c r="Z930" t="s">
        <v>71</v>
      </c>
      <c r="AA930" t="s">
        <v>446</v>
      </c>
      <c r="AB930">
        <v>5.884421</v>
      </c>
      <c r="AC930" t="s">
        <v>71</v>
      </c>
      <c r="AD930" t="s">
        <v>74</v>
      </c>
      <c r="AE930">
        <v>6.677693</v>
      </c>
      <c r="AF930" t="s">
        <v>71</v>
      </c>
      <c r="AG930" t="s">
        <v>437</v>
      </c>
      <c r="AH930">
        <v>1000</v>
      </c>
      <c r="AI930" t="s">
        <v>438</v>
      </c>
      <c r="AJ930">
        <v>7000000</v>
      </c>
      <c r="AK930" t="s">
        <v>439</v>
      </c>
      <c r="AL930">
        <v>10</v>
      </c>
      <c r="AM930" t="s">
        <v>440</v>
      </c>
      <c r="AN930">
        <v>10000</v>
      </c>
      <c r="AO930" t="s">
        <v>441</v>
      </c>
      <c r="AP930">
        <v>20</v>
      </c>
      <c r="AQ930" t="s">
        <v>442</v>
      </c>
      <c r="AR930">
        <v>20</v>
      </c>
    </row>
    <row r="931" spans="1:44">
      <c r="A931">
        <v>252</v>
      </c>
      <c r="B931" t="s">
        <v>425</v>
      </c>
      <c r="C931">
        <v>5</v>
      </c>
      <c r="D931" t="s">
        <v>426</v>
      </c>
      <c r="E931">
        <v>1816</v>
      </c>
      <c r="F931" t="s">
        <v>427</v>
      </c>
      <c r="G931" t="s">
        <v>428</v>
      </c>
      <c r="H931">
        <v>35.4786</v>
      </c>
      <c r="I931" t="s">
        <v>429</v>
      </c>
      <c r="J931">
        <v>0.000617</v>
      </c>
      <c r="K931" t="s">
        <v>71</v>
      </c>
      <c r="L931" t="s">
        <v>430</v>
      </c>
      <c r="M931">
        <v>8882.594224</v>
      </c>
      <c r="N931" t="s">
        <v>71</v>
      </c>
      <c r="O931" t="s">
        <v>455</v>
      </c>
      <c r="P931">
        <v>0.002098</v>
      </c>
      <c r="Q931" t="s">
        <v>71</v>
      </c>
      <c r="R931" t="s">
        <v>70</v>
      </c>
      <c r="S931">
        <v>14.496633</v>
      </c>
      <c r="T931" t="s">
        <v>71</v>
      </c>
      <c r="U931" t="s">
        <v>72</v>
      </c>
      <c r="V931">
        <v>0.398874</v>
      </c>
      <c r="W931" t="s">
        <v>71</v>
      </c>
      <c r="X931" t="s">
        <v>73</v>
      </c>
      <c r="Y931">
        <v>4.754605</v>
      </c>
      <c r="Z931" t="s">
        <v>71</v>
      </c>
      <c r="AA931" t="s">
        <v>446</v>
      </c>
      <c r="AB931">
        <v>3.62256</v>
      </c>
      <c r="AC931" t="s">
        <v>71</v>
      </c>
      <c r="AD931" t="s">
        <v>74</v>
      </c>
      <c r="AE931">
        <v>5.700152</v>
      </c>
      <c r="AF931" t="s">
        <v>71</v>
      </c>
      <c r="AG931" t="s">
        <v>437</v>
      </c>
      <c r="AH931">
        <v>1000</v>
      </c>
      <c r="AI931" t="s">
        <v>438</v>
      </c>
      <c r="AJ931">
        <v>6000000</v>
      </c>
      <c r="AK931" t="s">
        <v>439</v>
      </c>
      <c r="AL931">
        <v>10</v>
      </c>
      <c r="AM931" t="s">
        <v>440</v>
      </c>
      <c r="AN931">
        <v>10000</v>
      </c>
      <c r="AO931" t="s">
        <v>441</v>
      </c>
      <c r="AP931">
        <v>20</v>
      </c>
      <c r="AQ931" t="s">
        <v>442</v>
      </c>
      <c r="AR931">
        <v>20</v>
      </c>
    </row>
    <row r="932" spans="1:44">
      <c r="A932">
        <v>251</v>
      </c>
      <c r="B932" t="s">
        <v>425</v>
      </c>
      <c r="C932">
        <v>5</v>
      </c>
      <c r="D932" t="s">
        <v>426</v>
      </c>
      <c r="E932">
        <v>1513</v>
      </c>
      <c r="F932" t="s">
        <v>427</v>
      </c>
      <c r="G932" t="s">
        <v>428</v>
      </c>
      <c r="H932">
        <v>29.3536</v>
      </c>
      <c r="I932" t="s">
        <v>429</v>
      </c>
      <c r="J932">
        <v>0.000559</v>
      </c>
      <c r="K932" t="s">
        <v>71</v>
      </c>
      <c r="L932" t="s">
        <v>430</v>
      </c>
      <c r="M932">
        <v>7026.716484</v>
      </c>
      <c r="N932" t="s">
        <v>71</v>
      </c>
      <c r="O932" t="s">
        <v>455</v>
      </c>
      <c r="P932">
        <v>0.001965</v>
      </c>
      <c r="Q932" t="s">
        <v>71</v>
      </c>
      <c r="R932" t="s">
        <v>70</v>
      </c>
      <c r="S932">
        <v>12.644935</v>
      </c>
      <c r="T932" t="s">
        <v>71</v>
      </c>
      <c r="U932" t="s">
        <v>72</v>
      </c>
      <c r="V932">
        <v>0.348525</v>
      </c>
      <c r="W932" t="s">
        <v>71</v>
      </c>
      <c r="X932" t="s">
        <v>73</v>
      </c>
      <c r="Y932">
        <v>4.468852</v>
      </c>
      <c r="Z932" t="s">
        <v>71</v>
      </c>
      <c r="AA932" t="s">
        <v>446</v>
      </c>
      <c r="AB932">
        <v>3.052761</v>
      </c>
      <c r="AC932" t="s">
        <v>71</v>
      </c>
      <c r="AD932" t="s">
        <v>74</v>
      </c>
      <c r="AE932">
        <v>4.756488</v>
      </c>
      <c r="AF932" t="s">
        <v>71</v>
      </c>
      <c r="AG932" t="s">
        <v>437</v>
      </c>
      <c r="AH932">
        <v>1000</v>
      </c>
      <c r="AI932" t="s">
        <v>438</v>
      </c>
      <c r="AJ932">
        <v>5000000</v>
      </c>
      <c r="AK932" t="s">
        <v>439</v>
      </c>
      <c r="AL932">
        <v>10</v>
      </c>
      <c r="AM932" t="s">
        <v>440</v>
      </c>
      <c r="AN932">
        <v>10000</v>
      </c>
      <c r="AO932" t="s">
        <v>441</v>
      </c>
      <c r="AP932">
        <v>20</v>
      </c>
      <c r="AQ932" t="s">
        <v>442</v>
      </c>
      <c r="AR932">
        <v>20</v>
      </c>
    </row>
    <row r="933" spans="1:44">
      <c r="A933">
        <v>250</v>
      </c>
      <c r="B933" t="s">
        <v>425</v>
      </c>
      <c r="C933">
        <v>5</v>
      </c>
      <c r="D933" t="s">
        <v>426</v>
      </c>
      <c r="E933">
        <v>1211</v>
      </c>
      <c r="F933" t="s">
        <v>427</v>
      </c>
      <c r="G933" t="s">
        <v>428</v>
      </c>
      <c r="H933">
        <v>23.6821</v>
      </c>
      <c r="I933" t="s">
        <v>429</v>
      </c>
      <c r="J933">
        <v>0.000599</v>
      </c>
      <c r="K933" t="s">
        <v>71</v>
      </c>
      <c r="L933" t="s">
        <v>430</v>
      </c>
      <c r="M933">
        <v>5122.284412</v>
      </c>
      <c r="N933" t="s">
        <v>71</v>
      </c>
      <c r="O933" t="s">
        <v>455</v>
      </c>
      <c r="P933">
        <v>0.001879</v>
      </c>
      <c r="Q933" t="s">
        <v>71</v>
      </c>
      <c r="R933" t="s">
        <v>70</v>
      </c>
      <c r="S933">
        <v>9.48137</v>
      </c>
      <c r="T933" t="s">
        <v>71</v>
      </c>
      <c r="U933" t="s">
        <v>72</v>
      </c>
      <c r="V933">
        <v>0.262408</v>
      </c>
      <c r="W933" t="s">
        <v>71</v>
      </c>
      <c r="X933" t="s">
        <v>73</v>
      </c>
      <c r="Y933">
        <v>3.162191</v>
      </c>
      <c r="Z933" t="s">
        <v>71</v>
      </c>
      <c r="AA933" t="s">
        <v>446</v>
      </c>
      <c r="AB933">
        <v>2.254764</v>
      </c>
      <c r="AC933" t="s">
        <v>71</v>
      </c>
      <c r="AD933" t="s">
        <v>74</v>
      </c>
      <c r="AE933">
        <v>3.786708</v>
      </c>
      <c r="AF933" t="s">
        <v>71</v>
      </c>
      <c r="AG933" t="s">
        <v>437</v>
      </c>
      <c r="AH933">
        <v>1000</v>
      </c>
      <c r="AI933" t="s">
        <v>438</v>
      </c>
      <c r="AJ933">
        <v>4000000</v>
      </c>
      <c r="AK933" t="s">
        <v>439</v>
      </c>
      <c r="AL933">
        <v>10</v>
      </c>
      <c r="AM933" t="s">
        <v>440</v>
      </c>
      <c r="AN933">
        <v>10000</v>
      </c>
      <c r="AO933" t="s">
        <v>441</v>
      </c>
      <c r="AP933">
        <v>20</v>
      </c>
      <c r="AQ933" t="s">
        <v>442</v>
      </c>
      <c r="AR933">
        <v>20</v>
      </c>
    </row>
    <row r="934" spans="1:44">
      <c r="A934">
        <v>249</v>
      </c>
      <c r="B934" t="s">
        <v>425</v>
      </c>
      <c r="C934">
        <v>5</v>
      </c>
      <c r="D934" t="s">
        <v>426</v>
      </c>
      <c r="E934">
        <v>908</v>
      </c>
      <c r="F934" t="s">
        <v>427</v>
      </c>
      <c r="G934" t="s">
        <v>428</v>
      </c>
      <c r="H934">
        <v>17.9658</v>
      </c>
      <c r="I934" t="s">
        <v>429</v>
      </c>
      <c r="J934">
        <v>0.000562</v>
      </c>
      <c r="K934" t="s">
        <v>71</v>
      </c>
      <c r="L934" t="s">
        <v>430</v>
      </c>
      <c r="M934">
        <v>3216.074906</v>
      </c>
      <c r="N934" t="s">
        <v>71</v>
      </c>
      <c r="O934" t="s">
        <v>455</v>
      </c>
      <c r="P934">
        <v>0.001634</v>
      </c>
      <c r="Q934" t="s">
        <v>71</v>
      </c>
      <c r="R934" t="s">
        <v>70</v>
      </c>
      <c r="S934">
        <v>7.387033</v>
      </c>
      <c r="T934" t="s">
        <v>71</v>
      </c>
      <c r="U934" t="s">
        <v>72</v>
      </c>
      <c r="V934">
        <v>0.202877</v>
      </c>
      <c r="W934" t="s">
        <v>71</v>
      </c>
      <c r="X934" t="s">
        <v>73</v>
      </c>
      <c r="Y934">
        <v>2.648338</v>
      </c>
      <c r="Z934" t="s">
        <v>71</v>
      </c>
      <c r="AA934" t="s">
        <v>446</v>
      </c>
      <c r="AB934">
        <v>1.688668</v>
      </c>
      <c r="AC934" t="s">
        <v>71</v>
      </c>
      <c r="AD934" t="s">
        <v>74</v>
      </c>
      <c r="AE934">
        <v>2.834962</v>
      </c>
      <c r="AF934" t="s">
        <v>71</v>
      </c>
      <c r="AG934" t="s">
        <v>437</v>
      </c>
      <c r="AH934">
        <v>1000</v>
      </c>
      <c r="AI934" t="s">
        <v>438</v>
      </c>
      <c r="AJ934">
        <v>3000000</v>
      </c>
      <c r="AK934" t="s">
        <v>439</v>
      </c>
      <c r="AL934">
        <v>10</v>
      </c>
      <c r="AM934" t="s">
        <v>440</v>
      </c>
      <c r="AN934">
        <v>10000</v>
      </c>
      <c r="AO934" t="s">
        <v>441</v>
      </c>
      <c r="AP934">
        <v>20</v>
      </c>
      <c r="AQ934" t="s">
        <v>442</v>
      </c>
      <c r="AR934">
        <v>20</v>
      </c>
    </row>
    <row r="935" spans="1:44">
      <c r="A935">
        <v>248</v>
      </c>
      <c r="B935" t="s">
        <v>425</v>
      </c>
      <c r="C935">
        <v>5</v>
      </c>
      <c r="D935" t="s">
        <v>426</v>
      </c>
      <c r="E935">
        <v>605</v>
      </c>
      <c r="F935" t="s">
        <v>427</v>
      </c>
      <c r="G935" t="s">
        <v>428</v>
      </c>
      <c r="H935">
        <v>11.6409</v>
      </c>
      <c r="I935" t="s">
        <v>429</v>
      </c>
      <c r="J935">
        <v>0.000723</v>
      </c>
      <c r="K935" t="s">
        <v>71</v>
      </c>
      <c r="L935" t="s">
        <v>430</v>
      </c>
      <c r="M935">
        <v>1738.958176</v>
      </c>
      <c r="N935" t="s">
        <v>71</v>
      </c>
      <c r="O935" t="s">
        <v>455</v>
      </c>
      <c r="P935">
        <v>0.001593</v>
      </c>
      <c r="Q935" t="s">
        <v>71</v>
      </c>
      <c r="R935" t="s">
        <v>70</v>
      </c>
      <c r="S935">
        <v>5.939191</v>
      </c>
      <c r="T935" t="s">
        <v>71</v>
      </c>
      <c r="U935" t="s">
        <v>72</v>
      </c>
      <c r="V935">
        <v>0.155079</v>
      </c>
      <c r="W935" t="s">
        <v>71</v>
      </c>
      <c r="X935" t="s">
        <v>73</v>
      </c>
      <c r="Y935">
        <v>1.829203</v>
      </c>
      <c r="Z935" t="s">
        <v>71</v>
      </c>
      <c r="AA935" t="s">
        <v>446</v>
      </c>
      <c r="AB935">
        <v>2.059409</v>
      </c>
      <c r="AC935" t="s">
        <v>71</v>
      </c>
      <c r="AD935" t="s">
        <v>74</v>
      </c>
      <c r="AE935">
        <v>1.885341</v>
      </c>
      <c r="AF935" t="s">
        <v>71</v>
      </c>
      <c r="AG935" t="s">
        <v>437</v>
      </c>
      <c r="AH935">
        <v>1000</v>
      </c>
      <c r="AI935" t="s">
        <v>438</v>
      </c>
      <c r="AJ935">
        <v>2000000</v>
      </c>
      <c r="AK935" t="s">
        <v>439</v>
      </c>
      <c r="AL935">
        <v>10</v>
      </c>
      <c r="AM935" t="s">
        <v>440</v>
      </c>
      <c r="AN935">
        <v>10000</v>
      </c>
      <c r="AO935" t="s">
        <v>441</v>
      </c>
      <c r="AP935">
        <v>20</v>
      </c>
      <c r="AQ935" t="s">
        <v>442</v>
      </c>
      <c r="AR935">
        <v>20</v>
      </c>
    </row>
    <row r="936" spans="1:44">
      <c r="A936">
        <v>247</v>
      </c>
      <c r="B936" t="s">
        <v>425</v>
      </c>
      <c r="C936">
        <v>5</v>
      </c>
      <c r="D936" t="s">
        <v>426</v>
      </c>
      <c r="E936">
        <v>302</v>
      </c>
      <c r="F936" t="s">
        <v>427</v>
      </c>
      <c r="G936" t="s">
        <v>428</v>
      </c>
      <c r="H936">
        <v>5.8499</v>
      </c>
      <c r="I936" t="s">
        <v>429</v>
      </c>
      <c r="J936">
        <v>0.000582</v>
      </c>
      <c r="K936" t="s">
        <v>71</v>
      </c>
      <c r="L936" t="s">
        <v>430</v>
      </c>
      <c r="M936">
        <v>375.148545</v>
      </c>
      <c r="N936" t="s">
        <v>71</v>
      </c>
      <c r="O936" t="s">
        <v>455</v>
      </c>
      <c r="P936">
        <v>0.000957</v>
      </c>
      <c r="Q936" t="s">
        <v>71</v>
      </c>
      <c r="R936" t="s">
        <v>70</v>
      </c>
      <c r="S936">
        <v>2.524072</v>
      </c>
      <c r="T936" t="s">
        <v>71</v>
      </c>
      <c r="U936" t="s">
        <v>72</v>
      </c>
      <c r="V936">
        <v>0.074657</v>
      </c>
      <c r="W936" t="s">
        <v>71</v>
      </c>
      <c r="X936" t="s">
        <v>73</v>
      </c>
      <c r="Y936">
        <v>0.941312</v>
      </c>
      <c r="Z936" t="s">
        <v>71</v>
      </c>
      <c r="AA936" t="s">
        <v>446</v>
      </c>
      <c r="AB936">
        <v>0.555684</v>
      </c>
      <c r="AC936" t="s">
        <v>71</v>
      </c>
      <c r="AD936" t="s">
        <v>74</v>
      </c>
      <c r="AE936">
        <v>0.946947</v>
      </c>
      <c r="AF936" t="s">
        <v>71</v>
      </c>
      <c r="AG936" t="s">
        <v>437</v>
      </c>
      <c r="AH936">
        <v>1000</v>
      </c>
      <c r="AI936" t="s">
        <v>438</v>
      </c>
      <c r="AJ936">
        <v>1000000</v>
      </c>
      <c r="AK936" t="s">
        <v>439</v>
      </c>
      <c r="AL936">
        <v>10</v>
      </c>
      <c r="AM936" t="s">
        <v>440</v>
      </c>
      <c r="AN936">
        <v>10000</v>
      </c>
      <c r="AO936" t="s">
        <v>441</v>
      </c>
      <c r="AP936">
        <v>20</v>
      </c>
      <c r="AQ936" t="s">
        <v>442</v>
      </c>
      <c r="AR936">
        <v>20</v>
      </c>
    </row>
    <row r="937" spans="1:44">
      <c r="A937">
        <v>247</v>
      </c>
      <c r="B937" t="s">
        <v>425</v>
      </c>
      <c r="C937">
        <v>5</v>
      </c>
      <c r="D937" t="s">
        <v>426</v>
      </c>
      <c r="E937">
        <v>302</v>
      </c>
      <c r="F937" t="s">
        <v>427</v>
      </c>
      <c r="G937" t="s">
        <v>428</v>
      </c>
      <c r="H937">
        <v>5.8499</v>
      </c>
      <c r="I937" t="s">
        <v>429</v>
      </c>
      <c r="J937">
        <v>0.000594</v>
      </c>
      <c r="K937" t="s">
        <v>71</v>
      </c>
      <c r="L937" t="s">
        <v>430</v>
      </c>
      <c r="M937">
        <v>394.764115</v>
      </c>
      <c r="N937" t="s">
        <v>71</v>
      </c>
      <c r="O937" t="s">
        <v>455</v>
      </c>
      <c r="P937">
        <v>0.000989</v>
      </c>
      <c r="Q937" t="s">
        <v>71</v>
      </c>
      <c r="R937" t="s">
        <v>70</v>
      </c>
      <c r="S937">
        <v>2.489797</v>
      </c>
      <c r="T937" t="s">
        <v>71</v>
      </c>
      <c r="U937" t="s">
        <v>72</v>
      </c>
      <c r="V937">
        <v>0.073817</v>
      </c>
      <c r="W937" t="s">
        <v>71</v>
      </c>
      <c r="X937" t="s">
        <v>73</v>
      </c>
      <c r="Y937">
        <v>0.928209</v>
      </c>
      <c r="Z937" t="s">
        <v>71</v>
      </c>
      <c r="AA937" t="s">
        <v>446</v>
      </c>
      <c r="AB937">
        <v>0.535132</v>
      </c>
      <c r="AC937" t="s">
        <v>71</v>
      </c>
      <c r="AD937" t="s">
        <v>74</v>
      </c>
      <c r="AE937">
        <v>0.947078</v>
      </c>
      <c r="AF937" t="s">
        <v>71</v>
      </c>
      <c r="AG937" t="s">
        <v>437</v>
      </c>
      <c r="AH937">
        <v>1000</v>
      </c>
      <c r="AI937" t="s">
        <v>438</v>
      </c>
      <c r="AJ937">
        <v>1000000</v>
      </c>
      <c r="AK937" t="s">
        <v>439</v>
      </c>
      <c r="AL937">
        <v>10</v>
      </c>
      <c r="AM937" t="s">
        <v>440</v>
      </c>
      <c r="AN937">
        <v>10000</v>
      </c>
      <c r="AO937" t="s">
        <v>441</v>
      </c>
      <c r="AP937">
        <v>20</v>
      </c>
      <c r="AQ937" t="s">
        <v>442</v>
      </c>
      <c r="AR937">
        <v>20</v>
      </c>
    </row>
    <row r="938" spans="1:44">
      <c r="A938">
        <v>246</v>
      </c>
      <c r="B938" t="s">
        <v>425</v>
      </c>
      <c r="C938">
        <v>5</v>
      </c>
      <c r="D938" t="s">
        <v>426</v>
      </c>
      <c r="E938">
        <v>7662</v>
      </c>
      <c r="F938" t="s">
        <v>427</v>
      </c>
      <c r="G938" t="s">
        <v>428</v>
      </c>
      <c r="H938">
        <v>5.9138</v>
      </c>
      <c r="I938" t="s">
        <v>429</v>
      </c>
      <c r="J938">
        <v>0.002094</v>
      </c>
      <c r="K938" t="s">
        <v>71</v>
      </c>
      <c r="L938" t="s">
        <v>430</v>
      </c>
      <c r="M938">
        <v>3273.577766</v>
      </c>
      <c r="N938" t="s">
        <v>71</v>
      </c>
      <c r="O938" t="s">
        <v>455</v>
      </c>
      <c r="P938">
        <v>0.005367</v>
      </c>
      <c r="Q938" t="s">
        <v>71</v>
      </c>
      <c r="R938" t="s">
        <v>70</v>
      </c>
      <c r="S938">
        <v>37.388303</v>
      </c>
      <c r="T938" t="s">
        <v>71</v>
      </c>
      <c r="U938" t="s">
        <v>72</v>
      </c>
      <c r="V938">
        <v>1.295628</v>
      </c>
      <c r="W938" t="s">
        <v>71</v>
      </c>
      <c r="X938" t="s">
        <v>73</v>
      </c>
      <c r="Y938">
        <v>5.399157</v>
      </c>
      <c r="Z938" t="s">
        <v>71</v>
      </c>
      <c r="AA938" t="s">
        <v>446</v>
      </c>
      <c r="AB938">
        <v>29.619189</v>
      </c>
      <c r="AC938" t="s">
        <v>71</v>
      </c>
      <c r="AD938" t="s">
        <v>74</v>
      </c>
      <c r="AE938">
        <v>0.96549</v>
      </c>
      <c r="AF938" t="s">
        <v>71</v>
      </c>
      <c r="AG938" t="s">
        <v>437</v>
      </c>
      <c r="AH938">
        <v>1000</v>
      </c>
      <c r="AI938" t="s">
        <v>438</v>
      </c>
      <c r="AJ938">
        <v>1000000</v>
      </c>
      <c r="AK938" t="s">
        <v>439</v>
      </c>
      <c r="AL938">
        <v>10</v>
      </c>
      <c r="AM938" t="s">
        <v>440</v>
      </c>
      <c r="AN938">
        <v>10000</v>
      </c>
      <c r="AO938" t="s">
        <v>441</v>
      </c>
      <c r="AP938">
        <v>1000</v>
      </c>
      <c r="AQ938" t="s">
        <v>442</v>
      </c>
      <c r="AR938">
        <v>1000</v>
      </c>
    </row>
    <row r="939" spans="1:44">
      <c r="A939">
        <v>245</v>
      </c>
      <c r="B939" t="s">
        <v>425</v>
      </c>
      <c r="C939">
        <v>5</v>
      </c>
      <c r="D939" t="s">
        <v>426</v>
      </c>
      <c r="E939">
        <v>15172</v>
      </c>
      <c r="F939" t="s">
        <v>427</v>
      </c>
      <c r="G939" t="s">
        <v>428</v>
      </c>
      <c r="H939">
        <v>5.906</v>
      </c>
      <c r="I939" t="s">
        <v>429</v>
      </c>
      <c r="J939">
        <v>0.002789</v>
      </c>
      <c r="K939" t="s">
        <v>71</v>
      </c>
      <c r="L939" t="s">
        <v>430</v>
      </c>
      <c r="M939">
        <v>5928.583289</v>
      </c>
      <c r="N939" t="s">
        <v>71</v>
      </c>
      <c r="O939" t="s">
        <v>455</v>
      </c>
      <c r="P939">
        <v>0.008717</v>
      </c>
      <c r="Q939" t="s">
        <v>71</v>
      </c>
      <c r="R939" t="s">
        <v>70</v>
      </c>
      <c r="S939">
        <v>71.949911</v>
      </c>
      <c r="T939" t="s">
        <v>71</v>
      </c>
      <c r="U939" t="s">
        <v>72</v>
      </c>
      <c r="V939">
        <v>1.944379</v>
      </c>
      <c r="W939" t="s">
        <v>71</v>
      </c>
      <c r="X939" t="s">
        <v>73</v>
      </c>
      <c r="Y939">
        <v>6.058976</v>
      </c>
      <c r="Z939" t="s">
        <v>71</v>
      </c>
      <c r="AA939" t="s">
        <v>446</v>
      </c>
      <c r="AB939">
        <v>62.744089</v>
      </c>
      <c r="AC939" t="s">
        <v>71</v>
      </c>
      <c r="AD939" t="s">
        <v>74</v>
      </c>
      <c r="AE939">
        <v>0.990072</v>
      </c>
      <c r="AF939" t="s">
        <v>71</v>
      </c>
      <c r="AG939" t="s">
        <v>437</v>
      </c>
      <c r="AH939">
        <v>1000</v>
      </c>
      <c r="AI939" t="s">
        <v>438</v>
      </c>
      <c r="AJ939">
        <v>1000000</v>
      </c>
      <c r="AK939" t="s">
        <v>439</v>
      </c>
      <c r="AL939">
        <v>10</v>
      </c>
      <c r="AM939" t="s">
        <v>440</v>
      </c>
      <c r="AN939">
        <v>10000</v>
      </c>
      <c r="AO939" t="s">
        <v>441</v>
      </c>
      <c r="AP939">
        <v>2000</v>
      </c>
      <c r="AQ939" t="s">
        <v>442</v>
      </c>
      <c r="AR939">
        <v>2000</v>
      </c>
    </row>
    <row r="940" spans="1:44">
      <c r="A940">
        <v>244</v>
      </c>
      <c r="B940" t="s">
        <v>425</v>
      </c>
      <c r="C940">
        <v>5</v>
      </c>
      <c r="D940" t="s">
        <v>426</v>
      </c>
      <c r="E940">
        <v>22683</v>
      </c>
      <c r="F940" t="s">
        <v>427</v>
      </c>
      <c r="G940" t="s">
        <v>428</v>
      </c>
      <c r="H940">
        <v>5.9117</v>
      </c>
      <c r="I940" t="s">
        <v>429</v>
      </c>
      <c r="J940">
        <v>0.003148</v>
      </c>
      <c r="K940" t="s">
        <v>71</v>
      </c>
      <c r="L940" t="s">
        <v>430</v>
      </c>
      <c r="M940">
        <v>8002.375605</v>
      </c>
      <c r="N940" t="s">
        <v>71</v>
      </c>
      <c r="O940" t="s">
        <v>455</v>
      </c>
      <c r="P940">
        <v>0.011151</v>
      </c>
      <c r="Q940" t="s">
        <v>71</v>
      </c>
      <c r="R940" t="s">
        <v>70</v>
      </c>
      <c r="S940">
        <v>116.556408</v>
      </c>
      <c r="T940" t="s">
        <v>71</v>
      </c>
      <c r="U940" t="s">
        <v>72</v>
      </c>
      <c r="V940">
        <v>2.682054</v>
      </c>
      <c r="W940" t="s">
        <v>71</v>
      </c>
      <c r="X940" t="s">
        <v>73</v>
      </c>
      <c r="Y940">
        <v>7.908594</v>
      </c>
      <c r="Z940" t="s">
        <v>71</v>
      </c>
      <c r="AA940" t="s">
        <v>446</v>
      </c>
      <c r="AB940">
        <v>104.639786</v>
      </c>
      <c r="AC940" t="s">
        <v>71</v>
      </c>
      <c r="AD940" t="s">
        <v>74</v>
      </c>
      <c r="AE940">
        <v>1.012469</v>
      </c>
      <c r="AF940" t="s">
        <v>71</v>
      </c>
      <c r="AG940" t="s">
        <v>437</v>
      </c>
      <c r="AH940">
        <v>1000</v>
      </c>
      <c r="AI940" t="s">
        <v>438</v>
      </c>
      <c r="AJ940">
        <v>1000000</v>
      </c>
      <c r="AK940" t="s">
        <v>439</v>
      </c>
      <c r="AL940">
        <v>10</v>
      </c>
      <c r="AM940" t="s">
        <v>440</v>
      </c>
      <c r="AN940">
        <v>10000</v>
      </c>
      <c r="AO940" t="s">
        <v>441</v>
      </c>
      <c r="AP940">
        <v>3000</v>
      </c>
      <c r="AQ940" t="s">
        <v>442</v>
      </c>
      <c r="AR940">
        <v>3000</v>
      </c>
    </row>
    <row r="941" spans="1:44">
      <c r="A941">
        <v>243</v>
      </c>
      <c r="B941" t="s">
        <v>425</v>
      </c>
      <c r="C941">
        <v>5</v>
      </c>
      <c r="D941" t="s">
        <v>426</v>
      </c>
      <c r="E941">
        <v>30193</v>
      </c>
      <c r="F941" t="s">
        <v>427</v>
      </c>
      <c r="G941" t="s">
        <v>428</v>
      </c>
      <c r="H941">
        <v>5.9276</v>
      </c>
      <c r="I941" t="s">
        <v>429</v>
      </c>
      <c r="J941">
        <v>0.003348</v>
      </c>
      <c r="K941" t="s">
        <v>71</v>
      </c>
      <c r="L941" t="s">
        <v>430</v>
      </c>
      <c r="M941">
        <v>10222.799015</v>
      </c>
      <c r="N941" t="s">
        <v>71</v>
      </c>
      <c r="O941" t="s">
        <v>455</v>
      </c>
      <c r="P941">
        <v>0.013571</v>
      </c>
      <c r="Q941" t="s">
        <v>71</v>
      </c>
      <c r="R941" t="s">
        <v>70</v>
      </c>
      <c r="S941">
        <v>144.031477</v>
      </c>
      <c r="T941" t="s">
        <v>71</v>
      </c>
      <c r="U941" t="s">
        <v>72</v>
      </c>
      <c r="V941">
        <v>3.476958</v>
      </c>
      <c r="W941" t="s">
        <v>71</v>
      </c>
      <c r="X941" t="s">
        <v>73</v>
      </c>
      <c r="Y941">
        <v>9.447764</v>
      </c>
      <c r="Z941" t="s">
        <v>71</v>
      </c>
      <c r="AA941" t="s">
        <v>446</v>
      </c>
      <c r="AB941">
        <v>129.694872</v>
      </c>
      <c r="AC941" t="s">
        <v>71</v>
      </c>
      <c r="AD941" t="s">
        <v>74</v>
      </c>
      <c r="AE941">
        <v>0.981077</v>
      </c>
      <c r="AF941" t="s">
        <v>71</v>
      </c>
      <c r="AG941" t="s">
        <v>437</v>
      </c>
      <c r="AH941">
        <v>1000</v>
      </c>
      <c r="AI941" t="s">
        <v>438</v>
      </c>
      <c r="AJ941">
        <v>1000000</v>
      </c>
      <c r="AK941" t="s">
        <v>439</v>
      </c>
      <c r="AL941">
        <v>10</v>
      </c>
      <c r="AM941" t="s">
        <v>440</v>
      </c>
      <c r="AN941">
        <v>10000</v>
      </c>
      <c r="AO941" t="s">
        <v>441</v>
      </c>
      <c r="AP941">
        <v>4000</v>
      </c>
      <c r="AQ941" t="s">
        <v>442</v>
      </c>
      <c r="AR941">
        <v>4000</v>
      </c>
    </row>
    <row r="942" spans="1:44">
      <c r="A942">
        <v>242</v>
      </c>
      <c r="B942" t="s">
        <v>425</v>
      </c>
      <c r="C942">
        <v>5</v>
      </c>
      <c r="D942" t="s">
        <v>426</v>
      </c>
      <c r="E942">
        <v>37703</v>
      </c>
      <c r="F942" t="s">
        <v>427</v>
      </c>
      <c r="G942" t="s">
        <v>428</v>
      </c>
      <c r="H942">
        <v>5.9328</v>
      </c>
      <c r="I942" t="s">
        <v>429</v>
      </c>
      <c r="J942">
        <v>0.003455</v>
      </c>
      <c r="K942" t="s">
        <v>71</v>
      </c>
      <c r="L942" t="s">
        <v>430</v>
      </c>
      <c r="M942">
        <v>12673.501052</v>
      </c>
      <c r="N942" t="s">
        <v>71</v>
      </c>
      <c r="O942" t="s">
        <v>455</v>
      </c>
      <c r="P942">
        <v>0.016128</v>
      </c>
      <c r="Q942" t="s">
        <v>71</v>
      </c>
      <c r="R942" t="s">
        <v>70</v>
      </c>
      <c r="S942">
        <v>214.765629</v>
      </c>
      <c r="T942" t="s">
        <v>71</v>
      </c>
      <c r="U942" t="s">
        <v>72</v>
      </c>
      <c r="V942">
        <v>4.879964</v>
      </c>
      <c r="W942" t="s">
        <v>71</v>
      </c>
      <c r="X942" t="s">
        <v>73</v>
      </c>
      <c r="Y942">
        <v>13.346577</v>
      </c>
      <c r="Z942" t="s">
        <v>71</v>
      </c>
      <c r="AA942" t="s">
        <v>446</v>
      </c>
      <c r="AB942">
        <v>195.016904</v>
      </c>
      <c r="AC942" t="s">
        <v>71</v>
      </c>
      <c r="AD942" t="s">
        <v>74</v>
      </c>
      <c r="AE942">
        <v>0.985661</v>
      </c>
      <c r="AF942" t="s">
        <v>71</v>
      </c>
      <c r="AG942" t="s">
        <v>437</v>
      </c>
      <c r="AH942">
        <v>1000</v>
      </c>
      <c r="AI942" t="s">
        <v>438</v>
      </c>
      <c r="AJ942">
        <v>1000000</v>
      </c>
      <c r="AK942" t="s">
        <v>439</v>
      </c>
      <c r="AL942">
        <v>10</v>
      </c>
      <c r="AM942" t="s">
        <v>440</v>
      </c>
      <c r="AN942">
        <v>10000</v>
      </c>
      <c r="AO942" t="s">
        <v>441</v>
      </c>
      <c r="AP942">
        <v>5000</v>
      </c>
      <c r="AQ942" t="s">
        <v>442</v>
      </c>
      <c r="AR942">
        <v>5000</v>
      </c>
    </row>
    <row r="943" spans="1:44">
      <c r="A943">
        <v>241</v>
      </c>
      <c r="B943" t="s">
        <v>425</v>
      </c>
      <c r="C943">
        <v>5</v>
      </c>
      <c r="D943" t="s">
        <v>426</v>
      </c>
      <c r="E943">
        <v>45213</v>
      </c>
      <c r="F943" t="s">
        <v>427</v>
      </c>
      <c r="G943" t="s">
        <v>428</v>
      </c>
      <c r="H943">
        <v>5.9552</v>
      </c>
      <c r="I943" t="s">
        <v>429</v>
      </c>
      <c r="J943">
        <v>0.003427</v>
      </c>
      <c r="K943" t="s">
        <v>71</v>
      </c>
      <c r="L943" t="s">
        <v>430</v>
      </c>
      <c r="M943">
        <v>15214.483244</v>
      </c>
      <c r="N943" t="s">
        <v>71</v>
      </c>
      <c r="O943" t="s">
        <v>455</v>
      </c>
      <c r="P943">
        <v>0.018641</v>
      </c>
      <c r="Q943" t="s">
        <v>71</v>
      </c>
      <c r="R943" t="s">
        <v>70</v>
      </c>
      <c r="S943">
        <v>285.113969</v>
      </c>
      <c r="T943" t="s">
        <v>71</v>
      </c>
      <c r="U943" t="s">
        <v>72</v>
      </c>
      <c r="V943">
        <v>5.804354</v>
      </c>
      <c r="W943" t="s">
        <v>71</v>
      </c>
      <c r="X943" t="s">
        <v>73</v>
      </c>
      <c r="Y943">
        <v>14.220853</v>
      </c>
      <c r="Z943" t="s">
        <v>71</v>
      </c>
      <c r="AA943" t="s">
        <v>446</v>
      </c>
      <c r="AB943">
        <v>263.444842</v>
      </c>
      <c r="AC943" t="s">
        <v>71</v>
      </c>
      <c r="AD943" t="s">
        <v>74</v>
      </c>
      <c r="AE943">
        <v>0.991861</v>
      </c>
      <c r="AF943" t="s">
        <v>71</v>
      </c>
      <c r="AG943" t="s">
        <v>437</v>
      </c>
      <c r="AH943">
        <v>1000</v>
      </c>
      <c r="AI943" t="s">
        <v>438</v>
      </c>
      <c r="AJ943">
        <v>1000000</v>
      </c>
      <c r="AK943" t="s">
        <v>439</v>
      </c>
      <c r="AL943">
        <v>10</v>
      </c>
      <c r="AM943" t="s">
        <v>440</v>
      </c>
      <c r="AN943">
        <v>10000</v>
      </c>
      <c r="AO943" t="s">
        <v>441</v>
      </c>
      <c r="AP943">
        <v>6000</v>
      </c>
      <c r="AQ943" t="s">
        <v>442</v>
      </c>
      <c r="AR943">
        <v>6000</v>
      </c>
    </row>
    <row r="944" spans="1:44">
      <c r="A944">
        <v>240</v>
      </c>
      <c r="B944" t="s">
        <v>425</v>
      </c>
      <c r="C944">
        <v>5</v>
      </c>
      <c r="D944" t="s">
        <v>426</v>
      </c>
      <c r="E944">
        <v>52723</v>
      </c>
      <c r="F944" t="s">
        <v>427</v>
      </c>
      <c r="G944" t="s">
        <v>428</v>
      </c>
      <c r="H944">
        <v>5.9087</v>
      </c>
      <c r="I944" t="s">
        <v>429</v>
      </c>
      <c r="J944">
        <v>0.003437</v>
      </c>
      <c r="K944" t="s">
        <v>71</v>
      </c>
      <c r="L944" t="s">
        <v>430</v>
      </c>
      <c r="M944">
        <v>16835.392397</v>
      </c>
      <c r="N944" t="s">
        <v>71</v>
      </c>
      <c r="O944" t="s">
        <v>455</v>
      </c>
      <c r="P944">
        <v>0.020272</v>
      </c>
      <c r="Q944" t="s">
        <v>71</v>
      </c>
      <c r="R944" t="s">
        <v>70</v>
      </c>
      <c r="S944">
        <v>341.547578</v>
      </c>
      <c r="T944" t="s">
        <v>71</v>
      </c>
      <c r="U944" t="s">
        <v>72</v>
      </c>
      <c r="V944">
        <v>7.84133</v>
      </c>
      <c r="W944" t="s">
        <v>71</v>
      </c>
      <c r="X944" t="s">
        <v>73</v>
      </c>
      <c r="Y944">
        <v>15.672238</v>
      </c>
      <c r="Z944" t="s">
        <v>71</v>
      </c>
      <c r="AA944" t="s">
        <v>446</v>
      </c>
      <c r="AB944">
        <v>316.265123</v>
      </c>
      <c r="AC944" t="s">
        <v>71</v>
      </c>
      <c r="AD944" t="s">
        <v>74</v>
      </c>
      <c r="AE944">
        <v>0.991509</v>
      </c>
      <c r="AF944" t="s">
        <v>71</v>
      </c>
      <c r="AG944" t="s">
        <v>437</v>
      </c>
      <c r="AH944">
        <v>1000</v>
      </c>
      <c r="AI944" t="s">
        <v>438</v>
      </c>
      <c r="AJ944">
        <v>1000000</v>
      </c>
      <c r="AK944" t="s">
        <v>439</v>
      </c>
      <c r="AL944">
        <v>10</v>
      </c>
      <c r="AM944" t="s">
        <v>440</v>
      </c>
      <c r="AN944">
        <v>10000</v>
      </c>
      <c r="AO944" t="s">
        <v>441</v>
      </c>
      <c r="AP944">
        <v>7000</v>
      </c>
      <c r="AQ944" t="s">
        <v>442</v>
      </c>
      <c r="AR944">
        <v>7000</v>
      </c>
    </row>
    <row r="945" spans="1:44">
      <c r="A945">
        <v>239</v>
      </c>
      <c r="B945" t="s">
        <v>425</v>
      </c>
      <c r="C945">
        <v>5</v>
      </c>
      <c r="D945" t="s">
        <v>426</v>
      </c>
      <c r="E945">
        <v>60234</v>
      </c>
      <c r="F945" t="s">
        <v>427</v>
      </c>
      <c r="G945" t="s">
        <v>428</v>
      </c>
      <c r="H945">
        <v>5.901</v>
      </c>
      <c r="I945" t="s">
        <v>429</v>
      </c>
      <c r="J945">
        <v>0.003351</v>
      </c>
      <c r="K945" t="s">
        <v>71</v>
      </c>
      <c r="L945" t="s">
        <v>430</v>
      </c>
      <c r="M945">
        <v>19733.358108</v>
      </c>
      <c r="N945" t="s">
        <v>71</v>
      </c>
      <c r="O945" t="s">
        <v>455</v>
      </c>
      <c r="P945">
        <v>0.023085</v>
      </c>
      <c r="Q945" t="s">
        <v>71</v>
      </c>
      <c r="R945" t="s">
        <v>70</v>
      </c>
      <c r="S945">
        <v>435.470277</v>
      </c>
      <c r="T945" t="s">
        <v>71</v>
      </c>
      <c r="U945" t="s">
        <v>72</v>
      </c>
      <c r="V945">
        <v>9.890655</v>
      </c>
      <c r="W945" t="s">
        <v>71</v>
      </c>
      <c r="X945" t="s">
        <v>73</v>
      </c>
      <c r="Y945">
        <v>15.943291</v>
      </c>
      <c r="Z945" t="s">
        <v>71</v>
      </c>
      <c r="AA945" t="s">
        <v>446</v>
      </c>
      <c r="AB945">
        <v>407.715051</v>
      </c>
      <c r="AC945" t="s">
        <v>71</v>
      </c>
      <c r="AD945" t="s">
        <v>74</v>
      </c>
      <c r="AE945">
        <v>1.023648</v>
      </c>
      <c r="AF945" t="s">
        <v>71</v>
      </c>
      <c r="AG945" t="s">
        <v>437</v>
      </c>
      <c r="AH945">
        <v>1000</v>
      </c>
      <c r="AI945" t="s">
        <v>438</v>
      </c>
      <c r="AJ945">
        <v>1000000</v>
      </c>
      <c r="AK945" t="s">
        <v>439</v>
      </c>
      <c r="AL945">
        <v>10</v>
      </c>
      <c r="AM945" t="s">
        <v>440</v>
      </c>
      <c r="AN945">
        <v>10000</v>
      </c>
      <c r="AO945" t="s">
        <v>441</v>
      </c>
      <c r="AP945">
        <v>8000</v>
      </c>
      <c r="AQ945" t="s">
        <v>442</v>
      </c>
      <c r="AR945">
        <v>8000</v>
      </c>
    </row>
    <row r="946" spans="1:44">
      <c r="A946">
        <v>238</v>
      </c>
      <c r="B946" t="s">
        <v>425</v>
      </c>
      <c r="C946">
        <v>5</v>
      </c>
      <c r="D946" t="s">
        <v>426</v>
      </c>
      <c r="E946">
        <v>67744</v>
      </c>
      <c r="F946" t="s">
        <v>427</v>
      </c>
      <c r="G946" t="s">
        <v>428</v>
      </c>
      <c r="H946">
        <v>5.9262</v>
      </c>
      <c r="I946" t="s">
        <v>429</v>
      </c>
      <c r="J946">
        <v>0.003407</v>
      </c>
      <c r="K946" t="s">
        <v>71</v>
      </c>
      <c r="L946" t="s">
        <v>430</v>
      </c>
      <c r="M946">
        <v>22514.435452</v>
      </c>
      <c r="N946" t="s">
        <v>71</v>
      </c>
      <c r="O946" t="s">
        <v>455</v>
      </c>
      <c r="P946">
        <v>0.025921</v>
      </c>
      <c r="Q946" t="s">
        <v>71</v>
      </c>
      <c r="R946" t="s">
        <v>70</v>
      </c>
      <c r="S946">
        <v>524.601722</v>
      </c>
      <c r="T946" t="s">
        <v>71</v>
      </c>
      <c r="U946" t="s">
        <v>72</v>
      </c>
      <c r="V946">
        <v>11.546419</v>
      </c>
      <c r="W946" t="s">
        <v>71</v>
      </c>
      <c r="X946" t="s">
        <v>73</v>
      </c>
      <c r="Y946">
        <v>22.349665</v>
      </c>
      <c r="Z946" t="s">
        <v>71</v>
      </c>
      <c r="AA946" t="s">
        <v>446</v>
      </c>
      <c r="AB946">
        <v>488.604868</v>
      </c>
      <c r="AC946" t="s">
        <v>71</v>
      </c>
      <c r="AD946" t="s">
        <v>74</v>
      </c>
      <c r="AE946">
        <v>1.063659</v>
      </c>
      <c r="AF946" t="s">
        <v>71</v>
      </c>
      <c r="AG946" t="s">
        <v>437</v>
      </c>
      <c r="AH946">
        <v>1000</v>
      </c>
      <c r="AI946" t="s">
        <v>438</v>
      </c>
      <c r="AJ946">
        <v>1000000</v>
      </c>
      <c r="AK946" t="s">
        <v>439</v>
      </c>
      <c r="AL946">
        <v>10</v>
      </c>
      <c r="AM946" t="s">
        <v>440</v>
      </c>
      <c r="AN946">
        <v>10000</v>
      </c>
      <c r="AO946" t="s">
        <v>441</v>
      </c>
      <c r="AP946">
        <v>9000</v>
      </c>
      <c r="AQ946" t="s">
        <v>442</v>
      </c>
      <c r="AR946">
        <v>9000</v>
      </c>
    </row>
    <row r="947" spans="1:44">
      <c r="A947">
        <v>237</v>
      </c>
      <c r="B947" t="s">
        <v>425</v>
      </c>
      <c r="C947">
        <v>5</v>
      </c>
      <c r="D947" t="s">
        <v>426</v>
      </c>
      <c r="E947">
        <v>75254</v>
      </c>
      <c r="F947" t="s">
        <v>427</v>
      </c>
      <c r="G947" t="s">
        <v>428</v>
      </c>
      <c r="H947">
        <v>5.9167</v>
      </c>
      <c r="I947" t="s">
        <v>429</v>
      </c>
      <c r="J947">
        <v>0.004749</v>
      </c>
      <c r="K947" t="s">
        <v>71</v>
      </c>
      <c r="L947" t="s">
        <v>430</v>
      </c>
      <c r="M947">
        <v>25957.058034</v>
      </c>
      <c r="N947" t="s">
        <v>71</v>
      </c>
      <c r="O947" t="s">
        <v>455</v>
      </c>
      <c r="P947">
        <v>0.030706</v>
      </c>
      <c r="Q947" t="s">
        <v>71</v>
      </c>
      <c r="R947" t="s">
        <v>70</v>
      </c>
      <c r="S947">
        <v>615.905943</v>
      </c>
      <c r="T947" t="s">
        <v>71</v>
      </c>
      <c r="U947" t="s">
        <v>72</v>
      </c>
      <c r="V947">
        <v>11.134126</v>
      </c>
      <c r="W947" t="s">
        <v>71</v>
      </c>
      <c r="X947" t="s">
        <v>73</v>
      </c>
      <c r="Y947">
        <v>19.375172</v>
      </c>
      <c r="Z947" t="s">
        <v>71</v>
      </c>
      <c r="AA947" t="s">
        <v>446</v>
      </c>
      <c r="AB947">
        <v>583.159904</v>
      </c>
      <c r="AC947" t="s">
        <v>71</v>
      </c>
      <c r="AD947" t="s">
        <v>74</v>
      </c>
      <c r="AE947">
        <v>1.067107</v>
      </c>
      <c r="AF947" t="s">
        <v>71</v>
      </c>
      <c r="AG947" t="s">
        <v>437</v>
      </c>
      <c r="AH947">
        <v>1000</v>
      </c>
      <c r="AI947" t="s">
        <v>438</v>
      </c>
      <c r="AJ947">
        <v>1000000</v>
      </c>
      <c r="AK947" t="s">
        <v>439</v>
      </c>
      <c r="AL947">
        <v>10</v>
      </c>
      <c r="AM947" t="s">
        <v>440</v>
      </c>
      <c r="AN947">
        <v>10000</v>
      </c>
      <c r="AO947" t="s">
        <v>441</v>
      </c>
      <c r="AP947">
        <v>10000</v>
      </c>
      <c r="AQ947" t="s">
        <v>442</v>
      </c>
      <c r="AR947">
        <v>10000</v>
      </c>
    </row>
    <row r="948" spans="1:44">
      <c r="A948">
        <v>236</v>
      </c>
      <c r="B948" t="s">
        <v>425</v>
      </c>
      <c r="C948">
        <v>0</v>
      </c>
      <c r="D948" t="s">
        <v>426</v>
      </c>
      <c r="E948">
        <v>157</v>
      </c>
      <c r="F948" t="s">
        <v>427</v>
      </c>
      <c r="G948" t="s">
        <v>428</v>
      </c>
      <c r="H948">
        <v>5.8499</v>
      </c>
      <c r="I948" t="s">
        <v>429</v>
      </c>
      <c r="J948">
        <v>0.000571</v>
      </c>
      <c r="K948" t="s">
        <v>71</v>
      </c>
      <c r="L948" t="s">
        <v>430</v>
      </c>
      <c r="M948">
        <v>18.498203</v>
      </c>
      <c r="N948" t="s">
        <v>71</v>
      </c>
      <c r="O948" t="s">
        <v>455</v>
      </c>
      <c r="P948">
        <v>0.000589</v>
      </c>
      <c r="Q948" t="s">
        <v>71</v>
      </c>
      <c r="R948" t="s">
        <v>70</v>
      </c>
      <c r="S948">
        <v>14.442375</v>
      </c>
      <c r="T948" t="s">
        <v>71</v>
      </c>
      <c r="U948" t="s">
        <v>72</v>
      </c>
      <c r="V948">
        <v>0.085486</v>
      </c>
      <c r="W948" t="s">
        <v>71</v>
      </c>
      <c r="X948" t="s">
        <v>73</v>
      </c>
      <c r="Y948">
        <v>13.043904</v>
      </c>
      <c r="Z948" t="s">
        <v>71</v>
      </c>
      <c r="AA948" t="s">
        <v>446</v>
      </c>
      <c r="AB948">
        <v>0.358231</v>
      </c>
      <c r="AC948" t="s">
        <v>71</v>
      </c>
      <c r="AD948" t="s">
        <v>74</v>
      </c>
      <c r="AE948">
        <v>0.947118</v>
      </c>
      <c r="AF948" t="s">
        <v>71</v>
      </c>
      <c r="AG948" t="s">
        <v>437</v>
      </c>
      <c r="AH948">
        <v>1000</v>
      </c>
      <c r="AI948" t="s">
        <v>438</v>
      </c>
      <c r="AJ948">
        <v>1000000</v>
      </c>
      <c r="AK948" t="s">
        <v>439</v>
      </c>
      <c r="AL948">
        <v>10</v>
      </c>
      <c r="AM948" t="s">
        <v>440</v>
      </c>
      <c r="AN948">
        <v>10000</v>
      </c>
      <c r="AO948" t="s">
        <v>441</v>
      </c>
      <c r="AP948">
        <v>20</v>
      </c>
      <c r="AQ948" t="s">
        <v>442</v>
      </c>
      <c r="AR948">
        <v>20</v>
      </c>
    </row>
    <row r="949" spans="1:44">
      <c r="A949">
        <v>235</v>
      </c>
      <c r="B949" t="s">
        <v>425</v>
      </c>
      <c r="C949">
        <v>1</v>
      </c>
      <c r="D949" t="s">
        <v>426</v>
      </c>
      <c r="E949">
        <v>159</v>
      </c>
      <c r="F949" t="s">
        <v>427</v>
      </c>
      <c r="G949" t="s">
        <v>428</v>
      </c>
      <c r="H949">
        <v>5.8499</v>
      </c>
      <c r="I949" t="s">
        <v>429</v>
      </c>
      <c r="J949">
        <v>0.000572</v>
      </c>
      <c r="K949" t="s">
        <v>71</v>
      </c>
      <c r="L949" t="s">
        <v>430</v>
      </c>
      <c r="M949">
        <v>65.503776</v>
      </c>
      <c r="N949" t="s">
        <v>71</v>
      </c>
      <c r="O949" t="s">
        <v>455</v>
      </c>
      <c r="P949">
        <v>0.000638</v>
      </c>
      <c r="Q949" t="s">
        <v>71</v>
      </c>
      <c r="R949" t="s">
        <v>70</v>
      </c>
      <c r="S949">
        <v>14.502979</v>
      </c>
      <c r="T949" t="s">
        <v>71</v>
      </c>
      <c r="U949" t="s">
        <v>72</v>
      </c>
      <c r="V949">
        <v>0.085394</v>
      </c>
      <c r="W949" t="s">
        <v>71</v>
      </c>
      <c r="X949" t="s">
        <v>73</v>
      </c>
      <c r="Y949">
        <v>13.097337</v>
      </c>
      <c r="Z949" t="s">
        <v>71</v>
      </c>
      <c r="AA949" t="s">
        <v>446</v>
      </c>
      <c r="AB949">
        <v>0.364168</v>
      </c>
      <c r="AC949" t="s">
        <v>71</v>
      </c>
      <c r="AD949" t="s">
        <v>74</v>
      </c>
      <c r="AE949">
        <v>0.948277</v>
      </c>
      <c r="AF949" t="s">
        <v>71</v>
      </c>
      <c r="AG949" t="s">
        <v>437</v>
      </c>
      <c r="AH949">
        <v>1000</v>
      </c>
      <c r="AI949" t="s">
        <v>438</v>
      </c>
      <c r="AJ949">
        <v>1000000</v>
      </c>
      <c r="AK949" t="s">
        <v>439</v>
      </c>
      <c r="AL949">
        <v>10</v>
      </c>
      <c r="AM949" t="s">
        <v>440</v>
      </c>
      <c r="AN949">
        <v>10000</v>
      </c>
      <c r="AO949" t="s">
        <v>441</v>
      </c>
      <c r="AP949">
        <v>20</v>
      </c>
      <c r="AQ949" t="s">
        <v>442</v>
      </c>
      <c r="AR949">
        <v>20</v>
      </c>
    </row>
    <row r="950" spans="1:44">
      <c r="A950">
        <v>234</v>
      </c>
      <c r="B950" t="s">
        <v>425</v>
      </c>
      <c r="C950">
        <v>2</v>
      </c>
      <c r="D950" t="s">
        <v>426</v>
      </c>
      <c r="E950">
        <v>169</v>
      </c>
      <c r="F950" t="s">
        <v>427</v>
      </c>
      <c r="G950" t="s">
        <v>428</v>
      </c>
      <c r="H950">
        <v>5.8499</v>
      </c>
      <c r="I950" t="s">
        <v>429</v>
      </c>
      <c r="J950">
        <v>0.000578</v>
      </c>
      <c r="K950" t="s">
        <v>71</v>
      </c>
      <c r="L950" t="s">
        <v>430</v>
      </c>
      <c r="M950">
        <v>95.745156</v>
      </c>
      <c r="N950" t="s">
        <v>71</v>
      </c>
      <c r="O950" t="s">
        <v>455</v>
      </c>
      <c r="P950">
        <v>0.000674</v>
      </c>
      <c r="Q950" t="s">
        <v>71</v>
      </c>
      <c r="R950" t="s">
        <v>70</v>
      </c>
      <c r="S950">
        <v>8.865232</v>
      </c>
      <c r="T950" t="s">
        <v>71</v>
      </c>
      <c r="U950" t="s">
        <v>72</v>
      </c>
      <c r="V950">
        <v>0.080744</v>
      </c>
      <c r="W950" t="s">
        <v>71</v>
      </c>
      <c r="X950" t="s">
        <v>73</v>
      </c>
      <c r="Y950">
        <v>7.384995</v>
      </c>
      <c r="Z950" t="s">
        <v>71</v>
      </c>
      <c r="AA950" t="s">
        <v>446</v>
      </c>
      <c r="AB950">
        <v>0.441823</v>
      </c>
      <c r="AC950" t="s">
        <v>71</v>
      </c>
      <c r="AD950" t="s">
        <v>74</v>
      </c>
      <c r="AE950">
        <v>0.950198</v>
      </c>
      <c r="AF950" t="s">
        <v>71</v>
      </c>
      <c r="AG950" t="s">
        <v>437</v>
      </c>
      <c r="AH950">
        <v>1000</v>
      </c>
      <c r="AI950" t="s">
        <v>438</v>
      </c>
      <c r="AJ950">
        <v>1000000</v>
      </c>
      <c r="AK950" t="s">
        <v>439</v>
      </c>
      <c r="AL950">
        <v>10</v>
      </c>
      <c r="AM950" t="s">
        <v>440</v>
      </c>
      <c r="AN950">
        <v>10000</v>
      </c>
      <c r="AO950" t="s">
        <v>441</v>
      </c>
      <c r="AP950">
        <v>20</v>
      </c>
      <c r="AQ950" t="s">
        <v>442</v>
      </c>
      <c r="AR950">
        <v>20</v>
      </c>
    </row>
    <row r="951" spans="1:44">
      <c r="A951">
        <v>233</v>
      </c>
      <c r="B951" t="s">
        <v>425</v>
      </c>
      <c r="C951">
        <v>3</v>
      </c>
      <c r="D951" t="s">
        <v>426</v>
      </c>
      <c r="E951">
        <v>188</v>
      </c>
      <c r="F951" t="s">
        <v>427</v>
      </c>
      <c r="G951" t="s">
        <v>428</v>
      </c>
      <c r="H951">
        <v>5.8499</v>
      </c>
      <c r="I951" t="s">
        <v>429</v>
      </c>
      <c r="J951">
        <v>0.000568</v>
      </c>
      <c r="K951" t="s">
        <v>71</v>
      </c>
      <c r="L951" t="s">
        <v>430</v>
      </c>
      <c r="M951">
        <v>143.939225</v>
      </c>
      <c r="N951" t="s">
        <v>71</v>
      </c>
      <c r="O951" t="s">
        <v>455</v>
      </c>
      <c r="P951">
        <v>0.000712</v>
      </c>
      <c r="Q951" t="s">
        <v>71</v>
      </c>
      <c r="R951" t="s">
        <v>70</v>
      </c>
      <c r="S951">
        <v>5.210868</v>
      </c>
      <c r="T951" t="s">
        <v>71</v>
      </c>
      <c r="U951" t="s">
        <v>72</v>
      </c>
      <c r="V951">
        <v>0.076983</v>
      </c>
      <c r="W951" t="s">
        <v>71</v>
      </c>
      <c r="X951" t="s">
        <v>73</v>
      </c>
      <c r="Y951">
        <v>3.704731</v>
      </c>
      <c r="Z951" t="s">
        <v>71</v>
      </c>
      <c r="AA951" t="s">
        <v>446</v>
      </c>
      <c r="AB951">
        <v>0.473806</v>
      </c>
      <c r="AC951" t="s">
        <v>71</v>
      </c>
      <c r="AD951" t="s">
        <v>74</v>
      </c>
      <c r="AE951">
        <v>0.948114</v>
      </c>
      <c r="AF951" t="s">
        <v>71</v>
      </c>
      <c r="AG951" t="s">
        <v>437</v>
      </c>
      <c r="AH951">
        <v>1000</v>
      </c>
      <c r="AI951" t="s">
        <v>438</v>
      </c>
      <c r="AJ951">
        <v>1000000</v>
      </c>
      <c r="AK951" t="s">
        <v>439</v>
      </c>
      <c r="AL951">
        <v>10</v>
      </c>
      <c r="AM951" t="s">
        <v>440</v>
      </c>
      <c r="AN951">
        <v>10000</v>
      </c>
      <c r="AO951" t="s">
        <v>441</v>
      </c>
      <c r="AP951">
        <v>20</v>
      </c>
      <c r="AQ951" t="s">
        <v>442</v>
      </c>
      <c r="AR951">
        <v>20</v>
      </c>
    </row>
    <row r="952" spans="1:44">
      <c r="A952">
        <v>232</v>
      </c>
      <c r="B952" t="s">
        <v>425</v>
      </c>
      <c r="C952">
        <v>4</v>
      </c>
      <c r="D952" t="s">
        <v>426</v>
      </c>
      <c r="E952">
        <v>226</v>
      </c>
      <c r="F952" t="s">
        <v>427</v>
      </c>
      <c r="G952" t="s">
        <v>428</v>
      </c>
      <c r="H952">
        <v>5.8499</v>
      </c>
      <c r="I952" t="s">
        <v>429</v>
      </c>
      <c r="J952">
        <v>0.000576</v>
      </c>
      <c r="K952" t="s">
        <v>71</v>
      </c>
      <c r="L952" t="s">
        <v>430</v>
      </c>
      <c r="M952">
        <v>221.018646</v>
      </c>
      <c r="N952" t="s">
        <v>71</v>
      </c>
      <c r="O952" t="s">
        <v>455</v>
      </c>
      <c r="P952">
        <v>0.000797</v>
      </c>
      <c r="Q952" t="s">
        <v>71</v>
      </c>
      <c r="R952" t="s">
        <v>70</v>
      </c>
      <c r="S952">
        <v>3.360818</v>
      </c>
      <c r="T952" t="s">
        <v>71</v>
      </c>
      <c r="U952" t="s">
        <v>72</v>
      </c>
      <c r="V952">
        <v>0.075369</v>
      </c>
      <c r="W952" t="s">
        <v>71</v>
      </c>
      <c r="X952" t="s">
        <v>73</v>
      </c>
      <c r="Y952">
        <v>1.803873</v>
      </c>
      <c r="Z952" t="s">
        <v>71</v>
      </c>
      <c r="AA952" t="s">
        <v>446</v>
      </c>
      <c r="AB952">
        <v>0.529183</v>
      </c>
      <c r="AC952" t="s">
        <v>71</v>
      </c>
      <c r="AD952" t="s">
        <v>74</v>
      </c>
      <c r="AE952">
        <v>0.945966</v>
      </c>
      <c r="AF952" t="s">
        <v>71</v>
      </c>
      <c r="AG952" t="s">
        <v>437</v>
      </c>
      <c r="AH952">
        <v>1000</v>
      </c>
      <c r="AI952" t="s">
        <v>438</v>
      </c>
      <c r="AJ952">
        <v>1000000</v>
      </c>
      <c r="AK952" t="s">
        <v>439</v>
      </c>
      <c r="AL952">
        <v>10</v>
      </c>
      <c r="AM952" t="s">
        <v>440</v>
      </c>
      <c r="AN952">
        <v>10000</v>
      </c>
      <c r="AO952" t="s">
        <v>441</v>
      </c>
      <c r="AP952">
        <v>20</v>
      </c>
      <c r="AQ952" t="s">
        <v>442</v>
      </c>
      <c r="AR952">
        <v>20</v>
      </c>
    </row>
    <row r="953" spans="1:44">
      <c r="A953">
        <v>231</v>
      </c>
      <c r="B953" t="s">
        <v>425</v>
      </c>
      <c r="C953">
        <v>5</v>
      </c>
      <c r="D953" t="s">
        <v>426</v>
      </c>
      <c r="E953">
        <v>302</v>
      </c>
      <c r="F953" t="s">
        <v>427</v>
      </c>
      <c r="G953" t="s">
        <v>428</v>
      </c>
      <c r="H953">
        <v>5.8499</v>
      </c>
      <c r="I953" t="s">
        <v>429</v>
      </c>
      <c r="J953">
        <v>0.000574</v>
      </c>
      <c r="K953" t="s">
        <v>71</v>
      </c>
      <c r="L953" t="s">
        <v>430</v>
      </c>
      <c r="M953">
        <v>367.460095</v>
      </c>
      <c r="N953" t="s">
        <v>71</v>
      </c>
      <c r="O953" t="s">
        <v>455</v>
      </c>
      <c r="P953">
        <v>0.000941</v>
      </c>
      <c r="Q953" t="s">
        <v>71</v>
      </c>
      <c r="R953" t="s">
        <v>70</v>
      </c>
      <c r="S953">
        <v>2.487469</v>
      </c>
      <c r="T953" t="s">
        <v>71</v>
      </c>
      <c r="U953" t="s">
        <v>72</v>
      </c>
      <c r="V953">
        <v>0.07432</v>
      </c>
      <c r="W953" t="s">
        <v>71</v>
      </c>
      <c r="X953" t="s">
        <v>73</v>
      </c>
      <c r="Y953">
        <v>0.932454</v>
      </c>
      <c r="Z953" t="s">
        <v>71</v>
      </c>
      <c r="AA953" t="s">
        <v>446</v>
      </c>
      <c r="AB953">
        <v>0.528165</v>
      </c>
      <c r="AC953" t="s">
        <v>71</v>
      </c>
      <c r="AD953" t="s">
        <v>74</v>
      </c>
      <c r="AE953">
        <v>0.947071</v>
      </c>
      <c r="AF953" t="s">
        <v>71</v>
      </c>
      <c r="AG953" t="s">
        <v>437</v>
      </c>
      <c r="AH953">
        <v>1000</v>
      </c>
      <c r="AI953" t="s">
        <v>438</v>
      </c>
      <c r="AJ953">
        <v>1000000</v>
      </c>
      <c r="AK953" t="s">
        <v>439</v>
      </c>
      <c r="AL953">
        <v>10</v>
      </c>
      <c r="AM953" t="s">
        <v>440</v>
      </c>
      <c r="AN953">
        <v>10000</v>
      </c>
      <c r="AO953" t="s">
        <v>441</v>
      </c>
      <c r="AP953">
        <v>20</v>
      </c>
      <c r="AQ953" t="s">
        <v>442</v>
      </c>
      <c r="AR953">
        <v>20</v>
      </c>
    </row>
    <row r="954" spans="1:44">
      <c r="A954">
        <v>230</v>
      </c>
      <c r="B954" t="s">
        <v>425</v>
      </c>
      <c r="C954">
        <v>6</v>
      </c>
      <c r="D954" t="s">
        <v>426</v>
      </c>
      <c r="E954">
        <v>455</v>
      </c>
      <c r="F954" t="s">
        <v>427</v>
      </c>
      <c r="G954" t="s">
        <v>428</v>
      </c>
      <c r="H954">
        <v>5.8499</v>
      </c>
      <c r="I954" t="s">
        <v>429</v>
      </c>
      <c r="J954">
        <v>0.000567</v>
      </c>
      <c r="K954" t="s">
        <v>71</v>
      </c>
      <c r="L954" t="s">
        <v>430</v>
      </c>
      <c r="M954">
        <v>1230.188781</v>
      </c>
      <c r="N954" t="s">
        <v>71</v>
      </c>
      <c r="O954" t="s">
        <v>455</v>
      </c>
      <c r="P954">
        <v>0.001797</v>
      </c>
      <c r="Q954" t="s">
        <v>71</v>
      </c>
      <c r="R954" t="s">
        <v>70</v>
      </c>
      <c r="S954">
        <v>2.006568</v>
      </c>
      <c r="T954" t="s">
        <v>71</v>
      </c>
      <c r="U954" t="s">
        <v>72</v>
      </c>
      <c r="V954">
        <v>0.073811</v>
      </c>
      <c r="W954" t="s">
        <v>71</v>
      </c>
      <c r="X954" t="s">
        <v>73</v>
      </c>
      <c r="Y954">
        <v>0.443813</v>
      </c>
      <c r="Z954" t="s">
        <v>71</v>
      </c>
      <c r="AA954" t="s">
        <v>446</v>
      </c>
      <c r="AB954">
        <v>0.537196</v>
      </c>
      <c r="AC954" t="s">
        <v>71</v>
      </c>
      <c r="AD954" t="s">
        <v>74</v>
      </c>
      <c r="AE954">
        <v>0.946716</v>
      </c>
      <c r="AF954" t="s">
        <v>71</v>
      </c>
      <c r="AG954" t="s">
        <v>437</v>
      </c>
      <c r="AH954">
        <v>1000</v>
      </c>
      <c r="AI954" t="s">
        <v>438</v>
      </c>
      <c r="AJ954">
        <v>1000000</v>
      </c>
      <c r="AK954" t="s">
        <v>439</v>
      </c>
      <c r="AL954">
        <v>10</v>
      </c>
      <c r="AM954" t="s">
        <v>440</v>
      </c>
      <c r="AN954">
        <v>10000</v>
      </c>
      <c r="AO954" t="s">
        <v>441</v>
      </c>
      <c r="AP954">
        <v>20</v>
      </c>
      <c r="AQ954" t="s">
        <v>442</v>
      </c>
      <c r="AR954">
        <v>20</v>
      </c>
    </row>
    <row r="955" spans="1:44">
      <c r="A955">
        <v>229</v>
      </c>
      <c r="B955" t="s">
        <v>425</v>
      </c>
      <c r="C955">
        <v>7</v>
      </c>
      <c r="D955" t="s">
        <v>426</v>
      </c>
      <c r="E955">
        <v>760</v>
      </c>
      <c r="F955" t="s">
        <v>427</v>
      </c>
      <c r="G955" t="s">
        <v>428</v>
      </c>
      <c r="H955">
        <v>5.8499</v>
      </c>
      <c r="I955" t="s">
        <v>429</v>
      </c>
      <c r="J955">
        <v>0.000573</v>
      </c>
      <c r="K955" t="s">
        <v>71</v>
      </c>
      <c r="L955" t="s">
        <v>430</v>
      </c>
      <c r="M955">
        <v>4643.745292</v>
      </c>
      <c r="N955" t="s">
        <v>71</v>
      </c>
      <c r="O955" t="s">
        <v>455</v>
      </c>
      <c r="P955">
        <v>0.005216</v>
      </c>
      <c r="Q955" t="s">
        <v>71</v>
      </c>
      <c r="R955" t="s">
        <v>70</v>
      </c>
      <c r="S955">
        <v>1.74804</v>
      </c>
      <c r="T955" t="s">
        <v>71</v>
      </c>
      <c r="U955" t="s">
        <v>72</v>
      </c>
      <c r="V955">
        <v>0.073951</v>
      </c>
      <c r="W955" t="s">
        <v>71</v>
      </c>
      <c r="X955" t="s">
        <v>73</v>
      </c>
      <c r="Y955">
        <v>0.177643</v>
      </c>
      <c r="Z955" t="s">
        <v>71</v>
      </c>
      <c r="AA955" t="s">
        <v>446</v>
      </c>
      <c r="AB955">
        <v>0.543983</v>
      </c>
      <c r="AC955" t="s">
        <v>71</v>
      </c>
      <c r="AD955" t="s">
        <v>74</v>
      </c>
      <c r="AE955">
        <v>0.947424</v>
      </c>
      <c r="AF955" t="s">
        <v>71</v>
      </c>
      <c r="AG955" t="s">
        <v>437</v>
      </c>
      <c r="AH955">
        <v>1000</v>
      </c>
      <c r="AI955" t="s">
        <v>438</v>
      </c>
      <c r="AJ955">
        <v>1000000</v>
      </c>
      <c r="AK955" t="s">
        <v>439</v>
      </c>
      <c r="AL955">
        <v>10</v>
      </c>
      <c r="AM955" t="s">
        <v>440</v>
      </c>
      <c r="AN955">
        <v>10000</v>
      </c>
      <c r="AO955" t="s">
        <v>441</v>
      </c>
      <c r="AP955">
        <v>20</v>
      </c>
      <c r="AQ955" t="s">
        <v>442</v>
      </c>
      <c r="AR955">
        <v>20</v>
      </c>
    </row>
    <row r="956" spans="1:44">
      <c r="A956">
        <v>228</v>
      </c>
      <c r="B956" t="s">
        <v>425</v>
      </c>
      <c r="C956">
        <v>8</v>
      </c>
      <c r="D956" t="s">
        <v>426</v>
      </c>
      <c r="E956">
        <v>1370</v>
      </c>
      <c r="F956" t="s">
        <v>427</v>
      </c>
      <c r="G956" t="s">
        <v>428</v>
      </c>
      <c r="H956">
        <v>5.8499</v>
      </c>
      <c r="I956" t="s">
        <v>429</v>
      </c>
      <c r="J956">
        <v>0.000567</v>
      </c>
      <c r="K956" t="s">
        <v>71</v>
      </c>
      <c r="L956" t="s">
        <v>430</v>
      </c>
      <c r="M956">
        <v>11823.467205</v>
      </c>
      <c r="N956" t="s">
        <v>71</v>
      </c>
      <c r="O956" t="s">
        <v>455</v>
      </c>
      <c r="P956">
        <v>0.012391</v>
      </c>
      <c r="Q956" t="s">
        <v>71</v>
      </c>
      <c r="R956" t="s">
        <v>70</v>
      </c>
      <c r="S956">
        <v>1.644135</v>
      </c>
      <c r="T956" t="s">
        <v>71</v>
      </c>
      <c r="U956" t="s">
        <v>72</v>
      </c>
      <c r="V956">
        <v>0.073489</v>
      </c>
      <c r="W956" t="s">
        <v>71</v>
      </c>
      <c r="X956" t="s">
        <v>73</v>
      </c>
      <c r="Y956">
        <v>0.047214</v>
      </c>
      <c r="Z956" t="s">
        <v>71</v>
      </c>
      <c r="AA956" t="s">
        <v>446</v>
      </c>
      <c r="AB956">
        <v>0.56726</v>
      </c>
      <c r="AC956" t="s">
        <v>71</v>
      </c>
      <c r="AD956" t="s">
        <v>74</v>
      </c>
      <c r="AE956">
        <v>0.951157</v>
      </c>
      <c r="AF956" t="s">
        <v>71</v>
      </c>
      <c r="AG956" t="s">
        <v>437</v>
      </c>
      <c r="AH956">
        <v>1000</v>
      </c>
      <c r="AI956" t="s">
        <v>438</v>
      </c>
      <c r="AJ956">
        <v>1000000</v>
      </c>
      <c r="AK956" t="s">
        <v>439</v>
      </c>
      <c r="AL956">
        <v>10</v>
      </c>
      <c r="AM956" t="s">
        <v>440</v>
      </c>
      <c r="AN956">
        <v>10000</v>
      </c>
      <c r="AO956" t="s">
        <v>441</v>
      </c>
      <c r="AP956">
        <v>20</v>
      </c>
      <c r="AQ956" t="s">
        <v>442</v>
      </c>
      <c r="AR956">
        <v>20</v>
      </c>
    </row>
    <row r="957" spans="1:44">
      <c r="A957">
        <v>227</v>
      </c>
      <c r="B957" t="s">
        <v>425</v>
      </c>
      <c r="C957">
        <v>9</v>
      </c>
      <c r="D957" t="s">
        <v>426</v>
      </c>
      <c r="E957">
        <v>2591</v>
      </c>
      <c r="F957" t="s">
        <v>427</v>
      </c>
      <c r="G957" t="s">
        <v>428</v>
      </c>
      <c r="H957">
        <v>5.8499</v>
      </c>
      <c r="I957" t="s">
        <v>429</v>
      </c>
      <c r="J957">
        <v>0.000572</v>
      </c>
      <c r="K957" t="s">
        <v>71</v>
      </c>
      <c r="L957" t="s">
        <v>430</v>
      </c>
      <c r="M957">
        <v>26265.604875</v>
      </c>
      <c r="N957" t="s">
        <v>71</v>
      </c>
      <c r="O957" t="s">
        <v>455</v>
      </c>
      <c r="P957">
        <v>0.026838</v>
      </c>
      <c r="Q957" t="s">
        <v>71</v>
      </c>
      <c r="R957" t="s">
        <v>70</v>
      </c>
      <c r="S957">
        <v>1.61026</v>
      </c>
      <c r="T957" t="s">
        <v>71</v>
      </c>
      <c r="U957" t="s">
        <v>72</v>
      </c>
      <c r="V957">
        <v>0.07373</v>
      </c>
      <c r="W957" t="s">
        <v>71</v>
      </c>
      <c r="X957" t="s">
        <v>73</v>
      </c>
      <c r="Y957">
        <v>0.014532</v>
      </c>
      <c r="Z957" t="s">
        <v>71</v>
      </c>
      <c r="AA957" t="s">
        <v>446</v>
      </c>
      <c r="AB957">
        <v>0.567332</v>
      </c>
      <c r="AC957" t="s">
        <v>71</v>
      </c>
      <c r="AD957" t="s">
        <v>74</v>
      </c>
      <c r="AE957">
        <v>0.949595</v>
      </c>
      <c r="AF957" t="s">
        <v>71</v>
      </c>
      <c r="AG957" t="s">
        <v>437</v>
      </c>
      <c r="AH957">
        <v>1000</v>
      </c>
      <c r="AI957" t="s">
        <v>438</v>
      </c>
      <c r="AJ957">
        <v>1000000</v>
      </c>
      <c r="AK957" t="s">
        <v>439</v>
      </c>
      <c r="AL957">
        <v>10</v>
      </c>
      <c r="AM957" t="s">
        <v>440</v>
      </c>
      <c r="AN957">
        <v>10000</v>
      </c>
      <c r="AO957" t="s">
        <v>441</v>
      </c>
      <c r="AP957">
        <v>20</v>
      </c>
      <c r="AQ957" t="s">
        <v>442</v>
      </c>
      <c r="AR957">
        <v>20</v>
      </c>
    </row>
    <row r="958" spans="1:44">
      <c r="A958">
        <v>226</v>
      </c>
      <c r="B958" t="s">
        <v>425</v>
      </c>
      <c r="C958">
        <v>7</v>
      </c>
      <c r="D958" t="s">
        <v>426</v>
      </c>
      <c r="E958">
        <v>760</v>
      </c>
      <c r="F958" t="s">
        <v>427</v>
      </c>
      <c r="G958" t="s">
        <v>428</v>
      </c>
      <c r="H958">
        <v>5.63</v>
      </c>
      <c r="I958" t="s">
        <v>429</v>
      </c>
      <c r="J958">
        <v>0.000753</v>
      </c>
      <c r="K958" t="s">
        <v>71</v>
      </c>
      <c r="L958" t="s">
        <v>430</v>
      </c>
      <c r="M958">
        <v>7766.895</v>
      </c>
      <c r="N958" t="s">
        <v>71</v>
      </c>
      <c r="O958" t="s">
        <v>455</v>
      </c>
      <c r="P958">
        <v>0.00852</v>
      </c>
      <c r="Q958" t="s">
        <v>71</v>
      </c>
      <c r="R958" t="s">
        <v>70</v>
      </c>
      <c r="S958">
        <v>2.089848</v>
      </c>
      <c r="T958" t="s">
        <v>71</v>
      </c>
      <c r="U958" t="s">
        <v>72</v>
      </c>
      <c r="V958">
        <v>0.122909</v>
      </c>
      <c r="W958" t="s">
        <v>71</v>
      </c>
      <c r="X958" t="s">
        <v>73</v>
      </c>
      <c r="Y958">
        <v>0.222888</v>
      </c>
      <c r="Z958" t="s">
        <v>71</v>
      </c>
      <c r="AA958" t="s">
        <v>446</v>
      </c>
      <c r="AB958">
        <v>0.967498</v>
      </c>
      <c r="AC958" t="s">
        <v>71</v>
      </c>
      <c r="AD958" t="s">
        <v>74</v>
      </c>
      <c r="AE958">
        <v>0.76811</v>
      </c>
      <c r="AF958" t="s">
        <v>71</v>
      </c>
      <c r="AG958" t="s">
        <v>437</v>
      </c>
      <c r="AH958">
        <v>1000</v>
      </c>
      <c r="AI958" t="s">
        <v>438</v>
      </c>
      <c r="AJ958">
        <v>1000000</v>
      </c>
      <c r="AK958" t="s">
        <v>439</v>
      </c>
      <c r="AL958">
        <v>10</v>
      </c>
      <c r="AM958" t="s">
        <v>440</v>
      </c>
      <c r="AN958">
        <v>500</v>
      </c>
      <c r="AO958" t="s">
        <v>441</v>
      </c>
      <c r="AP958">
        <v>20</v>
      </c>
      <c r="AQ958" t="s">
        <v>442</v>
      </c>
      <c r="AR958">
        <v>20</v>
      </c>
    </row>
    <row r="959" spans="1:44">
      <c r="A959">
        <v>226</v>
      </c>
      <c r="B959" t="s">
        <v>425</v>
      </c>
      <c r="C959">
        <v>6</v>
      </c>
      <c r="D959" t="s">
        <v>426</v>
      </c>
      <c r="E959">
        <v>455</v>
      </c>
      <c r="F959" t="s">
        <v>427</v>
      </c>
      <c r="G959" t="s">
        <v>428</v>
      </c>
      <c r="H959">
        <v>5.63</v>
      </c>
      <c r="I959" t="s">
        <v>429</v>
      </c>
      <c r="J959">
        <v>0.000739</v>
      </c>
      <c r="K959" t="s">
        <v>71</v>
      </c>
      <c r="L959" t="s">
        <v>430</v>
      </c>
      <c r="M959">
        <v>2816.6672</v>
      </c>
      <c r="N959" t="s">
        <v>71</v>
      </c>
      <c r="O959" t="s">
        <v>455</v>
      </c>
      <c r="P959">
        <v>0.003556</v>
      </c>
      <c r="Q959" t="s">
        <v>71</v>
      </c>
      <c r="R959" t="s">
        <v>70</v>
      </c>
      <c r="S959">
        <v>2.031583</v>
      </c>
      <c r="T959" t="s">
        <v>71</v>
      </c>
      <c r="U959" t="s">
        <v>72</v>
      </c>
      <c r="V959">
        <v>0.110334</v>
      </c>
      <c r="W959" t="s">
        <v>71</v>
      </c>
      <c r="X959" t="s">
        <v>73</v>
      </c>
      <c r="Y959">
        <v>0.38279</v>
      </c>
      <c r="Z959" t="s">
        <v>71</v>
      </c>
      <c r="AA959" t="s">
        <v>446</v>
      </c>
      <c r="AB959">
        <v>0.863954</v>
      </c>
      <c r="AC959" t="s">
        <v>71</v>
      </c>
      <c r="AD959" t="s">
        <v>74</v>
      </c>
      <c r="AE959">
        <v>0.667562</v>
      </c>
      <c r="AF959" t="s">
        <v>71</v>
      </c>
      <c r="AG959" t="s">
        <v>437</v>
      </c>
      <c r="AH959">
        <v>1000</v>
      </c>
      <c r="AI959" t="s">
        <v>438</v>
      </c>
      <c r="AJ959">
        <v>1000000</v>
      </c>
      <c r="AK959" t="s">
        <v>439</v>
      </c>
      <c r="AL959">
        <v>10</v>
      </c>
      <c r="AM959" t="s">
        <v>440</v>
      </c>
      <c r="AN959">
        <v>500</v>
      </c>
      <c r="AO959" t="s">
        <v>441</v>
      </c>
      <c r="AP959">
        <v>20</v>
      </c>
      <c r="AQ959" t="s">
        <v>442</v>
      </c>
      <c r="AR959">
        <v>20</v>
      </c>
    </row>
    <row r="960" spans="1:44">
      <c r="A960">
        <v>225</v>
      </c>
      <c r="B960" t="s">
        <v>425</v>
      </c>
      <c r="C960">
        <v>5</v>
      </c>
      <c r="D960" t="s">
        <v>426</v>
      </c>
      <c r="E960">
        <v>302</v>
      </c>
      <c r="F960" t="s">
        <v>427</v>
      </c>
      <c r="G960" t="s">
        <v>428</v>
      </c>
      <c r="H960">
        <v>5.63</v>
      </c>
      <c r="I960" t="s">
        <v>429</v>
      </c>
      <c r="J960">
        <v>0.000887</v>
      </c>
      <c r="K960" t="s">
        <v>71</v>
      </c>
      <c r="L960" t="s">
        <v>430</v>
      </c>
      <c r="M960">
        <v>880.1507</v>
      </c>
      <c r="N960" t="s">
        <v>71</v>
      </c>
      <c r="O960" t="s">
        <v>455</v>
      </c>
      <c r="P960">
        <v>0.001767</v>
      </c>
      <c r="Q960" t="s">
        <v>71</v>
      </c>
      <c r="R960" t="s">
        <v>70</v>
      </c>
      <c r="S960">
        <v>3.552162</v>
      </c>
      <c r="T960" t="s">
        <v>71</v>
      </c>
      <c r="U960" t="s">
        <v>72</v>
      </c>
      <c r="V960">
        <v>0.158694</v>
      </c>
      <c r="W960" t="s">
        <v>71</v>
      </c>
      <c r="X960" t="s">
        <v>73</v>
      </c>
      <c r="Y960">
        <v>1.149215</v>
      </c>
      <c r="Z960" t="s">
        <v>71</v>
      </c>
      <c r="AA960" t="s">
        <v>446</v>
      </c>
      <c r="AB960">
        <v>1.21557</v>
      </c>
      <c r="AC960" t="s">
        <v>71</v>
      </c>
      <c r="AD960" t="s">
        <v>74</v>
      </c>
      <c r="AE960">
        <v>1.016822</v>
      </c>
      <c r="AF960" t="s">
        <v>71</v>
      </c>
      <c r="AG960" t="s">
        <v>437</v>
      </c>
      <c r="AH960">
        <v>1000</v>
      </c>
      <c r="AI960" t="s">
        <v>438</v>
      </c>
      <c r="AJ960">
        <v>1000000</v>
      </c>
      <c r="AK960" t="s">
        <v>439</v>
      </c>
      <c r="AL960">
        <v>10</v>
      </c>
      <c r="AM960" t="s">
        <v>440</v>
      </c>
      <c r="AN960">
        <v>500</v>
      </c>
      <c r="AO960" t="s">
        <v>441</v>
      </c>
      <c r="AP960">
        <v>20</v>
      </c>
      <c r="AQ960" t="s">
        <v>442</v>
      </c>
      <c r="AR960">
        <v>20</v>
      </c>
    </row>
    <row r="961" spans="1:44">
      <c r="A961">
        <v>225</v>
      </c>
      <c r="B961" t="s">
        <v>425</v>
      </c>
      <c r="C961">
        <v>4</v>
      </c>
      <c r="D961" t="s">
        <v>426</v>
      </c>
      <c r="E961">
        <v>226</v>
      </c>
      <c r="F961" t="s">
        <v>427</v>
      </c>
      <c r="G961" t="s">
        <v>428</v>
      </c>
      <c r="H961">
        <v>5.63</v>
      </c>
      <c r="I961" t="s">
        <v>429</v>
      </c>
      <c r="J961">
        <v>0.001084</v>
      </c>
      <c r="K961" t="s">
        <v>71</v>
      </c>
      <c r="L961" t="s">
        <v>430</v>
      </c>
      <c r="M961">
        <v>359.6787</v>
      </c>
      <c r="N961" t="s">
        <v>71</v>
      </c>
      <c r="O961" t="s">
        <v>455</v>
      </c>
      <c r="P961">
        <v>0.001444</v>
      </c>
      <c r="Q961" t="s">
        <v>71</v>
      </c>
      <c r="R961" t="s">
        <v>70</v>
      </c>
      <c r="S961">
        <v>3.562097</v>
      </c>
      <c r="T961" t="s">
        <v>71</v>
      </c>
      <c r="U961" t="s">
        <v>72</v>
      </c>
      <c r="V961">
        <v>0.126506</v>
      </c>
      <c r="W961" t="s">
        <v>71</v>
      </c>
      <c r="X961" t="s">
        <v>73</v>
      </c>
      <c r="Y961">
        <v>1.703998</v>
      </c>
      <c r="Z961" t="s">
        <v>71</v>
      </c>
      <c r="AA961" t="s">
        <v>446</v>
      </c>
      <c r="AB961">
        <v>0.951008</v>
      </c>
      <c r="AC961" t="s">
        <v>71</v>
      </c>
      <c r="AD961" t="s">
        <v>74</v>
      </c>
      <c r="AE961">
        <v>0.771927</v>
      </c>
      <c r="AF961" t="s">
        <v>71</v>
      </c>
      <c r="AG961" t="s">
        <v>437</v>
      </c>
      <c r="AH961">
        <v>1000</v>
      </c>
      <c r="AI961" t="s">
        <v>438</v>
      </c>
      <c r="AJ961">
        <v>1000000</v>
      </c>
      <c r="AK961" t="s">
        <v>439</v>
      </c>
      <c r="AL961">
        <v>10</v>
      </c>
      <c r="AM961" t="s">
        <v>440</v>
      </c>
      <c r="AN961">
        <v>500</v>
      </c>
      <c r="AO961" t="s">
        <v>441</v>
      </c>
      <c r="AP961">
        <v>20</v>
      </c>
      <c r="AQ961" t="s">
        <v>442</v>
      </c>
      <c r="AR961">
        <v>20</v>
      </c>
    </row>
    <row r="962" spans="1:44">
      <c r="A962">
        <v>225</v>
      </c>
      <c r="B962" t="s">
        <v>425</v>
      </c>
      <c r="C962">
        <v>3</v>
      </c>
      <c r="D962" t="s">
        <v>426</v>
      </c>
      <c r="E962">
        <v>188</v>
      </c>
      <c r="F962" t="s">
        <v>427</v>
      </c>
      <c r="G962" t="s">
        <v>428</v>
      </c>
      <c r="H962">
        <v>5.63</v>
      </c>
      <c r="I962" t="s">
        <v>429</v>
      </c>
      <c r="J962">
        <v>0.000748</v>
      </c>
      <c r="K962" t="s">
        <v>71</v>
      </c>
      <c r="L962" t="s">
        <v>430</v>
      </c>
      <c r="M962">
        <v>165.0731</v>
      </c>
      <c r="N962" t="s">
        <v>71</v>
      </c>
      <c r="O962" t="s">
        <v>455</v>
      </c>
      <c r="P962">
        <v>0.000913</v>
      </c>
      <c r="Q962" t="s">
        <v>71</v>
      </c>
      <c r="R962" t="s">
        <v>70</v>
      </c>
      <c r="S962">
        <v>4.732687</v>
      </c>
      <c r="T962" t="s">
        <v>71</v>
      </c>
      <c r="U962" t="s">
        <v>72</v>
      </c>
      <c r="V962">
        <v>0.114947</v>
      </c>
      <c r="W962" t="s">
        <v>71</v>
      </c>
      <c r="X962" t="s">
        <v>73</v>
      </c>
      <c r="Y962">
        <v>3.096161</v>
      </c>
      <c r="Z962" t="s">
        <v>71</v>
      </c>
      <c r="AA962" t="s">
        <v>446</v>
      </c>
      <c r="AB962">
        <v>0.817626</v>
      </c>
      <c r="AC962" t="s">
        <v>71</v>
      </c>
      <c r="AD962" t="s">
        <v>74</v>
      </c>
      <c r="AE962">
        <v>0.695704</v>
      </c>
      <c r="AF962" t="s">
        <v>71</v>
      </c>
      <c r="AG962" t="s">
        <v>437</v>
      </c>
      <c r="AH962">
        <v>1000</v>
      </c>
      <c r="AI962" t="s">
        <v>438</v>
      </c>
      <c r="AJ962">
        <v>1000000</v>
      </c>
      <c r="AK962" t="s">
        <v>439</v>
      </c>
      <c r="AL962">
        <v>10</v>
      </c>
      <c r="AM962" t="s">
        <v>440</v>
      </c>
      <c r="AN962">
        <v>500</v>
      </c>
      <c r="AO962" t="s">
        <v>441</v>
      </c>
      <c r="AP962">
        <v>20</v>
      </c>
      <c r="AQ962" t="s">
        <v>442</v>
      </c>
      <c r="AR962">
        <v>20</v>
      </c>
    </row>
    <row r="963" spans="1:44">
      <c r="A963">
        <v>224</v>
      </c>
      <c r="B963" t="s">
        <v>425</v>
      </c>
      <c r="C963">
        <v>2</v>
      </c>
      <c r="D963" t="s">
        <v>426</v>
      </c>
      <c r="E963">
        <v>169</v>
      </c>
      <c r="F963" t="s">
        <v>427</v>
      </c>
      <c r="G963" t="s">
        <v>428</v>
      </c>
      <c r="H963">
        <v>5.63</v>
      </c>
      <c r="I963" t="s">
        <v>429</v>
      </c>
      <c r="J963">
        <v>0.000765</v>
      </c>
      <c r="K963" t="s">
        <v>71</v>
      </c>
      <c r="L963" t="s">
        <v>430</v>
      </c>
      <c r="M963">
        <v>99.6013</v>
      </c>
      <c r="N963" t="s">
        <v>71</v>
      </c>
      <c r="O963" t="s">
        <v>455</v>
      </c>
      <c r="P963">
        <v>0.000865</v>
      </c>
      <c r="Q963" t="s">
        <v>71</v>
      </c>
      <c r="R963" t="s">
        <v>70</v>
      </c>
      <c r="S963">
        <v>7.186588</v>
      </c>
      <c r="T963" t="s">
        <v>71</v>
      </c>
      <c r="U963" t="s">
        <v>72</v>
      </c>
      <c r="V963">
        <v>0.111826</v>
      </c>
      <c r="W963" t="s">
        <v>71</v>
      </c>
      <c r="X963" t="s">
        <v>73</v>
      </c>
      <c r="Y963">
        <v>5.730357</v>
      </c>
      <c r="Z963" t="s">
        <v>71</v>
      </c>
      <c r="AA963" t="s">
        <v>446</v>
      </c>
      <c r="AB963">
        <v>0.659312</v>
      </c>
      <c r="AC963" t="s">
        <v>71</v>
      </c>
      <c r="AD963" t="s">
        <v>74</v>
      </c>
      <c r="AE963">
        <v>0.676923</v>
      </c>
      <c r="AF963" t="s">
        <v>71</v>
      </c>
      <c r="AG963" t="s">
        <v>437</v>
      </c>
      <c r="AH963">
        <v>1000</v>
      </c>
      <c r="AI963" t="s">
        <v>438</v>
      </c>
      <c r="AJ963">
        <v>1000000</v>
      </c>
      <c r="AK963" t="s">
        <v>439</v>
      </c>
      <c r="AL963">
        <v>10</v>
      </c>
      <c r="AM963" t="s">
        <v>440</v>
      </c>
      <c r="AN963">
        <v>500</v>
      </c>
      <c r="AO963" t="s">
        <v>441</v>
      </c>
      <c r="AP963">
        <v>20</v>
      </c>
      <c r="AQ963" t="s">
        <v>442</v>
      </c>
      <c r="AR963">
        <v>20</v>
      </c>
    </row>
    <row r="964" spans="1:44">
      <c r="A964">
        <v>224</v>
      </c>
      <c r="B964" t="s">
        <v>425</v>
      </c>
      <c r="C964">
        <v>1</v>
      </c>
      <c r="D964" t="s">
        <v>426</v>
      </c>
      <c r="E964">
        <v>159</v>
      </c>
      <c r="F964" t="s">
        <v>427</v>
      </c>
      <c r="G964" t="s">
        <v>428</v>
      </c>
      <c r="H964">
        <v>5.63</v>
      </c>
      <c r="I964" t="s">
        <v>429</v>
      </c>
      <c r="J964">
        <v>0.000729</v>
      </c>
      <c r="K964" t="s">
        <v>71</v>
      </c>
      <c r="L964" t="s">
        <v>430</v>
      </c>
      <c r="M964">
        <v>58.5795</v>
      </c>
      <c r="N964" t="s">
        <v>71</v>
      </c>
      <c r="O964" t="s">
        <v>455</v>
      </c>
      <c r="P964">
        <v>0.000787</v>
      </c>
      <c r="Q964" t="s">
        <v>71</v>
      </c>
      <c r="R964" t="s">
        <v>70</v>
      </c>
      <c r="S964">
        <v>11.152075</v>
      </c>
      <c r="T964" t="s">
        <v>71</v>
      </c>
      <c r="U964" t="s">
        <v>72</v>
      </c>
      <c r="V964">
        <v>0.110923</v>
      </c>
      <c r="W964" t="s">
        <v>71</v>
      </c>
      <c r="X964" t="s">
        <v>73</v>
      </c>
      <c r="Y964">
        <v>9.91144</v>
      </c>
      <c r="Z964" t="s">
        <v>71</v>
      </c>
      <c r="AA964" t="s">
        <v>446</v>
      </c>
      <c r="AB964">
        <v>0.443322</v>
      </c>
      <c r="AC964" t="s">
        <v>71</v>
      </c>
      <c r="AD964" t="s">
        <v>74</v>
      </c>
      <c r="AE964">
        <v>0.677318</v>
      </c>
      <c r="AF964" t="s">
        <v>71</v>
      </c>
      <c r="AG964" t="s">
        <v>437</v>
      </c>
      <c r="AH964">
        <v>1000</v>
      </c>
      <c r="AI964" t="s">
        <v>438</v>
      </c>
      <c r="AJ964">
        <v>1000000</v>
      </c>
      <c r="AK964" t="s">
        <v>439</v>
      </c>
      <c r="AL964">
        <v>10</v>
      </c>
      <c r="AM964" t="s">
        <v>440</v>
      </c>
      <c r="AN964">
        <v>500</v>
      </c>
      <c r="AO964" t="s">
        <v>441</v>
      </c>
      <c r="AP964">
        <v>20</v>
      </c>
      <c r="AQ964" t="s">
        <v>442</v>
      </c>
      <c r="AR964">
        <v>20</v>
      </c>
    </row>
    <row r="965" spans="1:44">
      <c r="A965">
        <v>224</v>
      </c>
      <c r="B965" t="s">
        <v>425</v>
      </c>
      <c r="C965">
        <v>0</v>
      </c>
      <c r="D965" t="s">
        <v>426</v>
      </c>
      <c r="E965">
        <v>157</v>
      </c>
      <c r="F965" t="s">
        <v>427</v>
      </c>
      <c r="G965" t="s">
        <v>428</v>
      </c>
      <c r="H965">
        <v>5.63</v>
      </c>
      <c r="I965" t="s">
        <v>429</v>
      </c>
      <c r="J965">
        <v>0.000736</v>
      </c>
      <c r="K965" t="s">
        <v>71</v>
      </c>
      <c r="L965" t="s">
        <v>430</v>
      </c>
      <c r="M965">
        <v>17.1938</v>
      </c>
      <c r="N965" t="s">
        <v>71</v>
      </c>
      <c r="O965" t="s">
        <v>455</v>
      </c>
      <c r="P965">
        <v>0.000753</v>
      </c>
      <c r="Q965" t="s">
        <v>71</v>
      </c>
      <c r="R965" t="s">
        <v>70</v>
      </c>
      <c r="S965">
        <v>11.126118</v>
      </c>
      <c r="T965" t="s">
        <v>71</v>
      </c>
      <c r="U965" t="s">
        <v>72</v>
      </c>
      <c r="V965">
        <v>0.110765</v>
      </c>
      <c r="W965" t="s">
        <v>71</v>
      </c>
      <c r="X965" t="s">
        <v>73</v>
      </c>
      <c r="Y965">
        <v>9.878941</v>
      </c>
      <c r="Z965" t="s">
        <v>71</v>
      </c>
      <c r="AA965" t="s">
        <v>446</v>
      </c>
      <c r="AB965">
        <v>0.442731</v>
      </c>
      <c r="AC965" t="s">
        <v>71</v>
      </c>
      <c r="AD965" t="s">
        <v>74</v>
      </c>
      <c r="AE965">
        <v>0.685438</v>
      </c>
      <c r="AF965" t="s">
        <v>71</v>
      </c>
      <c r="AG965" t="s">
        <v>437</v>
      </c>
      <c r="AH965">
        <v>1000</v>
      </c>
      <c r="AI965" t="s">
        <v>438</v>
      </c>
      <c r="AJ965">
        <v>1000000</v>
      </c>
      <c r="AK965" t="s">
        <v>439</v>
      </c>
      <c r="AL965">
        <v>10</v>
      </c>
      <c r="AM965" t="s">
        <v>440</v>
      </c>
      <c r="AN965">
        <v>500</v>
      </c>
      <c r="AO965" t="s">
        <v>441</v>
      </c>
      <c r="AP965">
        <v>20</v>
      </c>
      <c r="AQ965" t="s">
        <v>442</v>
      </c>
      <c r="AR965">
        <v>20</v>
      </c>
    </row>
    <row r="966" spans="1:44">
      <c r="A966">
        <v>222</v>
      </c>
      <c r="B966" t="s">
        <v>425</v>
      </c>
      <c r="C966">
        <v>0</v>
      </c>
      <c r="D966" t="s">
        <v>426</v>
      </c>
      <c r="E966">
        <v>157</v>
      </c>
      <c r="F966" t="s">
        <v>427</v>
      </c>
      <c r="G966" t="s">
        <v>428</v>
      </c>
      <c r="H966">
        <v>5.63</v>
      </c>
      <c r="I966" t="s">
        <v>429</v>
      </c>
      <c r="J966">
        <v>0.000757</v>
      </c>
      <c r="K966" t="s">
        <v>71</v>
      </c>
      <c r="L966" t="s">
        <v>430</v>
      </c>
      <c r="M966">
        <v>18.0229</v>
      </c>
      <c r="N966" t="s">
        <v>71</v>
      </c>
      <c r="O966" t="s">
        <v>455</v>
      </c>
      <c r="P966">
        <v>0.000775</v>
      </c>
      <c r="Q966" t="s">
        <v>71</v>
      </c>
      <c r="R966" t="s">
        <v>70</v>
      </c>
      <c r="S966">
        <v>13.023197</v>
      </c>
      <c r="T966" t="s">
        <v>71</v>
      </c>
      <c r="U966" t="s">
        <v>72</v>
      </c>
      <c r="V966">
        <v>0.123665</v>
      </c>
      <c r="W966" t="s">
        <v>71</v>
      </c>
      <c r="X966" t="s">
        <v>73</v>
      </c>
      <c r="Y966">
        <v>11.599927</v>
      </c>
      <c r="Z966" t="s">
        <v>71</v>
      </c>
      <c r="AA966" t="s">
        <v>446</v>
      </c>
      <c r="AB966">
        <v>0.503939</v>
      </c>
      <c r="AC966" t="s">
        <v>71</v>
      </c>
      <c r="AD966" t="s">
        <v>74</v>
      </c>
      <c r="AE966">
        <v>0.784954</v>
      </c>
      <c r="AF966" t="s">
        <v>71</v>
      </c>
      <c r="AG966" t="s">
        <v>437</v>
      </c>
      <c r="AH966">
        <v>1000</v>
      </c>
      <c r="AI966" t="s">
        <v>438</v>
      </c>
      <c r="AJ966">
        <v>1000000</v>
      </c>
      <c r="AK966" t="s">
        <v>439</v>
      </c>
      <c r="AL966">
        <v>10</v>
      </c>
      <c r="AM966" t="s">
        <v>440</v>
      </c>
      <c r="AN966">
        <v>500</v>
      </c>
      <c r="AO966" t="s">
        <v>441</v>
      </c>
      <c r="AP966">
        <v>20</v>
      </c>
      <c r="AQ966" t="s">
        <v>442</v>
      </c>
      <c r="AR966">
        <v>20</v>
      </c>
    </row>
    <row r="967" spans="1:44">
      <c r="A967">
        <v>221</v>
      </c>
      <c r="B967" t="s">
        <v>425</v>
      </c>
      <c r="C967">
        <v>0</v>
      </c>
      <c r="D967" t="s">
        <v>426</v>
      </c>
      <c r="E967">
        <v>157</v>
      </c>
      <c r="F967" t="s">
        <v>427</v>
      </c>
      <c r="G967" t="s">
        <v>428</v>
      </c>
      <c r="H967">
        <v>5.63</v>
      </c>
      <c r="I967" t="s">
        <v>429</v>
      </c>
      <c r="J967">
        <v>0.001362</v>
      </c>
      <c r="K967" t="s">
        <v>71</v>
      </c>
      <c r="L967" t="s">
        <v>430</v>
      </c>
      <c r="M967">
        <v>28.8278</v>
      </c>
      <c r="N967" t="s">
        <v>71</v>
      </c>
      <c r="O967" t="s">
        <v>455</v>
      </c>
      <c r="P967">
        <v>0.001391</v>
      </c>
      <c r="Q967" t="s">
        <v>71</v>
      </c>
      <c r="R967" t="s">
        <v>70</v>
      </c>
      <c r="S967">
        <v>17.828639</v>
      </c>
      <c r="T967" t="s">
        <v>71</v>
      </c>
      <c r="U967" t="s">
        <v>72</v>
      </c>
      <c r="V967">
        <v>0.16314</v>
      </c>
      <c r="W967" t="s">
        <v>71</v>
      </c>
      <c r="X967" t="s">
        <v>73</v>
      </c>
      <c r="Y967">
        <v>15.932569</v>
      </c>
      <c r="Z967" t="s">
        <v>71</v>
      </c>
      <c r="AA967" t="s">
        <v>446</v>
      </c>
      <c r="AB967">
        <v>0.741895</v>
      </c>
      <c r="AC967" t="s">
        <v>71</v>
      </c>
      <c r="AD967" t="s">
        <v>74</v>
      </c>
      <c r="AE967">
        <v>0.974106</v>
      </c>
      <c r="AF967" t="s">
        <v>71</v>
      </c>
      <c r="AG967" t="s">
        <v>437</v>
      </c>
      <c r="AH967">
        <v>1000</v>
      </c>
      <c r="AI967" t="s">
        <v>438</v>
      </c>
      <c r="AJ967">
        <v>1000000</v>
      </c>
      <c r="AK967" t="s">
        <v>439</v>
      </c>
      <c r="AL967">
        <v>10</v>
      </c>
      <c r="AM967" t="s">
        <v>440</v>
      </c>
      <c r="AN967">
        <v>500</v>
      </c>
      <c r="AO967" t="s">
        <v>441</v>
      </c>
      <c r="AP967">
        <v>20</v>
      </c>
      <c r="AQ967" t="s">
        <v>442</v>
      </c>
      <c r="AR967">
        <v>20</v>
      </c>
    </row>
    <row r="968" spans="1:44">
      <c r="A968">
        <v>221</v>
      </c>
      <c r="B968" t="s">
        <v>425</v>
      </c>
      <c r="C968">
        <v>0</v>
      </c>
      <c r="D968" t="s">
        <v>426</v>
      </c>
      <c r="E968">
        <v>157</v>
      </c>
      <c r="F968" t="s">
        <v>427</v>
      </c>
      <c r="G968" t="s">
        <v>428</v>
      </c>
      <c r="H968">
        <v>5.63</v>
      </c>
      <c r="I968" t="s">
        <v>429</v>
      </c>
      <c r="J968">
        <v>0.001559</v>
      </c>
      <c r="K968" t="s">
        <v>71</v>
      </c>
      <c r="L968" t="s">
        <v>430</v>
      </c>
      <c r="M968">
        <v>29.3001</v>
      </c>
      <c r="N968" t="s">
        <v>71</v>
      </c>
      <c r="O968" t="s">
        <v>455</v>
      </c>
      <c r="P968">
        <v>0.001588</v>
      </c>
      <c r="Q968" t="s">
        <v>71</v>
      </c>
      <c r="R968" t="s">
        <v>70</v>
      </c>
      <c r="S968">
        <v>18.495385</v>
      </c>
      <c r="T968" t="s">
        <v>71</v>
      </c>
      <c r="U968" t="s">
        <v>72</v>
      </c>
      <c r="V968">
        <v>0.167803</v>
      </c>
      <c r="W968" t="s">
        <v>71</v>
      </c>
      <c r="X968" t="s">
        <v>73</v>
      </c>
      <c r="Y968">
        <v>16.536035</v>
      </c>
      <c r="Z968" t="s">
        <v>71</v>
      </c>
      <c r="AA968" t="s">
        <v>446</v>
      </c>
      <c r="AB968">
        <v>0.766978</v>
      </c>
      <c r="AC968" t="s">
        <v>71</v>
      </c>
      <c r="AD968" t="s">
        <v>74</v>
      </c>
      <c r="AE968">
        <v>1.00776</v>
      </c>
      <c r="AF968" t="s">
        <v>71</v>
      </c>
      <c r="AG968" t="s">
        <v>437</v>
      </c>
      <c r="AH968">
        <v>1000</v>
      </c>
      <c r="AI968" t="s">
        <v>438</v>
      </c>
      <c r="AJ968">
        <v>1000000</v>
      </c>
      <c r="AK968" t="s">
        <v>439</v>
      </c>
      <c r="AL968">
        <v>10</v>
      </c>
      <c r="AM968" t="s">
        <v>440</v>
      </c>
      <c r="AN968">
        <v>500</v>
      </c>
      <c r="AO968" t="s">
        <v>441</v>
      </c>
      <c r="AP968">
        <v>20</v>
      </c>
      <c r="AQ968" t="s">
        <v>442</v>
      </c>
      <c r="AR968">
        <v>20</v>
      </c>
    </row>
    <row r="969" spans="1:44">
      <c r="A969">
        <v>220</v>
      </c>
      <c r="B969" t="s">
        <v>425</v>
      </c>
      <c r="C969">
        <v>4</v>
      </c>
      <c r="D969" t="s">
        <v>426</v>
      </c>
      <c r="E969">
        <v>226</v>
      </c>
      <c r="F969" t="s">
        <v>427</v>
      </c>
      <c r="G969" t="s">
        <v>428</v>
      </c>
      <c r="H969">
        <v>5.63</v>
      </c>
      <c r="I969" t="s">
        <v>429</v>
      </c>
      <c r="J969">
        <v>0.000768</v>
      </c>
      <c r="K969" t="s">
        <v>71</v>
      </c>
      <c r="L969" t="s">
        <v>430</v>
      </c>
      <c r="M969">
        <v>290.9586</v>
      </c>
      <c r="N969" t="s">
        <v>71</v>
      </c>
      <c r="O969" t="s">
        <v>455</v>
      </c>
      <c r="P969">
        <v>0.001059</v>
      </c>
      <c r="Q969" t="s">
        <v>71</v>
      </c>
      <c r="R969" t="s">
        <v>70</v>
      </c>
      <c r="S969">
        <v>3.235219</v>
      </c>
      <c r="T969" t="s">
        <v>71</v>
      </c>
      <c r="U969" t="s">
        <v>72</v>
      </c>
      <c r="V969">
        <v>0.111457</v>
      </c>
      <c r="W969" t="s">
        <v>71</v>
      </c>
      <c r="X969" t="s">
        <v>73</v>
      </c>
      <c r="Y969">
        <v>1.613691</v>
      </c>
      <c r="Z969" t="s">
        <v>71</v>
      </c>
      <c r="AA969" t="s">
        <v>446</v>
      </c>
      <c r="AB969">
        <v>0.827864</v>
      </c>
      <c r="AC969" t="s">
        <v>71</v>
      </c>
      <c r="AD969" t="s">
        <v>74</v>
      </c>
      <c r="AE969">
        <v>0.674852</v>
      </c>
      <c r="AF969" t="s">
        <v>71</v>
      </c>
      <c r="AG969" t="s">
        <v>437</v>
      </c>
      <c r="AH969">
        <v>1000</v>
      </c>
      <c r="AI969" t="s">
        <v>438</v>
      </c>
      <c r="AJ969">
        <v>1000000</v>
      </c>
      <c r="AK969" t="s">
        <v>439</v>
      </c>
      <c r="AL969">
        <v>10</v>
      </c>
      <c r="AM969" t="s">
        <v>440</v>
      </c>
      <c r="AN969">
        <v>500</v>
      </c>
      <c r="AO969" t="s">
        <v>441</v>
      </c>
      <c r="AP969">
        <v>20</v>
      </c>
      <c r="AQ969" t="s">
        <v>442</v>
      </c>
      <c r="AR969">
        <v>20</v>
      </c>
    </row>
    <row r="970" spans="1:44">
      <c r="A970">
        <v>220</v>
      </c>
      <c r="B970" t="s">
        <v>425</v>
      </c>
      <c r="C970">
        <v>4</v>
      </c>
      <c r="D970" t="s">
        <v>426</v>
      </c>
      <c r="E970">
        <v>226</v>
      </c>
      <c r="F970" t="s">
        <v>427</v>
      </c>
      <c r="G970" t="s">
        <v>428</v>
      </c>
      <c r="H970">
        <v>5.63</v>
      </c>
      <c r="I970" t="s">
        <v>429</v>
      </c>
      <c r="J970">
        <v>0.000746</v>
      </c>
      <c r="K970" t="s">
        <v>71</v>
      </c>
      <c r="L970" t="s">
        <v>430</v>
      </c>
      <c r="M970">
        <v>291.759</v>
      </c>
      <c r="N970" t="s">
        <v>71</v>
      </c>
      <c r="O970" t="s">
        <v>455</v>
      </c>
      <c r="P970">
        <v>0.001038</v>
      </c>
      <c r="Q970" t="s">
        <v>71</v>
      </c>
      <c r="R970" t="s">
        <v>70</v>
      </c>
      <c r="S970">
        <v>3.127622</v>
      </c>
      <c r="T970" t="s">
        <v>71</v>
      </c>
      <c r="U970" t="s">
        <v>72</v>
      </c>
      <c r="V970">
        <v>0.112151</v>
      </c>
      <c r="W970" t="s">
        <v>71</v>
      </c>
      <c r="X970" t="s">
        <v>73</v>
      </c>
      <c r="Y970">
        <v>1.50672</v>
      </c>
      <c r="Z970" t="s">
        <v>71</v>
      </c>
      <c r="AA970" t="s">
        <v>446</v>
      </c>
      <c r="AB970">
        <v>0.824655</v>
      </c>
      <c r="AC970" t="s">
        <v>71</v>
      </c>
      <c r="AD970" t="s">
        <v>74</v>
      </c>
      <c r="AE970">
        <v>0.676604</v>
      </c>
      <c r="AF970" t="s">
        <v>71</v>
      </c>
      <c r="AG970" t="s">
        <v>437</v>
      </c>
      <c r="AH970">
        <v>1000</v>
      </c>
      <c r="AI970" t="s">
        <v>438</v>
      </c>
      <c r="AJ970">
        <v>1000000</v>
      </c>
      <c r="AK970" t="s">
        <v>439</v>
      </c>
      <c r="AL970">
        <v>10</v>
      </c>
      <c r="AM970" t="s">
        <v>440</v>
      </c>
      <c r="AN970">
        <v>500</v>
      </c>
      <c r="AO970" t="s">
        <v>441</v>
      </c>
      <c r="AP970">
        <v>20</v>
      </c>
      <c r="AQ970" t="s">
        <v>442</v>
      </c>
      <c r="AR970">
        <v>20</v>
      </c>
    </row>
    <row r="971" spans="1:44">
      <c r="A971">
        <v>220</v>
      </c>
      <c r="B971" t="s">
        <v>425</v>
      </c>
      <c r="C971">
        <v>4</v>
      </c>
      <c r="D971" t="s">
        <v>426</v>
      </c>
      <c r="E971">
        <v>226</v>
      </c>
      <c r="F971" t="s">
        <v>427</v>
      </c>
      <c r="G971" t="s">
        <v>428</v>
      </c>
      <c r="H971">
        <v>5.956</v>
      </c>
      <c r="I971" t="s">
        <v>429</v>
      </c>
      <c r="J971">
        <v>0.00074</v>
      </c>
      <c r="K971" t="s">
        <v>71</v>
      </c>
      <c r="L971" t="s">
        <v>430</v>
      </c>
      <c r="M971">
        <v>286.9276</v>
      </c>
      <c r="N971" t="s">
        <v>71</v>
      </c>
      <c r="O971" t="s">
        <v>455</v>
      </c>
      <c r="P971">
        <v>0.001027</v>
      </c>
      <c r="Q971" t="s">
        <v>71</v>
      </c>
      <c r="R971" t="s">
        <v>70</v>
      </c>
      <c r="S971">
        <v>3.089765</v>
      </c>
      <c r="T971" t="s">
        <v>71</v>
      </c>
      <c r="U971" t="s">
        <v>72</v>
      </c>
      <c r="V971">
        <v>0.111507</v>
      </c>
      <c r="W971" t="s">
        <v>71</v>
      </c>
      <c r="X971" t="s">
        <v>73</v>
      </c>
      <c r="Y971">
        <v>1.487203</v>
      </c>
      <c r="Z971" t="s">
        <v>71</v>
      </c>
      <c r="AA971" t="s">
        <v>446</v>
      </c>
      <c r="AB971">
        <v>0.816033</v>
      </c>
      <c r="AC971" t="s">
        <v>71</v>
      </c>
      <c r="AD971" t="s">
        <v>74</v>
      </c>
      <c r="AE971">
        <v>0.667856</v>
      </c>
      <c r="AF971" t="s">
        <v>71</v>
      </c>
      <c r="AG971" t="s">
        <v>437</v>
      </c>
      <c r="AH971">
        <v>1000</v>
      </c>
      <c r="AI971" t="s">
        <v>438</v>
      </c>
      <c r="AJ971">
        <v>1000000</v>
      </c>
      <c r="AK971" t="s">
        <v>439</v>
      </c>
      <c r="AL971">
        <v>10</v>
      </c>
      <c r="AM971" t="s">
        <v>440</v>
      </c>
      <c r="AN971">
        <v>1000</v>
      </c>
      <c r="AO971" t="s">
        <v>441</v>
      </c>
      <c r="AP971">
        <v>20</v>
      </c>
      <c r="AQ971" t="s">
        <v>442</v>
      </c>
      <c r="AR971">
        <v>20</v>
      </c>
    </row>
    <row r="972" spans="1:44">
      <c r="A972">
        <v>220</v>
      </c>
      <c r="B972" t="s">
        <v>425</v>
      </c>
      <c r="C972">
        <v>4</v>
      </c>
      <c r="D972" t="s">
        <v>426</v>
      </c>
      <c r="E972">
        <v>226</v>
      </c>
      <c r="F972" t="s">
        <v>427</v>
      </c>
      <c r="G972" t="s">
        <v>428</v>
      </c>
      <c r="H972">
        <v>5.956</v>
      </c>
      <c r="I972" t="s">
        <v>429</v>
      </c>
      <c r="J972">
        <v>0.000794</v>
      </c>
      <c r="K972" t="s">
        <v>71</v>
      </c>
      <c r="L972" t="s">
        <v>430</v>
      </c>
      <c r="M972">
        <v>294.0158</v>
      </c>
      <c r="N972" t="s">
        <v>71</v>
      </c>
      <c r="O972" t="s">
        <v>455</v>
      </c>
      <c r="P972">
        <v>0.001088</v>
      </c>
      <c r="Q972" t="s">
        <v>71</v>
      </c>
      <c r="R972" t="s">
        <v>70</v>
      </c>
      <c r="S972">
        <v>3.119578</v>
      </c>
      <c r="T972" t="s">
        <v>71</v>
      </c>
      <c r="U972" t="s">
        <v>72</v>
      </c>
      <c r="V972">
        <v>0.111714</v>
      </c>
      <c r="W972" t="s">
        <v>71</v>
      </c>
      <c r="X972" t="s">
        <v>73</v>
      </c>
      <c r="Y972">
        <v>1.499044</v>
      </c>
      <c r="Z972" t="s">
        <v>71</v>
      </c>
      <c r="AA972" t="s">
        <v>446</v>
      </c>
      <c r="AB972">
        <v>0.830422</v>
      </c>
      <c r="AC972" t="s">
        <v>71</v>
      </c>
      <c r="AD972" t="s">
        <v>74</v>
      </c>
      <c r="AE972">
        <v>0.670922</v>
      </c>
      <c r="AF972" t="s">
        <v>71</v>
      </c>
      <c r="AG972" t="s">
        <v>437</v>
      </c>
      <c r="AH972">
        <v>1000</v>
      </c>
      <c r="AI972" t="s">
        <v>438</v>
      </c>
      <c r="AJ972">
        <v>1000000</v>
      </c>
      <c r="AK972" t="s">
        <v>439</v>
      </c>
      <c r="AL972">
        <v>10</v>
      </c>
      <c r="AM972" t="s">
        <v>440</v>
      </c>
      <c r="AN972">
        <v>1000</v>
      </c>
      <c r="AO972" t="s">
        <v>441</v>
      </c>
      <c r="AP972">
        <v>20</v>
      </c>
      <c r="AQ972" t="s">
        <v>442</v>
      </c>
      <c r="AR972">
        <v>20</v>
      </c>
    </row>
    <row r="973" spans="1:44">
      <c r="A973">
        <v>220</v>
      </c>
      <c r="B973" t="s">
        <v>425</v>
      </c>
      <c r="C973">
        <v>4</v>
      </c>
      <c r="D973" t="s">
        <v>426</v>
      </c>
      <c r="E973">
        <v>226</v>
      </c>
      <c r="F973" t="s">
        <v>427</v>
      </c>
      <c r="G973" t="s">
        <v>428</v>
      </c>
      <c r="H973">
        <v>5.956</v>
      </c>
      <c r="I973" t="s">
        <v>429</v>
      </c>
      <c r="J973">
        <v>0.00073</v>
      </c>
      <c r="K973" t="s">
        <v>71</v>
      </c>
      <c r="L973" t="s">
        <v>430</v>
      </c>
      <c r="M973">
        <v>284.7727</v>
      </c>
      <c r="N973" t="s">
        <v>71</v>
      </c>
      <c r="O973" t="s">
        <v>455</v>
      </c>
      <c r="P973">
        <v>0.001015</v>
      </c>
      <c r="Q973" t="s">
        <v>71</v>
      </c>
      <c r="R973" t="s">
        <v>70</v>
      </c>
      <c r="S973">
        <v>3.088847</v>
      </c>
      <c r="T973" t="s">
        <v>71</v>
      </c>
      <c r="U973" t="s">
        <v>72</v>
      </c>
      <c r="V973">
        <v>0.111002</v>
      </c>
      <c r="W973" t="s">
        <v>71</v>
      </c>
      <c r="X973" t="s">
        <v>73</v>
      </c>
      <c r="Y973">
        <v>1.487171</v>
      </c>
      <c r="Z973" t="s">
        <v>71</v>
      </c>
      <c r="AA973" t="s">
        <v>446</v>
      </c>
      <c r="AB973">
        <v>0.816751</v>
      </c>
      <c r="AC973" t="s">
        <v>71</v>
      </c>
      <c r="AD973" t="s">
        <v>74</v>
      </c>
      <c r="AE973">
        <v>0.667283</v>
      </c>
      <c r="AF973" t="s">
        <v>71</v>
      </c>
      <c r="AG973" t="s">
        <v>437</v>
      </c>
      <c r="AH973">
        <v>1000</v>
      </c>
      <c r="AI973" t="s">
        <v>438</v>
      </c>
      <c r="AJ973">
        <v>1000000</v>
      </c>
      <c r="AK973" t="s">
        <v>439</v>
      </c>
      <c r="AL973">
        <v>10</v>
      </c>
      <c r="AM973" t="s">
        <v>440</v>
      </c>
      <c r="AN973">
        <v>1000</v>
      </c>
      <c r="AO973" t="s">
        <v>441</v>
      </c>
      <c r="AP973">
        <v>20</v>
      </c>
      <c r="AQ973" t="s">
        <v>442</v>
      </c>
      <c r="AR973">
        <v>20</v>
      </c>
    </row>
    <row r="974" spans="1:44">
      <c r="A974">
        <v>220</v>
      </c>
      <c r="B974" t="s">
        <v>425</v>
      </c>
      <c r="C974">
        <v>4</v>
      </c>
      <c r="D974" t="s">
        <v>426</v>
      </c>
      <c r="E974">
        <v>226</v>
      </c>
      <c r="F974" t="s">
        <v>427</v>
      </c>
      <c r="G974" t="s">
        <v>428</v>
      </c>
      <c r="H974">
        <v>5.956</v>
      </c>
      <c r="I974" t="s">
        <v>429</v>
      </c>
      <c r="J974">
        <v>0.00114</v>
      </c>
      <c r="K974" t="s">
        <v>71</v>
      </c>
      <c r="L974" t="s">
        <v>430</v>
      </c>
      <c r="M974">
        <v>305.7296</v>
      </c>
      <c r="N974" t="s">
        <v>71</v>
      </c>
      <c r="O974" t="s">
        <v>455</v>
      </c>
      <c r="P974">
        <v>0.001446</v>
      </c>
      <c r="Q974" t="s">
        <v>71</v>
      </c>
      <c r="R974" t="s">
        <v>70</v>
      </c>
      <c r="S974">
        <v>3.935744</v>
      </c>
      <c r="T974" t="s">
        <v>71</v>
      </c>
      <c r="U974" t="s">
        <v>72</v>
      </c>
      <c r="V974">
        <v>0.131044</v>
      </c>
      <c r="W974" t="s">
        <v>71</v>
      </c>
      <c r="X974" t="s">
        <v>73</v>
      </c>
      <c r="Y974">
        <v>1.954234</v>
      </c>
      <c r="Z974" t="s">
        <v>71</v>
      </c>
      <c r="AA974" t="s">
        <v>446</v>
      </c>
      <c r="AB974">
        <v>0.988751</v>
      </c>
      <c r="AC974" t="s">
        <v>71</v>
      </c>
      <c r="AD974" t="s">
        <v>74</v>
      </c>
      <c r="AE974">
        <v>0.850755</v>
      </c>
      <c r="AF974" t="s">
        <v>71</v>
      </c>
      <c r="AG974" t="s">
        <v>437</v>
      </c>
      <c r="AH974">
        <v>1000</v>
      </c>
      <c r="AI974" t="s">
        <v>438</v>
      </c>
      <c r="AJ974">
        <v>1000000</v>
      </c>
      <c r="AK974" t="s">
        <v>439</v>
      </c>
      <c r="AL974">
        <v>10</v>
      </c>
      <c r="AM974" t="s">
        <v>440</v>
      </c>
      <c r="AN974">
        <v>1000</v>
      </c>
      <c r="AO974" t="s">
        <v>441</v>
      </c>
      <c r="AP974">
        <v>20</v>
      </c>
      <c r="AQ974" t="s">
        <v>442</v>
      </c>
      <c r="AR974">
        <v>20</v>
      </c>
    </row>
    <row r="975" spans="1:44">
      <c r="A975">
        <v>219</v>
      </c>
      <c r="B975" t="s">
        <v>425</v>
      </c>
      <c r="C975">
        <v>0</v>
      </c>
      <c r="D975" t="s">
        <v>426</v>
      </c>
      <c r="E975">
        <v>157</v>
      </c>
      <c r="F975" t="s">
        <v>427</v>
      </c>
      <c r="G975" t="s">
        <v>428</v>
      </c>
      <c r="H975">
        <v>5.63</v>
      </c>
      <c r="I975" t="s">
        <v>429</v>
      </c>
      <c r="J975">
        <v>0.000757</v>
      </c>
      <c r="K975" t="s">
        <v>71</v>
      </c>
      <c r="L975" t="s">
        <v>430</v>
      </c>
      <c r="M975">
        <v>21.2562</v>
      </c>
      <c r="N975" t="s">
        <v>71</v>
      </c>
      <c r="O975" t="s">
        <v>455</v>
      </c>
      <c r="P975">
        <v>0.000778</v>
      </c>
      <c r="Q975" t="s">
        <v>71</v>
      </c>
      <c r="R975" t="s">
        <v>70</v>
      </c>
      <c r="S975">
        <v>14.073186</v>
      </c>
      <c r="T975" t="s">
        <v>71</v>
      </c>
      <c r="U975" t="s">
        <v>72</v>
      </c>
      <c r="V975">
        <v>0.112447</v>
      </c>
      <c r="W975" t="s">
        <v>71</v>
      </c>
      <c r="X975" t="s">
        <v>73</v>
      </c>
      <c r="Y975">
        <v>12.824335</v>
      </c>
      <c r="Z975" t="s">
        <v>71</v>
      </c>
      <c r="AA975" t="s">
        <v>446</v>
      </c>
      <c r="AB975">
        <v>0.464403</v>
      </c>
      <c r="AC975" t="s">
        <v>71</v>
      </c>
      <c r="AD975" t="s">
        <v>74</v>
      </c>
      <c r="AE975">
        <v>0.662695</v>
      </c>
      <c r="AF975" t="s">
        <v>71</v>
      </c>
      <c r="AG975" t="s">
        <v>437</v>
      </c>
      <c r="AH975">
        <v>1000</v>
      </c>
      <c r="AI975" t="s">
        <v>438</v>
      </c>
      <c r="AJ975">
        <v>1000000</v>
      </c>
      <c r="AK975" t="s">
        <v>439</v>
      </c>
      <c r="AL975">
        <v>10</v>
      </c>
      <c r="AM975" t="s">
        <v>440</v>
      </c>
      <c r="AN975">
        <v>500</v>
      </c>
      <c r="AO975" t="s">
        <v>441</v>
      </c>
      <c r="AP975">
        <v>20</v>
      </c>
      <c r="AQ975" t="s">
        <v>442</v>
      </c>
      <c r="AR975">
        <v>20</v>
      </c>
    </row>
    <row r="976" spans="1:44">
      <c r="A976">
        <v>219</v>
      </c>
      <c r="B976" t="s">
        <v>425</v>
      </c>
      <c r="C976">
        <v>0</v>
      </c>
      <c r="D976" t="s">
        <v>426</v>
      </c>
      <c r="E976">
        <v>157</v>
      </c>
      <c r="F976" t="s">
        <v>427</v>
      </c>
      <c r="G976" t="s">
        <v>428</v>
      </c>
      <c r="H976">
        <v>5.63</v>
      </c>
      <c r="I976" t="s">
        <v>429</v>
      </c>
      <c r="J976">
        <v>0.000842</v>
      </c>
      <c r="K976" t="s">
        <v>71</v>
      </c>
      <c r="L976" t="s">
        <v>430</v>
      </c>
      <c r="M976">
        <v>21.57</v>
      </c>
      <c r="N976" t="s">
        <v>71</v>
      </c>
      <c r="O976" t="s">
        <v>455</v>
      </c>
      <c r="P976">
        <v>0.000863</v>
      </c>
      <c r="Q976" t="s">
        <v>71</v>
      </c>
      <c r="R976" t="s">
        <v>70</v>
      </c>
      <c r="S976">
        <v>11.489975</v>
      </c>
      <c r="T976" t="s">
        <v>71</v>
      </c>
      <c r="U976" t="s">
        <v>72</v>
      </c>
      <c r="V976">
        <v>0.112487</v>
      </c>
      <c r="W976" t="s">
        <v>71</v>
      </c>
      <c r="X976" t="s">
        <v>73</v>
      </c>
      <c r="Y976">
        <v>10.256019</v>
      </c>
      <c r="Z976" t="s">
        <v>71</v>
      </c>
      <c r="AA976" t="s">
        <v>446</v>
      </c>
      <c r="AB976">
        <v>0.44593</v>
      </c>
      <c r="AC976" t="s">
        <v>71</v>
      </c>
      <c r="AD976" t="s">
        <v>74</v>
      </c>
      <c r="AE976">
        <v>0.666613</v>
      </c>
      <c r="AF976" t="s">
        <v>71</v>
      </c>
      <c r="AG976" t="s">
        <v>437</v>
      </c>
      <c r="AH976">
        <v>1000</v>
      </c>
      <c r="AI976" t="s">
        <v>438</v>
      </c>
      <c r="AJ976">
        <v>1000000</v>
      </c>
      <c r="AK976" t="s">
        <v>439</v>
      </c>
      <c r="AL976">
        <v>10</v>
      </c>
      <c r="AM976" t="s">
        <v>440</v>
      </c>
      <c r="AN976">
        <v>500</v>
      </c>
      <c r="AO976" t="s">
        <v>441</v>
      </c>
      <c r="AP976">
        <v>20</v>
      </c>
      <c r="AQ976" t="s">
        <v>442</v>
      </c>
      <c r="AR976">
        <v>20</v>
      </c>
    </row>
    <row r="977" spans="1:44">
      <c r="A977">
        <v>218</v>
      </c>
      <c r="B977" t="s">
        <v>425</v>
      </c>
      <c r="C977">
        <v>0</v>
      </c>
      <c r="D977" t="s">
        <v>426</v>
      </c>
      <c r="E977">
        <v>157</v>
      </c>
      <c r="F977" t="s">
        <v>427</v>
      </c>
      <c r="G977" t="s">
        <v>428</v>
      </c>
      <c r="H977">
        <v>5.63</v>
      </c>
      <c r="I977" t="s">
        <v>429</v>
      </c>
      <c r="J977">
        <v>0.000755</v>
      </c>
      <c r="K977" t="s">
        <v>71</v>
      </c>
      <c r="L977" t="s">
        <v>430</v>
      </c>
      <c r="M977">
        <v>18.276</v>
      </c>
      <c r="N977" t="s">
        <v>71</v>
      </c>
      <c r="O977" t="s">
        <v>455</v>
      </c>
      <c r="P977">
        <v>0.000774</v>
      </c>
      <c r="Q977" t="s">
        <v>71</v>
      </c>
      <c r="R977" t="s">
        <v>70</v>
      </c>
      <c r="S977">
        <v>12.513079</v>
      </c>
      <c r="T977" t="s">
        <v>71</v>
      </c>
      <c r="U977" t="s">
        <v>72</v>
      </c>
      <c r="V977">
        <v>0.121128</v>
      </c>
      <c r="W977" t="s">
        <v>71</v>
      </c>
      <c r="X977" t="s">
        <v>73</v>
      </c>
      <c r="Y977">
        <v>11.173018</v>
      </c>
      <c r="Z977" t="s">
        <v>71</v>
      </c>
      <c r="AA977" t="s">
        <v>446</v>
      </c>
      <c r="AB977">
        <v>0.533197</v>
      </c>
      <c r="AC977" t="s">
        <v>71</v>
      </c>
      <c r="AD977" t="s">
        <v>74</v>
      </c>
      <c r="AE977">
        <v>0.674448</v>
      </c>
      <c r="AF977" t="s">
        <v>71</v>
      </c>
      <c r="AG977" t="s">
        <v>437</v>
      </c>
      <c r="AH977">
        <v>1000</v>
      </c>
      <c r="AI977" t="s">
        <v>438</v>
      </c>
      <c r="AJ977">
        <v>1000000</v>
      </c>
      <c r="AK977" t="s">
        <v>439</v>
      </c>
      <c r="AL977">
        <v>10</v>
      </c>
      <c r="AM977" t="s">
        <v>440</v>
      </c>
      <c r="AN977">
        <v>500</v>
      </c>
      <c r="AO977" t="s">
        <v>441</v>
      </c>
      <c r="AP977">
        <v>20</v>
      </c>
      <c r="AQ977" t="s">
        <v>442</v>
      </c>
      <c r="AR977">
        <v>20</v>
      </c>
    </row>
    <row r="978" spans="1:44">
      <c r="A978">
        <v>218</v>
      </c>
      <c r="B978" t="s">
        <v>425</v>
      </c>
      <c r="C978">
        <v>3</v>
      </c>
      <c r="D978" t="s">
        <v>426</v>
      </c>
      <c r="E978">
        <v>188</v>
      </c>
      <c r="F978" t="s">
        <v>427</v>
      </c>
      <c r="G978" t="s">
        <v>428</v>
      </c>
      <c r="H978">
        <v>5.63</v>
      </c>
      <c r="I978" t="s">
        <v>429</v>
      </c>
      <c r="J978">
        <v>0.000801</v>
      </c>
      <c r="K978" t="s">
        <v>71</v>
      </c>
      <c r="L978" t="s">
        <v>430</v>
      </c>
      <c r="M978">
        <v>169.5049</v>
      </c>
      <c r="N978" t="s">
        <v>71</v>
      </c>
      <c r="O978" t="s">
        <v>455</v>
      </c>
      <c r="P978">
        <v>0.000971</v>
      </c>
      <c r="Q978" t="s">
        <v>71</v>
      </c>
      <c r="R978" t="s">
        <v>70</v>
      </c>
      <c r="S978">
        <v>4.503574</v>
      </c>
      <c r="T978" t="s">
        <v>71</v>
      </c>
      <c r="U978" t="s">
        <v>72</v>
      </c>
      <c r="V978">
        <v>0.112486</v>
      </c>
      <c r="W978" t="s">
        <v>71</v>
      </c>
      <c r="X978" t="s">
        <v>73</v>
      </c>
      <c r="Y978">
        <v>2.930243</v>
      </c>
      <c r="Z978" t="s">
        <v>71</v>
      </c>
      <c r="AA978" t="s">
        <v>446</v>
      </c>
      <c r="AB978">
        <v>0.779466</v>
      </c>
      <c r="AC978" t="s">
        <v>71</v>
      </c>
      <c r="AD978" t="s">
        <v>74</v>
      </c>
      <c r="AE978">
        <v>0.672989</v>
      </c>
      <c r="AF978" t="s">
        <v>71</v>
      </c>
      <c r="AG978" t="s">
        <v>437</v>
      </c>
      <c r="AH978">
        <v>1000</v>
      </c>
      <c r="AI978" t="s">
        <v>438</v>
      </c>
      <c r="AJ978">
        <v>1000000</v>
      </c>
      <c r="AK978" t="s">
        <v>439</v>
      </c>
      <c r="AL978">
        <v>10</v>
      </c>
      <c r="AM978" t="s">
        <v>440</v>
      </c>
      <c r="AN978">
        <v>500</v>
      </c>
      <c r="AO978" t="s">
        <v>441</v>
      </c>
      <c r="AP978">
        <v>20</v>
      </c>
      <c r="AQ978" t="s">
        <v>442</v>
      </c>
      <c r="AR978">
        <v>20</v>
      </c>
    </row>
    <row r="979" spans="1:44">
      <c r="A979">
        <v>217</v>
      </c>
      <c r="B979" t="s">
        <v>425</v>
      </c>
      <c r="C979">
        <v>5</v>
      </c>
      <c r="D979" t="s">
        <v>426</v>
      </c>
      <c r="E979">
        <v>302</v>
      </c>
      <c r="F979" t="s">
        <v>427</v>
      </c>
      <c r="G979" t="s">
        <v>428</v>
      </c>
      <c r="H979">
        <v>5.63</v>
      </c>
      <c r="I979" t="s">
        <v>429</v>
      </c>
      <c r="J979">
        <v>0.001044</v>
      </c>
      <c r="K979" t="s">
        <v>71</v>
      </c>
      <c r="L979" t="s">
        <v>430</v>
      </c>
      <c r="M979">
        <v>842.5403</v>
      </c>
      <c r="N979" t="s">
        <v>71</v>
      </c>
      <c r="O979" t="s">
        <v>455</v>
      </c>
      <c r="P979">
        <v>0.001886</v>
      </c>
      <c r="Q979" t="s">
        <v>71</v>
      </c>
      <c r="R979" t="s">
        <v>70</v>
      </c>
      <c r="S979">
        <v>2.459656</v>
      </c>
      <c r="T979" t="s">
        <v>71</v>
      </c>
      <c r="U979" t="s">
        <v>72</v>
      </c>
      <c r="V979">
        <v>0.113527</v>
      </c>
      <c r="W979" t="s">
        <v>71</v>
      </c>
      <c r="X979" t="s">
        <v>73</v>
      </c>
      <c r="Y979">
        <v>0.779846</v>
      </c>
      <c r="Z979" t="s">
        <v>71</v>
      </c>
      <c r="AA979" t="s">
        <v>446</v>
      </c>
      <c r="AB979">
        <v>0.886682</v>
      </c>
      <c r="AC979" t="s">
        <v>71</v>
      </c>
      <c r="AD979" t="s">
        <v>74</v>
      </c>
      <c r="AE979">
        <v>0.671448</v>
      </c>
      <c r="AF979" t="s">
        <v>71</v>
      </c>
      <c r="AG979" t="s">
        <v>437</v>
      </c>
      <c r="AH979">
        <v>1000</v>
      </c>
      <c r="AI979" t="s">
        <v>438</v>
      </c>
      <c r="AJ979">
        <v>1000000</v>
      </c>
      <c r="AK979" t="s">
        <v>439</v>
      </c>
      <c r="AL979">
        <v>10</v>
      </c>
      <c r="AM979" t="s">
        <v>440</v>
      </c>
      <c r="AN979">
        <v>500</v>
      </c>
      <c r="AO979" t="s">
        <v>441</v>
      </c>
      <c r="AP979">
        <v>20</v>
      </c>
      <c r="AQ979" t="s">
        <v>442</v>
      </c>
      <c r="AR979">
        <v>20</v>
      </c>
    </row>
    <row r="980" spans="1:44">
      <c r="A980">
        <v>215</v>
      </c>
      <c r="B980" t="s">
        <v>425</v>
      </c>
      <c r="C980">
        <v>6</v>
      </c>
      <c r="D980" t="s">
        <v>426</v>
      </c>
      <c r="E980">
        <v>455</v>
      </c>
      <c r="F980" t="s">
        <v>427</v>
      </c>
      <c r="G980" t="s">
        <v>428</v>
      </c>
      <c r="H980">
        <v>5.63</v>
      </c>
      <c r="I980" t="s">
        <v>429</v>
      </c>
      <c r="J980">
        <v>0.001055</v>
      </c>
      <c r="K980" t="s">
        <v>71</v>
      </c>
      <c r="L980" t="s">
        <v>430</v>
      </c>
      <c r="M980">
        <v>3141.7139</v>
      </c>
      <c r="N980" t="s">
        <v>71</v>
      </c>
      <c r="O980" t="s">
        <v>455</v>
      </c>
      <c r="P980">
        <v>0.004196</v>
      </c>
      <c r="Q980" t="s">
        <v>71</v>
      </c>
      <c r="R980" t="s">
        <v>70</v>
      </c>
      <c r="S980">
        <v>2.150939</v>
      </c>
      <c r="T980" t="s">
        <v>71</v>
      </c>
      <c r="U980" t="s">
        <v>72</v>
      </c>
      <c r="V980">
        <v>0.116318</v>
      </c>
      <c r="W980" t="s">
        <v>71</v>
      </c>
      <c r="X980" t="s">
        <v>73</v>
      </c>
      <c r="Y980">
        <v>0.410508</v>
      </c>
      <c r="Z980" t="s">
        <v>71</v>
      </c>
      <c r="AA980" t="s">
        <v>446</v>
      </c>
      <c r="AB980">
        <v>0.941295</v>
      </c>
      <c r="AC980" t="s">
        <v>71</v>
      </c>
      <c r="AD980" t="s">
        <v>74</v>
      </c>
      <c r="AE980">
        <v>0.674684</v>
      </c>
      <c r="AF980" t="s">
        <v>71</v>
      </c>
      <c r="AG980" t="s">
        <v>437</v>
      </c>
      <c r="AH980">
        <v>1000</v>
      </c>
      <c r="AI980" t="s">
        <v>438</v>
      </c>
      <c r="AJ980">
        <v>1000000</v>
      </c>
      <c r="AK980" t="s">
        <v>439</v>
      </c>
      <c r="AL980">
        <v>10</v>
      </c>
      <c r="AM980" t="s">
        <v>440</v>
      </c>
      <c r="AN980">
        <v>500</v>
      </c>
      <c r="AO980" t="s">
        <v>441</v>
      </c>
      <c r="AP980">
        <v>20</v>
      </c>
      <c r="AQ980" t="s">
        <v>442</v>
      </c>
      <c r="AR980">
        <v>20</v>
      </c>
    </row>
    <row r="981" spans="1:44">
      <c r="A981">
        <v>214</v>
      </c>
      <c r="B981" t="s">
        <v>425</v>
      </c>
      <c r="C981">
        <v>5</v>
      </c>
      <c r="D981" t="s">
        <v>426</v>
      </c>
      <c r="E981">
        <v>302</v>
      </c>
      <c r="F981" t="s">
        <v>427</v>
      </c>
      <c r="G981" t="s">
        <v>428</v>
      </c>
      <c r="H981">
        <v>5.63</v>
      </c>
      <c r="I981" t="s">
        <v>429</v>
      </c>
      <c r="J981">
        <v>0.000963</v>
      </c>
      <c r="K981" t="s">
        <v>71</v>
      </c>
      <c r="L981" t="s">
        <v>430</v>
      </c>
      <c r="M981">
        <v>800.0874</v>
      </c>
      <c r="N981" t="s">
        <v>71</v>
      </c>
      <c r="O981" t="s">
        <v>455</v>
      </c>
      <c r="P981">
        <v>0.001763</v>
      </c>
      <c r="Q981" t="s">
        <v>71</v>
      </c>
      <c r="R981" t="s">
        <v>70</v>
      </c>
      <c r="S981">
        <v>2.946347</v>
      </c>
      <c r="T981" t="s">
        <v>71</v>
      </c>
      <c r="U981" t="s">
        <v>72</v>
      </c>
      <c r="V981">
        <v>0.136372</v>
      </c>
      <c r="W981" t="s">
        <v>71</v>
      </c>
      <c r="X981" t="s">
        <v>73</v>
      </c>
      <c r="Y981">
        <v>0.930621</v>
      </c>
      <c r="Z981" t="s">
        <v>71</v>
      </c>
      <c r="AA981" t="s">
        <v>446</v>
      </c>
      <c r="AB981">
        <v>1.045582</v>
      </c>
      <c r="AC981" t="s">
        <v>71</v>
      </c>
      <c r="AD981" t="s">
        <v>74</v>
      </c>
      <c r="AE981">
        <v>0.82486</v>
      </c>
      <c r="AF981" t="s">
        <v>71</v>
      </c>
      <c r="AG981" t="s">
        <v>437</v>
      </c>
      <c r="AH981">
        <v>1000</v>
      </c>
      <c r="AI981" t="s">
        <v>438</v>
      </c>
      <c r="AJ981">
        <v>1000000</v>
      </c>
      <c r="AK981" t="s">
        <v>439</v>
      </c>
      <c r="AL981">
        <v>10</v>
      </c>
      <c r="AM981" t="s">
        <v>440</v>
      </c>
      <c r="AN981">
        <v>500</v>
      </c>
      <c r="AO981" t="s">
        <v>441</v>
      </c>
      <c r="AP981">
        <v>20</v>
      </c>
      <c r="AQ981" t="s">
        <v>442</v>
      </c>
      <c r="AR981">
        <v>20</v>
      </c>
    </row>
    <row r="982" spans="1:44">
      <c r="A982">
        <v>213</v>
      </c>
      <c r="B982" t="s">
        <v>425</v>
      </c>
      <c r="C982">
        <v>4</v>
      </c>
      <c r="D982" t="s">
        <v>426</v>
      </c>
      <c r="E982">
        <v>226</v>
      </c>
      <c r="F982" t="s">
        <v>427</v>
      </c>
      <c r="G982" t="s">
        <v>428</v>
      </c>
      <c r="H982">
        <v>5.63</v>
      </c>
      <c r="I982" t="s">
        <v>429</v>
      </c>
      <c r="J982">
        <v>0.001071</v>
      </c>
      <c r="K982" t="s">
        <v>71</v>
      </c>
      <c r="L982" t="s">
        <v>430</v>
      </c>
      <c r="M982">
        <v>416.8679</v>
      </c>
      <c r="N982" t="s">
        <v>71</v>
      </c>
      <c r="O982" t="s">
        <v>455</v>
      </c>
      <c r="P982">
        <v>0.001488</v>
      </c>
      <c r="Q982" t="s">
        <v>71</v>
      </c>
      <c r="R982" t="s">
        <v>70</v>
      </c>
      <c r="S982">
        <v>4.037379</v>
      </c>
      <c r="T982" t="s">
        <v>71</v>
      </c>
      <c r="U982" t="s">
        <v>72</v>
      </c>
      <c r="V982">
        <v>0.141488</v>
      </c>
      <c r="W982" t="s">
        <v>71</v>
      </c>
      <c r="X982" t="s">
        <v>73</v>
      </c>
      <c r="Y982">
        <v>1.969533</v>
      </c>
      <c r="Z982" t="s">
        <v>71</v>
      </c>
      <c r="AA982" t="s">
        <v>446</v>
      </c>
      <c r="AB982">
        <v>1.052326</v>
      </c>
      <c r="AC982" t="s">
        <v>71</v>
      </c>
      <c r="AD982" t="s">
        <v>74</v>
      </c>
      <c r="AE982">
        <v>0.863997</v>
      </c>
      <c r="AF982" t="s">
        <v>71</v>
      </c>
      <c r="AG982" t="s">
        <v>437</v>
      </c>
      <c r="AH982">
        <v>1000</v>
      </c>
      <c r="AI982" t="s">
        <v>438</v>
      </c>
      <c r="AJ982">
        <v>1000000</v>
      </c>
      <c r="AK982" t="s">
        <v>439</v>
      </c>
      <c r="AL982">
        <v>10</v>
      </c>
      <c r="AM982" t="s">
        <v>440</v>
      </c>
      <c r="AN982">
        <v>500</v>
      </c>
      <c r="AO982" t="s">
        <v>441</v>
      </c>
      <c r="AP982">
        <v>20</v>
      </c>
      <c r="AQ982" t="s">
        <v>442</v>
      </c>
      <c r="AR982">
        <v>20</v>
      </c>
    </row>
    <row r="983" spans="1:44">
      <c r="A983">
        <v>212</v>
      </c>
      <c r="B983" t="s">
        <v>425</v>
      </c>
      <c r="C983">
        <v>3</v>
      </c>
      <c r="D983" t="s">
        <v>426</v>
      </c>
      <c r="E983">
        <v>188</v>
      </c>
      <c r="F983" t="s">
        <v>427</v>
      </c>
      <c r="G983" t="s">
        <v>428</v>
      </c>
      <c r="H983">
        <v>5.63</v>
      </c>
      <c r="I983" t="s">
        <v>429</v>
      </c>
      <c r="J983">
        <v>0.000869</v>
      </c>
      <c r="K983" t="s">
        <v>71</v>
      </c>
      <c r="L983" t="s">
        <v>430</v>
      </c>
      <c r="M983">
        <v>199.5475</v>
      </c>
      <c r="N983" t="s">
        <v>71</v>
      </c>
      <c r="O983" t="s">
        <v>455</v>
      </c>
      <c r="P983">
        <v>0.001069</v>
      </c>
      <c r="Q983" t="s">
        <v>71</v>
      </c>
      <c r="R983" t="s">
        <v>70</v>
      </c>
      <c r="S983">
        <v>5.210279</v>
      </c>
      <c r="T983" t="s">
        <v>71</v>
      </c>
      <c r="U983" t="s">
        <v>72</v>
      </c>
      <c r="V983">
        <v>0.129655</v>
      </c>
      <c r="W983" t="s">
        <v>71</v>
      </c>
      <c r="X983" t="s">
        <v>73</v>
      </c>
      <c r="Y983">
        <v>3.39628</v>
      </c>
      <c r="Z983" t="s">
        <v>71</v>
      </c>
      <c r="AA983" t="s">
        <v>446</v>
      </c>
      <c r="AB983">
        <v>0.892415</v>
      </c>
      <c r="AC983" t="s">
        <v>71</v>
      </c>
      <c r="AD983" t="s">
        <v>74</v>
      </c>
      <c r="AE983">
        <v>0.782541</v>
      </c>
      <c r="AF983" t="s">
        <v>71</v>
      </c>
      <c r="AG983" t="s">
        <v>437</v>
      </c>
      <c r="AH983">
        <v>1000</v>
      </c>
      <c r="AI983" t="s">
        <v>438</v>
      </c>
      <c r="AJ983">
        <v>1000000</v>
      </c>
      <c r="AK983" t="s">
        <v>439</v>
      </c>
      <c r="AL983">
        <v>10</v>
      </c>
      <c r="AM983" t="s">
        <v>440</v>
      </c>
      <c r="AN983">
        <v>500</v>
      </c>
      <c r="AO983" t="s">
        <v>441</v>
      </c>
      <c r="AP983">
        <v>20</v>
      </c>
      <c r="AQ983" t="s">
        <v>442</v>
      </c>
      <c r="AR983">
        <v>20</v>
      </c>
    </row>
    <row r="984" spans="1:44">
      <c r="A984">
        <v>211</v>
      </c>
      <c r="B984" t="s">
        <v>425</v>
      </c>
      <c r="C984">
        <v>2</v>
      </c>
      <c r="D984" t="s">
        <v>426</v>
      </c>
      <c r="E984">
        <v>169</v>
      </c>
      <c r="F984" t="s">
        <v>427</v>
      </c>
      <c r="G984" t="s">
        <v>428</v>
      </c>
      <c r="H984">
        <v>5.63</v>
      </c>
      <c r="I984" t="s">
        <v>429</v>
      </c>
      <c r="J984">
        <v>0.000763</v>
      </c>
      <c r="K984" t="s">
        <v>71</v>
      </c>
      <c r="L984" t="s">
        <v>430</v>
      </c>
      <c r="M984">
        <v>96.846</v>
      </c>
      <c r="N984" t="s">
        <v>71</v>
      </c>
      <c r="O984" t="s">
        <v>455</v>
      </c>
      <c r="P984">
        <v>0.00086</v>
      </c>
      <c r="Q984" t="s">
        <v>71</v>
      </c>
      <c r="R984" t="s">
        <v>70</v>
      </c>
      <c r="S984">
        <v>7.518266</v>
      </c>
      <c r="T984" t="s">
        <v>71</v>
      </c>
      <c r="U984" t="s">
        <v>72</v>
      </c>
      <c r="V984">
        <v>0.112537</v>
      </c>
      <c r="W984" t="s">
        <v>71</v>
      </c>
      <c r="X984" t="s">
        <v>73</v>
      </c>
      <c r="Y984">
        <v>6.069076</v>
      </c>
      <c r="Z984" t="s">
        <v>71</v>
      </c>
      <c r="AA984" t="s">
        <v>446</v>
      </c>
      <c r="AB984">
        <v>0.658052</v>
      </c>
      <c r="AC984" t="s">
        <v>71</v>
      </c>
      <c r="AD984" t="s">
        <v>74</v>
      </c>
      <c r="AE984">
        <v>0.670128</v>
      </c>
      <c r="AF984" t="s">
        <v>71</v>
      </c>
      <c r="AG984" t="s">
        <v>437</v>
      </c>
      <c r="AH984">
        <v>1000</v>
      </c>
      <c r="AI984" t="s">
        <v>438</v>
      </c>
      <c r="AJ984">
        <v>1000000</v>
      </c>
      <c r="AK984" t="s">
        <v>439</v>
      </c>
      <c r="AL984">
        <v>10</v>
      </c>
      <c r="AM984" t="s">
        <v>440</v>
      </c>
      <c r="AN984">
        <v>500</v>
      </c>
      <c r="AO984" t="s">
        <v>441</v>
      </c>
      <c r="AP984">
        <v>20</v>
      </c>
      <c r="AQ984" t="s">
        <v>442</v>
      </c>
      <c r="AR984">
        <v>20</v>
      </c>
    </row>
    <row r="985" spans="1:44">
      <c r="A985">
        <v>210</v>
      </c>
      <c r="B985" t="s">
        <v>425</v>
      </c>
      <c r="C985">
        <v>1</v>
      </c>
      <c r="D985" t="s">
        <v>426</v>
      </c>
      <c r="E985">
        <v>159</v>
      </c>
      <c r="F985" t="s">
        <v>427</v>
      </c>
      <c r="G985" t="s">
        <v>428</v>
      </c>
      <c r="H985">
        <v>5.63</v>
      </c>
      <c r="I985" t="s">
        <v>429</v>
      </c>
      <c r="J985">
        <v>0.000747</v>
      </c>
      <c r="K985" t="s">
        <v>71</v>
      </c>
      <c r="L985" t="s">
        <v>430</v>
      </c>
      <c r="M985">
        <v>58.2483</v>
      </c>
      <c r="N985" t="s">
        <v>71</v>
      </c>
      <c r="O985" t="s">
        <v>455</v>
      </c>
      <c r="P985">
        <v>0.000805</v>
      </c>
      <c r="Q985" t="s">
        <v>71</v>
      </c>
      <c r="R985" t="s">
        <v>70</v>
      </c>
      <c r="S985">
        <v>11.164711</v>
      </c>
      <c r="T985" t="s">
        <v>71</v>
      </c>
      <c r="U985" t="s">
        <v>72</v>
      </c>
      <c r="V985">
        <v>0.112671</v>
      </c>
      <c r="W985" t="s">
        <v>71</v>
      </c>
      <c r="X985" t="s">
        <v>73</v>
      </c>
      <c r="Y985">
        <v>9.936698</v>
      </c>
      <c r="Z985" t="s">
        <v>71</v>
      </c>
      <c r="AA985" t="s">
        <v>446</v>
      </c>
      <c r="AB985">
        <v>0.441808</v>
      </c>
      <c r="AC985" t="s">
        <v>71</v>
      </c>
      <c r="AD985" t="s">
        <v>74</v>
      </c>
      <c r="AE985">
        <v>0.664978</v>
      </c>
      <c r="AF985" t="s">
        <v>71</v>
      </c>
      <c r="AG985" t="s">
        <v>437</v>
      </c>
      <c r="AH985">
        <v>1000</v>
      </c>
      <c r="AI985" t="s">
        <v>438</v>
      </c>
      <c r="AJ985">
        <v>1000000</v>
      </c>
      <c r="AK985" t="s">
        <v>439</v>
      </c>
      <c r="AL985">
        <v>10</v>
      </c>
      <c r="AM985" t="s">
        <v>440</v>
      </c>
      <c r="AN985">
        <v>500</v>
      </c>
      <c r="AO985" t="s">
        <v>441</v>
      </c>
      <c r="AP985">
        <v>20</v>
      </c>
      <c r="AQ985" t="s">
        <v>442</v>
      </c>
      <c r="AR985">
        <v>20</v>
      </c>
    </row>
    <row r="986" spans="1:44">
      <c r="A986">
        <v>209</v>
      </c>
      <c r="B986" t="s">
        <v>425</v>
      </c>
      <c r="C986">
        <v>0</v>
      </c>
      <c r="D986" t="s">
        <v>426</v>
      </c>
      <c r="E986">
        <v>157</v>
      </c>
      <c r="F986" t="s">
        <v>427</v>
      </c>
      <c r="G986" t="s">
        <v>428</v>
      </c>
      <c r="H986">
        <v>5.63</v>
      </c>
      <c r="I986" t="s">
        <v>429</v>
      </c>
      <c r="J986">
        <v>0.000757</v>
      </c>
      <c r="K986" t="s">
        <v>71</v>
      </c>
      <c r="L986" t="s">
        <v>430</v>
      </c>
      <c r="M986">
        <v>18.4115</v>
      </c>
      <c r="N986" t="s">
        <v>71</v>
      </c>
      <c r="O986" t="s">
        <v>455</v>
      </c>
      <c r="P986">
        <v>0.000775</v>
      </c>
      <c r="Q986" t="s">
        <v>71</v>
      </c>
      <c r="R986" t="s">
        <v>70</v>
      </c>
      <c r="S986">
        <v>11.109249</v>
      </c>
      <c r="T986" t="s">
        <v>71</v>
      </c>
      <c r="U986" t="s">
        <v>72</v>
      </c>
      <c r="V986">
        <v>0.11208</v>
      </c>
      <c r="W986" t="s">
        <v>71</v>
      </c>
      <c r="X986" t="s">
        <v>73</v>
      </c>
      <c r="Y986">
        <v>9.884508</v>
      </c>
      <c r="Z986" t="s">
        <v>71</v>
      </c>
      <c r="AA986" t="s">
        <v>446</v>
      </c>
      <c r="AB986">
        <v>0.441294</v>
      </c>
      <c r="AC986" t="s">
        <v>71</v>
      </c>
      <c r="AD986" t="s">
        <v>74</v>
      </c>
      <c r="AE986">
        <v>0.66296</v>
      </c>
      <c r="AF986" t="s">
        <v>71</v>
      </c>
      <c r="AG986" t="s">
        <v>437</v>
      </c>
      <c r="AH986">
        <v>1000</v>
      </c>
      <c r="AI986" t="s">
        <v>438</v>
      </c>
      <c r="AJ986">
        <v>1000000</v>
      </c>
      <c r="AK986" t="s">
        <v>439</v>
      </c>
      <c r="AL986">
        <v>10</v>
      </c>
      <c r="AM986" t="s">
        <v>440</v>
      </c>
      <c r="AN986">
        <v>500</v>
      </c>
      <c r="AO986" t="s">
        <v>441</v>
      </c>
      <c r="AP986">
        <v>20</v>
      </c>
      <c r="AQ986" t="s">
        <v>442</v>
      </c>
      <c r="AR986">
        <v>20</v>
      </c>
    </row>
    <row r="987" spans="1:44">
      <c r="A987">
        <v>206</v>
      </c>
      <c r="B987" t="s">
        <v>425</v>
      </c>
      <c r="C987">
        <v>0</v>
      </c>
      <c r="D987" t="s">
        <v>426</v>
      </c>
      <c r="E987">
        <v>157</v>
      </c>
      <c r="F987" t="s">
        <v>427</v>
      </c>
      <c r="G987" t="s">
        <v>428</v>
      </c>
      <c r="H987">
        <v>6.12</v>
      </c>
      <c r="I987" t="s">
        <v>429</v>
      </c>
      <c r="J987">
        <v>0.000751</v>
      </c>
      <c r="K987" t="s">
        <v>71</v>
      </c>
      <c r="L987" t="s">
        <v>430</v>
      </c>
      <c r="M987">
        <v>17.2057</v>
      </c>
      <c r="N987" t="s">
        <v>71</v>
      </c>
      <c r="O987" t="s">
        <v>455</v>
      </c>
      <c r="P987">
        <v>0.000768</v>
      </c>
      <c r="Q987" t="s">
        <v>71</v>
      </c>
      <c r="R987" t="s">
        <v>70</v>
      </c>
      <c r="S987">
        <v>11.145348</v>
      </c>
      <c r="T987" t="s">
        <v>71</v>
      </c>
      <c r="U987" t="s">
        <v>72</v>
      </c>
      <c r="V987">
        <v>0.113295</v>
      </c>
      <c r="W987" t="s">
        <v>71</v>
      </c>
      <c r="X987" t="s">
        <v>73</v>
      </c>
      <c r="Y987">
        <v>9.885253</v>
      </c>
      <c r="Z987" t="s">
        <v>71</v>
      </c>
      <c r="AA987" t="s">
        <v>446</v>
      </c>
      <c r="AB987">
        <v>0.440246</v>
      </c>
      <c r="AC987" t="s">
        <v>71</v>
      </c>
      <c r="AD987" t="s">
        <v>74</v>
      </c>
      <c r="AE987">
        <v>0.69804</v>
      </c>
      <c r="AF987" t="s">
        <v>71</v>
      </c>
      <c r="AG987" t="s">
        <v>437</v>
      </c>
      <c r="AH987">
        <v>1000</v>
      </c>
      <c r="AI987" t="s">
        <v>438</v>
      </c>
      <c r="AJ987">
        <v>1000000</v>
      </c>
      <c r="AK987" t="s">
        <v>439</v>
      </c>
      <c r="AL987">
        <v>10</v>
      </c>
      <c r="AM987" t="s">
        <v>440</v>
      </c>
      <c r="AN987">
        <v>2000</v>
      </c>
      <c r="AO987" t="s">
        <v>441</v>
      </c>
      <c r="AP987">
        <v>20</v>
      </c>
      <c r="AQ987" t="s">
        <v>442</v>
      </c>
      <c r="AR987">
        <v>20</v>
      </c>
    </row>
    <row r="988" spans="1:44">
      <c r="A988">
        <v>206</v>
      </c>
      <c r="B988" t="s">
        <v>425</v>
      </c>
      <c r="C988">
        <v>0</v>
      </c>
      <c r="D988" t="s">
        <v>426</v>
      </c>
      <c r="E988">
        <v>157</v>
      </c>
      <c r="F988" t="s">
        <v>427</v>
      </c>
      <c r="G988" t="s">
        <v>428</v>
      </c>
      <c r="H988">
        <v>5.63</v>
      </c>
      <c r="I988" t="s">
        <v>429</v>
      </c>
      <c r="J988">
        <v>0.000744</v>
      </c>
      <c r="K988" t="s">
        <v>71</v>
      </c>
      <c r="L988" t="s">
        <v>430</v>
      </c>
      <c r="M988">
        <v>17.1506</v>
      </c>
      <c r="N988" t="s">
        <v>71</v>
      </c>
      <c r="O988" t="s">
        <v>455</v>
      </c>
      <c r="P988">
        <v>0.000761</v>
      </c>
      <c r="Q988" t="s">
        <v>71</v>
      </c>
      <c r="R988" t="s">
        <v>70</v>
      </c>
      <c r="S988">
        <v>11.179412</v>
      </c>
      <c r="T988" t="s">
        <v>71</v>
      </c>
      <c r="U988" t="s">
        <v>72</v>
      </c>
      <c r="V988">
        <v>0.112457</v>
      </c>
      <c r="W988" t="s">
        <v>71</v>
      </c>
      <c r="X988" t="s">
        <v>73</v>
      </c>
      <c r="Y988">
        <v>9.917338</v>
      </c>
      <c r="Z988" t="s">
        <v>71</v>
      </c>
      <c r="AA988" t="s">
        <v>446</v>
      </c>
      <c r="AB988">
        <v>0.445165</v>
      </c>
      <c r="AC988" t="s">
        <v>71</v>
      </c>
      <c r="AD988" t="s">
        <v>74</v>
      </c>
      <c r="AE988">
        <v>0.695287</v>
      </c>
      <c r="AF988" t="s">
        <v>71</v>
      </c>
      <c r="AG988" t="s">
        <v>437</v>
      </c>
      <c r="AH988">
        <v>1000</v>
      </c>
      <c r="AI988" t="s">
        <v>438</v>
      </c>
      <c r="AJ988">
        <v>1000000</v>
      </c>
      <c r="AK988" t="s">
        <v>439</v>
      </c>
      <c r="AL988">
        <v>10</v>
      </c>
      <c r="AM988" t="s">
        <v>440</v>
      </c>
      <c r="AN988">
        <v>500</v>
      </c>
      <c r="AO988" t="s">
        <v>441</v>
      </c>
      <c r="AP988">
        <v>20</v>
      </c>
      <c r="AQ988" t="s">
        <v>442</v>
      </c>
      <c r="AR988">
        <v>20</v>
      </c>
    </row>
    <row r="989" spans="1:44">
      <c r="A989">
        <v>206</v>
      </c>
      <c r="B989" t="s">
        <v>425</v>
      </c>
      <c r="C989">
        <v>0</v>
      </c>
      <c r="D989" t="s">
        <v>426</v>
      </c>
      <c r="E989">
        <v>157</v>
      </c>
      <c r="F989" t="s">
        <v>427</v>
      </c>
      <c r="G989" t="s">
        <v>428</v>
      </c>
      <c r="H989">
        <v>5.63</v>
      </c>
      <c r="I989" t="s">
        <v>429</v>
      </c>
      <c r="J989">
        <v>0.00074</v>
      </c>
      <c r="K989" t="s">
        <v>71</v>
      </c>
      <c r="L989" t="s">
        <v>430</v>
      </c>
      <c r="M989">
        <v>17.9581</v>
      </c>
      <c r="N989" t="s">
        <v>71</v>
      </c>
      <c r="O989" t="s">
        <v>455</v>
      </c>
      <c r="P989">
        <v>0.000757</v>
      </c>
      <c r="Q989" t="s">
        <v>71</v>
      </c>
      <c r="R989" t="s">
        <v>70</v>
      </c>
      <c r="S989">
        <v>11.339238</v>
      </c>
      <c r="T989" t="s">
        <v>71</v>
      </c>
      <c r="U989" t="s">
        <v>72</v>
      </c>
      <c r="V989">
        <v>0.114116</v>
      </c>
      <c r="W989" t="s">
        <v>71</v>
      </c>
      <c r="X989" t="s">
        <v>73</v>
      </c>
      <c r="Y989">
        <v>10.068508</v>
      </c>
      <c r="Z989" t="s">
        <v>71</v>
      </c>
      <c r="AA989" t="s">
        <v>446</v>
      </c>
      <c r="AB989">
        <v>0.449647</v>
      </c>
      <c r="AC989" t="s">
        <v>71</v>
      </c>
      <c r="AD989" t="s">
        <v>74</v>
      </c>
      <c r="AE989">
        <v>0.69851</v>
      </c>
      <c r="AF989" t="s">
        <v>71</v>
      </c>
      <c r="AG989" t="s">
        <v>437</v>
      </c>
      <c r="AH989">
        <v>1000</v>
      </c>
      <c r="AI989" t="s">
        <v>438</v>
      </c>
      <c r="AJ989">
        <v>1000000</v>
      </c>
      <c r="AK989" t="s">
        <v>439</v>
      </c>
      <c r="AL989">
        <v>10</v>
      </c>
      <c r="AM989" t="s">
        <v>440</v>
      </c>
      <c r="AN989">
        <v>500</v>
      </c>
      <c r="AO989" t="s">
        <v>441</v>
      </c>
      <c r="AP989">
        <v>20</v>
      </c>
      <c r="AQ989" t="s">
        <v>442</v>
      </c>
      <c r="AR989">
        <v>20</v>
      </c>
    </row>
    <row r="990" spans="1:44">
      <c r="A990">
        <v>204</v>
      </c>
      <c r="B990" t="s">
        <v>425</v>
      </c>
      <c r="C990">
        <v>0</v>
      </c>
      <c r="D990" t="s">
        <v>426</v>
      </c>
      <c r="E990">
        <v>157</v>
      </c>
      <c r="F990" t="s">
        <v>427</v>
      </c>
      <c r="G990" t="s">
        <v>428</v>
      </c>
      <c r="H990">
        <v>5.63</v>
      </c>
      <c r="I990" t="s">
        <v>429</v>
      </c>
      <c r="J990">
        <v>0.000785</v>
      </c>
      <c r="K990" t="s">
        <v>71</v>
      </c>
      <c r="L990" t="s">
        <v>430</v>
      </c>
      <c r="M990">
        <v>17.2726</v>
      </c>
      <c r="N990" t="s">
        <v>71</v>
      </c>
      <c r="O990" t="s">
        <v>455</v>
      </c>
      <c r="P990">
        <v>0.000802</v>
      </c>
      <c r="Q990" t="s">
        <v>71</v>
      </c>
      <c r="R990" t="s">
        <v>70</v>
      </c>
      <c r="S990">
        <v>11.187561</v>
      </c>
      <c r="T990" t="s">
        <v>71</v>
      </c>
      <c r="U990" t="s">
        <v>72</v>
      </c>
      <c r="V990">
        <v>0.113244</v>
      </c>
      <c r="W990" t="s">
        <v>71</v>
      </c>
      <c r="X990" t="s">
        <v>73</v>
      </c>
      <c r="Y990">
        <v>9.923359</v>
      </c>
      <c r="Z990" t="s">
        <v>71</v>
      </c>
      <c r="AA990" t="s">
        <v>446</v>
      </c>
      <c r="AB990">
        <v>0.446605</v>
      </c>
      <c r="AC990" t="s">
        <v>71</v>
      </c>
      <c r="AD990" t="s">
        <v>74</v>
      </c>
      <c r="AE990">
        <v>0.695171</v>
      </c>
      <c r="AF990" t="s">
        <v>71</v>
      </c>
      <c r="AG990" t="s">
        <v>437</v>
      </c>
      <c r="AH990">
        <v>1000</v>
      </c>
      <c r="AI990" t="s">
        <v>438</v>
      </c>
      <c r="AJ990">
        <v>1000000</v>
      </c>
      <c r="AK990" t="s">
        <v>439</v>
      </c>
      <c r="AL990">
        <v>10</v>
      </c>
      <c r="AM990" t="s">
        <v>440</v>
      </c>
      <c r="AN990">
        <v>500</v>
      </c>
      <c r="AO990" t="s">
        <v>441</v>
      </c>
      <c r="AP990">
        <v>20</v>
      </c>
      <c r="AQ990" t="s">
        <v>442</v>
      </c>
      <c r="AR990">
        <v>20</v>
      </c>
    </row>
    <row r="991" spans="1:44">
      <c r="A991">
        <v>204</v>
      </c>
      <c r="B991" t="s">
        <v>425</v>
      </c>
      <c r="C991">
        <v>0</v>
      </c>
      <c r="D991" t="s">
        <v>426</v>
      </c>
      <c r="E991">
        <v>157</v>
      </c>
      <c r="F991" t="s">
        <v>427</v>
      </c>
      <c r="G991" t="s">
        <v>428</v>
      </c>
      <c r="H991">
        <v>5.63</v>
      </c>
      <c r="I991" t="s">
        <v>429</v>
      </c>
      <c r="J991">
        <v>0.000774</v>
      </c>
      <c r="K991" t="s">
        <v>71</v>
      </c>
      <c r="L991" t="s">
        <v>430</v>
      </c>
      <c r="M991">
        <v>17.3861</v>
      </c>
      <c r="N991" t="s">
        <v>71</v>
      </c>
      <c r="O991" t="s">
        <v>455</v>
      </c>
      <c r="P991">
        <v>0.000791</v>
      </c>
      <c r="Q991" t="s">
        <v>71</v>
      </c>
      <c r="R991" t="s">
        <v>70</v>
      </c>
      <c r="S991">
        <v>11.235177</v>
      </c>
      <c r="T991" t="s">
        <v>71</v>
      </c>
      <c r="U991" t="s">
        <v>72</v>
      </c>
      <c r="V991">
        <v>0.113538</v>
      </c>
      <c r="W991" t="s">
        <v>71</v>
      </c>
      <c r="X991" t="s">
        <v>73</v>
      </c>
      <c r="Y991">
        <v>9.972477</v>
      </c>
      <c r="Z991" t="s">
        <v>71</v>
      </c>
      <c r="AA991" t="s">
        <v>446</v>
      </c>
      <c r="AB991">
        <v>0.452023</v>
      </c>
      <c r="AC991" t="s">
        <v>71</v>
      </c>
      <c r="AD991" t="s">
        <v>74</v>
      </c>
      <c r="AE991">
        <v>0.687909</v>
      </c>
      <c r="AF991" t="s">
        <v>71</v>
      </c>
      <c r="AG991" t="s">
        <v>437</v>
      </c>
      <c r="AH991">
        <v>1000</v>
      </c>
      <c r="AI991" t="s">
        <v>438</v>
      </c>
      <c r="AJ991">
        <v>1000000</v>
      </c>
      <c r="AK991" t="s">
        <v>439</v>
      </c>
      <c r="AL991">
        <v>10</v>
      </c>
      <c r="AM991" t="s">
        <v>440</v>
      </c>
      <c r="AN991">
        <v>500</v>
      </c>
      <c r="AO991" t="s">
        <v>441</v>
      </c>
      <c r="AP991">
        <v>20</v>
      </c>
      <c r="AQ991" t="s">
        <v>442</v>
      </c>
      <c r="AR991">
        <v>20</v>
      </c>
    </row>
    <row r="992" spans="1:44">
      <c r="A992">
        <v>203</v>
      </c>
      <c r="B992" t="s">
        <v>425</v>
      </c>
      <c r="C992">
        <v>4</v>
      </c>
      <c r="D992" t="s">
        <v>426</v>
      </c>
      <c r="E992">
        <v>226</v>
      </c>
      <c r="F992" t="s">
        <v>427</v>
      </c>
      <c r="G992" t="s">
        <v>428</v>
      </c>
      <c r="H992">
        <v>996000</v>
      </c>
      <c r="I992" t="s">
        <v>429</v>
      </c>
      <c r="J992">
        <v>0.000445</v>
      </c>
      <c r="K992" t="s">
        <v>71</v>
      </c>
      <c r="L992" t="s">
        <v>430</v>
      </c>
      <c r="M992">
        <v>205.2081</v>
      </c>
      <c r="N992" t="s">
        <v>71</v>
      </c>
      <c r="O992" t="s">
        <v>455</v>
      </c>
      <c r="P992">
        <v>0.00065</v>
      </c>
      <c r="Q992" t="s">
        <v>71</v>
      </c>
      <c r="R992" t="s">
        <v>70</v>
      </c>
      <c r="S992">
        <v>33.418584</v>
      </c>
      <c r="T992" t="s">
        <v>71</v>
      </c>
      <c r="U992" t="s">
        <v>72</v>
      </c>
      <c r="V992">
        <v>31.051977</v>
      </c>
      <c r="W992" t="s">
        <v>71</v>
      </c>
      <c r="X992" t="s">
        <v>73</v>
      </c>
      <c r="Y992">
        <v>0.012159</v>
      </c>
      <c r="Z992" t="s">
        <v>71</v>
      </c>
      <c r="AA992" t="s">
        <v>446</v>
      </c>
      <c r="AB992">
        <v>0.668539</v>
      </c>
      <c r="AC992" t="s">
        <v>71</v>
      </c>
      <c r="AD992" t="s">
        <v>74</v>
      </c>
      <c r="AE992">
        <v>1.671609</v>
      </c>
      <c r="AF992" t="s">
        <v>71</v>
      </c>
      <c r="AG992" t="s">
        <v>437</v>
      </c>
      <c r="AH992">
        <v>1000</v>
      </c>
      <c r="AI992" t="s">
        <v>438</v>
      </c>
      <c r="AJ992">
        <v>1000000</v>
      </c>
      <c r="AK992" t="s">
        <v>439</v>
      </c>
      <c r="AL992">
        <v>10</v>
      </c>
      <c r="AM992" t="s">
        <v>440</v>
      </c>
      <c r="AN992">
        <v>500</v>
      </c>
      <c r="AO992" t="s">
        <v>441</v>
      </c>
      <c r="AP992">
        <v>20</v>
      </c>
      <c r="AQ992" t="s">
        <v>442</v>
      </c>
      <c r="AR992">
        <v>20</v>
      </c>
    </row>
    <row r="993" spans="1:44">
      <c r="A993">
        <v>202</v>
      </c>
      <c r="B993" t="s">
        <v>425</v>
      </c>
      <c r="C993">
        <v>4</v>
      </c>
      <c r="D993" t="s">
        <v>426</v>
      </c>
      <c r="E993">
        <v>226</v>
      </c>
      <c r="F993" t="s">
        <v>427</v>
      </c>
      <c r="G993" t="s">
        <v>428</v>
      </c>
      <c r="H993">
        <v>6.056</v>
      </c>
      <c r="I993" t="s">
        <v>429</v>
      </c>
      <c r="J993">
        <v>0.00099</v>
      </c>
      <c r="K993" t="s">
        <v>71</v>
      </c>
      <c r="L993" t="s">
        <v>430</v>
      </c>
      <c r="M993">
        <v>324.8291</v>
      </c>
      <c r="N993" t="s">
        <v>71</v>
      </c>
      <c r="O993" t="s">
        <v>455</v>
      </c>
      <c r="P993">
        <v>0.001314</v>
      </c>
      <c r="Q993" t="s">
        <v>71</v>
      </c>
      <c r="R993" t="s">
        <v>70</v>
      </c>
      <c r="S993">
        <v>3.479554</v>
      </c>
      <c r="T993" t="s">
        <v>71</v>
      </c>
      <c r="U993" t="s">
        <v>72</v>
      </c>
      <c r="V993">
        <v>0.123663</v>
      </c>
      <c r="W993" t="s">
        <v>71</v>
      </c>
      <c r="X993" t="s">
        <v>73</v>
      </c>
      <c r="Y993">
        <v>1.664913</v>
      </c>
      <c r="Z993" t="s">
        <v>71</v>
      </c>
      <c r="AA993" t="s">
        <v>446</v>
      </c>
      <c r="AB993">
        <v>0.933349</v>
      </c>
      <c r="AC993" t="s">
        <v>71</v>
      </c>
      <c r="AD993" t="s">
        <v>74</v>
      </c>
      <c r="AE993">
        <v>0.748481</v>
      </c>
      <c r="AF993" t="s">
        <v>71</v>
      </c>
      <c r="AG993" t="s">
        <v>437</v>
      </c>
      <c r="AH993">
        <v>1000</v>
      </c>
      <c r="AI993" t="s">
        <v>438</v>
      </c>
      <c r="AJ993">
        <v>1000000</v>
      </c>
      <c r="AK993" t="s">
        <v>439</v>
      </c>
      <c r="AL993">
        <v>10</v>
      </c>
      <c r="AM993" t="s">
        <v>440</v>
      </c>
      <c r="AN993">
        <v>500</v>
      </c>
      <c r="AO993" t="s">
        <v>441</v>
      </c>
      <c r="AP993">
        <v>20</v>
      </c>
      <c r="AQ993" t="s">
        <v>442</v>
      </c>
      <c r="AR993">
        <v>20</v>
      </c>
    </row>
    <row r="994" spans="1:44">
      <c r="A994">
        <v>201</v>
      </c>
      <c r="B994" t="s">
        <v>425</v>
      </c>
      <c r="C994">
        <v>4</v>
      </c>
      <c r="D994" t="s">
        <v>426</v>
      </c>
      <c r="E994">
        <v>226</v>
      </c>
      <c r="F994" t="s">
        <v>427</v>
      </c>
      <c r="G994" t="s">
        <v>428</v>
      </c>
      <c r="H994">
        <v>6.098</v>
      </c>
      <c r="I994" t="s">
        <v>429</v>
      </c>
      <c r="J994">
        <v>0.000764</v>
      </c>
      <c r="K994" t="s">
        <v>71</v>
      </c>
      <c r="L994" t="s">
        <v>430</v>
      </c>
      <c r="M994">
        <v>274.5613</v>
      </c>
      <c r="N994" t="s">
        <v>71</v>
      </c>
      <c r="O994" t="s">
        <v>455</v>
      </c>
      <c r="P994">
        <v>0.001039</v>
      </c>
      <c r="Q994" t="s">
        <v>71</v>
      </c>
      <c r="R994" t="s">
        <v>70</v>
      </c>
      <c r="S994">
        <v>3.151813</v>
      </c>
      <c r="T994" t="s">
        <v>71</v>
      </c>
      <c r="U994" t="s">
        <v>72</v>
      </c>
      <c r="V994">
        <v>0.112805</v>
      </c>
      <c r="W994" t="s">
        <v>71</v>
      </c>
      <c r="X994" t="s">
        <v>73</v>
      </c>
      <c r="Y994">
        <v>1.520398</v>
      </c>
      <c r="Z994" t="s">
        <v>71</v>
      </c>
      <c r="AA994" t="s">
        <v>446</v>
      </c>
      <c r="AB994">
        <v>0.840649</v>
      </c>
      <c r="AC994" t="s">
        <v>71</v>
      </c>
      <c r="AD994" t="s">
        <v>74</v>
      </c>
      <c r="AE994">
        <v>0.66964</v>
      </c>
      <c r="AF994" t="s">
        <v>71</v>
      </c>
      <c r="AG994" t="s">
        <v>437</v>
      </c>
      <c r="AH994">
        <v>1000</v>
      </c>
      <c r="AI994" t="s">
        <v>438</v>
      </c>
      <c r="AJ994">
        <v>1000000</v>
      </c>
      <c r="AK994" t="s">
        <v>439</v>
      </c>
      <c r="AL994">
        <v>10</v>
      </c>
      <c r="AM994" t="s">
        <v>440</v>
      </c>
      <c r="AN994">
        <v>500</v>
      </c>
      <c r="AO994" t="s">
        <v>441</v>
      </c>
      <c r="AP994">
        <v>20</v>
      </c>
      <c r="AQ994" t="s">
        <v>442</v>
      </c>
      <c r="AR994">
        <v>20</v>
      </c>
    </row>
    <row r="995" spans="1:44">
      <c r="A995">
        <v>200</v>
      </c>
      <c r="B995" t="s">
        <v>425</v>
      </c>
      <c r="C995">
        <v>4</v>
      </c>
      <c r="D995" t="s">
        <v>426</v>
      </c>
      <c r="E995">
        <v>226</v>
      </c>
      <c r="F995" t="s">
        <v>427</v>
      </c>
      <c r="G995" t="s">
        <v>428</v>
      </c>
      <c r="H995">
        <v>5.866</v>
      </c>
      <c r="I995" t="s">
        <v>429</v>
      </c>
      <c r="J995">
        <v>0.000928</v>
      </c>
      <c r="K995" t="s">
        <v>71</v>
      </c>
      <c r="L995" t="s">
        <v>430</v>
      </c>
      <c r="M995">
        <v>298.158</v>
      </c>
      <c r="N995" t="s">
        <v>71</v>
      </c>
      <c r="O995" t="s">
        <v>455</v>
      </c>
      <c r="P995">
        <v>0.001226</v>
      </c>
      <c r="Q995" t="s">
        <v>71</v>
      </c>
      <c r="R995" t="s">
        <v>70</v>
      </c>
      <c r="S995">
        <v>3.199199</v>
      </c>
      <c r="T995" t="s">
        <v>71</v>
      </c>
      <c r="U995" t="s">
        <v>72</v>
      </c>
      <c r="V995">
        <v>0.114655</v>
      </c>
      <c r="W995" t="s">
        <v>71</v>
      </c>
      <c r="X995" t="s">
        <v>73</v>
      </c>
      <c r="Y995">
        <v>1.548655</v>
      </c>
      <c r="Z995" t="s">
        <v>71</v>
      </c>
      <c r="AA995" t="s">
        <v>446</v>
      </c>
      <c r="AB995">
        <v>0.859536</v>
      </c>
      <c r="AC995" t="s">
        <v>71</v>
      </c>
      <c r="AD995" t="s">
        <v>74</v>
      </c>
      <c r="AE995">
        <v>0.667722</v>
      </c>
      <c r="AF995" t="s">
        <v>71</v>
      </c>
      <c r="AG995" t="s">
        <v>437</v>
      </c>
      <c r="AH995">
        <v>1000</v>
      </c>
      <c r="AI995" t="s">
        <v>438</v>
      </c>
      <c r="AJ995">
        <v>1000000</v>
      </c>
      <c r="AK995" t="s">
        <v>439</v>
      </c>
      <c r="AL995">
        <v>10</v>
      </c>
      <c r="AM995" t="s">
        <v>440</v>
      </c>
      <c r="AN995">
        <v>500</v>
      </c>
      <c r="AO995" t="s">
        <v>441</v>
      </c>
      <c r="AP995">
        <v>20</v>
      </c>
      <c r="AQ995" t="s">
        <v>442</v>
      </c>
      <c r="AR995">
        <v>20</v>
      </c>
    </row>
    <row r="996" spans="1:44">
      <c r="A996">
        <v>199</v>
      </c>
      <c r="B996" t="s">
        <v>425</v>
      </c>
      <c r="C996">
        <v>4</v>
      </c>
      <c r="D996" t="s">
        <v>426</v>
      </c>
      <c r="E996">
        <v>226</v>
      </c>
      <c r="F996" t="s">
        <v>427</v>
      </c>
      <c r="G996" t="s">
        <v>428</v>
      </c>
      <c r="H996">
        <v>5.866</v>
      </c>
      <c r="I996" t="s">
        <v>429</v>
      </c>
      <c r="J996">
        <v>0.00086</v>
      </c>
      <c r="K996" t="s">
        <v>71</v>
      </c>
      <c r="L996" t="s">
        <v>430</v>
      </c>
      <c r="M996">
        <v>321.9475</v>
      </c>
      <c r="N996" t="s">
        <v>71</v>
      </c>
      <c r="O996" t="s">
        <v>455</v>
      </c>
      <c r="P996">
        <v>0.001182</v>
      </c>
      <c r="Q996" t="s">
        <v>71</v>
      </c>
      <c r="R996" t="s">
        <v>70</v>
      </c>
      <c r="S996">
        <v>3.673669</v>
      </c>
      <c r="T996" t="s">
        <v>71</v>
      </c>
      <c r="U996" t="s">
        <v>72</v>
      </c>
      <c r="V996">
        <v>0.133035</v>
      </c>
      <c r="W996" t="s">
        <v>71</v>
      </c>
      <c r="X996" t="s">
        <v>73</v>
      </c>
      <c r="Y996">
        <v>1.760625</v>
      </c>
      <c r="Z996" t="s">
        <v>71</v>
      </c>
      <c r="AA996" t="s">
        <v>446</v>
      </c>
      <c r="AB996">
        <v>0.97968</v>
      </c>
      <c r="AC996" t="s">
        <v>71</v>
      </c>
      <c r="AD996" t="s">
        <v>74</v>
      </c>
      <c r="AE996">
        <v>0.791404</v>
      </c>
      <c r="AF996" t="s">
        <v>71</v>
      </c>
      <c r="AG996" t="s">
        <v>437</v>
      </c>
      <c r="AH996">
        <v>1000</v>
      </c>
      <c r="AI996" t="s">
        <v>438</v>
      </c>
      <c r="AJ996">
        <v>1000000</v>
      </c>
      <c r="AK996" t="s">
        <v>439</v>
      </c>
      <c r="AL996">
        <v>10</v>
      </c>
      <c r="AM996" t="s">
        <v>440</v>
      </c>
      <c r="AN996">
        <v>500</v>
      </c>
      <c r="AO996" t="s">
        <v>441</v>
      </c>
      <c r="AP996">
        <v>20</v>
      </c>
      <c r="AQ996" t="s">
        <v>442</v>
      </c>
      <c r="AR996">
        <v>20</v>
      </c>
    </row>
    <row r="997" spans="1:44">
      <c r="A997">
        <v>198</v>
      </c>
      <c r="B997" t="s">
        <v>425</v>
      </c>
      <c r="C997">
        <v>4</v>
      </c>
      <c r="D997" t="s">
        <v>426</v>
      </c>
      <c r="E997">
        <v>226</v>
      </c>
      <c r="F997" t="s">
        <v>427</v>
      </c>
      <c r="G997" t="s">
        <v>428</v>
      </c>
      <c r="H997">
        <v>5.63</v>
      </c>
      <c r="I997" t="s">
        <v>429</v>
      </c>
      <c r="J997">
        <v>0.00242</v>
      </c>
      <c r="K997" t="s">
        <v>71</v>
      </c>
      <c r="L997" t="s">
        <v>430</v>
      </c>
      <c r="M997">
        <v>4467.6985</v>
      </c>
      <c r="N997" t="s">
        <v>71</v>
      </c>
      <c r="O997" t="s">
        <v>455</v>
      </c>
      <c r="P997">
        <v>0.006888</v>
      </c>
      <c r="Q997" t="s">
        <v>71</v>
      </c>
      <c r="R997" t="s">
        <v>70</v>
      </c>
      <c r="S997">
        <v>62.552742</v>
      </c>
      <c r="T997" t="s">
        <v>71</v>
      </c>
      <c r="U997" t="s">
        <v>72</v>
      </c>
      <c r="V997">
        <v>0.889358</v>
      </c>
      <c r="W997" t="s">
        <v>71</v>
      </c>
      <c r="X997" t="s">
        <v>73</v>
      </c>
      <c r="Y997">
        <v>28.831589</v>
      </c>
      <c r="Z997" t="s">
        <v>71</v>
      </c>
      <c r="AA997" t="s">
        <v>446</v>
      </c>
      <c r="AB997">
        <v>2.056882</v>
      </c>
      <c r="AC997" t="s">
        <v>71</v>
      </c>
      <c r="AD997" t="s">
        <v>74</v>
      </c>
      <c r="AE997">
        <v>30.747223</v>
      </c>
      <c r="AF997" t="s">
        <v>71</v>
      </c>
      <c r="AG997" t="s">
        <v>437</v>
      </c>
      <c r="AH997">
        <v>1000</v>
      </c>
      <c r="AI997" t="s">
        <v>438</v>
      </c>
      <c r="AJ997">
        <v>1000000</v>
      </c>
      <c r="AK997" t="s">
        <v>439</v>
      </c>
      <c r="AL997">
        <v>10</v>
      </c>
      <c r="AM997" t="s">
        <v>440</v>
      </c>
      <c r="AN997">
        <v>500</v>
      </c>
      <c r="AO997" t="s">
        <v>441</v>
      </c>
      <c r="AP997">
        <v>20</v>
      </c>
      <c r="AQ997" t="s">
        <v>442</v>
      </c>
      <c r="AR997">
        <v>20</v>
      </c>
    </row>
    <row r="998" spans="1:44">
      <c r="A998">
        <v>197</v>
      </c>
      <c r="B998" t="s">
        <v>425</v>
      </c>
      <c r="C998">
        <v>1</v>
      </c>
      <c r="D998" t="s">
        <v>426</v>
      </c>
      <c r="E998">
        <v>159</v>
      </c>
      <c r="F998" t="s">
        <v>427</v>
      </c>
      <c r="G998" t="s">
        <v>428</v>
      </c>
      <c r="H998">
        <v>5.63</v>
      </c>
      <c r="I998" t="s">
        <v>429</v>
      </c>
      <c r="J998">
        <v>0.002144</v>
      </c>
      <c r="K998" t="s">
        <v>71</v>
      </c>
      <c r="L998" t="s">
        <v>430</v>
      </c>
      <c r="M998">
        <v>760.1151</v>
      </c>
      <c r="N998" t="s">
        <v>71</v>
      </c>
      <c r="O998" t="s">
        <v>455</v>
      </c>
      <c r="P998">
        <v>0.002904</v>
      </c>
      <c r="Q998" t="s">
        <v>71</v>
      </c>
      <c r="R998" t="s">
        <v>70</v>
      </c>
      <c r="S998">
        <v>211.254355</v>
      </c>
      <c r="T998" t="s">
        <v>71</v>
      </c>
      <c r="U998" t="s">
        <v>72</v>
      </c>
      <c r="V998">
        <v>0.828636</v>
      </c>
      <c r="W998" t="s">
        <v>71</v>
      </c>
      <c r="X998" t="s">
        <v>73</v>
      </c>
      <c r="Y998">
        <v>180.906747</v>
      </c>
      <c r="Z998" t="s">
        <v>71</v>
      </c>
      <c r="AA998" t="s">
        <v>446</v>
      </c>
      <c r="AB998">
        <v>1.126793</v>
      </c>
      <c r="AC998" t="s">
        <v>71</v>
      </c>
      <c r="AD998" t="s">
        <v>74</v>
      </c>
      <c r="AE998">
        <v>28.356087</v>
      </c>
      <c r="AF998" t="s">
        <v>71</v>
      </c>
      <c r="AG998" t="s">
        <v>437</v>
      </c>
      <c r="AH998">
        <v>1000</v>
      </c>
      <c r="AI998" t="s">
        <v>438</v>
      </c>
      <c r="AJ998">
        <v>1000000</v>
      </c>
      <c r="AK998" t="s">
        <v>439</v>
      </c>
      <c r="AL998">
        <v>10</v>
      </c>
      <c r="AM998" t="s">
        <v>440</v>
      </c>
      <c r="AN998">
        <v>500</v>
      </c>
      <c r="AO998" t="s">
        <v>441</v>
      </c>
      <c r="AP998">
        <v>20</v>
      </c>
      <c r="AQ998" t="s">
        <v>442</v>
      </c>
      <c r="AR998">
        <v>20</v>
      </c>
    </row>
    <row r="999" spans="1:44">
      <c r="A999">
        <v>196</v>
      </c>
      <c r="B999" t="s">
        <v>425</v>
      </c>
      <c r="C999">
        <v>7</v>
      </c>
      <c r="D999" t="s">
        <v>426</v>
      </c>
      <c r="E999">
        <v>760</v>
      </c>
      <c r="F999" t="s">
        <v>427</v>
      </c>
      <c r="G999" t="s">
        <v>428</v>
      </c>
      <c r="H999">
        <v>5.63</v>
      </c>
      <c r="I999" t="s">
        <v>429</v>
      </c>
      <c r="J999">
        <v>0.000823</v>
      </c>
      <c r="K999" t="s">
        <v>71</v>
      </c>
      <c r="L999" t="s">
        <v>430</v>
      </c>
      <c r="M999">
        <v>9181.8436</v>
      </c>
      <c r="N999" t="s">
        <v>71</v>
      </c>
      <c r="O999" t="s">
        <v>455</v>
      </c>
      <c r="P999">
        <v>0.010004</v>
      </c>
      <c r="Q999" t="s">
        <v>71</v>
      </c>
      <c r="R999" t="s">
        <v>70</v>
      </c>
      <c r="S999">
        <v>1.8804</v>
      </c>
      <c r="T999" t="s">
        <v>71</v>
      </c>
      <c r="U999" t="s">
        <v>72</v>
      </c>
      <c r="V999">
        <v>0.114398</v>
      </c>
      <c r="W999" t="s">
        <v>71</v>
      </c>
      <c r="X999" t="s">
        <v>73</v>
      </c>
      <c r="Y999">
        <v>0.194603</v>
      </c>
      <c r="Z999" t="s">
        <v>71</v>
      </c>
      <c r="AA999" t="s">
        <v>446</v>
      </c>
      <c r="AB999">
        <v>0.898857</v>
      </c>
      <c r="AC999" t="s">
        <v>71</v>
      </c>
      <c r="AD999" t="s">
        <v>74</v>
      </c>
      <c r="AE999">
        <v>0.665596</v>
      </c>
      <c r="AF999" t="s">
        <v>71</v>
      </c>
      <c r="AG999" t="s">
        <v>437</v>
      </c>
      <c r="AH999">
        <v>1000</v>
      </c>
      <c r="AI999" t="s">
        <v>438</v>
      </c>
      <c r="AJ999">
        <v>1000000</v>
      </c>
      <c r="AK999" t="s">
        <v>439</v>
      </c>
      <c r="AL999">
        <v>10</v>
      </c>
      <c r="AM999" t="s">
        <v>440</v>
      </c>
      <c r="AN999">
        <v>500</v>
      </c>
      <c r="AO999" t="s">
        <v>441</v>
      </c>
      <c r="AP999">
        <v>20</v>
      </c>
      <c r="AQ999" t="s">
        <v>442</v>
      </c>
      <c r="AR999">
        <v>20</v>
      </c>
    </row>
    <row r="1000" spans="1:44">
      <c r="A1000">
        <v>195</v>
      </c>
      <c r="B1000" t="s">
        <v>425</v>
      </c>
      <c r="C1000">
        <v>0</v>
      </c>
      <c r="D1000" t="s">
        <v>426</v>
      </c>
      <c r="E1000">
        <v>157</v>
      </c>
      <c r="F1000" t="s">
        <v>427</v>
      </c>
      <c r="G1000" t="s">
        <v>428</v>
      </c>
      <c r="H1000">
        <v>5.63</v>
      </c>
      <c r="I1000" t="s">
        <v>429</v>
      </c>
      <c r="J1000">
        <v>0.000779</v>
      </c>
      <c r="K1000" t="s">
        <v>71</v>
      </c>
      <c r="L1000" t="s">
        <v>430</v>
      </c>
      <c r="M1000">
        <v>17.8267</v>
      </c>
      <c r="N1000" t="s">
        <v>71</v>
      </c>
      <c r="O1000" t="s">
        <v>455</v>
      </c>
      <c r="P1000">
        <v>0.000796</v>
      </c>
      <c r="Q1000" t="s">
        <v>71</v>
      </c>
      <c r="R1000" t="s">
        <v>70</v>
      </c>
      <c r="S1000">
        <v>11.469676</v>
      </c>
      <c r="T1000" t="s">
        <v>71</v>
      </c>
      <c r="U1000" t="s">
        <v>72</v>
      </c>
      <c r="V1000">
        <v>0.115785</v>
      </c>
      <c r="W1000" t="s">
        <v>71</v>
      </c>
      <c r="X1000" t="s">
        <v>73</v>
      </c>
      <c r="Y1000">
        <v>10.207513</v>
      </c>
      <c r="Z1000" t="s">
        <v>71</v>
      </c>
      <c r="AA1000" t="s">
        <v>446</v>
      </c>
      <c r="AB1000">
        <v>0.466829</v>
      </c>
      <c r="AC1000" t="s">
        <v>71</v>
      </c>
      <c r="AD1000" t="s">
        <v>74</v>
      </c>
      <c r="AE1000">
        <v>0.669656</v>
      </c>
      <c r="AF1000" t="s">
        <v>71</v>
      </c>
      <c r="AG1000" t="s">
        <v>437</v>
      </c>
      <c r="AH1000">
        <v>1000</v>
      </c>
      <c r="AI1000" t="s">
        <v>438</v>
      </c>
      <c r="AJ1000">
        <v>1000000</v>
      </c>
      <c r="AK1000" t="s">
        <v>439</v>
      </c>
      <c r="AL1000">
        <v>10</v>
      </c>
      <c r="AM1000" t="s">
        <v>440</v>
      </c>
      <c r="AN1000">
        <v>500</v>
      </c>
      <c r="AO1000" t="s">
        <v>441</v>
      </c>
      <c r="AP1000">
        <v>20</v>
      </c>
      <c r="AQ1000" t="s">
        <v>442</v>
      </c>
      <c r="AR1000">
        <v>20</v>
      </c>
    </row>
    <row r="1001" spans="1:44">
      <c r="A1001">
        <v>195</v>
      </c>
      <c r="B1001" t="s">
        <v>425</v>
      </c>
      <c r="C1001">
        <v>0</v>
      </c>
      <c r="D1001" t="s">
        <v>426</v>
      </c>
      <c r="E1001">
        <v>157</v>
      </c>
      <c r="F1001" t="s">
        <v>427</v>
      </c>
      <c r="G1001" t="s">
        <v>428</v>
      </c>
      <c r="H1001">
        <v>5.63</v>
      </c>
      <c r="I1001" t="s">
        <v>429</v>
      </c>
      <c r="J1001">
        <v>0.000929</v>
      </c>
      <c r="K1001" t="s">
        <v>71</v>
      </c>
      <c r="L1001" t="s">
        <v>430</v>
      </c>
      <c r="M1001">
        <v>25.0159</v>
      </c>
      <c r="N1001" t="s">
        <v>71</v>
      </c>
      <c r="O1001" t="s">
        <v>455</v>
      </c>
      <c r="P1001">
        <v>0.000954</v>
      </c>
      <c r="Q1001" t="s">
        <v>71</v>
      </c>
      <c r="R1001" t="s">
        <v>70</v>
      </c>
      <c r="S1001">
        <v>13.976323</v>
      </c>
      <c r="T1001" t="s">
        <v>71</v>
      </c>
      <c r="U1001" t="s">
        <v>72</v>
      </c>
      <c r="V1001">
        <v>0.122526</v>
      </c>
      <c r="W1001" t="s">
        <v>71</v>
      </c>
      <c r="X1001" t="s">
        <v>73</v>
      </c>
      <c r="Y1001">
        <v>12.596871</v>
      </c>
      <c r="Z1001" t="s">
        <v>71</v>
      </c>
      <c r="AA1001" t="s">
        <v>446</v>
      </c>
      <c r="AB1001">
        <v>0.553895</v>
      </c>
      <c r="AC1001" t="s">
        <v>71</v>
      </c>
      <c r="AD1001" t="s">
        <v>74</v>
      </c>
      <c r="AE1001">
        <v>0.690968</v>
      </c>
      <c r="AF1001" t="s">
        <v>71</v>
      </c>
      <c r="AG1001" t="s">
        <v>437</v>
      </c>
      <c r="AH1001">
        <v>1000</v>
      </c>
      <c r="AI1001" t="s">
        <v>438</v>
      </c>
      <c r="AJ1001">
        <v>1000000</v>
      </c>
      <c r="AK1001" t="s">
        <v>439</v>
      </c>
      <c r="AL1001">
        <v>10</v>
      </c>
      <c r="AM1001" t="s">
        <v>440</v>
      </c>
      <c r="AN1001">
        <v>500</v>
      </c>
      <c r="AO1001" t="s">
        <v>441</v>
      </c>
      <c r="AP1001">
        <v>20</v>
      </c>
      <c r="AQ1001" t="s">
        <v>442</v>
      </c>
      <c r="AR1001">
        <v>20</v>
      </c>
    </row>
    <row r="1002" spans="1:44">
      <c r="A1002">
        <v>194</v>
      </c>
      <c r="B1002" t="s">
        <v>425</v>
      </c>
      <c r="C1002">
        <v>7</v>
      </c>
      <c r="D1002" t="s">
        <v>426</v>
      </c>
      <c r="E1002">
        <v>760</v>
      </c>
      <c r="F1002" t="s">
        <v>427</v>
      </c>
      <c r="G1002" t="s">
        <v>428</v>
      </c>
      <c r="H1002">
        <v>5.63</v>
      </c>
      <c r="I1002" t="s">
        <v>429</v>
      </c>
      <c r="J1002">
        <v>0.001355</v>
      </c>
      <c r="K1002" t="s">
        <v>71</v>
      </c>
      <c r="L1002" t="s">
        <v>430</v>
      </c>
      <c r="M1002">
        <v>11087.3443</v>
      </c>
      <c r="N1002" t="s">
        <v>71</v>
      </c>
      <c r="O1002" t="s">
        <v>455</v>
      </c>
      <c r="P1002">
        <v>0.012442</v>
      </c>
      <c r="Q1002" t="s">
        <v>71</v>
      </c>
      <c r="R1002" t="s">
        <v>70</v>
      </c>
      <c r="S1002">
        <v>3.831593</v>
      </c>
      <c r="T1002" t="s">
        <v>71</v>
      </c>
      <c r="U1002" t="s">
        <v>72</v>
      </c>
      <c r="V1002">
        <v>0.219646</v>
      </c>
      <c r="W1002" t="s">
        <v>71</v>
      </c>
      <c r="X1002" t="s">
        <v>73</v>
      </c>
      <c r="Y1002">
        <v>0.438773</v>
      </c>
      <c r="Z1002" t="s">
        <v>71</v>
      </c>
      <c r="AA1002" t="s">
        <v>446</v>
      </c>
      <c r="AB1002">
        <v>1.988507</v>
      </c>
      <c r="AC1002" t="s">
        <v>71</v>
      </c>
      <c r="AD1002" t="s">
        <v>74</v>
      </c>
      <c r="AE1002">
        <v>1.160044</v>
      </c>
      <c r="AF1002" t="s">
        <v>71</v>
      </c>
      <c r="AG1002" t="s">
        <v>437</v>
      </c>
      <c r="AH1002">
        <v>1000</v>
      </c>
      <c r="AI1002" t="s">
        <v>438</v>
      </c>
      <c r="AJ1002">
        <v>1000000</v>
      </c>
      <c r="AK1002" t="s">
        <v>439</v>
      </c>
      <c r="AL1002">
        <v>10</v>
      </c>
      <c r="AM1002" t="s">
        <v>440</v>
      </c>
      <c r="AN1002">
        <v>500</v>
      </c>
      <c r="AO1002" t="s">
        <v>441</v>
      </c>
      <c r="AP1002">
        <v>20</v>
      </c>
      <c r="AQ1002" t="s">
        <v>442</v>
      </c>
      <c r="AR1002">
        <v>20</v>
      </c>
    </row>
    <row r="1003" spans="1:44">
      <c r="A1003">
        <v>193</v>
      </c>
      <c r="B1003" t="s">
        <v>425</v>
      </c>
      <c r="C1003">
        <v>6</v>
      </c>
      <c r="D1003" t="s">
        <v>426</v>
      </c>
      <c r="E1003">
        <v>455</v>
      </c>
      <c r="F1003" t="s">
        <v>427</v>
      </c>
      <c r="G1003" t="s">
        <v>428</v>
      </c>
      <c r="H1003">
        <v>5.63</v>
      </c>
      <c r="I1003" t="s">
        <v>429</v>
      </c>
      <c r="J1003">
        <v>0.002131</v>
      </c>
      <c r="K1003" t="s">
        <v>71</v>
      </c>
      <c r="L1003" t="s">
        <v>430</v>
      </c>
      <c r="M1003">
        <v>5256.3944</v>
      </c>
      <c r="N1003" t="s">
        <v>71</v>
      </c>
      <c r="O1003" t="s">
        <v>455</v>
      </c>
      <c r="P1003">
        <v>0.007387</v>
      </c>
      <c r="Q1003" t="s">
        <v>71</v>
      </c>
      <c r="R1003" t="s">
        <v>70</v>
      </c>
      <c r="S1003">
        <v>3.954467</v>
      </c>
      <c r="T1003" t="s">
        <v>71</v>
      </c>
      <c r="U1003" t="s">
        <v>72</v>
      </c>
      <c r="V1003">
        <v>0.209862</v>
      </c>
      <c r="W1003" t="s">
        <v>71</v>
      </c>
      <c r="X1003" t="s">
        <v>73</v>
      </c>
      <c r="Y1003">
        <v>0.811476</v>
      </c>
      <c r="Z1003" t="s">
        <v>71</v>
      </c>
      <c r="AA1003" t="s">
        <v>446</v>
      </c>
      <c r="AB1003">
        <v>1.823824</v>
      </c>
      <c r="AC1003" t="s">
        <v>71</v>
      </c>
      <c r="AD1003" t="s">
        <v>74</v>
      </c>
      <c r="AE1003">
        <v>1.089175</v>
      </c>
      <c r="AF1003" t="s">
        <v>71</v>
      </c>
      <c r="AG1003" t="s">
        <v>437</v>
      </c>
      <c r="AH1003">
        <v>1000</v>
      </c>
      <c r="AI1003" t="s">
        <v>438</v>
      </c>
      <c r="AJ1003">
        <v>1000000</v>
      </c>
      <c r="AK1003" t="s">
        <v>439</v>
      </c>
      <c r="AL1003">
        <v>10</v>
      </c>
      <c r="AM1003" t="s">
        <v>440</v>
      </c>
      <c r="AN1003">
        <v>500</v>
      </c>
      <c r="AO1003" t="s">
        <v>441</v>
      </c>
      <c r="AP1003">
        <v>20</v>
      </c>
      <c r="AQ1003" t="s">
        <v>442</v>
      </c>
      <c r="AR1003">
        <v>20</v>
      </c>
    </row>
    <row r="1004" spans="1:44">
      <c r="A1004">
        <v>192</v>
      </c>
      <c r="B1004" t="s">
        <v>425</v>
      </c>
      <c r="C1004">
        <v>5</v>
      </c>
      <c r="D1004" t="s">
        <v>426</v>
      </c>
      <c r="E1004">
        <v>302</v>
      </c>
      <c r="F1004" t="s">
        <v>427</v>
      </c>
      <c r="G1004" t="s">
        <v>428</v>
      </c>
      <c r="H1004">
        <v>5.63</v>
      </c>
      <c r="I1004" t="s">
        <v>429</v>
      </c>
      <c r="J1004">
        <v>0.001552</v>
      </c>
      <c r="K1004" t="s">
        <v>71</v>
      </c>
      <c r="L1004" t="s">
        <v>430</v>
      </c>
      <c r="M1004">
        <v>1575.4998</v>
      </c>
      <c r="N1004" t="s">
        <v>71</v>
      </c>
      <c r="O1004" t="s">
        <v>455</v>
      </c>
      <c r="P1004">
        <v>0.003127</v>
      </c>
      <c r="Q1004" t="s">
        <v>71</v>
      </c>
      <c r="R1004" t="s">
        <v>70</v>
      </c>
      <c r="S1004">
        <v>4.298218</v>
      </c>
      <c r="T1004" t="s">
        <v>71</v>
      </c>
      <c r="U1004" t="s">
        <v>72</v>
      </c>
      <c r="V1004">
        <v>0.191782</v>
      </c>
      <c r="W1004" t="s">
        <v>71</v>
      </c>
      <c r="X1004" t="s">
        <v>73</v>
      </c>
      <c r="Y1004">
        <v>1.425722</v>
      </c>
      <c r="Z1004" t="s">
        <v>71</v>
      </c>
      <c r="AA1004" t="s">
        <v>446</v>
      </c>
      <c r="AB1004">
        <v>1.60793</v>
      </c>
      <c r="AC1004" t="s">
        <v>71</v>
      </c>
      <c r="AD1004" t="s">
        <v>74</v>
      </c>
      <c r="AE1004">
        <v>1.056265</v>
      </c>
      <c r="AF1004" t="s">
        <v>71</v>
      </c>
      <c r="AG1004" t="s">
        <v>437</v>
      </c>
      <c r="AH1004">
        <v>1000</v>
      </c>
      <c r="AI1004" t="s">
        <v>438</v>
      </c>
      <c r="AJ1004">
        <v>1000000</v>
      </c>
      <c r="AK1004" t="s">
        <v>439</v>
      </c>
      <c r="AL1004">
        <v>10</v>
      </c>
      <c r="AM1004" t="s">
        <v>440</v>
      </c>
      <c r="AN1004">
        <v>500</v>
      </c>
      <c r="AO1004" t="s">
        <v>441</v>
      </c>
      <c r="AP1004">
        <v>20</v>
      </c>
      <c r="AQ1004" t="s">
        <v>442</v>
      </c>
      <c r="AR1004">
        <v>20</v>
      </c>
    </row>
    <row r="1005" spans="1:44">
      <c r="A1005">
        <v>191</v>
      </c>
      <c r="B1005" t="s">
        <v>425</v>
      </c>
      <c r="C1005">
        <v>4</v>
      </c>
      <c r="D1005" t="s">
        <v>426</v>
      </c>
      <c r="E1005">
        <v>226</v>
      </c>
      <c r="F1005" t="s">
        <v>427</v>
      </c>
      <c r="G1005" t="s">
        <v>428</v>
      </c>
      <c r="H1005">
        <v>5.63</v>
      </c>
      <c r="I1005" t="s">
        <v>429</v>
      </c>
      <c r="J1005">
        <v>0.001672</v>
      </c>
      <c r="K1005" t="s">
        <v>71</v>
      </c>
      <c r="L1005" t="s">
        <v>430</v>
      </c>
      <c r="M1005">
        <v>534.4832</v>
      </c>
      <c r="N1005" t="s">
        <v>71</v>
      </c>
      <c r="O1005" t="s">
        <v>455</v>
      </c>
      <c r="P1005">
        <v>0.002207</v>
      </c>
      <c r="Q1005" t="s">
        <v>71</v>
      </c>
      <c r="R1005" t="s">
        <v>70</v>
      </c>
      <c r="S1005">
        <v>4.953404</v>
      </c>
      <c r="T1005" t="s">
        <v>71</v>
      </c>
      <c r="U1005" t="s">
        <v>72</v>
      </c>
      <c r="V1005">
        <v>0.170919</v>
      </c>
      <c r="W1005" t="s">
        <v>71</v>
      </c>
      <c r="X1005" t="s">
        <v>73</v>
      </c>
      <c r="Y1005">
        <v>2.441955</v>
      </c>
      <c r="Z1005" t="s">
        <v>71</v>
      </c>
      <c r="AA1005" t="s">
        <v>446</v>
      </c>
      <c r="AB1005">
        <v>1.374048</v>
      </c>
      <c r="AC1005" t="s">
        <v>71</v>
      </c>
      <c r="AD1005" t="s">
        <v>74</v>
      </c>
      <c r="AE1005">
        <v>0.950493</v>
      </c>
      <c r="AF1005" t="s">
        <v>71</v>
      </c>
      <c r="AG1005" t="s">
        <v>437</v>
      </c>
      <c r="AH1005">
        <v>1000</v>
      </c>
      <c r="AI1005" t="s">
        <v>438</v>
      </c>
      <c r="AJ1005">
        <v>1000000</v>
      </c>
      <c r="AK1005" t="s">
        <v>439</v>
      </c>
      <c r="AL1005">
        <v>10</v>
      </c>
      <c r="AM1005" t="s">
        <v>440</v>
      </c>
      <c r="AN1005">
        <v>500</v>
      </c>
      <c r="AO1005" t="s">
        <v>441</v>
      </c>
      <c r="AP1005">
        <v>20</v>
      </c>
      <c r="AQ1005" t="s">
        <v>442</v>
      </c>
      <c r="AR1005">
        <v>20</v>
      </c>
    </row>
    <row r="1006" spans="1:44">
      <c r="A1006">
        <v>190</v>
      </c>
      <c r="B1006" t="s">
        <v>425</v>
      </c>
      <c r="C1006">
        <v>3</v>
      </c>
      <c r="D1006" t="s">
        <v>426</v>
      </c>
      <c r="E1006">
        <v>188</v>
      </c>
      <c r="F1006" t="s">
        <v>427</v>
      </c>
      <c r="G1006" t="s">
        <v>428</v>
      </c>
      <c r="H1006">
        <v>5.63</v>
      </c>
      <c r="I1006" t="s">
        <v>429</v>
      </c>
      <c r="J1006">
        <v>0.001337</v>
      </c>
      <c r="K1006" t="s">
        <v>71</v>
      </c>
      <c r="L1006" t="s">
        <v>430</v>
      </c>
      <c r="M1006">
        <v>356.9085</v>
      </c>
      <c r="N1006" t="s">
        <v>71</v>
      </c>
      <c r="O1006" t="s">
        <v>455</v>
      </c>
      <c r="P1006">
        <v>0.001694</v>
      </c>
      <c r="Q1006" t="s">
        <v>71</v>
      </c>
      <c r="R1006" t="s">
        <v>70</v>
      </c>
      <c r="S1006">
        <v>6.641601</v>
      </c>
      <c r="T1006" t="s">
        <v>71</v>
      </c>
      <c r="U1006" t="s">
        <v>72</v>
      </c>
      <c r="V1006">
        <v>0.160774</v>
      </c>
      <c r="W1006" t="s">
        <v>71</v>
      </c>
      <c r="X1006" t="s">
        <v>73</v>
      </c>
      <c r="Y1006">
        <v>4.434359</v>
      </c>
      <c r="Z1006" t="s">
        <v>71</v>
      </c>
      <c r="AA1006" t="s">
        <v>446</v>
      </c>
      <c r="AB1006">
        <v>1.190671</v>
      </c>
      <c r="AC1006" t="s">
        <v>71</v>
      </c>
      <c r="AD1006" t="s">
        <v>74</v>
      </c>
      <c r="AE1006">
        <v>0.840157</v>
      </c>
      <c r="AF1006" t="s">
        <v>71</v>
      </c>
      <c r="AG1006" t="s">
        <v>437</v>
      </c>
      <c r="AH1006">
        <v>1000</v>
      </c>
      <c r="AI1006" t="s">
        <v>438</v>
      </c>
      <c r="AJ1006">
        <v>1000000</v>
      </c>
      <c r="AK1006" t="s">
        <v>439</v>
      </c>
      <c r="AL1006">
        <v>10</v>
      </c>
      <c r="AM1006" t="s">
        <v>440</v>
      </c>
      <c r="AN1006">
        <v>500</v>
      </c>
      <c r="AO1006" t="s">
        <v>441</v>
      </c>
      <c r="AP1006">
        <v>20</v>
      </c>
      <c r="AQ1006" t="s">
        <v>442</v>
      </c>
      <c r="AR1006">
        <v>20</v>
      </c>
    </row>
    <row r="1007" spans="1:44">
      <c r="A1007">
        <v>189</v>
      </c>
      <c r="B1007" t="s">
        <v>425</v>
      </c>
      <c r="C1007">
        <v>2</v>
      </c>
      <c r="D1007" t="s">
        <v>426</v>
      </c>
      <c r="E1007">
        <v>169</v>
      </c>
      <c r="F1007" t="s">
        <v>427</v>
      </c>
      <c r="G1007" t="s">
        <v>428</v>
      </c>
      <c r="H1007">
        <v>5.63</v>
      </c>
      <c r="I1007" t="s">
        <v>429</v>
      </c>
      <c r="J1007">
        <v>0.001231</v>
      </c>
      <c r="K1007" t="s">
        <v>71</v>
      </c>
      <c r="L1007" t="s">
        <v>430</v>
      </c>
      <c r="M1007">
        <v>156.2742</v>
      </c>
      <c r="N1007" t="s">
        <v>71</v>
      </c>
      <c r="O1007" t="s">
        <v>455</v>
      </c>
      <c r="P1007">
        <v>0.001388</v>
      </c>
      <c r="Q1007" t="s">
        <v>71</v>
      </c>
      <c r="R1007" t="s">
        <v>70</v>
      </c>
      <c r="S1007">
        <v>12.080218</v>
      </c>
      <c r="T1007" t="s">
        <v>71</v>
      </c>
      <c r="U1007" t="s">
        <v>72</v>
      </c>
      <c r="V1007">
        <v>0.176403</v>
      </c>
      <c r="W1007" t="s">
        <v>71</v>
      </c>
      <c r="X1007" t="s">
        <v>73</v>
      </c>
      <c r="Y1007">
        <v>9.72407</v>
      </c>
      <c r="Z1007" t="s">
        <v>71</v>
      </c>
      <c r="AA1007" t="s">
        <v>446</v>
      </c>
      <c r="AB1007">
        <v>1.198527</v>
      </c>
      <c r="AC1007" t="s">
        <v>71</v>
      </c>
      <c r="AD1007" t="s">
        <v>74</v>
      </c>
      <c r="AE1007">
        <v>0.962181</v>
      </c>
      <c r="AF1007" t="s">
        <v>71</v>
      </c>
      <c r="AG1007" t="s">
        <v>437</v>
      </c>
      <c r="AH1007">
        <v>1000</v>
      </c>
      <c r="AI1007" t="s">
        <v>438</v>
      </c>
      <c r="AJ1007">
        <v>1000000</v>
      </c>
      <c r="AK1007" t="s">
        <v>439</v>
      </c>
      <c r="AL1007">
        <v>10</v>
      </c>
      <c r="AM1007" t="s">
        <v>440</v>
      </c>
      <c r="AN1007">
        <v>500</v>
      </c>
      <c r="AO1007" t="s">
        <v>441</v>
      </c>
      <c r="AP1007">
        <v>20</v>
      </c>
      <c r="AQ1007" t="s">
        <v>442</v>
      </c>
      <c r="AR1007">
        <v>20</v>
      </c>
    </row>
    <row r="1008" spans="1:44">
      <c r="A1008">
        <v>188</v>
      </c>
      <c r="B1008" t="s">
        <v>425</v>
      </c>
      <c r="C1008">
        <v>1</v>
      </c>
      <c r="D1008" t="s">
        <v>426</v>
      </c>
      <c r="E1008">
        <v>159</v>
      </c>
      <c r="F1008" t="s">
        <v>427</v>
      </c>
      <c r="G1008" t="s">
        <v>428</v>
      </c>
      <c r="H1008">
        <v>5.63</v>
      </c>
      <c r="I1008" t="s">
        <v>429</v>
      </c>
      <c r="J1008">
        <v>0.001114</v>
      </c>
      <c r="K1008" t="s">
        <v>71</v>
      </c>
      <c r="L1008" t="s">
        <v>430</v>
      </c>
      <c r="M1008">
        <v>107.0527</v>
      </c>
      <c r="N1008" t="s">
        <v>71</v>
      </c>
      <c r="O1008" t="s">
        <v>455</v>
      </c>
      <c r="P1008">
        <v>0.001222</v>
      </c>
      <c r="Q1008" t="s">
        <v>71</v>
      </c>
      <c r="R1008" t="s">
        <v>70</v>
      </c>
      <c r="S1008">
        <v>22.420061</v>
      </c>
      <c r="T1008" t="s">
        <v>71</v>
      </c>
      <c r="U1008" t="s">
        <v>72</v>
      </c>
      <c r="V1008">
        <v>0.192565</v>
      </c>
      <c r="W1008" t="s">
        <v>71</v>
      </c>
      <c r="X1008" t="s">
        <v>73</v>
      </c>
      <c r="Y1008">
        <v>20.168036</v>
      </c>
      <c r="Z1008" t="s">
        <v>71</v>
      </c>
      <c r="AA1008" t="s">
        <v>446</v>
      </c>
      <c r="AB1008">
        <v>1.0469</v>
      </c>
      <c r="AC1008" t="s">
        <v>71</v>
      </c>
      <c r="AD1008" t="s">
        <v>74</v>
      </c>
      <c r="AE1008">
        <v>0.984466</v>
      </c>
      <c r="AF1008" t="s">
        <v>71</v>
      </c>
      <c r="AG1008" t="s">
        <v>437</v>
      </c>
      <c r="AH1008">
        <v>1000</v>
      </c>
      <c r="AI1008" t="s">
        <v>438</v>
      </c>
      <c r="AJ1008">
        <v>1000000</v>
      </c>
      <c r="AK1008" t="s">
        <v>439</v>
      </c>
      <c r="AL1008">
        <v>10</v>
      </c>
      <c r="AM1008" t="s">
        <v>440</v>
      </c>
      <c r="AN1008">
        <v>500</v>
      </c>
      <c r="AO1008" t="s">
        <v>441</v>
      </c>
      <c r="AP1008">
        <v>20</v>
      </c>
      <c r="AQ1008" t="s">
        <v>442</v>
      </c>
      <c r="AR1008">
        <v>20</v>
      </c>
    </row>
    <row r="1009" spans="1:44">
      <c r="A1009">
        <v>186</v>
      </c>
      <c r="B1009" t="s">
        <v>425</v>
      </c>
      <c r="C1009">
        <v>0</v>
      </c>
      <c r="D1009" t="s">
        <v>426</v>
      </c>
      <c r="E1009">
        <v>157</v>
      </c>
      <c r="F1009" t="s">
        <v>427</v>
      </c>
      <c r="G1009" t="s">
        <v>428</v>
      </c>
      <c r="H1009">
        <v>5.63</v>
      </c>
      <c r="I1009" t="s">
        <v>429</v>
      </c>
      <c r="J1009">
        <v>0.00121</v>
      </c>
      <c r="K1009" t="s">
        <v>71</v>
      </c>
      <c r="L1009" t="s">
        <v>430</v>
      </c>
      <c r="M1009">
        <v>26.5203</v>
      </c>
      <c r="N1009" t="s">
        <v>71</v>
      </c>
      <c r="O1009" t="s">
        <v>455</v>
      </c>
      <c r="P1009">
        <v>0.001237</v>
      </c>
      <c r="Q1009" t="s">
        <v>71</v>
      </c>
      <c r="R1009" t="s">
        <v>70</v>
      </c>
      <c r="S1009">
        <v>17.515116</v>
      </c>
      <c r="T1009" t="s">
        <v>71</v>
      </c>
      <c r="U1009" t="s">
        <v>72</v>
      </c>
      <c r="V1009">
        <v>0.167253</v>
      </c>
      <c r="W1009" t="s">
        <v>71</v>
      </c>
      <c r="X1009" t="s">
        <v>73</v>
      </c>
      <c r="Y1009">
        <v>15.651859</v>
      </c>
      <c r="Z1009" t="s">
        <v>71</v>
      </c>
      <c r="AA1009" t="s">
        <v>446</v>
      </c>
      <c r="AB1009">
        <v>0.76103</v>
      </c>
      <c r="AC1009" t="s">
        <v>71</v>
      </c>
      <c r="AD1009" t="s">
        <v>74</v>
      </c>
      <c r="AE1009">
        <v>0.917619</v>
      </c>
      <c r="AF1009" t="s">
        <v>71</v>
      </c>
      <c r="AG1009" t="s">
        <v>437</v>
      </c>
      <c r="AH1009">
        <v>1000</v>
      </c>
      <c r="AI1009" t="s">
        <v>438</v>
      </c>
      <c r="AJ1009">
        <v>1000000</v>
      </c>
      <c r="AK1009" t="s">
        <v>439</v>
      </c>
      <c r="AL1009">
        <v>10</v>
      </c>
      <c r="AM1009" t="s">
        <v>440</v>
      </c>
      <c r="AN1009">
        <v>500</v>
      </c>
      <c r="AO1009" t="s">
        <v>441</v>
      </c>
      <c r="AP1009">
        <v>20</v>
      </c>
      <c r="AQ1009" t="s">
        <v>442</v>
      </c>
      <c r="AR1009">
        <v>20</v>
      </c>
    </row>
    <row r="1010" spans="1:44">
      <c r="A1010">
        <v>185</v>
      </c>
      <c r="B1010" t="s">
        <v>425</v>
      </c>
      <c r="C1010">
        <v>0</v>
      </c>
      <c r="D1010" t="s">
        <v>426</v>
      </c>
      <c r="E1010">
        <v>157</v>
      </c>
      <c r="F1010" t="s">
        <v>427</v>
      </c>
      <c r="G1010" t="s">
        <v>428</v>
      </c>
      <c r="H1010">
        <v>5.63</v>
      </c>
      <c r="I1010" t="s">
        <v>429</v>
      </c>
      <c r="J1010">
        <v>0.001758</v>
      </c>
      <c r="K1010" t="s">
        <v>71</v>
      </c>
      <c r="L1010" t="s">
        <v>430</v>
      </c>
      <c r="M1010">
        <v>44.3861</v>
      </c>
      <c r="N1010" t="s">
        <v>71</v>
      </c>
      <c r="O1010" t="s">
        <v>455</v>
      </c>
      <c r="P1010">
        <v>0.001802</v>
      </c>
      <c r="Q1010" t="s">
        <v>71</v>
      </c>
      <c r="R1010" t="s">
        <v>70</v>
      </c>
      <c r="S1010">
        <v>22.37758</v>
      </c>
      <c r="T1010" t="s">
        <v>71</v>
      </c>
      <c r="U1010" t="s">
        <v>72</v>
      </c>
      <c r="V1010">
        <v>0.200448</v>
      </c>
      <c r="W1010" t="s">
        <v>71</v>
      </c>
      <c r="X1010" t="s">
        <v>73</v>
      </c>
      <c r="Y1010">
        <v>20.067529</v>
      </c>
      <c r="Z1010" t="s">
        <v>71</v>
      </c>
      <c r="AA1010" t="s">
        <v>446</v>
      </c>
      <c r="AB1010">
        <v>0.99008</v>
      </c>
      <c r="AC1010" t="s">
        <v>71</v>
      </c>
      <c r="AD1010" t="s">
        <v>74</v>
      </c>
      <c r="AE1010">
        <v>1.096705</v>
      </c>
      <c r="AF1010" t="s">
        <v>71</v>
      </c>
      <c r="AG1010" t="s">
        <v>437</v>
      </c>
      <c r="AH1010">
        <v>1000</v>
      </c>
      <c r="AI1010" t="s">
        <v>438</v>
      </c>
      <c r="AJ1010">
        <v>1000000</v>
      </c>
      <c r="AK1010" t="s">
        <v>439</v>
      </c>
      <c r="AL1010">
        <v>10</v>
      </c>
      <c r="AM1010" t="s">
        <v>440</v>
      </c>
      <c r="AN1010">
        <v>500</v>
      </c>
      <c r="AO1010" t="s">
        <v>441</v>
      </c>
      <c r="AP1010">
        <v>20</v>
      </c>
      <c r="AQ1010" t="s">
        <v>442</v>
      </c>
      <c r="AR1010">
        <v>20</v>
      </c>
    </row>
    <row r="1011" spans="1:44">
      <c r="A1011">
        <v>184</v>
      </c>
      <c r="B1011" t="s">
        <v>425</v>
      </c>
      <c r="C1011">
        <v>0</v>
      </c>
      <c r="D1011" t="s">
        <v>426</v>
      </c>
      <c r="E1011">
        <v>157</v>
      </c>
      <c r="F1011" t="s">
        <v>427</v>
      </c>
      <c r="G1011" t="s">
        <v>428</v>
      </c>
      <c r="H1011">
        <v>5.63</v>
      </c>
      <c r="I1011" t="s">
        <v>429</v>
      </c>
      <c r="J1011">
        <v>0.001386</v>
      </c>
      <c r="K1011" t="s">
        <v>71</v>
      </c>
      <c r="L1011" t="s">
        <v>430</v>
      </c>
      <c r="M1011">
        <v>24.5458</v>
      </c>
      <c r="N1011" t="s">
        <v>71</v>
      </c>
      <c r="O1011" t="s">
        <v>455</v>
      </c>
      <c r="P1011">
        <v>0.00141</v>
      </c>
      <c r="Q1011" t="s">
        <v>71</v>
      </c>
      <c r="R1011" t="s">
        <v>70</v>
      </c>
      <c r="S1011">
        <v>21.10374</v>
      </c>
      <c r="T1011" t="s">
        <v>71</v>
      </c>
      <c r="U1011" t="s">
        <v>72</v>
      </c>
      <c r="V1011">
        <v>0.189881</v>
      </c>
      <c r="W1011" t="s">
        <v>71</v>
      </c>
      <c r="X1011" t="s">
        <v>73</v>
      </c>
      <c r="Y1011">
        <v>18.894655</v>
      </c>
      <c r="Z1011" t="s">
        <v>71</v>
      </c>
      <c r="AA1011" t="s">
        <v>446</v>
      </c>
      <c r="AB1011">
        <v>0.918982</v>
      </c>
      <c r="AC1011" t="s">
        <v>71</v>
      </c>
      <c r="AD1011" t="s">
        <v>74</v>
      </c>
      <c r="AE1011">
        <v>1.077312</v>
      </c>
      <c r="AF1011" t="s">
        <v>71</v>
      </c>
      <c r="AG1011" t="s">
        <v>437</v>
      </c>
      <c r="AH1011">
        <v>1000</v>
      </c>
      <c r="AI1011" t="s">
        <v>438</v>
      </c>
      <c r="AJ1011">
        <v>1000000</v>
      </c>
      <c r="AK1011" t="s">
        <v>439</v>
      </c>
      <c r="AL1011">
        <v>10</v>
      </c>
      <c r="AM1011" t="s">
        <v>440</v>
      </c>
      <c r="AN1011">
        <v>500</v>
      </c>
      <c r="AO1011" t="s">
        <v>441</v>
      </c>
      <c r="AP1011">
        <v>20</v>
      </c>
      <c r="AQ1011" t="s">
        <v>442</v>
      </c>
      <c r="AR1011">
        <v>20</v>
      </c>
    </row>
    <row r="1012" spans="1:44">
      <c r="A1012">
        <v>183</v>
      </c>
      <c r="B1012" t="s">
        <v>425</v>
      </c>
      <c r="C1012">
        <v>1</v>
      </c>
      <c r="D1012" t="s">
        <v>426</v>
      </c>
      <c r="E1012">
        <v>159</v>
      </c>
      <c r="F1012" t="s">
        <v>427</v>
      </c>
      <c r="G1012" t="s">
        <v>428</v>
      </c>
      <c r="H1012">
        <v>5.63</v>
      </c>
      <c r="I1012" t="s">
        <v>429</v>
      </c>
      <c r="J1012">
        <v>0.001985</v>
      </c>
      <c r="K1012" t="s">
        <v>71</v>
      </c>
      <c r="L1012" t="s">
        <v>430</v>
      </c>
      <c r="M1012">
        <v>125.471</v>
      </c>
      <c r="N1012" t="s">
        <v>71</v>
      </c>
      <c r="O1012" t="s">
        <v>455</v>
      </c>
      <c r="P1012">
        <v>0.002111</v>
      </c>
      <c r="Q1012" t="s">
        <v>71</v>
      </c>
      <c r="R1012" t="s">
        <v>70</v>
      </c>
      <c r="S1012">
        <v>20.424938</v>
      </c>
      <c r="T1012" t="s">
        <v>71</v>
      </c>
      <c r="U1012" t="s">
        <v>72</v>
      </c>
      <c r="V1012">
        <v>0.184901</v>
      </c>
      <c r="W1012" t="s">
        <v>71</v>
      </c>
      <c r="X1012" t="s">
        <v>73</v>
      </c>
      <c r="Y1012">
        <v>18.321721</v>
      </c>
      <c r="Z1012" t="s">
        <v>71</v>
      </c>
      <c r="AA1012" t="s">
        <v>446</v>
      </c>
      <c r="AB1012">
        <v>0.889359</v>
      </c>
      <c r="AC1012" t="s">
        <v>71</v>
      </c>
      <c r="AD1012" t="s">
        <v>74</v>
      </c>
      <c r="AE1012">
        <v>1.008906</v>
      </c>
      <c r="AF1012" t="s">
        <v>71</v>
      </c>
      <c r="AG1012" t="s">
        <v>437</v>
      </c>
      <c r="AH1012">
        <v>1000</v>
      </c>
      <c r="AI1012" t="s">
        <v>438</v>
      </c>
      <c r="AJ1012">
        <v>1000000</v>
      </c>
      <c r="AK1012" t="s">
        <v>439</v>
      </c>
      <c r="AL1012">
        <v>10</v>
      </c>
      <c r="AM1012" t="s">
        <v>440</v>
      </c>
      <c r="AN1012">
        <v>500</v>
      </c>
      <c r="AO1012" t="s">
        <v>441</v>
      </c>
      <c r="AP1012">
        <v>20</v>
      </c>
      <c r="AQ1012" t="s">
        <v>442</v>
      </c>
      <c r="AR1012">
        <v>20</v>
      </c>
    </row>
    <row r="1013" spans="1:44">
      <c r="A1013">
        <v>182</v>
      </c>
      <c r="B1013" t="s">
        <v>425</v>
      </c>
      <c r="C1013">
        <v>0</v>
      </c>
      <c r="D1013" t="s">
        <v>426</v>
      </c>
      <c r="E1013">
        <v>157</v>
      </c>
      <c r="F1013" t="s">
        <v>427</v>
      </c>
      <c r="G1013" t="s">
        <v>428</v>
      </c>
      <c r="H1013">
        <v>5.63</v>
      </c>
      <c r="I1013" t="s">
        <v>429</v>
      </c>
      <c r="J1013">
        <v>0.001312</v>
      </c>
      <c r="K1013" t="s">
        <v>71</v>
      </c>
      <c r="L1013" t="s">
        <v>430</v>
      </c>
      <c r="M1013">
        <v>27.2182</v>
      </c>
      <c r="N1013" t="s">
        <v>71</v>
      </c>
      <c r="O1013" t="s">
        <v>455</v>
      </c>
      <c r="P1013">
        <v>0.001339</v>
      </c>
      <c r="Q1013" t="s">
        <v>71</v>
      </c>
      <c r="R1013" t="s">
        <v>70</v>
      </c>
      <c r="S1013">
        <v>17.354359</v>
      </c>
      <c r="T1013" t="s">
        <v>71</v>
      </c>
      <c r="U1013" t="s">
        <v>72</v>
      </c>
      <c r="V1013">
        <v>0.164275</v>
      </c>
      <c r="W1013" t="s">
        <v>71</v>
      </c>
      <c r="X1013" t="s">
        <v>73</v>
      </c>
      <c r="Y1013">
        <v>15.499454</v>
      </c>
      <c r="Z1013" t="s">
        <v>71</v>
      </c>
      <c r="AA1013" t="s">
        <v>446</v>
      </c>
      <c r="AB1013">
        <v>0.775172</v>
      </c>
      <c r="AC1013" t="s">
        <v>71</v>
      </c>
      <c r="AD1013" t="s">
        <v>74</v>
      </c>
      <c r="AE1013">
        <v>0.89757</v>
      </c>
      <c r="AF1013" t="s">
        <v>71</v>
      </c>
      <c r="AG1013" t="s">
        <v>437</v>
      </c>
      <c r="AH1013">
        <v>1000</v>
      </c>
      <c r="AI1013" t="s">
        <v>438</v>
      </c>
      <c r="AJ1013">
        <v>1000000</v>
      </c>
      <c r="AK1013" t="s">
        <v>439</v>
      </c>
      <c r="AL1013">
        <v>10</v>
      </c>
      <c r="AM1013" t="s">
        <v>440</v>
      </c>
      <c r="AN1013">
        <v>500</v>
      </c>
      <c r="AO1013" t="s">
        <v>441</v>
      </c>
      <c r="AP1013">
        <v>20</v>
      </c>
      <c r="AQ1013" t="s">
        <v>442</v>
      </c>
      <c r="AR1013">
        <v>20</v>
      </c>
    </row>
    <row r="1014" spans="1:44">
      <c r="A1014">
        <v>181</v>
      </c>
      <c r="B1014" t="s">
        <v>425</v>
      </c>
      <c r="C1014">
        <v>1</v>
      </c>
      <c r="D1014" t="s">
        <v>426</v>
      </c>
      <c r="E1014">
        <v>159</v>
      </c>
      <c r="F1014" t="s">
        <v>427</v>
      </c>
      <c r="G1014" t="s">
        <v>428</v>
      </c>
      <c r="H1014">
        <v>5.63</v>
      </c>
      <c r="I1014" t="s">
        <v>429</v>
      </c>
      <c r="J1014">
        <v>0.001225</v>
      </c>
      <c r="K1014" t="s">
        <v>71</v>
      </c>
      <c r="L1014" t="s">
        <v>430</v>
      </c>
      <c r="M1014">
        <v>93.9324</v>
      </c>
      <c r="N1014" t="s">
        <v>71</v>
      </c>
      <c r="O1014" t="s">
        <v>455</v>
      </c>
      <c r="P1014">
        <v>0.001319</v>
      </c>
      <c r="Q1014" t="s">
        <v>71</v>
      </c>
      <c r="R1014" t="s">
        <v>70</v>
      </c>
      <c r="S1014">
        <v>17.079359</v>
      </c>
      <c r="T1014" t="s">
        <v>71</v>
      </c>
      <c r="U1014" t="s">
        <v>72</v>
      </c>
      <c r="V1014">
        <v>0.161962</v>
      </c>
      <c r="W1014" t="s">
        <v>71</v>
      </c>
      <c r="X1014" t="s">
        <v>73</v>
      </c>
      <c r="Y1014">
        <v>15.263911</v>
      </c>
      <c r="Z1014" t="s">
        <v>71</v>
      </c>
      <c r="AA1014" t="s">
        <v>446</v>
      </c>
      <c r="AB1014">
        <v>0.748221</v>
      </c>
      <c r="AC1014" t="s">
        <v>71</v>
      </c>
      <c r="AD1014" t="s">
        <v>74</v>
      </c>
      <c r="AE1014">
        <v>0.887371</v>
      </c>
      <c r="AF1014" t="s">
        <v>71</v>
      </c>
      <c r="AG1014" t="s">
        <v>437</v>
      </c>
      <c r="AH1014">
        <v>1000</v>
      </c>
      <c r="AI1014" t="s">
        <v>438</v>
      </c>
      <c r="AJ1014">
        <v>1000000</v>
      </c>
      <c r="AK1014" t="s">
        <v>439</v>
      </c>
      <c r="AL1014">
        <v>10</v>
      </c>
      <c r="AM1014" t="s">
        <v>440</v>
      </c>
      <c r="AN1014">
        <v>500</v>
      </c>
      <c r="AO1014" t="s">
        <v>441</v>
      </c>
      <c r="AP1014">
        <v>20</v>
      </c>
      <c r="AQ1014" t="s">
        <v>442</v>
      </c>
      <c r="AR1014">
        <v>20</v>
      </c>
    </row>
    <row r="1015" spans="1:44">
      <c r="A1015">
        <v>180</v>
      </c>
      <c r="B1015" t="s">
        <v>425</v>
      </c>
      <c r="C1015">
        <v>0</v>
      </c>
      <c r="D1015" t="s">
        <v>426</v>
      </c>
      <c r="E1015">
        <v>157</v>
      </c>
      <c r="F1015" t="s">
        <v>427</v>
      </c>
      <c r="G1015" t="s">
        <v>428</v>
      </c>
      <c r="H1015">
        <v>5.63</v>
      </c>
      <c r="I1015" t="s">
        <v>429</v>
      </c>
      <c r="J1015">
        <v>0.001355</v>
      </c>
      <c r="K1015" t="s">
        <v>71</v>
      </c>
      <c r="L1015" t="s">
        <v>430</v>
      </c>
      <c r="M1015">
        <v>25.9633</v>
      </c>
      <c r="N1015" t="s">
        <v>71</v>
      </c>
      <c r="O1015" t="s">
        <v>455</v>
      </c>
      <c r="P1015">
        <v>0.001381</v>
      </c>
      <c r="Q1015" t="s">
        <v>71</v>
      </c>
      <c r="R1015" t="s">
        <v>70</v>
      </c>
      <c r="S1015">
        <v>18.279414</v>
      </c>
      <c r="T1015" t="s">
        <v>71</v>
      </c>
      <c r="U1015" t="s">
        <v>72</v>
      </c>
      <c r="V1015">
        <v>0.17301</v>
      </c>
      <c r="W1015" t="s">
        <v>71</v>
      </c>
      <c r="X1015" t="s">
        <v>73</v>
      </c>
      <c r="Y1015">
        <v>16.345454</v>
      </c>
      <c r="Z1015" t="s">
        <v>71</v>
      </c>
      <c r="AA1015" t="s">
        <v>446</v>
      </c>
      <c r="AB1015">
        <v>0.80949</v>
      </c>
      <c r="AC1015" t="s">
        <v>71</v>
      </c>
      <c r="AD1015" t="s">
        <v>74</v>
      </c>
      <c r="AE1015">
        <v>0.932028</v>
      </c>
      <c r="AF1015" t="s">
        <v>71</v>
      </c>
      <c r="AG1015" t="s">
        <v>437</v>
      </c>
      <c r="AH1015">
        <v>1000</v>
      </c>
      <c r="AI1015" t="s">
        <v>438</v>
      </c>
      <c r="AJ1015">
        <v>1000000</v>
      </c>
      <c r="AK1015" t="s">
        <v>439</v>
      </c>
      <c r="AL1015">
        <v>10</v>
      </c>
      <c r="AM1015" t="s">
        <v>440</v>
      </c>
      <c r="AN1015">
        <v>500</v>
      </c>
      <c r="AO1015" t="s">
        <v>441</v>
      </c>
      <c r="AP1015">
        <v>20</v>
      </c>
      <c r="AQ1015" t="s">
        <v>442</v>
      </c>
      <c r="AR1015">
        <v>20</v>
      </c>
    </row>
    <row r="1016" spans="1:44">
      <c r="A1016">
        <v>179</v>
      </c>
      <c r="B1016" t="s">
        <v>425</v>
      </c>
      <c r="C1016">
        <v>0</v>
      </c>
      <c r="D1016" t="s">
        <v>426</v>
      </c>
      <c r="E1016">
        <v>157</v>
      </c>
      <c r="F1016" t="s">
        <v>427</v>
      </c>
      <c r="G1016" t="s">
        <v>428</v>
      </c>
      <c r="H1016">
        <v>5.63</v>
      </c>
      <c r="I1016" t="s">
        <v>429</v>
      </c>
      <c r="J1016">
        <v>0.000665</v>
      </c>
      <c r="K1016" t="s">
        <v>71</v>
      </c>
      <c r="L1016" t="s">
        <v>430</v>
      </c>
      <c r="M1016">
        <v>21.9388</v>
      </c>
      <c r="N1016" t="s">
        <v>71</v>
      </c>
      <c r="O1016" t="s">
        <v>455</v>
      </c>
      <c r="P1016">
        <v>0.000687</v>
      </c>
      <c r="Q1016" t="s">
        <v>71</v>
      </c>
      <c r="R1016" t="s">
        <v>70</v>
      </c>
      <c r="S1016">
        <v>31.859129</v>
      </c>
      <c r="T1016" t="s">
        <v>71</v>
      </c>
      <c r="U1016" t="s">
        <v>72</v>
      </c>
      <c r="V1016">
        <v>15.969956</v>
      </c>
      <c r="W1016" t="s">
        <v>71</v>
      </c>
      <c r="X1016" t="s">
        <v>73</v>
      </c>
      <c r="Y1016">
        <v>13.375764</v>
      </c>
      <c r="Z1016" t="s">
        <v>71</v>
      </c>
      <c r="AA1016" t="s">
        <v>446</v>
      </c>
      <c r="AB1016">
        <v>1.357889</v>
      </c>
      <c r="AC1016" t="s">
        <v>71</v>
      </c>
      <c r="AD1016" t="s">
        <v>74</v>
      </c>
      <c r="AE1016">
        <v>1.128963</v>
      </c>
      <c r="AF1016" t="s">
        <v>71</v>
      </c>
      <c r="AG1016" t="s">
        <v>437</v>
      </c>
      <c r="AH1016">
        <v>10</v>
      </c>
      <c r="AI1016" t="s">
        <v>438</v>
      </c>
      <c r="AJ1016">
        <v>1000000</v>
      </c>
      <c r="AK1016" t="s">
        <v>439</v>
      </c>
      <c r="AL1016">
        <v>10</v>
      </c>
      <c r="AM1016" t="s">
        <v>440</v>
      </c>
      <c r="AN1016">
        <v>500</v>
      </c>
      <c r="AO1016" t="s">
        <v>441</v>
      </c>
      <c r="AP1016">
        <v>20</v>
      </c>
      <c r="AQ1016" t="s">
        <v>442</v>
      </c>
      <c r="AR1016">
        <v>20</v>
      </c>
    </row>
    <row r="1017" spans="1:44">
      <c r="A1017">
        <v>187</v>
      </c>
      <c r="B1017" t="s">
        <v>425</v>
      </c>
      <c r="C1017">
        <v>1</v>
      </c>
      <c r="D1017" t="s">
        <v>426</v>
      </c>
      <c r="E1017">
        <v>433</v>
      </c>
      <c r="F1017" t="s">
        <v>427</v>
      </c>
      <c r="G1017" t="s">
        <v>428</v>
      </c>
      <c r="H1017">
        <v>0.0004</v>
      </c>
      <c r="I1017" t="s">
        <v>429</v>
      </c>
      <c r="J1017">
        <v>0.000292</v>
      </c>
      <c r="K1017" t="s">
        <v>71</v>
      </c>
      <c r="L1017" t="s">
        <v>430</v>
      </c>
      <c r="M1017">
        <v>132.194849</v>
      </c>
      <c r="N1017" t="s">
        <v>71</v>
      </c>
      <c r="O1017" t="s">
        <v>455</v>
      </c>
      <c r="P1017">
        <v>0.000424</v>
      </c>
      <c r="Q1017" t="s">
        <v>71</v>
      </c>
      <c r="R1017" t="s">
        <v>70</v>
      </c>
      <c r="S1017">
        <v>14.805459</v>
      </c>
      <c r="T1017" t="s">
        <v>71</v>
      </c>
      <c r="U1017" t="s">
        <v>72</v>
      </c>
      <c r="V1017">
        <v>0.223399</v>
      </c>
      <c r="W1017" t="s">
        <v>71</v>
      </c>
      <c r="X1017" t="s">
        <v>73</v>
      </c>
      <c r="Y1017">
        <v>0.130477</v>
      </c>
      <c r="Z1017" t="s">
        <v>71</v>
      </c>
      <c r="AA1017" t="s">
        <v>446</v>
      </c>
      <c r="AB1017">
        <v>13.486799</v>
      </c>
      <c r="AC1017" t="s">
        <v>71</v>
      </c>
      <c r="AD1017" t="s">
        <v>74</v>
      </c>
      <c r="AE1017">
        <v>0.954089</v>
      </c>
      <c r="AF1017" t="s">
        <v>71</v>
      </c>
      <c r="AG1017" t="s">
        <v>437</v>
      </c>
      <c r="AH1017">
        <v>10</v>
      </c>
      <c r="AI1017" t="s">
        <v>438</v>
      </c>
      <c r="AJ1017">
        <v>1000000</v>
      </c>
      <c r="AK1017" t="s">
        <v>439</v>
      </c>
      <c r="AL1017">
        <v>5</v>
      </c>
      <c r="AM1017" t="s">
        <v>440</v>
      </c>
      <c r="AN1017">
        <v>5000</v>
      </c>
      <c r="AO1017" t="s">
        <v>441</v>
      </c>
      <c r="AP1017">
        <v>50</v>
      </c>
      <c r="AQ1017" t="s">
        <v>442</v>
      </c>
      <c r="AR1017">
        <v>1000</v>
      </c>
    </row>
    <row r="1018" spans="1:44">
      <c r="A1018">
        <v>186</v>
      </c>
      <c r="B1018" t="s">
        <v>425</v>
      </c>
      <c r="C1018">
        <v>1</v>
      </c>
      <c r="D1018" t="s">
        <v>426</v>
      </c>
      <c r="E1018">
        <v>791</v>
      </c>
      <c r="F1018" t="s">
        <v>427</v>
      </c>
      <c r="G1018" t="s">
        <v>428</v>
      </c>
      <c r="H1018">
        <v>0</v>
      </c>
      <c r="I1018" t="s">
        <v>429</v>
      </c>
      <c r="J1018">
        <v>0.00029</v>
      </c>
      <c r="K1018" t="s">
        <v>71</v>
      </c>
      <c r="L1018" t="s">
        <v>430</v>
      </c>
      <c r="M1018">
        <v>220.112055</v>
      </c>
      <c r="N1018" t="s">
        <v>71</v>
      </c>
      <c r="O1018" t="s">
        <v>455</v>
      </c>
      <c r="P1018">
        <v>0.00051</v>
      </c>
      <c r="Q1018" t="s">
        <v>71</v>
      </c>
      <c r="R1018" t="s">
        <v>70</v>
      </c>
      <c r="S1018">
        <v>28.313499</v>
      </c>
      <c r="T1018" t="s">
        <v>71</v>
      </c>
      <c r="U1018" t="s">
        <v>72</v>
      </c>
      <c r="V1018">
        <v>0.174022</v>
      </c>
      <c r="W1018" t="s">
        <v>71</v>
      </c>
      <c r="X1018" t="s">
        <v>73</v>
      </c>
      <c r="Y1018">
        <v>0.111741</v>
      </c>
      <c r="Z1018" t="s">
        <v>71</v>
      </c>
      <c r="AA1018" t="s">
        <v>446</v>
      </c>
      <c r="AB1018">
        <v>27.0685</v>
      </c>
      <c r="AC1018" t="s">
        <v>71</v>
      </c>
      <c r="AD1018" t="s">
        <v>74</v>
      </c>
      <c r="AE1018">
        <v>0.948208</v>
      </c>
      <c r="AF1018" t="s">
        <v>71</v>
      </c>
      <c r="AG1018" t="s">
        <v>437</v>
      </c>
      <c r="AH1018">
        <v>10</v>
      </c>
      <c r="AI1018" t="s">
        <v>438</v>
      </c>
      <c r="AJ1018">
        <v>1000000</v>
      </c>
      <c r="AK1018" t="s">
        <v>439</v>
      </c>
      <c r="AL1018">
        <v>5</v>
      </c>
      <c r="AM1018" t="s">
        <v>440</v>
      </c>
      <c r="AN1018">
        <v>5000</v>
      </c>
      <c r="AO1018" t="s">
        <v>441</v>
      </c>
      <c r="AP1018">
        <v>50</v>
      </c>
      <c r="AQ1018" t="s">
        <v>442</v>
      </c>
      <c r="AR1018">
        <v>2000</v>
      </c>
    </row>
    <row r="1019" spans="1:44">
      <c r="A1019">
        <v>185</v>
      </c>
      <c r="B1019" t="s">
        <v>425</v>
      </c>
      <c r="C1019">
        <v>1</v>
      </c>
      <c r="D1019" t="s">
        <v>426</v>
      </c>
      <c r="E1019">
        <v>1149</v>
      </c>
      <c r="F1019" t="s">
        <v>427</v>
      </c>
      <c r="G1019" t="s">
        <v>428</v>
      </c>
      <c r="H1019">
        <v>0</v>
      </c>
      <c r="I1019" t="s">
        <v>429</v>
      </c>
      <c r="J1019">
        <v>0.000343</v>
      </c>
      <c r="K1019" t="s">
        <v>71</v>
      </c>
      <c r="L1019" t="s">
        <v>430</v>
      </c>
      <c r="M1019">
        <v>302.272522</v>
      </c>
      <c r="N1019" t="s">
        <v>71</v>
      </c>
      <c r="O1019" t="s">
        <v>455</v>
      </c>
      <c r="P1019">
        <v>0.000646</v>
      </c>
      <c r="Q1019" t="s">
        <v>71</v>
      </c>
      <c r="R1019" t="s">
        <v>70</v>
      </c>
      <c r="S1019">
        <v>41.05014</v>
      </c>
      <c r="T1019" t="s">
        <v>71</v>
      </c>
      <c r="U1019" t="s">
        <v>72</v>
      </c>
      <c r="V1019">
        <v>0.132284</v>
      </c>
      <c r="W1019" t="s">
        <v>71</v>
      </c>
      <c r="X1019" t="s">
        <v>73</v>
      </c>
      <c r="Y1019">
        <v>0.083722</v>
      </c>
      <c r="Z1019" t="s">
        <v>71</v>
      </c>
      <c r="AA1019" t="s">
        <v>446</v>
      </c>
      <c r="AB1019">
        <v>39.872806</v>
      </c>
      <c r="AC1019" t="s">
        <v>71</v>
      </c>
      <c r="AD1019" t="s">
        <v>74</v>
      </c>
      <c r="AE1019">
        <v>0.949673</v>
      </c>
      <c r="AF1019" t="s">
        <v>71</v>
      </c>
      <c r="AG1019" t="s">
        <v>437</v>
      </c>
      <c r="AH1019">
        <v>10</v>
      </c>
      <c r="AI1019" t="s">
        <v>438</v>
      </c>
      <c r="AJ1019">
        <v>1000000</v>
      </c>
      <c r="AK1019" t="s">
        <v>439</v>
      </c>
      <c r="AL1019">
        <v>5</v>
      </c>
      <c r="AM1019" t="s">
        <v>440</v>
      </c>
      <c r="AN1019">
        <v>5000</v>
      </c>
      <c r="AO1019" t="s">
        <v>441</v>
      </c>
      <c r="AP1019">
        <v>50</v>
      </c>
      <c r="AQ1019" t="s">
        <v>442</v>
      </c>
      <c r="AR1019">
        <v>3000</v>
      </c>
    </row>
    <row r="1020" spans="1:44">
      <c r="A1020">
        <v>184</v>
      </c>
      <c r="B1020" t="s">
        <v>425</v>
      </c>
      <c r="C1020">
        <v>1</v>
      </c>
      <c r="D1020" t="s">
        <v>426</v>
      </c>
      <c r="E1020">
        <v>1506</v>
      </c>
      <c r="F1020" t="s">
        <v>427</v>
      </c>
      <c r="G1020" t="s">
        <v>428</v>
      </c>
      <c r="H1020">
        <v>0</v>
      </c>
      <c r="I1020" t="s">
        <v>429</v>
      </c>
      <c r="J1020">
        <v>0.000388</v>
      </c>
      <c r="K1020" t="s">
        <v>71</v>
      </c>
      <c r="L1020" t="s">
        <v>430</v>
      </c>
      <c r="M1020">
        <v>372.498935</v>
      </c>
      <c r="N1020" t="s">
        <v>71</v>
      </c>
      <c r="O1020" t="s">
        <v>455</v>
      </c>
      <c r="P1020">
        <v>0.00076</v>
      </c>
      <c r="Q1020" t="s">
        <v>71</v>
      </c>
      <c r="R1020" t="s">
        <v>70</v>
      </c>
      <c r="S1020">
        <v>54.0495</v>
      </c>
      <c r="T1020" t="s">
        <v>71</v>
      </c>
      <c r="U1020" t="s">
        <v>72</v>
      </c>
      <c r="V1020">
        <v>0.121952</v>
      </c>
      <c r="W1020" t="s">
        <v>71</v>
      </c>
      <c r="X1020" t="s">
        <v>73</v>
      </c>
      <c r="Y1020">
        <v>0.080035</v>
      </c>
      <c r="Z1020" t="s">
        <v>71</v>
      </c>
      <c r="AA1020" t="s">
        <v>446</v>
      </c>
      <c r="AB1020">
        <v>52.8868</v>
      </c>
      <c r="AC1020" t="s">
        <v>71</v>
      </c>
      <c r="AD1020" t="s">
        <v>74</v>
      </c>
      <c r="AE1020">
        <v>0.950033</v>
      </c>
      <c r="AF1020" t="s">
        <v>71</v>
      </c>
      <c r="AG1020" t="s">
        <v>437</v>
      </c>
      <c r="AH1020">
        <v>10</v>
      </c>
      <c r="AI1020" t="s">
        <v>438</v>
      </c>
      <c r="AJ1020">
        <v>1000000</v>
      </c>
      <c r="AK1020" t="s">
        <v>439</v>
      </c>
      <c r="AL1020">
        <v>5</v>
      </c>
      <c r="AM1020" t="s">
        <v>440</v>
      </c>
      <c r="AN1020">
        <v>5000</v>
      </c>
      <c r="AO1020" t="s">
        <v>441</v>
      </c>
      <c r="AP1020">
        <v>50</v>
      </c>
      <c r="AQ1020" t="s">
        <v>442</v>
      </c>
      <c r="AR1020">
        <v>4000</v>
      </c>
    </row>
    <row r="1021" spans="1:44">
      <c r="A1021">
        <v>183</v>
      </c>
      <c r="B1021" t="s">
        <v>425</v>
      </c>
      <c r="C1021">
        <v>1</v>
      </c>
      <c r="D1021" t="s">
        <v>426</v>
      </c>
      <c r="E1021">
        <v>1864</v>
      </c>
      <c r="F1021" t="s">
        <v>427</v>
      </c>
      <c r="G1021" t="s">
        <v>428</v>
      </c>
      <c r="H1021">
        <v>0</v>
      </c>
      <c r="I1021" t="s">
        <v>429</v>
      </c>
      <c r="J1021">
        <v>0.000478</v>
      </c>
      <c r="K1021" t="s">
        <v>71</v>
      </c>
      <c r="L1021" t="s">
        <v>430</v>
      </c>
      <c r="M1021">
        <v>455.095805</v>
      </c>
      <c r="N1021" t="s">
        <v>71</v>
      </c>
      <c r="O1021" t="s">
        <v>455</v>
      </c>
      <c r="P1021">
        <v>0.000933</v>
      </c>
      <c r="Q1021" t="s">
        <v>71</v>
      </c>
      <c r="R1021" t="s">
        <v>70</v>
      </c>
      <c r="S1021">
        <v>68.174622</v>
      </c>
      <c r="T1021" t="s">
        <v>71</v>
      </c>
      <c r="U1021" t="s">
        <v>72</v>
      </c>
      <c r="V1021">
        <v>0.121611</v>
      </c>
      <c r="W1021" t="s">
        <v>71</v>
      </c>
      <c r="X1021" t="s">
        <v>73</v>
      </c>
      <c r="Y1021">
        <v>0.081919</v>
      </c>
      <c r="Z1021" t="s">
        <v>71</v>
      </c>
      <c r="AA1021" t="s">
        <v>446</v>
      </c>
      <c r="AB1021">
        <v>67.010323</v>
      </c>
      <c r="AC1021" t="s">
        <v>71</v>
      </c>
      <c r="AD1021" t="s">
        <v>74</v>
      </c>
      <c r="AE1021">
        <v>0.949292</v>
      </c>
      <c r="AF1021" t="s">
        <v>71</v>
      </c>
      <c r="AG1021" t="s">
        <v>437</v>
      </c>
      <c r="AH1021">
        <v>10</v>
      </c>
      <c r="AI1021" t="s">
        <v>438</v>
      </c>
      <c r="AJ1021">
        <v>1000000</v>
      </c>
      <c r="AK1021" t="s">
        <v>439</v>
      </c>
      <c r="AL1021">
        <v>5</v>
      </c>
      <c r="AM1021" t="s">
        <v>440</v>
      </c>
      <c r="AN1021">
        <v>5000</v>
      </c>
      <c r="AO1021" t="s">
        <v>441</v>
      </c>
      <c r="AP1021">
        <v>50</v>
      </c>
      <c r="AQ1021" t="s">
        <v>442</v>
      </c>
      <c r="AR1021">
        <v>5000</v>
      </c>
    </row>
    <row r="1022" spans="1:44">
      <c r="A1022">
        <v>182</v>
      </c>
      <c r="B1022" t="s">
        <v>425</v>
      </c>
      <c r="C1022">
        <v>1</v>
      </c>
      <c r="D1022" t="s">
        <v>426</v>
      </c>
      <c r="E1022">
        <v>2222</v>
      </c>
      <c r="F1022" t="s">
        <v>427</v>
      </c>
      <c r="G1022" t="s">
        <v>428</v>
      </c>
      <c r="H1022">
        <v>0</v>
      </c>
      <c r="I1022" t="s">
        <v>429</v>
      </c>
      <c r="J1022">
        <v>0.000491</v>
      </c>
      <c r="K1022" t="s">
        <v>71</v>
      </c>
      <c r="L1022" t="s">
        <v>430</v>
      </c>
      <c r="M1022">
        <v>513.486126</v>
      </c>
      <c r="N1022" t="s">
        <v>71</v>
      </c>
      <c r="O1022" t="s">
        <v>455</v>
      </c>
      <c r="P1022">
        <v>0.001005</v>
      </c>
      <c r="Q1022" t="s">
        <v>71</v>
      </c>
      <c r="R1022" t="s">
        <v>70</v>
      </c>
      <c r="S1022">
        <v>81.384367</v>
      </c>
      <c r="T1022" t="s">
        <v>71</v>
      </c>
      <c r="U1022" t="s">
        <v>72</v>
      </c>
      <c r="V1022">
        <v>0.118726</v>
      </c>
      <c r="W1022" t="s">
        <v>71</v>
      </c>
      <c r="X1022" t="s">
        <v>73</v>
      </c>
      <c r="Y1022">
        <v>0.084485</v>
      </c>
      <c r="Z1022" t="s">
        <v>71</v>
      </c>
      <c r="AA1022" t="s">
        <v>446</v>
      </c>
      <c r="AB1022">
        <v>80.220246</v>
      </c>
      <c r="AC1022" t="s">
        <v>71</v>
      </c>
      <c r="AD1022" t="s">
        <v>74</v>
      </c>
      <c r="AE1022">
        <v>0.949367</v>
      </c>
      <c r="AF1022" t="s">
        <v>71</v>
      </c>
      <c r="AG1022" t="s">
        <v>437</v>
      </c>
      <c r="AH1022">
        <v>10</v>
      </c>
      <c r="AI1022" t="s">
        <v>438</v>
      </c>
      <c r="AJ1022">
        <v>1000000</v>
      </c>
      <c r="AK1022" t="s">
        <v>439</v>
      </c>
      <c r="AL1022">
        <v>5</v>
      </c>
      <c r="AM1022" t="s">
        <v>440</v>
      </c>
      <c r="AN1022">
        <v>5000</v>
      </c>
      <c r="AO1022" t="s">
        <v>441</v>
      </c>
      <c r="AP1022">
        <v>50</v>
      </c>
      <c r="AQ1022" t="s">
        <v>442</v>
      </c>
      <c r="AR1022">
        <v>6000</v>
      </c>
    </row>
    <row r="1023" spans="1:44">
      <c r="A1023">
        <v>181</v>
      </c>
      <c r="B1023" t="s">
        <v>425</v>
      </c>
      <c r="C1023">
        <v>1</v>
      </c>
      <c r="D1023" t="s">
        <v>426</v>
      </c>
      <c r="E1023">
        <v>2579</v>
      </c>
      <c r="F1023" t="s">
        <v>427</v>
      </c>
      <c r="G1023" t="s">
        <v>428</v>
      </c>
      <c r="H1023">
        <v>0</v>
      </c>
      <c r="I1023" t="s">
        <v>429</v>
      </c>
      <c r="J1023">
        <v>0.000513</v>
      </c>
      <c r="K1023" t="s">
        <v>71</v>
      </c>
      <c r="L1023" t="s">
        <v>430</v>
      </c>
      <c r="M1023">
        <v>588.400312</v>
      </c>
      <c r="N1023" t="s">
        <v>71</v>
      </c>
      <c r="O1023" t="s">
        <v>455</v>
      </c>
      <c r="P1023">
        <v>0.001101</v>
      </c>
      <c r="Q1023" t="s">
        <v>71</v>
      </c>
      <c r="R1023" t="s">
        <v>70</v>
      </c>
      <c r="S1023">
        <v>96.800824</v>
      </c>
      <c r="T1023" t="s">
        <v>71</v>
      </c>
      <c r="U1023" t="s">
        <v>72</v>
      </c>
      <c r="V1023">
        <v>0.110163</v>
      </c>
      <c r="W1023" t="s">
        <v>71</v>
      </c>
      <c r="X1023" t="s">
        <v>73</v>
      </c>
      <c r="Y1023">
        <v>0.07936</v>
      </c>
      <c r="Z1023" t="s">
        <v>71</v>
      </c>
      <c r="AA1023" t="s">
        <v>446</v>
      </c>
      <c r="AB1023">
        <v>95.647106</v>
      </c>
      <c r="AC1023" t="s">
        <v>71</v>
      </c>
      <c r="AD1023" t="s">
        <v>74</v>
      </c>
      <c r="AE1023">
        <v>0.952717</v>
      </c>
      <c r="AF1023" t="s">
        <v>71</v>
      </c>
      <c r="AG1023" t="s">
        <v>437</v>
      </c>
      <c r="AH1023">
        <v>10</v>
      </c>
      <c r="AI1023" t="s">
        <v>438</v>
      </c>
      <c r="AJ1023">
        <v>1000000</v>
      </c>
      <c r="AK1023" t="s">
        <v>439</v>
      </c>
      <c r="AL1023">
        <v>5</v>
      </c>
      <c r="AM1023" t="s">
        <v>440</v>
      </c>
      <c r="AN1023">
        <v>5000</v>
      </c>
      <c r="AO1023" t="s">
        <v>441</v>
      </c>
      <c r="AP1023">
        <v>50</v>
      </c>
      <c r="AQ1023" t="s">
        <v>442</v>
      </c>
      <c r="AR1023">
        <v>7000</v>
      </c>
    </row>
    <row r="1024" spans="1:44">
      <c r="A1024">
        <v>180</v>
      </c>
      <c r="B1024" t="s">
        <v>425</v>
      </c>
      <c r="C1024">
        <v>1</v>
      </c>
      <c r="D1024" t="s">
        <v>426</v>
      </c>
      <c r="E1024">
        <v>2937</v>
      </c>
      <c r="F1024" t="s">
        <v>427</v>
      </c>
      <c r="G1024" t="s">
        <v>428</v>
      </c>
      <c r="H1024">
        <v>0</v>
      </c>
      <c r="I1024" t="s">
        <v>429</v>
      </c>
      <c r="J1024">
        <v>0.000551</v>
      </c>
      <c r="K1024" t="s">
        <v>71</v>
      </c>
      <c r="L1024" t="s">
        <v>430</v>
      </c>
      <c r="M1024">
        <v>642.550962</v>
      </c>
      <c r="N1024" t="s">
        <v>71</v>
      </c>
      <c r="O1024" t="s">
        <v>455</v>
      </c>
      <c r="P1024">
        <v>0.001193</v>
      </c>
      <c r="Q1024" t="s">
        <v>71</v>
      </c>
      <c r="R1024" t="s">
        <v>70</v>
      </c>
      <c r="S1024">
        <v>108.47721</v>
      </c>
      <c r="T1024" t="s">
        <v>71</v>
      </c>
      <c r="U1024" t="s">
        <v>72</v>
      </c>
      <c r="V1024">
        <v>0.109622</v>
      </c>
      <c r="W1024" t="s">
        <v>71</v>
      </c>
      <c r="X1024" t="s">
        <v>73</v>
      </c>
      <c r="Y1024">
        <v>0.080278</v>
      </c>
      <c r="Z1024" t="s">
        <v>71</v>
      </c>
      <c r="AA1024" t="s">
        <v>446</v>
      </c>
      <c r="AB1024">
        <v>107.328396</v>
      </c>
      <c r="AC1024" t="s">
        <v>71</v>
      </c>
      <c r="AD1024" t="s">
        <v>74</v>
      </c>
      <c r="AE1024">
        <v>0.947788</v>
      </c>
      <c r="AF1024" t="s">
        <v>71</v>
      </c>
      <c r="AG1024" t="s">
        <v>437</v>
      </c>
      <c r="AH1024">
        <v>10</v>
      </c>
      <c r="AI1024" t="s">
        <v>438</v>
      </c>
      <c r="AJ1024">
        <v>1000000</v>
      </c>
      <c r="AK1024" t="s">
        <v>439</v>
      </c>
      <c r="AL1024">
        <v>5</v>
      </c>
      <c r="AM1024" t="s">
        <v>440</v>
      </c>
      <c r="AN1024">
        <v>5000</v>
      </c>
      <c r="AO1024" t="s">
        <v>441</v>
      </c>
      <c r="AP1024">
        <v>50</v>
      </c>
      <c r="AQ1024" t="s">
        <v>442</v>
      </c>
      <c r="AR1024">
        <v>8000</v>
      </c>
    </row>
    <row r="1025" spans="1:44">
      <c r="A1025">
        <v>179</v>
      </c>
      <c r="B1025" t="s">
        <v>425</v>
      </c>
      <c r="C1025">
        <v>1</v>
      </c>
      <c r="D1025" t="s">
        <v>426</v>
      </c>
      <c r="E1025">
        <v>3294</v>
      </c>
      <c r="F1025" t="s">
        <v>427</v>
      </c>
      <c r="G1025" t="s">
        <v>428</v>
      </c>
      <c r="H1025">
        <v>0</v>
      </c>
      <c r="I1025" t="s">
        <v>429</v>
      </c>
      <c r="J1025">
        <v>0.000592</v>
      </c>
      <c r="K1025" t="s">
        <v>71</v>
      </c>
      <c r="L1025" t="s">
        <v>430</v>
      </c>
      <c r="M1025">
        <v>713.98131</v>
      </c>
      <c r="N1025" t="s">
        <v>71</v>
      </c>
      <c r="O1025" t="s">
        <v>455</v>
      </c>
      <c r="P1025">
        <v>0.001306</v>
      </c>
      <c r="Q1025" t="s">
        <v>71</v>
      </c>
      <c r="R1025" t="s">
        <v>70</v>
      </c>
      <c r="S1025">
        <v>121.83282</v>
      </c>
      <c r="T1025" t="s">
        <v>71</v>
      </c>
      <c r="U1025" t="s">
        <v>72</v>
      </c>
      <c r="V1025">
        <v>0.113283</v>
      </c>
      <c r="W1025" t="s">
        <v>71</v>
      </c>
      <c r="X1025" t="s">
        <v>73</v>
      </c>
      <c r="Y1025">
        <v>0.083019</v>
      </c>
      <c r="Z1025" t="s">
        <v>71</v>
      </c>
      <c r="AA1025" t="s">
        <v>446</v>
      </c>
      <c r="AB1025">
        <v>120.663422</v>
      </c>
      <c r="AC1025" t="s">
        <v>71</v>
      </c>
      <c r="AD1025" t="s">
        <v>74</v>
      </c>
      <c r="AE1025">
        <v>0.960036</v>
      </c>
      <c r="AF1025" t="s">
        <v>71</v>
      </c>
      <c r="AG1025" t="s">
        <v>437</v>
      </c>
      <c r="AH1025">
        <v>10</v>
      </c>
      <c r="AI1025" t="s">
        <v>438</v>
      </c>
      <c r="AJ1025">
        <v>1000000</v>
      </c>
      <c r="AK1025" t="s">
        <v>439</v>
      </c>
      <c r="AL1025">
        <v>5</v>
      </c>
      <c r="AM1025" t="s">
        <v>440</v>
      </c>
      <c r="AN1025">
        <v>5000</v>
      </c>
      <c r="AO1025" t="s">
        <v>441</v>
      </c>
      <c r="AP1025">
        <v>50</v>
      </c>
      <c r="AQ1025" t="s">
        <v>442</v>
      </c>
      <c r="AR1025">
        <v>9000</v>
      </c>
    </row>
    <row r="1026" spans="1:44">
      <c r="A1026">
        <v>178</v>
      </c>
      <c r="B1026" t="s">
        <v>425</v>
      </c>
      <c r="C1026">
        <v>1</v>
      </c>
      <c r="D1026" t="s">
        <v>426</v>
      </c>
      <c r="E1026">
        <v>3652</v>
      </c>
      <c r="F1026" t="s">
        <v>427</v>
      </c>
      <c r="G1026" t="s">
        <v>428</v>
      </c>
      <c r="H1026">
        <v>0</v>
      </c>
      <c r="I1026" t="s">
        <v>429</v>
      </c>
      <c r="J1026">
        <v>0.000637</v>
      </c>
      <c r="K1026" t="s">
        <v>71</v>
      </c>
      <c r="L1026" t="s">
        <v>430</v>
      </c>
      <c r="M1026">
        <v>784.665289</v>
      </c>
      <c r="N1026" t="s">
        <v>71</v>
      </c>
      <c r="O1026" t="s">
        <v>455</v>
      </c>
      <c r="P1026">
        <v>0.001421</v>
      </c>
      <c r="Q1026" t="s">
        <v>71</v>
      </c>
      <c r="R1026" t="s">
        <v>70</v>
      </c>
      <c r="S1026">
        <v>133.405139</v>
      </c>
      <c r="T1026" t="s">
        <v>71</v>
      </c>
      <c r="U1026" t="s">
        <v>72</v>
      </c>
      <c r="V1026">
        <v>0.113533</v>
      </c>
      <c r="W1026" t="s">
        <v>71</v>
      </c>
      <c r="X1026" t="s">
        <v>73</v>
      </c>
      <c r="Y1026">
        <v>0.085048</v>
      </c>
      <c r="Z1026" t="s">
        <v>71</v>
      </c>
      <c r="AA1026" t="s">
        <v>446</v>
      </c>
      <c r="AB1026">
        <v>132.24521</v>
      </c>
      <c r="AC1026" t="s">
        <v>71</v>
      </c>
      <c r="AD1026" t="s">
        <v>74</v>
      </c>
      <c r="AE1026">
        <v>0.948104</v>
      </c>
      <c r="AF1026" t="s">
        <v>71</v>
      </c>
      <c r="AG1026" t="s">
        <v>437</v>
      </c>
      <c r="AH1026">
        <v>10</v>
      </c>
      <c r="AI1026" t="s">
        <v>438</v>
      </c>
      <c r="AJ1026">
        <v>1000000</v>
      </c>
      <c r="AK1026" t="s">
        <v>439</v>
      </c>
      <c r="AL1026">
        <v>5</v>
      </c>
      <c r="AM1026" t="s">
        <v>440</v>
      </c>
      <c r="AN1026">
        <v>5000</v>
      </c>
      <c r="AO1026" t="s">
        <v>441</v>
      </c>
      <c r="AP1026">
        <v>50</v>
      </c>
      <c r="AQ1026" t="s">
        <v>442</v>
      </c>
      <c r="AR1026">
        <v>10000</v>
      </c>
    </row>
    <row r="1027" spans="1:44">
      <c r="A1027">
        <v>177</v>
      </c>
      <c r="B1027" t="s">
        <v>425</v>
      </c>
      <c r="C1027">
        <v>1</v>
      </c>
      <c r="D1027" t="s">
        <v>426</v>
      </c>
      <c r="E1027">
        <v>433</v>
      </c>
      <c r="F1027" t="s">
        <v>427</v>
      </c>
      <c r="G1027" t="s">
        <v>428</v>
      </c>
      <c r="H1027">
        <v>2424.485</v>
      </c>
      <c r="I1027" t="s">
        <v>429</v>
      </c>
      <c r="J1027">
        <v>0.000241</v>
      </c>
      <c r="K1027" t="s">
        <v>71</v>
      </c>
      <c r="L1027" t="s">
        <v>430</v>
      </c>
      <c r="M1027">
        <v>130.603097</v>
      </c>
      <c r="N1027" t="s">
        <v>71</v>
      </c>
      <c r="O1027" t="s">
        <v>455</v>
      </c>
      <c r="P1027">
        <v>0.000371</v>
      </c>
      <c r="Q1027" t="s">
        <v>71</v>
      </c>
      <c r="R1027" t="s">
        <v>70</v>
      </c>
      <c r="S1027">
        <v>23.300522</v>
      </c>
      <c r="T1027" t="s">
        <v>71</v>
      </c>
      <c r="U1027" t="s">
        <v>72</v>
      </c>
      <c r="V1027">
        <v>3.85497</v>
      </c>
      <c r="W1027" t="s">
        <v>71</v>
      </c>
      <c r="X1027" t="s">
        <v>73</v>
      </c>
      <c r="Y1027">
        <v>3.653367</v>
      </c>
      <c r="Z1027" t="s">
        <v>71</v>
      </c>
      <c r="AA1027" t="s">
        <v>446</v>
      </c>
      <c r="AB1027">
        <v>14.701335</v>
      </c>
      <c r="AC1027" t="s">
        <v>71</v>
      </c>
      <c r="AD1027" t="s">
        <v>74</v>
      </c>
      <c r="AE1027">
        <v>0.984913</v>
      </c>
      <c r="AF1027" t="s">
        <v>71</v>
      </c>
      <c r="AG1027" t="s">
        <v>437</v>
      </c>
      <c r="AH1027">
        <v>10</v>
      </c>
      <c r="AI1027" t="s">
        <v>438</v>
      </c>
      <c r="AJ1027">
        <v>1000000</v>
      </c>
      <c r="AK1027" t="s">
        <v>439</v>
      </c>
      <c r="AL1027">
        <v>5</v>
      </c>
      <c r="AM1027" t="s">
        <v>440</v>
      </c>
      <c r="AN1027">
        <v>1000</v>
      </c>
      <c r="AO1027" t="s">
        <v>441</v>
      </c>
      <c r="AP1027">
        <v>1000</v>
      </c>
      <c r="AQ1027" t="s">
        <v>442</v>
      </c>
      <c r="AR1027">
        <v>1000</v>
      </c>
    </row>
    <row r="1028" spans="1:44">
      <c r="A1028">
        <v>176</v>
      </c>
      <c r="B1028" t="s">
        <v>425</v>
      </c>
      <c r="C1028">
        <v>1</v>
      </c>
      <c r="D1028" t="s">
        <v>426</v>
      </c>
      <c r="E1028">
        <v>791</v>
      </c>
      <c r="F1028" t="s">
        <v>427</v>
      </c>
      <c r="G1028" t="s">
        <v>428</v>
      </c>
      <c r="H1028">
        <v>2439.155</v>
      </c>
      <c r="I1028" t="s">
        <v>429</v>
      </c>
      <c r="J1028">
        <v>0.000285</v>
      </c>
      <c r="K1028" t="s">
        <v>71</v>
      </c>
      <c r="L1028" t="s">
        <v>430</v>
      </c>
      <c r="M1028">
        <v>231.261967</v>
      </c>
      <c r="N1028" t="s">
        <v>71</v>
      </c>
      <c r="O1028" t="s">
        <v>455</v>
      </c>
      <c r="P1028">
        <v>0.000516</v>
      </c>
      <c r="Q1028" t="s">
        <v>71</v>
      </c>
      <c r="R1028" t="s">
        <v>70</v>
      </c>
      <c r="S1028">
        <v>40.131708</v>
      </c>
      <c r="T1028" t="s">
        <v>71</v>
      </c>
      <c r="U1028" t="s">
        <v>72</v>
      </c>
      <c r="V1028">
        <v>5.007443</v>
      </c>
      <c r="W1028" t="s">
        <v>71</v>
      </c>
      <c r="X1028" t="s">
        <v>73</v>
      </c>
      <c r="Y1028">
        <v>4.016911</v>
      </c>
      <c r="Z1028" t="s">
        <v>71</v>
      </c>
      <c r="AA1028" t="s">
        <v>446</v>
      </c>
      <c r="AB1028">
        <v>29.916513</v>
      </c>
      <c r="AC1028" t="s">
        <v>71</v>
      </c>
      <c r="AD1028" t="s">
        <v>74</v>
      </c>
      <c r="AE1028">
        <v>0.985311</v>
      </c>
      <c r="AF1028" t="s">
        <v>71</v>
      </c>
      <c r="AG1028" t="s">
        <v>437</v>
      </c>
      <c r="AH1028">
        <v>10</v>
      </c>
      <c r="AI1028" t="s">
        <v>438</v>
      </c>
      <c r="AJ1028">
        <v>1000000</v>
      </c>
      <c r="AK1028" t="s">
        <v>439</v>
      </c>
      <c r="AL1028">
        <v>5</v>
      </c>
      <c r="AM1028" t="s">
        <v>440</v>
      </c>
      <c r="AN1028">
        <v>1000</v>
      </c>
      <c r="AO1028" t="s">
        <v>441</v>
      </c>
      <c r="AP1028">
        <v>2000</v>
      </c>
      <c r="AQ1028" t="s">
        <v>442</v>
      </c>
      <c r="AR1028">
        <v>2000</v>
      </c>
    </row>
    <row r="1029" spans="1:44">
      <c r="A1029">
        <v>175</v>
      </c>
      <c r="B1029" t="s">
        <v>425</v>
      </c>
      <c r="C1029">
        <v>1</v>
      </c>
      <c r="D1029" t="s">
        <v>426</v>
      </c>
      <c r="E1029">
        <v>1149</v>
      </c>
      <c r="F1029" t="s">
        <v>427</v>
      </c>
      <c r="G1029" t="s">
        <v>428</v>
      </c>
      <c r="H1029">
        <v>2430.496</v>
      </c>
      <c r="I1029" t="s">
        <v>429</v>
      </c>
      <c r="J1029">
        <v>0.000343</v>
      </c>
      <c r="K1029" t="s">
        <v>71</v>
      </c>
      <c r="L1029" t="s">
        <v>430</v>
      </c>
      <c r="M1029">
        <v>299.485221</v>
      </c>
      <c r="N1029" t="s">
        <v>71</v>
      </c>
      <c r="O1029" t="s">
        <v>455</v>
      </c>
      <c r="P1029">
        <v>0.000642</v>
      </c>
      <c r="Q1029" t="s">
        <v>71</v>
      </c>
      <c r="R1029" t="s">
        <v>70</v>
      </c>
      <c r="S1029">
        <v>55.917221</v>
      </c>
      <c r="T1029" t="s">
        <v>71</v>
      </c>
      <c r="U1029" t="s">
        <v>72</v>
      </c>
      <c r="V1029">
        <v>6.02459</v>
      </c>
      <c r="W1029" t="s">
        <v>71</v>
      </c>
      <c r="X1029" t="s">
        <v>73</v>
      </c>
      <c r="Y1029">
        <v>5.348498</v>
      </c>
      <c r="Z1029" t="s">
        <v>71</v>
      </c>
      <c r="AA1029" t="s">
        <v>446</v>
      </c>
      <c r="AB1029">
        <v>43.24617</v>
      </c>
      <c r="AC1029" t="s">
        <v>71</v>
      </c>
      <c r="AD1029" t="s">
        <v>74</v>
      </c>
      <c r="AE1029">
        <v>0.987211</v>
      </c>
      <c r="AF1029" t="s">
        <v>71</v>
      </c>
      <c r="AG1029" t="s">
        <v>437</v>
      </c>
      <c r="AH1029">
        <v>10</v>
      </c>
      <c r="AI1029" t="s">
        <v>438</v>
      </c>
      <c r="AJ1029">
        <v>1000000</v>
      </c>
      <c r="AK1029" t="s">
        <v>439</v>
      </c>
      <c r="AL1029">
        <v>5</v>
      </c>
      <c r="AM1029" t="s">
        <v>440</v>
      </c>
      <c r="AN1029">
        <v>1000</v>
      </c>
      <c r="AO1029" t="s">
        <v>441</v>
      </c>
      <c r="AP1029">
        <v>3000</v>
      </c>
      <c r="AQ1029" t="s">
        <v>442</v>
      </c>
      <c r="AR1029">
        <v>3000</v>
      </c>
    </row>
    <row r="1030" spans="1:44">
      <c r="A1030">
        <v>174</v>
      </c>
      <c r="B1030" t="s">
        <v>425</v>
      </c>
      <c r="C1030">
        <v>1</v>
      </c>
      <c r="D1030" t="s">
        <v>426</v>
      </c>
      <c r="E1030">
        <v>1506</v>
      </c>
      <c r="F1030" t="s">
        <v>427</v>
      </c>
      <c r="G1030" t="s">
        <v>428</v>
      </c>
      <c r="H1030">
        <v>2430.659</v>
      </c>
      <c r="I1030" t="s">
        <v>429</v>
      </c>
      <c r="J1030">
        <v>0.000417</v>
      </c>
      <c r="K1030" t="s">
        <v>71</v>
      </c>
      <c r="L1030" t="s">
        <v>430</v>
      </c>
      <c r="M1030">
        <v>376.630441</v>
      </c>
      <c r="N1030" t="s">
        <v>71</v>
      </c>
      <c r="O1030" t="s">
        <v>455</v>
      </c>
      <c r="P1030">
        <v>0.000794</v>
      </c>
      <c r="Q1030" t="s">
        <v>71</v>
      </c>
      <c r="R1030" t="s">
        <v>70</v>
      </c>
      <c r="S1030">
        <v>73.784597</v>
      </c>
      <c r="T1030" t="s">
        <v>71</v>
      </c>
      <c r="U1030" t="s">
        <v>72</v>
      </c>
      <c r="V1030">
        <v>6.990273</v>
      </c>
      <c r="W1030" t="s">
        <v>71</v>
      </c>
      <c r="X1030" t="s">
        <v>73</v>
      </c>
      <c r="Y1030">
        <v>5.780429</v>
      </c>
      <c r="Z1030" t="s">
        <v>71</v>
      </c>
      <c r="AA1030" t="s">
        <v>446</v>
      </c>
      <c r="AB1030">
        <v>59.622204</v>
      </c>
      <c r="AC1030" t="s">
        <v>71</v>
      </c>
      <c r="AD1030" t="s">
        <v>74</v>
      </c>
      <c r="AE1030">
        <v>0.987194</v>
      </c>
      <c r="AF1030" t="s">
        <v>71</v>
      </c>
      <c r="AG1030" t="s">
        <v>437</v>
      </c>
      <c r="AH1030">
        <v>10</v>
      </c>
      <c r="AI1030" t="s">
        <v>438</v>
      </c>
      <c r="AJ1030">
        <v>1000000</v>
      </c>
      <c r="AK1030" t="s">
        <v>439</v>
      </c>
      <c r="AL1030">
        <v>5</v>
      </c>
      <c r="AM1030" t="s">
        <v>440</v>
      </c>
      <c r="AN1030">
        <v>1000</v>
      </c>
      <c r="AO1030" t="s">
        <v>441</v>
      </c>
      <c r="AP1030">
        <v>4000</v>
      </c>
      <c r="AQ1030" t="s">
        <v>442</v>
      </c>
      <c r="AR1030">
        <v>4000</v>
      </c>
    </row>
    <row r="1031" spans="1:44">
      <c r="A1031">
        <v>173</v>
      </c>
      <c r="B1031" t="s">
        <v>425</v>
      </c>
      <c r="C1031">
        <v>1</v>
      </c>
      <c r="D1031" t="s">
        <v>426</v>
      </c>
      <c r="E1031">
        <v>1864</v>
      </c>
      <c r="F1031" t="s">
        <v>427</v>
      </c>
      <c r="G1031" t="s">
        <v>428</v>
      </c>
      <c r="H1031">
        <v>2430.128</v>
      </c>
      <c r="I1031" t="s">
        <v>429</v>
      </c>
      <c r="J1031">
        <v>0.000524</v>
      </c>
      <c r="K1031" t="s">
        <v>71</v>
      </c>
      <c r="L1031" t="s">
        <v>430</v>
      </c>
      <c r="M1031">
        <v>455.960496</v>
      </c>
      <c r="N1031" t="s">
        <v>71</v>
      </c>
      <c r="O1031" t="s">
        <v>455</v>
      </c>
      <c r="P1031">
        <v>0.00098</v>
      </c>
      <c r="Q1031" t="s">
        <v>71</v>
      </c>
      <c r="R1031" t="s">
        <v>70</v>
      </c>
      <c r="S1031">
        <v>84.812125</v>
      </c>
      <c r="T1031" t="s">
        <v>71</v>
      </c>
      <c r="U1031" t="s">
        <v>72</v>
      </c>
      <c r="V1031">
        <v>7.668554</v>
      </c>
      <c r="W1031" t="s">
        <v>71</v>
      </c>
      <c r="X1031" t="s">
        <v>73</v>
      </c>
      <c r="Y1031">
        <v>6.193634</v>
      </c>
      <c r="Z1031" t="s">
        <v>71</v>
      </c>
      <c r="AA1031" t="s">
        <v>446</v>
      </c>
      <c r="AB1031">
        <v>69.469389</v>
      </c>
      <c r="AC1031" t="s">
        <v>71</v>
      </c>
      <c r="AD1031" t="s">
        <v>74</v>
      </c>
      <c r="AE1031">
        <v>0.978878</v>
      </c>
      <c r="AF1031" t="s">
        <v>71</v>
      </c>
      <c r="AG1031" t="s">
        <v>437</v>
      </c>
      <c r="AH1031">
        <v>10</v>
      </c>
      <c r="AI1031" t="s">
        <v>438</v>
      </c>
      <c r="AJ1031">
        <v>1000000</v>
      </c>
      <c r="AK1031" t="s">
        <v>439</v>
      </c>
      <c r="AL1031">
        <v>5</v>
      </c>
      <c r="AM1031" t="s">
        <v>440</v>
      </c>
      <c r="AN1031">
        <v>1000</v>
      </c>
      <c r="AO1031" t="s">
        <v>441</v>
      </c>
      <c r="AP1031">
        <v>5000</v>
      </c>
      <c r="AQ1031" t="s">
        <v>442</v>
      </c>
      <c r="AR1031">
        <v>5000</v>
      </c>
    </row>
    <row r="1032" spans="1:44">
      <c r="A1032">
        <v>172</v>
      </c>
      <c r="B1032" t="s">
        <v>425</v>
      </c>
      <c r="C1032">
        <v>1</v>
      </c>
      <c r="D1032" t="s">
        <v>426</v>
      </c>
      <c r="E1032">
        <v>2222</v>
      </c>
      <c r="F1032" t="s">
        <v>427</v>
      </c>
      <c r="G1032" t="s">
        <v>428</v>
      </c>
      <c r="H1032">
        <v>2430.203</v>
      </c>
      <c r="I1032" t="s">
        <v>429</v>
      </c>
      <c r="J1032">
        <v>0.00049</v>
      </c>
      <c r="K1032" t="s">
        <v>71</v>
      </c>
      <c r="L1032" t="s">
        <v>430</v>
      </c>
      <c r="M1032">
        <v>514.553993</v>
      </c>
      <c r="N1032" t="s">
        <v>71</v>
      </c>
      <c r="O1032" t="s">
        <v>455</v>
      </c>
      <c r="P1032">
        <v>0.001005</v>
      </c>
      <c r="Q1032" t="s">
        <v>71</v>
      </c>
      <c r="R1032" t="s">
        <v>70</v>
      </c>
      <c r="S1032">
        <v>107.15</v>
      </c>
      <c r="T1032" t="s">
        <v>71</v>
      </c>
      <c r="U1032" t="s">
        <v>72</v>
      </c>
      <c r="V1032">
        <v>9.267734</v>
      </c>
      <c r="W1032" t="s">
        <v>71</v>
      </c>
      <c r="X1032" t="s">
        <v>73</v>
      </c>
      <c r="Y1032">
        <v>6.940814</v>
      </c>
      <c r="Z1032" t="s">
        <v>71</v>
      </c>
      <c r="AA1032" t="s">
        <v>446</v>
      </c>
      <c r="AB1032">
        <v>89.348443</v>
      </c>
      <c r="AC1032" t="s">
        <v>71</v>
      </c>
      <c r="AD1032" t="s">
        <v>74</v>
      </c>
      <c r="AE1032">
        <v>0.984471</v>
      </c>
      <c r="AF1032" t="s">
        <v>71</v>
      </c>
      <c r="AG1032" t="s">
        <v>437</v>
      </c>
      <c r="AH1032">
        <v>10</v>
      </c>
      <c r="AI1032" t="s">
        <v>438</v>
      </c>
      <c r="AJ1032">
        <v>1000000</v>
      </c>
      <c r="AK1032" t="s">
        <v>439</v>
      </c>
      <c r="AL1032">
        <v>5</v>
      </c>
      <c r="AM1032" t="s">
        <v>440</v>
      </c>
      <c r="AN1032">
        <v>1000</v>
      </c>
      <c r="AO1032" t="s">
        <v>441</v>
      </c>
      <c r="AP1032">
        <v>6000</v>
      </c>
      <c r="AQ1032" t="s">
        <v>442</v>
      </c>
      <c r="AR1032">
        <v>6000</v>
      </c>
    </row>
    <row r="1033" spans="1:44">
      <c r="A1033">
        <v>171</v>
      </c>
      <c r="B1033" t="s">
        <v>425</v>
      </c>
      <c r="C1033">
        <v>1</v>
      </c>
      <c r="D1033" t="s">
        <v>426</v>
      </c>
      <c r="E1033">
        <v>2579</v>
      </c>
      <c r="F1033" t="s">
        <v>427</v>
      </c>
      <c r="G1033" t="s">
        <v>428</v>
      </c>
      <c r="H1033">
        <v>2429.365</v>
      </c>
      <c r="I1033" t="s">
        <v>429</v>
      </c>
      <c r="J1033">
        <v>0.000516</v>
      </c>
      <c r="K1033" t="s">
        <v>71</v>
      </c>
      <c r="L1033" t="s">
        <v>430</v>
      </c>
      <c r="M1033">
        <v>569.282804</v>
      </c>
      <c r="N1033" t="s">
        <v>71</v>
      </c>
      <c r="O1033" t="s">
        <v>455</v>
      </c>
      <c r="P1033">
        <v>0.001085</v>
      </c>
      <c r="Q1033" t="s">
        <v>71</v>
      </c>
      <c r="R1033" t="s">
        <v>70</v>
      </c>
      <c r="S1033">
        <v>121.527407</v>
      </c>
      <c r="T1033" t="s">
        <v>71</v>
      </c>
      <c r="U1033" t="s">
        <v>72</v>
      </c>
      <c r="V1033">
        <v>10.495155</v>
      </c>
      <c r="W1033" t="s">
        <v>71</v>
      </c>
      <c r="X1033" t="s">
        <v>73</v>
      </c>
      <c r="Y1033">
        <v>8.241754</v>
      </c>
      <c r="Z1033" t="s">
        <v>71</v>
      </c>
      <c r="AA1033" t="s">
        <v>446</v>
      </c>
      <c r="AB1033">
        <v>101.084358</v>
      </c>
      <c r="AC1033" t="s">
        <v>71</v>
      </c>
      <c r="AD1033" t="s">
        <v>74</v>
      </c>
      <c r="AE1033">
        <v>0.990312</v>
      </c>
      <c r="AF1033" t="s">
        <v>71</v>
      </c>
      <c r="AG1033" t="s">
        <v>437</v>
      </c>
      <c r="AH1033">
        <v>10</v>
      </c>
      <c r="AI1033" t="s">
        <v>438</v>
      </c>
      <c r="AJ1033">
        <v>1000000</v>
      </c>
      <c r="AK1033" t="s">
        <v>439</v>
      </c>
      <c r="AL1033">
        <v>5</v>
      </c>
      <c r="AM1033" t="s">
        <v>440</v>
      </c>
      <c r="AN1033">
        <v>1000</v>
      </c>
      <c r="AO1033" t="s">
        <v>441</v>
      </c>
      <c r="AP1033">
        <v>7000</v>
      </c>
      <c r="AQ1033" t="s">
        <v>442</v>
      </c>
      <c r="AR1033">
        <v>7000</v>
      </c>
    </row>
    <row r="1034" spans="1:44">
      <c r="A1034">
        <v>170</v>
      </c>
      <c r="B1034" t="s">
        <v>425</v>
      </c>
      <c r="C1034">
        <v>1</v>
      </c>
      <c r="D1034" t="s">
        <v>426</v>
      </c>
      <c r="E1034">
        <v>2937</v>
      </c>
      <c r="F1034" t="s">
        <v>427</v>
      </c>
      <c r="G1034" t="s">
        <v>428</v>
      </c>
      <c r="H1034">
        <v>2430.669</v>
      </c>
      <c r="I1034" t="s">
        <v>429</v>
      </c>
      <c r="J1034">
        <v>0.000576</v>
      </c>
      <c r="K1034" t="s">
        <v>71</v>
      </c>
      <c r="L1034" t="s">
        <v>430</v>
      </c>
      <c r="M1034">
        <v>647.44308</v>
      </c>
      <c r="N1034" t="s">
        <v>71</v>
      </c>
      <c r="O1034" t="s">
        <v>455</v>
      </c>
      <c r="P1034">
        <v>0.001223</v>
      </c>
      <c r="Q1034" t="s">
        <v>71</v>
      </c>
      <c r="R1034" t="s">
        <v>70</v>
      </c>
      <c r="S1034">
        <v>138.481807</v>
      </c>
      <c r="T1034" t="s">
        <v>71</v>
      </c>
      <c r="U1034" t="s">
        <v>72</v>
      </c>
      <c r="V1034">
        <v>11.875744</v>
      </c>
      <c r="W1034" t="s">
        <v>71</v>
      </c>
      <c r="X1034" t="s">
        <v>73</v>
      </c>
      <c r="Y1034">
        <v>8.709929</v>
      </c>
      <c r="Z1034" t="s">
        <v>71</v>
      </c>
      <c r="AA1034" t="s">
        <v>446</v>
      </c>
      <c r="AB1034">
        <v>116.085608</v>
      </c>
      <c r="AC1034" t="s">
        <v>71</v>
      </c>
      <c r="AD1034" t="s">
        <v>74</v>
      </c>
      <c r="AE1034">
        <v>0.995606</v>
      </c>
      <c r="AF1034" t="s">
        <v>71</v>
      </c>
      <c r="AG1034" t="s">
        <v>437</v>
      </c>
      <c r="AH1034">
        <v>10</v>
      </c>
      <c r="AI1034" t="s">
        <v>438</v>
      </c>
      <c r="AJ1034">
        <v>1000000</v>
      </c>
      <c r="AK1034" t="s">
        <v>439</v>
      </c>
      <c r="AL1034">
        <v>5</v>
      </c>
      <c r="AM1034" t="s">
        <v>440</v>
      </c>
      <c r="AN1034">
        <v>1000</v>
      </c>
      <c r="AO1034" t="s">
        <v>441</v>
      </c>
      <c r="AP1034">
        <v>8000</v>
      </c>
      <c r="AQ1034" t="s">
        <v>442</v>
      </c>
      <c r="AR1034">
        <v>8000</v>
      </c>
    </row>
    <row r="1035" spans="1:44">
      <c r="A1035">
        <v>169</v>
      </c>
      <c r="B1035" t="s">
        <v>425</v>
      </c>
      <c r="C1035">
        <v>1</v>
      </c>
      <c r="D1035" t="s">
        <v>426</v>
      </c>
      <c r="E1035">
        <v>3294</v>
      </c>
      <c r="F1035" t="s">
        <v>427</v>
      </c>
      <c r="G1035" t="s">
        <v>428</v>
      </c>
      <c r="H1035">
        <v>2431.126</v>
      </c>
      <c r="I1035" t="s">
        <v>429</v>
      </c>
      <c r="J1035">
        <v>0.000593</v>
      </c>
      <c r="K1035" t="s">
        <v>71</v>
      </c>
      <c r="L1035" t="s">
        <v>430</v>
      </c>
      <c r="M1035">
        <v>708.653615</v>
      </c>
      <c r="N1035" t="s">
        <v>71</v>
      </c>
      <c r="O1035" t="s">
        <v>455</v>
      </c>
      <c r="P1035">
        <v>0.001302</v>
      </c>
      <c r="Q1035" t="s">
        <v>71</v>
      </c>
      <c r="R1035" t="s">
        <v>70</v>
      </c>
      <c r="S1035">
        <v>164.312155</v>
      </c>
      <c r="T1035" t="s">
        <v>71</v>
      </c>
      <c r="U1035" t="s">
        <v>72</v>
      </c>
      <c r="V1035">
        <v>13.267756</v>
      </c>
      <c r="W1035" t="s">
        <v>71</v>
      </c>
      <c r="X1035" t="s">
        <v>73</v>
      </c>
      <c r="Y1035">
        <v>9.484748</v>
      </c>
      <c r="Z1035" t="s">
        <v>71</v>
      </c>
      <c r="AA1035" t="s">
        <v>446</v>
      </c>
      <c r="AB1035">
        <v>139.64364</v>
      </c>
      <c r="AC1035" t="s">
        <v>71</v>
      </c>
      <c r="AD1035" t="s">
        <v>74</v>
      </c>
      <c r="AE1035">
        <v>0.986802</v>
      </c>
      <c r="AF1035" t="s">
        <v>71</v>
      </c>
      <c r="AG1035" t="s">
        <v>437</v>
      </c>
      <c r="AH1035">
        <v>10</v>
      </c>
      <c r="AI1035" t="s">
        <v>438</v>
      </c>
      <c r="AJ1035">
        <v>1000000</v>
      </c>
      <c r="AK1035" t="s">
        <v>439</v>
      </c>
      <c r="AL1035">
        <v>5</v>
      </c>
      <c r="AM1035" t="s">
        <v>440</v>
      </c>
      <c r="AN1035">
        <v>1000</v>
      </c>
      <c r="AO1035" t="s">
        <v>441</v>
      </c>
      <c r="AP1035">
        <v>9000</v>
      </c>
      <c r="AQ1035" t="s">
        <v>442</v>
      </c>
      <c r="AR1035">
        <v>9000</v>
      </c>
    </row>
    <row r="1036" spans="1:44">
      <c r="A1036">
        <v>168</v>
      </c>
      <c r="B1036" t="s">
        <v>425</v>
      </c>
      <c r="C1036">
        <v>1</v>
      </c>
      <c r="D1036" t="s">
        <v>426</v>
      </c>
      <c r="E1036">
        <v>3652</v>
      </c>
      <c r="F1036" t="s">
        <v>427</v>
      </c>
      <c r="G1036" t="s">
        <v>428</v>
      </c>
      <c r="H1036">
        <v>2431.071</v>
      </c>
      <c r="I1036" t="s">
        <v>429</v>
      </c>
      <c r="J1036">
        <v>0.000636</v>
      </c>
      <c r="K1036" t="s">
        <v>71</v>
      </c>
      <c r="L1036" t="s">
        <v>430</v>
      </c>
      <c r="M1036">
        <v>2137.87725</v>
      </c>
      <c r="N1036" t="s">
        <v>71</v>
      </c>
      <c r="O1036" t="s">
        <v>455</v>
      </c>
      <c r="P1036">
        <v>0.002774</v>
      </c>
      <c r="Q1036" t="s">
        <v>71</v>
      </c>
      <c r="R1036" t="s">
        <v>70</v>
      </c>
      <c r="S1036">
        <v>165.825897</v>
      </c>
      <c r="T1036" t="s">
        <v>71</v>
      </c>
      <c r="U1036" t="s">
        <v>72</v>
      </c>
      <c r="V1036">
        <v>14.271506</v>
      </c>
      <c r="W1036" t="s">
        <v>71</v>
      </c>
      <c r="X1036" t="s">
        <v>73</v>
      </c>
      <c r="Y1036">
        <v>10.120167</v>
      </c>
      <c r="Z1036" t="s">
        <v>71</v>
      </c>
      <c r="AA1036" t="s">
        <v>446</v>
      </c>
      <c r="AB1036">
        <v>139.4268</v>
      </c>
      <c r="AC1036" t="s">
        <v>71</v>
      </c>
      <c r="AD1036" t="s">
        <v>74</v>
      </c>
      <c r="AE1036">
        <v>0.980746</v>
      </c>
      <c r="AF1036" t="s">
        <v>71</v>
      </c>
      <c r="AG1036" t="s">
        <v>437</v>
      </c>
      <c r="AH1036">
        <v>10</v>
      </c>
      <c r="AI1036" t="s">
        <v>438</v>
      </c>
      <c r="AJ1036">
        <v>1000000</v>
      </c>
      <c r="AK1036" t="s">
        <v>439</v>
      </c>
      <c r="AL1036">
        <v>5</v>
      </c>
      <c r="AM1036" t="s">
        <v>440</v>
      </c>
      <c r="AN1036">
        <v>1000</v>
      </c>
      <c r="AO1036" t="s">
        <v>441</v>
      </c>
      <c r="AP1036">
        <v>10000</v>
      </c>
      <c r="AQ1036" t="s">
        <v>442</v>
      </c>
      <c r="AR1036">
        <v>10000</v>
      </c>
    </row>
    <row r="1037" spans="1:44">
      <c r="A1037">
        <v>167</v>
      </c>
      <c r="B1037" t="s">
        <v>425</v>
      </c>
      <c r="C1037">
        <v>4</v>
      </c>
      <c r="D1037" t="s">
        <v>426</v>
      </c>
      <c r="E1037">
        <v>4458</v>
      </c>
      <c r="F1037" t="s">
        <v>427</v>
      </c>
      <c r="G1037" t="s">
        <v>428</v>
      </c>
      <c r="H1037">
        <v>0</v>
      </c>
      <c r="I1037" t="s">
        <v>429</v>
      </c>
      <c r="J1037">
        <v>0.008442</v>
      </c>
      <c r="K1037" t="s">
        <v>71</v>
      </c>
      <c r="L1037" t="s">
        <v>430</v>
      </c>
      <c r="M1037">
        <v>2779.813598</v>
      </c>
      <c r="N1037" t="s">
        <v>71</v>
      </c>
      <c r="O1037" t="s">
        <v>455</v>
      </c>
      <c r="P1037">
        <v>0.011221</v>
      </c>
      <c r="Q1037" t="s">
        <v>71</v>
      </c>
      <c r="R1037" t="s">
        <v>70</v>
      </c>
      <c r="S1037">
        <v>19.077964</v>
      </c>
      <c r="T1037" t="s">
        <v>71</v>
      </c>
      <c r="U1037" t="s">
        <v>72</v>
      </c>
      <c r="V1037">
        <v>0.185845</v>
      </c>
      <c r="W1037" t="s">
        <v>71</v>
      </c>
      <c r="X1037" t="s">
        <v>73</v>
      </c>
      <c r="Y1037">
        <v>2.057602</v>
      </c>
      <c r="Z1037" t="s">
        <v>71</v>
      </c>
      <c r="AA1037" t="s">
        <v>446</v>
      </c>
      <c r="AB1037">
        <v>15.86216</v>
      </c>
      <c r="AC1037" t="s">
        <v>71</v>
      </c>
      <c r="AD1037" t="s">
        <v>74</v>
      </c>
      <c r="AE1037">
        <v>0.956268</v>
      </c>
      <c r="AF1037" t="s">
        <v>71</v>
      </c>
      <c r="AG1037" t="s">
        <v>437</v>
      </c>
      <c r="AH1037">
        <v>1000</v>
      </c>
      <c r="AI1037" t="s">
        <v>438</v>
      </c>
      <c r="AJ1037">
        <v>1000000</v>
      </c>
      <c r="AK1037" t="s">
        <v>439</v>
      </c>
      <c r="AL1037">
        <v>50</v>
      </c>
      <c r="AM1037" t="s">
        <v>440</v>
      </c>
      <c r="AN1037">
        <v>10000</v>
      </c>
      <c r="AO1037" t="s">
        <v>441</v>
      </c>
      <c r="AP1037">
        <v>100</v>
      </c>
      <c r="AQ1037" t="s">
        <v>442</v>
      </c>
      <c r="AR1037">
        <v>1000</v>
      </c>
    </row>
    <row r="1038" spans="1:44">
      <c r="A1038">
        <v>166</v>
      </c>
      <c r="B1038" t="s">
        <v>425</v>
      </c>
      <c r="C1038">
        <v>4</v>
      </c>
      <c r="D1038" t="s">
        <v>426</v>
      </c>
      <c r="E1038">
        <v>4458</v>
      </c>
      <c r="F1038" t="s">
        <v>427</v>
      </c>
      <c r="G1038" t="s">
        <v>428</v>
      </c>
      <c r="H1038">
        <v>0</v>
      </c>
      <c r="I1038" t="s">
        <v>429</v>
      </c>
      <c r="J1038">
        <v>0.010639</v>
      </c>
      <c r="K1038" t="s">
        <v>71</v>
      </c>
      <c r="L1038" t="s">
        <v>430</v>
      </c>
      <c r="M1038">
        <v>2940.240158</v>
      </c>
      <c r="N1038" t="s">
        <v>71</v>
      </c>
      <c r="O1038" t="s">
        <v>455</v>
      </c>
      <c r="P1038">
        <v>0.01358</v>
      </c>
      <c r="Q1038" t="s">
        <v>71</v>
      </c>
      <c r="R1038" t="s">
        <v>70</v>
      </c>
      <c r="S1038">
        <v>21.647433</v>
      </c>
      <c r="T1038" t="s">
        <v>71</v>
      </c>
      <c r="U1038" t="s">
        <v>72</v>
      </c>
      <c r="V1038">
        <v>0.352078</v>
      </c>
      <c r="W1038" t="s">
        <v>71</v>
      </c>
      <c r="X1038" t="s">
        <v>73</v>
      </c>
      <c r="Y1038">
        <v>4.119816</v>
      </c>
      <c r="Z1038" t="s">
        <v>71</v>
      </c>
      <c r="AA1038" t="s">
        <v>446</v>
      </c>
      <c r="AB1038">
        <v>16.20538</v>
      </c>
      <c r="AC1038" t="s">
        <v>71</v>
      </c>
      <c r="AD1038" t="s">
        <v>74</v>
      </c>
      <c r="AE1038">
        <v>0.943406</v>
      </c>
      <c r="AF1038" t="s">
        <v>71</v>
      </c>
      <c r="AG1038" t="s">
        <v>437</v>
      </c>
      <c r="AH1038">
        <v>1000</v>
      </c>
      <c r="AI1038" t="s">
        <v>438</v>
      </c>
      <c r="AJ1038">
        <v>1000000</v>
      </c>
      <c r="AK1038" t="s">
        <v>439</v>
      </c>
      <c r="AL1038">
        <v>50</v>
      </c>
      <c r="AM1038" t="s">
        <v>440</v>
      </c>
      <c r="AN1038">
        <v>10000</v>
      </c>
      <c r="AO1038" t="s">
        <v>441</v>
      </c>
      <c r="AP1038">
        <v>200</v>
      </c>
      <c r="AQ1038" t="s">
        <v>442</v>
      </c>
      <c r="AR1038">
        <v>1000</v>
      </c>
    </row>
    <row r="1039" spans="1:44">
      <c r="A1039">
        <v>165</v>
      </c>
      <c r="B1039" t="s">
        <v>425</v>
      </c>
      <c r="C1039">
        <v>4</v>
      </c>
      <c r="D1039" t="s">
        <v>426</v>
      </c>
      <c r="E1039">
        <v>4458</v>
      </c>
      <c r="F1039" t="s">
        <v>427</v>
      </c>
      <c r="G1039" t="s">
        <v>428</v>
      </c>
      <c r="H1039">
        <v>0</v>
      </c>
      <c r="I1039" t="s">
        <v>429</v>
      </c>
      <c r="J1039">
        <v>0.007816</v>
      </c>
      <c r="K1039" t="s">
        <v>71</v>
      </c>
      <c r="L1039" t="s">
        <v>430</v>
      </c>
      <c r="M1039">
        <v>2644.19928</v>
      </c>
      <c r="N1039" t="s">
        <v>71</v>
      </c>
      <c r="O1039" t="s">
        <v>455</v>
      </c>
      <c r="P1039">
        <v>0.01046</v>
      </c>
      <c r="Q1039" t="s">
        <v>71</v>
      </c>
      <c r="R1039" t="s">
        <v>70</v>
      </c>
      <c r="S1039">
        <v>26.143312</v>
      </c>
      <c r="T1039" t="s">
        <v>71</v>
      </c>
      <c r="U1039" t="s">
        <v>72</v>
      </c>
      <c r="V1039">
        <v>0.521172</v>
      </c>
      <c r="W1039" t="s">
        <v>71</v>
      </c>
      <c r="X1039" t="s">
        <v>73</v>
      </c>
      <c r="Y1039">
        <v>6.493094</v>
      </c>
      <c r="Z1039" t="s">
        <v>71</v>
      </c>
      <c r="AA1039" t="s">
        <v>446</v>
      </c>
      <c r="AB1039">
        <v>18.144509</v>
      </c>
      <c r="AC1039" t="s">
        <v>71</v>
      </c>
      <c r="AD1039" t="s">
        <v>74</v>
      </c>
      <c r="AE1039">
        <v>0.948297</v>
      </c>
      <c r="AF1039" t="s">
        <v>71</v>
      </c>
      <c r="AG1039" t="s">
        <v>437</v>
      </c>
      <c r="AH1039">
        <v>1000</v>
      </c>
      <c r="AI1039" t="s">
        <v>438</v>
      </c>
      <c r="AJ1039">
        <v>1000000</v>
      </c>
      <c r="AK1039" t="s">
        <v>439</v>
      </c>
      <c r="AL1039">
        <v>50</v>
      </c>
      <c r="AM1039" t="s">
        <v>440</v>
      </c>
      <c r="AN1039">
        <v>10000</v>
      </c>
      <c r="AO1039" t="s">
        <v>441</v>
      </c>
      <c r="AP1039">
        <v>300</v>
      </c>
      <c r="AQ1039" t="s">
        <v>442</v>
      </c>
      <c r="AR1039">
        <v>1000</v>
      </c>
    </row>
    <row r="1040" spans="1:44">
      <c r="A1040">
        <v>164</v>
      </c>
      <c r="B1040" t="s">
        <v>425</v>
      </c>
      <c r="C1040">
        <v>4</v>
      </c>
      <c r="D1040" t="s">
        <v>426</v>
      </c>
      <c r="E1040">
        <v>4458</v>
      </c>
      <c r="F1040" t="s">
        <v>427</v>
      </c>
      <c r="G1040" t="s">
        <v>428</v>
      </c>
      <c r="H1040">
        <v>0</v>
      </c>
      <c r="I1040" t="s">
        <v>429</v>
      </c>
      <c r="J1040">
        <v>0.007905</v>
      </c>
      <c r="K1040" t="s">
        <v>71</v>
      </c>
      <c r="L1040" t="s">
        <v>430</v>
      </c>
      <c r="M1040">
        <v>2681.009138</v>
      </c>
      <c r="N1040" t="s">
        <v>71</v>
      </c>
      <c r="O1040" t="s">
        <v>455</v>
      </c>
      <c r="P1040">
        <v>0.010586</v>
      </c>
      <c r="Q1040" t="s">
        <v>71</v>
      </c>
      <c r="R1040" t="s">
        <v>70</v>
      </c>
      <c r="S1040">
        <v>30.114975</v>
      </c>
      <c r="T1040" t="s">
        <v>71</v>
      </c>
      <c r="U1040" t="s">
        <v>72</v>
      </c>
      <c r="V1040">
        <v>0.672268</v>
      </c>
      <c r="W1040" t="s">
        <v>71</v>
      </c>
      <c r="X1040" t="s">
        <v>73</v>
      </c>
      <c r="Y1040">
        <v>8.265729</v>
      </c>
      <c r="Z1040" t="s">
        <v>71</v>
      </c>
      <c r="AA1040" t="s">
        <v>446</v>
      </c>
      <c r="AB1040">
        <v>20.176456</v>
      </c>
      <c r="AC1040" t="s">
        <v>71</v>
      </c>
      <c r="AD1040" t="s">
        <v>74</v>
      </c>
      <c r="AE1040">
        <v>0.953321</v>
      </c>
      <c r="AF1040" t="s">
        <v>71</v>
      </c>
      <c r="AG1040" t="s">
        <v>437</v>
      </c>
      <c r="AH1040">
        <v>1000</v>
      </c>
      <c r="AI1040" t="s">
        <v>438</v>
      </c>
      <c r="AJ1040">
        <v>1000000</v>
      </c>
      <c r="AK1040" t="s">
        <v>439</v>
      </c>
      <c r="AL1040">
        <v>50</v>
      </c>
      <c r="AM1040" t="s">
        <v>440</v>
      </c>
      <c r="AN1040">
        <v>10000</v>
      </c>
      <c r="AO1040" t="s">
        <v>441</v>
      </c>
      <c r="AP1040">
        <v>400</v>
      </c>
      <c r="AQ1040" t="s">
        <v>442</v>
      </c>
      <c r="AR1040">
        <v>1000</v>
      </c>
    </row>
    <row r="1041" spans="1:44">
      <c r="A1041">
        <v>163</v>
      </c>
      <c r="B1041" t="s">
        <v>425</v>
      </c>
      <c r="C1041">
        <v>4</v>
      </c>
      <c r="D1041" t="s">
        <v>426</v>
      </c>
      <c r="E1041">
        <v>4458</v>
      </c>
      <c r="F1041" t="s">
        <v>427</v>
      </c>
      <c r="G1041" t="s">
        <v>428</v>
      </c>
      <c r="H1041">
        <v>0</v>
      </c>
      <c r="I1041" t="s">
        <v>429</v>
      </c>
      <c r="J1041">
        <v>0.007871</v>
      </c>
      <c r="K1041" t="s">
        <v>71</v>
      </c>
      <c r="L1041" t="s">
        <v>430</v>
      </c>
      <c r="M1041">
        <v>2676.139392</v>
      </c>
      <c r="N1041" t="s">
        <v>71</v>
      </c>
      <c r="O1041" t="s">
        <v>455</v>
      </c>
      <c r="P1041">
        <v>0.010547</v>
      </c>
      <c r="Q1041" t="s">
        <v>71</v>
      </c>
      <c r="R1041" t="s">
        <v>70</v>
      </c>
      <c r="S1041">
        <v>32.908114</v>
      </c>
      <c r="T1041" t="s">
        <v>71</v>
      </c>
      <c r="U1041" t="s">
        <v>72</v>
      </c>
      <c r="V1041">
        <v>0.795694</v>
      </c>
      <c r="W1041" t="s">
        <v>71</v>
      </c>
      <c r="X1041" t="s">
        <v>73</v>
      </c>
      <c r="Y1041">
        <v>9.925216</v>
      </c>
      <c r="Z1041" t="s">
        <v>71</v>
      </c>
      <c r="AA1041" t="s">
        <v>446</v>
      </c>
      <c r="AB1041">
        <v>21.177194</v>
      </c>
      <c r="AC1041" t="s">
        <v>71</v>
      </c>
      <c r="AD1041" t="s">
        <v>74</v>
      </c>
      <c r="AE1041">
        <v>0.952872</v>
      </c>
      <c r="AF1041" t="s">
        <v>71</v>
      </c>
      <c r="AG1041" t="s">
        <v>437</v>
      </c>
      <c r="AH1041">
        <v>1000</v>
      </c>
      <c r="AI1041" t="s">
        <v>438</v>
      </c>
      <c r="AJ1041">
        <v>1000000</v>
      </c>
      <c r="AK1041" t="s">
        <v>439</v>
      </c>
      <c r="AL1041">
        <v>50</v>
      </c>
      <c r="AM1041" t="s">
        <v>440</v>
      </c>
      <c r="AN1041">
        <v>10000</v>
      </c>
      <c r="AO1041" t="s">
        <v>441</v>
      </c>
      <c r="AP1041">
        <v>500</v>
      </c>
      <c r="AQ1041" t="s">
        <v>442</v>
      </c>
      <c r="AR1041">
        <v>1000</v>
      </c>
    </row>
    <row r="1042" spans="1:44">
      <c r="A1042">
        <v>162</v>
      </c>
      <c r="B1042" t="s">
        <v>425</v>
      </c>
      <c r="C1042">
        <v>4</v>
      </c>
      <c r="D1042" t="s">
        <v>426</v>
      </c>
      <c r="E1042">
        <v>4458</v>
      </c>
      <c r="F1042" t="s">
        <v>427</v>
      </c>
      <c r="G1042" t="s">
        <v>428</v>
      </c>
      <c r="H1042">
        <v>0</v>
      </c>
      <c r="I1042" t="s">
        <v>429</v>
      </c>
      <c r="J1042">
        <v>0.010741</v>
      </c>
      <c r="K1042" t="s">
        <v>71</v>
      </c>
      <c r="L1042" t="s">
        <v>430</v>
      </c>
      <c r="M1042">
        <v>2961.799956</v>
      </c>
      <c r="N1042" t="s">
        <v>71</v>
      </c>
      <c r="O1042" t="s">
        <v>455</v>
      </c>
      <c r="P1042">
        <v>0.013703</v>
      </c>
      <c r="Q1042" t="s">
        <v>71</v>
      </c>
      <c r="R1042" t="s">
        <v>70</v>
      </c>
      <c r="S1042">
        <v>35.655832</v>
      </c>
      <c r="T1042" t="s">
        <v>71</v>
      </c>
      <c r="U1042" t="s">
        <v>72</v>
      </c>
      <c r="V1042">
        <v>0.905075</v>
      </c>
      <c r="W1042" t="s">
        <v>71</v>
      </c>
      <c r="X1042" t="s">
        <v>73</v>
      </c>
      <c r="Y1042">
        <v>11.350626</v>
      </c>
      <c r="Z1042" t="s">
        <v>71</v>
      </c>
      <c r="AA1042" t="s">
        <v>446</v>
      </c>
      <c r="AB1042">
        <v>22.360326</v>
      </c>
      <c r="AC1042" t="s">
        <v>71</v>
      </c>
      <c r="AD1042" t="s">
        <v>74</v>
      </c>
      <c r="AE1042">
        <v>0.971751</v>
      </c>
      <c r="AF1042" t="s">
        <v>71</v>
      </c>
      <c r="AG1042" t="s">
        <v>437</v>
      </c>
      <c r="AH1042">
        <v>1000</v>
      </c>
      <c r="AI1042" t="s">
        <v>438</v>
      </c>
      <c r="AJ1042">
        <v>1000000</v>
      </c>
      <c r="AK1042" t="s">
        <v>439</v>
      </c>
      <c r="AL1042">
        <v>50</v>
      </c>
      <c r="AM1042" t="s">
        <v>440</v>
      </c>
      <c r="AN1042">
        <v>10000</v>
      </c>
      <c r="AO1042" t="s">
        <v>441</v>
      </c>
      <c r="AP1042">
        <v>600</v>
      </c>
      <c r="AQ1042" t="s">
        <v>442</v>
      </c>
      <c r="AR1042">
        <v>1000</v>
      </c>
    </row>
    <row r="1043" spans="1:44">
      <c r="A1043">
        <v>161</v>
      </c>
      <c r="B1043" t="s">
        <v>425</v>
      </c>
      <c r="C1043">
        <v>4</v>
      </c>
      <c r="D1043" t="s">
        <v>426</v>
      </c>
      <c r="E1043">
        <v>4458</v>
      </c>
      <c r="F1043" t="s">
        <v>427</v>
      </c>
      <c r="G1043" t="s">
        <v>428</v>
      </c>
      <c r="H1043">
        <v>0</v>
      </c>
      <c r="I1043" t="s">
        <v>429</v>
      </c>
      <c r="J1043">
        <v>0.007605</v>
      </c>
      <c r="K1043" t="s">
        <v>71</v>
      </c>
      <c r="L1043" t="s">
        <v>430</v>
      </c>
      <c r="M1043">
        <v>2598.158169</v>
      </c>
      <c r="N1043" t="s">
        <v>71</v>
      </c>
      <c r="O1043" t="s">
        <v>455</v>
      </c>
      <c r="P1043">
        <v>0.010203</v>
      </c>
      <c r="Q1043" t="s">
        <v>71</v>
      </c>
      <c r="R1043" t="s">
        <v>70</v>
      </c>
      <c r="S1043">
        <v>39.017572</v>
      </c>
      <c r="T1043" t="s">
        <v>71</v>
      </c>
      <c r="U1043" t="s">
        <v>72</v>
      </c>
      <c r="V1043">
        <v>0.983199</v>
      </c>
      <c r="W1043" t="s">
        <v>71</v>
      </c>
      <c r="X1043" t="s">
        <v>73</v>
      </c>
      <c r="Y1043">
        <v>12.782121</v>
      </c>
      <c r="Z1043" t="s">
        <v>71</v>
      </c>
      <c r="AA1043" t="s">
        <v>446</v>
      </c>
      <c r="AB1043">
        <v>24.202805</v>
      </c>
      <c r="AC1043" t="s">
        <v>71</v>
      </c>
      <c r="AD1043" t="s">
        <v>74</v>
      </c>
      <c r="AE1043">
        <v>0.97223</v>
      </c>
      <c r="AF1043" t="s">
        <v>71</v>
      </c>
      <c r="AG1043" t="s">
        <v>437</v>
      </c>
      <c r="AH1043">
        <v>1000</v>
      </c>
      <c r="AI1043" t="s">
        <v>438</v>
      </c>
      <c r="AJ1043">
        <v>1000000</v>
      </c>
      <c r="AK1043" t="s">
        <v>439</v>
      </c>
      <c r="AL1043">
        <v>50</v>
      </c>
      <c r="AM1043" t="s">
        <v>440</v>
      </c>
      <c r="AN1043">
        <v>10000</v>
      </c>
      <c r="AO1043" t="s">
        <v>441</v>
      </c>
      <c r="AP1043">
        <v>700</v>
      </c>
      <c r="AQ1043" t="s">
        <v>442</v>
      </c>
      <c r="AR1043">
        <v>1000</v>
      </c>
    </row>
    <row r="1044" spans="1:44">
      <c r="A1044">
        <v>160</v>
      </c>
      <c r="B1044" t="s">
        <v>425</v>
      </c>
      <c r="C1044">
        <v>4</v>
      </c>
      <c r="D1044" t="s">
        <v>426</v>
      </c>
      <c r="E1044">
        <v>4458</v>
      </c>
      <c r="F1044" t="s">
        <v>427</v>
      </c>
      <c r="G1044" t="s">
        <v>428</v>
      </c>
      <c r="H1044">
        <v>0</v>
      </c>
      <c r="I1044" t="s">
        <v>429</v>
      </c>
      <c r="J1044">
        <v>0.007637</v>
      </c>
      <c r="K1044" t="s">
        <v>71</v>
      </c>
      <c r="L1044" t="s">
        <v>430</v>
      </c>
      <c r="M1044">
        <v>2614.608469</v>
      </c>
      <c r="N1044" t="s">
        <v>71</v>
      </c>
      <c r="O1044" t="s">
        <v>455</v>
      </c>
      <c r="P1044">
        <v>0.010252</v>
      </c>
      <c r="Q1044" t="s">
        <v>71</v>
      </c>
      <c r="R1044" t="s">
        <v>70</v>
      </c>
      <c r="S1044">
        <v>41.010459</v>
      </c>
      <c r="T1044" t="s">
        <v>71</v>
      </c>
      <c r="U1044" t="s">
        <v>72</v>
      </c>
      <c r="V1044">
        <v>1.09143</v>
      </c>
      <c r="W1044" t="s">
        <v>71</v>
      </c>
      <c r="X1044" t="s">
        <v>73</v>
      </c>
      <c r="Y1044">
        <v>14.1585</v>
      </c>
      <c r="Z1044" t="s">
        <v>71</v>
      </c>
      <c r="AA1044" t="s">
        <v>446</v>
      </c>
      <c r="AB1044">
        <v>24.714656</v>
      </c>
      <c r="AC1044" t="s">
        <v>71</v>
      </c>
      <c r="AD1044" t="s">
        <v>74</v>
      </c>
      <c r="AE1044">
        <v>0.955788</v>
      </c>
      <c r="AF1044" t="s">
        <v>71</v>
      </c>
      <c r="AG1044" t="s">
        <v>437</v>
      </c>
      <c r="AH1044">
        <v>1000</v>
      </c>
      <c r="AI1044" t="s">
        <v>438</v>
      </c>
      <c r="AJ1044">
        <v>1000000</v>
      </c>
      <c r="AK1044" t="s">
        <v>439</v>
      </c>
      <c r="AL1044">
        <v>50</v>
      </c>
      <c r="AM1044" t="s">
        <v>440</v>
      </c>
      <c r="AN1044">
        <v>10000</v>
      </c>
      <c r="AO1044" t="s">
        <v>441</v>
      </c>
      <c r="AP1044">
        <v>800</v>
      </c>
      <c r="AQ1044" t="s">
        <v>442</v>
      </c>
      <c r="AR1044">
        <v>1000</v>
      </c>
    </row>
    <row r="1045" spans="1:44">
      <c r="A1045">
        <v>159</v>
      </c>
      <c r="B1045" t="s">
        <v>425</v>
      </c>
      <c r="C1045">
        <v>4</v>
      </c>
      <c r="D1045" t="s">
        <v>426</v>
      </c>
      <c r="E1045">
        <v>4458</v>
      </c>
      <c r="F1045" t="s">
        <v>427</v>
      </c>
      <c r="G1045" t="s">
        <v>428</v>
      </c>
      <c r="H1045">
        <v>0</v>
      </c>
      <c r="I1045" t="s">
        <v>429</v>
      </c>
      <c r="J1045">
        <v>0.00768</v>
      </c>
      <c r="K1045" t="s">
        <v>71</v>
      </c>
      <c r="L1045" t="s">
        <v>430</v>
      </c>
      <c r="M1045">
        <v>2618.147122</v>
      </c>
      <c r="N1045" t="s">
        <v>71</v>
      </c>
      <c r="O1045" t="s">
        <v>455</v>
      </c>
      <c r="P1045">
        <v>0.010299</v>
      </c>
      <c r="Q1045" t="s">
        <v>71</v>
      </c>
      <c r="R1045" t="s">
        <v>70</v>
      </c>
      <c r="S1045">
        <v>44.482029</v>
      </c>
      <c r="T1045" t="s">
        <v>71</v>
      </c>
      <c r="U1045" t="s">
        <v>72</v>
      </c>
      <c r="V1045">
        <v>1.220797</v>
      </c>
      <c r="W1045" t="s">
        <v>71</v>
      </c>
      <c r="X1045" t="s">
        <v>73</v>
      </c>
      <c r="Y1045">
        <v>15.567916</v>
      </c>
      <c r="Z1045" t="s">
        <v>71</v>
      </c>
      <c r="AA1045" t="s">
        <v>446</v>
      </c>
      <c r="AB1045">
        <v>26.640999</v>
      </c>
      <c r="AC1045" t="s">
        <v>71</v>
      </c>
      <c r="AD1045" t="s">
        <v>74</v>
      </c>
      <c r="AE1045">
        <v>0.954243</v>
      </c>
      <c r="AF1045" t="s">
        <v>71</v>
      </c>
      <c r="AG1045" t="s">
        <v>437</v>
      </c>
      <c r="AH1045">
        <v>1000</v>
      </c>
      <c r="AI1045" t="s">
        <v>438</v>
      </c>
      <c r="AJ1045">
        <v>1000000</v>
      </c>
      <c r="AK1045" t="s">
        <v>439</v>
      </c>
      <c r="AL1045">
        <v>50</v>
      </c>
      <c r="AM1045" t="s">
        <v>440</v>
      </c>
      <c r="AN1045">
        <v>10000</v>
      </c>
      <c r="AO1045" t="s">
        <v>441</v>
      </c>
      <c r="AP1045">
        <v>900</v>
      </c>
      <c r="AQ1045" t="s">
        <v>442</v>
      </c>
      <c r="AR1045">
        <v>1000</v>
      </c>
    </row>
    <row r="1046" spans="1:44">
      <c r="A1046">
        <v>158</v>
      </c>
      <c r="B1046" t="s">
        <v>425</v>
      </c>
      <c r="C1046">
        <v>4</v>
      </c>
      <c r="D1046" t="s">
        <v>426</v>
      </c>
      <c r="E1046">
        <v>4458</v>
      </c>
      <c r="F1046" t="s">
        <v>427</v>
      </c>
      <c r="G1046" t="s">
        <v>428</v>
      </c>
      <c r="H1046">
        <v>0</v>
      </c>
      <c r="I1046" t="s">
        <v>429</v>
      </c>
      <c r="J1046">
        <v>0.007715</v>
      </c>
      <c r="K1046" t="s">
        <v>71</v>
      </c>
      <c r="L1046" t="s">
        <v>430</v>
      </c>
      <c r="M1046">
        <v>2647.302615</v>
      </c>
      <c r="N1046" t="s">
        <v>71</v>
      </c>
      <c r="O1046" t="s">
        <v>455</v>
      </c>
      <c r="P1046">
        <v>0.010362</v>
      </c>
      <c r="Q1046" t="s">
        <v>71</v>
      </c>
      <c r="R1046" t="s">
        <v>70</v>
      </c>
      <c r="S1046">
        <v>46.421756</v>
      </c>
      <c r="T1046" t="s">
        <v>71</v>
      </c>
      <c r="U1046" t="s">
        <v>72</v>
      </c>
      <c r="V1046">
        <v>1.317968</v>
      </c>
      <c r="W1046" t="s">
        <v>71</v>
      </c>
      <c r="X1046" t="s">
        <v>73</v>
      </c>
      <c r="Y1046">
        <v>17.094743</v>
      </c>
      <c r="Z1046" t="s">
        <v>71</v>
      </c>
      <c r="AA1046" t="s">
        <v>446</v>
      </c>
      <c r="AB1046">
        <v>26.921214</v>
      </c>
      <c r="AC1046" t="s">
        <v>71</v>
      </c>
      <c r="AD1046" t="s">
        <v>74</v>
      </c>
      <c r="AE1046">
        <v>0.976983</v>
      </c>
      <c r="AF1046" t="s">
        <v>71</v>
      </c>
      <c r="AG1046" t="s">
        <v>437</v>
      </c>
      <c r="AH1046">
        <v>1000</v>
      </c>
      <c r="AI1046" t="s">
        <v>438</v>
      </c>
      <c r="AJ1046">
        <v>1000000</v>
      </c>
      <c r="AK1046" t="s">
        <v>439</v>
      </c>
      <c r="AL1046">
        <v>50</v>
      </c>
      <c r="AM1046" t="s">
        <v>440</v>
      </c>
      <c r="AN1046">
        <v>10000</v>
      </c>
      <c r="AO1046" t="s">
        <v>441</v>
      </c>
      <c r="AP1046">
        <v>1000</v>
      </c>
      <c r="AQ1046" t="s">
        <v>442</v>
      </c>
      <c r="AR1046">
        <v>1000</v>
      </c>
    </row>
    <row r="1047" spans="1:44">
      <c r="A1047">
        <v>157</v>
      </c>
      <c r="B1047" t="s">
        <v>425</v>
      </c>
      <c r="C1047">
        <v>0</v>
      </c>
      <c r="D1047" t="s">
        <v>426</v>
      </c>
      <c r="E1047">
        <v>157</v>
      </c>
      <c r="F1047" t="s">
        <v>427</v>
      </c>
      <c r="G1047" t="s">
        <v>428</v>
      </c>
      <c r="H1047">
        <v>5.8499</v>
      </c>
      <c r="I1047" t="s">
        <v>429</v>
      </c>
      <c r="J1047">
        <v>0.000546</v>
      </c>
      <c r="K1047" t="s">
        <v>71</v>
      </c>
      <c r="L1047" t="s">
        <v>430</v>
      </c>
      <c r="M1047">
        <v>19.061914</v>
      </c>
      <c r="N1047" t="s">
        <v>71</v>
      </c>
      <c r="O1047" t="s">
        <v>455</v>
      </c>
      <c r="P1047">
        <v>0.000565</v>
      </c>
      <c r="Q1047" t="s">
        <v>71</v>
      </c>
      <c r="R1047" t="s">
        <v>70</v>
      </c>
      <c r="S1047">
        <v>14.517339</v>
      </c>
      <c r="T1047" t="s">
        <v>71</v>
      </c>
      <c r="U1047" t="s">
        <v>72</v>
      </c>
      <c r="V1047">
        <v>0.081199</v>
      </c>
      <c r="W1047" t="s">
        <v>71</v>
      </c>
      <c r="X1047" t="s">
        <v>73</v>
      </c>
      <c r="Y1047">
        <v>13.195614</v>
      </c>
      <c r="Z1047" t="s">
        <v>71</v>
      </c>
      <c r="AA1047" t="s">
        <v>446</v>
      </c>
      <c r="AB1047">
        <v>0.288653</v>
      </c>
      <c r="AC1047" t="s">
        <v>71</v>
      </c>
      <c r="AD1047" t="s">
        <v>74</v>
      </c>
      <c r="AE1047">
        <v>0.944969</v>
      </c>
      <c r="AF1047" t="s">
        <v>71</v>
      </c>
      <c r="AG1047" t="s">
        <v>437</v>
      </c>
      <c r="AH1047">
        <v>1000</v>
      </c>
      <c r="AI1047" t="s">
        <v>438</v>
      </c>
      <c r="AJ1047">
        <v>1000000</v>
      </c>
      <c r="AK1047" t="s">
        <v>439</v>
      </c>
      <c r="AL1047">
        <v>10</v>
      </c>
      <c r="AM1047" t="s">
        <v>440</v>
      </c>
      <c r="AN1047">
        <v>10000</v>
      </c>
      <c r="AO1047" t="s">
        <v>441</v>
      </c>
      <c r="AP1047">
        <v>20</v>
      </c>
      <c r="AQ1047" t="s">
        <v>442</v>
      </c>
      <c r="AR1047">
        <v>20</v>
      </c>
    </row>
    <row r="1048" spans="1:44">
      <c r="A1048">
        <v>156</v>
      </c>
      <c r="B1048" t="s">
        <v>425</v>
      </c>
      <c r="C1048">
        <v>1</v>
      </c>
      <c r="D1048" t="s">
        <v>426</v>
      </c>
      <c r="E1048">
        <v>159</v>
      </c>
      <c r="F1048" t="s">
        <v>427</v>
      </c>
      <c r="G1048" t="s">
        <v>428</v>
      </c>
      <c r="H1048">
        <v>5.8499</v>
      </c>
      <c r="I1048" t="s">
        <v>429</v>
      </c>
      <c r="J1048">
        <v>0.00056</v>
      </c>
      <c r="K1048" t="s">
        <v>71</v>
      </c>
      <c r="L1048" t="s">
        <v>430</v>
      </c>
      <c r="M1048">
        <v>63.117378</v>
      </c>
      <c r="N1048" t="s">
        <v>71</v>
      </c>
      <c r="O1048" t="s">
        <v>455</v>
      </c>
      <c r="P1048">
        <v>0.000623</v>
      </c>
      <c r="Q1048" t="s">
        <v>71</v>
      </c>
      <c r="R1048" t="s">
        <v>70</v>
      </c>
      <c r="S1048">
        <v>14.533696</v>
      </c>
      <c r="T1048" t="s">
        <v>71</v>
      </c>
      <c r="U1048" t="s">
        <v>72</v>
      </c>
      <c r="V1048">
        <v>0.081294</v>
      </c>
      <c r="W1048" t="s">
        <v>71</v>
      </c>
      <c r="X1048" t="s">
        <v>73</v>
      </c>
      <c r="Y1048">
        <v>13.197596</v>
      </c>
      <c r="Z1048" t="s">
        <v>71</v>
      </c>
      <c r="AA1048" t="s">
        <v>446</v>
      </c>
      <c r="AB1048">
        <v>0.303119</v>
      </c>
      <c r="AC1048" t="s">
        <v>71</v>
      </c>
      <c r="AD1048" t="s">
        <v>74</v>
      </c>
      <c r="AE1048">
        <v>0.944814</v>
      </c>
      <c r="AF1048" t="s">
        <v>71</v>
      </c>
      <c r="AG1048" t="s">
        <v>437</v>
      </c>
      <c r="AH1048">
        <v>1000</v>
      </c>
      <c r="AI1048" t="s">
        <v>438</v>
      </c>
      <c r="AJ1048">
        <v>1000000</v>
      </c>
      <c r="AK1048" t="s">
        <v>439</v>
      </c>
      <c r="AL1048">
        <v>10</v>
      </c>
      <c r="AM1048" t="s">
        <v>440</v>
      </c>
      <c r="AN1048">
        <v>10000</v>
      </c>
      <c r="AO1048" t="s">
        <v>441</v>
      </c>
      <c r="AP1048">
        <v>20</v>
      </c>
      <c r="AQ1048" t="s">
        <v>442</v>
      </c>
      <c r="AR1048">
        <v>20</v>
      </c>
    </row>
    <row r="1049" spans="1:44">
      <c r="A1049">
        <v>155</v>
      </c>
      <c r="B1049" t="s">
        <v>425</v>
      </c>
      <c r="C1049">
        <v>2</v>
      </c>
      <c r="D1049" t="s">
        <v>426</v>
      </c>
      <c r="E1049">
        <v>169</v>
      </c>
      <c r="F1049" t="s">
        <v>427</v>
      </c>
      <c r="G1049" t="s">
        <v>428</v>
      </c>
      <c r="H1049">
        <v>5.8499</v>
      </c>
      <c r="I1049" t="s">
        <v>429</v>
      </c>
      <c r="J1049">
        <v>0.000545</v>
      </c>
      <c r="K1049" t="s">
        <v>71</v>
      </c>
      <c r="L1049" t="s">
        <v>430</v>
      </c>
      <c r="M1049">
        <v>87.196149</v>
      </c>
      <c r="N1049" t="s">
        <v>71</v>
      </c>
      <c r="O1049" t="s">
        <v>455</v>
      </c>
      <c r="P1049">
        <v>0.000632</v>
      </c>
      <c r="Q1049" t="s">
        <v>71</v>
      </c>
      <c r="R1049" t="s">
        <v>70</v>
      </c>
      <c r="S1049">
        <v>8.872748</v>
      </c>
      <c r="T1049" t="s">
        <v>71</v>
      </c>
      <c r="U1049" t="s">
        <v>72</v>
      </c>
      <c r="V1049">
        <v>0.079602</v>
      </c>
      <c r="W1049" t="s">
        <v>71</v>
      </c>
      <c r="X1049" t="s">
        <v>73</v>
      </c>
      <c r="Y1049">
        <v>7.411539</v>
      </c>
      <c r="Z1049" t="s">
        <v>71</v>
      </c>
      <c r="AA1049" t="s">
        <v>446</v>
      </c>
      <c r="AB1049">
        <v>0.427138</v>
      </c>
      <c r="AC1049" t="s">
        <v>71</v>
      </c>
      <c r="AD1049" t="s">
        <v>74</v>
      </c>
      <c r="AE1049">
        <v>0.947728</v>
      </c>
      <c r="AF1049" t="s">
        <v>71</v>
      </c>
      <c r="AG1049" t="s">
        <v>437</v>
      </c>
      <c r="AH1049">
        <v>1000</v>
      </c>
      <c r="AI1049" t="s">
        <v>438</v>
      </c>
      <c r="AJ1049">
        <v>1000000</v>
      </c>
      <c r="AK1049" t="s">
        <v>439</v>
      </c>
      <c r="AL1049">
        <v>10</v>
      </c>
      <c r="AM1049" t="s">
        <v>440</v>
      </c>
      <c r="AN1049">
        <v>10000</v>
      </c>
      <c r="AO1049" t="s">
        <v>441</v>
      </c>
      <c r="AP1049">
        <v>20</v>
      </c>
      <c r="AQ1049" t="s">
        <v>442</v>
      </c>
      <c r="AR1049">
        <v>20</v>
      </c>
    </row>
    <row r="1050" spans="1:44">
      <c r="A1050">
        <v>154</v>
      </c>
      <c r="B1050" t="s">
        <v>425</v>
      </c>
      <c r="C1050">
        <v>3</v>
      </c>
      <c r="D1050" t="s">
        <v>426</v>
      </c>
      <c r="E1050">
        <v>188</v>
      </c>
      <c r="F1050" t="s">
        <v>427</v>
      </c>
      <c r="G1050" t="s">
        <v>428</v>
      </c>
      <c r="H1050">
        <v>5.8499</v>
      </c>
      <c r="I1050" t="s">
        <v>429</v>
      </c>
      <c r="J1050">
        <v>0.000548</v>
      </c>
      <c r="K1050" t="s">
        <v>71</v>
      </c>
      <c r="L1050" t="s">
        <v>430</v>
      </c>
      <c r="M1050">
        <v>130.956778</v>
      </c>
      <c r="N1050" t="s">
        <v>71</v>
      </c>
      <c r="O1050" t="s">
        <v>455</v>
      </c>
      <c r="P1050">
        <v>0.000679</v>
      </c>
      <c r="Q1050" t="s">
        <v>71</v>
      </c>
      <c r="R1050" t="s">
        <v>70</v>
      </c>
      <c r="S1050">
        <v>5.13717</v>
      </c>
      <c r="T1050" t="s">
        <v>71</v>
      </c>
      <c r="U1050" t="s">
        <v>72</v>
      </c>
      <c r="V1050">
        <v>0.076251</v>
      </c>
      <c r="W1050" t="s">
        <v>71</v>
      </c>
      <c r="X1050" t="s">
        <v>73</v>
      </c>
      <c r="Y1050">
        <v>3.638365</v>
      </c>
      <c r="Z1050" t="s">
        <v>71</v>
      </c>
      <c r="AA1050" t="s">
        <v>446</v>
      </c>
      <c r="AB1050">
        <v>0.473635</v>
      </c>
      <c r="AC1050" t="s">
        <v>71</v>
      </c>
      <c r="AD1050" t="s">
        <v>74</v>
      </c>
      <c r="AE1050">
        <v>0.942969</v>
      </c>
      <c r="AF1050" t="s">
        <v>71</v>
      </c>
      <c r="AG1050" t="s">
        <v>437</v>
      </c>
      <c r="AH1050">
        <v>1000</v>
      </c>
      <c r="AI1050" t="s">
        <v>438</v>
      </c>
      <c r="AJ1050">
        <v>1000000</v>
      </c>
      <c r="AK1050" t="s">
        <v>439</v>
      </c>
      <c r="AL1050">
        <v>10</v>
      </c>
      <c r="AM1050" t="s">
        <v>440</v>
      </c>
      <c r="AN1050">
        <v>10000</v>
      </c>
      <c r="AO1050" t="s">
        <v>441</v>
      </c>
      <c r="AP1050">
        <v>20</v>
      </c>
      <c r="AQ1050" t="s">
        <v>442</v>
      </c>
      <c r="AR1050">
        <v>20</v>
      </c>
    </row>
    <row r="1051" spans="1:44">
      <c r="A1051">
        <v>153</v>
      </c>
      <c r="B1051" t="s">
        <v>425</v>
      </c>
      <c r="C1051">
        <v>4</v>
      </c>
      <c r="D1051" t="s">
        <v>426</v>
      </c>
      <c r="E1051">
        <v>226</v>
      </c>
      <c r="F1051" t="s">
        <v>427</v>
      </c>
      <c r="G1051" t="s">
        <v>428</v>
      </c>
      <c r="H1051">
        <v>5.8499</v>
      </c>
      <c r="I1051" t="s">
        <v>429</v>
      </c>
      <c r="J1051">
        <v>0.000547</v>
      </c>
      <c r="K1051" t="s">
        <v>71</v>
      </c>
      <c r="L1051" t="s">
        <v>430</v>
      </c>
      <c r="M1051">
        <v>215.893427</v>
      </c>
      <c r="N1051" t="s">
        <v>71</v>
      </c>
      <c r="O1051" t="s">
        <v>455</v>
      </c>
      <c r="P1051">
        <v>0.000763</v>
      </c>
      <c r="Q1051" t="s">
        <v>71</v>
      </c>
      <c r="R1051" t="s">
        <v>70</v>
      </c>
      <c r="S1051">
        <v>3.371384</v>
      </c>
      <c r="T1051" t="s">
        <v>71</v>
      </c>
      <c r="U1051" t="s">
        <v>72</v>
      </c>
      <c r="V1051">
        <v>0.072887</v>
      </c>
      <c r="W1051" t="s">
        <v>71</v>
      </c>
      <c r="X1051" t="s">
        <v>73</v>
      </c>
      <c r="Y1051">
        <v>1.843505</v>
      </c>
      <c r="Z1051" t="s">
        <v>71</v>
      </c>
      <c r="AA1051" t="s">
        <v>446</v>
      </c>
      <c r="AB1051">
        <v>0.506736</v>
      </c>
      <c r="AC1051" t="s">
        <v>71</v>
      </c>
      <c r="AD1051" t="s">
        <v>74</v>
      </c>
      <c r="AE1051">
        <v>0.942485</v>
      </c>
      <c r="AF1051" t="s">
        <v>71</v>
      </c>
      <c r="AG1051" t="s">
        <v>437</v>
      </c>
      <c r="AH1051">
        <v>1000</v>
      </c>
      <c r="AI1051" t="s">
        <v>438</v>
      </c>
      <c r="AJ1051">
        <v>1000000</v>
      </c>
      <c r="AK1051" t="s">
        <v>439</v>
      </c>
      <c r="AL1051">
        <v>10</v>
      </c>
      <c r="AM1051" t="s">
        <v>440</v>
      </c>
      <c r="AN1051">
        <v>10000</v>
      </c>
      <c r="AO1051" t="s">
        <v>441</v>
      </c>
      <c r="AP1051">
        <v>20</v>
      </c>
      <c r="AQ1051" t="s">
        <v>442</v>
      </c>
      <c r="AR1051">
        <v>20</v>
      </c>
    </row>
    <row r="1052" spans="1:44">
      <c r="A1052">
        <v>152</v>
      </c>
      <c r="B1052" t="s">
        <v>425</v>
      </c>
      <c r="C1052">
        <v>5</v>
      </c>
      <c r="D1052" t="s">
        <v>426</v>
      </c>
      <c r="E1052">
        <v>302</v>
      </c>
      <c r="F1052" t="s">
        <v>427</v>
      </c>
      <c r="G1052" t="s">
        <v>428</v>
      </c>
      <c r="H1052">
        <v>5.8499</v>
      </c>
      <c r="I1052" t="s">
        <v>429</v>
      </c>
      <c r="J1052">
        <v>0.000551</v>
      </c>
      <c r="K1052" t="s">
        <v>71</v>
      </c>
      <c r="L1052" t="s">
        <v>430</v>
      </c>
      <c r="M1052">
        <v>362.734523</v>
      </c>
      <c r="N1052" t="s">
        <v>71</v>
      </c>
      <c r="O1052" t="s">
        <v>455</v>
      </c>
      <c r="P1052">
        <v>0.000914</v>
      </c>
      <c r="Q1052" t="s">
        <v>71</v>
      </c>
      <c r="R1052" t="s">
        <v>70</v>
      </c>
      <c r="S1052">
        <v>2.595306</v>
      </c>
      <c r="T1052" t="s">
        <v>71</v>
      </c>
      <c r="U1052" t="s">
        <v>72</v>
      </c>
      <c r="V1052">
        <v>0.073958</v>
      </c>
      <c r="W1052" t="s">
        <v>71</v>
      </c>
      <c r="X1052" t="s">
        <v>73</v>
      </c>
      <c r="Y1052">
        <v>0.928276</v>
      </c>
      <c r="Z1052" t="s">
        <v>71</v>
      </c>
      <c r="AA1052" t="s">
        <v>446</v>
      </c>
      <c r="AB1052">
        <v>0.642892</v>
      </c>
      <c r="AC1052" t="s">
        <v>71</v>
      </c>
      <c r="AD1052" t="s">
        <v>74</v>
      </c>
      <c r="AE1052">
        <v>0.944873</v>
      </c>
      <c r="AF1052" t="s">
        <v>71</v>
      </c>
      <c r="AG1052" t="s">
        <v>437</v>
      </c>
      <c r="AH1052">
        <v>1000</v>
      </c>
      <c r="AI1052" t="s">
        <v>438</v>
      </c>
      <c r="AJ1052">
        <v>1000000</v>
      </c>
      <c r="AK1052" t="s">
        <v>439</v>
      </c>
      <c r="AL1052">
        <v>10</v>
      </c>
      <c r="AM1052" t="s">
        <v>440</v>
      </c>
      <c r="AN1052">
        <v>10000</v>
      </c>
      <c r="AO1052" t="s">
        <v>441</v>
      </c>
      <c r="AP1052">
        <v>20</v>
      </c>
      <c r="AQ1052" t="s">
        <v>442</v>
      </c>
      <c r="AR1052">
        <v>20</v>
      </c>
    </row>
    <row r="1053" spans="1:44">
      <c r="A1053">
        <v>151</v>
      </c>
      <c r="B1053" t="s">
        <v>425</v>
      </c>
      <c r="C1053">
        <v>6</v>
      </c>
      <c r="D1053" t="s">
        <v>426</v>
      </c>
      <c r="E1053">
        <v>455</v>
      </c>
      <c r="F1053" t="s">
        <v>427</v>
      </c>
      <c r="G1053" t="s">
        <v>428</v>
      </c>
      <c r="H1053">
        <v>5.8499</v>
      </c>
      <c r="I1053" t="s">
        <v>429</v>
      </c>
      <c r="J1053">
        <v>0.000551</v>
      </c>
      <c r="K1053" t="s">
        <v>71</v>
      </c>
      <c r="L1053" t="s">
        <v>430</v>
      </c>
      <c r="M1053">
        <v>1290.426971</v>
      </c>
      <c r="N1053" t="s">
        <v>71</v>
      </c>
      <c r="O1053" t="s">
        <v>455</v>
      </c>
      <c r="P1053">
        <v>0.001842</v>
      </c>
      <c r="Q1053" t="s">
        <v>71</v>
      </c>
      <c r="R1053" t="s">
        <v>70</v>
      </c>
      <c r="S1053">
        <v>2.03278</v>
      </c>
      <c r="T1053" t="s">
        <v>71</v>
      </c>
      <c r="U1053" t="s">
        <v>72</v>
      </c>
      <c r="V1053">
        <v>0.07355</v>
      </c>
      <c r="W1053" t="s">
        <v>71</v>
      </c>
      <c r="X1053" t="s">
        <v>73</v>
      </c>
      <c r="Y1053">
        <v>0.467172</v>
      </c>
      <c r="Z1053" t="s">
        <v>71</v>
      </c>
      <c r="AA1053" t="s">
        <v>446</v>
      </c>
      <c r="AB1053">
        <v>0.542533</v>
      </c>
      <c r="AC1053" t="s">
        <v>71</v>
      </c>
      <c r="AD1053" t="s">
        <v>74</v>
      </c>
      <c r="AE1053">
        <v>0.944445</v>
      </c>
      <c r="AF1053" t="s">
        <v>71</v>
      </c>
      <c r="AG1053" t="s">
        <v>437</v>
      </c>
      <c r="AH1053">
        <v>1000</v>
      </c>
      <c r="AI1053" t="s">
        <v>438</v>
      </c>
      <c r="AJ1053">
        <v>1000000</v>
      </c>
      <c r="AK1053" t="s">
        <v>439</v>
      </c>
      <c r="AL1053">
        <v>10</v>
      </c>
      <c r="AM1053" t="s">
        <v>440</v>
      </c>
      <c r="AN1053">
        <v>10000</v>
      </c>
      <c r="AO1053" t="s">
        <v>441</v>
      </c>
      <c r="AP1053">
        <v>20</v>
      </c>
      <c r="AQ1053" t="s">
        <v>442</v>
      </c>
      <c r="AR1053">
        <v>20</v>
      </c>
    </row>
    <row r="1054" spans="1:44">
      <c r="A1054">
        <v>150</v>
      </c>
      <c r="B1054" t="s">
        <v>425</v>
      </c>
      <c r="C1054">
        <v>7</v>
      </c>
      <c r="D1054" t="s">
        <v>426</v>
      </c>
      <c r="E1054">
        <v>760</v>
      </c>
      <c r="F1054" t="s">
        <v>427</v>
      </c>
      <c r="G1054" t="s">
        <v>428</v>
      </c>
      <c r="H1054">
        <v>5.8499</v>
      </c>
      <c r="I1054" t="s">
        <v>429</v>
      </c>
      <c r="J1054">
        <v>0.000554</v>
      </c>
      <c r="K1054" t="s">
        <v>71</v>
      </c>
      <c r="L1054" t="s">
        <v>430</v>
      </c>
      <c r="M1054">
        <v>4646.27015</v>
      </c>
      <c r="N1054" t="s">
        <v>71</v>
      </c>
      <c r="O1054" t="s">
        <v>455</v>
      </c>
      <c r="P1054">
        <v>0.005201</v>
      </c>
      <c r="Q1054" t="s">
        <v>71</v>
      </c>
      <c r="R1054" t="s">
        <v>70</v>
      </c>
      <c r="S1054">
        <v>1.766636</v>
      </c>
      <c r="T1054" t="s">
        <v>71</v>
      </c>
      <c r="U1054" t="s">
        <v>72</v>
      </c>
      <c r="V1054">
        <v>0.073378</v>
      </c>
      <c r="W1054" t="s">
        <v>71</v>
      </c>
      <c r="X1054" t="s">
        <v>73</v>
      </c>
      <c r="Y1054">
        <v>0.164182</v>
      </c>
      <c r="Z1054" t="s">
        <v>71</v>
      </c>
      <c r="AA1054" t="s">
        <v>446</v>
      </c>
      <c r="AB1054">
        <v>0.566535</v>
      </c>
      <c r="AC1054" t="s">
        <v>71</v>
      </c>
      <c r="AD1054" t="s">
        <v>74</v>
      </c>
      <c r="AE1054">
        <v>0.957543</v>
      </c>
      <c r="AF1054" t="s">
        <v>71</v>
      </c>
      <c r="AG1054" t="s">
        <v>437</v>
      </c>
      <c r="AH1054">
        <v>1000</v>
      </c>
      <c r="AI1054" t="s">
        <v>438</v>
      </c>
      <c r="AJ1054">
        <v>1000000</v>
      </c>
      <c r="AK1054" t="s">
        <v>439</v>
      </c>
      <c r="AL1054">
        <v>10</v>
      </c>
      <c r="AM1054" t="s">
        <v>440</v>
      </c>
      <c r="AN1054">
        <v>10000</v>
      </c>
      <c r="AO1054" t="s">
        <v>441</v>
      </c>
      <c r="AP1054">
        <v>20</v>
      </c>
      <c r="AQ1054" t="s">
        <v>442</v>
      </c>
      <c r="AR1054">
        <v>20</v>
      </c>
    </row>
    <row r="1055" spans="1:44">
      <c r="A1055">
        <v>149</v>
      </c>
      <c r="B1055" t="s">
        <v>425</v>
      </c>
      <c r="C1055">
        <v>8</v>
      </c>
      <c r="D1055" t="s">
        <v>426</v>
      </c>
      <c r="E1055">
        <v>1370</v>
      </c>
      <c r="F1055" t="s">
        <v>427</v>
      </c>
      <c r="G1055" t="s">
        <v>428</v>
      </c>
      <c r="H1055">
        <v>5.8499</v>
      </c>
      <c r="I1055" t="s">
        <v>429</v>
      </c>
      <c r="J1055">
        <v>0.000548</v>
      </c>
      <c r="K1055" t="s">
        <v>71</v>
      </c>
      <c r="L1055" t="s">
        <v>430</v>
      </c>
      <c r="M1055">
        <v>11770.803737</v>
      </c>
      <c r="N1055" t="s">
        <v>71</v>
      </c>
      <c r="O1055" t="s">
        <v>455</v>
      </c>
      <c r="P1055">
        <v>0.012319</v>
      </c>
      <c r="Q1055" t="s">
        <v>71</v>
      </c>
      <c r="R1055" t="s">
        <v>70</v>
      </c>
      <c r="S1055">
        <v>1.626835</v>
      </c>
      <c r="T1055" t="s">
        <v>71</v>
      </c>
      <c r="U1055" t="s">
        <v>72</v>
      </c>
      <c r="V1055">
        <v>0.07317</v>
      </c>
      <c r="W1055" t="s">
        <v>71</v>
      </c>
      <c r="X1055" t="s">
        <v>73</v>
      </c>
      <c r="Y1055">
        <v>0.052307</v>
      </c>
      <c r="Z1055" t="s">
        <v>71</v>
      </c>
      <c r="AA1055" t="s">
        <v>446</v>
      </c>
      <c r="AB1055">
        <v>0.546235</v>
      </c>
      <c r="AC1055" t="s">
        <v>71</v>
      </c>
      <c r="AD1055" t="s">
        <v>74</v>
      </c>
      <c r="AE1055">
        <v>0.950186</v>
      </c>
      <c r="AF1055" t="s">
        <v>71</v>
      </c>
      <c r="AG1055" t="s">
        <v>437</v>
      </c>
      <c r="AH1055">
        <v>1000</v>
      </c>
      <c r="AI1055" t="s">
        <v>438</v>
      </c>
      <c r="AJ1055">
        <v>1000000</v>
      </c>
      <c r="AK1055" t="s">
        <v>439</v>
      </c>
      <c r="AL1055">
        <v>10</v>
      </c>
      <c r="AM1055" t="s">
        <v>440</v>
      </c>
      <c r="AN1055">
        <v>10000</v>
      </c>
      <c r="AO1055" t="s">
        <v>441</v>
      </c>
      <c r="AP1055">
        <v>20</v>
      </c>
      <c r="AQ1055" t="s">
        <v>442</v>
      </c>
      <c r="AR1055">
        <v>20</v>
      </c>
    </row>
    <row r="1056" spans="1:44">
      <c r="A1056">
        <v>148</v>
      </c>
      <c r="B1056" t="s">
        <v>425</v>
      </c>
      <c r="C1056">
        <v>9</v>
      </c>
      <c r="D1056" t="s">
        <v>426</v>
      </c>
      <c r="E1056">
        <v>2591</v>
      </c>
      <c r="F1056" t="s">
        <v>427</v>
      </c>
      <c r="G1056" t="s">
        <v>428</v>
      </c>
      <c r="H1056">
        <v>5.8499</v>
      </c>
      <c r="I1056" t="s">
        <v>429</v>
      </c>
      <c r="J1056">
        <v>0.000549</v>
      </c>
      <c r="K1056" t="s">
        <v>71</v>
      </c>
      <c r="L1056" t="s">
        <v>430</v>
      </c>
      <c r="M1056">
        <v>26073.424043</v>
      </c>
      <c r="N1056" t="s">
        <v>71</v>
      </c>
      <c r="O1056" t="s">
        <v>455</v>
      </c>
      <c r="P1056">
        <v>0.026622</v>
      </c>
      <c r="Q1056" t="s">
        <v>71</v>
      </c>
      <c r="R1056" t="s">
        <v>70</v>
      </c>
      <c r="S1056">
        <v>1.609649</v>
      </c>
      <c r="T1056" t="s">
        <v>71</v>
      </c>
      <c r="U1056" t="s">
        <v>72</v>
      </c>
      <c r="V1056">
        <v>0.073262</v>
      </c>
      <c r="W1056" t="s">
        <v>71</v>
      </c>
      <c r="X1056" t="s">
        <v>73</v>
      </c>
      <c r="Y1056">
        <v>0.014695</v>
      </c>
      <c r="Z1056" t="s">
        <v>71</v>
      </c>
      <c r="AA1056" t="s">
        <v>446</v>
      </c>
      <c r="AB1056">
        <v>0.565606</v>
      </c>
      <c r="AC1056" t="s">
        <v>71</v>
      </c>
      <c r="AD1056" t="s">
        <v>74</v>
      </c>
      <c r="AE1056">
        <v>0.951023</v>
      </c>
      <c r="AF1056" t="s">
        <v>71</v>
      </c>
      <c r="AG1056" t="s">
        <v>437</v>
      </c>
      <c r="AH1056">
        <v>1000</v>
      </c>
      <c r="AI1056" t="s">
        <v>438</v>
      </c>
      <c r="AJ1056">
        <v>1000000</v>
      </c>
      <c r="AK1056" t="s">
        <v>439</v>
      </c>
      <c r="AL1056">
        <v>10</v>
      </c>
      <c r="AM1056" t="s">
        <v>440</v>
      </c>
      <c r="AN1056">
        <v>10000</v>
      </c>
      <c r="AO1056" t="s">
        <v>441</v>
      </c>
      <c r="AP1056">
        <v>20</v>
      </c>
      <c r="AQ1056" t="s">
        <v>442</v>
      </c>
      <c r="AR1056">
        <v>20</v>
      </c>
    </row>
    <row r="1057" spans="1:44">
      <c r="A1057">
        <v>147</v>
      </c>
      <c r="B1057" t="s">
        <v>425</v>
      </c>
      <c r="C1057">
        <v>10</v>
      </c>
      <c r="D1057" t="s">
        <v>426</v>
      </c>
      <c r="E1057">
        <v>5033</v>
      </c>
      <c r="F1057" t="s">
        <v>427</v>
      </c>
      <c r="G1057" t="s">
        <v>428</v>
      </c>
      <c r="H1057">
        <v>5.8499</v>
      </c>
      <c r="I1057" t="s">
        <v>429</v>
      </c>
      <c r="J1057">
        <v>0.000546</v>
      </c>
      <c r="K1057" t="s">
        <v>71</v>
      </c>
      <c r="L1057" t="s">
        <v>430</v>
      </c>
      <c r="M1057">
        <v>54745.092449</v>
      </c>
      <c r="N1057" t="s">
        <v>71</v>
      </c>
      <c r="O1057" t="s">
        <v>455</v>
      </c>
      <c r="P1057">
        <v>0.055291</v>
      </c>
      <c r="Q1057" t="s">
        <v>71</v>
      </c>
      <c r="R1057" t="s">
        <v>70</v>
      </c>
      <c r="S1057">
        <v>1.57398</v>
      </c>
      <c r="T1057" t="s">
        <v>71</v>
      </c>
      <c r="U1057" t="s">
        <v>72</v>
      </c>
      <c r="V1057">
        <v>0.073461</v>
      </c>
      <c r="W1057" t="s">
        <v>71</v>
      </c>
      <c r="X1057" t="s">
        <v>73</v>
      </c>
      <c r="Y1057">
        <v>0.00121</v>
      </c>
      <c r="Z1057" t="s">
        <v>71</v>
      </c>
      <c r="AA1057" t="s">
        <v>446</v>
      </c>
      <c r="AB1057">
        <v>0.546908</v>
      </c>
      <c r="AC1057" t="s">
        <v>71</v>
      </c>
      <c r="AD1057" t="s">
        <v>74</v>
      </c>
      <c r="AE1057">
        <v>0.947424</v>
      </c>
      <c r="AF1057" t="s">
        <v>71</v>
      </c>
      <c r="AG1057" t="s">
        <v>437</v>
      </c>
      <c r="AH1057">
        <v>1000</v>
      </c>
      <c r="AI1057" t="s">
        <v>438</v>
      </c>
      <c r="AJ1057">
        <v>1000000</v>
      </c>
      <c r="AK1057" t="s">
        <v>439</v>
      </c>
      <c r="AL1057">
        <v>10</v>
      </c>
      <c r="AM1057" t="s">
        <v>440</v>
      </c>
      <c r="AN1057">
        <v>10000</v>
      </c>
      <c r="AO1057" t="s">
        <v>441</v>
      </c>
      <c r="AP1057">
        <v>20</v>
      </c>
      <c r="AQ1057" t="s">
        <v>442</v>
      </c>
      <c r="AR1057">
        <v>20</v>
      </c>
    </row>
    <row r="1058" spans="1:44">
      <c r="A1058">
        <v>146</v>
      </c>
      <c r="B1058" t="s">
        <v>425</v>
      </c>
      <c r="C1058">
        <v>4</v>
      </c>
      <c r="D1058" t="s">
        <v>426</v>
      </c>
      <c r="E1058">
        <v>226</v>
      </c>
      <c r="F1058" t="s">
        <v>427</v>
      </c>
      <c r="G1058" t="s">
        <v>428</v>
      </c>
      <c r="H1058">
        <v>6.035</v>
      </c>
      <c r="I1058" t="s">
        <v>429</v>
      </c>
      <c r="J1058">
        <v>0.001692</v>
      </c>
      <c r="K1058" t="s">
        <v>71</v>
      </c>
      <c r="L1058" t="s">
        <v>430</v>
      </c>
      <c r="M1058">
        <v>553.456</v>
      </c>
      <c r="N1058" t="s">
        <v>71</v>
      </c>
      <c r="O1058" t="s">
        <v>455</v>
      </c>
      <c r="P1058">
        <v>0.002246</v>
      </c>
      <c r="Q1058" t="s">
        <v>71</v>
      </c>
      <c r="R1058" t="s">
        <v>70</v>
      </c>
      <c r="S1058">
        <v>6.197785</v>
      </c>
      <c r="T1058" t="s">
        <v>71</v>
      </c>
      <c r="U1058" t="s">
        <v>72</v>
      </c>
      <c r="V1058">
        <v>0.189802</v>
      </c>
      <c r="W1058" t="s">
        <v>71</v>
      </c>
      <c r="X1058" t="s">
        <v>73</v>
      </c>
      <c r="Y1058">
        <v>2.820091</v>
      </c>
      <c r="Z1058" t="s">
        <v>71</v>
      </c>
      <c r="AA1058" t="s">
        <v>446</v>
      </c>
      <c r="AB1058">
        <v>1.567643</v>
      </c>
      <c r="AC1058" t="s">
        <v>71</v>
      </c>
      <c r="AD1058" t="s">
        <v>74</v>
      </c>
      <c r="AE1058">
        <v>1.599449</v>
      </c>
      <c r="AF1058" t="s">
        <v>71</v>
      </c>
      <c r="AG1058" t="s">
        <v>437</v>
      </c>
      <c r="AH1058">
        <v>1000</v>
      </c>
      <c r="AI1058" t="s">
        <v>438</v>
      </c>
      <c r="AJ1058">
        <v>1000000</v>
      </c>
      <c r="AK1058" t="s">
        <v>439</v>
      </c>
      <c r="AL1058">
        <v>10</v>
      </c>
      <c r="AM1058" t="s">
        <v>440</v>
      </c>
      <c r="AN1058">
        <v>200</v>
      </c>
      <c r="AO1058" t="s">
        <v>441</v>
      </c>
      <c r="AP1058">
        <v>20</v>
      </c>
      <c r="AQ1058" t="s">
        <v>442</v>
      </c>
      <c r="AR1058">
        <v>20</v>
      </c>
    </row>
    <row r="1059" spans="1:44">
      <c r="A1059">
        <v>145</v>
      </c>
      <c r="B1059" t="s">
        <v>425</v>
      </c>
      <c r="C1059">
        <v>8</v>
      </c>
      <c r="D1059" t="s">
        <v>426</v>
      </c>
      <c r="E1059">
        <v>1370</v>
      </c>
      <c r="F1059" t="s">
        <v>427</v>
      </c>
      <c r="G1059" t="s">
        <v>428</v>
      </c>
      <c r="H1059">
        <v>6.02</v>
      </c>
      <c r="I1059" t="s">
        <v>429</v>
      </c>
      <c r="J1059">
        <v>0.000439</v>
      </c>
      <c r="K1059" t="s">
        <v>71</v>
      </c>
      <c r="L1059" t="s">
        <v>430</v>
      </c>
      <c r="M1059">
        <v>14861.133317</v>
      </c>
      <c r="N1059" t="s">
        <v>71</v>
      </c>
      <c r="O1059" t="s">
        <v>455</v>
      </c>
      <c r="P1059">
        <v>0.0153</v>
      </c>
      <c r="Q1059" t="s">
        <v>71</v>
      </c>
      <c r="R1059" t="s">
        <v>70</v>
      </c>
      <c r="S1059">
        <v>2.695049</v>
      </c>
      <c r="T1059" t="s">
        <v>71</v>
      </c>
      <c r="U1059" t="s">
        <v>72</v>
      </c>
      <c r="V1059">
        <v>0.121311</v>
      </c>
      <c r="W1059" t="s">
        <v>71</v>
      </c>
      <c r="X1059" t="s">
        <v>73</v>
      </c>
      <c r="Y1059">
        <v>0.096409</v>
      </c>
      <c r="Z1059" t="s">
        <v>71</v>
      </c>
      <c r="AA1059" t="s">
        <v>446</v>
      </c>
      <c r="AB1059">
        <v>1.527135</v>
      </c>
      <c r="AC1059" t="s">
        <v>71</v>
      </c>
      <c r="AD1059" t="s">
        <v>74</v>
      </c>
      <c r="AE1059">
        <v>0.944913</v>
      </c>
      <c r="AF1059" t="s">
        <v>71</v>
      </c>
      <c r="AG1059" t="s">
        <v>437</v>
      </c>
      <c r="AH1059">
        <v>1000</v>
      </c>
      <c r="AI1059" t="s">
        <v>438</v>
      </c>
      <c r="AJ1059">
        <v>1000000</v>
      </c>
      <c r="AK1059" t="s">
        <v>439</v>
      </c>
      <c r="AL1059">
        <v>10</v>
      </c>
      <c r="AM1059" t="s">
        <v>440</v>
      </c>
      <c r="AN1059">
        <v>500</v>
      </c>
      <c r="AO1059" t="s">
        <v>441</v>
      </c>
      <c r="AP1059">
        <v>20</v>
      </c>
      <c r="AQ1059" t="s">
        <v>442</v>
      </c>
      <c r="AR1059">
        <v>20</v>
      </c>
    </row>
    <row r="1060" spans="1:44">
      <c r="A1060">
        <v>144</v>
      </c>
      <c r="B1060" t="s">
        <v>425</v>
      </c>
      <c r="C1060">
        <v>7</v>
      </c>
      <c r="D1060" t="s">
        <v>426</v>
      </c>
      <c r="E1060">
        <v>760</v>
      </c>
      <c r="F1060" t="s">
        <v>427</v>
      </c>
      <c r="G1060" t="s">
        <v>428</v>
      </c>
      <c r="H1060">
        <v>6.02</v>
      </c>
      <c r="I1060" t="s">
        <v>429</v>
      </c>
      <c r="J1060">
        <v>0.000454</v>
      </c>
      <c r="K1060" t="s">
        <v>71</v>
      </c>
      <c r="L1060" t="s">
        <v>430</v>
      </c>
      <c r="M1060">
        <v>4572.968182</v>
      </c>
      <c r="N1060" t="s">
        <v>71</v>
      </c>
      <c r="O1060" t="s">
        <v>455</v>
      </c>
      <c r="P1060">
        <v>0.005027</v>
      </c>
      <c r="Q1060" t="s">
        <v>71</v>
      </c>
      <c r="R1060" t="s">
        <v>70</v>
      </c>
      <c r="S1060">
        <v>1.728424</v>
      </c>
      <c r="T1060" t="s">
        <v>71</v>
      </c>
      <c r="U1060" t="s">
        <v>72</v>
      </c>
      <c r="V1060">
        <v>0.071939</v>
      </c>
      <c r="W1060" t="s">
        <v>71</v>
      </c>
      <c r="X1060" t="s">
        <v>73</v>
      </c>
      <c r="Y1060">
        <v>0.143748</v>
      </c>
      <c r="Z1060" t="s">
        <v>71</v>
      </c>
      <c r="AA1060" t="s">
        <v>446</v>
      </c>
      <c r="AB1060">
        <v>0.56659</v>
      </c>
      <c r="AC1060" t="s">
        <v>71</v>
      </c>
      <c r="AD1060" t="s">
        <v>74</v>
      </c>
      <c r="AE1060">
        <v>0.941272</v>
      </c>
      <c r="AF1060" t="s">
        <v>71</v>
      </c>
      <c r="AG1060" t="s">
        <v>437</v>
      </c>
      <c r="AH1060">
        <v>1000</v>
      </c>
      <c r="AI1060" t="s">
        <v>438</v>
      </c>
      <c r="AJ1060">
        <v>1000000</v>
      </c>
      <c r="AK1060" t="s">
        <v>439</v>
      </c>
      <c r="AL1060">
        <v>10</v>
      </c>
      <c r="AM1060" t="s">
        <v>440</v>
      </c>
      <c r="AN1060">
        <v>500</v>
      </c>
      <c r="AO1060" t="s">
        <v>441</v>
      </c>
      <c r="AP1060">
        <v>20</v>
      </c>
      <c r="AQ1060" t="s">
        <v>442</v>
      </c>
      <c r="AR1060">
        <v>20</v>
      </c>
    </row>
    <row r="1061" spans="1:44">
      <c r="A1061">
        <v>143</v>
      </c>
      <c r="B1061" t="s">
        <v>425</v>
      </c>
      <c r="C1061">
        <v>6</v>
      </c>
      <c r="D1061" t="s">
        <v>426</v>
      </c>
      <c r="E1061">
        <v>455</v>
      </c>
      <c r="F1061" t="s">
        <v>427</v>
      </c>
      <c r="G1061" t="s">
        <v>428</v>
      </c>
      <c r="H1061">
        <v>6.02</v>
      </c>
      <c r="I1061" t="s">
        <v>429</v>
      </c>
      <c r="J1061">
        <v>0.000451</v>
      </c>
      <c r="K1061" t="s">
        <v>71</v>
      </c>
      <c r="L1061" t="s">
        <v>430</v>
      </c>
      <c r="M1061">
        <v>1146.377397</v>
      </c>
      <c r="N1061" t="s">
        <v>71</v>
      </c>
      <c r="O1061" t="s">
        <v>455</v>
      </c>
      <c r="P1061">
        <v>0.001597</v>
      </c>
      <c r="Q1061" t="s">
        <v>71</v>
      </c>
      <c r="R1061" t="s">
        <v>70</v>
      </c>
      <c r="S1061">
        <v>1.946623</v>
      </c>
      <c r="T1061" t="s">
        <v>71</v>
      </c>
      <c r="U1061" t="s">
        <v>72</v>
      </c>
      <c r="V1061">
        <v>0.07173</v>
      </c>
      <c r="W1061" t="s">
        <v>71</v>
      </c>
      <c r="X1061" t="s">
        <v>73</v>
      </c>
      <c r="Y1061">
        <v>0.372141</v>
      </c>
      <c r="Z1061" t="s">
        <v>71</v>
      </c>
      <c r="AA1061" t="s">
        <v>446</v>
      </c>
      <c r="AB1061">
        <v>0.556391</v>
      </c>
      <c r="AC1061" t="s">
        <v>71</v>
      </c>
      <c r="AD1061" t="s">
        <v>74</v>
      </c>
      <c r="AE1061">
        <v>0.941417</v>
      </c>
      <c r="AF1061" t="s">
        <v>71</v>
      </c>
      <c r="AG1061" t="s">
        <v>437</v>
      </c>
      <c r="AH1061">
        <v>1000</v>
      </c>
      <c r="AI1061" t="s">
        <v>438</v>
      </c>
      <c r="AJ1061">
        <v>1000000</v>
      </c>
      <c r="AK1061" t="s">
        <v>439</v>
      </c>
      <c r="AL1061">
        <v>10</v>
      </c>
      <c r="AM1061" t="s">
        <v>440</v>
      </c>
      <c r="AN1061">
        <v>500</v>
      </c>
      <c r="AO1061" t="s">
        <v>441</v>
      </c>
      <c r="AP1061">
        <v>20</v>
      </c>
      <c r="AQ1061" t="s">
        <v>442</v>
      </c>
      <c r="AR1061">
        <v>20</v>
      </c>
    </row>
    <row r="1062" spans="1:44">
      <c r="A1062">
        <v>142</v>
      </c>
      <c r="B1062" t="s">
        <v>425</v>
      </c>
      <c r="C1062">
        <v>5</v>
      </c>
      <c r="D1062" t="s">
        <v>426</v>
      </c>
      <c r="E1062">
        <v>302</v>
      </c>
      <c r="F1062" t="s">
        <v>427</v>
      </c>
      <c r="G1062" t="s">
        <v>428</v>
      </c>
      <c r="H1062">
        <v>6.02</v>
      </c>
      <c r="I1062" t="s">
        <v>429</v>
      </c>
      <c r="J1062">
        <v>0.000481</v>
      </c>
      <c r="K1062" t="s">
        <v>71</v>
      </c>
      <c r="L1062" t="s">
        <v>430</v>
      </c>
      <c r="M1062">
        <v>353.129953</v>
      </c>
      <c r="N1062" t="s">
        <v>71</v>
      </c>
      <c r="O1062" t="s">
        <v>455</v>
      </c>
      <c r="P1062">
        <v>0.000834</v>
      </c>
      <c r="Q1062" t="s">
        <v>71</v>
      </c>
      <c r="R1062" t="s">
        <v>70</v>
      </c>
      <c r="S1062">
        <v>2.430769</v>
      </c>
      <c r="T1062" t="s">
        <v>71</v>
      </c>
      <c r="U1062" t="s">
        <v>72</v>
      </c>
      <c r="V1062">
        <v>0.072001</v>
      </c>
      <c r="W1062" t="s">
        <v>71</v>
      </c>
      <c r="X1062" t="s">
        <v>73</v>
      </c>
      <c r="Y1062">
        <v>0.885036</v>
      </c>
      <c r="Z1062" t="s">
        <v>71</v>
      </c>
      <c r="AA1062" t="s">
        <v>446</v>
      </c>
      <c r="AB1062">
        <v>0.527112</v>
      </c>
      <c r="AC1062" t="s">
        <v>71</v>
      </c>
      <c r="AD1062" t="s">
        <v>74</v>
      </c>
      <c r="AE1062">
        <v>0.941506</v>
      </c>
      <c r="AF1062" t="s">
        <v>71</v>
      </c>
      <c r="AG1062" t="s">
        <v>437</v>
      </c>
      <c r="AH1062">
        <v>1000</v>
      </c>
      <c r="AI1062" t="s">
        <v>438</v>
      </c>
      <c r="AJ1062">
        <v>1000000</v>
      </c>
      <c r="AK1062" t="s">
        <v>439</v>
      </c>
      <c r="AL1062">
        <v>10</v>
      </c>
      <c r="AM1062" t="s">
        <v>440</v>
      </c>
      <c r="AN1062">
        <v>500</v>
      </c>
      <c r="AO1062" t="s">
        <v>441</v>
      </c>
      <c r="AP1062">
        <v>20</v>
      </c>
      <c r="AQ1062" t="s">
        <v>442</v>
      </c>
      <c r="AR1062">
        <v>20</v>
      </c>
    </row>
    <row r="1063" spans="1:44">
      <c r="A1063">
        <v>141</v>
      </c>
      <c r="B1063" t="s">
        <v>425</v>
      </c>
      <c r="C1063">
        <v>4</v>
      </c>
      <c r="D1063" t="s">
        <v>426</v>
      </c>
      <c r="E1063">
        <v>226</v>
      </c>
      <c r="F1063" t="s">
        <v>427</v>
      </c>
      <c r="G1063" t="s">
        <v>428</v>
      </c>
      <c r="H1063">
        <v>6.02</v>
      </c>
      <c r="I1063" t="s">
        <v>429</v>
      </c>
      <c r="J1063">
        <v>0.000432</v>
      </c>
      <c r="K1063" t="s">
        <v>71</v>
      </c>
      <c r="L1063" t="s">
        <v>430</v>
      </c>
      <c r="M1063">
        <v>211.612335</v>
      </c>
      <c r="N1063" t="s">
        <v>71</v>
      </c>
      <c r="O1063" t="s">
        <v>455</v>
      </c>
      <c r="P1063">
        <v>0.000644</v>
      </c>
      <c r="Q1063" t="s">
        <v>71</v>
      </c>
      <c r="R1063" t="s">
        <v>70</v>
      </c>
      <c r="S1063">
        <v>3.370272</v>
      </c>
      <c r="T1063" t="s">
        <v>71</v>
      </c>
      <c r="U1063" t="s">
        <v>72</v>
      </c>
      <c r="V1063">
        <v>0.072363</v>
      </c>
      <c r="W1063" t="s">
        <v>71</v>
      </c>
      <c r="X1063" t="s">
        <v>73</v>
      </c>
      <c r="Y1063">
        <v>1.839139</v>
      </c>
      <c r="Z1063" t="s">
        <v>71</v>
      </c>
      <c r="AA1063" t="s">
        <v>446</v>
      </c>
      <c r="AB1063">
        <v>0.507863</v>
      </c>
      <c r="AC1063" t="s">
        <v>71</v>
      </c>
      <c r="AD1063" t="s">
        <v>74</v>
      </c>
      <c r="AE1063">
        <v>0.945173</v>
      </c>
      <c r="AF1063" t="s">
        <v>71</v>
      </c>
      <c r="AG1063" t="s">
        <v>437</v>
      </c>
      <c r="AH1063">
        <v>1000</v>
      </c>
      <c r="AI1063" t="s">
        <v>438</v>
      </c>
      <c r="AJ1063">
        <v>1000000</v>
      </c>
      <c r="AK1063" t="s">
        <v>439</v>
      </c>
      <c r="AL1063">
        <v>10</v>
      </c>
      <c r="AM1063" t="s">
        <v>440</v>
      </c>
      <c r="AN1063">
        <v>500</v>
      </c>
      <c r="AO1063" t="s">
        <v>441</v>
      </c>
      <c r="AP1063">
        <v>20</v>
      </c>
      <c r="AQ1063" t="s">
        <v>442</v>
      </c>
      <c r="AR1063">
        <v>20</v>
      </c>
    </row>
    <row r="1064" spans="1:44">
      <c r="A1064">
        <v>140</v>
      </c>
      <c r="B1064" t="s">
        <v>425</v>
      </c>
      <c r="C1064">
        <v>3</v>
      </c>
      <c r="D1064" t="s">
        <v>426</v>
      </c>
      <c r="E1064">
        <v>188</v>
      </c>
      <c r="F1064" t="s">
        <v>427</v>
      </c>
      <c r="G1064" t="s">
        <v>428</v>
      </c>
      <c r="H1064">
        <v>6.02</v>
      </c>
      <c r="I1064" t="s">
        <v>429</v>
      </c>
      <c r="J1064">
        <v>0.000567</v>
      </c>
      <c r="K1064" t="s">
        <v>71</v>
      </c>
      <c r="L1064" t="s">
        <v>430</v>
      </c>
      <c r="M1064">
        <v>135.66018</v>
      </c>
      <c r="N1064" t="s">
        <v>71</v>
      </c>
      <c r="O1064" t="s">
        <v>455</v>
      </c>
      <c r="P1064">
        <v>0.000702</v>
      </c>
      <c r="Q1064" t="s">
        <v>71</v>
      </c>
      <c r="R1064" t="s">
        <v>70</v>
      </c>
      <c r="S1064">
        <v>5.253221</v>
      </c>
      <c r="T1064" t="s">
        <v>71</v>
      </c>
      <c r="U1064" t="s">
        <v>72</v>
      </c>
      <c r="V1064">
        <v>0.07759</v>
      </c>
      <c r="W1064" t="s">
        <v>71</v>
      </c>
      <c r="X1064" t="s">
        <v>73</v>
      </c>
      <c r="Y1064">
        <v>3.745922</v>
      </c>
      <c r="Z1064" t="s">
        <v>71</v>
      </c>
      <c r="AA1064" t="s">
        <v>446</v>
      </c>
      <c r="AB1064">
        <v>0.475334</v>
      </c>
      <c r="AC1064" t="s">
        <v>71</v>
      </c>
      <c r="AD1064" t="s">
        <v>74</v>
      </c>
      <c r="AE1064">
        <v>0.947052</v>
      </c>
      <c r="AF1064" t="s">
        <v>71</v>
      </c>
      <c r="AG1064" t="s">
        <v>437</v>
      </c>
      <c r="AH1064">
        <v>1000</v>
      </c>
      <c r="AI1064" t="s">
        <v>438</v>
      </c>
      <c r="AJ1064">
        <v>1000000</v>
      </c>
      <c r="AK1064" t="s">
        <v>439</v>
      </c>
      <c r="AL1064">
        <v>10</v>
      </c>
      <c r="AM1064" t="s">
        <v>440</v>
      </c>
      <c r="AN1064">
        <v>500</v>
      </c>
      <c r="AO1064" t="s">
        <v>441</v>
      </c>
      <c r="AP1064">
        <v>20</v>
      </c>
      <c r="AQ1064" t="s">
        <v>442</v>
      </c>
      <c r="AR1064">
        <v>20</v>
      </c>
    </row>
    <row r="1065" spans="1:44">
      <c r="A1065">
        <v>139</v>
      </c>
      <c r="B1065" t="s">
        <v>425</v>
      </c>
      <c r="C1065">
        <v>2</v>
      </c>
      <c r="D1065" t="s">
        <v>426</v>
      </c>
      <c r="E1065">
        <v>169</v>
      </c>
      <c r="F1065" t="s">
        <v>427</v>
      </c>
      <c r="G1065" t="s">
        <v>428</v>
      </c>
      <c r="H1065">
        <v>6.02</v>
      </c>
      <c r="I1065" t="s">
        <v>429</v>
      </c>
      <c r="J1065">
        <v>0.000429</v>
      </c>
      <c r="K1065" t="s">
        <v>71</v>
      </c>
      <c r="L1065" t="s">
        <v>430</v>
      </c>
      <c r="M1065">
        <v>94.431583</v>
      </c>
      <c r="N1065" t="s">
        <v>71</v>
      </c>
      <c r="O1065" t="s">
        <v>455</v>
      </c>
      <c r="P1065">
        <v>0.000524</v>
      </c>
      <c r="Q1065" t="s">
        <v>71</v>
      </c>
      <c r="R1065" t="s">
        <v>70</v>
      </c>
      <c r="S1065">
        <v>8.711604</v>
      </c>
      <c r="T1065" t="s">
        <v>71</v>
      </c>
      <c r="U1065" t="s">
        <v>72</v>
      </c>
      <c r="V1065">
        <v>0.073443</v>
      </c>
      <c r="W1065" t="s">
        <v>71</v>
      </c>
      <c r="X1065" t="s">
        <v>73</v>
      </c>
      <c r="Y1065">
        <v>7.267748</v>
      </c>
      <c r="Z1065" t="s">
        <v>71</v>
      </c>
      <c r="AA1065" t="s">
        <v>446</v>
      </c>
      <c r="AB1065">
        <v>0.42203</v>
      </c>
      <c r="AC1065" t="s">
        <v>71</v>
      </c>
      <c r="AD1065" t="s">
        <v>74</v>
      </c>
      <c r="AE1065">
        <v>0.942265</v>
      </c>
      <c r="AF1065" t="s">
        <v>71</v>
      </c>
      <c r="AG1065" t="s">
        <v>437</v>
      </c>
      <c r="AH1065">
        <v>1000</v>
      </c>
      <c r="AI1065" t="s">
        <v>438</v>
      </c>
      <c r="AJ1065">
        <v>1000000</v>
      </c>
      <c r="AK1065" t="s">
        <v>439</v>
      </c>
      <c r="AL1065">
        <v>10</v>
      </c>
      <c r="AM1065" t="s">
        <v>440</v>
      </c>
      <c r="AN1065">
        <v>500</v>
      </c>
      <c r="AO1065" t="s">
        <v>441</v>
      </c>
      <c r="AP1065">
        <v>20</v>
      </c>
      <c r="AQ1065" t="s">
        <v>442</v>
      </c>
      <c r="AR1065">
        <v>20</v>
      </c>
    </row>
    <row r="1066" spans="1:44">
      <c r="A1066">
        <v>138</v>
      </c>
      <c r="B1066" t="s">
        <v>425</v>
      </c>
      <c r="C1066">
        <v>1</v>
      </c>
      <c r="D1066" t="s">
        <v>426</v>
      </c>
      <c r="E1066">
        <v>159</v>
      </c>
      <c r="F1066" t="s">
        <v>427</v>
      </c>
      <c r="G1066" t="s">
        <v>428</v>
      </c>
      <c r="H1066">
        <v>6.02</v>
      </c>
      <c r="I1066" t="s">
        <v>429</v>
      </c>
      <c r="J1066">
        <v>0.000437</v>
      </c>
      <c r="K1066" t="s">
        <v>71</v>
      </c>
      <c r="L1066" t="s">
        <v>430</v>
      </c>
      <c r="M1066">
        <v>55.21917</v>
      </c>
      <c r="N1066" t="s">
        <v>71</v>
      </c>
      <c r="O1066" t="s">
        <v>455</v>
      </c>
      <c r="P1066">
        <v>0.000492</v>
      </c>
      <c r="Q1066" t="s">
        <v>71</v>
      </c>
      <c r="R1066" t="s">
        <v>70</v>
      </c>
      <c r="S1066">
        <v>13.938022</v>
      </c>
      <c r="T1066" t="s">
        <v>71</v>
      </c>
      <c r="U1066" t="s">
        <v>72</v>
      </c>
      <c r="V1066">
        <v>0.074256</v>
      </c>
      <c r="W1066" t="s">
        <v>71</v>
      </c>
      <c r="X1066" t="s">
        <v>73</v>
      </c>
      <c r="Y1066">
        <v>12.629198</v>
      </c>
      <c r="Z1066" t="s">
        <v>71</v>
      </c>
      <c r="AA1066" t="s">
        <v>446</v>
      </c>
      <c r="AB1066">
        <v>0.286766</v>
      </c>
      <c r="AC1066" t="s">
        <v>71</v>
      </c>
      <c r="AD1066" t="s">
        <v>74</v>
      </c>
      <c r="AE1066">
        <v>0.94143</v>
      </c>
      <c r="AF1066" t="s">
        <v>71</v>
      </c>
      <c r="AG1066" t="s">
        <v>437</v>
      </c>
      <c r="AH1066">
        <v>1000</v>
      </c>
      <c r="AI1066" t="s">
        <v>438</v>
      </c>
      <c r="AJ1066">
        <v>1000000</v>
      </c>
      <c r="AK1066" t="s">
        <v>439</v>
      </c>
      <c r="AL1066">
        <v>10</v>
      </c>
      <c r="AM1066" t="s">
        <v>440</v>
      </c>
      <c r="AN1066">
        <v>500</v>
      </c>
      <c r="AO1066" t="s">
        <v>441</v>
      </c>
      <c r="AP1066">
        <v>20</v>
      </c>
      <c r="AQ1066" t="s">
        <v>442</v>
      </c>
      <c r="AR1066">
        <v>20</v>
      </c>
    </row>
    <row r="1067" spans="1:44">
      <c r="A1067">
        <v>137</v>
      </c>
      <c r="B1067" t="s">
        <v>425</v>
      </c>
      <c r="C1067">
        <v>0</v>
      </c>
      <c r="D1067" t="s">
        <v>426</v>
      </c>
      <c r="E1067">
        <v>157</v>
      </c>
      <c r="F1067" t="s">
        <v>427</v>
      </c>
      <c r="G1067" t="s">
        <v>428</v>
      </c>
      <c r="H1067">
        <v>6.02</v>
      </c>
      <c r="I1067" t="s">
        <v>429</v>
      </c>
      <c r="J1067">
        <v>0.000445</v>
      </c>
      <c r="K1067" t="s">
        <v>71</v>
      </c>
      <c r="L1067" t="s">
        <v>430</v>
      </c>
      <c r="M1067">
        <v>17.631272</v>
      </c>
      <c r="N1067" t="s">
        <v>71</v>
      </c>
      <c r="O1067" t="s">
        <v>455</v>
      </c>
      <c r="P1067">
        <v>0.000462</v>
      </c>
      <c r="Q1067" t="s">
        <v>71</v>
      </c>
      <c r="R1067" t="s">
        <v>70</v>
      </c>
      <c r="S1067">
        <v>13.626268</v>
      </c>
      <c r="T1067" t="s">
        <v>71</v>
      </c>
      <c r="U1067" t="s">
        <v>72</v>
      </c>
      <c r="V1067">
        <v>0.074404</v>
      </c>
      <c r="W1067" t="s">
        <v>71</v>
      </c>
      <c r="X1067" t="s">
        <v>73</v>
      </c>
      <c r="Y1067">
        <v>12.305882</v>
      </c>
      <c r="Z1067" t="s">
        <v>71</v>
      </c>
      <c r="AA1067" t="s">
        <v>446</v>
      </c>
      <c r="AB1067">
        <v>0.291811</v>
      </c>
      <c r="AC1067" t="s">
        <v>71</v>
      </c>
      <c r="AD1067" t="s">
        <v>74</v>
      </c>
      <c r="AE1067">
        <v>0.947829</v>
      </c>
      <c r="AF1067" t="s">
        <v>71</v>
      </c>
      <c r="AG1067" t="s">
        <v>437</v>
      </c>
      <c r="AH1067">
        <v>1000</v>
      </c>
      <c r="AI1067" t="s">
        <v>438</v>
      </c>
      <c r="AJ1067">
        <v>1000000</v>
      </c>
      <c r="AK1067" t="s">
        <v>439</v>
      </c>
      <c r="AL1067">
        <v>10</v>
      </c>
      <c r="AM1067" t="s">
        <v>440</v>
      </c>
      <c r="AN1067">
        <v>500</v>
      </c>
      <c r="AO1067" t="s">
        <v>441</v>
      </c>
      <c r="AP1067">
        <v>20</v>
      </c>
      <c r="AQ1067" t="s">
        <v>442</v>
      </c>
      <c r="AR1067">
        <v>20</v>
      </c>
    </row>
    <row r="1068" spans="1:44">
      <c r="A1068">
        <v>136</v>
      </c>
      <c r="B1068" t="s">
        <v>425</v>
      </c>
      <c r="C1068">
        <v>2</v>
      </c>
      <c r="D1068" t="s">
        <v>426</v>
      </c>
      <c r="E1068">
        <v>169</v>
      </c>
      <c r="F1068" t="s">
        <v>427</v>
      </c>
      <c r="G1068" t="s">
        <v>428</v>
      </c>
      <c r="H1068">
        <v>5.63</v>
      </c>
      <c r="I1068" t="s">
        <v>429</v>
      </c>
      <c r="J1068">
        <v>0.001327</v>
      </c>
      <c r="K1068" t="s">
        <v>71</v>
      </c>
      <c r="L1068" t="s">
        <v>430</v>
      </c>
      <c r="M1068">
        <v>159.2792</v>
      </c>
      <c r="N1068" t="s">
        <v>71</v>
      </c>
      <c r="O1068" t="s">
        <v>455</v>
      </c>
      <c r="P1068">
        <v>0.001486</v>
      </c>
      <c r="Q1068" t="s">
        <v>71</v>
      </c>
      <c r="R1068" t="s">
        <v>70</v>
      </c>
      <c r="S1068">
        <v>12.946734</v>
      </c>
      <c r="T1068" t="s">
        <v>71</v>
      </c>
      <c r="U1068" t="s">
        <v>72</v>
      </c>
      <c r="V1068">
        <v>0.166269</v>
      </c>
      <c r="W1068" t="s">
        <v>71</v>
      </c>
      <c r="X1068" t="s">
        <v>73</v>
      </c>
      <c r="Y1068">
        <v>10.186337</v>
      </c>
      <c r="Z1068" t="s">
        <v>71</v>
      </c>
      <c r="AA1068" t="s">
        <v>446</v>
      </c>
      <c r="AB1068">
        <v>1.10263</v>
      </c>
      <c r="AC1068" t="s">
        <v>71</v>
      </c>
      <c r="AD1068" t="s">
        <v>74</v>
      </c>
      <c r="AE1068">
        <v>1.474196</v>
      </c>
      <c r="AF1068" t="s">
        <v>71</v>
      </c>
      <c r="AG1068" t="s">
        <v>437</v>
      </c>
      <c r="AH1068">
        <v>1000</v>
      </c>
      <c r="AI1068" t="s">
        <v>438</v>
      </c>
      <c r="AJ1068">
        <v>1000000</v>
      </c>
      <c r="AK1068" t="s">
        <v>439</v>
      </c>
      <c r="AL1068">
        <v>10</v>
      </c>
      <c r="AM1068" t="s">
        <v>440</v>
      </c>
      <c r="AN1068">
        <v>500</v>
      </c>
      <c r="AO1068" t="s">
        <v>441</v>
      </c>
      <c r="AP1068">
        <v>20</v>
      </c>
      <c r="AQ1068" t="s">
        <v>442</v>
      </c>
      <c r="AR1068">
        <v>20</v>
      </c>
    </row>
    <row r="1069" spans="1:44">
      <c r="A1069">
        <v>136</v>
      </c>
      <c r="B1069" t="s">
        <v>425</v>
      </c>
      <c r="C1069">
        <v>2</v>
      </c>
      <c r="D1069" t="s">
        <v>426</v>
      </c>
      <c r="E1069">
        <v>169</v>
      </c>
      <c r="F1069" t="s">
        <v>427</v>
      </c>
      <c r="G1069" t="s">
        <v>428</v>
      </c>
      <c r="H1069">
        <v>5.63</v>
      </c>
      <c r="I1069" t="s">
        <v>429</v>
      </c>
      <c r="J1069">
        <v>0.001321</v>
      </c>
      <c r="K1069" t="s">
        <v>71</v>
      </c>
      <c r="L1069" t="s">
        <v>430</v>
      </c>
      <c r="M1069">
        <v>140.4668</v>
      </c>
      <c r="N1069" t="s">
        <v>71</v>
      </c>
      <c r="O1069" t="s">
        <v>455</v>
      </c>
      <c r="P1069">
        <v>0.001461</v>
      </c>
      <c r="Q1069" t="s">
        <v>71</v>
      </c>
      <c r="R1069" t="s">
        <v>70</v>
      </c>
      <c r="S1069">
        <v>14.1483</v>
      </c>
      <c r="T1069" t="s">
        <v>71</v>
      </c>
      <c r="U1069" t="s">
        <v>72</v>
      </c>
      <c r="V1069">
        <v>0.166642</v>
      </c>
      <c r="W1069" t="s">
        <v>71</v>
      </c>
      <c r="X1069" t="s">
        <v>73</v>
      </c>
      <c r="Y1069">
        <v>11.403147</v>
      </c>
      <c r="Z1069" t="s">
        <v>71</v>
      </c>
      <c r="AA1069" t="s">
        <v>446</v>
      </c>
      <c r="AB1069">
        <v>1.09719</v>
      </c>
      <c r="AC1069" t="s">
        <v>71</v>
      </c>
      <c r="AD1069" t="s">
        <v>74</v>
      </c>
      <c r="AE1069">
        <v>1.46409</v>
      </c>
      <c r="AF1069" t="s">
        <v>71</v>
      </c>
      <c r="AG1069" t="s">
        <v>437</v>
      </c>
      <c r="AH1069">
        <v>1000</v>
      </c>
      <c r="AI1069" t="s">
        <v>438</v>
      </c>
      <c r="AJ1069">
        <v>1000000</v>
      </c>
      <c r="AK1069" t="s">
        <v>439</v>
      </c>
      <c r="AL1069">
        <v>10</v>
      </c>
      <c r="AM1069" t="s">
        <v>440</v>
      </c>
      <c r="AN1069">
        <v>500</v>
      </c>
      <c r="AO1069" t="s">
        <v>441</v>
      </c>
      <c r="AP1069">
        <v>20</v>
      </c>
      <c r="AQ1069" t="s">
        <v>442</v>
      </c>
      <c r="AR1069">
        <v>20</v>
      </c>
    </row>
    <row r="1070" spans="1:44">
      <c r="A1070">
        <v>135</v>
      </c>
      <c r="B1070" t="s">
        <v>425</v>
      </c>
      <c r="C1070">
        <v>4</v>
      </c>
      <c r="D1070" t="s">
        <v>426</v>
      </c>
      <c r="E1070">
        <v>4458</v>
      </c>
      <c r="F1070" t="s">
        <v>427</v>
      </c>
      <c r="G1070" t="s">
        <v>428</v>
      </c>
      <c r="H1070">
        <v>0</v>
      </c>
      <c r="I1070" t="s">
        <v>429</v>
      </c>
      <c r="J1070">
        <v>0.012442</v>
      </c>
      <c r="K1070" t="s">
        <v>71</v>
      </c>
      <c r="L1070" t="s">
        <v>430</v>
      </c>
      <c r="M1070">
        <v>2607.341663</v>
      </c>
      <c r="N1070" t="s">
        <v>71</v>
      </c>
      <c r="O1070" t="s">
        <v>455</v>
      </c>
      <c r="P1070">
        <v>0.015049</v>
      </c>
      <c r="Q1070" t="s">
        <v>71</v>
      </c>
      <c r="R1070" t="s">
        <v>70</v>
      </c>
      <c r="S1070">
        <v>34.024843</v>
      </c>
      <c r="T1070" t="s">
        <v>71</v>
      </c>
      <c r="U1070" t="s">
        <v>72</v>
      </c>
      <c r="V1070">
        <v>0.930769</v>
      </c>
      <c r="W1070" t="s">
        <v>71</v>
      </c>
      <c r="X1070" t="s">
        <v>73</v>
      </c>
      <c r="Y1070">
        <v>10.47455</v>
      </c>
      <c r="Z1070" t="s">
        <v>71</v>
      </c>
      <c r="AA1070" t="s">
        <v>446</v>
      </c>
      <c r="AB1070">
        <v>21.609336</v>
      </c>
      <c r="AC1070" t="s">
        <v>71</v>
      </c>
      <c r="AD1070" t="s">
        <v>74</v>
      </c>
      <c r="AE1070">
        <v>0.951314</v>
      </c>
      <c r="AF1070" t="s">
        <v>71</v>
      </c>
      <c r="AG1070" t="s">
        <v>437</v>
      </c>
      <c r="AH1070">
        <v>1000</v>
      </c>
      <c r="AI1070" t="s">
        <v>438</v>
      </c>
      <c r="AJ1070">
        <v>1000000</v>
      </c>
      <c r="AK1070" t="s">
        <v>439</v>
      </c>
      <c r="AL1070">
        <v>50</v>
      </c>
      <c r="AM1070" t="s">
        <v>440</v>
      </c>
      <c r="AN1070">
        <v>10000</v>
      </c>
      <c r="AO1070" t="s">
        <v>441</v>
      </c>
      <c r="AP1070">
        <v>500</v>
      </c>
      <c r="AQ1070" t="s">
        <v>442</v>
      </c>
      <c r="AR1070">
        <v>1000</v>
      </c>
    </row>
    <row r="1071" spans="1:44">
      <c r="A1071">
        <v>135</v>
      </c>
      <c r="B1071" t="s">
        <v>425</v>
      </c>
      <c r="C1071">
        <v>4</v>
      </c>
      <c r="D1071" t="s">
        <v>426</v>
      </c>
      <c r="E1071">
        <v>226</v>
      </c>
      <c r="F1071" t="s">
        <v>427</v>
      </c>
      <c r="G1071" t="s">
        <v>428</v>
      </c>
      <c r="H1071">
        <v>6.02</v>
      </c>
      <c r="I1071" t="s">
        <v>429</v>
      </c>
      <c r="J1071">
        <v>0.000468</v>
      </c>
      <c r="K1071" t="s">
        <v>71</v>
      </c>
      <c r="L1071" t="s">
        <v>430</v>
      </c>
      <c r="M1071">
        <v>222.389596</v>
      </c>
      <c r="N1071" t="s">
        <v>71</v>
      </c>
      <c r="O1071" t="s">
        <v>455</v>
      </c>
      <c r="P1071">
        <v>0.00069</v>
      </c>
      <c r="Q1071" t="s">
        <v>71</v>
      </c>
      <c r="R1071" t="s">
        <v>70</v>
      </c>
      <c r="S1071">
        <v>3.431787</v>
      </c>
      <c r="T1071" t="s">
        <v>71</v>
      </c>
      <c r="U1071" t="s">
        <v>72</v>
      </c>
      <c r="V1071">
        <v>0.072674</v>
      </c>
      <c r="W1071" t="s">
        <v>71</v>
      </c>
      <c r="X1071" t="s">
        <v>73</v>
      </c>
      <c r="Y1071">
        <v>1.879441</v>
      </c>
      <c r="Z1071" t="s">
        <v>71</v>
      </c>
      <c r="AA1071" t="s">
        <v>446</v>
      </c>
      <c r="AB1071">
        <v>0.511311</v>
      </c>
      <c r="AC1071" t="s">
        <v>71</v>
      </c>
      <c r="AD1071" t="s">
        <v>74</v>
      </c>
      <c r="AE1071">
        <v>0.9622</v>
      </c>
      <c r="AF1071" t="s">
        <v>71</v>
      </c>
      <c r="AG1071" t="s">
        <v>437</v>
      </c>
      <c r="AH1071">
        <v>1000</v>
      </c>
      <c r="AI1071" t="s">
        <v>438</v>
      </c>
      <c r="AJ1071">
        <v>1000000</v>
      </c>
      <c r="AK1071" t="s">
        <v>439</v>
      </c>
      <c r="AL1071">
        <v>10</v>
      </c>
      <c r="AM1071" t="s">
        <v>440</v>
      </c>
      <c r="AN1071">
        <v>500</v>
      </c>
      <c r="AO1071" t="s">
        <v>441</v>
      </c>
      <c r="AP1071">
        <v>20</v>
      </c>
      <c r="AQ1071" t="s">
        <v>442</v>
      </c>
      <c r="AR1071">
        <v>20</v>
      </c>
    </row>
    <row r="1072" spans="1:44">
      <c r="A1072">
        <v>135</v>
      </c>
      <c r="B1072" t="s">
        <v>425</v>
      </c>
      <c r="C1072">
        <v>4</v>
      </c>
      <c r="D1072" t="s">
        <v>426</v>
      </c>
      <c r="E1072">
        <v>4458</v>
      </c>
      <c r="F1072" t="s">
        <v>427</v>
      </c>
      <c r="G1072" t="s">
        <v>428</v>
      </c>
      <c r="H1072">
        <v>0</v>
      </c>
      <c r="I1072" t="s">
        <v>429</v>
      </c>
      <c r="J1072">
        <v>0.008418</v>
      </c>
      <c r="K1072" t="s">
        <v>71</v>
      </c>
      <c r="L1072" t="s">
        <v>430</v>
      </c>
      <c r="M1072">
        <v>2714.543785</v>
      </c>
      <c r="N1072" t="s">
        <v>71</v>
      </c>
      <c r="O1072" t="s">
        <v>455</v>
      </c>
      <c r="P1072">
        <v>0.011132</v>
      </c>
      <c r="Q1072" t="s">
        <v>71</v>
      </c>
      <c r="R1072" t="s">
        <v>70</v>
      </c>
      <c r="S1072">
        <v>32.874714</v>
      </c>
      <c r="T1072" t="s">
        <v>71</v>
      </c>
      <c r="U1072" t="s">
        <v>72</v>
      </c>
      <c r="V1072">
        <v>0.875685</v>
      </c>
      <c r="W1072" t="s">
        <v>71</v>
      </c>
      <c r="X1072" t="s">
        <v>73</v>
      </c>
      <c r="Y1072">
        <v>10.480344</v>
      </c>
      <c r="Z1072" t="s">
        <v>71</v>
      </c>
      <c r="AA1072" t="s">
        <v>446</v>
      </c>
      <c r="AB1072">
        <v>20.509223</v>
      </c>
      <c r="AC1072" t="s">
        <v>71</v>
      </c>
      <c r="AD1072" t="s">
        <v>74</v>
      </c>
      <c r="AE1072">
        <v>0.950248</v>
      </c>
      <c r="AF1072" t="s">
        <v>71</v>
      </c>
      <c r="AG1072" t="s">
        <v>437</v>
      </c>
      <c r="AH1072">
        <v>1000</v>
      </c>
      <c r="AI1072" t="s">
        <v>438</v>
      </c>
      <c r="AJ1072">
        <v>1000000</v>
      </c>
      <c r="AK1072" t="s">
        <v>439</v>
      </c>
      <c r="AL1072">
        <v>50</v>
      </c>
      <c r="AM1072" t="s">
        <v>440</v>
      </c>
      <c r="AN1072">
        <v>10000</v>
      </c>
      <c r="AO1072" t="s">
        <v>441</v>
      </c>
      <c r="AP1072">
        <v>500</v>
      </c>
      <c r="AQ1072" t="s">
        <v>442</v>
      </c>
      <c r="AR1072">
        <v>1000</v>
      </c>
    </row>
    <row r="1073" spans="1:44">
      <c r="A1073">
        <v>134</v>
      </c>
      <c r="B1073" t="s">
        <v>425</v>
      </c>
      <c r="C1073">
        <v>4</v>
      </c>
      <c r="D1073" t="s">
        <v>426</v>
      </c>
      <c r="E1073">
        <v>226</v>
      </c>
      <c r="F1073" t="s">
        <v>427</v>
      </c>
      <c r="G1073" t="s">
        <v>428</v>
      </c>
      <c r="H1073">
        <v>6.02</v>
      </c>
      <c r="I1073" t="s">
        <v>429</v>
      </c>
      <c r="J1073">
        <v>0.000508</v>
      </c>
      <c r="K1073" t="s">
        <v>71</v>
      </c>
      <c r="L1073" t="s">
        <v>430</v>
      </c>
      <c r="M1073">
        <v>286.880602</v>
      </c>
      <c r="N1073" t="s">
        <v>71</v>
      </c>
      <c r="O1073" t="s">
        <v>455</v>
      </c>
      <c r="P1073">
        <v>0.000795</v>
      </c>
      <c r="Q1073" t="s">
        <v>71</v>
      </c>
      <c r="R1073" t="s">
        <v>70</v>
      </c>
      <c r="S1073">
        <v>3.272249</v>
      </c>
      <c r="T1073" t="s">
        <v>71</v>
      </c>
      <c r="U1073" t="s">
        <v>72</v>
      </c>
      <c r="V1073">
        <v>0.072572</v>
      </c>
      <c r="W1073" t="s">
        <v>71</v>
      </c>
      <c r="X1073" t="s">
        <v>73</v>
      </c>
      <c r="Y1073">
        <v>1.707527</v>
      </c>
      <c r="Z1073" t="s">
        <v>71</v>
      </c>
      <c r="AA1073" t="s">
        <v>446</v>
      </c>
      <c r="AB1073">
        <v>0.530916</v>
      </c>
      <c r="AC1073" t="s">
        <v>71</v>
      </c>
      <c r="AD1073" t="s">
        <v>74</v>
      </c>
      <c r="AE1073">
        <v>0.95592</v>
      </c>
      <c r="AF1073" t="s">
        <v>71</v>
      </c>
      <c r="AG1073" t="s">
        <v>437</v>
      </c>
      <c r="AH1073">
        <v>1000</v>
      </c>
      <c r="AI1073" t="s">
        <v>438</v>
      </c>
      <c r="AJ1073">
        <v>1000000</v>
      </c>
      <c r="AK1073" t="s">
        <v>439</v>
      </c>
      <c r="AL1073">
        <v>10</v>
      </c>
      <c r="AM1073" t="s">
        <v>440</v>
      </c>
      <c r="AN1073">
        <v>500</v>
      </c>
      <c r="AO1073" t="s">
        <v>441</v>
      </c>
      <c r="AP1073">
        <v>20</v>
      </c>
      <c r="AQ1073" t="s">
        <v>442</v>
      </c>
      <c r="AR1073">
        <v>20</v>
      </c>
    </row>
    <row r="1074" spans="1:44">
      <c r="A1074">
        <v>134</v>
      </c>
      <c r="B1074" t="s">
        <v>425</v>
      </c>
      <c r="C1074">
        <v>4</v>
      </c>
      <c r="D1074" t="s">
        <v>426</v>
      </c>
      <c r="E1074">
        <v>226</v>
      </c>
      <c r="F1074" t="s">
        <v>427</v>
      </c>
      <c r="G1074" t="s">
        <v>428</v>
      </c>
      <c r="H1074">
        <v>6.02</v>
      </c>
      <c r="I1074" t="s">
        <v>429</v>
      </c>
      <c r="J1074">
        <v>0.00047</v>
      </c>
      <c r="K1074" t="s">
        <v>71</v>
      </c>
      <c r="L1074" t="s">
        <v>430</v>
      </c>
      <c r="M1074">
        <v>272.232652</v>
      </c>
      <c r="N1074" t="s">
        <v>71</v>
      </c>
      <c r="O1074" t="s">
        <v>455</v>
      </c>
      <c r="P1074">
        <v>0.000742</v>
      </c>
      <c r="Q1074" t="s">
        <v>71</v>
      </c>
      <c r="R1074" t="s">
        <v>70</v>
      </c>
      <c r="S1074">
        <v>3.351018</v>
      </c>
      <c r="T1074" t="s">
        <v>71</v>
      </c>
      <c r="U1074" t="s">
        <v>72</v>
      </c>
      <c r="V1074">
        <v>0.07264</v>
      </c>
      <c r="W1074" t="s">
        <v>71</v>
      </c>
      <c r="X1074" t="s">
        <v>73</v>
      </c>
      <c r="Y1074">
        <v>1.793297</v>
      </c>
      <c r="Z1074" t="s">
        <v>71</v>
      </c>
      <c r="AA1074" t="s">
        <v>446</v>
      </c>
      <c r="AB1074">
        <v>0.530632</v>
      </c>
      <c r="AC1074" t="s">
        <v>71</v>
      </c>
      <c r="AD1074" t="s">
        <v>74</v>
      </c>
      <c r="AE1074">
        <v>0.949009</v>
      </c>
      <c r="AF1074" t="s">
        <v>71</v>
      </c>
      <c r="AG1074" t="s">
        <v>437</v>
      </c>
      <c r="AH1074">
        <v>1000</v>
      </c>
      <c r="AI1074" t="s">
        <v>438</v>
      </c>
      <c r="AJ1074">
        <v>1000000</v>
      </c>
      <c r="AK1074" t="s">
        <v>439</v>
      </c>
      <c r="AL1074">
        <v>10</v>
      </c>
      <c r="AM1074" t="s">
        <v>440</v>
      </c>
      <c r="AN1074">
        <v>500</v>
      </c>
      <c r="AO1074" t="s">
        <v>441</v>
      </c>
      <c r="AP1074">
        <v>20</v>
      </c>
      <c r="AQ1074" t="s">
        <v>442</v>
      </c>
      <c r="AR1074">
        <v>20</v>
      </c>
    </row>
    <row r="1075" spans="1:44">
      <c r="A1075">
        <v>134</v>
      </c>
      <c r="B1075" t="s">
        <v>425</v>
      </c>
      <c r="C1075">
        <v>4</v>
      </c>
      <c r="D1075" t="s">
        <v>426</v>
      </c>
      <c r="E1075">
        <v>226</v>
      </c>
      <c r="F1075" t="s">
        <v>427</v>
      </c>
      <c r="G1075" t="s">
        <v>428</v>
      </c>
      <c r="H1075">
        <v>6.02</v>
      </c>
      <c r="I1075" t="s">
        <v>429</v>
      </c>
      <c r="J1075">
        <v>0.000491</v>
      </c>
      <c r="K1075" t="s">
        <v>71</v>
      </c>
      <c r="L1075" t="s">
        <v>430</v>
      </c>
      <c r="M1075">
        <v>224.263157</v>
      </c>
      <c r="N1075" t="s">
        <v>71</v>
      </c>
      <c r="O1075" t="s">
        <v>455</v>
      </c>
      <c r="P1075">
        <v>0.000715</v>
      </c>
      <c r="Q1075" t="s">
        <v>71</v>
      </c>
      <c r="R1075" t="s">
        <v>70</v>
      </c>
      <c r="S1075">
        <v>3.478019</v>
      </c>
      <c r="T1075" t="s">
        <v>71</v>
      </c>
      <c r="U1075" t="s">
        <v>72</v>
      </c>
      <c r="V1075">
        <v>0.07322</v>
      </c>
      <c r="W1075" t="s">
        <v>71</v>
      </c>
      <c r="X1075" t="s">
        <v>73</v>
      </c>
      <c r="Y1075">
        <v>1.897661</v>
      </c>
      <c r="Z1075" t="s">
        <v>71</v>
      </c>
      <c r="AA1075" t="s">
        <v>446</v>
      </c>
      <c r="AB1075">
        <v>0.543022</v>
      </c>
      <c r="AC1075" t="s">
        <v>71</v>
      </c>
      <c r="AD1075" t="s">
        <v>74</v>
      </c>
      <c r="AE1075">
        <v>0.950164</v>
      </c>
      <c r="AF1075" t="s">
        <v>71</v>
      </c>
      <c r="AG1075" t="s">
        <v>437</v>
      </c>
      <c r="AH1075">
        <v>1000</v>
      </c>
      <c r="AI1075" t="s">
        <v>438</v>
      </c>
      <c r="AJ1075">
        <v>1000000</v>
      </c>
      <c r="AK1075" t="s">
        <v>439</v>
      </c>
      <c r="AL1075">
        <v>10</v>
      </c>
      <c r="AM1075" t="s">
        <v>440</v>
      </c>
      <c r="AN1075">
        <v>500</v>
      </c>
      <c r="AO1075" t="s">
        <v>441</v>
      </c>
      <c r="AP1075">
        <v>20</v>
      </c>
      <c r="AQ1075" t="s">
        <v>442</v>
      </c>
      <c r="AR1075">
        <v>20</v>
      </c>
    </row>
    <row r="1076" spans="1:44">
      <c r="A1076">
        <v>134</v>
      </c>
      <c r="B1076" t="s">
        <v>425</v>
      </c>
      <c r="C1076">
        <v>4</v>
      </c>
      <c r="D1076" t="s">
        <v>426</v>
      </c>
      <c r="E1076">
        <v>226</v>
      </c>
      <c r="F1076" t="s">
        <v>427</v>
      </c>
      <c r="G1076" t="s">
        <v>428</v>
      </c>
      <c r="H1076">
        <v>6.02</v>
      </c>
      <c r="I1076" t="s">
        <v>429</v>
      </c>
      <c r="J1076">
        <v>0.000626</v>
      </c>
      <c r="K1076" t="s">
        <v>71</v>
      </c>
      <c r="L1076" t="s">
        <v>430</v>
      </c>
      <c r="M1076">
        <v>581.666213</v>
      </c>
      <c r="N1076" t="s">
        <v>71</v>
      </c>
      <c r="O1076" t="s">
        <v>455</v>
      </c>
      <c r="P1076">
        <v>0.001208</v>
      </c>
      <c r="Q1076" t="s">
        <v>71</v>
      </c>
      <c r="R1076" t="s">
        <v>70</v>
      </c>
      <c r="S1076">
        <v>3.844468</v>
      </c>
      <c r="T1076" t="s">
        <v>71</v>
      </c>
      <c r="U1076" t="s">
        <v>72</v>
      </c>
      <c r="V1076">
        <v>0.076834</v>
      </c>
      <c r="W1076" t="s">
        <v>71</v>
      </c>
      <c r="X1076" t="s">
        <v>73</v>
      </c>
      <c r="Y1076">
        <v>1.893218</v>
      </c>
      <c r="Z1076" t="s">
        <v>71</v>
      </c>
      <c r="AA1076" t="s">
        <v>446</v>
      </c>
      <c r="AB1076">
        <v>0.922419</v>
      </c>
      <c r="AC1076" t="s">
        <v>71</v>
      </c>
      <c r="AD1076" t="s">
        <v>74</v>
      </c>
      <c r="AE1076">
        <v>0.944371</v>
      </c>
      <c r="AF1076" t="s">
        <v>71</v>
      </c>
      <c r="AG1076" t="s">
        <v>437</v>
      </c>
      <c r="AH1076">
        <v>1000</v>
      </c>
      <c r="AI1076" t="s">
        <v>438</v>
      </c>
      <c r="AJ1076">
        <v>1000000</v>
      </c>
      <c r="AK1076" t="s">
        <v>439</v>
      </c>
      <c r="AL1076">
        <v>10</v>
      </c>
      <c r="AM1076" t="s">
        <v>440</v>
      </c>
      <c r="AN1076">
        <v>500</v>
      </c>
      <c r="AO1076" t="s">
        <v>441</v>
      </c>
      <c r="AP1076">
        <v>20</v>
      </c>
      <c r="AQ1076" t="s">
        <v>442</v>
      </c>
      <c r="AR1076">
        <v>20</v>
      </c>
    </row>
    <row r="1077" spans="1:44">
      <c r="A1077">
        <v>134</v>
      </c>
      <c r="B1077" t="s">
        <v>425</v>
      </c>
      <c r="C1077">
        <v>4</v>
      </c>
      <c r="D1077" t="s">
        <v>426</v>
      </c>
      <c r="E1077">
        <v>226</v>
      </c>
      <c r="F1077" t="s">
        <v>427</v>
      </c>
      <c r="G1077" t="s">
        <v>428</v>
      </c>
      <c r="H1077">
        <v>6.02</v>
      </c>
      <c r="I1077" t="s">
        <v>429</v>
      </c>
      <c r="J1077">
        <v>0.000497</v>
      </c>
      <c r="K1077" t="s">
        <v>71</v>
      </c>
      <c r="L1077" t="s">
        <v>430</v>
      </c>
      <c r="M1077">
        <v>224.518423</v>
      </c>
      <c r="N1077" t="s">
        <v>71</v>
      </c>
      <c r="O1077" t="s">
        <v>455</v>
      </c>
      <c r="P1077">
        <v>0.000721</v>
      </c>
      <c r="Q1077" t="s">
        <v>71</v>
      </c>
      <c r="R1077" t="s">
        <v>70</v>
      </c>
      <c r="S1077">
        <v>3.46435</v>
      </c>
      <c r="T1077" t="s">
        <v>71</v>
      </c>
      <c r="U1077" t="s">
        <v>72</v>
      </c>
      <c r="V1077">
        <v>0.072797</v>
      </c>
      <c r="W1077" t="s">
        <v>71</v>
      </c>
      <c r="X1077" t="s">
        <v>73</v>
      </c>
      <c r="Y1077">
        <v>1.899744</v>
      </c>
      <c r="Z1077" t="s">
        <v>71</v>
      </c>
      <c r="AA1077" t="s">
        <v>446</v>
      </c>
      <c r="AB1077">
        <v>0.536308</v>
      </c>
      <c r="AC1077" t="s">
        <v>71</v>
      </c>
      <c r="AD1077" t="s">
        <v>74</v>
      </c>
      <c r="AE1077">
        <v>0.94984</v>
      </c>
      <c r="AF1077" t="s">
        <v>71</v>
      </c>
      <c r="AG1077" t="s">
        <v>437</v>
      </c>
      <c r="AH1077">
        <v>1000</v>
      </c>
      <c r="AI1077" t="s">
        <v>438</v>
      </c>
      <c r="AJ1077">
        <v>1000000</v>
      </c>
      <c r="AK1077" t="s">
        <v>439</v>
      </c>
      <c r="AL1077">
        <v>10</v>
      </c>
      <c r="AM1077" t="s">
        <v>440</v>
      </c>
      <c r="AN1077">
        <v>500</v>
      </c>
      <c r="AO1077" t="s">
        <v>441</v>
      </c>
      <c r="AP1077">
        <v>20</v>
      </c>
      <c r="AQ1077" t="s">
        <v>442</v>
      </c>
      <c r="AR1077">
        <v>20</v>
      </c>
    </row>
    <row r="1078" spans="1:44">
      <c r="A1078">
        <v>134</v>
      </c>
      <c r="B1078" t="s">
        <v>425</v>
      </c>
      <c r="C1078">
        <v>4</v>
      </c>
      <c r="D1078" t="s">
        <v>426</v>
      </c>
      <c r="E1078">
        <v>226</v>
      </c>
      <c r="F1078" t="s">
        <v>427</v>
      </c>
      <c r="G1078" t="s">
        <v>428</v>
      </c>
      <c r="H1078">
        <v>6.02</v>
      </c>
      <c r="I1078" t="s">
        <v>429</v>
      </c>
      <c r="J1078">
        <v>0.00045</v>
      </c>
      <c r="K1078" t="s">
        <v>71</v>
      </c>
      <c r="L1078" t="s">
        <v>430</v>
      </c>
      <c r="M1078">
        <v>225.854567</v>
      </c>
      <c r="N1078" t="s">
        <v>71</v>
      </c>
      <c r="O1078" t="s">
        <v>455</v>
      </c>
      <c r="P1078">
        <v>0.000675</v>
      </c>
      <c r="Q1078" t="s">
        <v>71</v>
      </c>
      <c r="R1078" t="s">
        <v>70</v>
      </c>
      <c r="S1078">
        <v>3.445603</v>
      </c>
      <c r="T1078" t="s">
        <v>71</v>
      </c>
      <c r="U1078" t="s">
        <v>72</v>
      </c>
      <c r="V1078">
        <v>0.072926</v>
      </c>
      <c r="W1078" t="s">
        <v>71</v>
      </c>
      <c r="X1078" t="s">
        <v>73</v>
      </c>
      <c r="Y1078">
        <v>1.889945</v>
      </c>
      <c r="Z1078" t="s">
        <v>71</v>
      </c>
      <c r="AA1078" t="s">
        <v>446</v>
      </c>
      <c r="AB1078">
        <v>0.534967</v>
      </c>
      <c r="AC1078" t="s">
        <v>71</v>
      </c>
      <c r="AD1078" t="s">
        <v>74</v>
      </c>
      <c r="AE1078">
        <v>0.942008</v>
      </c>
      <c r="AF1078" t="s">
        <v>71</v>
      </c>
      <c r="AG1078" t="s">
        <v>437</v>
      </c>
      <c r="AH1078">
        <v>1000</v>
      </c>
      <c r="AI1078" t="s">
        <v>438</v>
      </c>
      <c r="AJ1078">
        <v>1000000</v>
      </c>
      <c r="AK1078" t="s">
        <v>439</v>
      </c>
      <c r="AL1078">
        <v>10</v>
      </c>
      <c r="AM1078" t="s">
        <v>440</v>
      </c>
      <c r="AN1078">
        <v>500</v>
      </c>
      <c r="AO1078" t="s">
        <v>441</v>
      </c>
      <c r="AP1078">
        <v>20</v>
      </c>
      <c r="AQ1078" t="s">
        <v>442</v>
      </c>
      <c r="AR1078">
        <v>20</v>
      </c>
    </row>
    <row r="1079" spans="1:44">
      <c r="A1079">
        <v>134</v>
      </c>
      <c r="B1079" t="s">
        <v>425</v>
      </c>
      <c r="C1079">
        <v>4</v>
      </c>
      <c r="D1079" t="s">
        <v>426</v>
      </c>
      <c r="E1079">
        <v>226</v>
      </c>
      <c r="F1079" t="s">
        <v>427</v>
      </c>
      <c r="G1079" t="s">
        <v>428</v>
      </c>
      <c r="H1079">
        <v>6.02</v>
      </c>
      <c r="I1079" t="s">
        <v>429</v>
      </c>
      <c r="J1079">
        <v>0.000439</v>
      </c>
      <c r="K1079" t="s">
        <v>71</v>
      </c>
      <c r="L1079" t="s">
        <v>430</v>
      </c>
      <c r="M1079">
        <v>225.361563</v>
      </c>
      <c r="N1079" t="s">
        <v>71</v>
      </c>
      <c r="O1079" t="s">
        <v>455</v>
      </c>
      <c r="P1079">
        <v>0.000664</v>
      </c>
      <c r="Q1079" t="s">
        <v>71</v>
      </c>
      <c r="R1079" t="s">
        <v>70</v>
      </c>
      <c r="S1079">
        <v>3.44619</v>
      </c>
      <c r="T1079" t="s">
        <v>71</v>
      </c>
      <c r="U1079" t="s">
        <v>72</v>
      </c>
      <c r="V1079">
        <v>0.072759</v>
      </c>
      <c r="W1079" t="s">
        <v>71</v>
      </c>
      <c r="X1079" t="s">
        <v>73</v>
      </c>
      <c r="Y1079">
        <v>1.908809</v>
      </c>
      <c r="Z1079" t="s">
        <v>71</v>
      </c>
      <c r="AA1079" t="s">
        <v>446</v>
      </c>
      <c r="AB1079">
        <v>0.50946</v>
      </c>
      <c r="AC1079" t="s">
        <v>71</v>
      </c>
      <c r="AD1079" t="s">
        <v>74</v>
      </c>
      <c r="AE1079">
        <v>0.949464</v>
      </c>
      <c r="AF1079" t="s">
        <v>71</v>
      </c>
      <c r="AG1079" t="s">
        <v>437</v>
      </c>
      <c r="AH1079">
        <v>1000</v>
      </c>
      <c r="AI1079" t="s">
        <v>438</v>
      </c>
      <c r="AJ1079">
        <v>1000000</v>
      </c>
      <c r="AK1079" t="s">
        <v>439</v>
      </c>
      <c r="AL1079">
        <v>10</v>
      </c>
      <c r="AM1079" t="s">
        <v>440</v>
      </c>
      <c r="AN1079">
        <v>500</v>
      </c>
      <c r="AO1079" t="s">
        <v>441</v>
      </c>
      <c r="AP1079">
        <v>20</v>
      </c>
      <c r="AQ1079" t="s">
        <v>442</v>
      </c>
      <c r="AR1079">
        <v>20</v>
      </c>
    </row>
    <row r="1080" spans="1:44">
      <c r="A1080">
        <v>134</v>
      </c>
      <c r="B1080" t="s">
        <v>425</v>
      </c>
      <c r="C1080">
        <v>4</v>
      </c>
      <c r="D1080" t="s">
        <v>426</v>
      </c>
      <c r="E1080">
        <v>226</v>
      </c>
      <c r="F1080" t="s">
        <v>427</v>
      </c>
      <c r="G1080" t="s">
        <v>428</v>
      </c>
      <c r="H1080">
        <v>6.02</v>
      </c>
      <c r="I1080" t="s">
        <v>429</v>
      </c>
      <c r="J1080">
        <v>0.00048</v>
      </c>
      <c r="K1080" t="s">
        <v>71</v>
      </c>
      <c r="L1080" t="s">
        <v>430</v>
      </c>
      <c r="M1080">
        <v>218.777271</v>
      </c>
      <c r="N1080" t="s">
        <v>71</v>
      </c>
      <c r="O1080" t="s">
        <v>455</v>
      </c>
      <c r="P1080">
        <v>0.000699</v>
      </c>
      <c r="Q1080" t="s">
        <v>71</v>
      </c>
      <c r="R1080" t="s">
        <v>70</v>
      </c>
      <c r="S1080">
        <v>3.447267</v>
      </c>
      <c r="T1080" t="s">
        <v>71</v>
      </c>
      <c r="U1080" t="s">
        <v>72</v>
      </c>
      <c r="V1080">
        <v>0.072873</v>
      </c>
      <c r="W1080" t="s">
        <v>71</v>
      </c>
      <c r="X1080" t="s">
        <v>73</v>
      </c>
      <c r="Y1080">
        <v>1.914994</v>
      </c>
      <c r="Z1080" t="s">
        <v>71</v>
      </c>
      <c r="AA1080" t="s">
        <v>446</v>
      </c>
      <c r="AB1080">
        <v>0.512567</v>
      </c>
      <c r="AC1080" t="s">
        <v>71</v>
      </c>
      <c r="AD1080" t="s">
        <v>74</v>
      </c>
      <c r="AE1080">
        <v>0.941129</v>
      </c>
      <c r="AF1080" t="s">
        <v>71</v>
      </c>
      <c r="AG1080" t="s">
        <v>437</v>
      </c>
      <c r="AH1080">
        <v>1000</v>
      </c>
      <c r="AI1080" t="s">
        <v>438</v>
      </c>
      <c r="AJ1080">
        <v>1000000</v>
      </c>
      <c r="AK1080" t="s">
        <v>439</v>
      </c>
      <c r="AL1080">
        <v>10</v>
      </c>
      <c r="AM1080" t="s">
        <v>440</v>
      </c>
      <c r="AN1080">
        <v>500</v>
      </c>
      <c r="AO1080" t="s">
        <v>441</v>
      </c>
      <c r="AP1080">
        <v>20</v>
      </c>
      <c r="AQ1080" t="s">
        <v>442</v>
      </c>
      <c r="AR1080">
        <v>20</v>
      </c>
    </row>
    <row r="1081" spans="1:44">
      <c r="A1081">
        <v>133</v>
      </c>
      <c r="B1081" t="s">
        <v>425</v>
      </c>
      <c r="C1081">
        <v>4</v>
      </c>
      <c r="D1081" t="s">
        <v>426</v>
      </c>
      <c r="E1081">
        <v>226</v>
      </c>
      <c r="F1081" t="s">
        <v>427</v>
      </c>
      <c r="G1081" t="s">
        <v>428</v>
      </c>
      <c r="H1081">
        <v>6.02</v>
      </c>
      <c r="I1081" t="s">
        <v>429</v>
      </c>
      <c r="J1081">
        <v>0.000469</v>
      </c>
      <c r="K1081" t="s">
        <v>71</v>
      </c>
      <c r="L1081" t="s">
        <v>430</v>
      </c>
      <c r="M1081">
        <v>221.303424</v>
      </c>
      <c r="N1081" t="s">
        <v>71</v>
      </c>
      <c r="O1081" t="s">
        <v>455</v>
      </c>
      <c r="P1081">
        <v>0.00069</v>
      </c>
      <c r="Q1081" t="s">
        <v>71</v>
      </c>
      <c r="R1081" t="s">
        <v>70</v>
      </c>
      <c r="S1081">
        <v>3.466732</v>
      </c>
      <c r="T1081" t="s">
        <v>71</v>
      </c>
      <c r="U1081" t="s">
        <v>72</v>
      </c>
      <c r="V1081">
        <v>0.072937</v>
      </c>
      <c r="W1081" t="s">
        <v>71</v>
      </c>
      <c r="X1081" t="s">
        <v>73</v>
      </c>
      <c r="Y1081">
        <v>1.903398</v>
      </c>
      <c r="Z1081" t="s">
        <v>71</v>
      </c>
      <c r="AA1081" t="s">
        <v>446</v>
      </c>
      <c r="AB1081">
        <v>0.535706</v>
      </c>
      <c r="AC1081" t="s">
        <v>71</v>
      </c>
      <c r="AD1081" t="s">
        <v>74</v>
      </c>
      <c r="AE1081">
        <v>0.949049</v>
      </c>
      <c r="AF1081" t="s">
        <v>71</v>
      </c>
      <c r="AG1081" t="s">
        <v>437</v>
      </c>
      <c r="AH1081">
        <v>1000</v>
      </c>
      <c r="AI1081" t="s">
        <v>438</v>
      </c>
      <c r="AJ1081">
        <v>1000000</v>
      </c>
      <c r="AK1081" t="s">
        <v>439</v>
      </c>
      <c r="AL1081">
        <v>10</v>
      </c>
      <c r="AM1081" t="s">
        <v>440</v>
      </c>
      <c r="AN1081">
        <v>500</v>
      </c>
      <c r="AO1081" t="s">
        <v>441</v>
      </c>
      <c r="AP1081">
        <v>20</v>
      </c>
      <c r="AQ1081" t="s">
        <v>442</v>
      </c>
      <c r="AR1081">
        <v>20</v>
      </c>
    </row>
    <row r="1082" spans="1:44">
      <c r="A1082">
        <v>133</v>
      </c>
      <c r="B1082" t="s">
        <v>425</v>
      </c>
      <c r="C1082">
        <v>4</v>
      </c>
      <c r="D1082" t="s">
        <v>426</v>
      </c>
      <c r="E1082">
        <v>226</v>
      </c>
      <c r="F1082" t="s">
        <v>427</v>
      </c>
      <c r="G1082" t="s">
        <v>428</v>
      </c>
      <c r="H1082">
        <v>6.02</v>
      </c>
      <c r="I1082" t="s">
        <v>429</v>
      </c>
      <c r="J1082">
        <v>0.000445</v>
      </c>
      <c r="K1082" t="s">
        <v>71</v>
      </c>
      <c r="L1082" t="s">
        <v>430</v>
      </c>
      <c r="M1082">
        <v>223.030536</v>
      </c>
      <c r="N1082" t="s">
        <v>71</v>
      </c>
      <c r="O1082" t="s">
        <v>455</v>
      </c>
      <c r="P1082">
        <v>0.000668</v>
      </c>
      <c r="Q1082" t="s">
        <v>71</v>
      </c>
      <c r="R1082" t="s">
        <v>70</v>
      </c>
      <c r="S1082">
        <v>3.472441</v>
      </c>
      <c r="T1082" t="s">
        <v>71</v>
      </c>
      <c r="U1082" t="s">
        <v>72</v>
      </c>
      <c r="V1082">
        <v>0.072827</v>
      </c>
      <c r="W1082" t="s">
        <v>71</v>
      </c>
      <c r="X1082" t="s">
        <v>73</v>
      </c>
      <c r="Y1082">
        <v>1.915609</v>
      </c>
      <c r="Z1082" t="s">
        <v>71</v>
      </c>
      <c r="AA1082" t="s">
        <v>446</v>
      </c>
      <c r="AB1082">
        <v>0.536377</v>
      </c>
      <c r="AC1082" t="s">
        <v>71</v>
      </c>
      <c r="AD1082" t="s">
        <v>74</v>
      </c>
      <c r="AE1082">
        <v>0.941908</v>
      </c>
      <c r="AF1082" t="s">
        <v>71</v>
      </c>
      <c r="AG1082" t="s">
        <v>437</v>
      </c>
      <c r="AH1082">
        <v>1000</v>
      </c>
      <c r="AI1082" t="s">
        <v>438</v>
      </c>
      <c r="AJ1082">
        <v>1000000</v>
      </c>
      <c r="AK1082" t="s">
        <v>439</v>
      </c>
      <c r="AL1082">
        <v>10</v>
      </c>
      <c r="AM1082" t="s">
        <v>440</v>
      </c>
      <c r="AN1082">
        <v>500</v>
      </c>
      <c r="AO1082" t="s">
        <v>441</v>
      </c>
      <c r="AP1082">
        <v>20</v>
      </c>
      <c r="AQ1082" t="s">
        <v>442</v>
      </c>
      <c r="AR1082">
        <v>20</v>
      </c>
    </row>
    <row r="1083" spans="1:44">
      <c r="A1083">
        <v>133</v>
      </c>
      <c r="B1083" t="s">
        <v>425</v>
      </c>
      <c r="C1083">
        <v>4</v>
      </c>
      <c r="D1083" t="s">
        <v>426</v>
      </c>
      <c r="E1083">
        <v>226</v>
      </c>
      <c r="F1083" t="s">
        <v>427</v>
      </c>
      <c r="G1083" t="s">
        <v>428</v>
      </c>
      <c r="H1083">
        <v>6.02</v>
      </c>
      <c r="I1083" t="s">
        <v>429</v>
      </c>
      <c r="J1083">
        <v>0.000454</v>
      </c>
      <c r="K1083" t="s">
        <v>71</v>
      </c>
      <c r="L1083" t="s">
        <v>430</v>
      </c>
      <c r="M1083">
        <v>222.283123</v>
      </c>
      <c r="N1083" t="s">
        <v>71</v>
      </c>
      <c r="O1083" t="s">
        <v>455</v>
      </c>
      <c r="P1083">
        <v>0.000676</v>
      </c>
      <c r="Q1083" t="s">
        <v>71</v>
      </c>
      <c r="R1083" t="s">
        <v>70</v>
      </c>
      <c r="S1083">
        <v>3.470831</v>
      </c>
      <c r="T1083" t="s">
        <v>71</v>
      </c>
      <c r="U1083" t="s">
        <v>72</v>
      </c>
      <c r="V1083">
        <v>0.072958</v>
      </c>
      <c r="W1083" t="s">
        <v>71</v>
      </c>
      <c r="X1083" t="s">
        <v>73</v>
      </c>
      <c r="Y1083">
        <v>1.917448</v>
      </c>
      <c r="Z1083" t="s">
        <v>71</v>
      </c>
      <c r="AA1083" t="s">
        <v>446</v>
      </c>
      <c r="AB1083">
        <v>0.532935</v>
      </c>
      <c r="AC1083" t="s">
        <v>71</v>
      </c>
      <c r="AD1083" t="s">
        <v>74</v>
      </c>
      <c r="AE1083">
        <v>0.941797</v>
      </c>
      <c r="AF1083" t="s">
        <v>71</v>
      </c>
      <c r="AG1083" t="s">
        <v>437</v>
      </c>
      <c r="AH1083">
        <v>1000</v>
      </c>
      <c r="AI1083" t="s">
        <v>438</v>
      </c>
      <c r="AJ1083">
        <v>1000000</v>
      </c>
      <c r="AK1083" t="s">
        <v>439</v>
      </c>
      <c r="AL1083">
        <v>10</v>
      </c>
      <c r="AM1083" t="s">
        <v>440</v>
      </c>
      <c r="AN1083">
        <v>500</v>
      </c>
      <c r="AO1083" t="s">
        <v>441</v>
      </c>
      <c r="AP1083">
        <v>20</v>
      </c>
      <c r="AQ1083" t="s">
        <v>442</v>
      </c>
      <c r="AR1083">
        <v>20</v>
      </c>
    </row>
    <row r="1084" spans="1:44">
      <c r="A1084">
        <v>133</v>
      </c>
      <c r="B1084" t="s">
        <v>425</v>
      </c>
      <c r="C1084">
        <v>4</v>
      </c>
      <c r="D1084" t="s">
        <v>426</v>
      </c>
      <c r="E1084">
        <v>226</v>
      </c>
      <c r="F1084" t="s">
        <v>427</v>
      </c>
      <c r="G1084" t="s">
        <v>428</v>
      </c>
      <c r="H1084">
        <v>5.63</v>
      </c>
      <c r="I1084" t="s">
        <v>429</v>
      </c>
      <c r="J1084">
        <v>0.00632</v>
      </c>
      <c r="K1084" t="s">
        <v>71</v>
      </c>
      <c r="L1084" t="s">
        <v>430</v>
      </c>
      <c r="M1084">
        <v>4529.228</v>
      </c>
      <c r="N1084" t="s">
        <v>71</v>
      </c>
      <c r="O1084" t="s">
        <v>455</v>
      </c>
      <c r="P1084">
        <v>0.010849</v>
      </c>
      <c r="Q1084" t="s">
        <v>71</v>
      </c>
      <c r="R1084" t="s">
        <v>70</v>
      </c>
      <c r="S1084">
        <v>18.196799</v>
      </c>
      <c r="T1084" t="s">
        <v>71</v>
      </c>
      <c r="U1084" t="s">
        <v>72</v>
      </c>
      <c r="V1084">
        <v>0.443731</v>
      </c>
      <c r="W1084" t="s">
        <v>71</v>
      </c>
      <c r="X1084" t="s">
        <v>73</v>
      </c>
      <c r="Y1084">
        <v>9.056242</v>
      </c>
      <c r="Z1084" t="s">
        <v>71</v>
      </c>
      <c r="AA1084" t="s">
        <v>446</v>
      </c>
      <c r="AB1084">
        <v>5.07546</v>
      </c>
      <c r="AC1084" t="s">
        <v>71</v>
      </c>
      <c r="AD1084" t="s">
        <v>74</v>
      </c>
      <c r="AE1084">
        <v>3.548468</v>
      </c>
      <c r="AF1084" t="s">
        <v>71</v>
      </c>
      <c r="AG1084" t="s">
        <v>437</v>
      </c>
      <c r="AH1084">
        <v>1000</v>
      </c>
      <c r="AI1084" t="s">
        <v>438</v>
      </c>
      <c r="AJ1084">
        <v>1000000</v>
      </c>
      <c r="AK1084" t="s">
        <v>439</v>
      </c>
      <c r="AL1084">
        <v>10</v>
      </c>
      <c r="AM1084" t="s">
        <v>440</v>
      </c>
      <c r="AN1084">
        <v>500</v>
      </c>
      <c r="AO1084" t="s">
        <v>441</v>
      </c>
      <c r="AP1084">
        <v>20</v>
      </c>
      <c r="AQ1084" t="s">
        <v>442</v>
      </c>
      <c r="AR1084">
        <v>20</v>
      </c>
    </row>
    <row r="1085" spans="1:18">
      <c r="A1085">
        <v>132</v>
      </c>
      <c r="B1085" t="s">
        <v>456</v>
      </c>
      <c r="C1085" t="s">
        <v>457</v>
      </c>
      <c r="D1085" t="s">
        <v>458</v>
      </c>
      <c r="E1085" t="s">
        <v>459</v>
      </c>
      <c r="F1085" t="s">
        <v>460</v>
      </c>
      <c r="G1085" t="s">
        <v>461</v>
      </c>
      <c r="H1085" t="s">
        <v>462</v>
      </c>
      <c r="I1085" t="s">
        <v>463</v>
      </c>
      <c r="J1085" t="s">
        <v>464</v>
      </c>
      <c r="K1085" t="s">
        <v>465</v>
      </c>
      <c r="L1085" t="s">
        <v>466</v>
      </c>
      <c r="M1085" t="s">
        <v>467</v>
      </c>
      <c r="N1085" t="s">
        <v>468</v>
      </c>
      <c r="O1085" t="s">
        <v>469</v>
      </c>
      <c r="P1085" t="s">
        <v>470</v>
      </c>
      <c r="Q1085" t="s">
        <v>471</v>
      </c>
      <c r="R1085" t="s">
        <v>472</v>
      </c>
    </row>
    <row r="1086" spans="1:18">
      <c r="A1086">
        <v>131</v>
      </c>
      <c r="B1086" t="s">
        <v>456</v>
      </c>
      <c r="C1086" t="s">
        <v>457</v>
      </c>
      <c r="D1086" t="s">
        <v>473</v>
      </c>
      <c r="E1086" t="s">
        <v>474</v>
      </c>
      <c r="F1086" t="s">
        <v>475</v>
      </c>
      <c r="G1086" t="s">
        <v>476</v>
      </c>
      <c r="H1086" t="s">
        <v>477</v>
      </c>
      <c r="I1086" t="s">
        <v>478</v>
      </c>
      <c r="J1086" t="s">
        <v>479</v>
      </c>
      <c r="K1086" t="s">
        <v>480</v>
      </c>
      <c r="L1086" t="s">
        <v>481</v>
      </c>
      <c r="M1086" t="s">
        <v>467</v>
      </c>
      <c r="N1086" t="s">
        <v>468</v>
      </c>
      <c r="O1086" t="s">
        <v>469</v>
      </c>
      <c r="P1086" t="s">
        <v>470</v>
      </c>
      <c r="Q1086" t="s">
        <v>471</v>
      </c>
      <c r="R1086" t="s">
        <v>472</v>
      </c>
    </row>
    <row r="1087" spans="1:18">
      <c r="A1087">
        <v>131</v>
      </c>
      <c r="B1087" t="s">
        <v>456</v>
      </c>
      <c r="C1087" t="s">
        <v>457</v>
      </c>
      <c r="D1087" t="s">
        <v>473</v>
      </c>
      <c r="E1087" t="s">
        <v>482</v>
      </c>
      <c r="F1087" t="s">
        <v>483</v>
      </c>
      <c r="G1087" t="s">
        <v>484</v>
      </c>
      <c r="H1087" t="s">
        <v>485</v>
      </c>
      <c r="I1087" t="s">
        <v>486</v>
      </c>
      <c r="J1087" t="s">
        <v>487</v>
      </c>
      <c r="K1087" t="s">
        <v>488</v>
      </c>
      <c r="L1087" t="s">
        <v>489</v>
      </c>
      <c r="M1087" t="s">
        <v>467</v>
      </c>
      <c r="N1087" t="s">
        <v>468</v>
      </c>
      <c r="O1087" t="s">
        <v>469</v>
      </c>
      <c r="P1087" t="s">
        <v>470</v>
      </c>
      <c r="Q1087" t="s">
        <v>471</v>
      </c>
      <c r="R1087" t="s">
        <v>472</v>
      </c>
    </row>
    <row r="1088" spans="1:18">
      <c r="A1088">
        <v>130</v>
      </c>
      <c r="B1088" t="s">
        <v>456</v>
      </c>
      <c r="C1088" t="s">
        <v>457</v>
      </c>
      <c r="D1088" t="s">
        <v>458</v>
      </c>
      <c r="E1088" t="s">
        <v>490</v>
      </c>
      <c r="F1088" t="s">
        <v>491</v>
      </c>
      <c r="G1088" t="s">
        <v>492</v>
      </c>
      <c r="H1088" t="s">
        <v>493</v>
      </c>
      <c r="I1088" t="s">
        <v>494</v>
      </c>
      <c r="J1088" t="s">
        <v>495</v>
      </c>
      <c r="K1088" t="s">
        <v>496</v>
      </c>
      <c r="L1088" t="s">
        <v>497</v>
      </c>
      <c r="M1088" t="s">
        <v>467</v>
      </c>
      <c r="N1088" t="s">
        <v>468</v>
      </c>
      <c r="O1088" t="s">
        <v>469</v>
      </c>
      <c r="P1088" t="s">
        <v>470</v>
      </c>
      <c r="Q1088" t="s">
        <v>471</v>
      </c>
      <c r="R1088" t="s">
        <v>472</v>
      </c>
    </row>
    <row r="1089" spans="1:18">
      <c r="A1089">
        <v>130</v>
      </c>
      <c r="B1089" t="s">
        <v>456</v>
      </c>
      <c r="C1089" t="s">
        <v>457</v>
      </c>
      <c r="D1089" t="s">
        <v>473</v>
      </c>
      <c r="E1089" t="s">
        <v>498</v>
      </c>
      <c r="F1089" t="s">
        <v>499</v>
      </c>
      <c r="G1089" t="s">
        <v>500</v>
      </c>
      <c r="H1089" t="s">
        <v>501</v>
      </c>
      <c r="I1089" t="s">
        <v>502</v>
      </c>
      <c r="J1089" t="s">
        <v>503</v>
      </c>
      <c r="K1089" t="s">
        <v>504</v>
      </c>
      <c r="L1089" t="s">
        <v>505</v>
      </c>
      <c r="M1089" t="s">
        <v>467</v>
      </c>
      <c r="N1089" t="s">
        <v>468</v>
      </c>
      <c r="O1089" t="s">
        <v>469</v>
      </c>
      <c r="P1089" t="s">
        <v>470</v>
      </c>
      <c r="Q1089" t="s">
        <v>471</v>
      </c>
      <c r="R1089" t="s">
        <v>472</v>
      </c>
    </row>
    <row r="1090" spans="1:18">
      <c r="A1090">
        <v>128</v>
      </c>
      <c r="B1090" t="s">
        <v>506</v>
      </c>
      <c r="C1090" t="s">
        <v>507</v>
      </c>
      <c r="D1090" t="s">
        <v>473</v>
      </c>
      <c r="E1090" t="s">
        <v>508</v>
      </c>
      <c r="F1090" t="s">
        <v>509</v>
      </c>
      <c r="G1090" t="s">
        <v>510</v>
      </c>
      <c r="H1090" t="s">
        <v>511</v>
      </c>
      <c r="I1090" t="s">
        <v>512</v>
      </c>
      <c r="J1090" t="s">
        <v>513</v>
      </c>
      <c r="K1090" t="s">
        <v>514</v>
      </c>
      <c r="L1090" t="s">
        <v>515</v>
      </c>
      <c r="M1090" t="s">
        <v>467</v>
      </c>
      <c r="N1090" t="s">
        <v>468</v>
      </c>
      <c r="O1090" t="s">
        <v>469</v>
      </c>
      <c r="P1090" t="s">
        <v>470</v>
      </c>
      <c r="Q1090" t="s">
        <v>471</v>
      </c>
      <c r="R1090" t="s">
        <v>472</v>
      </c>
    </row>
    <row r="1091" spans="1:18">
      <c r="A1091">
        <v>127</v>
      </c>
      <c r="B1091" t="s">
        <v>516</v>
      </c>
      <c r="C1091" t="s">
        <v>517</v>
      </c>
      <c r="D1091" t="s">
        <v>473</v>
      </c>
      <c r="E1091" t="s">
        <v>518</v>
      </c>
      <c r="F1091" t="s">
        <v>519</v>
      </c>
      <c r="G1091" t="s">
        <v>520</v>
      </c>
      <c r="H1091" t="s">
        <v>521</v>
      </c>
      <c r="I1091" t="s">
        <v>522</v>
      </c>
      <c r="J1091" t="s">
        <v>523</v>
      </c>
      <c r="K1091" t="s">
        <v>524</v>
      </c>
      <c r="L1091" t="s">
        <v>525</v>
      </c>
      <c r="M1091" t="s">
        <v>467</v>
      </c>
      <c r="N1091" t="s">
        <v>468</v>
      </c>
      <c r="O1091" t="s">
        <v>469</v>
      </c>
      <c r="P1091" t="s">
        <v>470</v>
      </c>
      <c r="Q1091" t="s">
        <v>471</v>
      </c>
      <c r="R1091" t="s">
        <v>472</v>
      </c>
    </row>
    <row r="1092" spans="1:18">
      <c r="A1092">
        <v>126</v>
      </c>
      <c r="B1092" t="s">
        <v>516</v>
      </c>
      <c r="C1092" t="s">
        <v>517</v>
      </c>
      <c r="D1092" t="s">
        <v>473</v>
      </c>
      <c r="E1092" t="s">
        <v>526</v>
      </c>
      <c r="F1092" t="s">
        <v>527</v>
      </c>
      <c r="G1092" t="s">
        <v>528</v>
      </c>
      <c r="H1092" t="s">
        <v>529</v>
      </c>
      <c r="I1092" t="s">
        <v>530</v>
      </c>
      <c r="J1092" t="s">
        <v>531</v>
      </c>
      <c r="K1092" t="s">
        <v>532</v>
      </c>
      <c r="L1092" t="s">
        <v>533</v>
      </c>
      <c r="M1092" t="s">
        <v>467</v>
      </c>
      <c r="N1092" t="s">
        <v>468</v>
      </c>
      <c r="O1092" t="s">
        <v>469</v>
      </c>
      <c r="P1092" t="s">
        <v>470</v>
      </c>
      <c r="Q1092" t="s">
        <v>471</v>
      </c>
      <c r="R1092" t="s">
        <v>472</v>
      </c>
    </row>
    <row r="1093" spans="1:18">
      <c r="A1093">
        <v>125</v>
      </c>
      <c r="B1093" t="s">
        <v>534</v>
      </c>
      <c r="C1093" t="s">
        <v>535</v>
      </c>
      <c r="D1093" t="s">
        <v>473</v>
      </c>
      <c r="E1093" t="s">
        <v>536</v>
      </c>
      <c r="F1093" t="s">
        <v>537</v>
      </c>
      <c r="G1093" t="s">
        <v>538</v>
      </c>
      <c r="H1093" t="s">
        <v>539</v>
      </c>
      <c r="I1093" t="s">
        <v>540</v>
      </c>
      <c r="J1093" t="s">
        <v>541</v>
      </c>
      <c r="K1093" t="s">
        <v>542</v>
      </c>
      <c r="L1093" t="s">
        <v>543</v>
      </c>
      <c r="M1093" t="s">
        <v>467</v>
      </c>
      <c r="N1093" t="s">
        <v>468</v>
      </c>
      <c r="O1093" t="s">
        <v>469</v>
      </c>
      <c r="P1093" t="s">
        <v>470</v>
      </c>
      <c r="Q1093" t="s">
        <v>471</v>
      </c>
      <c r="R1093" t="s">
        <v>472</v>
      </c>
    </row>
    <row r="1094" spans="1:18">
      <c r="A1094">
        <v>124</v>
      </c>
      <c r="B1094" t="s">
        <v>544</v>
      </c>
      <c r="C1094" t="s">
        <v>545</v>
      </c>
      <c r="D1094" t="s">
        <v>473</v>
      </c>
      <c r="E1094" t="s">
        <v>546</v>
      </c>
      <c r="F1094" t="s">
        <v>547</v>
      </c>
      <c r="G1094" t="s">
        <v>548</v>
      </c>
      <c r="H1094" t="s">
        <v>549</v>
      </c>
      <c r="I1094" t="s">
        <v>550</v>
      </c>
      <c r="J1094" t="s">
        <v>551</v>
      </c>
      <c r="K1094" t="s">
        <v>552</v>
      </c>
      <c r="L1094" t="s">
        <v>553</v>
      </c>
      <c r="M1094" t="s">
        <v>467</v>
      </c>
      <c r="N1094" t="s">
        <v>468</v>
      </c>
      <c r="O1094" t="s">
        <v>469</v>
      </c>
      <c r="P1094" t="s">
        <v>470</v>
      </c>
      <c r="Q1094" t="s">
        <v>471</v>
      </c>
      <c r="R1094" t="s">
        <v>472</v>
      </c>
    </row>
    <row r="1095" spans="1:18">
      <c r="A1095">
        <v>124</v>
      </c>
      <c r="B1095" t="s">
        <v>544</v>
      </c>
      <c r="C1095" t="s">
        <v>545</v>
      </c>
      <c r="D1095" t="s">
        <v>473</v>
      </c>
      <c r="E1095" t="s">
        <v>554</v>
      </c>
      <c r="F1095" t="s">
        <v>555</v>
      </c>
      <c r="G1095" t="s">
        <v>556</v>
      </c>
      <c r="H1095" t="s">
        <v>557</v>
      </c>
      <c r="I1095" t="s">
        <v>558</v>
      </c>
      <c r="J1095" t="s">
        <v>559</v>
      </c>
      <c r="K1095" t="s">
        <v>560</v>
      </c>
      <c r="L1095" t="s">
        <v>561</v>
      </c>
      <c r="M1095" t="s">
        <v>467</v>
      </c>
      <c r="N1095" t="s">
        <v>468</v>
      </c>
      <c r="O1095" t="s">
        <v>469</v>
      </c>
      <c r="P1095" t="s">
        <v>470</v>
      </c>
      <c r="Q1095" t="s">
        <v>471</v>
      </c>
      <c r="R1095" t="s">
        <v>472</v>
      </c>
    </row>
    <row r="1096" spans="1:18">
      <c r="A1096">
        <v>123</v>
      </c>
      <c r="B1096" t="s">
        <v>562</v>
      </c>
      <c r="C1096" t="s">
        <v>563</v>
      </c>
      <c r="D1096" t="s">
        <v>473</v>
      </c>
      <c r="E1096" t="s">
        <v>564</v>
      </c>
      <c r="F1096" t="s">
        <v>565</v>
      </c>
      <c r="G1096" t="s">
        <v>566</v>
      </c>
      <c r="H1096" t="s">
        <v>567</v>
      </c>
      <c r="I1096" t="s">
        <v>568</v>
      </c>
      <c r="J1096" t="s">
        <v>569</v>
      </c>
      <c r="K1096" t="s">
        <v>570</v>
      </c>
      <c r="L1096" t="s">
        <v>571</v>
      </c>
      <c r="M1096" t="s">
        <v>467</v>
      </c>
      <c r="N1096" t="s">
        <v>468</v>
      </c>
      <c r="O1096" t="s">
        <v>469</v>
      </c>
      <c r="P1096" t="s">
        <v>470</v>
      </c>
      <c r="Q1096" t="s">
        <v>471</v>
      </c>
      <c r="R1096" t="s">
        <v>472</v>
      </c>
    </row>
    <row r="1097" spans="1:18">
      <c r="A1097">
        <v>122</v>
      </c>
      <c r="B1097" t="s">
        <v>572</v>
      </c>
      <c r="C1097" t="s">
        <v>573</v>
      </c>
      <c r="D1097" t="s">
        <v>473</v>
      </c>
      <c r="E1097" t="s">
        <v>574</v>
      </c>
      <c r="F1097" t="s">
        <v>575</v>
      </c>
      <c r="G1097" t="s">
        <v>576</v>
      </c>
      <c r="H1097" t="s">
        <v>577</v>
      </c>
      <c r="I1097" t="s">
        <v>578</v>
      </c>
      <c r="J1097" t="s">
        <v>579</v>
      </c>
      <c r="K1097" t="s">
        <v>580</v>
      </c>
      <c r="L1097" t="s">
        <v>581</v>
      </c>
      <c r="M1097" t="s">
        <v>467</v>
      </c>
      <c r="N1097" t="s">
        <v>468</v>
      </c>
      <c r="O1097" t="s">
        <v>469</v>
      </c>
      <c r="P1097" t="s">
        <v>470</v>
      </c>
      <c r="Q1097" t="s">
        <v>471</v>
      </c>
      <c r="R1097" t="s">
        <v>472</v>
      </c>
    </row>
    <row r="1098" spans="1:18">
      <c r="A1098">
        <v>121</v>
      </c>
      <c r="B1098" t="s">
        <v>516</v>
      </c>
      <c r="C1098" t="s">
        <v>517</v>
      </c>
      <c r="D1098" t="s">
        <v>473</v>
      </c>
      <c r="E1098" t="s">
        <v>582</v>
      </c>
      <c r="F1098" t="s">
        <v>583</v>
      </c>
      <c r="G1098" t="s">
        <v>584</v>
      </c>
      <c r="H1098" t="s">
        <v>585</v>
      </c>
      <c r="I1098" t="s">
        <v>586</v>
      </c>
      <c r="J1098" t="s">
        <v>587</v>
      </c>
      <c r="K1098" t="s">
        <v>588</v>
      </c>
      <c r="L1098" t="s">
        <v>589</v>
      </c>
      <c r="M1098" t="s">
        <v>467</v>
      </c>
      <c r="N1098" t="s">
        <v>468</v>
      </c>
      <c r="O1098" t="s">
        <v>469</v>
      </c>
      <c r="P1098" t="s">
        <v>470</v>
      </c>
      <c r="Q1098" t="s">
        <v>471</v>
      </c>
      <c r="R1098" t="s">
        <v>472</v>
      </c>
    </row>
    <row r="1099" spans="1:18">
      <c r="A1099">
        <v>120</v>
      </c>
      <c r="B1099" t="s">
        <v>506</v>
      </c>
      <c r="C1099" t="s">
        <v>507</v>
      </c>
      <c r="D1099" t="s">
        <v>473</v>
      </c>
      <c r="E1099" t="s">
        <v>474</v>
      </c>
      <c r="F1099" t="s">
        <v>590</v>
      </c>
      <c r="G1099" t="s">
        <v>591</v>
      </c>
      <c r="H1099" t="s">
        <v>592</v>
      </c>
      <c r="I1099" t="s">
        <v>593</v>
      </c>
      <c r="J1099" t="s">
        <v>594</v>
      </c>
      <c r="K1099" t="s">
        <v>595</v>
      </c>
      <c r="L1099" t="s">
        <v>596</v>
      </c>
      <c r="M1099" t="s">
        <v>467</v>
      </c>
      <c r="N1099" t="s">
        <v>468</v>
      </c>
      <c r="O1099" t="s">
        <v>469</v>
      </c>
      <c r="P1099" t="s">
        <v>470</v>
      </c>
      <c r="Q1099" t="s">
        <v>471</v>
      </c>
      <c r="R1099" t="s">
        <v>472</v>
      </c>
    </row>
    <row r="1100" spans="1:18">
      <c r="A1100">
        <v>119</v>
      </c>
      <c r="B1100" t="s">
        <v>597</v>
      </c>
      <c r="C1100" t="s">
        <v>598</v>
      </c>
      <c r="D1100" t="s">
        <v>473</v>
      </c>
      <c r="E1100" t="s">
        <v>599</v>
      </c>
      <c r="F1100" t="s">
        <v>600</v>
      </c>
      <c r="G1100" t="s">
        <v>601</v>
      </c>
      <c r="H1100" t="s">
        <v>602</v>
      </c>
      <c r="I1100" t="s">
        <v>603</v>
      </c>
      <c r="J1100" t="s">
        <v>604</v>
      </c>
      <c r="K1100" t="s">
        <v>605</v>
      </c>
      <c r="L1100" t="s">
        <v>606</v>
      </c>
      <c r="M1100" t="s">
        <v>467</v>
      </c>
      <c r="N1100" t="s">
        <v>468</v>
      </c>
      <c r="O1100" t="s">
        <v>469</v>
      </c>
      <c r="P1100" t="s">
        <v>470</v>
      </c>
      <c r="Q1100" t="s">
        <v>471</v>
      </c>
      <c r="R1100" t="s">
        <v>472</v>
      </c>
    </row>
    <row r="1101" spans="1:18">
      <c r="A1101">
        <v>119</v>
      </c>
      <c r="B1101" t="s">
        <v>456</v>
      </c>
      <c r="C1101" t="s">
        <v>457</v>
      </c>
      <c r="D1101" t="s">
        <v>473</v>
      </c>
      <c r="E1101" t="s">
        <v>607</v>
      </c>
      <c r="F1101" t="s">
        <v>608</v>
      </c>
      <c r="G1101" t="s">
        <v>609</v>
      </c>
      <c r="H1101" t="s">
        <v>610</v>
      </c>
      <c r="I1101" t="s">
        <v>611</v>
      </c>
      <c r="J1101" t="s">
        <v>612</v>
      </c>
      <c r="K1101" t="s">
        <v>613</v>
      </c>
      <c r="L1101" t="s">
        <v>614</v>
      </c>
      <c r="M1101" t="s">
        <v>467</v>
      </c>
      <c r="N1101" t="s">
        <v>468</v>
      </c>
      <c r="O1101" t="s">
        <v>469</v>
      </c>
      <c r="P1101" t="s">
        <v>470</v>
      </c>
      <c r="Q1101" t="s">
        <v>471</v>
      </c>
      <c r="R1101" t="s">
        <v>472</v>
      </c>
    </row>
    <row r="1102" spans="1:18">
      <c r="A1102">
        <v>118</v>
      </c>
      <c r="B1102" t="s">
        <v>456</v>
      </c>
      <c r="C1102" t="s">
        <v>457</v>
      </c>
      <c r="D1102" t="s">
        <v>473</v>
      </c>
      <c r="E1102" t="s">
        <v>615</v>
      </c>
      <c r="F1102" t="s">
        <v>616</v>
      </c>
      <c r="G1102" t="s">
        <v>617</v>
      </c>
      <c r="H1102" t="s">
        <v>618</v>
      </c>
      <c r="I1102" t="s">
        <v>619</v>
      </c>
      <c r="J1102" t="s">
        <v>620</v>
      </c>
      <c r="K1102" t="s">
        <v>621</v>
      </c>
      <c r="L1102" t="s">
        <v>622</v>
      </c>
      <c r="M1102" t="s">
        <v>467</v>
      </c>
      <c r="N1102" t="s">
        <v>468</v>
      </c>
      <c r="O1102" t="s">
        <v>469</v>
      </c>
      <c r="P1102" t="s">
        <v>470</v>
      </c>
      <c r="Q1102" t="s">
        <v>471</v>
      </c>
      <c r="R1102" t="s">
        <v>472</v>
      </c>
    </row>
    <row r="1103" spans="1:18">
      <c r="A1103">
        <v>117</v>
      </c>
      <c r="B1103" t="s">
        <v>456</v>
      </c>
      <c r="C1103" t="s">
        <v>457</v>
      </c>
      <c r="D1103" t="s">
        <v>473</v>
      </c>
      <c r="E1103" t="s">
        <v>623</v>
      </c>
      <c r="F1103" t="s">
        <v>624</v>
      </c>
      <c r="G1103" t="s">
        <v>625</v>
      </c>
      <c r="H1103" t="s">
        <v>626</v>
      </c>
      <c r="I1103" t="s">
        <v>627</v>
      </c>
      <c r="J1103" t="s">
        <v>628</v>
      </c>
      <c r="K1103" t="s">
        <v>629</v>
      </c>
      <c r="L1103" t="s">
        <v>630</v>
      </c>
      <c r="M1103" t="s">
        <v>467</v>
      </c>
      <c r="N1103" t="s">
        <v>468</v>
      </c>
      <c r="O1103" t="s">
        <v>469</v>
      </c>
      <c r="P1103" t="s">
        <v>470</v>
      </c>
      <c r="Q1103" t="s">
        <v>471</v>
      </c>
      <c r="R1103" t="s">
        <v>472</v>
      </c>
    </row>
    <row r="1104" spans="1:18">
      <c r="A1104">
        <v>117</v>
      </c>
      <c r="B1104" t="s">
        <v>456</v>
      </c>
      <c r="C1104" t="s">
        <v>457</v>
      </c>
      <c r="D1104" t="s">
        <v>473</v>
      </c>
      <c r="E1104" t="s">
        <v>607</v>
      </c>
      <c r="F1104" t="s">
        <v>631</v>
      </c>
      <c r="G1104" t="s">
        <v>632</v>
      </c>
      <c r="H1104" t="s">
        <v>633</v>
      </c>
      <c r="I1104" t="s">
        <v>634</v>
      </c>
      <c r="J1104" t="s">
        <v>635</v>
      </c>
      <c r="K1104" t="s">
        <v>636</v>
      </c>
      <c r="L1104" t="s">
        <v>637</v>
      </c>
      <c r="M1104" t="s">
        <v>467</v>
      </c>
      <c r="N1104" t="s">
        <v>468</v>
      </c>
      <c r="O1104" t="s">
        <v>469</v>
      </c>
      <c r="P1104" t="s">
        <v>470</v>
      </c>
      <c r="Q1104" t="s">
        <v>471</v>
      </c>
      <c r="R1104" t="s">
        <v>472</v>
      </c>
    </row>
    <row r="1105" spans="1:18">
      <c r="A1105">
        <v>116</v>
      </c>
      <c r="B1105" t="s">
        <v>572</v>
      </c>
      <c r="C1105" t="s">
        <v>573</v>
      </c>
      <c r="D1105" t="s">
        <v>473</v>
      </c>
      <c r="E1105" t="s">
        <v>638</v>
      </c>
      <c r="F1105" t="s">
        <v>639</v>
      </c>
      <c r="G1105" t="s">
        <v>640</v>
      </c>
      <c r="H1105" t="s">
        <v>641</v>
      </c>
      <c r="I1105" t="s">
        <v>642</v>
      </c>
      <c r="J1105" t="s">
        <v>643</v>
      </c>
      <c r="K1105" t="s">
        <v>644</v>
      </c>
      <c r="L1105" t="s">
        <v>645</v>
      </c>
      <c r="M1105" t="s">
        <v>646</v>
      </c>
      <c r="N1105" t="s">
        <v>468</v>
      </c>
      <c r="O1105" t="s">
        <v>469</v>
      </c>
      <c r="P1105" t="s">
        <v>470</v>
      </c>
      <c r="Q1105" t="s">
        <v>471</v>
      </c>
      <c r="R1105" t="s">
        <v>472</v>
      </c>
    </row>
    <row r="1106" spans="1:18">
      <c r="A1106">
        <v>116</v>
      </c>
      <c r="B1106" t="s">
        <v>572</v>
      </c>
      <c r="C1106" t="s">
        <v>573</v>
      </c>
      <c r="D1106" t="s">
        <v>473</v>
      </c>
      <c r="E1106" t="s">
        <v>647</v>
      </c>
      <c r="F1106" t="s">
        <v>648</v>
      </c>
      <c r="G1106" t="s">
        <v>649</v>
      </c>
      <c r="H1106" t="s">
        <v>650</v>
      </c>
      <c r="I1106" t="s">
        <v>651</v>
      </c>
      <c r="J1106" t="s">
        <v>652</v>
      </c>
      <c r="K1106" t="s">
        <v>653</v>
      </c>
      <c r="L1106" t="s">
        <v>654</v>
      </c>
      <c r="M1106" t="s">
        <v>646</v>
      </c>
      <c r="N1106" t="s">
        <v>468</v>
      </c>
      <c r="O1106" t="s">
        <v>469</v>
      </c>
      <c r="P1106" t="s">
        <v>470</v>
      </c>
      <c r="Q1106" t="s">
        <v>471</v>
      </c>
      <c r="R1106" t="s">
        <v>472</v>
      </c>
    </row>
    <row r="1107" spans="1:18">
      <c r="A1107">
        <v>115</v>
      </c>
      <c r="B1107" t="s">
        <v>572</v>
      </c>
      <c r="C1107" t="s">
        <v>573</v>
      </c>
      <c r="D1107" t="s">
        <v>473</v>
      </c>
      <c r="E1107" t="s">
        <v>655</v>
      </c>
      <c r="F1107" t="s">
        <v>656</v>
      </c>
      <c r="G1107" t="s">
        <v>657</v>
      </c>
      <c r="H1107" t="s">
        <v>658</v>
      </c>
      <c r="I1107" t="s">
        <v>659</v>
      </c>
      <c r="J1107" t="s">
        <v>660</v>
      </c>
      <c r="K1107" t="s">
        <v>661</v>
      </c>
      <c r="L1107" t="s">
        <v>662</v>
      </c>
      <c r="M1107" t="s">
        <v>663</v>
      </c>
      <c r="N1107" t="s">
        <v>468</v>
      </c>
      <c r="O1107" t="s">
        <v>469</v>
      </c>
      <c r="P1107" t="s">
        <v>470</v>
      </c>
      <c r="Q1107" t="s">
        <v>471</v>
      </c>
      <c r="R1107" t="s">
        <v>472</v>
      </c>
    </row>
    <row r="1108" spans="1:18">
      <c r="A1108">
        <v>115</v>
      </c>
      <c r="B1108" t="s">
        <v>572</v>
      </c>
      <c r="C1108" t="s">
        <v>573</v>
      </c>
      <c r="D1108" t="s">
        <v>473</v>
      </c>
      <c r="E1108" t="s">
        <v>664</v>
      </c>
      <c r="F1108" t="s">
        <v>665</v>
      </c>
      <c r="G1108" t="s">
        <v>666</v>
      </c>
      <c r="H1108" t="s">
        <v>667</v>
      </c>
      <c r="I1108" t="s">
        <v>668</v>
      </c>
      <c r="J1108" t="s">
        <v>669</v>
      </c>
      <c r="K1108" t="s">
        <v>670</v>
      </c>
      <c r="L1108" t="s">
        <v>671</v>
      </c>
      <c r="M1108" t="s">
        <v>663</v>
      </c>
      <c r="N1108" t="s">
        <v>468</v>
      </c>
      <c r="O1108" t="s">
        <v>469</v>
      </c>
      <c r="P1108" t="s">
        <v>470</v>
      </c>
      <c r="Q1108" t="s">
        <v>471</v>
      </c>
      <c r="R1108" t="s">
        <v>472</v>
      </c>
    </row>
    <row r="1109" spans="1:18">
      <c r="A1109">
        <v>114</v>
      </c>
      <c r="B1109" t="s">
        <v>516</v>
      </c>
      <c r="C1109" t="s">
        <v>517</v>
      </c>
      <c r="D1109" t="s">
        <v>473</v>
      </c>
      <c r="E1109" t="s">
        <v>672</v>
      </c>
      <c r="F1109" t="s">
        <v>673</v>
      </c>
      <c r="G1109" t="s">
        <v>674</v>
      </c>
      <c r="H1109" t="s">
        <v>675</v>
      </c>
      <c r="I1109" t="s">
        <v>676</v>
      </c>
      <c r="J1109" t="s">
        <v>677</v>
      </c>
      <c r="K1109" t="s">
        <v>678</v>
      </c>
      <c r="L1109" t="s">
        <v>679</v>
      </c>
      <c r="M1109" t="s">
        <v>663</v>
      </c>
      <c r="N1109" t="s">
        <v>468</v>
      </c>
      <c r="O1109" t="s">
        <v>469</v>
      </c>
      <c r="P1109" t="s">
        <v>470</v>
      </c>
      <c r="Q1109" t="s">
        <v>471</v>
      </c>
      <c r="R1109" t="s">
        <v>472</v>
      </c>
    </row>
    <row r="1110" spans="1:18">
      <c r="A1110">
        <v>113</v>
      </c>
      <c r="B1110" t="s">
        <v>506</v>
      </c>
      <c r="C1110" t="s">
        <v>507</v>
      </c>
      <c r="D1110" t="s">
        <v>473</v>
      </c>
      <c r="E1110" t="s">
        <v>680</v>
      </c>
      <c r="F1110" t="s">
        <v>681</v>
      </c>
      <c r="G1110" t="s">
        <v>682</v>
      </c>
      <c r="H1110" t="s">
        <v>683</v>
      </c>
      <c r="I1110" t="s">
        <v>684</v>
      </c>
      <c r="J1110" t="s">
        <v>685</v>
      </c>
      <c r="K1110" t="s">
        <v>686</v>
      </c>
      <c r="L1110" t="s">
        <v>687</v>
      </c>
      <c r="M1110" t="s">
        <v>467</v>
      </c>
      <c r="N1110" t="s">
        <v>468</v>
      </c>
      <c r="O1110" t="s">
        <v>469</v>
      </c>
      <c r="P1110" t="s">
        <v>470</v>
      </c>
      <c r="Q1110" t="s">
        <v>471</v>
      </c>
      <c r="R1110" t="s">
        <v>472</v>
      </c>
    </row>
    <row r="1111" spans="1:18">
      <c r="A1111">
        <v>112</v>
      </c>
      <c r="B1111" t="s">
        <v>597</v>
      </c>
      <c r="C1111" t="s">
        <v>598</v>
      </c>
      <c r="D1111" t="s">
        <v>473</v>
      </c>
      <c r="E1111" t="s">
        <v>688</v>
      </c>
      <c r="F1111" t="s">
        <v>689</v>
      </c>
      <c r="G1111" t="s">
        <v>690</v>
      </c>
      <c r="H1111" t="s">
        <v>691</v>
      </c>
      <c r="I1111" t="s">
        <v>692</v>
      </c>
      <c r="J1111" t="s">
        <v>693</v>
      </c>
      <c r="K1111" t="s">
        <v>694</v>
      </c>
      <c r="L1111" t="s">
        <v>695</v>
      </c>
      <c r="M1111" t="s">
        <v>467</v>
      </c>
      <c r="N1111" t="s">
        <v>468</v>
      </c>
      <c r="O1111" t="s">
        <v>469</v>
      </c>
      <c r="P1111" t="s">
        <v>470</v>
      </c>
      <c r="Q1111" t="s">
        <v>471</v>
      </c>
      <c r="R1111" t="s">
        <v>472</v>
      </c>
    </row>
    <row r="1112" spans="1:18">
      <c r="A1112">
        <v>111</v>
      </c>
      <c r="B1112" t="s">
        <v>456</v>
      </c>
      <c r="C1112" t="s">
        <v>457</v>
      </c>
      <c r="D1112" t="s">
        <v>473</v>
      </c>
      <c r="E1112" t="s">
        <v>696</v>
      </c>
      <c r="F1112" t="s">
        <v>697</v>
      </c>
      <c r="G1112" t="s">
        <v>698</v>
      </c>
      <c r="H1112" t="s">
        <v>699</v>
      </c>
      <c r="I1112" t="s">
        <v>700</v>
      </c>
      <c r="J1112" t="s">
        <v>701</v>
      </c>
      <c r="K1112" t="s">
        <v>702</v>
      </c>
      <c r="L1112" t="s">
        <v>703</v>
      </c>
      <c r="M1112" t="s">
        <v>704</v>
      </c>
      <c r="N1112" t="s">
        <v>468</v>
      </c>
      <c r="O1112" t="s">
        <v>469</v>
      </c>
      <c r="P1112" t="s">
        <v>470</v>
      </c>
      <c r="Q1112" t="s">
        <v>471</v>
      </c>
      <c r="R1112" t="s">
        <v>472</v>
      </c>
    </row>
    <row r="1113" spans="1:18">
      <c r="A1113">
        <v>111</v>
      </c>
      <c r="B1113" t="s">
        <v>456</v>
      </c>
      <c r="C1113" t="s">
        <v>457</v>
      </c>
      <c r="D1113" t="s">
        <v>473</v>
      </c>
      <c r="E1113" t="s">
        <v>705</v>
      </c>
      <c r="F1113" t="s">
        <v>706</v>
      </c>
      <c r="G1113" t="s">
        <v>707</v>
      </c>
      <c r="H1113" t="s">
        <v>708</v>
      </c>
      <c r="I1113" t="s">
        <v>709</v>
      </c>
      <c r="J1113" t="s">
        <v>710</v>
      </c>
      <c r="K1113" t="s">
        <v>711</v>
      </c>
      <c r="L1113" t="s">
        <v>712</v>
      </c>
      <c r="M1113" t="s">
        <v>467</v>
      </c>
      <c r="N1113" t="s">
        <v>468</v>
      </c>
      <c r="O1113" t="s">
        <v>469</v>
      </c>
      <c r="P1113" t="s">
        <v>470</v>
      </c>
      <c r="Q1113" t="s">
        <v>471</v>
      </c>
      <c r="R1113" t="s">
        <v>472</v>
      </c>
    </row>
    <row r="1114" spans="1:18">
      <c r="A1114">
        <v>110</v>
      </c>
      <c r="B1114" t="s">
        <v>562</v>
      </c>
      <c r="C1114" t="s">
        <v>563</v>
      </c>
      <c r="D1114" t="s">
        <v>473</v>
      </c>
      <c r="E1114" t="s">
        <v>564</v>
      </c>
      <c r="F1114" t="s">
        <v>713</v>
      </c>
      <c r="G1114" t="s">
        <v>714</v>
      </c>
      <c r="H1114" t="s">
        <v>715</v>
      </c>
      <c r="I1114" t="s">
        <v>716</v>
      </c>
      <c r="J1114" t="s">
        <v>717</v>
      </c>
      <c r="K1114" t="s">
        <v>718</v>
      </c>
      <c r="L1114" t="s">
        <v>719</v>
      </c>
      <c r="M1114" t="s">
        <v>467</v>
      </c>
      <c r="N1114" t="s">
        <v>468</v>
      </c>
      <c r="O1114" t="s">
        <v>469</v>
      </c>
      <c r="P1114" t="s">
        <v>470</v>
      </c>
      <c r="Q1114" t="s">
        <v>471</v>
      </c>
      <c r="R1114" t="s">
        <v>472</v>
      </c>
    </row>
    <row r="1115" spans="1:18">
      <c r="A1115">
        <v>109</v>
      </c>
      <c r="B1115" t="s">
        <v>544</v>
      </c>
      <c r="C1115" t="s">
        <v>545</v>
      </c>
      <c r="D1115" t="s">
        <v>473</v>
      </c>
      <c r="E1115" t="s">
        <v>720</v>
      </c>
      <c r="F1115" t="s">
        <v>721</v>
      </c>
      <c r="G1115" t="s">
        <v>722</v>
      </c>
      <c r="H1115" t="s">
        <v>723</v>
      </c>
      <c r="I1115" t="s">
        <v>724</v>
      </c>
      <c r="J1115" t="s">
        <v>725</v>
      </c>
      <c r="K1115" t="s">
        <v>726</v>
      </c>
      <c r="L1115" t="s">
        <v>727</v>
      </c>
      <c r="M1115" t="s">
        <v>467</v>
      </c>
      <c r="N1115" t="s">
        <v>468</v>
      </c>
      <c r="O1115" t="s">
        <v>469</v>
      </c>
      <c r="P1115" t="s">
        <v>470</v>
      </c>
      <c r="Q1115" t="s">
        <v>471</v>
      </c>
      <c r="R1115" t="s">
        <v>472</v>
      </c>
    </row>
    <row r="1116" spans="1:18">
      <c r="A1116">
        <v>109</v>
      </c>
      <c r="B1116" t="s">
        <v>544</v>
      </c>
      <c r="C1116" t="s">
        <v>545</v>
      </c>
      <c r="D1116" t="s">
        <v>473</v>
      </c>
      <c r="E1116" t="s">
        <v>728</v>
      </c>
      <c r="F1116" t="s">
        <v>729</v>
      </c>
      <c r="G1116" t="s">
        <v>730</v>
      </c>
      <c r="H1116" t="s">
        <v>731</v>
      </c>
      <c r="I1116" t="s">
        <v>732</v>
      </c>
      <c r="J1116" t="s">
        <v>733</v>
      </c>
      <c r="K1116" t="s">
        <v>734</v>
      </c>
      <c r="L1116" t="s">
        <v>735</v>
      </c>
      <c r="M1116" t="s">
        <v>467</v>
      </c>
      <c r="N1116" t="s">
        <v>468</v>
      </c>
      <c r="O1116" t="s">
        <v>469</v>
      </c>
      <c r="P1116" t="s">
        <v>470</v>
      </c>
      <c r="Q1116" t="s">
        <v>471</v>
      </c>
      <c r="R1116" t="s">
        <v>472</v>
      </c>
    </row>
    <row r="1117" spans="1:18">
      <c r="A1117">
        <v>109</v>
      </c>
      <c r="B1117" t="s">
        <v>456</v>
      </c>
      <c r="C1117" t="s">
        <v>457</v>
      </c>
      <c r="D1117" t="s">
        <v>473</v>
      </c>
      <c r="E1117" t="s">
        <v>736</v>
      </c>
      <c r="F1117" t="s">
        <v>737</v>
      </c>
      <c r="G1117" t="s">
        <v>738</v>
      </c>
      <c r="H1117" t="s">
        <v>739</v>
      </c>
      <c r="I1117" t="s">
        <v>740</v>
      </c>
      <c r="J1117" t="s">
        <v>741</v>
      </c>
      <c r="K1117" t="s">
        <v>742</v>
      </c>
      <c r="L1117" t="s">
        <v>743</v>
      </c>
      <c r="M1117" t="s">
        <v>467</v>
      </c>
      <c r="N1117" t="s">
        <v>468</v>
      </c>
      <c r="O1117" t="s">
        <v>469</v>
      </c>
      <c r="P1117" t="s">
        <v>470</v>
      </c>
      <c r="Q1117" t="s">
        <v>471</v>
      </c>
      <c r="R1117" t="s">
        <v>472</v>
      </c>
    </row>
    <row r="1118" spans="1:18">
      <c r="A1118">
        <v>108</v>
      </c>
      <c r="B1118" t="s">
        <v>456</v>
      </c>
      <c r="C1118" t="s">
        <v>457</v>
      </c>
      <c r="D1118" t="s">
        <v>473</v>
      </c>
      <c r="E1118" t="s">
        <v>744</v>
      </c>
      <c r="F1118" t="s">
        <v>745</v>
      </c>
      <c r="G1118" t="s">
        <v>746</v>
      </c>
      <c r="H1118" t="s">
        <v>747</v>
      </c>
      <c r="I1118" t="s">
        <v>748</v>
      </c>
      <c r="J1118" t="s">
        <v>749</v>
      </c>
      <c r="K1118" t="s">
        <v>750</v>
      </c>
      <c r="L1118" t="s">
        <v>751</v>
      </c>
      <c r="M1118" t="s">
        <v>467</v>
      </c>
      <c r="N1118" t="s">
        <v>468</v>
      </c>
      <c r="O1118" t="s">
        <v>469</v>
      </c>
      <c r="P1118" t="s">
        <v>470</v>
      </c>
      <c r="Q1118" t="s">
        <v>471</v>
      </c>
      <c r="R1118" t="s">
        <v>472</v>
      </c>
    </row>
    <row r="1119" spans="1:18">
      <c r="A1119">
        <v>108</v>
      </c>
      <c r="B1119" t="s">
        <v>562</v>
      </c>
      <c r="C1119" t="s">
        <v>563</v>
      </c>
      <c r="D1119" t="s">
        <v>473</v>
      </c>
      <c r="E1119" t="s">
        <v>752</v>
      </c>
      <c r="F1119" t="s">
        <v>753</v>
      </c>
      <c r="G1119" t="s">
        <v>714</v>
      </c>
      <c r="H1119" t="s">
        <v>754</v>
      </c>
      <c r="I1119" t="s">
        <v>755</v>
      </c>
      <c r="J1119" t="s">
        <v>756</v>
      </c>
      <c r="K1119" t="s">
        <v>757</v>
      </c>
      <c r="L1119" t="s">
        <v>758</v>
      </c>
      <c r="M1119" t="s">
        <v>467</v>
      </c>
      <c r="N1119" t="s">
        <v>468</v>
      </c>
      <c r="O1119" t="s">
        <v>469</v>
      </c>
      <c r="P1119" t="s">
        <v>470</v>
      </c>
      <c r="Q1119" t="s">
        <v>471</v>
      </c>
      <c r="R1119" t="s">
        <v>472</v>
      </c>
    </row>
    <row r="1120" spans="1:18">
      <c r="A1120">
        <v>108</v>
      </c>
      <c r="B1120" t="s">
        <v>597</v>
      </c>
      <c r="C1120" t="s">
        <v>598</v>
      </c>
      <c r="D1120" t="s">
        <v>473</v>
      </c>
      <c r="E1120" t="s">
        <v>759</v>
      </c>
      <c r="F1120" t="s">
        <v>760</v>
      </c>
      <c r="G1120" t="s">
        <v>761</v>
      </c>
      <c r="H1120" t="s">
        <v>762</v>
      </c>
      <c r="I1120" t="s">
        <v>763</v>
      </c>
      <c r="J1120" t="s">
        <v>764</v>
      </c>
      <c r="K1120" t="s">
        <v>765</v>
      </c>
      <c r="L1120" t="s">
        <v>766</v>
      </c>
      <c r="M1120" t="s">
        <v>467</v>
      </c>
      <c r="N1120" t="s">
        <v>468</v>
      </c>
      <c r="O1120" t="s">
        <v>469</v>
      </c>
      <c r="P1120" t="s">
        <v>470</v>
      </c>
      <c r="Q1120" t="s">
        <v>471</v>
      </c>
      <c r="R1120" t="s">
        <v>472</v>
      </c>
    </row>
    <row r="1121" spans="1:18">
      <c r="A1121">
        <v>108</v>
      </c>
      <c r="B1121" t="s">
        <v>506</v>
      </c>
      <c r="C1121" t="s">
        <v>507</v>
      </c>
      <c r="D1121" t="s">
        <v>473</v>
      </c>
      <c r="E1121" t="s">
        <v>767</v>
      </c>
      <c r="F1121" t="s">
        <v>768</v>
      </c>
      <c r="G1121" t="s">
        <v>769</v>
      </c>
      <c r="H1121" t="s">
        <v>770</v>
      </c>
      <c r="I1121" t="s">
        <v>771</v>
      </c>
      <c r="J1121" t="s">
        <v>772</v>
      </c>
      <c r="K1121" t="s">
        <v>773</v>
      </c>
      <c r="L1121" t="s">
        <v>774</v>
      </c>
      <c r="M1121" t="s">
        <v>467</v>
      </c>
      <c r="N1121" t="s">
        <v>468</v>
      </c>
      <c r="O1121" t="s">
        <v>469</v>
      </c>
      <c r="P1121" t="s">
        <v>470</v>
      </c>
      <c r="Q1121" t="s">
        <v>471</v>
      </c>
      <c r="R1121" t="s">
        <v>472</v>
      </c>
    </row>
    <row r="1122" spans="1:18">
      <c r="A1122">
        <v>108</v>
      </c>
      <c r="B1122" t="s">
        <v>516</v>
      </c>
      <c r="C1122" t="s">
        <v>517</v>
      </c>
      <c r="D1122" t="s">
        <v>473</v>
      </c>
      <c r="E1122" t="s">
        <v>607</v>
      </c>
      <c r="F1122" t="s">
        <v>775</v>
      </c>
      <c r="G1122" t="s">
        <v>776</v>
      </c>
      <c r="H1122" t="s">
        <v>777</v>
      </c>
      <c r="I1122" t="s">
        <v>778</v>
      </c>
      <c r="J1122" t="s">
        <v>779</v>
      </c>
      <c r="K1122" t="s">
        <v>780</v>
      </c>
      <c r="L1122" t="s">
        <v>781</v>
      </c>
      <c r="M1122" t="s">
        <v>467</v>
      </c>
      <c r="N1122" t="s">
        <v>468</v>
      </c>
      <c r="O1122" t="s">
        <v>469</v>
      </c>
      <c r="P1122" t="s">
        <v>470</v>
      </c>
      <c r="Q1122" t="s">
        <v>471</v>
      </c>
      <c r="R1122" t="s">
        <v>472</v>
      </c>
    </row>
    <row r="1123" spans="1:18">
      <c r="A1123">
        <v>108</v>
      </c>
      <c r="B1123" t="s">
        <v>572</v>
      </c>
      <c r="C1123" t="s">
        <v>573</v>
      </c>
      <c r="D1123" t="s">
        <v>473</v>
      </c>
      <c r="E1123" t="s">
        <v>782</v>
      </c>
      <c r="F1123" t="s">
        <v>783</v>
      </c>
      <c r="G1123" t="s">
        <v>784</v>
      </c>
      <c r="H1123" t="s">
        <v>785</v>
      </c>
      <c r="I1123" t="s">
        <v>786</v>
      </c>
      <c r="J1123" t="s">
        <v>787</v>
      </c>
      <c r="K1123" t="s">
        <v>788</v>
      </c>
      <c r="L1123" t="s">
        <v>789</v>
      </c>
      <c r="M1123" t="s">
        <v>467</v>
      </c>
      <c r="N1123" t="s">
        <v>468</v>
      </c>
      <c r="O1123" t="s">
        <v>469</v>
      </c>
      <c r="P1123" t="s">
        <v>470</v>
      </c>
      <c r="Q1123" t="s">
        <v>471</v>
      </c>
      <c r="R1123" t="s">
        <v>472</v>
      </c>
    </row>
    <row r="1124" spans="1:18">
      <c r="A1124">
        <v>107</v>
      </c>
      <c r="B1124" t="s">
        <v>456</v>
      </c>
      <c r="C1124" t="s">
        <v>790</v>
      </c>
      <c r="D1124" t="s">
        <v>791</v>
      </c>
      <c r="E1124" t="s">
        <v>792</v>
      </c>
      <c r="F1124" t="s">
        <v>793</v>
      </c>
      <c r="G1124" t="s">
        <v>794</v>
      </c>
      <c r="H1124" t="s">
        <v>795</v>
      </c>
      <c r="I1124" t="s">
        <v>796</v>
      </c>
      <c r="J1124" t="s">
        <v>797</v>
      </c>
      <c r="K1124" t="s">
        <v>798</v>
      </c>
      <c r="L1124" t="s">
        <v>799</v>
      </c>
      <c r="M1124" t="s">
        <v>467</v>
      </c>
      <c r="N1124" t="s">
        <v>468</v>
      </c>
      <c r="O1124" t="s">
        <v>800</v>
      </c>
      <c r="P1124" t="s">
        <v>470</v>
      </c>
      <c r="Q1124" t="s">
        <v>801</v>
      </c>
      <c r="R1124" t="s">
        <v>802</v>
      </c>
    </row>
    <row r="1125" spans="1:18">
      <c r="A1125">
        <v>106</v>
      </c>
      <c r="B1125" t="s">
        <v>456</v>
      </c>
      <c r="C1125" t="s">
        <v>790</v>
      </c>
      <c r="D1125" t="s">
        <v>791</v>
      </c>
      <c r="E1125" t="s">
        <v>803</v>
      </c>
      <c r="F1125" t="s">
        <v>804</v>
      </c>
      <c r="G1125" t="s">
        <v>805</v>
      </c>
      <c r="H1125" t="s">
        <v>806</v>
      </c>
      <c r="I1125" t="s">
        <v>807</v>
      </c>
      <c r="J1125" t="s">
        <v>808</v>
      </c>
      <c r="K1125" t="s">
        <v>809</v>
      </c>
      <c r="L1125" t="s">
        <v>810</v>
      </c>
      <c r="M1125" t="s">
        <v>467</v>
      </c>
      <c r="N1125" t="s">
        <v>468</v>
      </c>
      <c r="O1125" t="s">
        <v>800</v>
      </c>
      <c r="P1125" t="s">
        <v>470</v>
      </c>
      <c r="Q1125" t="s">
        <v>811</v>
      </c>
      <c r="R1125" t="s">
        <v>802</v>
      </c>
    </row>
    <row r="1126" spans="1:18">
      <c r="A1126">
        <v>106</v>
      </c>
      <c r="B1126" t="s">
        <v>456</v>
      </c>
      <c r="C1126" t="s">
        <v>790</v>
      </c>
      <c r="D1126" t="s">
        <v>791</v>
      </c>
      <c r="E1126" t="s">
        <v>812</v>
      </c>
      <c r="F1126" t="s">
        <v>813</v>
      </c>
      <c r="G1126" t="s">
        <v>814</v>
      </c>
      <c r="H1126" t="s">
        <v>815</v>
      </c>
      <c r="I1126" t="s">
        <v>816</v>
      </c>
      <c r="J1126" t="s">
        <v>817</v>
      </c>
      <c r="K1126" t="s">
        <v>818</v>
      </c>
      <c r="L1126" t="s">
        <v>819</v>
      </c>
      <c r="M1126" t="s">
        <v>820</v>
      </c>
      <c r="N1126" t="s">
        <v>468</v>
      </c>
      <c r="O1126" t="s">
        <v>800</v>
      </c>
      <c r="P1126" t="s">
        <v>470</v>
      </c>
      <c r="Q1126" t="s">
        <v>811</v>
      </c>
      <c r="R1126" t="s">
        <v>802</v>
      </c>
    </row>
    <row r="1127" spans="1:18">
      <c r="A1127">
        <v>105</v>
      </c>
      <c r="B1127" t="s">
        <v>456</v>
      </c>
      <c r="C1127" t="s">
        <v>821</v>
      </c>
      <c r="D1127" t="s">
        <v>791</v>
      </c>
      <c r="E1127" t="s">
        <v>822</v>
      </c>
      <c r="F1127" t="s">
        <v>823</v>
      </c>
      <c r="G1127" t="s">
        <v>824</v>
      </c>
      <c r="H1127" t="s">
        <v>825</v>
      </c>
      <c r="I1127" t="s">
        <v>826</v>
      </c>
      <c r="J1127" t="s">
        <v>827</v>
      </c>
      <c r="K1127" t="s">
        <v>828</v>
      </c>
      <c r="L1127" t="s">
        <v>829</v>
      </c>
      <c r="M1127" t="s">
        <v>820</v>
      </c>
      <c r="N1127" t="s">
        <v>468</v>
      </c>
      <c r="O1127" t="s">
        <v>830</v>
      </c>
      <c r="P1127" t="s">
        <v>470</v>
      </c>
      <c r="Q1127" t="s">
        <v>801</v>
      </c>
      <c r="R1127" t="s">
        <v>802</v>
      </c>
    </row>
    <row r="1128" spans="1:18">
      <c r="A1128">
        <v>105</v>
      </c>
      <c r="B1128" t="s">
        <v>456</v>
      </c>
      <c r="C1128" t="s">
        <v>821</v>
      </c>
      <c r="D1128" t="s">
        <v>791</v>
      </c>
      <c r="E1128" t="s">
        <v>831</v>
      </c>
      <c r="F1128" t="s">
        <v>832</v>
      </c>
      <c r="G1128" t="s">
        <v>833</v>
      </c>
      <c r="H1128" t="s">
        <v>834</v>
      </c>
      <c r="I1128" t="s">
        <v>835</v>
      </c>
      <c r="J1128" t="s">
        <v>836</v>
      </c>
      <c r="K1128" t="s">
        <v>837</v>
      </c>
      <c r="L1128" t="s">
        <v>838</v>
      </c>
      <c r="M1128" t="s">
        <v>820</v>
      </c>
      <c r="N1128" t="s">
        <v>468</v>
      </c>
      <c r="O1128" t="s">
        <v>830</v>
      </c>
      <c r="P1128" t="s">
        <v>470</v>
      </c>
      <c r="Q1128" t="s">
        <v>839</v>
      </c>
      <c r="R1128" t="s">
        <v>802</v>
      </c>
    </row>
    <row r="1129" spans="1:18">
      <c r="A1129">
        <v>104</v>
      </c>
      <c r="B1129" t="s">
        <v>840</v>
      </c>
      <c r="C1129" t="s">
        <v>841</v>
      </c>
      <c r="D1129" t="s">
        <v>842</v>
      </c>
      <c r="E1129" t="s">
        <v>843</v>
      </c>
      <c r="F1129" t="s">
        <v>844</v>
      </c>
      <c r="G1129" t="s">
        <v>845</v>
      </c>
      <c r="H1129" t="s">
        <v>846</v>
      </c>
      <c r="I1129" t="s">
        <v>847</v>
      </c>
      <c r="J1129" t="s">
        <v>848</v>
      </c>
      <c r="K1129" t="s">
        <v>849</v>
      </c>
      <c r="L1129" t="s">
        <v>850</v>
      </c>
      <c r="M1129" t="s">
        <v>820</v>
      </c>
      <c r="N1129" t="s">
        <v>468</v>
      </c>
      <c r="O1129" t="s">
        <v>469</v>
      </c>
      <c r="P1129" t="s">
        <v>470</v>
      </c>
      <c r="Q1129" t="s">
        <v>471</v>
      </c>
      <c r="R1129" t="s">
        <v>472</v>
      </c>
    </row>
    <row r="1130" spans="1:18">
      <c r="A1130">
        <v>103</v>
      </c>
      <c r="B1130" t="s">
        <v>840</v>
      </c>
      <c r="C1130" t="s">
        <v>851</v>
      </c>
      <c r="D1130" t="s">
        <v>852</v>
      </c>
      <c r="E1130" t="s">
        <v>853</v>
      </c>
      <c r="F1130" t="s">
        <v>854</v>
      </c>
      <c r="G1130" t="s">
        <v>855</v>
      </c>
      <c r="H1130" t="s">
        <v>856</v>
      </c>
      <c r="I1130" t="s">
        <v>857</v>
      </c>
      <c r="J1130" t="s">
        <v>858</v>
      </c>
      <c r="K1130" t="s">
        <v>859</v>
      </c>
      <c r="L1130" t="s">
        <v>860</v>
      </c>
      <c r="M1130" t="s">
        <v>861</v>
      </c>
      <c r="N1130" t="s">
        <v>468</v>
      </c>
      <c r="O1130" t="s">
        <v>469</v>
      </c>
      <c r="P1130" t="s">
        <v>470</v>
      </c>
      <c r="Q1130" t="s">
        <v>471</v>
      </c>
      <c r="R1130" t="s">
        <v>472</v>
      </c>
    </row>
    <row r="1131" spans="1:18">
      <c r="A1131">
        <v>102</v>
      </c>
      <c r="B1131" t="s">
        <v>840</v>
      </c>
      <c r="C1131" t="s">
        <v>851</v>
      </c>
      <c r="D1131" t="s">
        <v>473</v>
      </c>
      <c r="E1131" t="s">
        <v>862</v>
      </c>
      <c r="F1131" t="s">
        <v>863</v>
      </c>
      <c r="G1131" t="s">
        <v>864</v>
      </c>
      <c r="H1131" t="s">
        <v>865</v>
      </c>
      <c r="I1131" t="s">
        <v>866</v>
      </c>
      <c r="J1131" t="s">
        <v>867</v>
      </c>
      <c r="K1131" t="s">
        <v>868</v>
      </c>
      <c r="L1131" t="s">
        <v>869</v>
      </c>
      <c r="M1131" t="s">
        <v>861</v>
      </c>
      <c r="N1131" t="s">
        <v>468</v>
      </c>
      <c r="O1131" t="s">
        <v>469</v>
      </c>
      <c r="P1131" t="s">
        <v>470</v>
      </c>
      <c r="Q1131" t="s">
        <v>471</v>
      </c>
      <c r="R1131" t="s">
        <v>472</v>
      </c>
    </row>
    <row r="1132" spans="1:18">
      <c r="A1132">
        <v>101</v>
      </c>
      <c r="B1132" t="s">
        <v>456</v>
      </c>
      <c r="C1132" t="s">
        <v>457</v>
      </c>
      <c r="D1132" t="s">
        <v>473</v>
      </c>
      <c r="E1132" t="s">
        <v>870</v>
      </c>
      <c r="F1132" t="s">
        <v>871</v>
      </c>
      <c r="G1132" t="s">
        <v>872</v>
      </c>
      <c r="H1132" t="s">
        <v>873</v>
      </c>
      <c r="I1132" t="s">
        <v>874</v>
      </c>
      <c r="J1132" t="s">
        <v>875</v>
      </c>
      <c r="K1132" t="s">
        <v>876</v>
      </c>
      <c r="L1132" t="s">
        <v>877</v>
      </c>
      <c r="M1132" t="s">
        <v>820</v>
      </c>
      <c r="N1132" t="s">
        <v>468</v>
      </c>
      <c r="O1132" t="s">
        <v>469</v>
      </c>
      <c r="P1132" t="s">
        <v>470</v>
      </c>
      <c r="Q1132" t="s">
        <v>471</v>
      </c>
      <c r="R1132" t="s">
        <v>472</v>
      </c>
    </row>
    <row r="1133" spans="1:18">
      <c r="A1133">
        <v>101</v>
      </c>
      <c r="B1133" t="s">
        <v>840</v>
      </c>
      <c r="C1133" t="s">
        <v>841</v>
      </c>
      <c r="D1133" t="s">
        <v>473</v>
      </c>
      <c r="E1133" t="s">
        <v>878</v>
      </c>
      <c r="F1133" t="s">
        <v>879</v>
      </c>
      <c r="G1133" t="s">
        <v>880</v>
      </c>
      <c r="H1133" t="s">
        <v>881</v>
      </c>
      <c r="I1133" t="s">
        <v>882</v>
      </c>
      <c r="J1133" t="s">
        <v>883</v>
      </c>
      <c r="K1133" t="s">
        <v>884</v>
      </c>
      <c r="L1133" t="s">
        <v>885</v>
      </c>
      <c r="M1133" t="s">
        <v>820</v>
      </c>
      <c r="N1133" t="s">
        <v>468</v>
      </c>
      <c r="O1133" t="s">
        <v>469</v>
      </c>
      <c r="P1133" t="s">
        <v>470</v>
      </c>
      <c r="Q1133" t="s">
        <v>471</v>
      </c>
      <c r="R1133" t="s">
        <v>472</v>
      </c>
    </row>
    <row r="1134" spans="1:18">
      <c r="A1134">
        <v>100</v>
      </c>
      <c r="B1134" t="s">
        <v>572</v>
      </c>
      <c r="C1134" t="s">
        <v>573</v>
      </c>
      <c r="D1134" t="s">
        <v>473</v>
      </c>
      <c r="E1134" t="s">
        <v>886</v>
      </c>
      <c r="F1134" t="s">
        <v>887</v>
      </c>
      <c r="G1134" t="s">
        <v>888</v>
      </c>
      <c r="H1134" t="s">
        <v>889</v>
      </c>
      <c r="I1134" t="s">
        <v>890</v>
      </c>
      <c r="J1134" t="s">
        <v>891</v>
      </c>
      <c r="K1134" t="s">
        <v>892</v>
      </c>
      <c r="L1134" t="s">
        <v>893</v>
      </c>
      <c r="M1134" t="s">
        <v>467</v>
      </c>
      <c r="N1134" t="s">
        <v>468</v>
      </c>
      <c r="O1134" t="s">
        <v>469</v>
      </c>
      <c r="P1134" t="s">
        <v>470</v>
      </c>
      <c r="Q1134" t="s">
        <v>471</v>
      </c>
      <c r="R1134" t="s">
        <v>472</v>
      </c>
    </row>
    <row r="1135" spans="1:18">
      <c r="A1135">
        <v>99</v>
      </c>
      <c r="B1135" t="s">
        <v>572</v>
      </c>
      <c r="C1135" t="s">
        <v>573</v>
      </c>
      <c r="D1135" t="s">
        <v>473</v>
      </c>
      <c r="E1135" t="s">
        <v>894</v>
      </c>
      <c r="F1135" t="s">
        <v>895</v>
      </c>
      <c r="G1135" t="s">
        <v>896</v>
      </c>
      <c r="H1135" t="s">
        <v>897</v>
      </c>
      <c r="I1135" t="s">
        <v>898</v>
      </c>
      <c r="J1135" t="s">
        <v>899</v>
      </c>
      <c r="K1135" t="s">
        <v>900</v>
      </c>
      <c r="L1135" t="s">
        <v>901</v>
      </c>
      <c r="M1135" t="s">
        <v>467</v>
      </c>
      <c r="N1135" t="s">
        <v>468</v>
      </c>
      <c r="O1135" t="s">
        <v>469</v>
      </c>
      <c r="P1135" t="s">
        <v>470</v>
      </c>
      <c r="Q1135" t="s">
        <v>471</v>
      </c>
      <c r="R1135" t="s">
        <v>472</v>
      </c>
    </row>
    <row r="1136" spans="1:18">
      <c r="A1136">
        <v>97</v>
      </c>
      <c r="B1136" t="s">
        <v>572</v>
      </c>
      <c r="C1136" t="s">
        <v>573</v>
      </c>
      <c r="D1136" t="s">
        <v>902</v>
      </c>
      <c r="E1136" t="s">
        <v>903</v>
      </c>
      <c r="F1136" t="s">
        <v>904</v>
      </c>
      <c r="G1136" t="s">
        <v>905</v>
      </c>
      <c r="H1136" t="s">
        <v>906</v>
      </c>
      <c r="I1136" t="s">
        <v>907</v>
      </c>
      <c r="J1136" t="s">
        <v>908</v>
      </c>
      <c r="K1136" t="s">
        <v>909</v>
      </c>
      <c r="L1136" t="s">
        <v>910</v>
      </c>
      <c r="M1136" t="s">
        <v>467</v>
      </c>
      <c r="N1136" t="s">
        <v>468</v>
      </c>
      <c r="O1136" t="s">
        <v>469</v>
      </c>
      <c r="P1136" t="s">
        <v>470</v>
      </c>
      <c r="Q1136" t="s">
        <v>471</v>
      </c>
      <c r="R1136" t="s">
        <v>472</v>
      </c>
    </row>
    <row r="1137" spans="1:18">
      <c r="A1137">
        <v>96</v>
      </c>
      <c r="B1137" t="s">
        <v>572</v>
      </c>
      <c r="C1137" t="s">
        <v>573</v>
      </c>
      <c r="D1137" t="s">
        <v>473</v>
      </c>
      <c r="E1137" t="s">
        <v>744</v>
      </c>
      <c r="F1137" t="s">
        <v>911</v>
      </c>
      <c r="G1137" t="s">
        <v>912</v>
      </c>
      <c r="H1137" t="s">
        <v>913</v>
      </c>
      <c r="I1137" t="s">
        <v>914</v>
      </c>
      <c r="J1137" t="s">
        <v>915</v>
      </c>
      <c r="K1137" t="s">
        <v>916</v>
      </c>
      <c r="L1137" t="s">
        <v>917</v>
      </c>
      <c r="M1137" t="s">
        <v>467</v>
      </c>
      <c r="N1137" t="s">
        <v>468</v>
      </c>
      <c r="O1137" t="s">
        <v>469</v>
      </c>
      <c r="P1137" t="s">
        <v>470</v>
      </c>
      <c r="Q1137" t="s">
        <v>471</v>
      </c>
      <c r="R1137" t="s">
        <v>472</v>
      </c>
    </row>
    <row r="1138" spans="1:18">
      <c r="A1138">
        <v>96</v>
      </c>
      <c r="B1138" t="s">
        <v>572</v>
      </c>
      <c r="C1138" t="s">
        <v>573</v>
      </c>
      <c r="D1138" t="s">
        <v>473</v>
      </c>
      <c r="E1138" t="s">
        <v>688</v>
      </c>
      <c r="F1138" t="s">
        <v>918</v>
      </c>
      <c r="G1138" t="s">
        <v>919</v>
      </c>
      <c r="H1138" t="s">
        <v>920</v>
      </c>
      <c r="I1138" t="s">
        <v>921</v>
      </c>
      <c r="J1138" t="s">
        <v>922</v>
      </c>
      <c r="K1138" t="s">
        <v>923</v>
      </c>
      <c r="L1138" t="s">
        <v>924</v>
      </c>
      <c r="M1138" t="s">
        <v>467</v>
      </c>
      <c r="N1138" t="s">
        <v>468</v>
      </c>
      <c r="O1138" t="s">
        <v>469</v>
      </c>
      <c r="P1138" t="s">
        <v>470</v>
      </c>
      <c r="Q1138" t="s">
        <v>471</v>
      </c>
      <c r="R1138" t="s">
        <v>472</v>
      </c>
    </row>
    <row r="1139" spans="1:18">
      <c r="A1139">
        <v>96</v>
      </c>
      <c r="B1139" t="s">
        <v>516</v>
      </c>
      <c r="C1139" t="s">
        <v>517</v>
      </c>
      <c r="D1139" t="s">
        <v>473</v>
      </c>
      <c r="E1139" t="s">
        <v>925</v>
      </c>
      <c r="F1139" t="s">
        <v>926</v>
      </c>
      <c r="G1139" t="s">
        <v>927</v>
      </c>
      <c r="H1139" t="s">
        <v>928</v>
      </c>
      <c r="I1139" t="s">
        <v>929</v>
      </c>
      <c r="J1139" t="s">
        <v>930</v>
      </c>
      <c r="K1139" t="s">
        <v>931</v>
      </c>
      <c r="L1139" t="s">
        <v>932</v>
      </c>
      <c r="M1139" t="s">
        <v>467</v>
      </c>
      <c r="N1139" t="s">
        <v>468</v>
      </c>
      <c r="O1139" t="s">
        <v>469</v>
      </c>
      <c r="P1139" t="s">
        <v>470</v>
      </c>
      <c r="Q1139" t="s">
        <v>471</v>
      </c>
      <c r="R1139" t="s">
        <v>472</v>
      </c>
    </row>
    <row r="1140" spans="1:18">
      <c r="A1140">
        <v>95</v>
      </c>
      <c r="B1140" t="s">
        <v>506</v>
      </c>
      <c r="C1140" t="s">
        <v>507</v>
      </c>
      <c r="D1140" t="s">
        <v>473</v>
      </c>
      <c r="E1140" t="s">
        <v>933</v>
      </c>
      <c r="F1140" t="s">
        <v>934</v>
      </c>
      <c r="G1140" t="s">
        <v>935</v>
      </c>
      <c r="H1140" t="s">
        <v>936</v>
      </c>
      <c r="I1140" t="s">
        <v>937</v>
      </c>
      <c r="J1140" t="s">
        <v>938</v>
      </c>
      <c r="K1140" t="s">
        <v>939</v>
      </c>
      <c r="L1140" t="s">
        <v>940</v>
      </c>
      <c r="M1140" t="s">
        <v>467</v>
      </c>
      <c r="N1140" t="s">
        <v>468</v>
      </c>
      <c r="O1140" t="s">
        <v>469</v>
      </c>
      <c r="P1140" t="s">
        <v>470</v>
      </c>
      <c r="Q1140" t="s">
        <v>471</v>
      </c>
      <c r="R1140" t="s">
        <v>472</v>
      </c>
    </row>
    <row r="1141" spans="1:18">
      <c r="A1141">
        <v>94</v>
      </c>
      <c r="B1141" t="s">
        <v>597</v>
      </c>
      <c r="C1141" t="s">
        <v>598</v>
      </c>
      <c r="D1141" t="s">
        <v>473</v>
      </c>
      <c r="E1141" t="s">
        <v>941</v>
      </c>
      <c r="F1141" t="s">
        <v>942</v>
      </c>
      <c r="G1141" t="s">
        <v>943</v>
      </c>
      <c r="H1141" t="s">
        <v>944</v>
      </c>
      <c r="I1141" t="s">
        <v>945</v>
      </c>
      <c r="J1141" t="s">
        <v>946</v>
      </c>
      <c r="K1141" t="s">
        <v>947</v>
      </c>
      <c r="L1141" t="s">
        <v>948</v>
      </c>
      <c r="M1141" t="s">
        <v>467</v>
      </c>
      <c r="N1141" t="s">
        <v>468</v>
      </c>
      <c r="O1141" t="s">
        <v>469</v>
      </c>
      <c r="P1141" t="s">
        <v>470</v>
      </c>
      <c r="Q1141" t="s">
        <v>471</v>
      </c>
      <c r="R1141" t="s">
        <v>472</v>
      </c>
    </row>
    <row r="1142" spans="1:18">
      <c r="A1142">
        <v>94</v>
      </c>
      <c r="B1142" t="s">
        <v>456</v>
      </c>
      <c r="C1142" t="s">
        <v>457</v>
      </c>
      <c r="D1142" t="s">
        <v>473</v>
      </c>
      <c r="E1142" t="s">
        <v>949</v>
      </c>
      <c r="F1142" t="s">
        <v>950</v>
      </c>
      <c r="G1142" t="s">
        <v>951</v>
      </c>
      <c r="H1142" t="s">
        <v>952</v>
      </c>
      <c r="I1142" t="s">
        <v>953</v>
      </c>
      <c r="J1142" t="s">
        <v>954</v>
      </c>
      <c r="K1142" t="s">
        <v>955</v>
      </c>
      <c r="L1142" t="s">
        <v>956</v>
      </c>
      <c r="M1142" t="s">
        <v>467</v>
      </c>
      <c r="N1142" t="s">
        <v>468</v>
      </c>
      <c r="O1142" t="s">
        <v>469</v>
      </c>
      <c r="P1142" t="s">
        <v>470</v>
      </c>
      <c r="Q1142" t="s">
        <v>471</v>
      </c>
      <c r="R1142" t="s">
        <v>472</v>
      </c>
    </row>
    <row r="1143" spans="1:18">
      <c r="A1143">
        <v>93</v>
      </c>
      <c r="B1143" t="s">
        <v>456</v>
      </c>
      <c r="C1143" t="s">
        <v>457</v>
      </c>
      <c r="D1143" t="s">
        <v>473</v>
      </c>
      <c r="E1143" t="s">
        <v>664</v>
      </c>
      <c r="F1143" t="s">
        <v>957</v>
      </c>
      <c r="G1143" t="s">
        <v>958</v>
      </c>
      <c r="H1143" t="s">
        <v>959</v>
      </c>
      <c r="I1143" t="s">
        <v>960</v>
      </c>
      <c r="J1143" t="s">
        <v>961</v>
      </c>
      <c r="K1143" t="s">
        <v>962</v>
      </c>
      <c r="L1143" t="s">
        <v>963</v>
      </c>
      <c r="M1143" t="s">
        <v>467</v>
      </c>
      <c r="N1143" t="s">
        <v>468</v>
      </c>
      <c r="O1143" t="s">
        <v>469</v>
      </c>
      <c r="P1143" t="s">
        <v>470</v>
      </c>
      <c r="Q1143" t="s">
        <v>471</v>
      </c>
      <c r="R1143" t="s">
        <v>472</v>
      </c>
    </row>
    <row r="1144" spans="1:18">
      <c r="A1144">
        <v>92</v>
      </c>
      <c r="B1144" t="s">
        <v>456</v>
      </c>
      <c r="C1144" t="s">
        <v>457</v>
      </c>
      <c r="D1144" t="s">
        <v>473</v>
      </c>
      <c r="E1144" t="s">
        <v>964</v>
      </c>
      <c r="F1144" t="s">
        <v>965</v>
      </c>
      <c r="G1144" t="s">
        <v>966</v>
      </c>
      <c r="H1144" t="s">
        <v>967</v>
      </c>
      <c r="I1144" t="s">
        <v>968</v>
      </c>
      <c r="J1144" t="s">
        <v>969</v>
      </c>
      <c r="K1144" t="s">
        <v>970</v>
      </c>
      <c r="L1144" t="s">
        <v>971</v>
      </c>
      <c r="M1144" t="s">
        <v>972</v>
      </c>
      <c r="N1144" t="s">
        <v>468</v>
      </c>
      <c r="O1144" t="s">
        <v>469</v>
      </c>
      <c r="P1144" t="s">
        <v>470</v>
      </c>
      <c r="Q1144" t="s">
        <v>471</v>
      </c>
      <c r="R1144" t="s">
        <v>472</v>
      </c>
    </row>
    <row r="1145" spans="1:18">
      <c r="A1145">
        <v>92</v>
      </c>
      <c r="B1145" t="s">
        <v>456</v>
      </c>
      <c r="C1145" t="s">
        <v>457</v>
      </c>
      <c r="D1145" t="s">
        <v>473</v>
      </c>
      <c r="E1145" t="s">
        <v>973</v>
      </c>
      <c r="F1145" t="s">
        <v>974</v>
      </c>
      <c r="G1145" t="s">
        <v>975</v>
      </c>
      <c r="H1145" t="s">
        <v>976</v>
      </c>
      <c r="I1145" t="s">
        <v>977</v>
      </c>
      <c r="J1145" t="s">
        <v>978</v>
      </c>
      <c r="K1145" t="s">
        <v>979</v>
      </c>
      <c r="L1145" t="s">
        <v>980</v>
      </c>
      <c r="M1145" t="s">
        <v>972</v>
      </c>
      <c r="N1145" t="s">
        <v>468</v>
      </c>
      <c r="O1145" t="s">
        <v>469</v>
      </c>
      <c r="P1145" t="s">
        <v>470</v>
      </c>
      <c r="Q1145" t="s">
        <v>471</v>
      </c>
      <c r="R1145" t="s">
        <v>472</v>
      </c>
    </row>
    <row r="1146" spans="1:18">
      <c r="A1146">
        <v>89</v>
      </c>
      <c r="B1146" t="s">
        <v>572</v>
      </c>
      <c r="C1146" t="s">
        <v>573</v>
      </c>
      <c r="D1146" t="s">
        <v>473</v>
      </c>
      <c r="E1146" t="s">
        <v>981</v>
      </c>
      <c r="F1146" t="s">
        <v>982</v>
      </c>
      <c r="G1146" t="s">
        <v>983</v>
      </c>
      <c r="H1146" t="s">
        <v>984</v>
      </c>
      <c r="I1146" t="s">
        <v>985</v>
      </c>
      <c r="J1146" t="s">
        <v>986</v>
      </c>
      <c r="K1146" t="s">
        <v>987</v>
      </c>
      <c r="L1146" t="s">
        <v>988</v>
      </c>
      <c r="M1146" t="s">
        <v>467</v>
      </c>
      <c r="N1146" t="s">
        <v>468</v>
      </c>
      <c r="O1146" t="s">
        <v>469</v>
      </c>
      <c r="P1146" t="s">
        <v>470</v>
      </c>
      <c r="Q1146" t="s">
        <v>471</v>
      </c>
      <c r="R1146" t="s">
        <v>472</v>
      </c>
    </row>
    <row r="1147" spans="1:18">
      <c r="A1147">
        <v>88</v>
      </c>
      <c r="B1147" t="s">
        <v>562</v>
      </c>
      <c r="C1147" t="s">
        <v>563</v>
      </c>
      <c r="D1147" t="s">
        <v>791</v>
      </c>
      <c r="E1147" t="s">
        <v>989</v>
      </c>
      <c r="F1147" t="s">
        <v>990</v>
      </c>
      <c r="G1147" t="s">
        <v>991</v>
      </c>
      <c r="H1147" t="s">
        <v>992</v>
      </c>
      <c r="I1147" t="s">
        <v>993</v>
      </c>
      <c r="J1147" t="s">
        <v>994</v>
      </c>
      <c r="K1147" t="s">
        <v>995</v>
      </c>
      <c r="L1147" t="s">
        <v>996</v>
      </c>
      <c r="M1147" t="s">
        <v>467</v>
      </c>
      <c r="N1147" t="s">
        <v>468</v>
      </c>
      <c r="O1147" t="s">
        <v>469</v>
      </c>
      <c r="P1147" t="s">
        <v>470</v>
      </c>
      <c r="Q1147" t="s">
        <v>997</v>
      </c>
      <c r="R1147" t="s">
        <v>472</v>
      </c>
    </row>
    <row r="1148" spans="1:18">
      <c r="A1148">
        <v>87</v>
      </c>
      <c r="B1148" t="s">
        <v>456</v>
      </c>
      <c r="C1148" t="s">
        <v>457</v>
      </c>
      <c r="D1148" t="s">
        <v>473</v>
      </c>
      <c r="E1148" t="s">
        <v>998</v>
      </c>
      <c r="F1148" t="s">
        <v>999</v>
      </c>
      <c r="G1148" t="s">
        <v>1000</v>
      </c>
      <c r="H1148" t="s">
        <v>1001</v>
      </c>
      <c r="I1148" t="s">
        <v>1002</v>
      </c>
      <c r="J1148" t="s">
        <v>1003</v>
      </c>
      <c r="K1148" t="s">
        <v>1004</v>
      </c>
      <c r="L1148" t="s">
        <v>1005</v>
      </c>
      <c r="M1148" t="s">
        <v>467</v>
      </c>
      <c r="N1148" t="s">
        <v>468</v>
      </c>
      <c r="O1148" t="s">
        <v>469</v>
      </c>
      <c r="P1148" t="s">
        <v>470</v>
      </c>
      <c r="Q1148" t="s">
        <v>471</v>
      </c>
      <c r="R1148" t="s">
        <v>472</v>
      </c>
    </row>
    <row r="1149" spans="1:18">
      <c r="A1149">
        <v>86</v>
      </c>
      <c r="B1149" t="s">
        <v>456</v>
      </c>
      <c r="C1149" t="s">
        <v>457</v>
      </c>
      <c r="D1149" t="s">
        <v>791</v>
      </c>
      <c r="E1149" t="s">
        <v>554</v>
      </c>
      <c r="F1149" t="s">
        <v>1006</v>
      </c>
      <c r="G1149" t="s">
        <v>1007</v>
      </c>
      <c r="H1149" t="s">
        <v>1008</v>
      </c>
      <c r="I1149" t="s">
        <v>1009</v>
      </c>
      <c r="J1149" t="s">
        <v>1010</v>
      </c>
      <c r="K1149" t="s">
        <v>1011</v>
      </c>
      <c r="L1149" t="s">
        <v>1012</v>
      </c>
      <c r="M1149" t="s">
        <v>467</v>
      </c>
      <c r="N1149" t="s">
        <v>468</v>
      </c>
      <c r="O1149" t="s">
        <v>469</v>
      </c>
      <c r="P1149" t="s">
        <v>470</v>
      </c>
      <c r="Q1149" t="s">
        <v>997</v>
      </c>
      <c r="R1149" t="s">
        <v>472</v>
      </c>
    </row>
    <row r="1150" spans="1:18">
      <c r="A1150">
        <v>85</v>
      </c>
      <c r="B1150" t="s">
        <v>456</v>
      </c>
      <c r="C1150" t="s">
        <v>457</v>
      </c>
      <c r="D1150" t="s">
        <v>1013</v>
      </c>
      <c r="E1150" t="s">
        <v>1014</v>
      </c>
      <c r="F1150" t="s">
        <v>1015</v>
      </c>
      <c r="G1150" t="s">
        <v>1016</v>
      </c>
      <c r="H1150" t="s">
        <v>1017</v>
      </c>
      <c r="I1150" t="s">
        <v>1018</v>
      </c>
      <c r="J1150" t="s">
        <v>1019</v>
      </c>
      <c r="K1150" t="s">
        <v>1020</v>
      </c>
      <c r="L1150" t="s">
        <v>1021</v>
      </c>
      <c r="M1150" t="s">
        <v>467</v>
      </c>
      <c r="N1150" t="s">
        <v>468</v>
      </c>
      <c r="O1150" t="s">
        <v>469</v>
      </c>
      <c r="P1150" t="s">
        <v>1022</v>
      </c>
      <c r="Q1150" t="s">
        <v>471</v>
      </c>
      <c r="R1150" t="s">
        <v>472</v>
      </c>
    </row>
    <row r="1151" spans="1:18">
      <c r="A1151">
        <v>84</v>
      </c>
      <c r="B1151" t="s">
        <v>456</v>
      </c>
      <c r="C1151" t="s">
        <v>457</v>
      </c>
      <c r="D1151" t="s">
        <v>473</v>
      </c>
      <c r="E1151" t="s">
        <v>1023</v>
      </c>
      <c r="F1151" t="s">
        <v>1024</v>
      </c>
      <c r="G1151" t="s">
        <v>1025</v>
      </c>
      <c r="H1151" t="s">
        <v>1026</v>
      </c>
      <c r="I1151" t="s">
        <v>1027</v>
      </c>
      <c r="J1151" t="s">
        <v>1028</v>
      </c>
      <c r="K1151" t="s">
        <v>1029</v>
      </c>
      <c r="L1151" t="s">
        <v>1030</v>
      </c>
      <c r="M1151" t="s">
        <v>467</v>
      </c>
      <c r="N1151" t="s">
        <v>468</v>
      </c>
      <c r="O1151" t="s">
        <v>469</v>
      </c>
      <c r="P1151" t="s">
        <v>470</v>
      </c>
      <c r="Q1151" t="s">
        <v>471</v>
      </c>
      <c r="R1151" t="s">
        <v>472</v>
      </c>
    </row>
    <row r="1152" spans="1:18">
      <c r="A1152">
        <v>83</v>
      </c>
      <c r="B1152" t="s">
        <v>456</v>
      </c>
      <c r="C1152" t="s">
        <v>457</v>
      </c>
      <c r="D1152" t="s">
        <v>473</v>
      </c>
      <c r="E1152" t="s">
        <v>1031</v>
      </c>
      <c r="F1152" t="s">
        <v>1032</v>
      </c>
      <c r="G1152" t="s">
        <v>1033</v>
      </c>
      <c r="H1152" t="s">
        <v>1034</v>
      </c>
      <c r="I1152" t="s">
        <v>1035</v>
      </c>
      <c r="J1152" t="s">
        <v>1036</v>
      </c>
      <c r="K1152" t="s">
        <v>1037</v>
      </c>
      <c r="L1152" t="s">
        <v>1038</v>
      </c>
      <c r="M1152" t="s">
        <v>467</v>
      </c>
      <c r="N1152" t="s">
        <v>468</v>
      </c>
      <c r="O1152" t="s">
        <v>469</v>
      </c>
      <c r="P1152" t="s">
        <v>470</v>
      </c>
      <c r="Q1152" t="s">
        <v>471</v>
      </c>
      <c r="R1152" t="s">
        <v>472</v>
      </c>
    </row>
    <row r="1153" spans="1:18">
      <c r="A1153">
        <v>83</v>
      </c>
      <c r="B1153" t="s">
        <v>456</v>
      </c>
      <c r="C1153" t="s">
        <v>457</v>
      </c>
      <c r="D1153" t="s">
        <v>473</v>
      </c>
      <c r="E1153" t="s">
        <v>1039</v>
      </c>
      <c r="F1153" t="s">
        <v>1040</v>
      </c>
      <c r="G1153" t="s">
        <v>1041</v>
      </c>
      <c r="H1153" t="s">
        <v>1042</v>
      </c>
      <c r="I1153" t="s">
        <v>1043</v>
      </c>
      <c r="J1153" t="s">
        <v>1044</v>
      </c>
      <c r="K1153" t="s">
        <v>1045</v>
      </c>
      <c r="L1153" t="s">
        <v>1046</v>
      </c>
      <c r="M1153" t="s">
        <v>467</v>
      </c>
      <c r="N1153" t="s">
        <v>468</v>
      </c>
      <c r="O1153" t="s">
        <v>469</v>
      </c>
      <c r="P1153" t="s">
        <v>470</v>
      </c>
      <c r="Q1153" t="s">
        <v>471</v>
      </c>
      <c r="R1153" t="s">
        <v>472</v>
      </c>
    </row>
    <row r="1154" spans="1:18">
      <c r="A1154">
        <v>83</v>
      </c>
      <c r="B1154" t="s">
        <v>456</v>
      </c>
      <c r="C1154" t="s">
        <v>457</v>
      </c>
      <c r="D1154" t="s">
        <v>1013</v>
      </c>
      <c r="E1154" t="s">
        <v>1047</v>
      </c>
      <c r="F1154" t="s">
        <v>1048</v>
      </c>
      <c r="G1154" t="s">
        <v>1049</v>
      </c>
      <c r="H1154" t="s">
        <v>1050</v>
      </c>
      <c r="I1154" t="s">
        <v>1051</v>
      </c>
      <c r="J1154" t="s">
        <v>1052</v>
      </c>
      <c r="K1154" t="s">
        <v>1053</v>
      </c>
      <c r="L1154" t="s">
        <v>1054</v>
      </c>
      <c r="M1154" t="s">
        <v>467</v>
      </c>
      <c r="N1154" t="s">
        <v>468</v>
      </c>
      <c r="O1154" t="s">
        <v>469</v>
      </c>
      <c r="P1154" t="s">
        <v>1022</v>
      </c>
      <c r="Q1154" t="s">
        <v>471</v>
      </c>
      <c r="R1154" t="s">
        <v>472</v>
      </c>
    </row>
    <row r="1155" spans="1:18">
      <c r="A1155">
        <v>82</v>
      </c>
      <c r="B1155" t="s">
        <v>572</v>
      </c>
      <c r="C1155" t="s">
        <v>1055</v>
      </c>
      <c r="D1155" t="s">
        <v>1056</v>
      </c>
      <c r="E1155" t="s">
        <v>1057</v>
      </c>
      <c r="F1155" t="s">
        <v>1058</v>
      </c>
      <c r="G1155" t="s">
        <v>1059</v>
      </c>
      <c r="H1155" t="s">
        <v>1060</v>
      </c>
      <c r="I1155" t="s">
        <v>1061</v>
      </c>
      <c r="J1155" t="s">
        <v>1062</v>
      </c>
      <c r="K1155" t="s">
        <v>1063</v>
      </c>
      <c r="L1155" t="s">
        <v>1064</v>
      </c>
      <c r="M1155" t="s">
        <v>467</v>
      </c>
      <c r="N1155" t="s">
        <v>1065</v>
      </c>
      <c r="O1155" t="s">
        <v>469</v>
      </c>
      <c r="P1155" t="s">
        <v>1066</v>
      </c>
      <c r="Q1155" t="s">
        <v>471</v>
      </c>
      <c r="R1155" t="s">
        <v>472</v>
      </c>
    </row>
    <row r="1156" spans="1:18">
      <c r="A1156">
        <v>81</v>
      </c>
      <c r="B1156" t="s">
        <v>456</v>
      </c>
      <c r="C1156" t="s">
        <v>1055</v>
      </c>
      <c r="D1156" t="s">
        <v>1056</v>
      </c>
      <c r="E1156" t="s">
        <v>1067</v>
      </c>
      <c r="F1156" t="s">
        <v>1068</v>
      </c>
      <c r="G1156" t="s">
        <v>1069</v>
      </c>
      <c r="H1156" t="s">
        <v>1070</v>
      </c>
      <c r="I1156" t="s">
        <v>1071</v>
      </c>
      <c r="J1156" t="s">
        <v>1072</v>
      </c>
      <c r="K1156" t="s">
        <v>1073</v>
      </c>
      <c r="L1156" t="s">
        <v>1074</v>
      </c>
      <c r="M1156" t="s">
        <v>467</v>
      </c>
      <c r="N1156" t="s">
        <v>1065</v>
      </c>
      <c r="O1156" t="s">
        <v>469</v>
      </c>
      <c r="P1156" t="s">
        <v>1066</v>
      </c>
      <c r="Q1156" t="s">
        <v>471</v>
      </c>
      <c r="R1156" t="s">
        <v>472</v>
      </c>
    </row>
    <row r="1157" spans="1:18">
      <c r="A1157">
        <v>81</v>
      </c>
      <c r="B1157" t="s">
        <v>456</v>
      </c>
      <c r="C1157" t="s">
        <v>1055</v>
      </c>
      <c r="D1157" t="s">
        <v>791</v>
      </c>
      <c r="E1157" t="s">
        <v>1075</v>
      </c>
      <c r="F1157" t="s">
        <v>1076</v>
      </c>
      <c r="G1157" t="s">
        <v>1077</v>
      </c>
      <c r="H1157" t="s">
        <v>1078</v>
      </c>
      <c r="I1157" t="s">
        <v>1079</v>
      </c>
      <c r="J1157" t="s">
        <v>1080</v>
      </c>
      <c r="K1157" t="s">
        <v>1081</v>
      </c>
      <c r="L1157" t="s">
        <v>1082</v>
      </c>
      <c r="M1157" t="s">
        <v>467</v>
      </c>
      <c r="N1157" t="s">
        <v>1083</v>
      </c>
      <c r="O1157" t="s">
        <v>469</v>
      </c>
      <c r="P1157" t="s">
        <v>1066</v>
      </c>
      <c r="Q1157" t="s">
        <v>471</v>
      </c>
      <c r="R1157" t="s">
        <v>472</v>
      </c>
    </row>
    <row r="1158" spans="1:18">
      <c r="A1158">
        <v>80</v>
      </c>
      <c r="B1158" t="s">
        <v>456</v>
      </c>
      <c r="C1158" t="s">
        <v>1055</v>
      </c>
      <c r="D1158" t="s">
        <v>791</v>
      </c>
      <c r="E1158" t="s">
        <v>1084</v>
      </c>
      <c r="F1158" t="s">
        <v>1085</v>
      </c>
      <c r="G1158" t="s">
        <v>1086</v>
      </c>
      <c r="H1158" t="s">
        <v>1087</v>
      </c>
      <c r="I1158" t="s">
        <v>1088</v>
      </c>
      <c r="J1158" t="s">
        <v>1089</v>
      </c>
      <c r="K1158" t="s">
        <v>1090</v>
      </c>
      <c r="L1158" t="s">
        <v>1091</v>
      </c>
      <c r="M1158" t="s">
        <v>467</v>
      </c>
      <c r="N1158" t="s">
        <v>1092</v>
      </c>
      <c r="O1158" t="s">
        <v>469</v>
      </c>
      <c r="P1158" t="s">
        <v>1066</v>
      </c>
      <c r="Q1158" t="s">
        <v>471</v>
      </c>
      <c r="R1158" t="s">
        <v>472</v>
      </c>
    </row>
    <row r="1159" spans="1:18">
      <c r="A1159">
        <v>79</v>
      </c>
      <c r="B1159" t="s">
        <v>456</v>
      </c>
      <c r="C1159" t="s">
        <v>457</v>
      </c>
      <c r="D1159" t="s">
        <v>473</v>
      </c>
      <c r="E1159" t="s">
        <v>1093</v>
      </c>
      <c r="F1159" t="s">
        <v>1094</v>
      </c>
      <c r="G1159" t="s">
        <v>1095</v>
      </c>
      <c r="H1159" t="s">
        <v>1096</v>
      </c>
      <c r="I1159" t="s">
        <v>1097</v>
      </c>
      <c r="J1159" t="s">
        <v>1098</v>
      </c>
      <c r="K1159" t="s">
        <v>1099</v>
      </c>
      <c r="L1159" t="s">
        <v>1100</v>
      </c>
      <c r="M1159" t="s">
        <v>467</v>
      </c>
      <c r="N1159" t="s">
        <v>468</v>
      </c>
      <c r="O1159" t="s">
        <v>469</v>
      </c>
      <c r="P1159" t="s">
        <v>470</v>
      </c>
      <c r="Q1159" t="s">
        <v>471</v>
      </c>
      <c r="R1159" t="s">
        <v>472</v>
      </c>
    </row>
    <row r="1160" spans="1:18">
      <c r="A1160">
        <v>79</v>
      </c>
      <c r="B1160" t="s">
        <v>456</v>
      </c>
      <c r="C1160" t="s">
        <v>1101</v>
      </c>
      <c r="D1160" t="s">
        <v>473</v>
      </c>
      <c r="E1160" t="s">
        <v>1102</v>
      </c>
      <c r="F1160" t="s">
        <v>1103</v>
      </c>
      <c r="G1160" t="s">
        <v>1104</v>
      </c>
      <c r="H1160" t="s">
        <v>1105</v>
      </c>
      <c r="I1160" t="s">
        <v>1106</v>
      </c>
      <c r="J1160" t="s">
        <v>1107</v>
      </c>
      <c r="K1160" t="s">
        <v>1108</v>
      </c>
      <c r="L1160" t="s">
        <v>1109</v>
      </c>
      <c r="M1160" t="s">
        <v>467</v>
      </c>
      <c r="N1160" t="s">
        <v>468</v>
      </c>
      <c r="O1160" t="s">
        <v>469</v>
      </c>
      <c r="P1160" t="s">
        <v>470</v>
      </c>
      <c r="Q1160" t="s">
        <v>471</v>
      </c>
      <c r="R1160" t="s">
        <v>472</v>
      </c>
    </row>
    <row r="1161" spans="1:18">
      <c r="A1161">
        <v>78</v>
      </c>
      <c r="B1161" t="s">
        <v>456</v>
      </c>
      <c r="C1161" t="s">
        <v>1110</v>
      </c>
      <c r="D1161" t="s">
        <v>473</v>
      </c>
      <c r="E1161" t="s">
        <v>1111</v>
      </c>
      <c r="F1161" t="s">
        <v>1112</v>
      </c>
      <c r="G1161" t="s">
        <v>1113</v>
      </c>
      <c r="H1161" t="s">
        <v>1114</v>
      </c>
      <c r="I1161" t="s">
        <v>1115</v>
      </c>
      <c r="J1161" t="s">
        <v>1116</v>
      </c>
      <c r="K1161" t="s">
        <v>1117</v>
      </c>
      <c r="L1161" t="s">
        <v>1118</v>
      </c>
      <c r="M1161" t="s">
        <v>467</v>
      </c>
      <c r="N1161" t="s">
        <v>468</v>
      </c>
      <c r="O1161" t="s">
        <v>469</v>
      </c>
      <c r="P1161" t="s">
        <v>470</v>
      </c>
      <c r="Q1161" t="s">
        <v>471</v>
      </c>
      <c r="R1161" t="s">
        <v>472</v>
      </c>
    </row>
    <row r="1162" spans="1:18">
      <c r="A1162">
        <v>77</v>
      </c>
      <c r="B1162" t="s">
        <v>456</v>
      </c>
      <c r="C1162" t="s">
        <v>1101</v>
      </c>
      <c r="D1162" t="s">
        <v>1013</v>
      </c>
      <c r="E1162" t="s">
        <v>1119</v>
      </c>
      <c r="F1162" t="s">
        <v>1120</v>
      </c>
      <c r="G1162" t="s">
        <v>1121</v>
      </c>
      <c r="H1162" t="s">
        <v>1122</v>
      </c>
      <c r="I1162" t="s">
        <v>1123</v>
      </c>
      <c r="J1162" t="s">
        <v>1124</v>
      </c>
      <c r="K1162" t="s">
        <v>1125</v>
      </c>
      <c r="L1162" t="s">
        <v>1126</v>
      </c>
      <c r="M1162" t="s">
        <v>467</v>
      </c>
      <c r="N1162" t="s">
        <v>468</v>
      </c>
      <c r="O1162" t="s">
        <v>469</v>
      </c>
      <c r="P1162" t="s">
        <v>1022</v>
      </c>
      <c r="Q1162" t="s">
        <v>471</v>
      </c>
      <c r="R1162" t="s">
        <v>472</v>
      </c>
    </row>
    <row r="1163" spans="1:18">
      <c r="A1163">
        <v>76</v>
      </c>
      <c r="B1163" t="s">
        <v>456</v>
      </c>
      <c r="C1163" t="s">
        <v>1101</v>
      </c>
      <c r="D1163" t="s">
        <v>1013</v>
      </c>
      <c r="E1163" t="s">
        <v>1127</v>
      </c>
      <c r="F1163" t="s">
        <v>1128</v>
      </c>
      <c r="G1163" t="s">
        <v>1129</v>
      </c>
      <c r="H1163" t="s">
        <v>1130</v>
      </c>
      <c r="I1163" t="s">
        <v>1131</v>
      </c>
      <c r="J1163" t="s">
        <v>1132</v>
      </c>
      <c r="K1163" t="s">
        <v>1133</v>
      </c>
      <c r="L1163" t="s">
        <v>1134</v>
      </c>
      <c r="M1163" t="s">
        <v>467</v>
      </c>
      <c r="N1163" t="s">
        <v>468</v>
      </c>
      <c r="O1163" t="s">
        <v>469</v>
      </c>
      <c r="P1163" t="s">
        <v>1022</v>
      </c>
      <c r="Q1163" t="s">
        <v>471</v>
      </c>
      <c r="R1163" t="s">
        <v>472</v>
      </c>
    </row>
    <row r="1164" spans="1:18">
      <c r="A1164">
        <v>76</v>
      </c>
      <c r="B1164" t="s">
        <v>562</v>
      </c>
      <c r="C1164" t="s">
        <v>1135</v>
      </c>
      <c r="D1164" t="s">
        <v>1013</v>
      </c>
      <c r="E1164" t="s">
        <v>1136</v>
      </c>
      <c r="F1164" t="s">
        <v>1137</v>
      </c>
      <c r="G1164" t="s">
        <v>1138</v>
      </c>
      <c r="H1164" t="s">
        <v>1139</v>
      </c>
      <c r="I1164" t="s">
        <v>1140</v>
      </c>
      <c r="J1164" t="s">
        <v>1141</v>
      </c>
      <c r="K1164" t="s">
        <v>1142</v>
      </c>
      <c r="L1164" t="s">
        <v>1143</v>
      </c>
      <c r="M1164" t="s">
        <v>467</v>
      </c>
      <c r="N1164" t="s">
        <v>468</v>
      </c>
      <c r="O1164" t="s">
        <v>469</v>
      </c>
      <c r="P1164" t="s">
        <v>1022</v>
      </c>
      <c r="Q1164" t="s">
        <v>471</v>
      </c>
      <c r="R1164" t="s">
        <v>472</v>
      </c>
    </row>
    <row r="1165" spans="1:18">
      <c r="A1165">
        <v>75</v>
      </c>
      <c r="B1165" t="s">
        <v>562</v>
      </c>
      <c r="C1165" t="s">
        <v>1135</v>
      </c>
      <c r="D1165" t="s">
        <v>902</v>
      </c>
      <c r="E1165" t="s">
        <v>1144</v>
      </c>
      <c r="F1165" t="s">
        <v>1145</v>
      </c>
      <c r="G1165" t="s">
        <v>1146</v>
      </c>
      <c r="H1165" t="s">
        <v>1147</v>
      </c>
      <c r="I1165" t="s">
        <v>1148</v>
      </c>
      <c r="J1165" t="s">
        <v>1149</v>
      </c>
      <c r="K1165" t="s">
        <v>1150</v>
      </c>
      <c r="L1165" t="s">
        <v>1151</v>
      </c>
      <c r="M1165" t="s">
        <v>467</v>
      </c>
      <c r="N1165" t="s">
        <v>468</v>
      </c>
      <c r="O1165" t="s">
        <v>469</v>
      </c>
      <c r="P1165" t="s">
        <v>1022</v>
      </c>
      <c r="Q1165" t="s">
        <v>1152</v>
      </c>
      <c r="R1165" t="s">
        <v>472</v>
      </c>
    </row>
    <row r="1166" spans="1:18">
      <c r="A1166">
        <v>75</v>
      </c>
      <c r="B1166" t="s">
        <v>562</v>
      </c>
      <c r="C1166" t="s">
        <v>1135</v>
      </c>
      <c r="D1166" t="s">
        <v>791</v>
      </c>
      <c r="E1166" t="s">
        <v>1153</v>
      </c>
      <c r="F1166" t="s">
        <v>1154</v>
      </c>
      <c r="G1166" t="s">
        <v>1155</v>
      </c>
      <c r="H1166" t="s">
        <v>1156</v>
      </c>
      <c r="I1166" t="s">
        <v>1157</v>
      </c>
      <c r="J1166" t="s">
        <v>1158</v>
      </c>
      <c r="K1166" t="s">
        <v>1159</v>
      </c>
      <c r="L1166" t="s">
        <v>1160</v>
      </c>
      <c r="M1166" t="s">
        <v>467</v>
      </c>
      <c r="N1166" t="s">
        <v>468</v>
      </c>
      <c r="O1166" t="s">
        <v>469</v>
      </c>
      <c r="P1166" t="s">
        <v>470</v>
      </c>
      <c r="Q1166" t="s">
        <v>997</v>
      </c>
      <c r="R1166" t="s">
        <v>472</v>
      </c>
    </row>
    <row r="1167" spans="1:18">
      <c r="A1167">
        <v>75</v>
      </c>
      <c r="B1167" t="s">
        <v>562</v>
      </c>
      <c r="C1167" t="s">
        <v>1135</v>
      </c>
      <c r="D1167" t="s">
        <v>1161</v>
      </c>
      <c r="E1167" t="s">
        <v>1162</v>
      </c>
      <c r="F1167" t="s">
        <v>1163</v>
      </c>
      <c r="G1167" t="s">
        <v>1164</v>
      </c>
      <c r="H1167" t="s">
        <v>1165</v>
      </c>
      <c r="I1167" t="s">
        <v>1166</v>
      </c>
      <c r="J1167" t="s">
        <v>1167</v>
      </c>
      <c r="K1167" t="s">
        <v>1168</v>
      </c>
      <c r="L1167" t="s">
        <v>1169</v>
      </c>
      <c r="M1167" t="s">
        <v>467</v>
      </c>
      <c r="N1167" t="s">
        <v>468</v>
      </c>
      <c r="O1167" t="s">
        <v>469</v>
      </c>
      <c r="P1167" t="s">
        <v>470</v>
      </c>
      <c r="Q1167" t="s">
        <v>1152</v>
      </c>
      <c r="R1167" t="s">
        <v>472</v>
      </c>
    </row>
    <row r="1168" spans="1:18">
      <c r="A1168">
        <v>74</v>
      </c>
      <c r="B1168" t="s">
        <v>562</v>
      </c>
      <c r="C1168" t="s">
        <v>1135</v>
      </c>
      <c r="D1168" t="s">
        <v>1170</v>
      </c>
      <c r="E1168" t="s">
        <v>1171</v>
      </c>
      <c r="F1168" t="s">
        <v>1172</v>
      </c>
      <c r="G1168" t="s">
        <v>1173</v>
      </c>
      <c r="H1168" t="s">
        <v>1174</v>
      </c>
      <c r="I1168" t="s">
        <v>1175</v>
      </c>
      <c r="J1168" t="s">
        <v>1176</v>
      </c>
      <c r="K1168" t="s">
        <v>1177</v>
      </c>
      <c r="L1168" t="s">
        <v>1178</v>
      </c>
      <c r="M1168" t="s">
        <v>467</v>
      </c>
      <c r="N1168" t="s">
        <v>468</v>
      </c>
      <c r="O1168" t="s">
        <v>469</v>
      </c>
      <c r="P1168" t="s">
        <v>470</v>
      </c>
      <c r="Q1168" t="s">
        <v>471</v>
      </c>
      <c r="R1168" t="s">
        <v>472</v>
      </c>
    </row>
    <row r="1169" spans="1:18">
      <c r="A1169">
        <v>74</v>
      </c>
      <c r="B1169" t="s">
        <v>562</v>
      </c>
      <c r="C1169" t="s">
        <v>1135</v>
      </c>
      <c r="D1169" t="s">
        <v>473</v>
      </c>
      <c r="E1169" t="s">
        <v>1179</v>
      </c>
      <c r="F1169" t="s">
        <v>1180</v>
      </c>
      <c r="G1169" t="s">
        <v>1181</v>
      </c>
      <c r="H1169" t="s">
        <v>1182</v>
      </c>
      <c r="I1169" t="s">
        <v>1183</v>
      </c>
      <c r="J1169" t="s">
        <v>1184</v>
      </c>
      <c r="K1169" t="s">
        <v>1185</v>
      </c>
      <c r="L1169" t="s">
        <v>1186</v>
      </c>
      <c r="M1169" t="s">
        <v>467</v>
      </c>
      <c r="N1169" t="s">
        <v>468</v>
      </c>
      <c r="O1169" t="s">
        <v>469</v>
      </c>
      <c r="P1169" t="s">
        <v>470</v>
      </c>
      <c r="Q1169" t="s">
        <v>471</v>
      </c>
      <c r="R1169" t="s">
        <v>472</v>
      </c>
    </row>
    <row r="1170" spans="1:18">
      <c r="A1170">
        <v>73</v>
      </c>
      <c r="B1170" t="s">
        <v>456</v>
      </c>
      <c r="C1170" t="s">
        <v>1101</v>
      </c>
      <c r="D1170" t="s">
        <v>1170</v>
      </c>
      <c r="E1170" t="s">
        <v>1187</v>
      </c>
      <c r="F1170" t="s">
        <v>1188</v>
      </c>
      <c r="G1170" t="s">
        <v>1189</v>
      </c>
      <c r="H1170" t="s">
        <v>1190</v>
      </c>
      <c r="I1170" t="s">
        <v>1191</v>
      </c>
      <c r="J1170" t="s">
        <v>1192</v>
      </c>
      <c r="K1170" t="s">
        <v>1193</v>
      </c>
      <c r="L1170" t="s">
        <v>1194</v>
      </c>
      <c r="M1170" t="s">
        <v>467</v>
      </c>
      <c r="N1170" t="s">
        <v>468</v>
      </c>
      <c r="O1170" t="s">
        <v>469</v>
      </c>
      <c r="P1170" t="s">
        <v>470</v>
      </c>
      <c r="Q1170" t="s">
        <v>471</v>
      </c>
      <c r="R1170" t="s">
        <v>472</v>
      </c>
    </row>
    <row r="1171" spans="1:18">
      <c r="A1171">
        <v>72</v>
      </c>
      <c r="B1171" t="s">
        <v>456</v>
      </c>
      <c r="C1171" t="s">
        <v>1101</v>
      </c>
      <c r="D1171" t="s">
        <v>791</v>
      </c>
      <c r="E1171" t="s">
        <v>1195</v>
      </c>
      <c r="F1171" t="s">
        <v>1196</v>
      </c>
      <c r="G1171" t="s">
        <v>1197</v>
      </c>
      <c r="H1171" t="s">
        <v>1198</v>
      </c>
      <c r="I1171" t="s">
        <v>1199</v>
      </c>
      <c r="J1171" t="s">
        <v>1200</v>
      </c>
      <c r="K1171" t="s">
        <v>1201</v>
      </c>
      <c r="L1171" t="s">
        <v>1202</v>
      </c>
      <c r="M1171" t="s">
        <v>467</v>
      </c>
      <c r="N1171" t="s">
        <v>468</v>
      </c>
      <c r="O1171" t="s">
        <v>469</v>
      </c>
      <c r="P1171" t="s">
        <v>470</v>
      </c>
      <c r="Q1171" t="s">
        <v>997</v>
      </c>
      <c r="R1171" t="s">
        <v>472</v>
      </c>
    </row>
    <row r="1172" spans="1:15">
      <c r="A1172">
        <v>72</v>
      </c>
      <c r="B1172" t="s">
        <v>456</v>
      </c>
      <c r="C1172" t="s">
        <v>1101</v>
      </c>
      <c r="D1172" t="s">
        <v>1203</v>
      </c>
      <c r="E1172" t="s">
        <v>1204</v>
      </c>
      <c r="F1172" t="s">
        <v>1205</v>
      </c>
      <c r="G1172" t="s">
        <v>1206</v>
      </c>
      <c r="H1172" t="s">
        <v>1207</v>
      </c>
      <c r="I1172" t="s">
        <v>1208</v>
      </c>
      <c r="J1172" t="s">
        <v>1209</v>
      </c>
      <c r="K1172" t="s">
        <v>1210</v>
      </c>
      <c r="L1172" t="s">
        <v>1211</v>
      </c>
      <c r="M1172" t="s">
        <v>467</v>
      </c>
      <c r="N1172" t="s">
        <v>468</v>
      </c>
      <c r="O1172" t="s">
        <v>470</v>
      </c>
    </row>
    <row r="1173" spans="1:15">
      <c r="A1173">
        <v>71</v>
      </c>
      <c r="B1173" t="s">
        <v>456</v>
      </c>
      <c r="C1173" t="s">
        <v>1101</v>
      </c>
      <c r="D1173" t="s">
        <v>1212</v>
      </c>
      <c r="E1173" t="s">
        <v>1213</v>
      </c>
      <c r="F1173" t="s">
        <v>1214</v>
      </c>
      <c r="G1173" t="s">
        <v>1215</v>
      </c>
      <c r="H1173" t="s">
        <v>1216</v>
      </c>
      <c r="I1173" t="s">
        <v>1217</v>
      </c>
      <c r="J1173" t="s">
        <v>1218</v>
      </c>
      <c r="K1173" t="s">
        <v>1219</v>
      </c>
      <c r="L1173" t="s">
        <v>1220</v>
      </c>
      <c r="M1173" t="s">
        <v>467</v>
      </c>
      <c r="N1173" t="s">
        <v>468</v>
      </c>
      <c r="O1173" t="s">
        <v>470</v>
      </c>
    </row>
    <row r="1174" spans="1:15">
      <c r="A1174">
        <v>70</v>
      </c>
      <c r="B1174" t="s">
        <v>456</v>
      </c>
      <c r="C1174" t="s">
        <v>1101</v>
      </c>
      <c r="D1174" t="s">
        <v>1221</v>
      </c>
      <c r="E1174" t="s">
        <v>1222</v>
      </c>
      <c r="F1174" t="s">
        <v>1223</v>
      </c>
      <c r="G1174" t="s">
        <v>1224</v>
      </c>
      <c r="H1174" t="s">
        <v>1225</v>
      </c>
      <c r="I1174" t="s">
        <v>1226</v>
      </c>
      <c r="J1174" t="s">
        <v>1227</v>
      </c>
      <c r="K1174" t="s">
        <v>1228</v>
      </c>
      <c r="L1174" t="s">
        <v>1229</v>
      </c>
      <c r="M1174" t="s">
        <v>467</v>
      </c>
      <c r="N1174" t="s">
        <v>468</v>
      </c>
      <c r="O1174" t="s">
        <v>470</v>
      </c>
    </row>
    <row r="1175" spans="1:15">
      <c r="A1175">
        <v>69</v>
      </c>
      <c r="B1175" t="s">
        <v>456</v>
      </c>
      <c r="C1175" t="s">
        <v>1101</v>
      </c>
      <c r="D1175" t="s">
        <v>902</v>
      </c>
      <c r="E1175" t="s">
        <v>1230</v>
      </c>
      <c r="F1175" t="s">
        <v>1231</v>
      </c>
      <c r="G1175" t="s">
        <v>1232</v>
      </c>
      <c r="H1175" t="s">
        <v>1233</v>
      </c>
      <c r="I1175" t="s">
        <v>1234</v>
      </c>
      <c r="J1175" t="s">
        <v>1235</v>
      </c>
      <c r="K1175" t="s">
        <v>1236</v>
      </c>
      <c r="L1175" t="s">
        <v>1237</v>
      </c>
      <c r="M1175" t="s">
        <v>467</v>
      </c>
      <c r="N1175" t="s">
        <v>468</v>
      </c>
      <c r="O1175" t="s">
        <v>470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topLeftCell="X31" workbookViewId="0">
      <selection activeCell="Y38" sqref="Y38:Y47"/>
    </sheetView>
  </sheetViews>
  <sheetFormatPr defaultColWidth="13.7333333333333" defaultRowHeight="13.5"/>
  <sheetData>
    <row r="1" ht="29.25" spans="1:44">
      <c r="A1" s="2">
        <v>1000</v>
      </c>
      <c r="B1" t="s">
        <v>425</v>
      </c>
      <c r="C1">
        <v>1</v>
      </c>
      <c r="D1" t="s">
        <v>426</v>
      </c>
      <c r="E1">
        <v>3900</v>
      </c>
      <c r="F1" t="s">
        <v>427</v>
      </c>
      <c r="G1" t="s">
        <v>428</v>
      </c>
      <c r="H1">
        <v>0</v>
      </c>
      <c r="I1" t="s">
        <v>429</v>
      </c>
      <c r="J1">
        <v>0.002648</v>
      </c>
      <c r="K1" t="s">
        <v>71</v>
      </c>
      <c r="L1" t="s">
        <v>430</v>
      </c>
      <c r="M1">
        <v>980.700062</v>
      </c>
      <c r="N1" t="s">
        <v>71</v>
      </c>
      <c r="O1" t="s">
        <v>431</v>
      </c>
      <c r="P1">
        <v>0.003629</v>
      </c>
      <c r="Q1" t="s">
        <v>71</v>
      </c>
      <c r="R1" t="s">
        <v>70</v>
      </c>
      <c r="S1">
        <v>81.970899</v>
      </c>
      <c r="T1" t="s">
        <v>71</v>
      </c>
      <c r="U1" t="s">
        <v>72</v>
      </c>
      <c r="V1">
        <v>0.011778</v>
      </c>
      <c r="W1" t="s">
        <v>71</v>
      </c>
      <c r="X1" t="s">
        <v>73</v>
      </c>
      <c r="Y1">
        <v>0.199396</v>
      </c>
      <c r="Z1" t="s">
        <v>71</v>
      </c>
      <c r="AA1" t="s">
        <v>446</v>
      </c>
      <c r="AB1">
        <v>81.694401</v>
      </c>
      <c r="AC1" t="s">
        <v>71</v>
      </c>
      <c r="AD1" t="s">
        <v>74</v>
      </c>
      <c r="AE1">
        <v>0.003426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10000</v>
      </c>
    </row>
    <row r="2" ht="29.25" spans="1:44">
      <c r="A2" s="2">
        <v>999</v>
      </c>
      <c r="B2" t="s">
        <v>425</v>
      </c>
      <c r="C2">
        <v>1</v>
      </c>
      <c r="D2" t="s">
        <v>426</v>
      </c>
      <c r="E2">
        <v>3900</v>
      </c>
      <c r="F2" t="s">
        <v>427</v>
      </c>
      <c r="G2" t="s">
        <v>428</v>
      </c>
      <c r="H2">
        <v>0</v>
      </c>
      <c r="I2" t="s">
        <v>429</v>
      </c>
      <c r="J2">
        <v>0.002725</v>
      </c>
      <c r="K2" t="s">
        <v>71</v>
      </c>
      <c r="L2" t="s">
        <v>430</v>
      </c>
      <c r="M2">
        <v>1005.976935</v>
      </c>
      <c r="N2" t="s">
        <v>71</v>
      </c>
      <c r="O2" t="s">
        <v>431</v>
      </c>
      <c r="P2">
        <v>0.003731</v>
      </c>
      <c r="Q2" t="s">
        <v>71</v>
      </c>
      <c r="R2" t="s">
        <v>70</v>
      </c>
      <c r="S2">
        <v>84.881296</v>
      </c>
      <c r="T2" t="s">
        <v>71</v>
      </c>
      <c r="U2" t="s">
        <v>72</v>
      </c>
      <c r="V2">
        <v>0.011329</v>
      </c>
      <c r="W2" t="s">
        <v>71</v>
      </c>
      <c r="X2" t="s">
        <v>73</v>
      </c>
      <c r="Y2">
        <v>0.199267</v>
      </c>
      <c r="Z2" t="s">
        <v>71</v>
      </c>
      <c r="AA2" t="s">
        <v>446</v>
      </c>
      <c r="AB2">
        <v>84.607183</v>
      </c>
      <c r="AC2" t="s">
        <v>71</v>
      </c>
      <c r="AD2" t="s">
        <v>74</v>
      </c>
      <c r="AE2">
        <v>0.00342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10000</v>
      </c>
    </row>
    <row r="3" ht="29.25" spans="1:44">
      <c r="A3" s="2">
        <v>998</v>
      </c>
      <c r="B3" t="s">
        <v>425</v>
      </c>
      <c r="C3">
        <v>4</v>
      </c>
      <c r="D3" t="s">
        <v>426</v>
      </c>
      <c r="E3">
        <v>37279</v>
      </c>
      <c r="F3" t="s">
        <v>427</v>
      </c>
      <c r="G3" t="s">
        <v>428</v>
      </c>
      <c r="H3">
        <v>0</v>
      </c>
      <c r="I3" t="s">
        <v>429</v>
      </c>
      <c r="J3">
        <v>0.002786</v>
      </c>
      <c r="K3" t="s">
        <v>71</v>
      </c>
      <c r="L3" t="s">
        <v>430</v>
      </c>
      <c r="M3">
        <v>8361.044904</v>
      </c>
      <c r="N3" t="s">
        <v>71</v>
      </c>
      <c r="O3" t="s">
        <v>431</v>
      </c>
      <c r="P3">
        <v>0.011147</v>
      </c>
      <c r="Q3" t="s">
        <v>71</v>
      </c>
      <c r="R3" t="s">
        <v>70</v>
      </c>
      <c r="S3">
        <v>79.655998</v>
      </c>
      <c r="T3" t="s">
        <v>71</v>
      </c>
      <c r="U3" t="s">
        <v>72</v>
      </c>
      <c r="V3">
        <v>0.027037</v>
      </c>
      <c r="W3" t="s">
        <v>71</v>
      </c>
      <c r="X3" t="s">
        <v>73</v>
      </c>
      <c r="Y3">
        <v>0.293927</v>
      </c>
      <c r="Z3" t="s">
        <v>71</v>
      </c>
      <c r="AA3" t="s">
        <v>446</v>
      </c>
      <c r="AB3">
        <v>79.297293</v>
      </c>
      <c r="AC3" t="s">
        <v>71</v>
      </c>
      <c r="AD3" t="s">
        <v>74</v>
      </c>
      <c r="AE3">
        <v>0.003387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</v>
      </c>
      <c r="AO3" t="s">
        <v>441</v>
      </c>
      <c r="AP3">
        <v>50</v>
      </c>
      <c r="AQ3" t="s">
        <v>442</v>
      </c>
      <c r="AR3">
        <v>10000</v>
      </c>
    </row>
    <row r="4" ht="29.25" spans="1:44">
      <c r="A4" s="2">
        <v>997</v>
      </c>
      <c r="B4" t="s">
        <v>425</v>
      </c>
      <c r="C4">
        <v>1</v>
      </c>
      <c r="D4" t="s">
        <v>426</v>
      </c>
      <c r="E4">
        <v>527</v>
      </c>
      <c r="F4" t="s">
        <v>427</v>
      </c>
      <c r="G4" t="s">
        <v>428</v>
      </c>
      <c r="H4">
        <v>0</v>
      </c>
      <c r="I4" t="s">
        <v>429</v>
      </c>
      <c r="J4">
        <v>0.00128</v>
      </c>
      <c r="K4" t="s">
        <v>71</v>
      </c>
      <c r="L4" t="s">
        <v>430</v>
      </c>
      <c r="M4">
        <v>167.263043</v>
      </c>
      <c r="N4" t="s">
        <v>71</v>
      </c>
      <c r="O4" t="s">
        <v>431</v>
      </c>
      <c r="P4">
        <v>0.001447</v>
      </c>
      <c r="Q4" t="s">
        <v>71</v>
      </c>
      <c r="R4" t="s">
        <v>70</v>
      </c>
      <c r="S4">
        <v>10.390624</v>
      </c>
      <c r="T4" t="s">
        <v>71</v>
      </c>
      <c r="U4" t="s">
        <v>72</v>
      </c>
      <c r="V4">
        <v>0.032972</v>
      </c>
      <c r="W4" t="s">
        <v>71</v>
      </c>
      <c r="X4" t="s">
        <v>73</v>
      </c>
      <c r="Y4">
        <v>1.515542</v>
      </c>
      <c r="Z4" t="s">
        <v>71</v>
      </c>
      <c r="AA4" t="s">
        <v>446</v>
      </c>
      <c r="AB4">
        <v>8.774689</v>
      </c>
      <c r="AC4" t="s">
        <v>71</v>
      </c>
      <c r="AD4" t="s">
        <v>74</v>
      </c>
      <c r="AE4">
        <v>0.003427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50</v>
      </c>
      <c r="AQ4" t="s">
        <v>442</v>
      </c>
      <c r="AR4">
        <v>1000</v>
      </c>
    </row>
    <row r="5" ht="29.25" spans="1:44">
      <c r="A5" s="2">
        <v>996</v>
      </c>
      <c r="B5" t="s">
        <v>425</v>
      </c>
      <c r="C5">
        <v>0</v>
      </c>
      <c r="D5" t="s">
        <v>426</v>
      </c>
      <c r="E5">
        <v>152</v>
      </c>
      <c r="F5" t="s">
        <v>427</v>
      </c>
      <c r="G5" t="s">
        <v>428</v>
      </c>
      <c r="H5">
        <v>49.629</v>
      </c>
      <c r="I5" t="s">
        <v>429</v>
      </c>
      <c r="J5">
        <v>0.000304</v>
      </c>
      <c r="K5" t="s">
        <v>71</v>
      </c>
      <c r="L5" t="s">
        <v>430</v>
      </c>
      <c r="M5">
        <v>9.964214</v>
      </c>
      <c r="N5" t="s">
        <v>71</v>
      </c>
      <c r="O5" t="s">
        <v>431</v>
      </c>
      <c r="P5">
        <v>0.000314</v>
      </c>
      <c r="Q5" t="s">
        <v>71</v>
      </c>
      <c r="R5" t="s">
        <v>70</v>
      </c>
      <c r="S5">
        <v>2.183004</v>
      </c>
      <c r="T5" t="s">
        <v>71</v>
      </c>
      <c r="U5" t="s">
        <v>72</v>
      </c>
      <c r="V5">
        <v>0.022288</v>
      </c>
      <c r="W5" t="s">
        <v>71</v>
      </c>
      <c r="X5" t="s">
        <v>73</v>
      </c>
      <c r="Y5">
        <v>1.974484</v>
      </c>
      <c r="Z5" t="s">
        <v>71</v>
      </c>
      <c r="AA5" t="s">
        <v>446</v>
      </c>
      <c r="AB5">
        <v>0.132251</v>
      </c>
      <c r="AC5" t="s">
        <v>71</v>
      </c>
      <c r="AD5" t="s">
        <v>74</v>
      </c>
      <c r="AE5">
        <v>0.003412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10</v>
      </c>
      <c r="AQ5" t="s">
        <v>442</v>
      </c>
      <c r="AR5">
        <v>20</v>
      </c>
    </row>
    <row r="6" ht="29.25" spans="1:44">
      <c r="A6" s="2">
        <v>995</v>
      </c>
      <c r="B6" t="s">
        <v>425</v>
      </c>
      <c r="C6">
        <v>1</v>
      </c>
      <c r="D6" t="s">
        <v>426</v>
      </c>
      <c r="E6">
        <v>160</v>
      </c>
      <c r="F6" t="s">
        <v>427</v>
      </c>
      <c r="G6" t="s">
        <v>428</v>
      </c>
      <c r="H6">
        <v>50.487</v>
      </c>
      <c r="I6" t="s">
        <v>429</v>
      </c>
      <c r="J6">
        <v>0.000307</v>
      </c>
      <c r="K6" t="s">
        <v>71</v>
      </c>
      <c r="L6" t="s">
        <v>430</v>
      </c>
      <c r="M6">
        <v>14.590024</v>
      </c>
      <c r="N6" t="s">
        <v>71</v>
      </c>
      <c r="O6" t="s">
        <v>431</v>
      </c>
      <c r="P6">
        <v>0.000322</v>
      </c>
      <c r="Q6" t="s">
        <v>71</v>
      </c>
      <c r="R6" t="s">
        <v>70</v>
      </c>
      <c r="S6">
        <v>1.537258</v>
      </c>
      <c r="T6" t="s">
        <v>71</v>
      </c>
      <c r="U6" t="s">
        <v>72</v>
      </c>
      <c r="V6">
        <v>0.022155</v>
      </c>
      <c r="W6" t="s">
        <v>71</v>
      </c>
      <c r="X6" t="s">
        <v>73</v>
      </c>
      <c r="Y6">
        <v>1.286657</v>
      </c>
      <c r="Z6" t="s">
        <v>71</v>
      </c>
      <c r="AA6" t="s">
        <v>446</v>
      </c>
      <c r="AB6">
        <v>0.174849</v>
      </c>
      <c r="AC6" t="s">
        <v>71</v>
      </c>
      <c r="AD6" t="s">
        <v>74</v>
      </c>
      <c r="AE6">
        <v>0.0034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10</v>
      </c>
      <c r="AQ6" t="s">
        <v>442</v>
      </c>
      <c r="AR6">
        <v>20</v>
      </c>
    </row>
    <row r="7" ht="29.25" spans="1:44">
      <c r="A7" s="2">
        <v>994</v>
      </c>
      <c r="B7" t="s">
        <v>425</v>
      </c>
      <c r="C7">
        <v>2</v>
      </c>
      <c r="D7" t="s">
        <v>426</v>
      </c>
      <c r="E7">
        <v>169</v>
      </c>
      <c r="F7" t="s">
        <v>427</v>
      </c>
      <c r="G7" t="s">
        <v>428</v>
      </c>
      <c r="H7">
        <v>48.459</v>
      </c>
      <c r="I7" t="s">
        <v>429</v>
      </c>
      <c r="J7">
        <v>0.000306</v>
      </c>
      <c r="K7" t="s">
        <v>71</v>
      </c>
      <c r="L7" t="s">
        <v>430</v>
      </c>
      <c r="M7">
        <v>27.765505</v>
      </c>
      <c r="N7" t="s">
        <v>71</v>
      </c>
      <c r="O7" t="s">
        <v>431</v>
      </c>
      <c r="P7">
        <v>0.000334</v>
      </c>
      <c r="Q7" t="s">
        <v>71</v>
      </c>
      <c r="R7" t="s">
        <v>70</v>
      </c>
      <c r="S7">
        <v>0.916656</v>
      </c>
      <c r="T7" t="s">
        <v>71</v>
      </c>
      <c r="U7" t="s">
        <v>72</v>
      </c>
      <c r="V7">
        <v>0.022425</v>
      </c>
      <c r="W7" t="s">
        <v>71</v>
      </c>
      <c r="X7" t="s">
        <v>73</v>
      </c>
      <c r="Y7">
        <v>0.642415</v>
      </c>
      <c r="Z7" t="s">
        <v>71</v>
      </c>
      <c r="AA7" t="s">
        <v>446</v>
      </c>
      <c r="AB7">
        <v>0.198934</v>
      </c>
      <c r="AC7" t="s">
        <v>71</v>
      </c>
      <c r="AD7" t="s">
        <v>74</v>
      </c>
      <c r="AE7">
        <v>0.003404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10</v>
      </c>
      <c r="AQ7" t="s">
        <v>442</v>
      </c>
      <c r="AR7">
        <v>20</v>
      </c>
    </row>
    <row r="8" ht="29.25" spans="1:44">
      <c r="A8" s="2">
        <v>993</v>
      </c>
      <c r="B8" t="s">
        <v>425</v>
      </c>
      <c r="C8">
        <v>3</v>
      </c>
      <c r="D8" t="s">
        <v>426</v>
      </c>
      <c r="E8">
        <v>188</v>
      </c>
      <c r="F8" t="s">
        <v>427</v>
      </c>
      <c r="G8" t="s">
        <v>428</v>
      </c>
      <c r="H8">
        <v>49.444</v>
      </c>
      <c r="I8" t="s">
        <v>429</v>
      </c>
      <c r="J8">
        <v>0.000306</v>
      </c>
      <c r="K8" t="s">
        <v>71</v>
      </c>
      <c r="L8" t="s">
        <v>430</v>
      </c>
      <c r="M8">
        <v>55.182455</v>
      </c>
      <c r="N8" t="s">
        <v>71</v>
      </c>
      <c r="O8" t="s">
        <v>431</v>
      </c>
      <c r="P8">
        <v>0.000361</v>
      </c>
      <c r="Q8" t="s">
        <v>71</v>
      </c>
      <c r="R8" t="s">
        <v>70</v>
      </c>
      <c r="S8">
        <v>0.603164</v>
      </c>
      <c r="T8" t="s">
        <v>71</v>
      </c>
      <c r="U8" t="s">
        <v>72</v>
      </c>
      <c r="V8">
        <v>0.022724</v>
      </c>
      <c r="W8" t="s">
        <v>71</v>
      </c>
      <c r="X8" t="s">
        <v>73</v>
      </c>
      <c r="Y8">
        <v>0.336881</v>
      </c>
      <c r="Z8" t="s">
        <v>71</v>
      </c>
      <c r="AA8" t="s">
        <v>446</v>
      </c>
      <c r="AB8">
        <v>0.191236</v>
      </c>
      <c r="AC8" t="s">
        <v>71</v>
      </c>
      <c r="AD8" t="s">
        <v>74</v>
      </c>
      <c r="AE8">
        <v>0.003416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10</v>
      </c>
      <c r="AQ8" t="s">
        <v>442</v>
      </c>
      <c r="AR8">
        <v>20</v>
      </c>
    </row>
    <row r="9" ht="29.25" spans="1:44">
      <c r="A9" s="2">
        <v>992</v>
      </c>
      <c r="B9" t="s">
        <v>425</v>
      </c>
      <c r="C9">
        <v>4</v>
      </c>
      <c r="D9" t="s">
        <v>426</v>
      </c>
      <c r="E9">
        <v>226</v>
      </c>
      <c r="F9" t="s">
        <v>427</v>
      </c>
      <c r="G9" t="s">
        <v>428</v>
      </c>
      <c r="H9">
        <v>57.21</v>
      </c>
      <c r="I9" t="s">
        <v>429</v>
      </c>
      <c r="J9">
        <v>0.000305</v>
      </c>
      <c r="K9" t="s">
        <v>71</v>
      </c>
      <c r="L9" t="s">
        <v>430</v>
      </c>
      <c r="M9">
        <v>113.073191</v>
      </c>
      <c r="N9" t="s">
        <v>71</v>
      </c>
      <c r="O9" t="s">
        <v>431</v>
      </c>
      <c r="P9">
        <v>0.000418</v>
      </c>
      <c r="Q9" t="s">
        <v>71</v>
      </c>
      <c r="R9" t="s">
        <v>70</v>
      </c>
      <c r="S9">
        <v>0.485108</v>
      </c>
      <c r="T9" t="s">
        <v>71</v>
      </c>
      <c r="U9" t="s">
        <v>72</v>
      </c>
      <c r="V9">
        <v>0.022897</v>
      </c>
      <c r="W9" t="s">
        <v>71</v>
      </c>
      <c r="X9" t="s">
        <v>73</v>
      </c>
      <c r="Y9">
        <v>0.197607</v>
      </c>
      <c r="Z9" t="s">
        <v>71</v>
      </c>
      <c r="AA9" t="s">
        <v>446</v>
      </c>
      <c r="AB9">
        <v>0.213402</v>
      </c>
      <c r="AC9" t="s">
        <v>71</v>
      </c>
      <c r="AD9" t="s">
        <v>74</v>
      </c>
      <c r="AE9">
        <v>0.0034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10</v>
      </c>
      <c r="AQ9" t="s">
        <v>442</v>
      </c>
      <c r="AR9">
        <v>20</v>
      </c>
    </row>
    <row r="10" ht="29.25" spans="1:44">
      <c r="A10" s="2">
        <v>991</v>
      </c>
      <c r="B10" t="s">
        <v>425</v>
      </c>
      <c r="C10">
        <v>5</v>
      </c>
      <c r="D10" t="s">
        <v>426</v>
      </c>
      <c r="E10">
        <v>303</v>
      </c>
      <c r="F10" t="s">
        <v>427</v>
      </c>
      <c r="G10" t="s">
        <v>428</v>
      </c>
      <c r="H10">
        <v>47.46</v>
      </c>
      <c r="I10" t="s">
        <v>429</v>
      </c>
      <c r="J10">
        <v>0.000307</v>
      </c>
      <c r="K10" t="s">
        <v>71</v>
      </c>
      <c r="L10" t="s">
        <v>430</v>
      </c>
      <c r="M10">
        <v>229.780031</v>
      </c>
      <c r="N10" t="s">
        <v>71</v>
      </c>
      <c r="O10" t="s">
        <v>431</v>
      </c>
      <c r="P10">
        <v>0.000536</v>
      </c>
      <c r="Q10" t="s">
        <v>71</v>
      </c>
      <c r="R10" t="s">
        <v>70</v>
      </c>
      <c r="S10">
        <v>0.396186</v>
      </c>
      <c r="T10" t="s">
        <v>71</v>
      </c>
      <c r="U10" t="s">
        <v>72</v>
      </c>
      <c r="V10">
        <v>0.022918</v>
      </c>
      <c r="W10" t="s">
        <v>71</v>
      </c>
      <c r="X10" t="s">
        <v>73</v>
      </c>
      <c r="Y10">
        <v>0.124525</v>
      </c>
      <c r="Z10" t="s">
        <v>71</v>
      </c>
      <c r="AA10" t="s">
        <v>446</v>
      </c>
      <c r="AB10">
        <v>0.198067</v>
      </c>
      <c r="AC10" t="s">
        <v>71</v>
      </c>
      <c r="AD10" t="s">
        <v>74</v>
      </c>
      <c r="AE10">
        <v>0.003397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10</v>
      </c>
      <c r="AQ10" t="s">
        <v>442</v>
      </c>
      <c r="AR10">
        <v>20</v>
      </c>
    </row>
    <row r="11" ht="29.25" spans="1:44">
      <c r="A11" s="2">
        <v>990</v>
      </c>
      <c r="B11" t="s">
        <v>425</v>
      </c>
      <c r="C11">
        <v>6</v>
      </c>
      <c r="D11" t="s">
        <v>426</v>
      </c>
      <c r="E11">
        <v>455</v>
      </c>
      <c r="F11" t="s">
        <v>427</v>
      </c>
      <c r="G11" t="s">
        <v>428</v>
      </c>
      <c r="H11">
        <v>60.229</v>
      </c>
      <c r="I11" t="s">
        <v>429</v>
      </c>
      <c r="J11">
        <v>0.000305</v>
      </c>
      <c r="K11" t="s">
        <v>71</v>
      </c>
      <c r="L11" t="s">
        <v>430</v>
      </c>
      <c r="M11">
        <v>418.933891</v>
      </c>
      <c r="N11" t="s">
        <v>71</v>
      </c>
      <c r="O11" t="s">
        <v>431</v>
      </c>
      <c r="P11">
        <v>0.000724</v>
      </c>
      <c r="Q11" t="s">
        <v>71</v>
      </c>
      <c r="R11" t="s">
        <v>70</v>
      </c>
      <c r="S11">
        <v>0.380245</v>
      </c>
      <c r="T11" t="s">
        <v>71</v>
      </c>
      <c r="U11" t="s">
        <v>72</v>
      </c>
      <c r="V11">
        <v>0.023139</v>
      </c>
      <c r="W11" t="s">
        <v>71</v>
      </c>
      <c r="X11" t="s">
        <v>73</v>
      </c>
      <c r="Y11">
        <v>0.085119</v>
      </c>
      <c r="Z11" t="s">
        <v>71</v>
      </c>
      <c r="AA11" t="s">
        <v>446</v>
      </c>
      <c r="AB11">
        <v>0.22207</v>
      </c>
      <c r="AC11" t="s">
        <v>71</v>
      </c>
      <c r="AD11" t="s">
        <v>74</v>
      </c>
      <c r="AE11">
        <v>0.003388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10</v>
      </c>
      <c r="AQ11" t="s">
        <v>442</v>
      </c>
      <c r="AR11">
        <v>20</v>
      </c>
    </row>
    <row r="12" ht="29.25" spans="1:44">
      <c r="A12" s="2">
        <v>989</v>
      </c>
      <c r="B12" t="s">
        <v>425</v>
      </c>
      <c r="C12">
        <v>7</v>
      </c>
      <c r="D12" t="s">
        <v>426</v>
      </c>
      <c r="E12">
        <v>760</v>
      </c>
      <c r="F12" t="s">
        <v>427</v>
      </c>
      <c r="G12" t="s">
        <v>428</v>
      </c>
      <c r="H12">
        <v>53.09</v>
      </c>
      <c r="I12" t="s">
        <v>429</v>
      </c>
      <c r="J12">
        <v>0.000301</v>
      </c>
      <c r="K12" t="s">
        <v>71</v>
      </c>
      <c r="L12" t="s">
        <v>430</v>
      </c>
      <c r="M12">
        <v>832.548833</v>
      </c>
      <c r="N12" t="s">
        <v>71</v>
      </c>
      <c r="O12" t="s">
        <v>431</v>
      </c>
      <c r="P12">
        <v>0.001133</v>
      </c>
      <c r="Q12" t="s">
        <v>71</v>
      </c>
      <c r="R12" t="s">
        <v>70</v>
      </c>
      <c r="S12">
        <v>0.338158</v>
      </c>
      <c r="T12" t="s">
        <v>71</v>
      </c>
      <c r="U12" t="s">
        <v>72</v>
      </c>
      <c r="V12">
        <v>0.023252</v>
      </c>
      <c r="W12" t="s">
        <v>71</v>
      </c>
      <c r="X12" t="s">
        <v>73</v>
      </c>
      <c r="Y12">
        <v>0.062842</v>
      </c>
      <c r="Z12" t="s">
        <v>71</v>
      </c>
      <c r="AA12" t="s">
        <v>446</v>
      </c>
      <c r="AB12">
        <v>0.202788</v>
      </c>
      <c r="AC12" t="s">
        <v>71</v>
      </c>
      <c r="AD12" t="s">
        <v>74</v>
      </c>
      <c r="AE12">
        <v>0.003401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10</v>
      </c>
      <c r="AQ12" t="s">
        <v>442</v>
      </c>
      <c r="AR12">
        <v>20</v>
      </c>
    </row>
    <row r="13" ht="29.25" spans="1:44">
      <c r="A13" s="2">
        <v>988</v>
      </c>
      <c r="B13" t="s">
        <v>425</v>
      </c>
      <c r="C13">
        <v>8</v>
      </c>
      <c r="D13" t="s">
        <v>426</v>
      </c>
      <c r="E13">
        <v>1371</v>
      </c>
      <c r="F13" t="s">
        <v>427</v>
      </c>
      <c r="G13" t="s">
        <v>428</v>
      </c>
      <c r="H13">
        <v>44.994</v>
      </c>
      <c r="I13" t="s">
        <v>429</v>
      </c>
      <c r="J13">
        <v>0.0003</v>
      </c>
      <c r="K13" t="s">
        <v>71</v>
      </c>
      <c r="L13" t="s">
        <v>430</v>
      </c>
      <c r="M13">
        <v>4003.769195</v>
      </c>
      <c r="N13" t="s">
        <v>71</v>
      </c>
      <c r="O13" t="s">
        <v>431</v>
      </c>
      <c r="P13">
        <v>0.004304</v>
      </c>
      <c r="Q13" t="s">
        <v>71</v>
      </c>
      <c r="R13" t="s">
        <v>70</v>
      </c>
      <c r="S13">
        <v>0.353362</v>
      </c>
      <c r="T13" t="s">
        <v>71</v>
      </c>
      <c r="U13" t="s">
        <v>72</v>
      </c>
      <c r="V13">
        <v>0.024146</v>
      </c>
      <c r="W13" t="s">
        <v>71</v>
      </c>
      <c r="X13" t="s">
        <v>73</v>
      </c>
      <c r="Y13">
        <v>0.055472</v>
      </c>
      <c r="Z13" t="s">
        <v>71</v>
      </c>
      <c r="AA13" t="s">
        <v>446</v>
      </c>
      <c r="AB13">
        <v>0.226257</v>
      </c>
      <c r="AC13" t="s">
        <v>71</v>
      </c>
      <c r="AD13" t="s">
        <v>74</v>
      </c>
      <c r="AE13">
        <v>0.003428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10</v>
      </c>
      <c r="AQ13" t="s">
        <v>442</v>
      </c>
      <c r="AR13">
        <v>20</v>
      </c>
    </row>
    <row r="14" ht="29.25" spans="1:44">
      <c r="A14" s="2">
        <v>987</v>
      </c>
      <c r="B14" t="s">
        <v>425</v>
      </c>
      <c r="C14">
        <v>9</v>
      </c>
      <c r="D14" t="s">
        <v>426</v>
      </c>
      <c r="E14">
        <v>2591</v>
      </c>
      <c r="F14" t="s">
        <v>427</v>
      </c>
      <c r="G14" t="s">
        <v>428</v>
      </c>
      <c r="H14">
        <v>49.233</v>
      </c>
      <c r="I14" t="s">
        <v>429</v>
      </c>
      <c r="J14">
        <v>0.000305</v>
      </c>
      <c r="K14" t="s">
        <v>71</v>
      </c>
      <c r="L14" t="s">
        <v>430</v>
      </c>
      <c r="M14">
        <v>8793.580025</v>
      </c>
      <c r="N14" t="s">
        <v>71</v>
      </c>
      <c r="O14" t="s">
        <v>431</v>
      </c>
      <c r="P14">
        <v>0.009098</v>
      </c>
      <c r="Q14" t="s">
        <v>71</v>
      </c>
      <c r="R14" t="s">
        <v>70</v>
      </c>
      <c r="S14">
        <v>0.339838</v>
      </c>
      <c r="T14" t="s">
        <v>71</v>
      </c>
      <c r="U14" t="s">
        <v>72</v>
      </c>
      <c r="V14">
        <v>0.023893</v>
      </c>
      <c r="W14" t="s">
        <v>71</v>
      </c>
      <c r="X14" t="s">
        <v>73</v>
      </c>
      <c r="Y14">
        <v>0.032925</v>
      </c>
      <c r="Z14" t="s">
        <v>71</v>
      </c>
      <c r="AA14" t="s">
        <v>446</v>
      </c>
      <c r="AB14">
        <v>0.231962</v>
      </c>
      <c r="AC14" t="s">
        <v>71</v>
      </c>
      <c r="AD14" t="s">
        <v>74</v>
      </c>
      <c r="AE14">
        <v>0.003413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10</v>
      </c>
      <c r="AQ14" t="s">
        <v>442</v>
      </c>
      <c r="AR14">
        <v>20</v>
      </c>
    </row>
    <row r="15" ht="29.25" spans="1:44">
      <c r="A15" s="2">
        <v>986</v>
      </c>
      <c r="B15" t="s">
        <v>425</v>
      </c>
      <c r="C15">
        <v>1</v>
      </c>
      <c r="D15" t="s">
        <v>426</v>
      </c>
      <c r="E15">
        <v>527</v>
      </c>
      <c r="F15" t="s">
        <v>427</v>
      </c>
      <c r="G15" t="s">
        <v>428</v>
      </c>
      <c r="H15">
        <v>0</v>
      </c>
      <c r="I15" t="s">
        <v>429</v>
      </c>
      <c r="J15">
        <v>0.001306</v>
      </c>
      <c r="K15" t="s">
        <v>71</v>
      </c>
      <c r="L15" t="s">
        <v>430</v>
      </c>
      <c r="M15">
        <v>165.108521</v>
      </c>
      <c r="N15" t="s">
        <v>71</v>
      </c>
      <c r="O15" t="s">
        <v>431</v>
      </c>
      <c r="P15">
        <v>0.001471</v>
      </c>
      <c r="Q15" t="s">
        <v>71</v>
      </c>
      <c r="R15" t="s">
        <v>70</v>
      </c>
      <c r="S15">
        <v>9.461759</v>
      </c>
      <c r="T15" t="s">
        <v>71</v>
      </c>
      <c r="U15" t="s">
        <v>72</v>
      </c>
      <c r="V15">
        <v>0.030623</v>
      </c>
      <c r="W15" t="s">
        <v>71</v>
      </c>
      <c r="X15" t="s">
        <v>73</v>
      </c>
      <c r="Y15">
        <v>1.320395</v>
      </c>
      <c r="Z15" t="s">
        <v>71</v>
      </c>
      <c r="AA15" t="s">
        <v>446</v>
      </c>
      <c r="AB15">
        <v>8.048678</v>
      </c>
      <c r="AC15" t="s">
        <v>71</v>
      </c>
      <c r="AD15" t="s">
        <v>74</v>
      </c>
      <c r="AE15">
        <v>0.003396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50</v>
      </c>
      <c r="AQ15" t="s">
        <v>442</v>
      </c>
      <c r="AR15">
        <v>1000</v>
      </c>
    </row>
    <row r="16" ht="29.25" spans="1:44">
      <c r="A16" s="2">
        <v>985</v>
      </c>
      <c r="B16" t="s">
        <v>425</v>
      </c>
      <c r="C16">
        <v>7</v>
      </c>
      <c r="D16" t="s">
        <v>426</v>
      </c>
      <c r="E16">
        <v>30568</v>
      </c>
      <c r="F16" t="s">
        <v>427</v>
      </c>
      <c r="G16" t="s">
        <v>428</v>
      </c>
      <c r="H16">
        <v>0</v>
      </c>
      <c r="I16" t="s">
        <v>429</v>
      </c>
      <c r="J16">
        <v>0.001683</v>
      </c>
      <c r="K16" t="s">
        <v>71</v>
      </c>
      <c r="L16" t="s">
        <v>430</v>
      </c>
      <c r="M16">
        <v>11355.408255</v>
      </c>
      <c r="N16" t="s">
        <v>71</v>
      </c>
      <c r="O16" t="s">
        <v>431</v>
      </c>
      <c r="P16">
        <v>0.013038</v>
      </c>
      <c r="Q16" t="s">
        <v>71</v>
      </c>
      <c r="R16" t="s">
        <v>70</v>
      </c>
      <c r="S16">
        <v>10.518978</v>
      </c>
      <c r="T16" t="s">
        <v>71</v>
      </c>
      <c r="U16" t="s">
        <v>72</v>
      </c>
      <c r="V16">
        <v>0.037149</v>
      </c>
      <c r="W16" t="s">
        <v>71</v>
      </c>
      <c r="X16" t="s">
        <v>73</v>
      </c>
      <c r="Y16">
        <v>0.282301</v>
      </c>
      <c r="Z16" t="s">
        <v>71</v>
      </c>
      <c r="AA16" t="s">
        <v>446</v>
      </c>
      <c r="AB16">
        <v>10.140154</v>
      </c>
      <c r="AC16" t="s">
        <v>71</v>
      </c>
      <c r="AD16" t="s">
        <v>74</v>
      </c>
      <c r="AE16">
        <v>0.00346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50</v>
      </c>
      <c r="AQ16" t="s">
        <v>442</v>
      </c>
      <c r="AR16">
        <v>1000</v>
      </c>
    </row>
    <row r="17" ht="29.25" spans="1:44">
      <c r="A17" s="2">
        <v>982</v>
      </c>
      <c r="B17" t="s">
        <v>425</v>
      </c>
      <c r="C17">
        <v>0</v>
      </c>
      <c r="D17" t="s">
        <v>426</v>
      </c>
      <c r="E17">
        <v>152</v>
      </c>
      <c r="F17" t="s">
        <v>427</v>
      </c>
      <c r="G17" t="s">
        <v>428</v>
      </c>
      <c r="H17">
        <v>0</v>
      </c>
      <c r="I17" t="s">
        <v>429</v>
      </c>
      <c r="J17">
        <v>0.000274</v>
      </c>
      <c r="K17" t="s">
        <v>71</v>
      </c>
      <c r="L17" t="s">
        <v>430</v>
      </c>
      <c r="M17">
        <v>10.479099</v>
      </c>
      <c r="N17" t="s">
        <v>71</v>
      </c>
      <c r="O17" t="s">
        <v>431</v>
      </c>
      <c r="P17">
        <v>0.000284</v>
      </c>
      <c r="Q17" t="s">
        <v>71</v>
      </c>
      <c r="R17" t="s">
        <v>70</v>
      </c>
      <c r="S17">
        <v>2.393964</v>
      </c>
      <c r="T17" t="s">
        <v>71</v>
      </c>
      <c r="U17" t="s">
        <v>72</v>
      </c>
      <c r="V17">
        <v>0.022936</v>
      </c>
      <c r="W17" t="s">
        <v>71</v>
      </c>
      <c r="X17" t="s">
        <v>73</v>
      </c>
      <c r="Y17">
        <v>2.166903</v>
      </c>
      <c r="Z17" t="s">
        <v>71</v>
      </c>
      <c r="AA17" t="s">
        <v>446</v>
      </c>
      <c r="AB17">
        <v>0.154365</v>
      </c>
      <c r="AC17" t="s">
        <v>71</v>
      </c>
      <c r="AD17" t="s">
        <v>74</v>
      </c>
      <c r="AE17">
        <v>0.003449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10</v>
      </c>
      <c r="AQ17" t="s">
        <v>442</v>
      </c>
      <c r="AR17">
        <v>20</v>
      </c>
    </row>
    <row r="18" ht="29.25" spans="1:44">
      <c r="A18" s="2">
        <v>981</v>
      </c>
      <c r="B18" t="s">
        <v>425</v>
      </c>
      <c r="C18">
        <v>1</v>
      </c>
      <c r="D18" t="s">
        <v>426</v>
      </c>
      <c r="E18">
        <v>160</v>
      </c>
      <c r="F18" t="s">
        <v>427</v>
      </c>
      <c r="G18" t="s">
        <v>428</v>
      </c>
      <c r="H18">
        <v>0.002</v>
      </c>
      <c r="I18" t="s">
        <v>429</v>
      </c>
      <c r="J18">
        <v>0.000257</v>
      </c>
      <c r="K18" t="s">
        <v>71</v>
      </c>
      <c r="L18" t="s">
        <v>430</v>
      </c>
      <c r="M18">
        <v>14.327933</v>
      </c>
      <c r="N18" t="s">
        <v>71</v>
      </c>
      <c r="O18" t="s">
        <v>431</v>
      </c>
      <c r="P18">
        <v>0.000271</v>
      </c>
      <c r="Q18" t="s">
        <v>71</v>
      </c>
      <c r="R18" t="s">
        <v>70</v>
      </c>
      <c r="S18">
        <v>1.538029</v>
      </c>
      <c r="T18" t="s">
        <v>71</v>
      </c>
      <c r="U18" t="s">
        <v>72</v>
      </c>
      <c r="V18">
        <v>0.022106</v>
      </c>
      <c r="W18" t="s">
        <v>71</v>
      </c>
      <c r="X18" t="s">
        <v>73</v>
      </c>
      <c r="Y18">
        <v>1.293019</v>
      </c>
      <c r="Z18" t="s">
        <v>71</v>
      </c>
      <c r="AA18" t="s">
        <v>446</v>
      </c>
      <c r="AB18">
        <v>0.17469</v>
      </c>
      <c r="AC18" t="s">
        <v>71</v>
      </c>
      <c r="AD18" t="s">
        <v>74</v>
      </c>
      <c r="AE18">
        <v>0.003423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10</v>
      </c>
      <c r="AQ18" t="s">
        <v>442</v>
      </c>
      <c r="AR18">
        <v>20</v>
      </c>
    </row>
    <row r="19" ht="29.25" spans="1:44">
      <c r="A19" s="2">
        <v>980</v>
      </c>
      <c r="B19" t="s">
        <v>425</v>
      </c>
      <c r="C19">
        <v>2</v>
      </c>
      <c r="D19" t="s">
        <v>426</v>
      </c>
      <c r="E19">
        <v>169</v>
      </c>
      <c r="F19" t="s">
        <v>427</v>
      </c>
      <c r="G19" t="s">
        <v>428</v>
      </c>
      <c r="H19">
        <v>0</v>
      </c>
      <c r="I19" t="s">
        <v>429</v>
      </c>
      <c r="J19">
        <v>0.000253</v>
      </c>
      <c r="K19" t="s">
        <v>71</v>
      </c>
      <c r="L19" t="s">
        <v>430</v>
      </c>
      <c r="M19">
        <v>26.997646</v>
      </c>
      <c r="N19" t="s">
        <v>71</v>
      </c>
      <c r="O19" t="s">
        <v>431</v>
      </c>
      <c r="P19">
        <v>0.00028</v>
      </c>
      <c r="Q19" t="s">
        <v>71</v>
      </c>
      <c r="R19" t="s">
        <v>70</v>
      </c>
      <c r="S19">
        <v>0.901723</v>
      </c>
      <c r="T19" t="s">
        <v>71</v>
      </c>
      <c r="U19" t="s">
        <v>72</v>
      </c>
      <c r="V19">
        <v>0.022196</v>
      </c>
      <c r="W19" t="s">
        <v>71</v>
      </c>
      <c r="X19" t="s">
        <v>73</v>
      </c>
      <c r="Y19">
        <v>0.635481</v>
      </c>
      <c r="Z19" t="s">
        <v>71</v>
      </c>
      <c r="AA19" t="s">
        <v>446</v>
      </c>
      <c r="AB19">
        <v>0.196892</v>
      </c>
      <c r="AC19" t="s">
        <v>71</v>
      </c>
      <c r="AD19" t="s">
        <v>74</v>
      </c>
      <c r="AE19">
        <v>0.003412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10</v>
      </c>
      <c r="AQ19" t="s">
        <v>442</v>
      </c>
      <c r="AR19">
        <v>20</v>
      </c>
    </row>
    <row r="20" ht="29.25" spans="1:44">
      <c r="A20" s="2">
        <v>979</v>
      </c>
      <c r="B20" t="s">
        <v>425</v>
      </c>
      <c r="C20">
        <v>3</v>
      </c>
      <c r="D20" t="s">
        <v>426</v>
      </c>
      <c r="E20">
        <v>188</v>
      </c>
      <c r="F20" t="s">
        <v>427</v>
      </c>
      <c r="G20" t="s">
        <v>428</v>
      </c>
      <c r="H20">
        <v>0.002</v>
      </c>
      <c r="I20" t="s">
        <v>429</v>
      </c>
      <c r="J20">
        <v>0.000261</v>
      </c>
      <c r="K20" t="s">
        <v>71</v>
      </c>
      <c r="L20" t="s">
        <v>430</v>
      </c>
      <c r="M20">
        <v>53.726379</v>
      </c>
      <c r="N20" t="s">
        <v>71</v>
      </c>
      <c r="O20" t="s">
        <v>431</v>
      </c>
      <c r="P20">
        <v>0.000315</v>
      </c>
      <c r="Q20" t="s">
        <v>71</v>
      </c>
      <c r="R20" t="s">
        <v>70</v>
      </c>
      <c r="S20">
        <v>0.575872</v>
      </c>
      <c r="T20" t="s">
        <v>71</v>
      </c>
      <c r="U20" t="s">
        <v>72</v>
      </c>
      <c r="V20">
        <v>0.022543</v>
      </c>
      <c r="W20" t="s">
        <v>71</v>
      </c>
      <c r="X20" t="s">
        <v>73</v>
      </c>
      <c r="Y20">
        <v>0.321824</v>
      </c>
      <c r="Z20" t="s">
        <v>71</v>
      </c>
      <c r="AA20" t="s">
        <v>446</v>
      </c>
      <c r="AB20">
        <v>0.184532</v>
      </c>
      <c r="AC20" t="s">
        <v>71</v>
      </c>
      <c r="AD20" t="s">
        <v>74</v>
      </c>
      <c r="AE20">
        <v>0.00341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10</v>
      </c>
      <c r="AQ20" t="s">
        <v>442</v>
      </c>
      <c r="AR20">
        <v>20</v>
      </c>
    </row>
    <row r="21" ht="29.25" spans="1:44">
      <c r="A21" s="2">
        <v>978</v>
      </c>
      <c r="B21" t="s">
        <v>425</v>
      </c>
      <c r="C21">
        <v>4</v>
      </c>
      <c r="D21" t="s">
        <v>426</v>
      </c>
      <c r="E21">
        <v>226</v>
      </c>
      <c r="F21" t="s">
        <v>427</v>
      </c>
      <c r="G21" t="s">
        <v>428</v>
      </c>
      <c r="H21">
        <v>0</v>
      </c>
      <c r="I21" t="s">
        <v>429</v>
      </c>
      <c r="J21">
        <v>0.000251</v>
      </c>
      <c r="K21" t="s">
        <v>71</v>
      </c>
      <c r="L21" t="s">
        <v>430</v>
      </c>
      <c r="M21">
        <v>109.464487</v>
      </c>
      <c r="N21" t="s">
        <v>71</v>
      </c>
      <c r="O21" t="s">
        <v>431</v>
      </c>
      <c r="P21">
        <v>0.00036</v>
      </c>
      <c r="Q21" t="s">
        <v>71</v>
      </c>
      <c r="R21" t="s">
        <v>70</v>
      </c>
      <c r="S21">
        <v>0.471436</v>
      </c>
      <c r="T21" t="s">
        <v>71</v>
      </c>
      <c r="U21" t="s">
        <v>72</v>
      </c>
      <c r="V21">
        <v>0.022927</v>
      </c>
      <c r="W21" t="s">
        <v>71</v>
      </c>
      <c r="X21" t="s">
        <v>73</v>
      </c>
      <c r="Y21">
        <v>0.191107</v>
      </c>
      <c r="Z21" t="s">
        <v>71</v>
      </c>
      <c r="AA21" t="s">
        <v>446</v>
      </c>
      <c r="AB21">
        <v>0.211425</v>
      </c>
      <c r="AC21" t="s">
        <v>71</v>
      </c>
      <c r="AD21" t="s">
        <v>74</v>
      </c>
      <c r="AE21">
        <v>0.003416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10</v>
      </c>
      <c r="AQ21" t="s">
        <v>442</v>
      </c>
      <c r="AR21">
        <v>20</v>
      </c>
    </row>
    <row r="22" ht="29.25" spans="1:44">
      <c r="A22" s="2">
        <v>977</v>
      </c>
      <c r="B22" t="s">
        <v>425</v>
      </c>
      <c r="C22">
        <v>5</v>
      </c>
      <c r="D22" t="s">
        <v>426</v>
      </c>
      <c r="E22">
        <v>303</v>
      </c>
      <c r="F22" t="s">
        <v>427</v>
      </c>
      <c r="G22" t="s">
        <v>428</v>
      </c>
      <c r="H22">
        <v>0</v>
      </c>
      <c r="I22" t="s">
        <v>429</v>
      </c>
      <c r="J22">
        <v>0.000255</v>
      </c>
      <c r="K22" t="s">
        <v>71</v>
      </c>
      <c r="L22" t="s">
        <v>430</v>
      </c>
      <c r="M22">
        <v>229.747068</v>
      </c>
      <c r="N22" t="s">
        <v>71</v>
      </c>
      <c r="O22" t="s">
        <v>431</v>
      </c>
      <c r="P22">
        <v>0.000485</v>
      </c>
      <c r="Q22" t="s">
        <v>71</v>
      </c>
      <c r="R22" t="s">
        <v>70</v>
      </c>
      <c r="S22">
        <v>0.383769</v>
      </c>
      <c r="T22" t="s">
        <v>71</v>
      </c>
      <c r="U22" t="s">
        <v>72</v>
      </c>
      <c r="V22">
        <v>0.023029</v>
      </c>
      <c r="W22" t="s">
        <v>71</v>
      </c>
      <c r="X22" t="s">
        <v>73</v>
      </c>
      <c r="Y22">
        <v>0.121902</v>
      </c>
      <c r="Z22" t="s">
        <v>71</v>
      </c>
      <c r="AA22" t="s">
        <v>446</v>
      </c>
      <c r="AB22">
        <v>0.193447</v>
      </c>
      <c r="AC22" t="s">
        <v>71</v>
      </c>
      <c r="AD22" t="s">
        <v>74</v>
      </c>
      <c r="AE22">
        <v>0.003409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10</v>
      </c>
      <c r="AQ22" t="s">
        <v>442</v>
      </c>
      <c r="AR22">
        <v>20</v>
      </c>
    </row>
    <row r="23" ht="29.25" spans="1:44">
      <c r="A23" s="2">
        <v>976</v>
      </c>
      <c r="B23" t="s">
        <v>425</v>
      </c>
      <c r="C23">
        <v>6</v>
      </c>
      <c r="D23" t="s">
        <v>426</v>
      </c>
      <c r="E23">
        <v>455</v>
      </c>
      <c r="F23" t="s">
        <v>427</v>
      </c>
      <c r="G23" t="s">
        <v>428</v>
      </c>
      <c r="H23">
        <v>0.001</v>
      </c>
      <c r="I23" t="s">
        <v>429</v>
      </c>
      <c r="J23">
        <v>0.000254</v>
      </c>
      <c r="K23" t="s">
        <v>71</v>
      </c>
      <c r="L23" t="s">
        <v>430</v>
      </c>
      <c r="M23">
        <v>410.108951</v>
      </c>
      <c r="N23" t="s">
        <v>71</v>
      </c>
      <c r="O23" t="s">
        <v>431</v>
      </c>
      <c r="P23">
        <v>0.000664</v>
      </c>
      <c r="Q23" t="s">
        <v>71</v>
      </c>
      <c r="R23" t="s">
        <v>70</v>
      </c>
      <c r="S23">
        <v>0.364782</v>
      </c>
      <c r="T23" t="s">
        <v>71</v>
      </c>
      <c r="U23" t="s">
        <v>72</v>
      </c>
      <c r="V23">
        <v>0.023047</v>
      </c>
      <c r="W23" t="s">
        <v>71</v>
      </c>
      <c r="X23" t="s">
        <v>73</v>
      </c>
      <c r="Y23">
        <v>0.08146</v>
      </c>
      <c r="Z23" t="s">
        <v>71</v>
      </c>
      <c r="AA23" t="s">
        <v>446</v>
      </c>
      <c r="AB23">
        <v>0.215831</v>
      </c>
      <c r="AC23" t="s">
        <v>71</v>
      </c>
      <c r="AD23" t="s">
        <v>74</v>
      </c>
      <c r="AE23">
        <v>0.003414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10</v>
      </c>
      <c r="AQ23" t="s">
        <v>442</v>
      </c>
      <c r="AR23">
        <v>20</v>
      </c>
    </row>
    <row r="24" ht="29.25" spans="1:44">
      <c r="A24" s="2">
        <v>975</v>
      </c>
      <c r="B24" t="s">
        <v>425</v>
      </c>
      <c r="C24">
        <v>7</v>
      </c>
      <c r="D24" t="s">
        <v>426</v>
      </c>
      <c r="E24">
        <v>760</v>
      </c>
      <c r="F24" t="s">
        <v>427</v>
      </c>
      <c r="G24" t="s">
        <v>428</v>
      </c>
      <c r="H24">
        <v>0.001</v>
      </c>
      <c r="I24" t="s">
        <v>429</v>
      </c>
      <c r="J24">
        <v>0.00026</v>
      </c>
      <c r="K24" t="s">
        <v>71</v>
      </c>
      <c r="L24" t="s">
        <v>430</v>
      </c>
      <c r="M24">
        <v>827.110098</v>
      </c>
      <c r="N24" t="s">
        <v>71</v>
      </c>
      <c r="O24" t="s">
        <v>431</v>
      </c>
      <c r="P24">
        <v>0.001087</v>
      </c>
      <c r="Q24" t="s">
        <v>71</v>
      </c>
      <c r="R24" t="s">
        <v>70</v>
      </c>
      <c r="S24">
        <v>0.35046</v>
      </c>
      <c r="T24" t="s">
        <v>71</v>
      </c>
      <c r="U24" t="s">
        <v>72</v>
      </c>
      <c r="V24">
        <v>0.023183</v>
      </c>
      <c r="W24" t="s">
        <v>71</v>
      </c>
      <c r="X24" t="s">
        <v>73</v>
      </c>
      <c r="Y24">
        <v>0.062713</v>
      </c>
      <c r="Z24" t="s">
        <v>71</v>
      </c>
      <c r="AA24" t="s">
        <v>446</v>
      </c>
      <c r="AB24">
        <v>0.220315</v>
      </c>
      <c r="AC24" t="s">
        <v>71</v>
      </c>
      <c r="AD24" t="s">
        <v>74</v>
      </c>
      <c r="AE24">
        <v>0.003411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</v>
      </c>
      <c r="AQ24" t="s">
        <v>442</v>
      </c>
      <c r="AR24">
        <v>20</v>
      </c>
    </row>
    <row r="25" ht="29.25" spans="1:44">
      <c r="A25" s="2">
        <v>974</v>
      </c>
      <c r="B25" t="s">
        <v>425</v>
      </c>
      <c r="C25">
        <v>8</v>
      </c>
      <c r="D25" t="s">
        <v>426</v>
      </c>
      <c r="E25">
        <v>1371</v>
      </c>
      <c r="F25" t="s">
        <v>427</v>
      </c>
      <c r="G25" t="s">
        <v>428</v>
      </c>
      <c r="H25">
        <v>0</v>
      </c>
      <c r="I25" t="s">
        <v>429</v>
      </c>
      <c r="J25">
        <v>0.000253</v>
      </c>
      <c r="K25" t="s">
        <v>71</v>
      </c>
      <c r="L25" t="s">
        <v>430</v>
      </c>
      <c r="M25">
        <v>2370.471703</v>
      </c>
      <c r="N25" t="s">
        <v>71</v>
      </c>
      <c r="O25" t="s">
        <v>431</v>
      </c>
      <c r="P25">
        <v>0.002624</v>
      </c>
      <c r="Q25" t="s">
        <v>71</v>
      </c>
      <c r="R25" t="s">
        <v>70</v>
      </c>
      <c r="S25">
        <v>0.322901</v>
      </c>
      <c r="T25" t="s">
        <v>71</v>
      </c>
      <c r="U25" t="s">
        <v>72</v>
      </c>
      <c r="V25">
        <v>0.023657</v>
      </c>
      <c r="W25" t="s">
        <v>71</v>
      </c>
      <c r="X25" t="s">
        <v>73</v>
      </c>
      <c r="Y25">
        <v>0.048787</v>
      </c>
      <c r="Z25" t="s">
        <v>71</v>
      </c>
      <c r="AA25" t="s">
        <v>446</v>
      </c>
      <c r="AB25">
        <v>0.207924</v>
      </c>
      <c r="AC25" t="s">
        <v>71</v>
      </c>
      <c r="AD25" t="s">
        <v>74</v>
      </c>
      <c r="AE25">
        <v>0.003412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10</v>
      </c>
      <c r="AQ25" t="s">
        <v>442</v>
      </c>
      <c r="AR25">
        <v>20</v>
      </c>
    </row>
    <row r="26" ht="29.25" spans="1:44">
      <c r="A26" s="2">
        <v>973</v>
      </c>
      <c r="B26" t="s">
        <v>425</v>
      </c>
      <c r="C26">
        <v>9</v>
      </c>
      <c r="D26" t="s">
        <v>426</v>
      </c>
      <c r="E26">
        <v>2591</v>
      </c>
      <c r="F26" t="s">
        <v>427</v>
      </c>
      <c r="G26" t="s">
        <v>428</v>
      </c>
      <c r="H26">
        <v>0</v>
      </c>
      <c r="I26" t="s">
        <v>429</v>
      </c>
      <c r="J26">
        <v>0.000258</v>
      </c>
      <c r="K26" t="s">
        <v>71</v>
      </c>
      <c r="L26" t="s">
        <v>430</v>
      </c>
      <c r="M26">
        <v>8043.521104</v>
      </c>
      <c r="N26" t="s">
        <v>71</v>
      </c>
      <c r="O26" t="s">
        <v>431</v>
      </c>
      <c r="P26">
        <v>0.008302</v>
      </c>
      <c r="Q26" t="s">
        <v>71</v>
      </c>
      <c r="R26" t="s">
        <v>70</v>
      </c>
      <c r="S26">
        <v>0.324281</v>
      </c>
      <c r="T26" t="s">
        <v>71</v>
      </c>
      <c r="U26" t="s">
        <v>72</v>
      </c>
      <c r="V26">
        <v>0.023568</v>
      </c>
      <c r="W26" t="s">
        <v>71</v>
      </c>
      <c r="X26" t="s">
        <v>73</v>
      </c>
      <c r="Y26">
        <v>0.030528</v>
      </c>
      <c r="Z26" t="s">
        <v>71</v>
      </c>
      <c r="AA26" t="s">
        <v>446</v>
      </c>
      <c r="AB26">
        <v>0.224751</v>
      </c>
      <c r="AC26" t="s">
        <v>71</v>
      </c>
      <c r="AD26" t="s">
        <v>74</v>
      </c>
      <c r="AE26">
        <v>0.003398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10</v>
      </c>
      <c r="AQ26" t="s">
        <v>442</v>
      </c>
      <c r="AR26">
        <v>20</v>
      </c>
    </row>
    <row r="27" ht="29.25" spans="1:44">
      <c r="A27" s="2">
        <v>972</v>
      </c>
      <c r="B27" t="s">
        <v>425</v>
      </c>
      <c r="C27">
        <v>9</v>
      </c>
      <c r="D27" t="s">
        <v>426</v>
      </c>
      <c r="E27">
        <v>2591</v>
      </c>
      <c r="F27" t="s">
        <v>427</v>
      </c>
      <c r="G27" t="s">
        <v>428</v>
      </c>
      <c r="H27">
        <v>97.538</v>
      </c>
      <c r="I27" t="s">
        <v>429</v>
      </c>
      <c r="J27">
        <v>0.000256</v>
      </c>
      <c r="K27" t="s">
        <v>71</v>
      </c>
      <c r="L27" t="s">
        <v>430</v>
      </c>
      <c r="M27">
        <v>8569.24541</v>
      </c>
      <c r="N27" t="s">
        <v>71</v>
      </c>
      <c r="O27" t="s">
        <v>431</v>
      </c>
      <c r="P27">
        <v>0.008825</v>
      </c>
      <c r="Q27" t="s">
        <v>71</v>
      </c>
      <c r="R27" t="s">
        <v>70</v>
      </c>
      <c r="S27">
        <v>0.60351</v>
      </c>
      <c r="T27" t="s">
        <v>71</v>
      </c>
      <c r="U27" t="s">
        <v>72</v>
      </c>
      <c r="V27">
        <v>0.051214</v>
      </c>
      <c r="W27" t="s">
        <v>71</v>
      </c>
      <c r="X27" t="s">
        <v>73</v>
      </c>
      <c r="Y27">
        <v>0.085411</v>
      </c>
      <c r="Z27" t="s">
        <v>71</v>
      </c>
      <c r="AA27" t="s">
        <v>446</v>
      </c>
      <c r="AB27">
        <v>0.412604</v>
      </c>
      <c r="AC27" t="s">
        <v>71</v>
      </c>
      <c r="AD27" t="s">
        <v>74</v>
      </c>
      <c r="AE27">
        <v>0.00348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20</v>
      </c>
      <c r="AQ27" t="s">
        <v>442</v>
      </c>
      <c r="AR27">
        <v>20</v>
      </c>
    </row>
    <row r="28" ht="29.25" spans="1:44">
      <c r="A28" s="2">
        <v>971</v>
      </c>
      <c r="B28" t="s">
        <v>425</v>
      </c>
      <c r="C28">
        <v>0</v>
      </c>
      <c r="D28" t="s">
        <v>426</v>
      </c>
      <c r="E28">
        <v>152</v>
      </c>
      <c r="F28" t="s">
        <v>427</v>
      </c>
      <c r="G28" t="s">
        <v>428</v>
      </c>
      <c r="H28">
        <v>101.006</v>
      </c>
      <c r="I28" t="s">
        <v>429</v>
      </c>
      <c r="J28">
        <v>0.000273</v>
      </c>
      <c r="K28" t="s">
        <v>71</v>
      </c>
      <c r="L28" t="s">
        <v>430</v>
      </c>
      <c r="M28">
        <v>9.834014</v>
      </c>
      <c r="N28" t="s">
        <v>71</v>
      </c>
      <c r="O28" t="s">
        <v>431</v>
      </c>
      <c r="P28">
        <v>0.000283</v>
      </c>
      <c r="Q28" t="s">
        <v>71</v>
      </c>
      <c r="R28" t="s">
        <v>70</v>
      </c>
      <c r="S28">
        <v>4.17254</v>
      </c>
      <c r="T28" t="s">
        <v>71</v>
      </c>
      <c r="U28" t="s">
        <v>72</v>
      </c>
      <c r="V28">
        <v>0.044358</v>
      </c>
      <c r="W28" t="s">
        <v>71</v>
      </c>
      <c r="X28" t="s">
        <v>73</v>
      </c>
      <c r="Y28">
        <v>3.932106</v>
      </c>
      <c r="Z28" t="s">
        <v>71</v>
      </c>
      <c r="AA28" t="s">
        <v>446</v>
      </c>
      <c r="AB28">
        <v>0.14682</v>
      </c>
      <c r="AC28" t="s">
        <v>71</v>
      </c>
      <c r="AD28" t="s">
        <v>74</v>
      </c>
      <c r="AE28">
        <v>0.00343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20</v>
      </c>
      <c r="AQ28" t="s">
        <v>442</v>
      </c>
      <c r="AR28">
        <v>20</v>
      </c>
    </row>
    <row r="29" ht="29.25" spans="1:44">
      <c r="A29" s="2">
        <v>970</v>
      </c>
      <c r="B29" t="s">
        <v>425</v>
      </c>
      <c r="C29">
        <v>1</v>
      </c>
      <c r="D29" t="s">
        <v>426</v>
      </c>
      <c r="E29">
        <v>160</v>
      </c>
      <c r="F29" t="s">
        <v>427</v>
      </c>
      <c r="G29" t="s">
        <v>428</v>
      </c>
      <c r="H29">
        <v>96.604</v>
      </c>
      <c r="I29" t="s">
        <v>429</v>
      </c>
      <c r="J29">
        <v>0.00025</v>
      </c>
      <c r="K29" t="s">
        <v>71</v>
      </c>
      <c r="L29" t="s">
        <v>430</v>
      </c>
      <c r="M29">
        <v>14.157645</v>
      </c>
      <c r="N29" t="s">
        <v>71</v>
      </c>
      <c r="O29" t="s">
        <v>431</v>
      </c>
      <c r="P29">
        <v>0.000265</v>
      </c>
      <c r="Q29" t="s">
        <v>71</v>
      </c>
      <c r="R29" t="s">
        <v>70</v>
      </c>
      <c r="S29">
        <v>2.850115</v>
      </c>
      <c r="T29" t="s">
        <v>71</v>
      </c>
      <c r="U29" t="s">
        <v>72</v>
      </c>
      <c r="V29">
        <v>0.044198</v>
      </c>
      <c r="W29" t="s">
        <v>71</v>
      </c>
      <c r="X29" t="s">
        <v>73</v>
      </c>
      <c r="Y29">
        <v>2.534538</v>
      </c>
      <c r="Z29" t="s">
        <v>71</v>
      </c>
      <c r="AA29" t="s">
        <v>446</v>
      </c>
      <c r="AB29">
        <v>0.222265</v>
      </c>
      <c r="AC29" t="s">
        <v>71</v>
      </c>
      <c r="AD29" t="s">
        <v>74</v>
      </c>
      <c r="AE29">
        <v>0.003421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20</v>
      </c>
      <c r="AQ29" t="s">
        <v>442</v>
      </c>
      <c r="AR29">
        <v>20</v>
      </c>
    </row>
    <row r="30" ht="29.25" spans="1:44">
      <c r="A30" s="2">
        <v>969</v>
      </c>
      <c r="B30" t="s">
        <v>425</v>
      </c>
      <c r="C30">
        <v>2</v>
      </c>
      <c r="D30" t="s">
        <v>426</v>
      </c>
      <c r="E30">
        <v>169</v>
      </c>
      <c r="F30" t="s">
        <v>427</v>
      </c>
      <c r="G30" t="s">
        <v>428</v>
      </c>
      <c r="H30">
        <v>96.504</v>
      </c>
      <c r="I30" t="s">
        <v>429</v>
      </c>
      <c r="J30">
        <v>0.000258</v>
      </c>
      <c r="K30" t="s">
        <v>71</v>
      </c>
      <c r="L30" t="s">
        <v>430</v>
      </c>
      <c r="M30">
        <v>26.094379</v>
      </c>
      <c r="N30" t="s">
        <v>71</v>
      </c>
      <c r="O30" t="s">
        <v>431</v>
      </c>
      <c r="P30">
        <v>0.000284</v>
      </c>
      <c r="Q30" t="s">
        <v>71</v>
      </c>
      <c r="R30" t="s">
        <v>70</v>
      </c>
      <c r="S30">
        <v>1.591921</v>
      </c>
      <c r="T30" t="s">
        <v>71</v>
      </c>
      <c r="U30" t="s">
        <v>72</v>
      </c>
      <c r="V30">
        <v>0.044201</v>
      </c>
      <c r="W30" t="s">
        <v>71</v>
      </c>
      <c r="X30" t="s">
        <v>73</v>
      </c>
      <c r="Y30">
        <v>1.253452</v>
      </c>
      <c r="Z30" t="s">
        <v>71</v>
      </c>
      <c r="AA30" t="s">
        <v>446</v>
      </c>
      <c r="AB30">
        <v>0.245118</v>
      </c>
      <c r="AC30" t="s">
        <v>71</v>
      </c>
      <c r="AD30" t="s">
        <v>74</v>
      </c>
      <c r="AE30">
        <v>0.003417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20</v>
      </c>
      <c r="AQ30" t="s">
        <v>442</v>
      </c>
      <c r="AR30">
        <v>20</v>
      </c>
    </row>
    <row r="31" ht="29.25" spans="1:44">
      <c r="A31" s="2">
        <v>968</v>
      </c>
      <c r="B31" t="s">
        <v>425</v>
      </c>
      <c r="C31">
        <v>3</v>
      </c>
      <c r="D31" t="s">
        <v>426</v>
      </c>
      <c r="E31">
        <v>188</v>
      </c>
      <c r="F31" t="s">
        <v>427</v>
      </c>
      <c r="G31" t="s">
        <v>428</v>
      </c>
      <c r="H31">
        <v>98.983</v>
      </c>
      <c r="I31" t="s">
        <v>429</v>
      </c>
      <c r="J31">
        <v>0.000258</v>
      </c>
      <c r="K31" t="s">
        <v>71</v>
      </c>
      <c r="L31" t="s">
        <v>430</v>
      </c>
      <c r="M31">
        <v>52.877879</v>
      </c>
      <c r="N31" t="s">
        <v>71</v>
      </c>
      <c r="O31" t="s">
        <v>431</v>
      </c>
      <c r="P31">
        <v>0.000311</v>
      </c>
      <c r="Q31" t="s">
        <v>71</v>
      </c>
      <c r="R31" t="s">
        <v>70</v>
      </c>
      <c r="S31">
        <v>1.035089</v>
      </c>
      <c r="T31" t="s">
        <v>71</v>
      </c>
      <c r="U31" t="s">
        <v>72</v>
      </c>
      <c r="V31">
        <v>0.04502</v>
      </c>
      <c r="W31" t="s">
        <v>71</v>
      </c>
      <c r="X31" t="s">
        <v>73</v>
      </c>
      <c r="Y31">
        <v>0.657475</v>
      </c>
      <c r="Z31" t="s">
        <v>71</v>
      </c>
      <c r="AA31" t="s">
        <v>446</v>
      </c>
      <c r="AB31">
        <v>0.284446</v>
      </c>
      <c r="AC31" t="s">
        <v>71</v>
      </c>
      <c r="AD31" t="s">
        <v>74</v>
      </c>
      <c r="AE31">
        <v>0.003417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20</v>
      </c>
      <c r="AQ31" t="s">
        <v>442</v>
      </c>
      <c r="AR31">
        <v>20</v>
      </c>
    </row>
    <row r="32" ht="29.25" spans="1:44">
      <c r="A32" s="2">
        <v>967</v>
      </c>
      <c r="B32" t="s">
        <v>425</v>
      </c>
      <c r="C32">
        <v>4</v>
      </c>
      <c r="D32" t="s">
        <v>426</v>
      </c>
      <c r="E32">
        <v>226</v>
      </c>
      <c r="F32" t="s">
        <v>427</v>
      </c>
      <c r="G32" t="s">
        <v>428</v>
      </c>
      <c r="H32">
        <v>105.612</v>
      </c>
      <c r="I32" t="s">
        <v>429</v>
      </c>
      <c r="J32">
        <v>0.000258</v>
      </c>
      <c r="K32" t="s">
        <v>71</v>
      </c>
      <c r="L32" t="s">
        <v>430</v>
      </c>
      <c r="M32">
        <v>112.10437</v>
      </c>
      <c r="N32" t="s">
        <v>71</v>
      </c>
      <c r="O32" t="s">
        <v>431</v>
      </c>
      <c r="P32">
        <v>0.00037</v>
      </c>
      <c r="Q32" t="s">
        <v>71</v>
      </c>
      <c r="R32" t="s">
        <v>70</v>
      </c>
      <c r="S32">
        <v>0.773772</v>
      </c>
      <c r="T32" t="s">
        <v>71</v>
      </c>
      <c r="U32" t="s">
        <v>72</v>
      </c>
      <c r="V32">
        <v>0.045594</v>
      </c>
      <c r="W32" t="s">
        <v>71</v>
      </c>
      <c r="X32" t="s">
        <v>73</v>
      </c>
      <c r="Y32">
        <v>0.388171</v>
      </c>
      <c r="Z32" t="s">
        <v>71</v>
      </c>
      <c r="AA32" t="s">
        <v>446</v>
      </c>
      <c r="AB32">
        <v>0.292353</v>
      </c>
      <c r="AC32" t="s">
        <v>71</v>
      </c>
      <c r="AD32" t="s">
        <v>74</v>
      </c>
      <c r="AE32">
        <v>0.003409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20</v>
      </c>
      <c r="AQ32" t="s">
        <v>442</v>
      </c>
      <c r="AR32">
        <v>20</v>
      </c>
    </row>
    <row r="33" ht="29.25" spans="1:44">
      <c r="A33" s="2">
        <v>966</v>
      </c>
      <c r="B33" t="s">
        <v>425</v>
      </c>
      <c r="C33">
        <v>5</v>
      </c>
      <c r="D33" t="s">
        <v>426</v>
      </c>
      <c r="E33">
        <v>303</v>
      </c>
      <c r="F33" t="s">
        <v>427</v>
      </c>
      <c r="G33" t="s">
        <v>428</v>
      </c>
      <c r="H33">
        <v>109.677</v>
      </c>
      <c r="I33" t="s">
        <v>429</v>
      </c>
      <c r="J33">
        <v>0.000258</v>
      </c>
      <c r="K33" t="s">
        <v>71</v>
      </c>
      <c r="L33" t="s">
        <v>430</v>
      </c>
      <c r="M33">
        <v>233.913771</v>
      </c>
      <c r="N33" t="s">
        <v>71</v>
      </c>
      <c r="O33" t="s">
        <v>431</v>
      </c>
      <c r="P33">
        <v>0.000492</v>
      </c>
      <c r="Q33" t="s">
        <v>71</v>
      </c>
      <c r="R33" t="s">
        <v>70</v>
      </c>
      <c r="S33">
        <v>0.643968</v>
      </c>
      <c r="T33" t="s">
        <v>71</v>
      </c>
      <c r="U33" t="s">
        <v>72</v>
      </c>
      <c r="V33">
        <v>0.046047</v>
      </c>
      <c r="W33" t="s">
        <v>71</v>
      </c>
      <c r="X33" t="s">
        <v>73</v>
      </c>
      <c r="Y33">
        <v>0.247483</v>
      </c>
      <c r="Z33" t="s">
        <v>71</v>
      </c>
      <c r="AA33" t="s">
        <v>446</v>
      </c>
      <c r="AB33">
        <v>0.30339</v>
      </c>
      <c r="AC33" t="s">
        <v>71</v>
      </c>
      <c r="AD33" t="s">
        <v>74</v>
      </c>
      <c r="AE33">
        <v>0.00341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</v>
      </c>
      <c r="AQ33" t="s">
        <v>442</v>
      </c>
      <c r="AR33">
        <v>20</v>
      </c>
    </row>
    <row r="34" ht="29.25" spans="1:44">
      <c r="A34" s="2">
        <v>965</v>
      </c>
      <c r="B34" t="s">
        <v>425</v>
      </c>
      <c r="C34">
        <v>6</v>
      </c>
      <c r="D34" t="s">
        <v>426</v>
      </c>
      <c r="E34">
        <v>455</v>
      </c>
      <c r="F34" t="s">
        <v>427</v>
      </c>
      <c r="G34" t="s">
        <v>428</v>
      </c>
      <c r="H34">
        <v>107.075</v>
      </c>
      <c r="I34" t="s">
        <v>429</v>
      </c>
      <c r="J34">
        <v>0.000261</v>
      </c>
      <c r="K34" t="s">
        <v>71</v>
      </c>
      <c r="L34" t="s">
        <v>430</v>
      </c>
      <c r="M34">
        <v>417.907284</v>
      </c>
      <c r="N34" t="s">
        <v>71</v>
      </c>
      <c r="O34" t="s">
        <v>431</v>
      </c>
      <c r="P34">
        <v>0.000679</v>
      </c>
      <c r="Q34" t="s">
        <v>71</v>
      </c>
      <c r="R34" t="s">
        <v>70</v>
      </c>
      <c r="S34">
        <v>0.543089</v>
      </c>
      <c r="T34" t="s">
        <v>71</v>
      </c>
      <c r="U34" t="s">
        <v>72</v>
      </c>
      <c r="V34">
        <v>0.046511</v>
      </c>
      <c r="W34" t="s">
        <v>71</v>
      </c>
      <c r="X34" t="s">
        <v>73</v>
      </c>
      <c r="Y34">
        <v>0.168265</v>
      </c>
      <c r="Z34" t="s">
        <v>71</v>
      </c>
      <c r="AA34" t="s">
        <v>446</v>
      </c>
      <c r="AB34">
        <v>0.281724</v>
      </c>
      <c r="AC34" t="s">
        <v>71</v>
      </c>
      <c r="AD34" t="s">
        <v>74</v>
      </c>
      <c r="AE34">
        <v>0.003408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20</v>
      </c>
      <c r="AQ34" t="s">
        <v>442</v>
      </c>
      <c r="AR34">
        <v>20</v>
      </c>
    </row>
    <row r="35" ht="29.25" spans="1:44">
      <c r="A35" s="2">
        <v>964</v>
      </c>
      <c r="B35" t="s">
        <v>425</v>
      </c>
      <c r="C35">
        <v>7</v>
      </c>
      <c r="D35" t="s">
        <v>426</v>
      </c>
      <c r="E35">
        <v>760</v>
      </c>
      <c r="F35" t="s">
        <v>427</v>
      </c>
      <c r="G35" t="s">
        <v>428</v>
      </c>
      <c r="H35">
        <v>106.354</v>
      </c>
      <c r="I35" t="s">
        <v>429</v>
      </c>
      <c r="J35">
        <v>0.000261</v>
      </c>
      <c r="K35" t="s">
        <v>71</v>
      </c>
      <c r="L35" t="s">
        <v>430</v>
      </c>
      <c r="M35">
        <v>814.32694</v>
      </c>
      <c r="N35" t="s">
        <v>71</v>
      </c>
      <c r="O35" t="s">
        <v>431</v>
      </c>
      <c r="P35">
        <v>0.001076</v>
      </c>
      <c r="Q35" t="s">
        <v>71</v>
      </c>
      <c r="R35" t="s">
        <v>70</v>
      </c>
      <c r="S35">
        <v>0.500896</v>
      </c>
      <c r="T35" t="s">
        <v>71</v>
      </c>
      <c r="U35" t="s">
        <v>72</v>
      </c>
      <c r="V35">
        <v>0.046538</v>
      </c>
      <c r="W35" t="s">
        <v>71</v>
      </c>
      <c r="X35" t="s">
        <v>73</v>
      </c>
      <c r="Y35">
        <v>0.123062</v>
      </c>
      <c r="Z35" t="s">
        <v>71</v>
      </c>
      <c r="AA35" t="s">
        <v>446</v>
      </c>
      <c r="AB35">
        <v>0.285982</v>
      </c>
      <c r="AC35" t="s">
        <v>71</v>
      </c>
      <c r="AD35" t="s">
        <v>74</v>
      </c>
      <c r="AE35">
        <v>0.003403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20</v>
      </c>
      <c r="AQ35" t="s">
        <v>442</v>
      </c>
      <c r="AR35">
        <v>20</v>
      </c>
    </row>
    <row r="36" ht="29.25" spans="1:44">
      <c r="A36" s="2">
        <v>963</v>
      </c>
      <c r="B36" t="s">
        <v>425</v>
      </c>
      <c r="C36">
        <v>8</v>
      </c>
      <c r="D36" t="s">
        <v>426</v>
      </c>
      <c r="E36">
        <v>1371</v>
      </c>
      <c r="F36" t="s">
        <v>427</v>
      </c>
      <c r="G36" t="s">
        <v>428</v>
      </c>
      <c r="H36">
        <v>106.056</v>
      </c>
      <c r="I36" t="s">
        <v>429</v>
      </c>
      <c r="J36">
        <v>0.000258</v>
      </c>
      <c r="K36" t="s">
        <v>71</v>
      </c>
      <c r="L36" t="s">
        <v>430</v>
      </c>
      <c r="M36">
        <v>2441.691741</v>
      </c>
      <c r="N36" t="s">
        <v>71</v>
      </c>
      <c r="O36" t="s">
        <v>431</v>
      </c>
      <c r="P36">
        <v>0.0027</v>
      </c>
      <c r="Q36" t="s">
        <v>71</v>
      </c>
      <c r="R36" t="s">
        <v>70</v>
      </c>
      <c r="S36">
        <v>0.499657</v>
      </c>
      <c r="T36" t="s">
        <v>71</v>
      </c>
      <c r="U36" t="s">
        <v>72</v>
      </c>
      <c r="V36">
        <v>0.046621</v>
      </c>
      <c r="W36" t="s">
        <v>71</v>
      </c>
      <c r="X36" t="s">
        <v>73</v>
      </c>
      <c r="Y36">
        <v>0.09071</v>
      </c>
      <c r="Z36" t="s">
        <v>71</v>
      </c>
      <c r="AA36" t="s">
        <v>446</v>
      </c>
      <c r="AB36">
        <v>0.318604</v>
      </c>
      <c r="AC36" t="s">
        <v>71</v>
      </c>
      <c r="AD36" t="s">
        <v>74</v>
      </c>
      <c r="AE36">
        <v>0.003397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20</v>
      </c>
      <c r="AQ36" t="s">
        <v>442</v>
      </c>
      <c r="AR36">
        <v>20</v>
      </c>
    </row>
    <row r="37" ht="29.25" spans="1:44">
      <c r="A37" s="2">
        <v>962</v>
      </c>
      <c r="B37" t="s">
        <v>425</v>
      </c>
      <c r="C37">
        <v>9</v>
      </c>
      <c r="D37" t="s">
        <v>426</v>
      </c>
      <c r="E37">
        <v>2591</v>
      </c>
      <c r="F37" t="s">
        <v>427</v>
      </c>
      <c r="G37" t="s">
        <v>428</v>
      </c>
      <c r="H37">
        <v>112.346</v>
      </c>
      <c r="I37" t="s">
        <v>429</v>
      </c>
      <c r="J37">
        <v>0.00026</v>
      </c>
      <c r="K37" t="s">
        <v>71</v>
      </c>
      <c r="L37" t="s">
        <v>430</v>
      </c>
      <c r="M37">
        <v>7901.967457</v>
      </c>
      <c r="N37" t="s">
        <v>71</v>
      </c>
      <c r="O37" t="s">
        <v>431</v>
      </c>
      <c r="P37">
        <v>0.008162</v>
      </c>
      <c r="Q37" t="s">
        <v>71</v>
      </c>
      <c r="R37" t="s">
        <v>70</v>
      </c>
      <c r="S37">
        <v>0.462975</v>
      </c>
      <c r="T37" t="s">
        <v>71</v>
      </c>
      <c r="U37" t="s">
        <v>72</v>
      </c>
      <c r="V37">
        <v>0.046673</v>
      </c>
      <c r="W37" t="s">
        <v>71</v>
      </c>
      <c r="X37" t="s">
        <v>73</v>
      </c>
      <c r="Y37">
        <v>0.058905</v>
      </c>
      <c r="Z37" t="s">
        <v>71</v>
      </c>
      <c r="AA37" t="s">
        <v>446</v>
      </c>
      <c r="AB37">
        <v>0.310075</v>
      </c>
      <c r="AC37" t="s">
        <v>71</v>
      </c>
      <c r="AD37" t="s">
        <v>74</v>
      </c>
      <c r="AE37">
        <v>0.003394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20</v>
      </c>
      <c r="AQ37" t="s">
        <v>442</v>
      </c>
      <c r="AR37">
        <v>20</v>
      </c>
    </row>
    <row r="38" ht="29.25" spans="1:44">
      <c r="A38" s="2">
        <v>961</v>
      </c>
      <c r="B38" t="s">
        <v>425</v>
      </c>
      <c r="C38">
        <v>0</v>
      </c>
      <c r="D38" t="s">
        <v>426</v>
      </c>
      <c r="E38">
        <v>152</v>
      </c>
      <c r="F38" t="s">
        <v>427</v>
      </c>
      <c r="G38" t="s">
        <v>428</v>
      </c>
      <c r="H38">
        <v>100.61</v>
      </c>
      <c r="I38" t="s">
        <v>429</v>
      </c>
      <c r="J38">
        <v>0.000288</v>
      </c>
      <c r="K38" t="s">
        <v>71</v>
      </c>
      <c r="L38" t="s">
        <v>430</v>
      </c>
      <c r="M38">
        <v>13.909792</v>
      </c>
      <c r="N38" t="s">
        <v>71</v>
      </c>
      <c r="O38" t="s">
        <v>431</v>
      </c>
      <c r="P38">
        <v>0.000302</v>
      </c>
      <c r="Q38" t="s">
        <v>71</v>
      </c>
      <c r="R38" t="s">
        <v>70</v>
      </c>
      <c r="S38">
        <v>4.865497</v>
      </c>
      <c r="T38" t="s">
        <v>71</v>
      </c>
      <c r="U38" t="s">
        <v>72</v>
      </c>
      <c r="V38">
        <v>0.046584</v>
      </c>
      <c r="W38" t="s">
        <v>71</v>
      </c>
      <c r="X38" t="s">
        <v>73</v>
      </c>
      <c r="Y38">
        <v>4.614529</v>
      </c>
      <c r="Z38" t="s">
        <v>71</v>
      </c>
      <c r="AA38" t="s">
        <v>446</v>
      </c>
      <c r="AB38">
        <v>0.150987</v>
      </c>
      <c r="AC38" t="s">
        <v>71</v>
      </c>
      <c r="AD38" t="s">
        <v>74</v>
      </c>
      <c r="AE38">
        <v>0.003457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20</v>
      </c>
      <c r="AQ38" t="s">
        <v>442</v>
      </c>
      <c r="AR38">
        <v>20</v>
      </c>
    </row>
    <row r="39" ht="29.25" spans="1:44">
      <c r="A39" s="2">
        <v>960</v>
      </c>
      <c r="B39" t="s">
        <v>425</v>
      </c>
      <c r="C39">
        <v>1</v>
      </c>
      <c r="D39" t="s">
        <v>426</v>
      </c>
      <c r="E39">
        <v>160</v>
      </c>
      <c r="F39" t="s">
        <v>427</v>
      </c>
      <c r="G39" t="s">
        <v>428</v>
      </c>
      <c r="H39">
        <v>108.253</v>
      </c>
      <c r="I39" t="s">
        <v>429</v>
      </c>
      <c r="J39">
        <v>0.000259</v>
      </c>
      <c r="K39" t="s">
        <v>71</v>
      </c>
      <c r="L39" t="s">
        <v>430</v>
      </c>
      <c r="M39">
        <v>14.44684</v>
      </c>
      <c r="N39" t="s">
        <v>71</v>
      </c>
      <c r="O39" t="s">
        <v>431</v>
      </c>
      <c r="P39">
        <v>0.000273</v>
      </c>
      <c r="Q39" t="s">
        <v>71</v>
      </c>
      <c r="R39" t="s">
        <v>70</v>
      </c>
      <c r="S39">
        <v>2.858249</v>
      </c>
      <c r="T39" t="s">
        <v>71</v>
      </c>
      <c r="U39" t="s">
        <v>72</v>
      </c>
      <c r="V39">
        <v>0.044214</v>
      </c>
      <c r="W39" t="s">
        <v>71</v>
      </c>
      <c r="X39" t="s">
        <v>73</v>
      </c>
      <c r="Y39">
        <v>2.54399</v>
      </c>
      <c r="Z39" t="s">
        <v>71</v>
      </c>
      <c r="AA39" t="s">
        <v>446</v>
      </c>
      <c r="AB39">
        <v>0.22093</v>
      </c>
      <c r="AC39" t="s">
        <v>71</v>
      </c>
      <c r="AD39" t="s">
        <v>74</v>
      </c>
      <c r="AE39">
        <v>0.003423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20</v>
      </c>
      <c r="AQ39" t="s">
        <v>442</v>
      </c>
      <c r="AR39">
        <v>20</v>
      </c>
    </row>
    <row r="40" ht="29.25" spans="1:44">
      <c r="A40" s="2">
        <v>959</v>
      </c>
      <c r="B40" t="s">
        <v>425</v>
      </c>
      <c r="C40">
        <v>2</v>
      </c>
      <c r="D40" t="s">
        <v>426</v>
      </c>
      <c r="E40">
        <v>169</v>
      </c>
      <c r="F40" t="s">
        <v>427</v>
      </c>
      <c r="G40" t="s">
        <v>428</v>
      </c>
      <c r="H40">
        <v>105.226</v>
      </c>
      <c r="I40" t="s">
        <v>429</v>
      </c>
      <c r="J40">
        <v>0.000254</v>
      </c>
      <c r="K40" t="s">
        <v>71</v>
      </c>
      <c r="L40" t="s">
        <v>430</v>
      </c>
      <c r="M40">
        <v>26.746146</v>
      </c>
      <c r="N40" t="s">
        <v>71</v>
      </c>
      <c r="O40" t="s">
        <v>431</v>
      </c>
      <c r="P40">
        <v>0.00028</v>
      </c>
      <c r="Q40" t="s">
        <v>71</v>
      </c>
      <c r="R40" t="s">
        <v>70</v>
      </c>
      <c r="S40">
        <v>1.607659</v>
      </c>
      <c r="T40" t="s">
        <v>71</v>
      </c>
      <c r="U40" t="s">
        <v>72</v>
      </c>
      <c r="V40">
        <v>0.044382</v>
      </c>
      <c r="W40" t="s">
        <v>71</v>
      </c>
      <c r="X40" t="s">
        <v>73</v>
      </c>
      <c r="Y40">
        <v>1.267462</v>
      </c>
      <c r="Z40" t="s">
        <v>71</v>
      </c>
      <c r="AA40" t="s">
        <v>446</v>
      </c>
      <c r="AB40">
        <v>0.246392</v>
      </c>
      <c r="AC40" t="s">
        <v>71</v>
      </c>
      <c r="AD40" t="s">
        <v>74</v>
      </c>
      <c r="AE40">
        <v>0.003413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20</v>
      </c>
      <c r="AQ40" t="s">
        <v>442</v>
      </c>
      <c r="AR40">
        <v>20</v>
      </c>
    </row>
    <row r="41" ht="29.25" spans="1:44">
      <c r="A41" s="2">
        <v>958</v>
      </c>
      <c r="B41" t="s">
        <v>425</v>
      </c>
      <c r="C41">
        <v>3</v>
      </c>
      <c r="D41" t="s">
        <v>426</v>
      </c>
      <c r="E41">
        <v>188</v>
      </c>
      <c r="F41" t="s">
        <v>427</v>
      </c>
      <c r="G41" t="s">
        <v>428</v>
      </c>
      <c r="H41">
        <v>101.417</v>
      </c>
      <c r="I41" t="s">
        <v>429</v>
      </c>
      <c r="J41">
        <v>0.000259</v>
      </c>
      <c r="K41" t="s">
        <v>71</v>
      </c>
      <c r="L41" t="s">
        <v>430</v>
      </c>
      <c r="M41">
        <v>53.242404</v>
      </c>
      <c r="N41" t="s">
        <v>71</v>
      </c>
      <c r="O41" t="s">
        <v>431</v>
      </c>
      <c r="P41">
        <v>0.000312</v>
      </c>
      <c r="Q41" t="s">
        <v>71</v>
      </c>
      <c r="R41" t="s">
        <v>70</v>
      </c>
      <c r="S41">
        <v>1.071626</v>
      </c>
      <c r="T41" t="s">
        <v>71</v>
      </c>
      <c r="U41" t="s">
        <v>72</v>
      </c>
      <c r="V41">
        <v>0.045513</v>
      </c>
      <c r="W41" t="s">
        <v>71</v>
      </c>
      <c r="X41" t="s">
        <v>73</v>
      </c>
      <c r="Y41">
        <v>0.687892</v>
      </c>
      <c r="Z41" t="s">
        <v>71</v>
      </c>
      <c r="AA41" t="s">
        <v>446</v>
      </c>
      <c r="AB41">
        <v>0.289123</v>
      </c>
      <c r="AC41" t="s">
        <v>71</v>
      </c>
      <c r="AD41" t="s">
        <v>74</v>
      </c>
      <c r="AE41">
        <v>0.003424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20</v>
      </c>
      <c r="AQ41" t="s">
        <v>442</v>
      </c>
      <c r="AR41">
        <v>20</v>
      </c>
    </row>
    <row r="42" ht="29.25" spans="1:44">
      <c r="A42" s="2">
        <v>957</v>
      </c>
      <c r="B42" t="s">
        <v>425</v>
      </c>
      <c r="C42">
        <v>4</v>
      </c>
      <c r="D42" t="s">
        <v>426</v>
      </c>
      <c r="E42">
        <v>226</v>
      </c>
      <c r="F42" t="s">
        <v>427</v>
      </c>
      <c r="G42" t="s">
        <v>428</v>
      </c>
      <c r="H42">
        <v>107.352</v>
      </c>
      <c r="I42" t="s">
        <v>429</v>
      </c>
      <c r="J42">
        <v>0.000252</v>
      </c>
      <c r="K42" t="s">
        <v>71</v>
      </c>
      <c r="L42" t="s">
        <v>430</v>
      </c>
      <c r="M42">
        <v>111.173188</v>
      </c>
      <c r="N42" t="s">
        <v>71</v>
      </c>
      <c r="O42" t="s">
        <v>431</v>
      </c>
      <c r="P42">
        <v>0.000363</v>
      </c>
      <c r="Q42" t="s">
        <v>71</v>
      </c>
      <c r="R42" t="s">
        <v>70</v>
      </c>
      <c r="S42">
        <v>0.772063</v>
      </c>
      <c r="T42" t="s">
        <v>71</v>
      </c>
      <c r="U42" t="s">
        <v>72</v>
      </c>
      <c r="V42">
        <v>0.045488</v>
      </c>
      <c r="W42" t="s">
        <v>71</v>
      </c>
      <c r="X42" t="s">
        <v>73</v>
      </c>
      <c r="Y42">
        <v>0.385353</v>
      </c>
      <c r="Z42" t="s">
        <v>71</v>
      </c>
      <c r="AA42" t="s">
        <v>446</v>
      </c>
      <c r="AB42">
        <v>0.293799</v>
      </c>
      <c r="AC42" t="s">
        <v>71</v>
      </c>
      <c r="AD42" t="s">
        <v>74</v>
      </c>
      <c r="AE42">
        <v>0.003413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20</v>
      </c>
      <c r="AQ42" t="s">
        <v>442</v>
      </c>
      <c r="AR42">
        <v>20</v>
      </c>
    </row>
    <row r="43" ht="29.25" spans="1:44">
      <c r="A43" s="2">
        <v>956</v>
      </c>
      <c r="B43" t="s">
        <v>425</v>
      </c>
      <c r="C43">
        <v>5</v>
      </c>
      <c r="D43" t="s">
        <v>426</v>
      </c>
      <c r="E43">
        <v>303</v>
      </c>
      <c r="F43" t="s">
        <v>427</v>
      </c>
      <c r="G43" t="s">
        <v>428</v>
      </c>
      <c r="H43">
        <v>107.412</v>
      </c>
      <c r="I43" t="s">
        <v>429</v>
      </c>
      <c r="J43">
        <v>0.000252</v>
      </c>
      <c r="K43" t="s">
        <v>71</v>
      </c>
      <c r="L43" t="s">
        <v>430</v>
      </c>
      <c r="M43">
        <v>229.191723</v>
      </c>
      <c r="N43" t="s">
        <v>71</v>
      </c>
      <c r="O43" t="s">
        <v>431</v>
      </c>
      <c r="P43">
        <v>0.000482</v>
      </c>
      <c r="Q43" t="s">
        <v>71</v>
      </c>
      <c r="R43" t="s">
        <v>70</v>
      </c>
      <c r="S43">
        <v>0.609567</v>
      </c>
      <c r="T43" t="s">
        <v>71</v>
      </c>
      <c r="U43" t="s">
        <v>72</v>
      </c>
      <c r="V43">
        <v>0.045602</v>
      </c>
      <c r="W43" t="s">
        <v>71</v>
      </c>
      <c r="X43" t="s">
        <v>73</v>
      </c>
      <c r="Y43">
        <v>0.241119</v>
      </c>
      <c r="Z43" t="s">
        <v>71</v>
      </c>
      <c r="AA43" t="s">
        <v>446</v>
      </c>
      <c r="AB43">
        <v>0.275948</v>
      </c>
      <c r="AC43" t="s">
        <v>71</v>
      </c>
      <c r="AD43" t="s">
        <v>74</v>
      </c>
      <c r="AE43">
        <v>0.003409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20</v>
      </c>
      <c r="AQ43" t="s">
        <v>442</v>
      </c>
      <c r="AR43">
        <v>20</v>
      </c>
    </row>
    <row r="44" ht="29.25" spans="1:44">
      <c r="A44" s="2">
        <v>955</v>
      </c>
      <c r="B44" t="s">
        <v>425</v>
      </c>
      <c r="C44">
        <v>6</v>
      </c>
      <c r="D44" t="s">
        <v>426</v>
      </c>
      <c r="E44">
        <v>455</v>
      </c>
      <c r="F44" t="s">
        <v>427</v>
      </c>
      <c r="G44" t="s">
        <v>428</v>
      </c>
      <c r="H44">
        <v>108.623</v>
      </c>
      <c r="I44" t="s">
        <v>429</v>
      </c>
      <c r="J44">
        <v>0.000255</v>
      </c>
      <c r="K44" t="s">
        <v>71</v>
      </c>
      <c r="L44" t="s">
        <v>430</v>
      </c>
      <c r="M44">
        <v>411.772513</v>
      </c>
      <c r="N44" t="s">
        <v>71</v>
      </c>
      <c r="O44" t="s">
        <v>431</v>
      </c>
      <c r="P44">
        <v>0.000666</v>
      </c>
      <c r="Q44" t="s">
        <v>71</v>
      </c>
      <c r="R44" t="s">
        <v>70</v>
      </c>
      <c r="S44">
        <v>0.532494</v>
      </c>
      <c r="T44" t="s">
        <v>71</v>
      </c>
      <c r="U44" t="s">
        <v>72</v>
      </c>
      <c r="V44">
        <v>0.046035</v>
      </c>
      <c r="W44" t="s">
        <v>71</v>
      </c>
      <c r="X44" t="s">
        <v>73</v>
      </c>
      <c r="Y44">
        <v>0.162618</v>
      </c>
      <c r="Z44" t="s">
        <v>71</v>
      </c>
      <c r="AA44" t="s">
        <v>446</v>
      </c>
      <c r="AB44">
        <v>0.277483</v>
      </c>
      <c r="AC44" t="s">
        <v>71</v>
      </c>
      <c r="AD44" t="s">
        <v>74</v>
      </c>
      <c r="AE44">
        <v>0.003421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20</v>
      </c>
      <c r="AQ44" t="s">
        <v>442</v>
      </c>
      <c r="AR44">
        <v>20</v>
      </c>
    </row>
    <row r="45" ht="29.25" spans="1:44">
      <c r="A45" s="2">
        <v>954</v>
      </c>
      <c r="B45" t="s">
        <v>425</v>
      </c>
      <c r="C45">
        <v>7</v>
      </c>
      <c r="D45" t="s">
        <v>426</v>
      </c>
      <c r="E45">
        <v>760</v>
      </c>
      <c r="F45" t="s">
        <v>427</v>
      </c>
      <c r="G45" t="s">
        <v>428</v>
      </c>
      <c r="H45">
        <v>105.113</v>
      </c>
      <c r="I45" t="s">
        <v>429</v>
      </c>
      <c r="J45">
        <v>0.000251</v>
      </c>
      <c r="K45" t="s">
        <v>71</v>
      </c>
      <c r="L45" t="s">
        <v>430</v>
      </c>
      <c r="M45">
        <v>815.164047</v>
      </c>
      <c r="N45" t="s">
        <v>71</v>
      </c>
      <c r="O45" t="s">
        <v>431</v>
      </c>
      <c r="P45">
        <v>0.001066</v>
      </c>
      <c r="Q45" t="s">
        <v>71</v>
      </c>
      <c r="R45" t="s">
        <v>70</v>
      </c>
      <c r="S45">
        <v>0.522293</v>
      </c>
      <c r="T45" t="s">
        <v>71</v>
      </c>
      <c r="U45" t="s">
        <v>72</v>
      </c>
      <c r="V45">
        <v>0.046665</v>
      </c>
      <c r="W45" t="s">
        <v>71</v>
      </c>
      <c r="X45" t="s">
        <v>73</v>
      </c>
      <c r="Y45">
        <v>0.120626</v>
      </c>
      <c r="Z45" t="s">
        <v>71</v>
      </c>
      <c r="AA45" t="s">
        <v>446</v>
      </c>
      <c r="AB45">
        <v>0.309808</v>
      </c>
      <c r="AC45" t="s">
        <v>71</v>
      </c>
      <c r="AD45" t="s">
        <v>74</v>
      </c>
      <c r="AE45">
        <v>0.003407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20</v>
      </c>
      <c r="AQ45" t="s">
        <v>442</v>
      </c>
      <c r="AR45">
        <v>20</v>
      </c>
    </row>
    <row r="46" ht="29.25" spans="1:44">
      <c r="A46" s="2">
        <v>953</v>
      </c>
      <c r="B46" t="s">
        <v>425</v>
      </c>
      <c r="C46">
        <v>8</v>
      </c>
      <c r="D46" t="s">
        <v>426</v>
      </c>
      <c r="E46">
        <v>1371</v>
      </c>
      <c r="F46" t="s">
        <v>427</v>
      </c>
      <c r="G46" t="s">
        <v>428</v>
      </c>
      <c r="H46">
        <v>101.07</v>
      </c>
      <c r="I46" t="s">
        <v>429</v>
      </c>
      <c r="J46">
        <v>0.000252</v>
      </c>
      <c r="K46" t="s">
        <v>71</v>
      </c>
      <c r="L46" t="s">
        <v>430</v>
      </c>
      <c r="M46">
        <v>2661.045879</v>
      </c>
      <c r="N46" t="s">
        <v>71</v>
      </c>
      <c r="O46" t="s">
        <v>431</v>
      </c>
      <c r="P46">
        <v>0.002913</v>
      </c>
      <c r="Q46" t="s">
        <v>71</v>
      </c>
      <c r="R46" t="s">
        <v>70</v>
      </c>
      <c r="S46">
        <v>0.500819</v>
      </c>
      <c r="T46" t="s">
        <v>71</v>
      </c>
      <c r="U46" t="s">
        <v>72</v>
      </c>
      <c r="V46">
        <v>0.046418</v>
      </c>
      <c r="W46" t="s">
        <v>71</v>
      </c>
      <c r="X46" t="s">
        <v>73</v>
      </c>
      <c r="Y46">
        <v>0.088552</v>
      </c>
      <c r="Z46" t="s">
        <v>71</v>
      </c>
      <c r="AA46" t="s">
        <v>446</v>
      </c>
      <c r="AB46">
        <v>0.322632</v>
      </c>
      <c r="AC46" t="s">
        <v>71</v>
      </c>
      <c r="AD46" t="s">
        <v>74</v>
      </c>
      <c r="AE46">
        <v>0.003408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20</v>
      </c>
      <c r="AQ46" t="s">
        <v>442</v>
      </c>
      <c r="AR46">
        <v>20</v>
      </c>
    </row>
    <row r="47" ht="29.25" spans="1:44">
      <c r="A47" s="2">
        <v>952</v>
      </c>
      <c r="B47" t="s">
        <v>425</v>
      </c>
      <c r="C47">
        <v>9</v>
      </c>
      <c r="D47" t="s">
        <v>426</v>
      </c>
      <c r="E47">
        <v>2591</v>
      </c>
      <c r="F47" t="s">
        <v>427</v>
      </c>
      <c r="G47" t="s">
        <v>428</v>
      </c>
      <c r="H47">
        <v>98.896</v>
      </c>
      <c r="I47" t="s">
        <v>429</v>
      </c>
      <c r="J47">
        <v>0.000254</v>
      </c>
      <c r="K47" t="s">
        <v>71</v>
      </c>
      <c r="L47" t="s">
        <v>430</v>
      </c>
      <c r="M47">
        <v>7944.565449</v>
      </c>
      <c r="N47" t="s">
        <v>71</v>
      </c>
      <c r="O47" t="s">
        <v>431</v>
      </c>
      <c r="P47">
        <v>0.008199</v>
      </c>
      <c r="Q47" t="s">
        <v>71</v>
      </c>
      <c r="R47" t="s">
        <v>70</v>
      </c>
      <c r="S47">
        <v>0.476003</v>
      </c>
      <c r="T47" t="s">
        <v>71</v>
      </c>
      <c r="U47" t="s">
        <v>72</v>
      </c>
      <c r="V47">
        <v>0.046244</v>
      </c>
      <c r="W47" t="s">
        <v>71</v>
      </c>
      <c r="X47" t="s">
        <v>73</v>
      </c>
      <c r="Y47">
        <v>0.056948</v>
      </c>
      <c r="Z47" t="s">
        <v>71</v>
      </c>
      <c r="AA47" t="s">
        <v>446</v>
      </c>
      <c r="AB47">
        <v>0.3223</v>
      </c>
      <c r="AC47" t="s">
        <v>71</v>
      </c>
      <c r="AD47" t="s">
        <v>74</v>
      </c>
      <c r="AE47">
        <v>0.003398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20</v>
      </c>
      <c r="AQ47" t="s">
        <v>442</v>
      </c>
      <c r="AR47">
        <v>20</v>
      </c>
    </row>
    <row r="48" ht="29.25" spans="1:44">
      <c r="A48" s="2">
        <v>951</v>
      </c>
      <c r="B48" t="s">
        <v>425</v>
      </c>
      <c r="C48">
        <v>0</v>
      </c>
      <c r="D48" t="s">
        <v>426</v>
      </c>
      <c r="E48">
        <v>152</v>
      </c>
      <c r="F48" t="s">
        <v>427</v>
      </c>
      <c r="G48" t="s">
        <v>428</v>
      </c>
      <c r="H48">
        <v>34.573</v>
      </c>
      <c r="I48" t="s">
        <v>429</v>
      </c>
      <c r="J48">
        <v>0.000272</v>
      </c>
      <c r="K48" t="s">
        <v>71</v>
      </c>
      <c r="L48" t="s">
        <v>430</v>
      </c>
      <c r="M48">
        <v>10.184036</v>
      </c>
      <c r="N48" t="s">
        <v>71</v>
      </c>
      <c r="O48" t="s">
        <v>431</v>
      </c>
      <c r="P48">
        <v>0.000282</v>
      </c>
      <c r="Q48" t="s">
        <v>71</v>
      </c>
      <c r="R48" t="s">
        <v>70</v>
      </c>
      <c r="S48">
        <v>2.905222</v>
      </c>
      <c r="T48" t="s">
        <v>71</v>
      </c>
      <c r="U48" t="s">
        <v>72</v>
      </c>
      <c r="V48">
        <v>0.033591</v>
      </c>
      <c r="W48" t="s">
        <v>71</v>
      </c>
      <c r="X48" t="s">
        <v>73</v>
      </c>
      <c r="Y48">
        <v>2.665227</v>
      </c>
      <c r="Z48" t="s">
        <v>71</v>
      </c>
      <c r="AA48" t="s">
        <v>446</v>
      </c>
      <c r="AB48">
        <v>0.147589</v>
      </c>
      <c r="AC48" t="s">
        <v>71</v>
      </c>
      <c r="AD48" t="s">
        <v>74</v>
      </c>
      <c r="AE48">
        <v>0.003425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20</v>
      </c>
      <c r="AQ48" t="s">
        <v>442</v>
      </c>
      <c r="AR48">
        <v>20</v>
      </c>
    </row>
    <row r="49" ht="29.25" spans="1:44">
      <c r="A49" s="2">
        <v>950</v>
      </c>
      <c r="B49" t="s">
        <v>425</v>
      </c>
      <c r="C49">
        <v>1</v>
      </c>
      <c r="D49" t="s">
        <v>426</v>
      </c>
      <c r="E49">
        <v>160</v>
      </c>
      <c r="F49" t="s">
        <v>427</v>
      </c>
      <c r="G49" t="s">
        <v>428</v>
      </c>
      <c r="H49">
        <v>28.478</v>
      </c>
      <c r="I49" t="s">
        <v>429</v>
      </c>
      <c r="J49">
        <v>0.000277</v>
      </c>
      <c r="K49" t="s">
        <v>71</v>
      </c>
      <c r="L49" t="s">
        <v>430</v>
      </c>
      <c r="M49">
        <v>14.827044</v>
      </c>
      <c r="N49" t="s">
        <v>71</v>
      </c>
      <c r="O49" t="s">
        <v>431</v>
      </c>
      <c r="P49">
        <v>0.000292</v>
      </c>
      <c r="Q49" t="s">
        <v>71</v>
      </c>
      <c r="R49" t="s">
        <v>70</v>
      </c>
      <c r="S49">
        <v>2.392138</v>
      </c>
      <c r="T49" t="s">
        <v>71</v>
      </c>
      <c r="U49" t="s">
        <v>72</v>
      </c>
      <c r="V49">
        <v>0.033001</v>
      </c>
      <c r="W49" t="s">
        <v>71</v>
      </c>
      <c r="X49" t="s">
        <v>73</v>
      </c>
      <c r="Y49">
        <v>2.104707</v>
      </c>
      <c r="Z49" t="s">
        <v>71</v>
      </c>
      <c r="AA49" t="s">
        <v>446</v>
      </c>
      <c r="AB49">
        <v>0.196385</v>
      </c>
      <c r="AC49" t="s">
        <v>71</v>
      </c>
      <c r="AD49" t="s">
        <v>74</v>
      </c>
      <c r="AE49">
        <v>0.003428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20</v>
      </c>
      <c r="AQ49" t="s">
        <v>442</v>
      </c>
      <c r="AR49">
        <v>20</v>
      </c>
    </row>
    <row r="50" ht="29.25" spans="1:44">
      <c r="A50" s="2">
        <v>949</v>
      </c>
      <c r="B50" t="s">
        <v>425</v>
      </c>
      <c r="C50">
        <v>2</v>
      </c>
      <c r="D50" t="s">
        <v>426</v>
      </c>
      <c r="E50">
        <v>169</v>
      </c>
      <c r="F50" t="s">
        <v>427</v>
      </c>
      <c r="G50" t="s">
        <v>428</v>
      </c>
      <c r="H50">
        <v>30.575</v>
      </c>
      <c r="I50" t="s">
        <v>429</v>
      </c>
      <c r="J50">
        <v>0.000278</v>
      </c>
      <c r="K50" t="s">
        <v>71</v>
      </c>
      <c r="L50" t="s">
        <v>430</v>
      </c>
      <c r="M50">
        <v>28.035273</v>
      </c>
      <c r="N50" t="s">
        <v>71</v>
      </c>
      <c r="O50" t="s">
        <v>431</v>
      </c>
      <c r="P50">
        <v>0.000306</v>
      </c>
      <c r="Q50" t="s">
        <v>71</v>
      </c>
      <c r="R50" t="s">
        <v>70</v>
      </c>
      <c r="S50">
        <v>1.151972</v>
      </c>
      <c r="T50" t="s">
        <v>71</v>
      </c>
      <c r="U50" t="s">
        <v>72</v>
      </c>
      <c r="V50">
        <v>0.031441</v>
      </c>
      <c r="W50" t="s">
        <v>71</v>
      </c>
      <c r="X50" t="s">
        <v>73</v>
      </c>
      <c r="Y50">
        <v>0.863202</v>
      </c>
      <c r="Z50" t="s">
        <v>71</v>
      </c>
      <c r="AA50" t="s">
        <v>446</v>
      </c>
      <c r="AB50">
        <v>0.202495</v>
      </c>
      <c r="AC50" t="s">
        <v>71</v>
      </c>
      <c r="AD50" t="s">
        <v>74</v>
      </c>
      <c r="AE50">
        <v>0.003423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20</v>
      </c>
      <c r="AQ50" t="s">
        <v>442</v>
      </c>
      <c r="AR50">
        <v>20</v>
      </c>
    </row>
    <row r="51" ht="29.25" spans="1:44">
      <c r="A51" s="2">
        <v>948</v>
      </c>
      <c r="B51" t="s">
        <v>425</v>
      </c>
      <c r="C51">
        <v>3</v>
      </c>
      <c r="D51" t="s">
        <v>426</v>
      </c>
      <c r="E51">
        <v>188</v>
      </c>
      <c r="F51" t="s">
        <v>427</v>
      </c>
      <c r="G51" t="s">
        <v>428</v>
      </c>
      <c r="H51">
        <v>36.245</v>
      </c>
      <c r="I51" t="s">
        <v>429</v>
      </c>
      <c r="J51">
        <v>0.000273</v>
      </c>
      <c r="K51" t="s">
        <v>71</v>
      </c>
      <c r="L51" t="s">
        <v>430</v>
      </c>
      <c r="M51">
        <v>54.619264</v>
      </c>
      <c r="N51" t="s">
        <v>71</v>
      </c>
      <c r="O51" t="s">
        <v>431</v>
      </c>
      <c r="P51">
        <v>0.000327</v>
      </c>
      <c r="Q51" t="s">
        <v>71</v>
      </c>
      <c r="R51" t="s">
        <v>70</v>
      </c>
      <c r="S51">
        <v>0.745176</v>
      </c>
      <c r="T51" t="s">
        <v>71</v>
      </c>
      <c r="U51" t="s">
        <v>72</v>
      </c>
      <c r="V51">
        <v>0.030998</v>
      </c>
      <c r="W51" t="s">
        <v>71</v>
      </c>
      <c r="X51" t="s">
        <v>73</v>
      </c>
      <c r="Y51">
        <v>0.442024</v>
      </c>
      <c r="Z51" t="s">
        <v>71</v>
      </c>
      <c r="AA51" t="s">
        <v>446</v>
      </c>
      <c r="AB51">
        <v>0.218406</v>
      </c>
      <c r="AC51" t="s">
        <v>71</v>
      </c>
      <c r="AD51" t="s">
        <v>74</v>
      </c>
      <c r="AE51">
        <v>0.003413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20</v>
      </c>
      <c r="AQ51" t="s">
        <v>442</v>
      </c>
      <c r="AR51">
        <v>20</v>
      </c>
    </row>
    <row r="52" ht="29.25" spans="1:44">
      <c r="A52" s="2">
        <v>947</v>
      </c>
      <c r="B52" t="s">
        <v>425</v>
      </c>
      <c r="C52">
        <v>4</v>
      </c>
      <c r="D52" t="s">
        <v>426</v>
      </c>
      <c r="E52">
        <v>226</v>
      </c>
      <c r="F52" t="s">
        <v>427</v>
      </c>
      <c r="G52" t="s">
        <v>428</v>
      </c>
      <c r="H52">
        <v>33.19</v>
      </c>
      <c r="I52" t="s">
        <v>429</v>
      </c>
      <c r="J52">
        <v>0.000268</v>
      </c>
      <c r="K52" t="s">
        <v>71</v>
      </c>
      <c r="L52" t="s">
        <v>430</v>
      </c>
      <c r="M52">
        <v>114.579286</v>
      </c>
      <c r="N52" t="s">
        <v>71</v>
      </c>
      <c r="O52" t="s">
        <v>431</v>
      </c>
      <c r="P52">
        <v>0.000383</v>
      </c>
      <c r="Q52" t="s">
        <v>71</v>
      </c>
      <c r="R52" t="s">
        <v>70</v>
      </c>
      <c r="S52">
        <v>0.549394</v>
      </c>
      <c r="T52" t="s">
        <v>71</v>
      </c>
      <c r="U52" t="s">
        <v>72</v>
      </c>
      <c r="V52">
        <v>0.030378</v>
      </c>
      <c r="W52" t="s">
        <v>71</v>
      </c>
      <c r="X52" t="s">
        <v>73</v>
      </c>
      <c r="Y52">
        <v>0.238338</v>
      </c>
      <c r="Z52" t="s">
        <v>71</v>
      </c>
      <c r="AA52" t="s">
        <v>446</v>
      </c>
      <c r="AB52">
        <v>0.227957</v>
      </c>
      <c r="AC52" t="s">
        <v>71</v>
      </c>
      <c r="AD52" t="s">
        <v>74</v>
      </c>
      <c r="AE52">
        <v>0.003409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20</v>
      </c>
      <c r="AQ52" t="s">
        <v>442</v>
      </c>
      <c r="AR52">
        <v>20</v>
      </c>
    </row>
    <row r="53" ht="29.25" spans="1:44">
      <c r="A53" s="2">
        <v>946</v>
      </c>
      <c r="B53" t="s">
        <v>425</v>
      </c>
      <c r="C53">
        <v>5</v>
      </c>
      <c r="D53" t="s">
        <v>426</v>
      </c>
      <c r="E53">
        <v>303</v>
      </c>
      <c r="F53" t="s">
        <v>427</v>
      </c>
      <c r="G53" t="s">
        <v>428</v>
      </c>
      <c r="H53">
        <v>29.994</v>
      </c>
      <c r="I53" t="s">
        <v>429</v>
      </c>
      <c r="J53">
        <v>0.000268</v>
      </c>
      <c r="K53" t="s">
        <v>71</v>
      </c>
      <c r="L53" t="s">
        <v>430</v>
      </c>
      <c r="M53">
        <v>232.107725</v>
      </c>
      <c r="N53" t="s">
        <v>71</v>
      </c>
      <c r="O53" t="s">
        <v>431</v>
      </c>
      <c r="P53">
        <v>0.0005</v>
      </c>
      <c r="Q53" t="s">
        <v>71</v>
      </c>
      <c r="R53" t="s">
        <v>70</v>
      </c>
      <c r="S53">
        <v>0.481589</v>
      </c>
      <c r="T53" t="s">
        <v>71</v>
      </c>
      <c r="U53" t="s">
        <v>72</v>
      </c>
      <c r="V53">
        <v>0.030086</v>
      </c>
      <c r="W53" t="s">
        <v>71</v>
      </c>
      <c r="X53" t="s">
        <v>73</v>
      </c>
      <c r="Y53">
        <v>0.14621</v>
      </c>
      <c r="Z53" t="s">
        <v>71</v>
      </c>
      <c r="AA53" t="s">
        <v>446</v>
      </c>
      <c r="AB53">
        <v>0.253569</v>
      </c>
      <c r="AC53" t="s">
        <v>71</v>
      </c>
      <c r="AD53" t="s">
        <v>74</v>
      </c>
      <c r="AE53">
        <v>0.003403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20</v>
      </c>
      <c r="AQ53" t="s">
        <v>442</v>
      </c>
      <c r="AR53">
        <v>20</v>
      </c>
    </row>
    <row r="54" ht="29.25" spans="1:44">
      <c r="A54" s="2">
        <v>945</v>
      </c>
      <c r="B54" t="s">
        <v>425</v>
      </c>
      <c r="C54">
        <v>6</v>
      </c>
      <c r="D54" t="s">
        <v>426</v>
      </c>
      <c r="E54">
        <v>455</v>
      </c>
      <c r="F54" t="s">
        <v>427</v>
      </c>
      <c r="G54" t="s">
        <v>428</v>
      </c>
      <c r="H54">
        <v>35.21</v>
      </c>
      <c r="I54" t="s">
        <v>429</v>
      </c>
      <c r="J54">
        <v>0.00027</v>
      </c>
      <c r="K54" t="s">
        <v>71</v>
      </c>
      <c r="L54" t="s">
        <v>430</v>
      </c>
      <c r="M54">
        <v>423.676128</v>
      </c>
      <c r="N54" t="s">
        <v>71</v>
      </c>
      <c r="O54" t="s">
        <v>431</v>
      </c>
      <c r="P54">
        <v>0.000694</v>
      </c>
      <c r="Q54" t="s">
        <v>71</v>
      </c>
      <c r="R54" t="s">
        <v>70</v>
      </c>
      <c r="S54">
        <v>0.408868</v>
      </c>
      <c r="T54" t="s">
        <v>71</v>
      </c>
      <c r="U54" t="s">
        <v>72</v>
      </c>
      <c r="V54">
        <v>0.029778</v>
      </c>
      <c r="W54" t="s">
        <v>71</v>
      </c>
      <c r="X54" t="s">
        <v>73</v>
      </c>
      <c r="Y54">
        <v>0.099322</v>
      </c>
      <c r="Z54" t="s">
        <v>71</v>
      </c>
      <c r="AA54" t="s">
        <v>446</v>
      </c>
      <c r="AB54">
        <v>0.230001</v>
      </c>
      <c r="AC54" t="s">
        <v>71</v>
      </c>
      <c r="AD54" t="s">
        <v>74</v>
      </c>
      <c r="AE54">
        <v>0.003399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20</v>
      </c>
      <c r="AQ54" t="s">
        <v>442</v>
      </c>
      <c r="AR54">
        <v>20</v>
      </c>
    </row>
    <row r="55" ht="29.25" spans="1:44">
      <c r="A55" s="2">
        <v>944</v>
      </c>
      <c r="B55" t="s">
        <v>425</v>
      </c>
      <c r="C55">
        <v>7</v>
      </c>
      <c r="D55" t="s">
        <v>426</v>
      </c>
      <c r="E55">
        <v>760</v>
      </c>
      <c r="F55" t="s">
        <v>427</v>
      </c>
      <c r="G55" t="s">
        <v>428</v>
      </c>
      <c r="H55">
        <v>30.219</v>
      </c>
      <c r="I55" t="s">
        <v>429</v>
      </c>
      <c r="J55">
        <v>0.000266</v>
      </c>
      <c r="K55" t="s">
        <v>71</v>
      </c>
      <c r="L55" t="s">
        <v>430</v>
      </c>
      <c r="M55">
        <v>830.156056</v>
      </c>
      <c r="N55" t="s">
        <v>71</v>
      </c>
      <c r="O55" t="s">
        <v>431</v>
      </c>
      <c r="P55">
        <v>0.001097</v>
      </c>
      <c r="Q55" t="s">
        <v>71</v>
      </c>
      <c r="R55" t="s">
        <v>70</v>
      </c>
      <c r="S55">
        <v>0.380657</v>
      </c>
      <c r="T55" t="s">
        <v>71</v>
      </c>
      <c r="U55" t="s">
        <v>72</v>
      </c>
      <c r="V55">
        <v>0.030129</v>
      </c>
      <c r="W55" t="s">
        <v>71</v>
      </c>
      <c r="X55" t="s">
        <v>73</v>
      </c>
      <c r="Y55">
        <v>0.07409</v>
      </c>
      <c r="Z55" t="s">
        <v>71</v>
      </c>
      <c r="AA55" t="s">
        <v>446</v>
      </c>
      <c r="AB55">
        <v>0.230509</v>
      </c>
      <c r="AC55" t="s">
        <v>71</v>
      </c>
      <c r="AD55" t="s">
        <v>74</v>
      </c>
      <c r="AE55">
        <v>0.003423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20</v>
      </c>
      <c r="AQ55" t="s">
        <v>442</v>
      </c>
      <c r="AR55">
        <v>20</v>
      </c>
    </row>
    <row r="56" ht="29.25" spans="1:44">
      <c r="A56" s="2">
        <v>943</v>
      </c>
      <c r="B56" t="s">
        <v>425</v>
      </c>
      <c r="C56">
        <v>8</v>
      </c>
      <c r="D56" t="s">
        <v>426</v>
      </c>
      <c r="E56">
        <v>1371</v>
      </c>
      <c r="F56" t="s">
        <v>427</v>
      </c>
      <c r="G56" t="s">
        <v>428</v>
      </c>
      <c r="H56">
        <v>31.43</v>
      </c>
      <c r="I56" t="s">
        <v>429</v>
      </c>
      <c r="J56">
        <v>0.000264</v>
      </c>
      <c r="K56" t="s">
        <v>71</v>
      </c>
      <c r="L56" t="s">
        <v>430</v>
      </c>
      <c r="M56">
        <v>2745.876885</v>
      </c>
      <c r="N56" t="s">
        <v>71</v>
      </c>
      <c r="O56" t="s">
        <v>431</v>
      </c>
      <c r="P56">
        <v>0.00301</v>
      </c>
      <c r="Q56" t="s">
        <v>71</v>
      </c>
      <c r="R56" t="s">
        <v>70</v>
      </c>
      <c r="S56">
        <v>0.366053</v>
      </c>
      <c r="T56" t="s">
        <v>71</v>
      </c>
      <c r="U56" t="s">
        <v>72</v>
      </c>
      <c r="V56">
        <v>0.030197</v>
      </c>
      <c r="W56" t="s">
        <v>71</v>
      </c>
      <c r="X56" t="s">
        <v>73</v>
      </c>
      <c r="Y56">
        <v>0.058772</v>
      </c>
      <c r="Z56" t="s">
        <v>71</v>
      </c>
      <c r="AA56" t="s">
        <v>446</v>
      </c>
      <c r="AB56">
        <v>0.233798</v>
      </c>
      <c r="AC56" t="s">
        <v>71</v>
      </c>
      <c r="AD56" t="s">
        <v>74</v>
      </c>
      <c r="AE56">
        <v>0.003415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20</v>
      </c>
      <c r="AQ56" t="s">
        <v>442</v>
      </c>
      <c r="AR56">
        <v>20</v>
      </c>
    </row>
    <row r="57" ht="29.25" spans="1:44">
      <c r="A57" s="2">
        <v>942</v>
      </c>
      <c r="B57" t="s">
        <v>425</v>
      </c>
      <c r="C57">
        <v>9</v>
      </c>
      <c r="D57" t="s">
        <v>426</v>
      </c>
      <c r="E57">
        <v>2591</v>
      </c>
      <c r="F57" t="s">
        <v>427</v>
      </c>
      <c r="G57" t="s">
        <v>428</v>
      </c>
      <c r="H57">
        <v>36.42</v>
      </c>
      <c r="I57" t="s">
        <v>429</v>
      </c>
      <c r="J57">
        <v>0.000268</v>
      </c>
      <c r="K57" t="s">
        <v>71</v>
      </c>
      <c r="L57" t="s">
        <v>430</v>
      </c>
      <c r="M57">
        <v>7940.51937</v>
      </c>
      <c r="N57" t="s">
        <v>71</v>
      </c>
      <c r="O57" t="s">
        <v>431</v>
      </c>
      <c r="P57">
        <v>0.008209</v>
      </c>
      <c r="Q57" t="s">
        <v>71</v>
      </c>
      <c r="R57" t="s">
        <v>70</v>
      </c>
      <c r="S57">
        <v>0.374133</v>
      </c>
      <c r="T57" t="s">
        <v>71</v>
      </c>
      <c r="U57" t="s">
        <v>72</v>
      </c>
      <c r="V57">
        <v>0.030295</v>
      </c>
      <c r="W57" t="s">
        <v>71</v>
      </c>
      <c r="X57" t="s">
        <v>73</v>
      </c>
      <c r="Y57">
        <v>0.041814</v>
      </c>
      <c r="Z57" t="s">
        <v>71</v>
      </c>
      <c r="AA57" t="s">
        <v>446</v>
      </c>
      <c r="AB57">
        <v>0.254859</v>
      </c>
      <c r="AC57" t="s">
        <v>71</v>
      </c>
      <c r="AD57" t="s">
        <v>74</v>
      </c>
      <c r="AE57">
        <v>0.003415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20</v>
      </c>
      <c r="AQ57" t="s">
        <v>442</v>
      </c>
      <c r="AR57">
        <v>20</v>
      </c>
    </row>
    <row r="58" ht="29.25" spans="1:44">
      <c r="A58" s="2">
        <v>934</v>
      </c>
      <c r="B58" t="s">
        <v>425</v>
      </c>
      <c r="C58">
        <v>9</v>
      </c>
      <c r="D58" t="s">
        <v>426</v>
      </c>
      <c r="E58">
        <v>2591</v>
      </c>
      <c r="F58" t="s">
        <v>427</v>
      </c>
      <c r="G58" t="s">
        <v>428</v>
      </c>
      <c r="H58">
        <v>30.548</v>
      </c>
      <c r="I58" t="s">
        <v>429</v>
      </c>
      <c r="J58">
        <v>0.000276</v>
      </c>
      <c r="K58" t="s">
        <v>71</v>
      </c>
      <c r="L58" t="s">
        <v>430</v>
      </c>
      <c r="M58">
        <v>8055.575489</v>
      </c>
      <c r="N58" t="s">
        <v>71</v>
      </c>
      <c r="O58" t="s">
        <v>431</v>
      </c>
      <c r="P58">
        <v>0.008331</v>
      </c>
      <c r="Q58" t="s">
        <v>71</v>
      </c>
      <c r="R58" t="s">
        <v>70</v>
      </c>
      <c r="S58">
        <v>0.386273</v>
      </c>
      <c r="T58" t="s">
        <v>71</v>
      </c>
      <c r="U58" t="s">
        <v>72</v>
      </c>
      <c r="V58">
        <v>0.030047</v>
      </c>
      <c r="W58" t="s">
        <v>71</v>
      </c>
      <c r="X58" t="s">
        <v>73</v>
      </c>
      <c r="Y58">
        <v>0.040934</v>
      </c>
      <c r="Z58" t="s">
        <v>71</v>
      </c>
      <c r="AA58" t="s">
        <v>446</v>
      </c>
      <c r="AB58">
        <v>0.268144</v>
      </c>
      <c r="AC58" t="s">
        <v>71</v>
      </c>
      <c r="AD58" t="s">
        <v>74</v>
      </c>
      <c r="AE58">
        <v>0.003415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20</v>
      </c>
      <c r="AQ58" t="s">
        <v>442</v>
      </c>
      <c r="AR58">
        <v>20</v>
      </c>
    </row>
    <row r="59" ht="29.25" spans="1:44">
      <c r="A59" s="2">
        <v>933</v>
      </c>
      <c r="B59" t="s">
        <v>425</v>
      </c>
      <c r="C59">
        <v>8</v>
      </c>
      <c r="D59" t="s">
        <v>426</v>
      </c>
      <c r="E59">
        <v>1371</v>
      </c>
      <c r="F59" t="s">
        <v>427</v>
      </c>
      <c r="G59" t="s">
        <v>428</v>
      </c>
      <c r="H59">
        <v>32.904</v>
      </c>
      <c r="I59" t="s">
        <v>429</v>
      </c>
      <c r="J59">
        <v>0.000263</v>
      </c>
      <c r="K59" t="s">
        <v>71</v>
      </c>
      <c r="L59" t="s">
        <v>430</v>
      </c>
      <c r="M59">
        <v>2514.432972</v>
      </c>
      <c r="N59" t="s">
        <v>71</v>
      </c>
      <c r="O59" t="s">
        <v>431</v>
      </c>
      <c r="P59">
        <v>0.002778</v>
      </c>
      <c r="Q59" t="s">
        <v>71</v>
      </c>
      <c r="R59" t="s">
        <v>70</v>
      </c>
      <c r="S59">
        <v>0.367352</v>
      </c>
      <c r="T59" t="s">
        <v>71</v>
      </c>
      <c r="U59" t="s">
        <v>72</v>
      </c>
      <c r="V59">
        <v>0.030048</v>
      </c>
      <c r="W59" t="s">
        <v>71</v>
      </c>
      <c r="X59" t="s">
        <v>73</v>
      </c>
      <c r="Y59">
        <v>0.059276</v>
      </c>
      <c r="Z59" t="s">
        <v>71</v>
      </c>
      <c r="AA59" t="s">
        <v>446</v>
      </c>
      <c r="AB59">
        <v>0.23496</v>
      </c>
      <c r="AC59" t="s">
        <v>71</v>
      </c>
      <c r="AD59" t="s">
        <v>74</v>
      </c>
      <c r="AE59">
        <v>0.003415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20</v>
      </c>
      <c r="AQ59" t="s">
        <v>442</v>
      </c>
      <c r="AR59">
        <v>20</v>
      </c>
    </row>
    <row r="60" ht="29.25" spans="1:44">
      <c r="A60" s="2">
        <v>932</v>
      </c>
      <c r="B60" t="s">
        <v>425</v>
      </c>
      <c r="C60">
        <v>7</v>
      </c>
      <c r="D60" t="s">
        <v>426</v>
      </c>
      <c r="E60">
        <v>760</v>
      </c>
      <c r="F60" t="s">
        <v>427</v>
      </c>
      <c r="G60" t="s">
        <v>428</v>
      </c>
      <c r="H60">
        <v>30.684</v>
      </c>
      <c r="I60" t="s">
        <v>429</v>
      </c>
      <c r="J60">
        <v>0.00026</v>
      </c>
      <c r="K60" t="s">
        <v>71</v>
      </c>
      <c r="L60" t="s">
        <v>430</v>
      </c>
      <c r="M60">
        <v>812.804578</v>
      </c>
      <c r="N60" t="s">
        <v>71</v>
      </c>
      <c r="O60" t="s">
        <v>431</v>
      </c>
      <c r="P60">
        <v>0.001072</v>
      </c>
      <c r="Q60" t="s">
        <v>71</v>
      </c>
      <c r="R60" t="s">
        <v>70</v>
      </c>
      <c r="S60">
        <v>0.378858</v>
      </c>
      <c r="T60" t="s">
        <v>71</v>
      </c>
      <c r="U60" t="s">
        <v>72</v>
      </c>
      <c r="V60">
        <v>0.029639</v>
      </c>
      <c r="W60" t="s">
        <v>71</v>
      </c>
      <c r="X60" t="s">
        <v>73</v>
      </c>
      <c r="Y60">
        <v>0.073902</v>
      </c>
      <c r="Z60" t="s">
        <v>71</v>
      </c>
      <c r="AA60" t="s">
        <v>446</v>
      </c>
      <c r="AB60">
        <v>0.230331</v>
      </c>
      <c r="AC60" t="s">
        <v>71</v>
      </c>
      <c r="AD60" t="s">
        <v>74</v>
      </c>
      <c r="AE60">
        <v>0.00342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20</v>
      </c>
      <c r="AQ60" t="s">
        <v>442</v>
      </c>
      <c r="AR60">
        <v>20</v>
      </c>
    </row>
    <row r="61" ht="29.25" spans="1:44">
      <c r="A61" s="2">
        <v>931</v>
      </c>
      <c r="B61" t="s">
        <v>425</v>
      </c>
      <c r="C61">
        <v>6</v>
      </c>
      <c r="D61" t="s">
        <v>426</v>
      </c>
      <c r="E61">
        <v>455</v>
      </c>
      <c r="F61" t="s">
        <v>427</v>
      </c>
      <c r="G61" t="s">
        <v>428</v>
      </c>
      <c r="H61">
        <v>32.69</v>
      </c>
      <c r="I61" t="s">
        <v>429</v>
      </c>
      <c r="J61">
        <v>0.000256</v>
      </c>
      <c r="K61" t="s">
        <v>71</v>
      </c>
      <c r="L61" t="s">
        <v>430</v>
      </c>
      <c r="M61">
        <v>418.83943</v>
      </c>
      <c r="N61" t="s">
        <v>71</v>
      </c>
      <c r="O61" t="s">
        <v>431</v>
      </c>
      <c r="P61">
        <v>0.000674</v>
      </c>
      <c r="Q61" t="s">
        <v>71</v>
      </c>
      <c r="R61" t="s">
        <v>70</v>
      </c>
      <c r="S61">
        <v>0.429358</v>
      </c>
      <c r="T61" t="s">
        <v>71</v>
      </c>
      <c r="U61" t="s">
        <v>72</v>
      </c>
      <c r="V61">
        <v>0.029819</v>
      </c>
      <c r="W61" t="s">
        <v>71</v>
      </c>
      <c r="X61" t="s">
        <v>73</v>
      </c>
      <c r="Y61">
        <v>0.100735</v>
      </c>
      <c r="Z61" t="s">
        <v>71</v>
      </c>
      <c r="AA61" t="s">
        <v>446</v>
      </c>
      <c r="AB61">
        <v>0.252557</v>
      </c>
      <c r="AC61" t="s">
        <v>71</v>
      </c>
      <c r="AD61" t="s">
        <v>74</v>
      </c>
      <c r="AE61">
        <v>0.003416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20</v>
      </c>
      <c r="AQ61" t="s">
        <v>442</v>
      </c>
      <c r="AR61">
        <v>20</v>
      </c>
    </row>
    <row r="62" ht="29.25" spans="1:44">
      <c r="A62" s="2">
        <v>930</v>
      </c>
      <c r="B62" t="s">
        <v>425</v>
      </c>
      <c r="C62">
        <v>5</v>
      </c>
      <c r="D62" t="s">
        <v>426</v>
      </c>
      <c r="E62">
        <v>303</v>
      </c>
      <c r="F62" t="s">
        <v>427</v>
      </c>
      <c r="G62" t="s">
        <v>428</v>
      </c>
      <c r="H62">
        <v>29.547</v>
      </c>
      <c r="I62" t="s">
        <v>429</v>
      </c>
      <c r="J62">
        <v>0.000257</v>
      </c>
      <c r="K62" t="s">
        <v>71</v>
      </c>
      <c r="L62" t="s">
        <v>430</v>
      </c>
      <c r="M62">
        <v>232.347857</v>
      </c>
      <c r="N62" t="s">
        <v>71</v>
      </c>
      <c r="O62" t="s">
        <v>431</v>
      </c>
      <c r="P62">
        <v>0.00049</v>
      </c>
      <c r="Q62" t="s">
        <v>71</v>
      </c>
      <c r="R62" t="s">
        <v>70</v>
      </c>
      <c r="S62">
        <v>0.450987</v>
      </c>
      <c r="T62" t="s">
        <v>71</v>
      </c>
      <c r="U62" t="s">
        <v>72</v>
      </c>
      <c r="V62">
        <v>0.030018</v>
      </c>
      <c r="W62" t="s">
        <v>71</v>
      </c>
      <c r="X62" t="s">
        <v>73</v>
      </c>
      <c r="Y62">
        <v>0.145454</v>
      </c>
      <c r="Z62" t="s">
        <v>71</v>
      </c>
      <c r="AA62" t="s">
        <v>446</v>
      </c>
      <c r="AB62">
        <v>0.228575</v>
      </c>
      <c r="AC62" t="s">
        <v>71</v>
      </c>
      <c r="AD62" t="s">
        <v>74</v>
      </c>
      <c r="AE62">
        <v>0.003422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20</v>
      </c>
      <c r="AQ62" t="s">
        <v>442</v>
      </c>
      <c r="AR62">
        <v>20</v>
      </c>
    </row>
    <row r="63" ht="29.25" spans="1:44">
      <c r="A63" s="2">
        <v>929</v>
      </c>
      <c r="B63" t="s">
        <v>425</v>
      </c>
      <c r="C63">
        <v>4</v>
      </c>
      <c r="D63" t="s">
        <v>426</v>
      </c>
      <c r="E63">
        <v>226</v>
      </c>
      <c r="F63" t="s">
        <v>427</v>
      </c>
      <c r="G63" t="s">
        <v>428</v>
      </c>
      <c r="H63">
        <v>32.452</v>
      </c>
      <c r="I63" t="s">
        <v>429</v>
      </c>
      <c r="J63">
        <v>0.00026</v>
      </c>
      <c r="K63" t="s">
        <v>71</v>
      </c>
      <c r="L63" t="s">
        <v>430</v>
      </c>
      <c r="M63">
        <v>111.586343</v>
      </c>
      <c r="N63" t="s">
        <v>71</v>
      </c>
      <c r="O63" t="s">
        <v>431</v>
      </c>
      <c r="P63">
        <v>0.000372</v>
      </c>
      <c r="Q63" t="s">
        <v>71</v>
      </c>
      <c r="R63" t="s">
        <v>70</v>
      </c>
      <c r="S63">
        <v>0.539255</v>
      </c>
      <c r="T63" t="s">
        <v>71</v>
      </c>
      <c r="U63" t="s">
        <v>72</v>
      </c>
      <c r="V63">
        <v>0.03006</v>
      </c>
      <c r="W63" t="s">
        <v>71</v>
      </c>
      <c r="X63" t="s">
        <v>73</v>
      </c>
      <c r="Y63">
        <v>0.236012</v>
      </c>
      <c r="Z63" t="s">
        <v>71</v>
      </c>
      <c r="AA63" t="s">
        <v>446</v>
      </c>
      <c r="AB63">
        <v>0.225954</v>
      </c>
      <c r="AC63" t="s">
        <v>71</v>
      </c>
      <c r="AD63" t="s">
        <v>74</v>
      </c>
      <c r="AE63">
        <v>0.003428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20</v>
      </c>
      <c r="AQ63" t="s">
        <v>442</v>
      </c>
      <c r="AR63">
        <v>20</v>
      </c>
    </row>
    <row r="64" ht="29.25" spans="1:44">
      <c r="A64" s="2">
        <v>928</v>
      </c>
      <c r="B64" t="s">
        <v>425</v>
      </c>
      <c r="C64">
        <v>3</v>
      </c>
      <c r="D64" t="s">
        <v>426</v>
      </c>
      <c r="E64">
        <v>188</v>
      </c>
      <c r="F64" t="s">
        <v>427</v>
      </c>
      <c r="G64" t="s">
        <v>428</v>
      </c>
      <c r="H64">
        <v>32.041</v>
      </c>
      <c r="I64" t="s">
        <v>429</v>
      </c>
      <c r="J64">
        <v>0.000256</v>
      </c>
      <c r="K64" t="s">
        <v>71</v>
      </c>
      <c r="L64" t="s">
        <v>430</v>
      </c>
      <c r="M64">
        <v>53.118903</v>
      </c>
      <c r="N64" t="s">
        <v>71</v>
      </c>
      <c r="O64" t="s">
        <v>431</v>
      </c>
      <c r="P64">
        <v>0.000309</v>
      </c>
      <c r="Q64" t="s">
        <v>71</v>
      </c>
      <c r="R64" t="s">
        <v>70</v>
      </c>
      <c r="S64">
        <v>0.747683</v>
      </c>
      <c r="T64" t="s">
        <v>71</v>
      </c>
      <c r="U64" t="s">
        <v>72</v>
      </c>
      <c r="V64">
        <v>0.031207</v>
      </c>
      <c r="W64" t="s">
        <v>71</v>
      </c>
      <c r="X64" t="s">
        <v>73</v>
      </c>
      <c r="Y64">
        <v>0.44578</v>
      </c>
      <c r="Z64" t="s">
        <v>71</v>
      </c>
      <c r="AA64" t="s">
        <v>446</v>
      </c>
      <c r="AB64">
        <v>0.221764</v>
      </c>
      <c r="AC64" t="s">
        <v>71</v>
      </c>
      <c r="AD64" t="s">
        <v>74</v>
      </c>
      <c r="AE64">
        <v>0.003437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20</v>
      </c>
      <c r="AQ64" t="s">
        <v>442</v>
      </c>
      <c r="AR64">
        <v>20</v>
      </c>
    </row>
    <row r="65" ht="29.25" spans="1:44">
      <c r="A65" s="2">
        <v>927</v>
      </c>
      <c r="B65" t="s">
        <v>425</v>
      </c>
      <c r="C65">
        <v>2</v>
      </c>
      <c r="D65" t="s">
        <v>426</v>
      </c>
      <c r="E65">
        <v>169</v>
      </c>
      <c r="F65" t="s">
        <v>427</v>
      </c>
      <c r="G65" t="s">
        <v>428</v>
      </c>
      <c r="H65">
        <v>29.866</v>
      </c>
      <c r="I65" t="s">
        <v>429</v>
      </c>
      <c r="J65">
        <v>0.000253</v>
      </c>
      <c r="K65" t="s">
        <v>71</v>
      </c>
      <c r="L65" t="s">
        <v>430</v>
      </c>
      <c r="M65">
        <v>27.562537</v>
      </c>
      <c r="N65" t="s">
        <v>71</v>
      </c>
      <c r="O65" t="s">
        <v>431</v>
      </c>
      <c r="P65">
        <v>0.000281</v>
      </c>
      <c r="Q65" t="s">
        <v>71</v>
      </c>
      <c r="R65" t="s">
        <v>70</v>
      </c>
      <c r="S65">
        <v>1.173535</v>
      </c>
      <c r="T65" t="s">
        <v>71</v>
      </c>
      <c r="U65" t="s">
        <v>72</v>
      </c>
      <c r="V65">
        <v>0.031836</v>
      </c>
      <c r="W65" t="s">
        <v>71</v>
      </c>
      <c r="X65" t="s">
        <v>73</v>
      </c>
      <c r="Y65">
        <v>0.872371</v>
      </c>
      <c r="Z65" t="s">
        <v>71</v>
      </c>
      <c r="AA65" t="s">
        <v>446</v>
      </c>
      <c r="AB65">
        <v>0.220436</v>
      </c>
      <c r="AC65" t="s">
        <v>71</v>
      </c>
      <c r="AD65" t="s">
        <v>74</v>
      </c>
      <c r="AE65">
        <v>0.003461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20</v>
      </c>
      <c r="AQ65" t="s">
        <v>442</v>
      </c>
      <c r="AR65">
        <v>20</v>
      </c>
    </row>
    <row r="66" ht="29.25" spans="1:44">
      <c r="A66" s="2">
        <v>926</v>
      </c>
      <c r="B66" t="s">
        <v>425</v>
      </c>
      <c r="C66">
        <v>1</v>
      </c>
      <c r="D66" t="s">
        <v>426</v>
      </c>
      <c r="E66">
        <v>160</v>
      </c>
      <c r="F66" t="s">
        <v>427</v>
      </c>
      <c r="G66" t="s">
        <v>428</v>
      </c>
      <c r="H66">
        <v>38.613</v>
      </c>
      <c r="I66" t="s">
        <v>429</v>
      </c>
      <c r="J66">
        <v>0.000256</v>
      </c>
      <c r="K66" t="s">
        <v>71</v>
      </c>
      <c r="L66" t="s">
        <v>430</v>
      </c>
      <c r="M66">
        <v>14.249315</v>
      </c>
      <c r="N66" t="s">
        <v>71</v>
      </c>
      <c r="O66" t="s">
        <v>431</v>
      </c>
      <c r="P66">
        <v>0.000271</v>
      </c>
      <c r="Q66" t="s">
        <v>71</v>
      </c>
      <c r="R66" t="s">
        <v>70</v>
      </c>
      <c r="S66">
        <v>2.405431</v>
      </c>
      <c r="T66" t="s">
        <v>71</v>
      </c>
      <c r="U66" t="s">
        <v>72</v>
      </c>
      <c r="V66">
        <v>0.033314</v>
      </c>
      <c r="W66" t="s">
        <v>71</v>
      </c>
      <c r="X66" t="s">
        <v>73</v>
      </c>
      <c r="Y66">
        <v>2.134354</v>
      </c>
      <c r="Z66" t="s">
        <v>71</v>
      </c>
      <c r="AA66" t="s">
        <v>446</v>
      </c>
      <c r="AB66">
        <v>0.187573</v>
      </c>
      <c r="AC66" t="s">
        <v>71</v>
      </c>
      <c r="AD66" t="s">
        <v>74</v>
      </c>
      <c r="AE66">
        <v>0.003433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20</v>
      </c>
      <c r="AQ66" t="s">
        <v>442</v>
      </c>
      <c r="AR66">
        <v>20</v>
      </c>
    </row>
    <row r="67" ht="29.25" spans="1:44">
      <c r="A67" s="2">
        <v>925</v>
      </c>
      <c r="B67" t="s">
        <v>425</v>
      </c>
      <c r="C67">
        <v>0</v>
      </c>
      <c r="D67" t="s">
        <v>426</v>
      </c>
      <c r="E67">
        <v>152</v>
      </c>
      <c r="F67" t="s">
        <v>427</v>
      </c>
      <c r="G67" t="s">
        <v>428</v>
      </c>
      <c r="H67">
        <v>27.849</v>
      </c>
      <c r="I67" t="s">
        <v>429</v>
      </c>
      <c r="J67">
        <v>0.000261</v>
      </c>
      <c r="K67" t="s">
        <v>71</v>
      </c>
      <c r="L67" t="s">
        <v>430</v>
      </c>
      <c r="M67">
        <v>9.87479</v>
      </c>
      <c r="N67" t="s">
        <v>71</v>
      </c>
      <c r="O67" t="s">
        <v>431</v>
      </c>
      <c r="P67">
        <v>0.00027</v>
      </c>
      <c r="Q67" t="s">
        <v>71</v>
      </c>
      <c r="R67" t="s">
        <v>70</v>
      </c>
      <c r="S67">
        <v>2.914707</v>
      </c>
      <c r="T67" t="s">
        <v>71</v>
      </c>
      <c r="U67" t="s">
        <v>72</v>
      </c>
      <c r="V67">
        <v>0.033941</v>
      </c>
      <c r="W67" t="s">
        <v>71</v>
      </c>
      <c r="X67" t="s">
        <v>73</v>
      </c>
      <c r="Y67">
        <v>2.684744</v>
      </c>
      <c r="Z67" t="s">
        <v>71</v>
      </c>
      <c r="AA67" t="s">
        <v>446</v>
      </c>
      <c r="AB67">
        <v>0.145588</v>
      </c>
      <c r="AC67" t="s">
        <v>71</v>
      </c>
      <c r="AD67" t="s">
        <v>74</v>
      </c>
      <c r="AE67">
        <v>0.003439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20</v>
      </c>
      <c r="AQ67" t="s">
        <v>442</v>
      </c>
      <c r="AR67">
        <v>20</v>
      </c>
    </row>
    <row r="68" ht="29.25" spans="1:44">
      <c r="A68" s="2">
        <v>924</v>
      </c>
      <c r="B68" t="s">
        <v>425</v>
      </c>
      <c r="C68">
        <v>4</v>
      </c>
      <c r="D68" t="s">
        <v>426</v>
      </c>
      <c r="E68">
        <v>226</v>
      </c>
      <c r="F68" t="s">
        <v>427</v>
      </c>
      <c r="G68" t="s">
        <v>428</v>
      </c>
      <c r="H68">
        <v>27.807</v>
      </c>
      <c r="I68" t="s">
        <v>429</v>
      </c>
      <c r="J68">
        <v>0.000249</v>
      </c>
      <c r="K68" t="s">
        <v>71</v>
      </c>
      <c r="L68" t="s">
        <v>430</v>
      </c>
      <c r="M68">
        <v>112.273559</v>
      </c>
      <c r="N68" t="s">
        <v>71</v>
      </c>
      <c r="O68" t="s">
        <v>431</v>
      </c>
      <c r="P68">
        <v>0.000361</v>
      </c>
      <c r="Q68" t="s">
        <v>71</v>
      </c>
      <c r="R68" t="s">
        <v>70</v>
      </c>
      <c r="S68">
        <v>0.544644</v>
      </c>
      <c r="T68" t="s">
        <v>71</v>
      </c>
      <c r="U68" t="s">
        <v>72</v>
      </c>
      <c r="V68">
        <v>0.030471</v>
      </c>
      <c r="W68" t="s">
        <v>71</v>
      </c>
      <c r="X68" t="s">
        <v>73</v>
      </c>
      <c r="Y68">
        <v>0.238799</v>
      </c>
      <c r="Z68" t="s">
        <v>71</v>
      </c>
      <c r="AA68" t="s">
        <v>446</v>
      </c>
      <c r="AB68">
        <v>0.228006</v>
      </c>
      <c r="AC68" t="s">
        <v>71</v>
      </c>
      <c r="AD68" t="s">
        <v>74</v>
      </c>
      <c r="AE68">
        <v>0.003426</v>
      </c>
      <c r="AF68" t="s">
        <v>71</v>
      </c>
      <c r="AG68" t="s">
        <v>437</v>
      </c>
      <c r="AH68">
        <v>1000</v>
      </c>
      <c r="AI68" t="s">
        <v>438</v>
      </c>
      <c r="AJ68">
        <v>1000000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20</v>
      </c>
      <c r="AQ68" t="s">
        <v>442</v>
      </c>
      <c r="AR68">
        <v>20</v>
      </c>
    </row>
    <row r="69" ht="29.25" spans="1:44">
      <c r="A69" s="2">
        <v>924</v>
      </c>
      <c r="B69" t="s">
        <v>425</v>
      </c>
      <c r="C69">
        <v>4</v>
      </c>
      <c r="D69" t="s">
        <v>426</v>
      </c>
      <c r="E69">
        <v>226</v>
      </c>
      <c r="F69" t="s">
        <v>427</v>
      </c>
      <c r="G69" t="s">
        <v>428</v>
      </c>
      <c r="H69">
        <v>2.175</v>
      </c>
      <c r="I69" t="s">
        <v>429</v>
      </c>
      <c r="J69">
        <v>0.000268</v>
      </c>
      <c r="K69" t="s">
        <v>71</v>
      </c>
      <c r="L69" t="s">
        <v>430</v>
      </c>
      <c r="M69">
        <v>137.157433</v>
      </c>
      <c r="N69" t="s">
        <v>71</v>
      </c>
      <c r="O69" t="s">
        <v>431</v>
      </c>
      <c r="P69">
        <v>0.000405</v>
      </c>
      <c r="Q69" t="s">
        <v>71</v>
      </c>
      <c r="R69" t="s">
        <v>70</v>
      </c>
      <c r="S69">
        <v>0.533041</v>
      </c>
      <c r="T69" t="s">
        <v>71</v>
      </c>
      <c r="U69" t="s">
        <v>72</v>
      </c>
      <c r="V69">
        <v>0.031564</v>
      </c>
      <c r="W69" t="s">
        <v>71</v>
      </c>
      <c r="X69" t="s">
        <v>73</v>
      </c>
      <c r="Y69">
        <v>0.225784</v>
      </c>
      <c r="Z69" t="s">
        <v>71</v>
      </c>
      <c r="AA69" t="s">
        <v>446</v>
      </c>
      <c r="AB69">
        <v>0.224544</v>
      </c>
      <c r="AC69" t="s">
        <v>71</v>
      </c>
      <c r="AD69" t="s">
        <v>74</v>
      </c>
      <c r="AE69">
        <v>0.006844</v>
      </c>
      <c r="AF69" t="s">
        <v>71</v>
      </c>
      <c r="AG69" t="s">
        <v>437</v>
      </c>
      <c r="AH69">
        <v>1000</v>
      </c>
      <c r="AI69" t="s">
        <v>438</v>
      </c>
      <c r="AJ69">
        <v>1000000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20</v>
      </c>
      <c r="AQ69" t="s">
        <v>442</v>
      </c>
      <c r="AR69">
        <v>20</v>
      </c>
    </row>
    <row r="70" ht="29.25" spans="1:44">
      <c r="A70" s="2">
        <v>924</v>
      </c>
      <c r="B70" t="s">
        <v>425</v>
      </c>
      <c r="C70">
        <v>4</v>
      </c>
      <c r="D70" t="s">
        <v>426</v>
      </c>
      <c r="E70">
        <v>226</v>
      </c>
      <c r="F70" t="s">
        <v>427</v>
      </c>
      <c r="G70" t="s">
        <v>428</v>
      </c>
      <c r="H70">
        <v>33.047</v>
      </c>
      <c r="I70" t="s">
        <v>429</v>
      </c>
      <c r="J70">
        <v>0.000249</v>
      </c>
      <c r="K70" t="s">
        <v>71</v>
      </c>
      <c r="L70" t="s">
        <v>430</v>
      </c>
      <c r="M70">
        <v>113.999982</v>
      </c>
      <c r="N70" t="s">
        <v>71</v>
      </c>
      <c r="O70" t="s">
        <v>431</v>
      </c>
      <c r="P70">
        <v>0.000363</v>
      </c>
      <c r="Q70" t="s">
        <v>71</v>
      </c>
      <c r="R70" t="s">
        <v>70</v>
      </c>
      <c r="S70">
        <v>0.541082</v>
      </c>
      <c r="T70" t="s">
        <v>71</v>
      </c>
      <c r="U70" t="s">
        <v>72</v>
      </c>
      <c r="V70">
        <v>0.031729</v>
      </c>
      <c r="W70" t="s">
        <v>71</v>
      </c>
      <c r="X70" t="s">
        <v>73</v>
      </c>
      <c r="Y70">
        <v>0.232037</v>
      </c>
      <c r="Z70" t="s">
        <v>71</v>
      </c>
      <c r="AA70" t="s">
        <v>446</v>
      </c>
      <c r="AB70">
        <v>0.22608</v>
      </c>
      <c r="AC70" t="s">
        <v>71</v>
      </c>
      <c r="AD70" t="s">
        <v>74</v>
      </c>
      <c r="AE70">
        <v>0.006823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20</v>
      </c>
      <c r="AQ70" t="s">
        <v>442</v>
      </c>
      <c r="AR70">
        <v>20</v>
      </c>
    </row>
    <row r="71" ht="29.25" spans="1:44">
      <c r="A71" s="2">
        <v>923</v>
      </c>
      <c r="B71" t="s">
        <v>425</v>
      </c>
      <c r="C71">
        <v>3</v>
      </c>
      <c r="D71" t="s">
        <v>426</v>
      </c>
      <c r="E71">
        <v>188</v>
      </c>
      <c r="F71" t="s">
        <v>427</v>
      </c>
      <c r="G71" t="s">
        <v>428</v>
      </c>
      <c r="H71">
        <v>6.004</v>
      </c>
      <c r="I71" t="s">
        <v>429</v>
      </c>
      <c r="J71">
        <v>0.000192</v>
      </c>
      <c r="K71" t="s">
        <v>71</v>
      </c>
      <c r="L71" t="s">
        <v>430</v>
      </c>
      <c r="M71">
        <v>37.240773</v>
      </c>
      <c r="N71" t="s">
        <v>71</v>
      </c>
      <c r="O71" t="s">
        <v>431</v>
      </c>
      <c r="P71">
        <v>0.00023</v>
      </c>
      <c r="Q71" t="s">
        <v>71</v>
      </c>
      <c r="R71" t="s">
        <v>70</v>
      </c>
      <c r="S71">
        <v>1.132747</v>
      </c>
      <c r="T71" t="s">
        <v>71</v>
      </c>
      <c r="U71" t="s">
        <v>72</v>
      </c>
      <c r="V71">
        <v>0</v>
      </c>
      <c r="W71" t="s">
        <v>71</v>
      </c>
      <c r="X71" t="s">
        <v>73</v>
      </c>
      <c r="Y71">
        <v>0</v>
      </c>
      <c r="Z71" t="s">
        <v>71</v>
      </c>
      <c r="AA71" t="s">
        <v>446</v>
      </c>
      <c r="AB71">
        <v>0</v>
      </c>
      <c r="AC71" t="s">
        <v>71</v>
      </c>
      <c r="AD71" t="s">
        <v>74</v>
      </c>
      <c r="AE71">
        <v>0</v>
      </c>
      <c r="AF71" t="s">
        <v>71</v>
      </c>
      <c r="AG71" t="s">
        <v>437</v>
      </c>
      <c r="AH71">
        <v>100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20</v>
      </c>
      <c r="AQ71" t="s">
        <v>442</v>
      </c>
      <c r="AR71">
        <v>20</v>
      </c>
    </row>
    <row r="72" ht="29.25" spans="1:44">
      <c r="A72" s="2">
        <v>922</v>
      </c>
      <c r="B72" t="s">
        <v>425</v>
      </c>
      <c r="C72">
        <v>4</v>
      </c>
      <c r="D72" t="s">
        <v>426</v>
      </c>
      <c r="E72">
        <v>226</v>
      </c>
      <c r="F72" t="s">
        <v>427</v>
      </c>
      <c r="G72" t="s">
        <v>428</v>
      </c>
      <c r="H72">
        <v>6.257</v>
      </c>
      <c r="I72" t="s">
        <v>429</v>
      </c>
      <c r="J72">
        <v>0.000275</v>
      </c>
      <c r="K72" t="s">
        <v>71</v>
      </c>
      <c r="L72" t="s">
        <v>430</v>
      </c>
      <c r="M72">
        <v>141.847199</v>
      </c>
      <c r="N72" t="s">
        <v>71</v>
      </c>
      <c r="O72" t="s">
        <v>431</v>
      </c>
      <c r="P72">
        <v>0.000417</v>
      </c>
      <c r="Q72" t="s">
        <v>71</v>
      </c>
      <c r="R72" t="s">
        <v>70</v>
      </c>
      <c r="S72">
        <v>0.726205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437</v>
      </c>
      <c r="AH72">
        <v>1000</v>
      </c>
      <c r="AI72" t="s">
        <v>438</v>
      </c>
      <c r="AJ72">
        <v>1000000</v>
      </c>
      <c r="AK72" t="s">
        <v>439</v>
      </c>
      <c r="AL72">
        <v>10</v>
      </c>
      <c r="AM72" t="s">
        <v>440</v>
      </c>
      <c r="AN72">
        <v>1000</v>
      </c>
      <c r="AO72" t="s">
        <v>441</v>
      </c>
      <c r="AP72">
        <v>20</v>
      </c>
      <c r="AQ72" t="s">
        <v>442</v>
      </c>
      <c r="AR72">
        <v>20</v>
      </c>
    </row>
    <row r="73" ht="29.25" spans="1:44">
      <c r="A73" s="2">
        <v>921</v>
      </c>
      <c r="B73" t="s">
        <v>425</v>
      </c>
      <c r="C73">
        <v>4</v>
      </c>
      <c r="D73" t="s">
        <v>426</v>
      </c>
      <c r="E73">
        <v>226</v>
      </c>
      <c r="F73" t="s">
        <v>427</v>
      </c>
      <c r="G73" t="s">
        <v>428</v>
      </c>
      <c r="H73">
        <v>6.191</v>
      </c>
      <c r="I73" t="s">
        <v>429</v>
      </c>
      <c r="J73">
        <v>0.000297</v>
      </c>
      <c r="K73" t="s">
        <v>71</v>
      </c>
      <c r="L73" t="s">
        <v>430</v>
      </c>
      <c r="M73">
        <v>141.178679</v>
      </c>
      <c r="N73" t="s">
        <v>71</v>
      </c>
      <c r="O73" t="s">
        <v>431</v>
      </c>
      <c r="P73">
        <v>0.000438</v>
      </c>
      <c r="Q73" t="s">
        <v>71</v>
      </c>
      <c r="R73" t="s">
        <v>70</v>
      </c>
      <c r="S73">
        <v>0.795594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10</v>
      </c>
      <c r="AM73" t="s">
        <v>440</v>
      </c>
      <c r="AN73">
        <v>1000</v>
      </c>
      <c r="AO73" t="s">
        <v>441</v>
      </c>
      <c r="AP73">
        <v>20</v>
      </c>
      <c r="AQ73" t="s">
        <v>442</v>
      </c>
      <c r="AR73">
        <v>20</v>
      </c>
    </row>
    <row r="74" ht="29.25" spans="1:44">
      <c r="A74" s="2">
        <v>921</v>
      </c>
      <c r="B74" t="s">
        <v>425</v>
      </c>
      <c r="C74">
        <v>4</v>
      </c>
      <c r="D74" t="s">
        <v>426</v>
      </c>
      <c r="E74">
        <v>226</v>
      </c>
      <c r="F74" t="s">
        <v>427</v>
      </c>
      <c r="G74" t="s">
        <v>428</v>
      </c>
      <c r="H74">
        <v>5.928</v>
      </c>
      <c r="I74" t="s">
        <v>429</v>
      </c>
      <c r="J74">
        <v>0.000263</v>
      </c>
      <c r="K74" t="s">
        <v>71</v>
      </c>
      <c r="L74" t="s">
        <v>430</v>
      </c>
      <c r="M74">
        <v>138.466859</v>
      </c>
      <c r="N74" t="s">
        <v>71</v>
      </c>
      <c r="O74" t="s">
        <v>431</v>
      </c>
      <c r="P74">
        <v>0.000401</v>
      </c>
      <c r="Q74" t="s">
        <v>71</v>
      </c>
      <c r="R74" t="s">
        <v>70</v>
      </c>
      <c r="S74">
        <v>0.776913</v>
      </c>
      <c r="T74" t="s">
        <v>71</v>
      </c>
      <c r="U74" t="s">
        <v>72</v>
      </c>
      <c r="V74">
        <v>0.048402</v>
      </c>
      <c r="W74" t="s">
        <v>71</v>
      </c>
      <c r="X74" t="s">
        <v>73</v>
      </c>
      <c r="Y74">
        <v>0.408921</v>
      </c>
      <c r="Z74" t="s">
        <v>71</v>
      </c>
      <c r="AA74" t="s">
        <v>446</v>
      </c>
      <c r="AB74">
        <v>0.271286</v>
      </c>
      <c r="AC74" t="s">
        <v>71</v>
      </c>
      <c r="AD74" t="s">
        <v>74</v>
      </c>
      <c r="AE74">
        <v>0.003442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10</v>
      </c>
      <c r="AM74" t="s">
        <v>440</v>
      </c>
      <c r="AN74">
        <v>1000</v>
      </c>
      <c r="AO74" t="s">
        <v>441</v>
      </c>
      <c r="AP74">
        <v>20</v>
      </c>
      <c r="AQ74" t="s">
        <v>442</v>
      </c>
      <c r="AR74">
        <v>20</v>
      </c>
    </row>
    <row r="75" ht="29.25" spans="1:44">
      <c r="A75" s="2">
        <v>919</v>
      </c>
      <c r="B75" t="s">
        <v>425</v>
      </c>
      <c r="C75">
        <v>4</v>
      </c>
      <c r="D75" t="s">
        <v>426</v>
      </c>
      <c r="E75">
        <v>181</v>
      </c>
      <c r="F75" t="s">
        <v>427</v>
      </c>
      <c r="G75" t="s">
        <v>428</v>
      </c>
      <c r="H75">
        <v>1598.858</v>
      </c>
      <c r="I75" t="s">
        <v>429</v>
      </c>
      <c r="J75">
        <v>0.000233</v>
      </c>
      <c r="K75" t="s">
        <v>71</v>
      </c>
      <c r="L75" t="s">
        <v>430</v>
      </c>
      <c r="M75">
        <v>86.683478</v>
      </c>
      <c r="N75" t="s">
        <v>71</v>
      </c>
      <c r="O75" t="s">
        <v>431</v>
      </c>
      <c r="P75">
        <v>0.00032</v>
      </c>
      <c r="Q75" t="s">
        <v>71</v>
      </c>
      <c r="R75" t="s">
        <v>70</v>
      </c>
      <c r="S75">
        <v>0.657049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7</v>
      </c>
      <c r="AM75" t="s">
        <v>440</v>
      </c>
      <c r="AN75">
        <v>1000</v>
      </c>
      <c r="AO75" t="s">
        <v>441</v>
      </c>
      <c r="AP75">
        <v>20</v>
      </c>
      <c r="AQ75" t="s">
        <v>442</v>
      </c>
      <c r="AR75">
        <v>20</v>
      </c>
    </row>
    <row r="76" ht="29.25" spans="1:44">
      <c r="A76" s="2">
        <v>919</v>
      </c>
      <c r="B76" t="s">
        <v>425</v>
      </c>
      <c r="C76">
        <v>4</v>
      </c>
      <c r="D76" t="s">
        <v>426</v>
      </c>
      <c r="E76">
        <v>181</v>
      </c>
      <c r="F76" t="s">
        <v>427</v>
      </c>
      <c r="G76" t="s">
        <v>428</v>
      </c>
      <c r="H76">
        <v>1642.702</v>
      </c>
      <c r="I76" t="s">
        <v>429</v>
      </c>
      <c r="J76">
        <v>0.00033</v>
      </c>
      <c r="K76" t="s">
        <v>71</v>
      </c>
      <c r="L76" t="s">
        <v>430</v>
      </c>
      <c r="M76">
        <v>130.830231</v>
      </c>
      <c r="N76" t="s">
        <v>71</v>
      </c>
      <c r="O76" t="s">
        <v>431</v>
      </c>
      <c r="P76">
        <v>0.000461</v>
      </c>
      <c r="Q76" t="s">
        <v>71</v>
      </c>
      <c r="R76" t="s">
        <v>70</v>
      </c>
      <c r="S76">
        <v>0.7654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7</v>
      </c>
      <c r="AM76" t="s">
        <v>440</v>
      </c>
      <c r="AN76">
        <v>1000</v>
      </c>
      <c r="AO76" t="s">
        <v>441</v>
      </c>
      <c r="AP76">
        <v>20</v>
      </c>
      <c r="AQ76" t="s">
        <v>442</v>
      </c>
      <c r="AR76">
        <v>20</v>
      </c>
    </row>
    <row r="77" ht="29.25" spans="1:44">
      <c r="A77" s="2">
        <v>919</v>
      </c>
      <c r="B77" t="s">
        <v>425</v>
      </c>
      <c r="C77">
        <v>4</v>
      </c>
      <c r="D77" t="s">
        <v>426</v>
      </c>
      <c r="E77">
        <v>181</v>
      </c>
      <c r="F77" t="s">
        <v>427</v>
      </c>
      <c r="G77" t="s">
        <v>428</v>
      </c>
      <c r="H77">
        <v>1631.302</v>
      </c>
      <c r="I77" t="s">
        <v>429</v>
      </c>
      <c r="J77">
        <v>0.000234</v>
      </c>
      <c r="K77" t="s">
        <v>71</v>
      </c>
      <c r="L77" t="s">
        <v>430</v>
      </c>
      <c r="M77">
        <v>87.509881</v>
      </c>
      <c r="N77" t="s">
        <v>71</v>
      </c>
      <c r="O77" t="s">
        <v>431</v>
      </c>
      <c r="P77">
        <v>0.000322</v>
      </c>
      <c r="Q77" t="s">
        <v>71</v>
      </c>
      <c r="R77" t="s">
        <v>70</v>
      </c>
      <c r="S77">
        <v>0.642604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1000000</v>
      </c>
      <c r="AK77" t="s">
        <v>439</v>
      </c>
      <c r="AL77">
        <v>7</v>
      </c>
      <c r="AM77" t="s">
        <v>440</v>
      </c>
      <c r="AN77">
        <v>1000</v>
      </c>
      <c r="AO77" t="s">
        <v>441</v>
      </c>
      <c r="AP77">
        <v>20</v>
      </c>
      <c r="AQ77" t="s">
        <v>442</v>
      </c>
      <c r="AR77">
        <v>20</v>
      </c>
    </row>
    <row r="78" ht="29.25" spans="1:44">
      <c r="A78" s="2">
        <v>919</v>
      </c>
      <c r="B78" t="s">
        <v>425</v>
      </c>
      <c r="C78">
        <v>4</v>
      </c>
      <c r="D78" t="s">
        <v>426</v>
      </c>
      <c r="E78">
        <v>181</v>
      </c>
      <c r="F78" t="s">
        <v>427</v>
      </c>
      <c r="G78" t="s">
        <v>428</v>
      </c>
      <c r="H78">
        <v>1682.821</v>
      </c>
      <c r="I78" t="s">
        <v>429</v>
      </c>
      <c r="J78">
        <v>0.000239</v>
      </c>
      <c r="K78" t="s">
        <v>71</v>
      </c>
      <c r="L78" t="s">
        <v>430</v>
      </c>
      <c r="M78">
        <v>88.126002</v>
      </c>
      <c r="N78" t="s">
        <v>71</v>
      </c>
      <c r="O78" t="s">
        <v>431</v>
      </c>
      <c r="P78">
        <v>0.000327</v>
      </c>
      <c r="Q78" t="s">
        <v>71</v>
      </c>
      <c r="R78" t="s">
        <v>70</v>
      </c>
      <c r="S78">
        <v>0.689296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1000000</v>
      </c>
      <c r="AK78" t="s">
        <v>439</v>
      </c>
      <c r="AL78">
        <v>7</v>
      </c>
      <c r="AM78" t="s">
        <v>440</v>
      </c>
      <c r="AN78">
        <v>1000</v>
      </c>
      <c r="AO78" t="s">
        <v>441</v>
      </c>
      <c r="AP78">
        <v>20</v>
      </c>
      <c r="AQ78" t="s">
        <v>442</v>
      </c>
      <c r="AR78">
        <v>20</v>
      </c>
    </row>
    <row r="79" ht="29.25" spans="1:44">
      <c r="A79" s="2">
        <v>919</v>
      </c>
      <c r="B79" t="s">
        <v>425</v>
      </c>
      <c r="C79">
        <v>4</v>
      </c>
      <c r="D79" t="s">
        <v>426</v>
      </c>
      <c r="E79">
        <v>181</v>
      </c>
      <c r="F79" t="s">
        <v>427</v>
      </c>
      <c r="G79" t="s">
        <v>428</v>
      </c>
      <c r="H79">
        <v>1667.042</v>
      </c>
      <c r="I79" t="s">
        <v>429</v>
      </c>
      <c r="J79">
        <v>0.000241</v>
      </c>
      <c r="K79" t="s">
        <v>71</v>
      </c>
      <c r="L79" t="s">
        <v>430</v>
      </c>
      <c r="M79">
        <v>88.105847</v>
      </c>
      <c r="N79" t="s">
        <v>71</v>
      </c>
      <c r="O79" t="s">
        <v>431</v>
      </c>
      <c r="P79">
        <v>0.000329</v>
      </c>
      <c r="Q79" t="s">
        <v>71</v>
      </c>
      <c r="R79" t="s">
        <v>70</v>
      </c>
      <c r="S79">
        <v>0.627754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1000000</v>
      </c>
      <c r="AK79" t="s">
        <v>439</v>
      </c>
      <c r="AL79">
        <v>7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</row>
    <row r="80" ht="29.25" spans="1:44">
      <c r="A80" s="2">
        <v>902</v>
      </c>
      <c r="B80" t="s">
        <v>425</v>
      </c>
      <c r="C80">
        <v>1</v>
      </c>
      <c r="D80" t="s">
        <v>426</v>
      </c>
      <c r="E80">
        <v>8</v>
      </c>
      <c r="F80" t="s">
        <v>427</v>
      </c>
      <c r="G80" t="s">
        <v>428</v>
      </c>
      <c r="H80">
        <v>240.382</v>
      </c>
      <c r="I80" t="s">
        <v>429</v>
      </c>
      <c r="J80">
        <v>0.000926</v>
      </c>
      <c r="K80" t="s">
        <v>71</v>
      </c>
      <c r="L80" t="s">
        <v>430</v>
      </c>
      <c r="M80">
        <v>4.8252</v>
      </c>
      <c r="N80" t="s">
        <v>71</v>
      </c>
      <c r="O80" t="s">
        <v>431</v>
      </c>
      <c r="P80">
        <v>0.000974</v>
      </c>
      <c r="Q80" t="s">
        <v>71</v>
      </c>
      <c r="R80" t="s">
        <v>70</v>
      </c>
      <c r="S80">
        <v>0.719992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100000</v>
      </c>
      <c r="AK80" t="s">
        <v>439</v>
      </c>
      <c r="AL80">
        <v>5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</row>
    <row r="81" ht="29.25" spans="1:44">
      <c r="A81" s="2">
        <v>902</v>
      </c>
      <c r="B81" t="s">
        <v>425</v>
      </c>
      <c r="C81">
        <v>1</v>
      </c>
      <c r="D81" t="s">
        <v>426</v>
      </c>
      <c r="E81">
        <v>1</v>
      </c>
      <c r="F81" t="s">
        <v>427</v>
      </c>
      <c r="G81" t="s">
        <v>428</v>
      </c>
      <c r="H81">
        <v>24.09</v>
      </c>
      <c r="I81" t="s">
        <v>429</v>
      </c>
      <c r="J81">
        <v>0.001112</v>
      </c>
      <c r="K81" t="s">
        <v>71</v>
      </c>
      <c r="L81" t="s">
        <v>430</v>
      </c>
      <c r="M81">
        <v>1.5884</v>
      </c>
      <c r="N81" t="s">
        <v>71</v>
      </c>
      <c r="O81" t="s">
        <v>431</v>
      </c>
      <c r="P81">
        <v>0.00127</v>
      </c>
      <c r="Q81" t="s">
        <v>71</v>
      </c>
      <c r="R81" t="s">
        <v>70</v>
      </c>
      <c r="S81">
        <v>0.085254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</v>
      </c>
      <c r="AK81" t="s">
        <v>439</v>
      </c>
      <c r="AL81">
        <v>5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</row>
    <row r="82" ht="29.25" spans="1:44">
      <c r="A82" s="2">
        <v>902</v>
      </c>
      <c r="B82" t="s">
        <v>425</v>
      </c>
      <c r="C82">
        <v>0</v>
      </c>
      <c r="D82" t="s">
        <v>426</v>
      </c>
      <c r="E82">
        <v>1</v>
      </c>
      <c r="F82" t="s">
        <v>427</v>
      </c>
      <c r="G82" t="s">
        <v>428</v>
      </c>
      <c r="H82">
        <v>24.29</v>
      </c>
      <c r="I82" t="s">
        <v>429</v>
      </c>
      <c r="J82">
        <v>0.001945</v>
      </c>
      <c r="K82" t="s">
        <v>71</v>
      </c>
      <c r="L82" t="s">
        <v>430</v>
      </c>
      <c r="M82">
        <v>1.0256</v>
      </c>
      <c r="N82" t="s">
        <v>71</v>
      </c>
      <c r="O82" t="s">
        <v>431</v>
      </c>
      <c r="P82">
        <v>0.002048</v>
      </c>
      <c r="Q82" t="s">
        <v>71</v>
      </c>
      <c r="R82" t="s">
        <v>70</v>
      </c>
      <c r="S82">
        <v>0.150159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</v>
      </c>
      <c r="AK82" t="s">
        <v>439</v>
      </c>
      <c r="AL82">
        <v>5</v>
      </c>
      <c r="AM82" t="s">
        <v>440</v>
      </c>
      <c r="AN82">
        <v>500</v>
      </c>
      <c r="AO82" t="s">
        <v>441</v>
      </c>
      <c r="AP82">
        <v>20</v>
      </c>
      <c r="AQ82" t="s">
        <v>442</v>
      </c>
      <c r="AR82">
        <v>20</v>
      </c>
    </row>
    <row r="83" ht="29.25" spans="1:44">
      <c r="A83" s="2">
        <v>708</v>
      </c>
      <c r="B83" t="s">
        <v>425</v>
      </c>
      <c r="C83">
        <v>4</v>
      </c>
      <c r="D83" t="s">
        <v>426</v>
      </c>
      <c r="E83">
        <v>226</v>
      </c>
      <c r="F83" t="s">
        <v>427</v>
      </c>
      <c r="G83" t="s">
        <v>428</v>
      </c>
      <c r="H83">
        <v>28443.068</v>
      </c>
      <c r="I83" t="s">
        <v>429</v>
      </c>
      <c r="J83">
        <v>0.000218</v>
      </c>
      <c r="K83" t="s">
        <v>71</v>
      </c>
      <c r="L83" t="s">
        <v>430</v>
      </c>
      <c r="M83">
        <v>46.173267</v>
      </c>
      <c r="N83" t="s">
        <v>71</v>
      </c>
      <c r="O83" t="s">
        <v>431</v>
      </c>
      <c r="P83">
        <v>0.000264</v>
      </c>
      <c r="Q83" t="s">
        <v>71</v>
      </c>
      <c r="R83" t="s">
        <v>70</v>
      </c>
      <c r="S83">
        <v>0.67666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10</v>
      </c>
      <c r="AM83" t="s">
        <v>440</v>
      </c>
      <c r="AN83">
        <v>500</v>
      </c>
      <c r="AO83" t="s">
        <v>441</v>
      </c>
      <c r="AP83">
        <v>20</v>
      </c>
      <c r="AQ83" t="s">
        <v>442</v>
      </c>
      <c r="AR83">
        <v>20</v>
      </c>
    </row>
    <row r="84" ht="29.25" spans="1:44">
      <c r="A84" s="2">
        <v>707</v>
      </c>
      <c r="B84" t="s">
        <v>425</v>
      </c>
      <c r="C84">
        <v>4</v>
      </c>
      <c r="D84" t="s">
        <v>426</v>
      </c>
      <c r="E84">
        <v>226</v>
      </c>
      <c r="F84" t="s">
        <v>427</v>
      </c>
      <c r="G84" t="s">
        <v>428</v>
      </c>
      <c r="H84">
        <v>6.02</v>
      </c>
      <c r="I84" t="s">
        <v>429</v>
      </c>
      <c r="J84">
        <v>0.000258</v>
      </c>
      <c r="K84" t="s">
        <v>71</v>
      </c>
      <c r="L84" t="s">
        <v>430</v>
      </c>
      <c r="M84">
        <v>131.511257</v>
      </c>
      <c r="N84" t="s">
        <v>71</v>
      </c>
      <c r="O84" t="s">
        <v>431</v>
      </c>
      <c r="P84">
        <v>0.00039</v>
      </c>
      <c r="Q84" t="s">
        <v>71</v>
      </c>
      <c r="R84" t="s">
        <v>70</v>
      </c>
      <c r="S84">
        <v>0.754579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10</v>
      </c>
      <c r="AM84" t="s">
        <v>440</v>
      </c>
      <c r="AN84">
        <v>500</v>
      </c>
      <c r="AO84" t="s">
        <v>441</v>
      </c>
      <c r="AP84">
        <v>20</v>
      </c>
      <c r="AQ84" t="s">
        <v>442</v>
      </c>
      <c r="AR84">
        <v>20</v>
      </c>
    </row>
    <row r="85" ht="29.25" spans="1:44">
      <c r="A85" s="2">
        <v>706</v>
      </c>
      <c r="B85" t="s">
        <v>425</v>
      </c>
      <c r="C85">
        <v>4</v>
      </c>
      <c r="D85" t="s">
        <v>426</v>
      </c>
      <c r="E85">
        <v>3788</v>
      </c>
      <c r="F85" t="s">
        <v>427</v>
      </c>
      <c r="G85" t="s">
        <v>428</v>
      </c>
      <c r="H85">
        <v>6544.416</v>
      </c>
      <c r="I85" t="s">
        <v>429</v>
      </c>
      <c r="J85">
        <v>0.000514</v>
      </c>
      <c r="K85" t="s">
        <v>71</v>
      </c>
      <c r="L85" t="s">
        <v>430</v>
      </c>
      <c r="M85">
        <v>833.84402</v>
      </c>
      <c r="N85" t="s">
        <v>71</v>
      </c>
      <c r="O85" t="s">
        <v>431</v>
      </c>
      <c r="P85">
        <v>0.001348</v>
      </c>
      <c r="Q85" t="s">
        <v>71</v>
      </c>
      <c r="R85" t="s">
        <v>70</v>
      </c>
      <c r="S85">
        <v>9.000769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50</v>
      </c>
      <c r="AQ85" t="s">
        <v>442</v>
      </c>
      <c r="AR85">
        <v>1000</v>
      </c>
    </row>
    <row r="86" ht="29.25" spans="1:44">
      <c r="A86" s="2">
        <v>706</v>
      </c>
      <c r="B86" t="s">
        <v>425</v>
      </c>
      <c r="C86">
        <v>4</v>
      </c>
      <c r="D86" t="s">
        <v>426</v>
      </c>
      <c r="E86">
        <v>3788</v>
      </c>
      <c r="F86" t="s">
        <v>427</v>
      </c>
      <c r="G86" t="s">
        <v>428</v>
      </c>
      <c r="H86">
        <v>6544.416</v>
      </c>
      <c r="I86" t="s">
        <v>429</v>
      </c>
      <c r="J86">
        <v>0.000471</v>
      </c>
      <c r="K86" t="s">
        <v>71</v>
      </c>
      <c r="L86" t="s">
        <v>430</v>
      </c>
      <c r="M86">
        <v>838.247097</v>
      </c>
      <c r="N86" t="s">
        <v>71</v>
      </c>
      <c r="O86" t="s">
        <v>431</v>
      </c>
      <c r="P86">
        <v>0.00131</v>
      </c>
      <c r="Q86" t="s">
        <v>71</v>
      </c>
      <c r="R86" t="s">
        <v>70</v>
      </c>
      <c r="S86">
        <v>8.543121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50</v>
      </c>
      <c r="AQ86" t="s">
        <v>442</v>
      </c>
      <c r="AR86">
        <v>1000</v>
      </c>
    </row>
    <row r="87" ht="29.25" spans="1:44">
      <c r="A87" s="2">
        <v>706</v>
      </c>
      <c r="B87" t="s">
        <v>425</v>
      </c>
      <c r="C87">
        <v>4</v>
      </c>
      <c r="D87" t="s">
        <v>426</v>
      </c>
      <c r="E87">
        <v>3788</v>
      </c>
      <c r="F87" t="s">
        <v>427</v>
      </c>
      <c r="G87" t="s">
        <v>428</v>
      </c>
      <c r="H87">
        <v>6544.416</v>
      </c>
      <c r="I87" t="s">
        <v>429</v>
      </c>
      <c r="J87">
        <v>0.000485</v>
      </c>
      <c r="K87" t="s">
        <v>71</v>
      </c>
      <c r="L87" t="s">
        <v>430</v>
      </c>
      <c r="M87">
        <v>832.079182</v>
      </c>
      <c r="N87" t="s">
        <v>71</v>
      </c>
      <c r="O87" t="s">
        <v>431</v>
      </c>
      <c r="P87">
        <v>0.001317</v>
      </c>
      <c r="Q87" t="s">
        <v>71</v>
      </c>
      <c r="R87" t="s">
        <v>70</v>
      </c>
      <c r="S87">
        <v>8.433757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5</v>
      </c>
      <c r="AM87" t="s">
        <v>440</v>
      </c>
      <c r="AN87">
        <v>500</v>
      </c>
      <c r="AO87" t="s">
        <v>441</v>
      </c>
      <c r="AP87">
        <v>50</v>
      </c>
      <c r="AQ87" t="s">
        <v>442</v>
      </c>
      <c r="AR87">
        <v>1000</v>
      </c>
    </row>
    <row r="88" ht="29.25" spans="1:44">
      <c r="A88" s="2">
        <v>705</v>
      </c>
      <c r="B88" t="s">
        <v>425</v>
      </c>
      <c r="C88">
        <v>4</v>
      </c>
      <c r="D88" t="s">
        <v>426</v>
      </c>
      <c r="E88">
        <v>3788</v>
      </c>
      <c r="F88" t="s">
        <v>427</v>
      </c>
      <c r="G88" t="s">
        <v>428</v>
      </c>
      <c r="H88">
        <v>6544.416</v>
      </c>
      <c r="I88" t="s">
        <v>429</v>
      </c>
      <c r="J88">
        <v>0.000472</v>
      </c>
      <c r="K88" t="s">
        <v>71</v>
      </c>
      <c r="L88" t="s">
        <v>430</v>
      </c>
      <c r="M88">
        <v>843.027814</v>
      </c>
      <c r="N88" t="s">
        <v>71</v>
      </c>
      <c r="O88" t="s">
        <v>431</v>
      </c>
      <c r="P88">
        <v>0.001315</v>
      </c>
      <c r="Q88" t="s">
        <v>71</v>
      </c>
      <c r="R88" t="s">
        <v>70</v>
      </c>
      <c r="S88">
        <v>9.513602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5</v>
      </c>
      <c r="AM88" t="s">
        <v>440</v>
      </c>
      <c r="AN88">
        <v>500</v>
      </c>
      <c r="AO88" t="s">
        <v>441</v>
      </c>
      <c r="AP88">
        <v>50</v>
      </c>
      <c r="AQ88" t="s">
        <v>442</v>
      </c>
      <c r="AR88">
        <v>1000</v>
      </c>
    </row>
    <row r="89" ht="29.25" spans="1:44">
      <c r="A89" s="2">
        <v>704</v>
      </c>
      <c r="B89" t="s">
        <v>425</v>
      </c>
      <c r="C89">
        <v>4</v>
      </c>
      <c r="D89" t="s">
        <v>426</v>
      </c>
      <c r="E89">
        <v>3788</v>
      </c>
      <c r="F89" t="s">
        <v>427</v>
      </c>
      <c r="G89" t="s">
        <v>428</v>
      </c>
      <c r="H89">
        <v>6544.416</v>
      </c>
      <c r="I89" t="s">
        <v>429</v>
      </c>
      <c r="J89">
        <v>0.000489</v>
      </c>
      <c r="K89" t="s">
        <v>71</v>
      </c>
      <c r="L89" t="s">
        <v>430</v>
      </c>
      <c r="M89">
        <v>829.62965</v>
      </c>
      <c r="N89" t="s">
        <v>71</v>
      </c>
      <c r="O89" t="s">
        <v>431</v>
      </c>
      <c r="P89">
        <v>0.001319</v>
      </c>
      <c r="Q89" t="s">
        <v>71</v>
      </c>
      <c r="R89" t="s">
        <v>70</v>
      </c>
      <c r="S89">
        <v>9.056185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5</v>
      </c>
      <c r="AM89" t="s">
        <v>440</v>
      </c>
      <c r="AN89">
        <v>500</v>
      </c>
      <c r="AO89" t="s">
        <v>441</v>
      </c>
      <c r="AP89">
        <v>50</v>
      </c>
      <c r="AQ89" t="s">
        <v>442</v>
      </c>
      <c r="AR89">
        <v>1000</v>
      </c>
    </row>
    <row r="90" ht="29.25" spans="1:44">
      <c r="A90" s="2">
        <v>703</v>
      </c>
      <c r="B90" t="s">
        <v>425</v>
      </c>
      <c r="C90">
        <v>4</v>
      </c>
      <c r="D90" t="s">
        <v>426</v>
      </c>
      <c r="E90">
        <v>3788</v>
      </c>
      <c r="F90" t="s">
        <v>427</v>
      </c>
      <c r="G90" t="s">
        <v>428</v>
      </c>
      <c r="H90">
        <v>8157.514</v>
      </c>
      <c r="I90" t="s">
        <v>429</v>
      </c>
      <c r="J90">
        <v>0.001748</v>
      </c>
      <c r="K90" t="s">
        <v>71</v>
      </c>
      <c r="L90" t="s">
        <v>430</v>
      </c>
      <c r="M90">
        <v>1773.6303</v>
      </c>
      <c r="N90" t="s">
        <v>71</v>
      </c>
      <c r="O90" t="s">
        <v>431</v>
      </c>
      <c r="P90">
        <v>0.003522</v>
      </c>
      <c r="Q90" t="s">
        <v>71</v>
      </c>
      <c r="R90" t="s">
        <v>70</v>
      </c>
      <c r="S90">
        <v>26.38263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5</v>
      </c>
      <c r="AM90" t="s">
        <v>440</v>
      </c>
      <c r="AN90">
        <v>500</v>
      </c>
      <c r="AO90" t="s">
        <v>441</v>
      </c>
      <c r="AP90">
        <v>50</v>
      </c>
      <c r="AQ90" t="s">
        <v>442</v>
      </c>
      <c r="AR90">
        <v>1000</v>
      </c>
    </row>
    <row r="91" ht="29.25" spans="1:44">
      <c r="A91" s="2">
        <v>702</v>
      </c>
      <c r="B91" t="s">
        <v>425</v>
      </c>
      <c r="C91">
        <v>4</v>
      </c>
      <c r="D91" t="s">
        <v>426</v>
      </c>
      <c r="E91">
        <v>3788</v>
      </c>
      <c r="F91" t="s">
        <v>427</v>
      </c>
      <c r="G91" t="s">
        <v>428</v>
      </c>
      <c r="H91">
        <v>8157.514</v>
      </c>
      <c r="I91" t="s">
        <v>429</v>
      </c>
      <c r="J91">
        <v>0.002004</v>
      </c>
      <c r="K91" t="s">
        <v>71</v>
      </c>
      <c r="L91" t="s">
        <v>430</v>
      </c>
      <c r="M91">
        <v>2827.4905</v>
      </c>
      <c r="N91" t="s">
        <v>71</v>
      </c>
      <c r="O91" t="s">
        <v>431</v>
      </c>
      <c r="P91">
        <v>0.004832</v>
      </c>
      <c r="Q91" t="s">
        <v>71</v>
      </c>
      <c r="R91" t="s">
        <v>70</v>
      </c>
      <c r="S91">
        <v>30.886684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5</v>
      </c>
      <c r="AM91" t="s">
        <v>440</v>
      </c>
      <c r="AN91">
        <v>500</v>
      </c>
      <c r="AO91" t="s">
        <v>441</v>
      </c>
      <c r="AP91">
        <v>50</v>
      </c>
      <c r="AQ91" t="s">
        <v>442</v>
      </c>
      <c r="AR91">
        <v>1000</v>
      </c>
    </row>
    <row r="92" ht="29.25" spans="1:44">
      <c r="A92" s="2">
        <v>701</v>
      </c>
      <c r="B92" t="s">
        <v>425</v>
      </c>
      <c r="C92">
        <v>4</v>
      </c>
      <c r="D92" t="s">
        <v>426</v>
      </c>
      <c r="E92">
        <v>226</v>
      </c>
      <c r="F92" t="s">
        <v>427</v>
      </c>
      <c r="G92" t="s">
        <v>428</v>
      </c>
      <c r="H92">
        <v>27628.912</v>
      </c>
      <c r="I92" t="s">
        <v>429</v>
      </c>
      <c r="J92">
        <v>0.000673</v>
      </c>
      <c r="K92" t="s">
        <v>71</v>
      </c>
      <c r="L92" t="s">
        <v>430</v>
      </c>
      <c r="M92">
        <v>126.5556</v>
      </c>
      <c r="N92" t="s">
        <v>71</v>
      </c>
      <c r="O92" t="s">
        <v>431</v>
      </c>
      <c r="P92">
        <v>0.0008</v>
      </c>
      <c r="Q92" t="s">
        <v>71</v>
      </c>
      <c r="R92" t="s">
        <v>70</v>
      </c>
      <c r="S92">
        <v>1.851314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10</v>
      </c>
      <c r="AM92" t="s">
        <v>440</v>
      </c>
      <c r="AN92">
        <v>500</v>
      </c>
      <c r="AO92" t="s">
        <v>441</v>
      </c>
      <c r="AP92">
        <v>20</v>
      </c>
      <c r="AQ92" t="s">
        <v>442</v>
      </c>
      <c r="AR92">
        <v>20</v>
      </c>
    </row>
    <row r="93" ht="29.25" spans="1:44">
      <c r="A93" s="2">
        <v>700</v>
      </c>
      <c r="B93" t="s">
        <v>425</v>
      </c>
      <c r="C93">
        <v>4</v>
      </c>
      <c r="D93" t="s">
        <v>426</v>
      </c>
      <c r="E93">
        <v>226</v>
      </c>
      <c r="F93" t="s">
        <v>427</v>
      </c>
      <c r="G93" t="s">
        <v>428</v>
      </c>
      <c r="H93">
        <v>5.956</v>
      </c>
      <c r="I93" t="s">
        <v>429</v>
      </c>
      <c r="J93">
        <v>0.000763</v>
      </c>
      <c r="K93" t="s">
        <v>71</v>
      </c>
      <c r="L93" t="s">
        <v>430</v>
      </c>
      <c r="M93">
        <v>299.3332</v>
      </c>
      <c r="N93" t="s">
        <v>71</v>
      </c>
      <c r="O93" t="s">
        <v>431</v>
      </c>
      <c r="P93">
        <v>0.001062</v>
      </c>
      <c r="Q93" t="s">
        <v>71</v>
      </c>
      <c r="R93" t="s">
        <v>70</v>
      </c>
      <c r="S93">
        <v>1.986754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10</v>
      </c>
      <c r="AM93" t="s">
        <v>440</v>
      </c>
      <c r="AN93">
        <v>1000</v>
      </c>
      <c r="AO93" t="s">
        <v>441</v>
      </c>
      <c r="AP93">
        <v>20</v>
      </c>
      <c r="AQ93" t="s">
        <v>442</v>
      </c>
      <c r="AR93">
        <v>20</v>
      </c>
    </row>
    <row r="94" ht="29.25" spans="1:44">
      <c r="A94" s="2">
        <v>699</v>
      </c>
      <c r="B94" t="s">
        <v>425</v>
      </c>
      <c r="C94">
        <v>4</v>
      </c>
      <c r="D94" t="s">
        <v>426</v>
      </c>
      <c r="E94">
        <v>226</v>
      </c>
      <c r="F94" t="s">
        <v>427</v>
      </c>
      <c r="G94" t="s">
        <v>428</v>
      </c>
      <c r="H94">
        <v>5.63</v>
      </c>
      <c r="I94" t="s">
        <v>429</v>
      </c>
      <c r="J94">
        <v>0.000775</v>
      </c>
      <c r="K94" t="s">
        <v>71</v>
      </c>
      <c r="L94" t="s">
        <v>430</v>
      </c>
      <c r="M94">
        <v>300.5137</v>
      </c>
      <c r="N94" t="s">
        <v>71</v>
      </c>
      <c r="O94" t="s">
        <v>431</v>
      </c>
      <c r="P94">
        <v>0.001076</v>
      </c>
      <c r="Q94" t="s">
        <v>71</v>
      </c>
      <c r="R94" t="s">
        <v>70</v>
      </c>
      <c r="S94">
        <v>1.988357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500</v>
      </c>
      <c r="AO94" t="s">
        <v>441</v>
      </c>
      <c r="AP94">
        <v>20</v>
      </c>
      <c r="AQ94" t="s">
        <v>442</v>
      </c>
      <c r="AR94">
        <v>20</v>
      </c>
    </row>
    <row r="95" ht="29.25" spans="1:44">
      <c r="A95" s="2">
        <v>692</v>
      </c>
      <c r="B95" t="s">
        <v>425</v>
      </c>
      <c r="C95">
        <v>5</v>
      </c>
      <c r="D95" t="s">
        <v>426</v>
      </c>
      <c r="E95">
        <v>303</v>
      </c>
      <c r="F95" t="s">
        <v>427</v>
      </c>
      <c r="G95" t="s">
        <v>428</v>
      </c>
      <c r="H95">
        <v>6.02</v>
      </c>
      <c r="I95" t="s">
        <v>429</v>
      </c>
      <c r="J95">
        <v>0.0003</v>
      </c>
      <c r="K95" t="s">
        <v>71</v>
      </c>
      <c r="L95" t="s">
        <v>430</v>
      </c>
      <c r="M95">
        <v>254.33135</v>
      </c>
      <c r="N95" t="s">
        <v>71</v>
      </c>
      <c r="O95" t="s">
        <v>431</v>
      </c>
      <c r="P95">
        <v>0.000555</v>
      </c>
      <c r="Q95" t="s">
        <v>71</v>
      </c>
      <c r="R95" t="s">
        <v>70</v>
      </c>
      <c r="S95">
        <v>0.619015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20</v>
      </c>
      <c r="AQ95" t="s">
        <v>442</v>
      </c>
      <c r="AR95">
        <v>20</v>
      </c>
    </row>
    <row r="96" ht="29.25" spans="1:44">
      <c r="A96" s="2">
        <v>691</v>
      </c>
      <c r="B96" t="s">
        <v>425</v>
      </c>
      <c r="C96">
        <v>5</v>
      </c>
      <c r="D96" t="s">
        <v>426</v>
      </c>
      <c r="E96">
        <v>683</v>
      </c>
      <c r="F96" t="s">
        <v>427</v>
      </c>
      <c r="G96" t="s">
        <v>428</v>
      </c>
      <c r="H96">
        <v>3.402</v>
      </c>
      <c r="I96" t="s">
        <v>429</v>
      </c>
      <c r="J96">
        <v>0.000739</v>
      </c>
      <c r="K96" t="s">
        <v>71</v>
      </c>
      <c r="L96" t="s">
        <v>430</v>
      </c>
      <c r="M96">
        <v>195.981832</v>
      </c>
      <c r="N96" t="s">
        <v>71</v>
      </c>
      <c r="O96" t="s">
        <v>431</v>
      </c>
      <c r="P96">
        <v>0.000935</v>
      </c>
      <c r="Q96" t="s">
        <v>71</v>
      </c>
      <c r="R96" t="s">
        <v>70</v>
      </c>
      <c r="S96">
        <v>1.105807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30</v>
      </c>
      <c r="AM96" t="s">
        <v>440</v>
      </c>
      <c r="AN96">
        <v>500</v>
      </c>
      <c r="AO96" t="s">
        <v>441</v>
      </c>
      <c r="AP96">
        <v>30</v>
      </c>
      <c r="AQ96" t="s">
        <v>442</v>
      </c>
      <c r="AR96">
        <v>30</v>
      </c>
    </row>
    <row r="97" ht="29.25" spans="1:44">
      <c r="A97" s="2">
        <v>691</v>
      </c>
      <c r="B97" t="s">
        <v>425</v>
      </c>
      <c r="C97">
        <v>5</v>
      </c>
      <c r="D97" t="s">
        <v>426</v>
      </c>
      <c r="E97">
        <v>683</v>
      </c>
      <c r="F97" t="s">
        <v>427</v>
      </c>
      <c r="G97" t="s">
        <v>428</v>
      </c>
      <c r="H97">
        <v>0</v>
      </c>
      <c r="I97" t="s">
        <v>429</v>
      </c>
      <c r="J97">
        <v>0.000734</v>
      </c>
      <c r="K97" t="s">
        <v>71</v>
      </c>
      <c r="L97" t="s">
        <v>430</v>
      </c>
      <c r="M97">
        <v>197.856664</v>
      </c>
      <c r="N97" t="s">
        <v>71</v>
      </c>
      <c r="O97" t="s">
        <v>431</v>
      </c>
      <c r="P97">
        <v>0.000931</v>
      </c>
      <c r="Q97" t="s">
        <v>71</v>
      </c>
      <c r="R97" t="s">
        <v>70</v>
      </c>
      <c r="S97">
        <v>1.074888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30</v>
      </c>
      <c r="AM97" t="s">
        <v>440</v>
      </c>
      <c r="AN97">
        <v>500</v>
      </c>
      <c r="AO97" t="s">
        <v>441</v>
      </c>
      <c r="AP97">
        <v>30</v>
      </c>
      <c r="AQ97" t="s">
        <v>442</v>
      </c>
      <c r="AR97">
        <v>30</v>
      </c>
    </row>
    <row r="98" ht="29.25" spans="1:44">
      <c r="A98" s="2">
        <v>691</v>
      </c>
      <c r="B98" t="s">
        <v>425</v>
      </c>
      <c r="C98">
        <v>5</v>
      </c>
      <c r="D98" t="s">
        <v>426</v>
      </c>
      <c r="E98">
        <v>378</v>
      </c>
      <c r="F98" t="s">
        <v>427</v>
      </c>
      <c r="G98" t="s">
        <v>428</v>
      </c>
      <c r="H98">
        <v>592.14</v>
      </c>
      <c r="I98" t="s">
        <v>429</v>
      </c>
      <c r="J98">
        <v>0.000267</v>
      </c>
      <c r="K98" t="s">
        <v>71</v>
      </c>
      <c r="L98" t="s">
        <v>430</v>
      </c>
      <c r="M98">
        <v>133.808439</v>
      </c>
      <c r="N98" t="s">
        <v>71</v>
      </c>
      <c r="O98" t="s">
        <v>431</v>
      </c>
      <c r="P98">
        <v>0.0004</v>
      </c>
      <c r="Q98" t="s">
        <v>71</v>
      </c>
      <c r="R98" t="s">
        <v>70</v>
      </c>
      <c r="S98">
        <v>0.691424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30</v>
      </c>
      <c r="AQ98" t="s">
        <v>442</v>
      </c>
      <c r="AR98">
        <v>30</v>
      </c>
    </row>
    <row r="99" ht="29.25" spans="1:44">
      <c r="A99" s="2">
        <v>691</v>
      </c>
      <c r="B99" t="s">
        <v>425</v>
      </c>
      <c r="C99">
        <v>5</v>
      </c>
      <c r="D99" t="s">
        <v>426</v>
      </c>
      <c r="E99">
        <v>378</v>
      </c>
      <c r="F99" t="s">
        <v>427</v>
      </c>
      <c r="G99" t="s">
        <v>428</v>
      </c>
      <c r="H99">
        <v>13760.53</v>
      </c>
      <c r="I99" t="s">
        <v>429</v>
      </c>
      <c r="J99">
        <v>0.000269</v>
      </c>
      <c r="K99" t="s">
        <v>71</v>
      </c>
      <c r="L99" t="s">
        <v>430</v>
      </c>
      <c r="M99">
        <v>110.367835</v>
      </c>
      <c r="N99" t="s">
        <v>71</v>
      </c>
      <c r="O99" t="s">
        <v>431</v>
      </c>
      <c r="P99">
        <v>0.000379</v>
      </c>
      <c r="Q99" t="s">
        <v>71</v>
      </c>
      <c r="R99" t="s">
        <v>70</v>
      </c>
      <c r="S99">
        <v>0.78648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500</v>
      </c>
      <c r="AO99" t="s">
        <v>441</v>
      </c>
      <c r="AP99">
        <v>30</v>
      </c>
      <c r="AQ99" t="s">
        <v>442</v>
      </c>
      <c r="AR99">
        <v>30</v>
      </c>
    </row>
    <row r="100" ht="29.25" spans="1:44">
      <c r="A100" s="2">
        <v>691</v>
      </c>
      <c r="B100" t="s">
        <v>425</v>
      </c>
      <c r="C100">
        <v>5</v>
      </c>
      <c r="D100" t="s">
        <v>426</v>
      </c>
      <c r="E100">
        <v>303</v>
      </c>
      <c r="F100" t="s">
        <v>427</v>
      </c>
      <c r="G100" t="s">
        <v>428</v>
      </c>
      <c r="H100">
        <v>2.826</v>
      </c>
      <c r="I100" t="s">
        <v>429</v>
      </c>
      <c r="J100">
        <v>0.000271</v>
      </c>
      <c r="K100" t="s">
        <v>71</v>
      </c>
      <c r="L100" t="s">
        <v>430</v>
      </c>
      <c r="M100">
        <v>231.097473</v>
      </c>
      <c r="N100" t="s">
        <v>71</v>
      </c>
      <c r="O100" t="s">
        <v>431</v>
      </c>
      <c r="P100">
        <v>0.000503</v>
      </c>
      <c r="Q100" t="s">
        <v>71</v>
      </c>
      <c r="R100" t="s">
        <v>70</v>
      </c>
      <c r="S100">
        <v>0.536612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20</v>
      </c>
      <c r="AQ100" t="s">
        <v>442</v>
      </c>
      <c r="AR100">
        <v>20</v>
      </c>
    </row>
    <row r="101" ht="29.25" spans="1:44">
      <c r="A101" s="2">
        <v>691</v>
      </c>
      <c r="B101" t="s">
        <v>425</v>
      </c>
      <c r="C101">
        <v>5</v>
      </c>
      <c r="D101" t="s">
        <v>426</v>
      </c>
      <c r="E101">
        <v>303</v>
      </c>
      <c r="F101" t="s">
        <v>427</v>
      </c>
      <c r="G101" t="s">
        <v>428</v>
      </c>
      <c r="H101">
        <v>0.092</v>
      </c>
      <c r="I101" t="s">
        <v>429</v>
      </c>
      <c r="J101">
        <v>0.000311</v>
      </c>
      <c r="K101" t="s">
        <v>71</v>
      </c>
      <c r="L101" t="s">
        <v>430</v>
      </c>
      <c r="M101">
        <v>269.447808</v>
      </c>
      <c r="N101" t="s">
        <v>71</v>
      </c>
      <c r="O101" t="s">
        <v>431</v>
      </c>
      <c r="P101">
        <v>0.00058</v>
      </c>
      <c r="Q101" t="s">
        <v>71</v>
      </c>
      <c r="R101" t="s">
        <v>70</v>
      </c>
      <c r="S101">
        <v>0.436648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500</v>
      </c>
      <c r="AO101" t="s">
        <v>441</v>
      </c>
      <c r="AP101">
        <v>20</v>
      </c>
      <c r="AQ101" t="s">
        <v>442</v>
      </c>
      <c r="AR101">
        <v>20</v>
      </c>
    </row>
    <row r="102" ht="29.25" spans="1:44">
      <c r="A102" s="2">
        <v>690</v>
      </c>
      <c r="B102" t="s">
        <v>425</v>
      </c>
      <c r="C102">
        <v>0</v>
      </c>
      <c r="D102" t="s">
        <v>426</v>
      </c>
      <c r="E102">
        <v>157</v>
      </c>
      <c r="F102" t="s">
        <v>427</v>
      </c>
      <c r="G102" t="s">
        <v>428</v>
      </c>
      <c r="H102">
        <v>6.02</v>
      </c>
      <c r="I102" t="s">
        <v>429</v>
      </c>
      <c r="J102">
        <v>0.000355</v>
      </c>
      <c r="K102" t="s">
        <v>71</v>
      </c>
      <c r="L102" t="s">
        <v>430</v>
      </c>
      <c r="M102">
        <v>7.210575</v>
      </c>
      <c r="N102" t="s">
        <v>71</v>
      </c>
      <c r="O102" t="s">
        <v>431</v>
      </c>
      <c r="P102">
        <v>0.000362</v>
      </c>
      <c r="Q102" t="s">
        <v>71</v>
      </c>
      <c r="R102" t="s">
        <v>70</v>
      </c>
      <c r="S102">
        <v>4.758674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500</v>
      </c>
      <c r="AO102" t="s">
        <v>441</v>
      </c>
      <c r="AP102">
        <v>20</v>
      </c>
      <c r="AQ102" t="s">
        <v>442</v>
      </c>
      <c r="AR102">
        <v>20</v>
      </c>
    </row>
    <row r="103" ht="29.25" spans="1:44">
      <c r="A103" s="2">
        <v>689</v>
      </c>
      <c r="B103" t="s">
        <v>425</v>
      </c>
      <c r="C103">
        <v>1</v>
      </c>
      <c r="D103" t="s">
        <v>426</v>
      </c>
      <c r="E103">
        <v>160</v>
      </c>
      <c r="F103" t="s">
        <v>427</v>
      </c>
      <c r="G103" t="s">
        <v>428</v>
      </c>
      <c r="H103">
        <v>6.02</v>
      </c>
      <c r="I103" t="s">
        <v>429</v>
      </c>
      <c r="J103">
        <v>0.000357</v>
      </c>
      <c r="K103" t="s">
        <v>71</v>
      </c>
      <c r="L103" t="s">
        <v>430</v>
      </c>
      <c r="M103">
        <v>18.021376</v>
      </c>
      <c r="N103" t="s">
        <v>71</v>
      </c>
      <c r="O103" t="s">
        <v>431</v>
      </c>
      <c r="P103">
        <v>0.000375</v>
      </c>
      <c r="Q103" t="s">
        <v>71</v>
      </c>
      <c r="R103" t="s">
        <v>70</v>
      </c>
      <c r="S103">
        <v>3.040641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500</v>
      </c>
      <c r="AO103" t="s">
        <v>441</v>
      </c>
      <c r="AP103">
        <v>20</v>
      </c>
      <c r="AQ103" t="s">
        <v>442</v>
      </c>
      <c r="AR103">
        <v>20</v>
      </c>
    </row>
    <row r="104" ht="29.25" spans="1:44">
      <c r="A104" s="2">
        <v>688</v>
      </c>
      <c r="B104" t="s">
        <v>425</v>
      </c>
      <c r="C104">
        <v>2</v>
      </c>
      <c r="D104" t="s">
        <v>426</v>
      </c>
      <c r="E104">
        <v>169</v>
      </c>
      <c r="F104" t="s">
        <v>427</v>
      </c>
      <c r="G104" t="s">
        <v>428</v>
      </c>
      <c r="H104">
        <v>6.02</v>
      </c>
      <c r="I104" t="s">
        <v>429</v>
      </c>
      <c r="J104">
        <v>0.000354</v>
      </c>
      <c r="K104" t="s">
        <v>71</v>
      </c>
      <c r="L104" t="s">
        <v>430</v>
      </c>
      <c r="M104">
        <v>31.255451</v>
      </c>
      <c r="N104" t="s">
        <v>71</v>
      </c>
      <c r="O104" t="s">
        <v>431</v>
      </c>
      <c r="P104">
        <v>0.000385</v>
      </c>
      <c r="Q104" t="s">
        <v>71</v>
      </c>
      <c r="R104" t="s">
        <v>70</v>
      </c>
      <c r="S104">
        <v>1.649055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500</v>
      </c>
      <c r="AO104" t="s">
        <v>441</v>
      </c>
      <c r="AP104">
        <v>20</v>
      </c>
      <c r="AQ104" t="s">
        <v>442</v>
      </c>
      <c r="AR104">
        <v>20</v>
      </c>
    </row>
    <row r="105" ht="29.25" spans="1:44">
      <c r="A105" s="2">
        <v>687</v>
      </c>
      <c r="B105" t="s">
        <v>425</v>
      </c>
      <c r="C105">
        <v>3</v>
      </c>
      <c r="D105" t="s">
        <v>426</v>
      </c>
      <c r="E105">
        <v>188</v>
      </c>
      <c r="F105" t="s">
        <v>427</v>
      </c>
      <c r="G105" t="s">
        <v>428</v>
      </c>
      <c r="H105">
        <v>6.02</v>
      </c>
      <c r="I105" t="s">
        <v>429</v>
      </c>
      <c r="J105">
        <v>0.000354</v>
      </c>
      <c r="K105" t="s">
        <v>71</v>
      </c>
      <c r="L105" t="s">
        <v>430</v>
      </c>
      <c r="M105">
        <v>66.274158</v>
      </c>
      <c r="N105" t="s">
        <v>71</v>
      </c>
      <c r="O105" t="s">
        <v>431</v>
      </c>
      <c r="P105">
        <v>0.000421</v>
      </c>
      <c r="Q105" t="s">
        <v>71</v>
      </c>
      <c r="R105" t="s">
        <v>70</v>
      </c>
      <c r="S105">
        <v>1.121001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500</v>
      </c>
      <c r="AO105" t="s">
        <v>441</v>
      </c>
      <c r="AP105">
        <v>20</v>
      </c>
      <c r="AQ105" t="s">
        <v>442</v>
      </c>
      <c r="AR105">
        <v>20</v>
      </c>
    </row>
    <row r="106" ht="29.25" spans="1:44">
      <c r="A106" s="2">
        <v>686</v>
      </c>
      <c r="B106" t="s">
        <v>425</v>
      </c>
      <c r="C106">
        <v>4</v>
      </c>
      <c r="D106" t="s">
        <v>426</v>
      </c>
      <c r="E106">
        <v>226</v>
      </c>
      <c r="F106" t="s">
        <v>427</v>
      </c>
      <c r="G106" t="s">
        <v>428</v>
      </c>
      <c r="H106">
        <v>6.02</v>
      </c>
      <c r="I106" t="s">
        <v>429</v>
      </c>
      <c r="J106">
        <v>0.000353</v>
      </c>
      <c r="K106" t="s">
        <v>71</v>
      </c>
      <c r="L106" t="s">
        <v>430</v>
      </c>
      <c r="M106">
        <v>134.374512</v>
      </c>
      <c r="N106" t="s">
        <v>71</v>
      </c>
      <c r="O106" t="s">
        <v>431</v>
      </c>
      <c r="P106">
        <v>0.000487</v>
      </c>
      <c r="Q106" t="s">
        <v>71</v>
      </c>
      <c r="R106" t="s">
        <v>70</v>
      </c>
      <c r="S106">
        <v>0.795627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20</v>
      </c>
      <c r="AQ106" t="s">
        <v>442</v>
      </c>
      <c r="AR106">
        <v>20</v>
      </c>
    </row>
    <row r="107" ht="29.25" spans="1:44">
      <c r="A107" s="2">
        <v>685</v>
      </c>
      <c r="B107" t="s">
        <v>425</v>
      </c>
      <c r="C107">
        <v>5</v>
      </c>
      <c r="D107" t="s">
        <v>426</v>
      </c>
      <c r="E107">
        <v>303</v>
      </c>
      <c r="F107" t="s">
        <v>427</v>
      </c>
      <c r="G107" t="s">
        <v>428</v>
      </c>
      <c r="H107">
        <v>6.02</v>
      </c>
      <c r="I107" t="s">
        <v>429</v>
      </c>
      <c r="J107">
        <v>0.000356</v>
      </c>
      <c r="K107" t="s">
        <v>71</v>
      </c>
      <c r="L107" t="s">
        <v>430</v>
      </c>
      <c r="M107">
        <v>260.875173</v>
      </c>
      <c r="N107" t="s">
        <v>71</v>
      </c>
      <c r="O107" t="s">
        <v>431</v>
      </c>
      <c r="P107">
        <v>0.000617</v>
      </c>
      <c r="Q107" t="s">
        <v>71</v>
      </c>
      <c r="R107" t="s">
        <v>70</v>
      </c>
      <c r="S107">
        <v>0.65593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500</v>
      </c>
      <c r="AO107" t="s">
        <v>441</v>
      </c>
      <c r="AP107">
        <v>20</v>
      </c>
      <c r="AQ107" t="s">
        <v>442</v>
      </c>
      <c r="AR107">
        <v>20</v>
      </c>
    </row>
    <row r="108" ht="29.25" spans="1:44">
      <c r="A108" s="2">
        <v>684</v>
      </c>
      <c r="B108" t="s">
        <v>425</v>
      </c>
      <c r="C108">
        <v>6</v>
      </c>
      <c r="D108" t="s">
        <v>426</v>
      </c>
      <c r="E108">
        <v>455</v>
      </c>
      <c r="F108" t="s">
        <v>427</v>
      </c>
      <c r="G108" t="s">
        <v>428</v>
      </c>
      <c r="H108">
        <v>6.02</v>
      </c>
      <c r="I108" t="s">
        <v>429</v>
      </c>
      <c r="J108">
        <v>0.000356</v>
      </c>
      <c r="K108" t="s">
        <v>71</v>
      </c>
      <c r="L108" t="s">
        <v>430</v>
      </c>
      <c r="M108">
        <v>482.461348</v>
      </c>
      <c r="N108" t="s">
        <v>71</v>
      </c>
      <c r="O108" t="s">
        <v>431</v>
      </c>
      <c r="P108">
        <v>0.000838</v>
      </c>
      <c r="Q108" t="s">
        <v>71</v>
      </c>
      <c r="R108" t="s">
        <v>70</v>
      </c>
      <c r="S108">
        <v>0.57212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10</v>
      </c>
      <c r="AM108" t="s">
        <v>440</v>
      </c>
      <c r="AN108">
        <v>500</v>
      </c>
      <c r="AO108" t="s">
        <v>441</v>
      </c>
      <c r="AP108">
        <v>20</v>
      </c>
      <c r="AQ108" t="s">
        <v>442</v>
      </c>
      <c r="AR108">
        <v>20</v>
      </c>
    </row>
    <row r="109" ht="29.25" spans="1:44">
      <c r="A109" s="2">
        <v>683</v>
      </c>
      <c r="B109" t="s">
        <v>425</v>
      </c>
      <c r="C109">
        <v>7</v>
      </c>
      <c r="D109" t="s">
        <v>426</v>
      </c>
      <c r="E109">
        <v>760</v>
      </c>
      <c r="F109" t="s">
        <v>427</v>
      </c>
      <c r="G109" t="s">
        <v>428</v>
      </c>
      <c r="H109">
        <v>6.02</v>
      </c>
      <c r="I109" t="s">
        <v>429</v>
      </c>
      <c r="J109">
        <v>0.000354</v>
      </c>
      <c r="K109" t="s">
        <v>71</v>
      </c>
      <c r="L109" t="s">
        <v>430</v>
      </c>
      <c r="M109">
        <v>960.787278</v>
      </c>
      <c r="N109" t="s">
        <v>71</v>
      </c>
      <c r="O109" t="s">
        <v>431</v>
      </c>
      <c r="P109">
        <v>0.001315</v>
      </c>
      <c r="Q109" t="s">
        <v>71</v>
      </c>
      <c r="R109" t="s">
        <v>70</v>
      </c>
      <c r="S109">
        <v>0.540715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10</v>
      </c>
      <c r="AM109" t="s">
        <v>440</v>
      </c>
      <c r="AN109">
        <v>500</v>
      </c>
      <c r="AO109" t="s">
        <v>441</v>
      </c>
      <c r="AP109">
        <v>20</v>
      </c>
      <c r="AQ109" t="s">
        <v>442</v>
      </c>
      <c r="AR109">
        <v>20</v>
      </c>
    </row>
    <row r="110" ht="29.25" spans="1:44">
      <c r="A110" s="2">
        <v>682</v>
      </c>
      <c r="B110" t="s">
        <v>425</v>
      </c>
      <c r="C110">
        <v>8</v>
      </c>
      <c r="D110" t="s">
        <v>426</v>
      </c>
      <c r="E110">
        <v>1371</v>
      </c>
      <c r="F110" t="s">
        <v>427</v>
      </c>
      <c r="G110" t="s">
        <v>428</v>
      </c>
      <c r="H110">
        <v>6.02</v>
      </c>
      <c r="I110" t="s">
        <v>429</v>
      </c>
      <c r="J110">
        <v>0.000357</v>
      </c>
      <c r="K110" t="s">
        <v>71</v>
      </c>
      <c r="L110" t="s">
        <v>430</v>
      </c>
      <c r="M110">
        <v>3081.157468</v>
      </c>
      <c r="N110" t="s">
        <v>71</v>
      </c>
      <c r="O110" t="s">
        <v>431</v>
      </c>
      <c r="P110">
        <v>0.003438</v>
      </c>
      <c r="Q110" t="s">
        <v>71</v>
      </c>
      <c r="R110" t="s">
        <v>70</v>
      </c>
      <c r="S110">
        <v>0.534402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10</v>
      </c>
      <c r="AM110" t="s">
        <v>440</v>
      </c>
      <c r="AN110">
        <v>500</v>
      </c>
      <c r="AO110" t="s">
        <v>441</v>
      </c>
      <c r="AP110">
        <v>20</v>
      </c>
      <c r="AQ110" t="s">
        <v>442</v>
      </c>
      <c r="AR110">
        <v>20</v>
      </c>
    </row>
    <row r="111" ht="29.25" spans="1:44">
      <c r="A111" s="2">
        <v>681</v>
      </c>
      <c r="B111" t="s">
        <v>425</v>
      </c>
      <c r="C111">
        <v>9</v>
      </c>
      <c r="D111" t="s">
        <v>426</v>
      </c>
      <c r="E111">
        <v>2591</v>
      </c>
      <c r="F111" t="s">
        <v>427</v>
      </c>
      <c r="G111" t="s">
        <v>428</v>
      </c>
      <c r="H111">
        <v>6.02</v>
      </c>
      <c r="I111" t="s">
        <v>429</v>
      </c>
      <c r="J111">
        <v>0.000355</v>
      </c>
      <c r="K111" t="s">
        <v>71</v>
      </c>
      <c r="L111" t="s">
        <v>430</v>
      </c>
      <c r="M111">
        <v>12907.841123</v>
      </c>
      <c r="N111" t="s">
        <v>71</v>
      </c>
      <c r="O111" t="s">
        <v>431</v>
      </c>
      <c r="P111">
        <v>0.013262</v>
      </c>
      <c r="Q111" t="s">
        <v>71</v>
      </c>
      <c r="R111" t="s">
        <v>70</v>
      </c>
      <c r="S111">
        <v>0.483678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10</v>
      </c>
      <c r="AM111" t="s">
        <v>440</v>
      </c>
      <c r="AN111">
        <v>500</v>
      </c>
      <c r="AO111" t="s">
        <v>441</v>
      </c>
      <c r="AP111">
        <v>20</v>
      </c>
      <c r="AQ111" t="s">
        <v>442</v>
      </c>
      <c r="AR111">
        <v>20</v>
      </c>
    </row>
    <row r="112" ht="29.25" spans="1:44">
      <c r="A112" s="2">
        <v>680</v>
      </c>
      <c r="B112" t="s">
        <v>425</v>
      </c>
      <c r="C112">
        <v>5</v>
      </c>
      <c r="D112" t="s">
        <v>426</v>
      </c>
      <c r="E112">
        <v>303</v>
      </c>
      <c r="F112" t="s">
        <v>427</v>
      </c>
      <c r="G112" t="s">
        <v>428</v>
      </c>
      <c r="H112">
        <v>6.02</v>
      </c>
      <c r="I112" t="s">
        <v>429</v>
      </c>
      <c r="J112">
        <v>0.000281</v>
      </c>
      <c r="K112" t="s">
        <v>71</v>
      </c>
      <c r="L112" t="s">
        <v>430</v>
      </c>
      <c r="M112">
        <v>265.037807</v>
      </c>
      <c r="N112" t="s">
        <v>71</v>
      </c>
      <c r="O112" t="s">
        <v>431</v>
      </c>
      <c r="P112">
        <v>0.000546</v>
      </c>
      <c r="Q112" t="s">
        <v>71</v>
      </c>
      <c r="R112" t="s">
        <v>70</v>
      </c>
      <c r="S112">
        <v>0.662804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10</v>
      </c>
      <c r="AM112" t="s">
        <v>440</v>
      </c>
      <c r="AN112">
        <v>500</v>
      </c>
      <c r="AO112" t="s">
        <v>441</v>
      </c>
      <c r="AP112">
        <v>20</v>
      </c>
      <c r="AQ112" t="s">
        <v>442</v>
      </c>
      <c r="AR112">
        <v>20</v>
      </c>
    </row>
    <row r="113" ht="29.25" spans="1:44">
      <c r="A113" s="2">
        <v>680</v>
      </c>
      <c r="B113" t="s">
        <v>425</v>
      </c>
      <c r="C113">
        <v>5</v>
      </c>
      <c r="D113" t="s">
        <v>426</v>
      </c>
      <c r="E113">
        <v>303</v>
      </c>
      <c r="F113" t="s">
        <v>427</v>
      </c>
      <c r="G113" t="s">
        <v>428</v>
      </c>
      <c r="H113">
        <v>6.128</v>
      </c>
      <c r="I113" t="s">
        <v>429</v>
      </c>
      <c r="J113">
        <v>0.000281</v>
      </c>
      <c r="K113" t="s">
        <v>71</v>
      </c>
      <c r="L113" t="s">
        <v>430</v>
      </c>
      <c r="M113">
        <v>237.113887</v>
      </c>
      <c r="N113" t="s">
        <v>71</v>
      </c>
      <c r="O113" t="s">
        <v>431</v>
      </c>
      <c r="P113">
        <v>0.000518</v>
      </c>
      <c r="Q113" t="s">
        <v>71</v>
      </c>
      <c r="R113" t="s">
        <v>70</v>
      </c>
      <c r="S113">
        <v>0.667137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10</v>
      </c>
      <c r="AM113" t="s">
        <v>440</v>
      </c>
      <c r="AN113">
        <v>500</v>
      </c>
      <c r="AO113" t="s">
        <v>441</v>
      </c>
      <c r="AP113">
        <v>20</v>
      </c>
      <c r="AQ113" t="s">
        <v>442</v>
      </c>
      <c r="AR113">
        <v>20</v>
      </c>
    </row>
    <row r="114" ht="29.25" spans="1:44">
      <c r="A114" s="2">
        <v>680</v>
      </c>
      <c r="B114" t="s">
        <v>425</v>
      </c>
      <c r="C114">
        <v>5</v>
      </c>
      <c r="D114" t="s">
        <v>426</v>
      </c>
      <c r="E114">
        <v>303</v>
      </c>
      <c r="F114" t="s">
        <v>427</v>
      </c>
      <c r="G114" t="s">
        <v>428</v>
      </c>
      <c r="H114">
        <v>2.826</v>
      </c>
      <c r="I114" t="s">
        <v>429</v>
      </c>
      <c r="J114">
        <v>0.000273</v>
      </c>
      <c r="K114" t="s">
        <v>71</v>
      </c>
      <c r="L114" t="s">
        <v>430</v>
      </c>
      <c r="M114">
        <v>229.258563</v>
      </c>
      <c r="N114" t="s">
        <v>71</v>
      </c>
      <c r="O114" t="s">
        <v>431</v>
      </c>
      <c r="P114">
        <v>0.000502</v>
      </c>
      <c r="Q114" t="s">
        <v>71</v>
      </c>
      <c r="R114" t="s">
        <v>70</v>
      </c>
      <c r="S114">
        <v>0.533999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10</v>
      </c>
      <c r="AM114" t="s">
        <v>440</v>
      </c>
      <c r="AN114">
        <v>500</v>
      </c>
      <c r="AO114" t="s">
        <v>441</v>
      </c>
      <c r="AP114">
        <v>20</v>
      </c>
      <c r="AQ114" t="s">
        <v>442</v>
      </c>
      <c r="AR114">
        <v>20</v>
      </c>
    </row>
    <row r="115" ht="29.25" spans="1:44">
      <c r="A115" s="2">
        <v>680</v>
      </c>
      <c r="B115" t="s">
        <v>425</v>
      </c>
      <c r="C115">
        <v>5</v>
      </c>
      <c r="D115" t="s">
        <v>426</v>
      </c>
      <c r="E115">
        <v>303</v>
      </c>
      <c r="F115" t="s">
        <v>427</v>
      </c>
      <c r="G115" t="s">
        <v>428</v>
      </c>
      <c r="H115">
        <v>0.092</v>
      </c>
      <c r="I115" t="s">
        <v>429</v>
      </c>
      <c r="J115">
        <v>0.000278</v>
      </c>
      <c r="K115" t="s">
        <v>71</v>
      </c>
      <c r="L115" t="s">
        <v>430</v>
      </c>
      <c r="M115">
        <v>277.01142</v>
      </c>
      <c r="N115" t="s">
        <v>71</v>
      </c>
      <c r="O115" t="s">
        <v>431</v>
      </c>
      <c r="P115">
        <v>0.000555</v>
      </c>
      <c r="Q115" t="s">
        <v>71</v>
      </c>
      <c r="R115" t="s">
        <v>70</v>
      </c>
      <c r="S115">
        <v>0.444462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10</v>
      </c>
      <c r="AM115" t="s">
        <v>440</v>
      </c>
      <c r="AN115">
        <v>500</v>
      </c>
      <c r="AO115" t="s">
        <v>441</v>
      </c>
      <c r="AP115">
        <v>20</v>
      </c>
      <c r="AQ115" t="s">
        <v>442</v>
      </c>
      <c r="AR115">
        <v>20</v>
      </c>
    </row>
    <row r="116" ht="29.25" spans="1:44">
      <c r="A116" s="2">
        <v>680</v>
      </c>
      <c r="B116" t="s">
        <v>425</v>
      </c>
      <c r="C116">
        <v>5</v>
      </c>
      <c r="D116" t="s">
        <v>426</v>
      </c>
      <c r="E116">
        <v>683</v>
      </c>
      <c r="F116" t="s">
        <v>427</v>
      </c>
      <c r="G116" t="s">
        <v>428</v>
      </c>
      <c r="H116">
        <v>3.402</v>
      </c>
      <c r="I116" t="s">
        <v>429</v>
      </c>
      <c r="J116">
        <v>0.000777</v>
      </c>
      <c r="K116" t="s">
        <v>71</v>
      </c>
      <c r="L116" t="s">
        <v>430</v>
      </c>
      <c r="M116">
        <v>196.159181</v>
      </c>
      <c r="N116" t="s">
        <v>71</v>
      </c>
      <c r="O116" t="s">
        <v>431</v>
      </c>
      <c r="P116">
        <v>0.000973</v>
      </c>
      <c r="Q116" t="s">
        <v>71</v>
      </c>
      <c r="R116" t="s">
        <v>70</v>
      </c>
      <c r="S116">
        <v>1.109778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1000000</v>
      </c>
      <c r="AK116" t="s">
        <v>439</v>
      </c>
      <c r="AL116">
        <v>30</v>
      </c>
      <c r="AM116" t="s">
        <v>440</v>
      </c>
      <c r="AN116">
        <v>500</v>
      </c>
      <c r="AO116" t="s">
        <v>441</v>
      </c>
      <c r="AP116">
        <v>30</v>
      </c>
      <c r="AQ116" t="s">
        <v>442</v>
      </c>
      <c r="AR116">
        <v>30</v>
      </c>
    </row>
    <row r="117" ht="29.25" spans="1:44">
      <c r="A117" s="2">
        <v>680</v>
      </c>
      <c r="B117" t="s">
        <v>425</v>
      </c>
      <c r="C117">
        <v>5</v>
      </c>
      <c r="D117" t="s">
        <v>426</v>
      </c>
      <c r="E117">
        <v>683</v>
      </c>
      <c r="F117" t="s">
        <v>427</v>
      </c>
      <c r="G117" t="s">
        <v>428</v>
      </c>
      <c r="H117">
        <v>0</v>
      </c>
      <c r="I117" t="s">
        <v>429</v>
      </c>
      <c r="J117">
        <v>0.000744</v>
      </c>
      <c r="K117" t="s">
        <v>71</v>
      </c>
      <c r="L117" t="s">
        <v>430</v>
      </c>
      <c r="M117">
        <v>196.473888</v>
      </c>
      <c r="N117" t="s">
        <v>71</v>
      </c>
      <c r="O117" t="s">
        <v>431</v>
      </c>
      <c r="P117">
        <v>0.00094</v>
      </c>
      <c r="Q117" t="s">
        <v>71</v>
      </c>
      <c r="R117" t="s">
        <v>70</v>
      </c>
      <c r="S117">
        <v>1.051259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30</v>
      </c>
      <c r="AM117" t="s">
        <v>440</v>
      </c>
      <c r="AN117">
        <v>500</v>
      </c>
      <c r="AO117" t="s">
        <v>441</v>
      </c>
      <c r="AP117">
        <v>30</v>
      </c>
      <c r="AQ117" t="s">
        <v>442</v>
      </c>
      <c r="AR117">
        <v>30</v>
      </c>
    </row>
    <row r="118" ht="29.25" spans="1:44">
      <c r="A118" s="2">
        <v>680</v>
      </c>
      <c r="B118" t="s">
        <v>425</v>
      </c>
      <c r="C118">
        <v>5</v>
      </c>
      <c r="D118" t="s">
        <v>426</v>
      </c>
      <c r="E118">
        <v>378</v>
      </c>
      <c r="F118" t="s">
        <v>427</v>
      </c>
      <c r="G118" t="s">
        <v>428</v>
      </c>
      <c r="H118">
        <v>592.14</v>
      </c>
      <c r="I118" t="s">
        <v>429</v>
      </c>
      <c r="J118">
        <v>0.000277</v>
      </c>
      <c r="K118" t="s">
        <v>71</v>
      </c>
      <c r="L118" t="s">
        <v>430</v>
      </c>
      <c r="M118">
        <v>135.162899</v>
      </c>
      <c r="N118" t="s">
        <v>71</v>
      </c>
      <c r="O118" t="s">
        <v>431</v>
      </c>
      <c r="P118">
        <v>0.000412</v>
      </c>
      <c r="Q118" t="s">
        <v>71</v>
      </c>
      <c r="R118" t="s">
        <v>70</v>
      </c>
      <c r="S118">
        <v>0.683641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10</v>
      </c>
      <c r="AM118" t="s">
        <v>440</v>
      </c>
      <c r="AN118">
        <v>500</v>
      </c>
      <c r="AO118" t="s">
        <v>441</v>
      </c>
      <c r="AP118">
        <v>30</v>
      </c>
      <c r="AQ118" t="s">
        <v>442</v>
      </c>
      <c r="AR118">
        <v>30</v>
      </c>
    </row>
    <row r="119" ht="29.25" spans="1:44">
      <c r="A119" s="2">
        <v>679</v>
      </c>
      <c r="B119" t="s">
        <v>425</v>
      </c>
      <c r="C119">
        <v>5</v>
      </c>
      <c r="D119" t="s">
        <v>426</v>
      </c>
      <c r="E119">
        <v>302</v>
      </c>
      <c r="F119" t="s">
        <v>427</v>
      </c>
      <c r="G119" t="s">
        <v>428</v>
      </c>
      <c r="H119">
        <v>84082.38</v>
      </c>
      <c r="I119" t="s">
        <v>429</v>
      </c>
      <c r="J119">
        <v>0.000136</v>
      </c>
      <c r="K119" t="s">
        <v>71</v>
      </c>
      <c r="L119" t="s">
        <v>430</v>
      </c>
      <c r="M119">
        <v>85.541475</v>
      </c>
      <c r="N119" t="s">
        <v>71</v>
      </c>
      <c r="O119" t="s">
        <v>431</v>
      </c>
      <c r="P119">
        <v>0.000221</v>
      </c>
      <c r="Q119" t="s">
        <v>71</v>
      </c>
      <c r="R119" t="s">
        <v>70</v>
      </c>
      <c r="S119">
        <v>0.659987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5</v>
      </c>
      <c r="AM119" t="s">
        <v>440</v>
      </c>
      <c r="AN119">
        <v>500</v>
      </c>
      <c r="AO119" t="s">
        <v>441</v>
      </c>
      <c r="AP119">
        <v>30</v>
      </c>
      <c r="AQ119" t="s">
        <v>442</v>
      </c>
      <c r="AR119">
        <v>30</v>
      </c>
    </row>
    <row r="120" ht="29.25" spans="1:44">
      <c r="A120" s="2">
        <v>678</v>
      </c>
      <c r="B120" t="s">
        <v>425</v>
      </c>
      <c r="C120">
        <v>5</v>
      </c>
      <c r="D120" t="s">
        <v>426</v>
      </c>
      <c r="E120">
        <v>378</v>
      </c>
      <c r="F120" t="s">
        <v>427</v>
      </c>
      <c r="G120" t="s">
        <v>428</v>
      </c>
      <c r="H120">
        <v>13760.53</v>
      </c>
      <c r="I120" t="s">
        <v>429</v>
      </c>
      <c r="J120">
        <v>0.000242</v>
      </c>
      <c r="K120" t="s">
        <v>71</v>
      </c>
      <c r="L120" t="s">
        <v>430</v>
      </c>
      <c r="M120">
        <v>110.929922</v>
      </c>
      <c r="N120" t="s">
        <v>71</v>
      </c>
      <c r="O120" t="s">
        <v>431</v>
      </c>
      <c r="P120">
        <v>0.000353</v>
      </c>
      <c r="Q120" t="s">
        <v>71</v>
      </c>
      <c r="R120" t="s">
        <v>70</v>
      </c>
      <c r="S120">
        <v>0.748514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10</v>
      </c>
      <c r="AM120" t="s">
        <v>440</v>
      </c>
      <c r="AN120">
        <v>500</v>
      </c>
      <c r="AO120" t="s">
        <v>441</v>
      </c>
      <c r="AP120">
        <v>30</v>
      </c>
      <c r="AQ120" t="s">
        <v>442</v>
      </c>
      <c r="AR120">
        <v>30</v>
      </c>
    </row>
    <row r="121" ht="29.25" spans="1:44">
      <c r="A121" s="2">
        <v>677</v>
      </c>
      <c r="B121" t="s">
        <v>425</v>
      </c>
      <c r="C121">
        <v>5</v>
      </c>
      <c r="D121" t="s">
        <v>426</v>
      </c>
      <c r="E121">
        <v>454</v>
      </c>
      <c r="F121" t="s">
        <v>427</v>
      </c>
      <c r="G121" t="s">
        <v>428</v>
      </c>
      <c r="H121">
        <v>2808.614</v>
      </c>
      <c r="I121" t="s">
        <v>429</v>
      </c>
      <c r="J121">
        <v>0.000346</v>
      </c>
      <c r="K121" t="s">
        <v>71</v>
      </c>
      <c r="L121" t="s">
        <v>430</v>
      </c>
      <c r="M121">
        <v>130.609734</v>
      </c>
      <c r="N121" t="s">
        <v>71</v>
      </c>
      <c r="O121" t="s">
        <v>431</v>
      </c>
      <c r="P121">
        <v>0.000477</v>
      </c>
      <c r="Q121" t="s">
        <v>71</v>
      </c>
      <c r="R121" t="s">
        <v>70</v>
      </c>
      <c r="S121">
        <v>0.852363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15</v>
      </c>
      <c r="AM121" t="s">
        <v>440</v>
      </c>
      <c r="AN121">
        <v>500</v>
      </c>
      <c r="AO121" t="s">
        <v>441</v>
      </c>
      <c r="AP121">
        <v>30</v>
      </c>
      <c r="AQ121" t="s">
        <v>442</v>
      </c>
      <c r="AR121">
        <v>30</v>
      </c>
    </row>
    <row r="122" ht="29.25" spans="1:44">
      <c r="A122" s="2">
        <v>676</v>
      </c>
      <c r="B122" t="s">
        <v>425</v>
      </c>
      <c r="C122">
        <v>5</v>
      </c>
      <c r="D122" t="s">
        <v>426</v>
      </c>
      <c r="E122">
        <v>530</v>
      </c>
      <c r="F122" t="s">
        <v>427</v>
      </c>
      <c r="G122" t="s">
        <v>428</v>
      </c>
      <c r="H122">
        <v>380.492</v>
      </c>
      <c r="I122" t="s">
        <v>429</v>
      </c>
      <c r="J122">
        <v>0.000473</v>
      </c>
      <c r="K122" t="s">
        <v>71</v>
      </c>
      <c r="L122" t="s">
        <v>430</v>
      </c>
      <c r="M122">
        <v>152.001515</v>
      </c>
      <c r="N122" t="s">
        <v>71</v>
      </c>
      <c r="O122" t="s">
        <v>431</v>
      </c>
      <c r="P122">
        <v>0.000625</v>
      </c>
      <c r="Q122" t="s">
        <v>71</v>
      </c>
      <c r="R122" t="s">
        <v>70</v>
      </c>
      <c r="S122">
        <v>0.935825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20</v>
      </c>
      <c r="AM122" t="s">
        <v>440</v>
      </c>
      <c r="AN122">
        <v>500</v>
      </c>
      <c r="AO122" t="s">
        <v>441</v>
      </c>
      <c r="AP122">
        <v>30</v>
      </c>
      <c r="AQ122" t="s">
        <v>442</v>
      </c>
      <c r="AR122">
        <v>30</v>
      </c>
    </row>
    <row r="123" ht="29.25" spans="1:44">
      <c r="A123" s="2">
        <v>675</v>
      </c>
      <c r="B123" t="s">
        <v>425</v>
      </c>
      <c r="C123">
        <v>5</v>
      </c>
      <c r="D123" t="s">
        <v>426</v>
      </c>
      <c r="E123">
        <v>607</v>
      </c>
      <c r="F123" t="s">
        <v>427</v>
      </c>
      <c r="G123" t="s">
        <v>428</v>
      </c>
      <c r="H123">
        <v>119.864</v>
      </c>
      <c r="I123" t="s">
        <v>429</v>
      </c>
      <c r="J123">
        <v>0.000634</v>
      </c>
      <c r="K123" t="s">
        <v>71</v>
      </c>
      <c r="L123" t="s">
        <v>430</v>
      </c>
      <c r="M123">
        <v>174.33808</v>
      </c>
      <c r="N123" t="s">
        <v>71</v>
      </c>
      <c r="O123" t="s">
        <v>431</v>
      </c>
      <c r="P123">
        <v>0.000809</v>
      </c>
      <c r="Q123" t="s">
        <v>71</v>
      </c>
      <c r="R123" t="s">
        <v>70</v>
      </c>
      <c r="S123">
        <v>1.01232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25</v>
      </c>
      <c r="AM123" t="s">
        <v>440</v>
      </c>
      <c r="AN123">
        <v>500</v>
      </c>
      <c r="AO123" t="s">
        <v>441</v>
      </c>
      <c r="AP123">
        <v>30</v>
      </c>
      <c r="AQ123" t="s">
        <v>442</v>
      </c>
      <c r="AR123">
        <v>30</v>
      </c>
    </row>
    <row r="124" ht="29.25" spans="1:44">
      <c r="A124" s="2">
        <v>674</v>
      </c>
      <c r="B124" t="s">
        <v>425</v>
      </c>
      <c r="C124">
        <v>5</v>
      </c>
      <c r="D124" t="s">
        <v>426</v>
      </c>
      <c r="E124">
        <v>683</v>
      </c>
      <c r="F124" t="s">
        <v>427</v>
      </c>
      <c r="G124" t="s">
        <v>428</v>
      </c>
      <c r="H124">
        <v>3.402</v>
      </c>
      <c r="I124" t="s">
        <v>429</v>
      </c>
      <c r="J124">
        <v>0.000742</v>
      </c>
      <c r="K124" t="s">
        <v>71</v>
      </c>
      <c r="L124" t="s">
        <v>430</v>
      </c>
      <c r="M124">
        <v>196.458969</v>
      </c>
      <c r="N124" t="s">
        <v>71</v>
      </c>
      <c r="O124" t="s">
        <v>431</v>
      </c>
      <c r="P124">
        <v>0.000938</v>
      </c>
      <c r="Q124" t="s">
        <v>71</v>
      </c>
      <c r="R124" t="s">
        <v>70</v>
      </c>
      <c r="S124">
        <v>1.102477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30</v>
      </c>
      <c r="AM124" t="s">
        <v>440</v>
      </c>
      <c r="AN124">
        <v>500</v>
      </c>
      <c r="AO124" t="s">
        <v>441</v>
      </c>
      <c r="AP124">
        <v>30</v>
      </c>
      <c r="AQ124" t="s">
        <v>442</v>
      </c>
      <c r="AR124">
        <v>30</v>
      </c>
    </row>
    <row r="125" ht="29.25" spans="1:44">
      <c r="A125" s="2">
        <v>672</v>
      </c>
      <c r="B125" t="s">
        <v>425</v>
      </c>
      <c r="C125">
        <v>5</v>
      </c>
      <c r="D125" t="s">
        <v>426</v>
      </c>
      <c r="E125">
        <v>378</v>
      </c>
      <c r="F125" t="s">
        <v>427</v>
      </c>
      <c r="G125" t="s">
        <v>428</v>
      </c>
      <c r="H125">
        <v>13760.53</v>
      </c>
      <c r="I125" t="s">
        <v>429</v>
      </c>
      <c r="J125">
        <v>0.000262</v>
      </c>
      <c r="K125" t="s">
        <v>71</v>
      </c>
      <c r="L125" t="s">
        <v>430</v>
      </c>
      <c r="M125">
        <v>110.564104</v>
      </c>
      <c r="N125" t="s">
        <v>71</v>
      </c>
      <c r="O125" t="s">
        <v>431</v>
      </c>
      <c r="P125">
        <v>0.000373</v>
      </c>
      <c r="Q125" t="s">
        <v>71</v>
      </c>
      <c r="R125" t="s">
        <v>70</v>
      </c>
      <c r="S125">
        <v>0.775943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10</v>
      </c>
      <c r="AM125" t="s">
        <v>440</v>
      </c>
      <c r="AN125">
        <v>500</v>
      </c>
      <c r="AO125" t="s">
        <v>441</v>
      </c>
      <c r="AP125">
        <v>30</v>
      </c>
      <c r="AQ125" t="s">
        <v>442</v>
      </c>
      <c r="AR125">
        <v>30</v>
      </c>
    </row>
    <row r="126" ht="29.25" spans="1:44">
      <c r="A126" s="2">
        <v>671</v>
      </c>
      <c r="B126" t="s">
        <v>425</v>
      </c>
      <c r="C126">
        <v>5</v>
      </c>
      <c r="D126" t="s">
        <v>426</v>
      </c>
      <c r="E126">
        <v>452</v>
      </c>
      <c r="F126" t="s">
        <v>427</v>
      </c>
      <c r="G126" t="s">
        <v>428</v>
      </c>
      <c r="H126">
        <v>108.634</v>
      </c>
      <c r="I126" t="s">
        <v>429</v>
      </c>
      <c r="J126">
        <v>0.000144</v>
      </c>
      <c r="K126" t="s">
        <v>71</v>
      </c>
      <c r="L126" t="s">
        <v>430</v>
      </c>
      <c r="M126">
        <v>174.939544</v>
      </c>
      <c r="N126" t="s">
        <v>71</v>
      </c>
      <c r="O126" t="s">
        <v>431</v>
      </c>
      <c r="P126">
        <v>0.000319</v>
      </c>
      <c r="Q126" t="s">
        <v>71</v>
      </c>
      <c r="R126" t="s">
        <v>70</v>
      </c>
      <c r="S126">
        <v>0.610419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5</v>
      </c>
      <c r="AM126" t="s">
        <v>440</v>
      </c>
      <c r="AN126">
        <v>500</v>
      </c>
      <c r="AO126" t="s">
        <v>441</v>
      </c>
      <c r="AP126">
        <v>20</v>
      </c>
      <c r="AQ126" t="s">
        <v>442</v>
      </c>
      <c r="AR126">
        <v>50</v>
      </c>
    </row>
    <row r="127" ht="29.25" spans="1:44">
      <c r="A127" s="2">
        <v>670</v>
      </c>
      <c r="B127" t="s">
        <v>425</v>
      </c>
      <c r="C127">
        <v>5</v>
      </c>
      <c r="D127" t="s">
        <v>426</v>
      </c>
      <c r="E127">
        <v>452</v>
      </c>
      <c r="F127" t="s">
        <v>427</v>
      </c>
      <c r="G127" t="s">
        <v>428</v>
      </c>
      <c r="H127">
        <v>115.234</v>
      </c>
      <c r="I127" t="s">
        <v>429</v>
      </c>
      <c r="J127">
        <v>0.000158</v>
      </c>
      <c r="K127" t="s">
        <v>71</v>
      </c>
      <c r="L127" t="s">
        <v>430</v>
      </c>
      <c r="M127">
        <v>180.178421</v>
      </c>
      <c r="N127" t="s">
        <v>71</v>
      </c>
      <c r="O127" t="s">
        <v>431</v>
      </c>
      <c r="P127">
        <v>0.000338</v>
      </c>
      <c r="Q127" t="s">
        <v>71</v>
      </c>
      <c r="R127" t="s">
        <v>70</v>
      </c>
      <c r="S127">
        <v>0.61533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5</v>
      </c>
      <c r="AM127" t="s">
        <v>440</v>
      </c>
      <c r="AN127">
        <v>500</v>
      </c>
      <c r="AO127" t="s">
        <v>441</v>
      </c>
      <c r="AP127">
        <v>20</v>
      </c>
      <c r="AQ127" t="s">
        <v>442</v>
      </c>
      <c r="AR127">
        <v>50</v>
      </c>
    </row>
    <row r="128" ht="29.25" spans="1:44">
      <c r="A128" s="2">
        <v>669</v>
      </c>
      <c r="B128" t="s">
        <v>425</v>
      </c>
      <c r="C128">
        <v>5</v>
      </c>
      <c r="D128" t="s">
        <v>426</v>
      </c>
      <c r="E128">
        <v>452</v>
      </c>
      <c r="F128" t="s">
        <v>427</v>
      </c>
      <c r="G128" t="s">
        <v>428</v>
      </c>
      <c r="H128">
        <v>113.764</v>
      </c>
      <c r="I128" t="s">
        <v>429</v>
      </c>
      <c r="J128">
        <v>0.000164</v>
      </c>
      <c r="K128" t="s">
        <v>71</v>
      </c>
      <c r="L128" t="s">
        <v>430</v>
      </c>
      <c r="M128">
        <v>193.397518</v>
      </c>
      <c r="N128" t="s">
        <v>71</v>
      </c>
      <c r="O128" t="s">
        <v>431</v>
      </c>
      <c r="P128">
        <v>0.000357</v>
      </c>
      <c r="Q128" t="s">
        <v>71</v>
      </c>
      <c r="R128" t="s">
        <v>70</v>
      </c>
      <c r="S128">
        <v>0.638211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5</v>
      </c>
      <c r="AM128" t="s">
        <v>440</v>
      </c>
      <c r="AN128">
        <v>500</v>
      </c>
      <c r="AO128" t="s">
        <v>441</v>
      </c>
      <c r="AP128">
        <v>20</v>
      </c>
      <c r="AQ128" t="s">
        <v>442</v>
      </c>
      <c r="AR128">
        <v>50</v>
      </c>
    </row>
    <row r="129" ht="29.25" spans="1:44">
      <c r="A129" s="2">
        <v>668</v>
      </c>
      <c r="B129" t="s">
        <v>425</v>
      </c>
      <c r="C129">
        <v>5</v>
      </c>
      <c r="D129" t="s">
        <v>426</v>
      </c>
      <c r="E129">
        <v>452</v>
      </c>
      <c r="F129" t="s">
        <v>427</v>
      </c>
      <c r="G129" t="s">
        <v>428</v>
      </c>
      <c r="H129">
        <v>100.414</v>
      </c>
      <c r="I129" t="s">
        <v>429</v>
      </c>
      <c r="J129">
        <v>0.000165</v>
      </c>
      <c r="K129" t="s">
        <v>71</v>
      </c>
      <c r="L129" t="s">
        <v>430</v>
      </c>
      <c r="M129">
        <v>214.35744</v>
      </c>
      <c r="N129" t="s">
        <v>71</v>
      </c>
      <c r="O129" t="s">
        <v>431</v>
      </c>
      <c r="P129">
        <v>0.000379</v>
      </c>
      <c r="Q129" t="s">
        <v>71</v>
      </c>
      <c r="R129" t="s">
        <v>70</v>
      </c>
      <c r="S129">
        <v>0.640457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5</v>
      </c>
      <c r="AM129" t="s">
        <v>440</v>
      </c>
      <c r="AN129">
        <v>500</v>
      </c>
      <c r="AO129" t="s">
        <v>441</v>
      </c>
      <c r="AP129">
        <v>20</v>
      </c>
      <c r="AQ129" t="s">
        <v>442</v>
      </c>
      <c r="AR129">
        <v>50</v>
      </c>
    </row>
    <row r="130" ht="29.25" spans="1:44">
      <c r="A130" s="2">
        <v>667</v>
      </c>
      <c r="B130" t="s">
        <v>425</v>
      </c>
      <c r="C130">
        <v>5</v>
      </c>
      <c r="D130" t="s">
        <v>426</v>
      </c>
      <c r="E130">
        <v>452</v>
      </c>
      <c r="F130" t="s">
        <v>427</v>
      </c>
      <c r="G130" t="s">
        <v>428</v>
      </c>
      <c r="H130">
        <v>29.228</v>
      </c>
      <c r="I130" t="s">
        <v>429</v>
      </c>
      <c r="J130">
        <v>0.000179</v>
      </c>
      <c r="K130" t="s">
        <v>71</v>
      </c>
      <c r="L130" t="s">
        <v>430</v>
      </c>
      <c r="M130">
        <v>249.320022</v>
      </c>
      <c r="N130" t="s">
        <v>71</v>
      </c>
      <c r="O130" t="s">
        <v>431</v>
      </c>
      <c r="P130">
        <v>0.000429</v>
      </c>
      <c r="Q130" t="s">
        <v>71</v>
      </c>
      <c r="R130" t="s">
        <v>70</v>
      </c>
      <c r="S130">
        <v>0.652258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5</v>
      </c>
      <c r="AM130" t="s">
        <v>440</v>
      </c>
      <c r="AN130">
        <v>500</v>
      </c>
      <c r="AO130" t="s">
        <v>441</v>
      </c>
      <c r="AP130">
        <v>20</v>
      </c>
      <c r="AQ130" t="s">
        <v>442</v>
      </c>
      <c r="AR130">
        <v>50</v>
      </c>
    </row>
    <row r="131" ht="29.25" spans="1:44">
      <c r="A131" s="2">
        <v>666</v>
      </c>
      <c r="B131" t="s">
        <v>425</v>
      </c>
      <c r="C131">
        <v>5</v>
      </c>
      <c r="D131" t="s">
        <v>426</v>
      </c>
      <c r="E131">
        <v>452</v>
      </c>
      <c r="F131" t="s">
        <v>427</v>
      </c>
      <c r="G131" t="s">
        <v>428</v>
      </c>
      <c r="H131">
        <v>2.818</v>
      </c>
      <c r="I131" t="s">
        <v>429</v>
      </c>
      <c r="J131">
        <v>0.0002</v>
      </c>
      <c r="K131" t="s">
        <v>71</v>
      </c>
      <c r="L131" t="s">
        <v>430</v>
      </c>
      <c r="M131">
        <v>255.550811</v>
      </c>
      <c r="N131" t="s">
        <v>71</v>
      </c>
      <c r="O131" t="s">
        <v>431</v>
      </c>
      <c r="P131">
        <v>0.000455</v>
      </c>
      <c r="Q131" t="s">
        <v>71</v>
      </c>
      <c r="R131" t="s">
        <v>70</v>
      </c>
      <c r="S131">
        <v>0.661775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5</v>
      </c>
      <c r="AM131" t="s">
        <v>440</v>
      </c>
      <c r="AN131">
        <v>500</v>
      </c>
      <c r="AO131" t="s">
        <v>441</v>
      </c>
      <c r="AP131">
        <v>20</v>
      </c>
      <c r="AQ131" t="s">
        <v>442</v>
      </c>
      <c r="AR131">
        <v>50</v>
      </c>
    </row>
    <row r="132" ht="29.25" spans="1:44">
      <c r="A132" s="2">
        <v>665</v>
      </c>
      <c r="B132" t="s">
        <v>425</v>
      </c>
      <c r="C132">
        <v>6</v>
      </c>
      <c r="D132" t="s">
        <v>426</v>
      </c>
      <c r="E132">
        <v>834</v>
      </c>
      <c r="F132" t="s">
        <v>427</v>
      </c>
      <c r="G132" t="s">
        <v>428</v>
      </c>
      <c r="H132">
        <v>19.266</v>
      </c>
      <c r="I132" t="s">
        <v>429</v>
      </c>
      <c r="J132">
        <v>0.000178</v>
      </c>
      <c r="K132" t="s">
        <v>71</v>
      </c>
      <c r="L132" t="s">
        <v>430</v>
      </c>
      <c r="M132">
        <v>409.012875</v>
      </c>
      <c r="N132" t="s">
        <v>71</v>
      </c>
      <c r="O132" t="s">
        <v>431</v>
      </c>
      <c r="P132">
        <v>0.000587</v>
      </c>
      <c r="Q132" t="s">
        <v>71</v>
      </c>
      <c r="R132" t="s">
        <v>70</v>
      </c>
      <c r="S132">
        <v>0.658035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5</v>
      </c>
      <c r="AM132" t="s">
        <v>440</v>
      </c>
      <c r="AN132">
        <v>500</v>
      </c>
      <c r="AO132" t="s">
        <v>441</v>
      </c>
      <c r="AP132">
        <v>20</v>
      </c>
      <c r="AQ132" t="s">
        <v>442</v>
      </c>
      <c r="AR132">
        <v>50</v>
      </c>
    </row>
    <row r="133" ht="29.25" spans="1:44">
      <c r="A133" s="2">
        <v>665</v>
      </c>
      <c r="B133" t="s">
        <v>425</v>
      </c>
      <c r="C133">
        <v>6</v>
      </c>
      <c r="D133" t="s">
        <v>426</v>
      </c>
      <c r="E133">
        <v>834</v>
      </c>
      <c r="F133" t="s">
        <v>427</v>
      </c>
      <c r="G133" t="s">
        <v>428</v>
      </c>
      <c r="H133">
        <v>223.134</v>
      </c>
      <c r="I133" t="s">
        <v>429</v>
      </c>
      <c r="J133">
        <v>0.000179</v>
      </c>
      <c r="K133" t="s">
        <v>71</v>
      </c>
      <c r="L133" t="s">
        <v>430</v>
      </c>
      <c r="M133">
        <v>409.892277</v>
      </c>
      <c r="N133" t="s">
        <v>71</v>
      </c>
      <c r="O133" t="s">
        <v>431</v>
      </c>
      <c r="P133">
        <v>0.000589</v>
      </c>
      <c r="Q133" t="s">
        <v>71</v>
      </c>
      <c r="R133" t="s">
        <v>70</v>
      </c>
      <c r="S133">
        <v>0.672525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5</v>
      </c>
      <c r="AM133" t="s">
        <v>440</v>
      </c>
      <c r="AN133">
        <v>500</v>
      </c>
      <c r="AO133" t="s">
        <v>441</v>
      </c>
      <c r="AP133">
        <v>20</v>
      </c>
      <c r="AQ133" t="s">
        <v>442</v>
      </c>
      <c r="AR133">
        <v>50</v>
      </c>
    </row>
    <row r="134" ht="29.25" spans="1:44">
      <c r="A134" s="2">
        <v>665</v>
      </c>
      <c r="B134" t="s">
        <v>425</v>
      </c>
      <c r="C134">
        <v>6</v>
      </c>
      <c r="D134" t="s">
        <v>426</v>
      </c>
      <c r="E134">
        <v>910</v>
      </c>
      <c r="F134" t="s">
        <v>427</v>
      </c>
      <c r="G134" t="s">
        <v>428</v>
      </c>
      <c r="H134">
        <v>0.034</v>
      </c>
      <c r="I134" t="s">
        <v>429</v>
      </c>
      <c r="J134">
        <v>0.000313</v>
      </c>
      <c r="K134" t="s">
        <v>71</v>
      </c>
      <c r="L134" t="s">
        <v>430</v>
      </c>
      <c r="M134">
        <v>550.398057</v>
      </c>
      <c r="N134" t="s">
        <v>71</v>
      </c>
      <c r="O134" t="s">
        <v>431</v>
      </c>
      <c r="P134">
        <v>0.000863</v>
      </c>
      <c r="Q134" t="s">
        <v>71</v>
      </c>
      <c r="R134" t="s">
        <v>70</v>
      </c>
      <c r="S134">
        <v>0.702021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500</v>
      </c>
      <c r="AO134" t="s">
        <v>441</v>
      </c>
      <c r="AP134">
        <v>20</v>
      </c>
      <c r="AQ134" t="s">
        <v>442</v>
      </c>
      <c r="AR134">
        <v>50</v>
      </c>
    </row>
    <row r="135" ht="29.25" spans="1:44">
      <c r="A135" s="2">
        <v>665</v>
      </c>
      <c r="B135" t="s">
        <v>425</v>
      </c>
      <c r="C135">
        <v>5</v>
      </c>
      <c r="D135" t="s">
        <v>426</v>
      </c>
      <c r="E135">
        <v>528</v>
      </c>
      <c r="F135" t="s">
        <v>427</v>
      </c>
      <c r="G135" t="s">
        <v>428</v>
      </c>
      <c r="H135">
        <v>0.282</v>
      </c>
      <c r="I135" t="s">
        <v>429</v>
      </c>
      <c r="J135">
        <v>0.000255</v>
      </c>
      <c r="K135" t="s">
        <v>71</v>
      </c>
      <c r="L135" t="s">
        <v>430</v>
      </c>
      <c r="M135">
        <v>238.492214</v>
      </c>
      <c r="N135" t="s">
        <v>71</v>
      </c>
      <c r="O135" t="s">
        <v>431</v>
      </c>
      <c r="P135">
        <v>0.000493</v>
      </c>
      <c r="Q135" t="s">
        <v>71</v>
      </c>
      <c r="R135" t="s">
        <v>70</v>
      </c>
      <c r="S135">
        <v>0.73258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500</v>
      </c>
      <c r="AO135" t="s">
        <v>441</v>
      </c>
      <c r="AP135">
        <v>20</v>
      </c>
      <c r="AQ135" t="s">
        <v>442</v>
      </c>
      <c r="AR135">
        <v>50</v>
      </c>
    </row>
    <row r="136" ht="29.25" spans="1:44">
      <c r="A136" s="2">
        <v>664</v>
      </c>
      <c r="B136" t="s">
        <v>425</v>
      </c>
      <c r="C136">
        <v>5</v>
      </c>
      <c r="D136" t="s">
        <v>426</v>
      </c>
      <c r="E136">
        <v>528</v>
      </c>
      <c r="F136" t="s">
        <v>427</v>
      </c>
      <c r="G136" t="s">
        <v>428</v>
      </c>
      <c r="H136">
        <v>0.012</v>
      </c>
      <c r="I136" t="s">
        <v>429</v>
      </c>
      <c r="J136">
        <v>0.000267</v>
      </c>
      <c r="K136" t="s">
        <v>71</v>
      </c>
      <c r="L136" t="s">
        <v>430</v>
      </c>
      <c r="M136">
        <v>285.94249</v>
      </c>
      <c r="N136" t="s">
        <v>71</v>
      </c>
      <c r="O136" t="s">
        <v>431</v>
      </c>
      <c r="P136">
        <v>0.000553</v>
      </c>
      <c r="Q136" t="s">
        <v>71</v>
      </c>
      <c r="R136" t="s">
        <v>70</v>
      </c>
      <c r="S136">
        <v>0.734215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500</v>
      </c>
      <c r="AO136" t="s">
        <v>441</v>
      </c>
      <c r="AP136">
        <v>20</v>
      </c>
      <c r="AQ136" t="s">
        <v>442</v>
      </c>
      <c r="AR136">
        <v>50</v>
      </c>
    </row>
    <row r="137" ht="29.25" spans="1:44">
      <c r="A137" s="2">
        <v>663</v>
      </c>
      <c r="B137" t="s">
        <v>425</v>
      </c>
      <c r="C137">
        <v>5</v>
      </c>
      <c r="D137" t="s">
        <v>426</v>
      </c>
      <c r="E137">
        <v>528</v>
      </c>
      <c r="F137" t="s">
        <v>427</v>
      </c>
      <c r="G137" t="s">
        <v>428</v>
      </c>
      <c r="H137">
        <v>0</v>
      </c>
      <c r="I137" t="s">
        <v>429</v>
      </c>
      <c r="J137">
        <v>0.000286</v>
      </c>
      <c r="K137" t="s">
        <v>71</v>
      </c>
      <c r="L137" t="s">
        <v>430</v>
      </c>
      <c r="M137">
        <v>272.858081</v>
      </c>
      <c r="N137" t="s">
        <v>71</v>
      </c>
      <c r="O137" t="s">
        <v>431</v>
      </c>
      <c r="P137">
        <v>0.000559</v>
      </c>
      <c r="Q137" t="s">
        <v>71</v>
      </c>
      <c r="R137" t="s">
        <v>70</v>
      </c>
      <c r="S137">
        <v>0.700191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500</v>
      </c>
      <c r="AO137" t="s">
        <v>441</v>
      </c>
      <c r="AP137">
        <v>20</v>
      </c>
      <c r="AQ137" t="s">
        <v>442</v>
      </c>
      <c r="AR137">
        <v>50</v>
      </c>
    </row>
    <row r="138" ht="29.25" spans="1:44">
      <c r="A138" s="2">
        <v>662</v>
      </c>
      <c r="B138" t="s">
        <v>425</v>
      </c>
      <c r="C138">
        <v>5</v>
      </c>
      <c r="D138" t="s">
        <v>426</v>
      </c>
      <c r="E138">
        <v>378</v>
      </c>
      <c r="F138" t="s">
        <v>427</v>
      </c>
      <c r="G138" t="s">
        <v>428</v>
      </c>
      <c r="H138">
        <v>268.964</v>
      </c>
      <c r="I138" t="s">
        <v>429</v>
      </c>
      <c r="J138">
        <v>0.000258</v>
      </c>
      <c r="K138" t="s">
        <v>71</v>
      </c>
      <c r="L138" t="s">
        <v>430</v>
      </c>
      <c r="M138">
        <v>176.678629</v>
      </c>
      <c r="N138" t="s">
        <v>71</v>
      </c>
      <c r="O138" t="s">
        <v>431</v>
      </c>
      <c r="P138">
        <v>0.000435</v>
      </c>
      <c r="Q138" t="s">
        <v>71</v>
      </c>
      <c r="R138" t="s">
        <v>70</v>
      </c>
      <c r="S138">
        <v>0.655839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500</v>
      </c>
      <c r="AO138" t="s">
        <v>441</v>
      </c>
      <c r="AP138">
        <v>20</v>
      </c>
      <c r="AQ138" t="s">
        <v>442</v>
      </c>
      <c r="AR138">
        <v>30</v>
      </c>
    </row>
    <row r="139" ht="29.25" spans="1:44">
      <c r="A139" s="2">
        <v>661</v>
      </c>
      <c r="B139" t="s">
        <v>425</v>
      </c>
      <c r="C139">
        <v>5</v>
      </c>
      <c r="D139" t="s">
        <v>426</v>
      </c>
      <c r="E139">
        <v>905</v>
      </c>
      <c r="F139" t="s">
        <v>427</v>
      </c>
      <c r="G139" t="s">
        <v>428</v>
      </c>
      <c r="H139">
        <v>266.258</v>
      </c>
      <c r="I139" t="s">
        <v>429</v>
      </c>
      <c r="J139">
        <v>0.000303</v>
      </c>
      <c r="K139" t="s">
        <v>71</v>
      </c>
      <c r="L139" t="s">
        <v>430</v>
      </c>
      <c r="M139">
        <v>329.477047</v>
      </c>
      <c r="N139" t="s">
        <v>71</v>
      </c>
      <c r="O139" t="s">
        <v>431</v>
      </c>
      <c r="P139">
        <v>0.000632</v>
      </c>
      <c r="Q139" t="s">
        <v>71</v>
      </c>
      <c r="R139" t="s">
        <v>70</v>
      </c>
      <c r="S139">
        <v>1.376458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10</v>
      </c>
      <c r="AM139" t="s">
        <v>440</v>
      </c>
      <c r="AN139">
        <v>500</v>
      </c>
      <c r="AO139" t="s">
        <v>441</v>
      </c>
      <c r="AP139">
        <v>20</v>
      </c>
      <c r="AQ139" t="s">
        <v>442</v>
      </c>
      <c r="AR139">
        <v>100</v>
      </c>
    </row>
    <row r="140" ht="29.25" spans="1:44">
      <c r="A140" s="2">
        <v>660</v>
      </c>
      <c r="B140" t="s">
        <v>425</v>
      </c>
      <c r="C140">
        <v>5</v>
      </c>
      <c r="D140" t="s">
        <v>426</v>
      </c>
      <c r="E140">
        <v>2410</v>
      </c>
      <c r="F140" t="s">
        <v>427</v>
      </c>
      <c r="G140" t="s">
        <v>428</v>
      </c>
      <c r="H140">
        <v>186.622</v>
      </c>
      <c r="I140" t="s">
        <v>429</v>
      </c>
      <c r="J140">
        <v>0.000449</v>
      </c>
      <c r="K140" t="s">
        <v>71</v>
      </c>
      <c r="L140" t="s">
        <v>430</v>
      </c>
      <c r="M140">
        <v>715.238099</v>
      </c>
      <c r="N140" t="s">
        <v>71</v>
      </c>
      <c r="O140" t="s">
        <v>431</v>
      </c>
      <c r="P140">
        <v>0.001164</v>
      </c>
      <c r="Q140" t="s">
        <v>71</v>
      </c>
      <c r="R140" t="s">
        <v>70</v>
      </c>
      <c r="S140">
        <v>2.953835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10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300</v>
      </c>
    </row>
    <row r="141" ht="29.25" spans="1:44">
      <c r="A141" s="2">
        <v>659</v>
      </c>
      <c r="B141" t="s">
        <v>425</v>
      </c>
      <c r="C141">
        <v>5</v>
      </c>
      <c r="D141" t="s">
        <v>426</v>
      </c>
      <c r="E141">
        <v>3916</v>
      </c>
      <c r="F141" t="s">
        <v>427</v>
      </c>
      <c r="G141" t="s">
        <v>428</v>
      </c>
      <c r="H141">
        <v>182.038</v>
      </c>
      <c r="I141" t="s">
        <v>429</v>
      </c>
      <c r="J141">
        <v>0.000634</v>
      </c>
      <c r="K141" t="s">
        <v>71</v>
      </c>
      <c r="L141" t="s">
        <v>430</v>
      </c>
      <c r="M141">
        <v>1061.501326</v>
      </c>
      <c r="N141" t="s">
        <v>71</v>
      </c>
      <c r="O141" t="s">
        <v>431</v>
      </c>
      <c r="P141">
        <v>0.001695</v>
      </c>
      <c r="Q141" t="s">
        <v>71</v>
      </c>
      <c r="R141" t="s">
        <v>70</v>
      </c>
      <c r="S141">
        <v>4.932154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10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500</v>
      </c>
    </row>
    <row r="142" ht="29.25" spans="1:44">
      <c r="A142" s="2">
        <v>658</v>
      </c>
      <c r="B142" t="s">
        <v>425</v>
      </c>
      <c r="C142">
        <v>5</v>
      </c>
      <c r="D142" t="s">
        <v>426</v>
      </c>
      <c r="E142">
        <v>5421</v>
      </c>
      <c r="F142" t="s">
        <v>427</v>
      </c>
      <c r="G142" t="s">
        <v>428</v>
      </c>
      <c r="H142">
        <v>134.474</v>
      </c>
      <c r="I142" t="s">
        <v>429</v>
      </c>
      <c r="J142">
        <v>0.000717</v>
      </c>
      <c r="K142" t="s">
        <v>71</v>
      </c>
      <c r="L142" t="s">
        <v>430</v>
      </c>
      <c r="M142">
        <v>1401.979946</v>
      </c>
      <c r="N142" t="s">
        <v>71</v>
      </c>
      <c r="O142" t="s">
        <v>431</v>
      </c>
      <c r="P142">
        <v>0.002119</v>
      </c>
      <c r="Q142" t="s">
        <v>71</v>
      </c>
      <c r="R142" t="s">
        <v>70</v>
      </c>
      <c r="S142">
        <v>6.854817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10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700</v>
      </c>
    </row>
    <row r="143" ht="29.25" spans="1:44">
      <c r="A143" s="2">
        <v>657</v>
      </c>
      <c r="B143" t="s">
        <v>425</v>
      </c>
      <c r="C143">
        <v>5</v>
      </c>
      <c r="D143" t="s">
        <v>426</v>
      </c>
      <c r="E143">
        <v>6927</v>
      </c>
      <c r="F143" t="s">
        <v>427</v>
      </c>
      <c r="G143" t="s">
        <v>428</v>
      </c>
      <c r="H143">
        <v>217.888</v>
      </c>
      <c r="I143" t="s">
        <v>429</v>
      </c>
      <c r="J143">
        <v>0.00083</v>
      </c>
      <c r="K143" t="s">
        <v>71</v>
      </c>
      <c r="L143" t="s">
        <v>430</v>
      </c>
      <c r="M143">
        <v>1725.95127</v>
      </c>
      <c r="N143" t="s">
        <v>71</v>
      </c>
      <c r="O143" t="s">
        <v>431</v>
      </c>
      <c r="P143">
        <v>0.002556</v>
      </c>
      <c r="Q143" t="s">
        <v>71</v>
      </c>
      <c r="R143" t="s">
        <v>70</v>
      </c>
      <c r="S143">
        <v>8.667601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10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900</v>
      </c>
    </row>
    <row r="144" ht="29.25" spans="1:44">
      <c r="A144" s="2">
        <v>655</v>
      </c>
      <c r="B144" t="s">
        <v>425</v>
      </c>
      <c r="C144">
        <v>6</v>
      </c>
      <c r="D144" t="s">
        <v>426</v>
      </c>
      <c r="E144">
        <v>13793</v>
      </c>
      <c r="F144" t="s">
        <v>427</v>
      </c>
      <c r="G144" t="s">
        <v>428</v>
      </c>
      <c r="H144">
        <v>217.888</v>
      </c>
      <c r="I144" t="s">
        <v>429</v>
      </c>
      <c r="J144">
        <v>0.000825</v>
      </c>
      <c r="K144" t="s">
        <v>71</v>
      </c>
      <c r="L144" t="s">
        <v>430</v>
      </c>
      <c r="M144">
        <v>3382.505512</v>
      </c>
      <c r="N144" t="s">
        <v>71</v>
      </c>
      <c r="O144" t="s">
        <v>431</v>
      </c>
      <c r="P144">
        <v>0.004208</v>
      </c>
      <c r="Q144" t="s">
        <v>71</v>
      </c>
      <c r="R144" t="s">
        <v>70</v>
      </c>
      <c r="S144">
        <v>8.651764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10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900</v>
      </c>
    </row>
    <row r="145" ht="29.25" spans="1:44">
      <c r="A145" s="2">
        <v>655</v>
      </c>
      <c r="B145" t="s">
        <v>425</v>
      </c>
      <c r="C145">
        <v>5</v>
      </c>
      <c r="D145" t="s">
        <v>426</v>
      </c>
      <c r="E145">
        <v>6927</v>
      </c>
      <c r="F145" t="s">
        <v>427</v>
      </c>
      <c r="G145" t="s">
        <v>428</v>
      </c>
      <c r="H145">
        <v>144.53</v>
      </c>
      <c r="I145" t="s">
        <v>429</v>
      </c>
      <c r="J145">
        <v>0.000816</v>
      </c>
      <c r="K145" t="s">
        <v>71</v>
      </c>
      <c r="L145" t="s">
        <v>430</v>
      </c>
      <c r="M145">
        <v>1725.728536</v>
      </c>
      <c r="N145" t="s">
        <v>71</v>
      </c>
      <c r="O145" t="s">
        <v>431</v>
      </c>
      <c r="P145">
        <v>0.002542</v>
      </c>
      <c r="Q145" t="s">
        <v>71</v>
      </c>
      <c r="R145" t="s">
        <v>70</v>
      </c>
      <c r="S145">
        <v>8.681509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10</v>
      </c>
      <c r="AM145" t="s">
        <v>440</v>
      </c>
      <c r="AN145">
        <v>500</v>
      </c>
      <c r="AO145" t="s">
        <v>441</v>
      </c>
      <c r="AP145">
        <v>20</v>
      </c>
      <c r="AQ145" t="s">
        <v>442</v>
      </c>
      <c r="AR145">
        <v>900</v>
      </c>
    </row>
    <row r="146" ht="29.25" spans="1:44">
      <c r="A146" s="2">
        <v>655</v>
      </c>
      <c r="B146" t="s">
        <v>425</v>
      </c>
      <c r="C146">
        <v>5</v>
      </c>
      <c r="D146" t="s">
        <v>426</v>
      </c>
      <c r="E146">
        <v>6927</v>
      </c>
      <c r="F146" t="s">
        <v>427</v>
      </c>
      <c r="G146" t="s">
        <v>428</v>
      </c>
      <c r="H146">
        <v>217.888</v>
      </c>
      <c r="I146" t="s">
        <v>429</v>
      </c>
      <c r="J146">
        <v>0.000879</v>
      </c>
      <c r="K146" t="s">
        <v>71</v>
      </c>
      <c r="L146" t="s">
        <v>430</v>
      </c>
      <c r="M146">
        <v>1737.813241</v>
      </c>
      <c r="N146" t="s">
        <v>71</v>
      </c>
      <c r="O146" t="s">
        <v>431</v>
      </c>
      <c r="P146">
        <v>0.002617</v>
      </c>
      <c r="Q146" t="s">
        <v>71</v>
      </c>
      <c r="R146" t="s">
        <v>70</v>
      </c>
      <c r="S146">
        <v>8.750382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10</v>
      </c>
      <c r="AM146" t="s">
        <v>440</v>
      </c>
      <c r="AN146">
        <v>500</v>
      </c>
      <c r="AO146" t="s">
        <v>441</v>
      </c>
      <c r="AP146">
        <v>20</v>
      </c>
      <c r="AQ146" t="s">
        <v>442</v>
      </c>
      <c r="AR146">
        <v>900</v>
      </c>
    </row>
    <row r="147" ht="29.25" spans="1:44">
      <c r="A147" s="2">
        <v>654</v>
      </c>
      <c r="B147" t="s">
        <v>425</v>
      </c>
      <c r="C147">
        <v>5</v>
      </c>
      <c r="D147" t="s">
        <v>426</v>
      </c>
      <c r="E147">
        <v>226</v>
      </c>
      <c r="F147" t="s">
        <v>427</v>
      </c>
      <c r="G147" t="s">
        <v>428</v>
      </c>
      <c r="H147">
        <v>6.396</v>
      </c>
      <c r="I147" t="s">
        <v>429</v>
      </c>
      <c r="J147">
        <v>0.000192</v>
      </c>
      <c r="K147" t="s">
        <v>71</v>
      </c>
      <c r="L147" t="s">
        <v>430</v>
      </c>
      <c r="M147">
        <v>194.862421</v>
      </c>
      <c r="N147" t="s">
        <v>71</v>
      </c>
      <c r="O147" t="s">
        <v>431</v>
      </c>
      <c r="P147">
        <v>0.000386</v>
      </c>
      <c r="Q147" t="s">
        <v>71</v>
      </c>
      <c r="R147" t="s">
        <v>70</v>
      </c>
      <c r="S147">
        <v>0.383269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500</v>
      </c>
      <c r="AO147" t="s">
        <v>441</v>
      </c>
      <c r="AP147">
        <v>20</v>
      </c>
      <c r="AQ147" t="s">
        <v>442</v>
      </c>
      <c r="AR147">
        <v>20</v>
      </c>
    </row>
    <row r="148" ht="29.25" spans="1:44">
      <c r="A148" s="2">
        <v>653</v>
      </c>
      <c r="B148" t="s">
        <v>425</v>
      </c>
      <c r="C148">
        <v>5</v>
      </c>
      <c r="D148" t="s">
        <v>426</v>
      </c>
      <c r="E148">
        <v>226</v>
      </c>
      <c r="F148" t="s">
        <v>427</v>
      </c>
      <c r="G148" t="s">
        <v>428</v>
      </c>
      <c r="H148">
        <v>79.402</v>
      </c>
      <c r="I148" t="s">
        <v>429</v>
      </c>
      <c r="J148">
        <v>0.00019</v>
      </c>
      <c r="K148" t="s">
        <v>71</v>
      </c>
      <c r="L148" t="s">
        <v>430</v>
      </c>
      <c r="M148">
        <v>180.435379</v>
      </c>
      <c r="N148" t="s">
        <v>71</v>
      </c>
      <c r="O148" t="s">
        <v>431</v>
      </c>
      <c r="P148">
        <v>0.00037</v>
      </c>
      <c r="Q148" t="s">
        <v>71</v>
      </c>
      <c r="R148" t="s">
        <v>70</v>
      </c>
      <c r="S148">
        <v>0.369916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500</v>
      </c>
      <c r="AO148" t="s">
        <v>441</v>
      </c>
      <c r="AP148">
        <v>20</v>
      </c>
      <c r="AQ148" t="s">
        <v>442</v>
      </c>
      <c r="AR148">
        <v>20</v>
      </c>
    </row>
    <row r="149" ht="29.25" spans="1:44">
      <c r="A149" s="2">
        <v>652</v>
      </c>
      <c r="B149" t="s">
        <v>425</v>
      </c>
      <c r="C149">
        <v>5</v>
      </c>
      <c r="D149" t="s">
        <v>426</v>
      </c>
      <c r="E149">
        <v>226</v>
      </c>
      <c r="F149" t="s">
        <v>427</v>
      </c>
      <c r="G149" t="s">
        <v>428</v>
      </c>
      <c r="H149">
        <v>384.632</v>
      </c>
      <c r="I149" t="s">
        <v>429</v>
      </c>
      <c r="J149">
        <v>0.00018</v>
      </c>
      <c r="K149" t="s">
        <v>71</v>
      </c>
      <c r="L149" t="s">
        <v>430</v>
      </c>
      <c r="M149">
        <v>162.714363</v>
      </c>
      <c r="N149" t="s">
        <v>71</v>
      </c>
      <c r="O149" t="s">
        <v>431</v>
      </c>
      <c r="P149">
        <v>0.000343</v>
      </c>
      <c r="Q149" t="s">
        <v>71</v>
      </c>
      <c r="R149" t="s">
        <v>70</v>
      </c>
      <c r="S149">
        <v>0.371067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500</v>
      </c>
      <c r="AO149" t="s">
        <v>441</v>
      </c>
      <c r="AP149">
        <v>20</v>
      </c>
      <c r="AQ149" t="s">
        <v>442</v>
      </c>
      <c r="AR149">
        <v>20</v>
      </c>
    </row>
    <row r="150" ht="29.25" spans="1:44">
      <c r="A150" s="2">
        <v>651</v>
      </c>
      <c r="B150" t="s">
        <v>425</v>
      </c>
      <c r="C150">
        <v>5</v>
      </c>
      <c r="D150" t="s">
        <v>426</v>
      </c>
      <c r="E150">
        <v>226</v>
      </c>
      <c r="F150" t="s">
        <v>427</v>
      </c>
      <c r="G150" t="s">
        <v>428</v>
      </c>
      <c r="H150">
        <v>1047.96</v>
      </c>
      <c r="I150" t="s">
        <v>429</v>
      </c>
      <c r="J150">
        <v>0.000172</v>
      </c>
      <c r="K150" t="s">
        <v>71</v>
      </c>
      <c r="L150" t="s">
        <v>430</v>
      </c>
      <c r="M150">
        <v>145.694384</v>
      </c>
      <c r="N150" t="s">
        <v>71</v>
      </c>
      <c r="O150" t="s">
        <v>431</v>
      </c>
      <c r="P150">
        <v>0.000317</v>
      </c>
      <c r="Q150" t="s">
        <v>71</v>
      </c>
      <c r="R150" t="s">
        <v>70</v>
      </c>
      <c r="S150">
        <v>0.377981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5</v>
      </c>
      <c r="AM150" t="s">
        <v>440</v>
      </c>
      <c r="AN150">
        <v>500</v>
      </c>
      <c r="AO150" t="s">
        <v>441</v>
      </c>
      <c r="AP150">
        <v>20</v>
      </c>
      <c r="AQ150" t="s">
        <v>442</v>
      </c>
      <c r="AR150">
        <v>20</v>
      </c>
    </row>
    <row r="151" ht="29.25" spans="1:44">
      <c r="A151" s="2">
        <v>650</v>
      </c>
      <c r="B151" t="s">
        <v>425</v>
      </c>
      <c r="C151">
        <v>5</v>
      </c>
      <c r="D151" t="s">
        <v>426</v>
      </c>
      <c r="E151">
        <v>226</v>
      </c>
      <c r="F151" t="s">
        <v>427</v>
      </c>
      <c r="G151" t="s">
        <v>428</v>
      </c>
      <c r="H151">
        <v>2634.968</v>
      </c>
      <c r="I151" t="s">
        <v>429</v>
      </c>
      <c r="J151">
        <v>0.000168</v>
      </c>
      <c r="K151" t="s">
        <v>71</v>
      </c>
      <c r="L151" t="s">
        <v>430</v>
      </c>
      <c r="M151">
        <v>124.987959</v>
      </c>
      <c r="N151" t="s">
        <v>71</v>
      </c>
      <c r="O151" t="s">
        <v>431</v>
      </c>
      <c r="P151">
        <v>0.000293</v>
      </c>
      <c r="Q151" t="s">
        <v>71</v>
      </c>
      <c r="R151" t="s">
        <v>70</v>
      </c>
      <c r="S151">
        <v>0.389593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5</v>
      </c>
      <c r="AM151" t="s">
        <v>440</v>
      </c>
      <c r="AN151">
        <v>500</v>
      </c>
      <c r="AO151" t="s">
        <v>441</v>
      </c>
      <c r="AP151">
        <v>20</v>
      </c>
      <c r="AQ151" t="s">
        <v>442</v>
      </c>
      <c r="AR151">
        <v>20</v>
      </c>
    </row>
    <row r="152" ht="29.25" spans="1:44">
      <c r="A152" s="2">
        <v>649</v>
      </c>
      <c r="B152" t="s">
        <v>425</v>
      </c>
      <c r="C152">
        <v>5</v>
      </c>
      <c r="D152" t="s">
        <v>426</v>
      </c>
      <c r="E152">
        <v>226</v>
      </c>
      <c r="F152" t="s">
        <v>427</v>
      </c>
      <c r="G152" t="s">
        <v>428</v>
      </c>
      <c r="H152">
        <v>7842.444</v>
      </c>
      <c r="I152" t="s">
        <v>429</v>
      </c>
      <c r="J152">
        <v>0.000172</v>
      </c>
      <c r="K152" t="s">
        <v>71</v>
      </c>
      <c r="L152" t="s">
        <v>430</v>
      </c>
      <c r="M152">
        <v>105.411525</v>
      </c>
      <c r="N152" t="s">
        <v>71</v>
      </c>
      <c r="O152" t="s">
        <v>431</v>
      </c>
      <c r="P152">
        <v>0.000278</v>
      </c>
      <c r="Q152" t="s">
        <v>71</v>
      </c>
      <c r="R152" t="s">
        <v>70</v>
      </c>
      <c r="S152">
        <v>0.410719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5</v>
      </c>
      <c r="AM152" t="s">
        <v>440</v>
      </c>
      <c r="AN152">
        <v>500</v>
      </c>
      <c r="AO152" t="s">
        <v>441</v>
      </c>
      <c r="AP152">
        <v>20</v>
      </c>
      <c r="AQ152" t="s">
        <v>442</v>
      </c>
      <c r="AR152">
        <v>20</v>
      </c>
    </row>
    <row r="153" ht="29.25" spans="1:44">
      <c r="A153" s="2">
        <v>648</v>
      </c>
      <c r="B153" t="s">
        <v>425</v>
      </c>
      <c r="C153">
        <v>5</v>
      </c>
      <c r="D153" t="s">
        <v>426</v>
      </c>
      <c r="E153">
        <v>226</v>
      </c>
      <c r="F153" t="s">
        <v>427</v>
      </c>
      <c r="G153" t="s">
        <v>428</v>
      </c>
      <c r="H153">
        <v>25900.444</v>
      </c>
      <c r="I153" t="s">
        <v>429</v>
      </c>
      <c r="J153">
        <v>0.000159</v>
      </c>
      <c r="K153" t="s">
        <v>71</v>
      </c>
      <c r="L153" t="s">
        <v>430</v>
      </c>
      <c r="M153">
        <v>82.320724</v>
      </c>
      <c r="N153" t="s">
        <v>71</v>
      </c>
      <c r="O153" t="s">
        <v>431</v>
      </c>
      <c r="P153">
        <v>0.000242</v>
      </c>
      <c r="Q153" t="s">
        <v>71</v>
      </c>
      <c r="R153" t="s">
        <v>70</v>
      </c>
      <c r="S153">
        <v>0.419853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5</v>
      </c>
      <c r="AM153" t="s">
        <v>440</v>
      </c>
      <c r="AN153">
        <v>500</v>
      </c>
      <c r="AO153" t="s">
        <v>441</v>
      </c>
      <c r="AP153">
        <v>20</v>
      </c>
      <c r="AQ153" t="s">
        <v>442</v>
      </c>
      <c r="AR153">
        <v>20</v>
      </c>
    </row>
    <row r="154" ht="29.25" spans="1:44">
      <c r="A154" s="2">
        <v>647</v>
      </c>
      <c r="B154" t="s">
        <v>425</v>
      </c>
      <c r="C154">
        <v>5</v>
      </c>
      <c r="D154" t="s">
        <v>426</v>
      </c>
      <c r="E154">
        <v>226</v>
      </c>
      <c r="F154" t="s">
        <v>427</v>
      </c>
      <c r="G154" t="s">
        <v>428</v>
      </c>
      <c r="H154">
        <v>78475.82</v>
      </c>
      <c r="I154" t="s">
        <v>429</v>
      </c>
      <c r="J154">
        <v>0.000153</v>
      </c>
      <c r="K154" t="s">
        <v>71</v>
      </c>
      <c r="L154" t="s">
        <v>430</v>
      </c>
      <c r="M154">
        <v>59.407935</v>
      </c>
      <c r="N154" t="s">
        <v>71</v>
      </c>
      <c r="O154" t="s">
        <v>431</v>
      </c>
      <c r="P154">
        <v>0.000212</v>
      </c>
      <c r="Q154" t="s">
        <v>71</v>
      </c>
      <c r="R154" t="s">
        <v>70</v>
      </c>
      <c r="S154">
        <v>0.441788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5</v>
      </c>
      <c r="AM154" t="s">
        <v>440</v>
      </c>
      <c r="AN154">
        <v>500</v>
      </c>
      <c r="AO154" t="s">
        <v>441</v>
      </c>
      <c r="AP154">
        <v>20</v>
      </c>
      <c r="AQ154" t="s">
        <v>442</v>
      </c>
      <c r="AR154">
        <v>20</v>
      </c>
    </row>
    <row r="155" ht="29.25" spans="1:44">
      <c r="A155" s="2">
        <v>646</v>
      </c>
      <c r="B155" t="s">
        <v>425</v>
      </c>
      <c r="C155">
        <v>5</v>
      </c>
      <c r="D155" t="s">
        <v>426</v>
      </c>
      <c r="E155">
        <v>226</v>
      </c>
      <c r="F155" t="s">
        <v>427</v>
      </c>
      <c r="G155" t="s">
        <v>428</v>
      </c>
      <c r="H155">
        <v>332942.202</v>
      </c>
      <c r="I155" t="s">
        <v>429</v>
      </c>
      <c r="J155">
        <v>0.000133</v>
      </c>
      <c r="K155" t="s">
        <v>71</v>
      </c>
      <c r="L155" t="s">
        <v>430</v>
      </c>
      <c r="M155">
        <v>44.47018</v>
      </c>
      <c r="N155" t="s">
        <v>71</v>
      </c>
      <c r="O155" t="s">
        <v>431</v>
      </c>
      <c r="P155">
        <v>0.000177</v>
      </c>
      <c r="Q155" t="s">
        <v>71</v>
      </c>
      <c r="R155" t="s">
        <v>70</v>
      </c>
      <c r="S155">
        <v>0.491724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5</v>
      </c>
      <c r="AM155" t="s">
        <v>440</v>
      </c>
      <c r="AN155">
        <v>500</v>
      </c>
      <c r="AO155" t="s">
        <v>441</v>
      </c>
      <c r="AP155">
        <v>20</v>
      </c>
      <c r="AQ155" t="s">
        <v>442</v>
      </c>
      <c r="AR155">
        <v>20</v>
      </c>
    </row>
    <row r="156" ht="29.25" spans="1:44">
      <c r="A156" s="2">
        <v>645</v>
      </c>
      <c r="B156" t="s">
        <v>425</v>
      </c>
      <c r="C156">
        <v>5</v>
      </c>
      <c r="D156" t="s">
        <v>426</v>
      </c>
      <c r="E156">
        <v>226</v>
      </c>
      <c r="F156" t="s">
        <v>427</v>
      </c>
      <c r="G156" t="s">
        <v>428</v>
      </c>
      <c r="H156">
        <v>7842.39</v>
      </c>
      <c r="I156" t="s">
        <v>429</v>
      </c>
      <c r="J156">
        <v>0.000171</v>
      </c>
      <c r="K156" t="s">
        <v>71</v>
      </c>
      <c r="L156" t="s">
        <v>430</v>
      </c>
      <c r="M156">
        <v>105.080105</v>
      </c>
      <c r="N156" t="s">
        <v>71</v>
      </c>
      <c r="O156" t="s">
        <v>431</v>
      </c>
      <c r="P156">
        <v>0.000276</v>
      </c>
      <c r="Q156" t="s">
        <v>71</v>
      </c>
      <c r="R156" t="s">
        <v>70</v>
      </c>
      <c r="S156">
        <v>0.402064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5</v>
      </c>
      <c r="AM156" t="s">
        <v>440</v>
      </c>
      <c r="AN156">
        <v>500</v>
      </c>
      <c r="AO156" t="s">
        <v>441</v>
      </c>
      <c r="AP156">
        <v>20</v>
      </c>
      <c r="AQ156" t="s">
        <v>442</v>
      </c>
      <c r="AR156">
        <v>20</v>
      </c>
    </row>
    <row r="157" ht="29.25" spans="1:44">
      <c r="A157" s="2">
        <v>644</v>
      </c>
      <c r="B157" t="s">
        <v>425</v>
      </c>
      <c r="C157">
        <v>5</v>
      </c>
      <c r="D157" t="s">
        <v>426</v>
      </c>
      <c r="E157">
        <v>226</v>
      </c>
      <c r="F157" t="s">
        <v>427</v>
      </c>
      <c r="G157" t="s">
        <v>428</v>
      </c>
      <c r="H157">
        <v>25900.27</v>
      </c>
      <c r="I157" t="s">
        <v>429</v>
      </c>
      <c r="J157">
        <v>0.000155</v>
      </c>
      <c r="K157" t="s">
        <v>71</v>
      </c>
      <c r="L157" t="s">
        <v>430</v>
      </c>
      <c r="M157">
        <v>83.333777</v>
      </c>
      <c r="N157" t="s">
        <v>71</v>
      </c>
      <c r="O157" t="s">
        <v>431</v>
      </c>
      <c r="P157">
        <v>0.000238</v>
      </c>
      <c r="Q157" t="s">
        <v>71</v>
      </c>
      <c r="R157" t="s">
        <v>70</v>
      </c>
      <c r="S157">
        <v>0.427657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5</v>
      </c>
      <c r="AM157" t="s">
        <v>440</v>
      </c>
      <c r="AN157">
        <v>500</v>
      </c>
      <c r="AO157" t="s">
        <v>441</v>
      </c>
      <c r="AP157">
        <v>20</v>
      </c>
      <c r="AQ157" t="s">
        <v>442</v>
      </c>
      <c r="AR157">
        <v>20</v>
      </c>
    </row>
    <row r="158" ht="29.25" spans="1:44">
      <c r="A158" s="2">
        <v>643</v>
      </c>
      <c r="B158" t="s">
        <v>425</v>
      </c>
      <c r="C158">
        <v>5</v>
      </c>
      <c r="D158" t="s">
        <v>426</v>
      </c>
      <c r="E158">
        <v>226</v>
      </c>
      <c r="F158" t="s">
        <v>427</v>
      </c>
      <c r="G158" t="s">
        <v>428</v>
      </c>
      <c r="H158">
        <v>6.396</v>
      </c>
      <c r="I158" t="s">
        <v>429</v>
      </c>
      <c r="J158">
        <v>0.000196</v>
      </c>
      <c r="K158" t="s">
        <v>71</v>
      </c>
      <c r="L158" t="s">
        <v>430</v>
      </c>
      <c r="M158">
        <v>220.589216</v>
      </c>
      <c r="N158" t="s">
        <v>71</v>
      </c>
      <c r="O158" t="s">
        <v>431</v>
      </c>
      <c r="P158">
        <v>0.000417</v>
      </c>
      <c r="Q158" t="s">
        <v>71</v>
      </c>
      <c r="R158" t="s">
        <v>70</v>
      </c>
      <c r="S158">
        <v>0.395446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5</v>
      </c>
      <c r="AM158" t="s">
        <v>440</v>
      </c>
      <c r="AN158">
        <v>500</v>
      </c>
      <c r="AO158" t="s">
        <v>441</v>
      </c>
      <c r="AP158">
        <v>20</v>
      </c>
      <c r="AQ158" t="s">
        <v>442</v>
      </c>
      <c r="AR158">
        <v>20</v>
      </c>
    </row>
    <row r="159" ht="29.25" spans="1:44">
      <c r="A159" s="2">
        <v>642</v>
      </c>
      <c r="B159" t="s">
        <v>425</v>
      </c>
      <c r="C159">
        <v>5</v>
      </c>
      <c r="D159" t="s">
        <v>426</v>
      </c>
      <c r="E159">
        <v>303</v>
      </c>
      <c r="F159" t="s">
        <v>427</v>
      </c>
      <c r="G159" t="s">
        <v>428</v>
      </c>
      <c r="H159">
        <v>13283.05</v>
      </c>
      <c r="I159" t="s">
        <v>429</v>
      </c>
      <c r="J159">
        <v>0.00023</v>
      </c>
      <c r="K159" t="s">
        <v>71</v>
      </c>
      <c r="L159" t="s">
        <v>430</v>
      </c>
      <c r="M159">
        <v>88.225757</v>
      </c>
      <c r="N159" t="s">
        <v>71</v>
      </c>
      <c r="O159" t="s">
        <v>431</v>
      </c>
      <c r="P159">
        <v>0.000318</v>
      </c>
      <c r="Q159" t="s">
        <v>71</v>
      </c>
      <c r="R159" t="s">
        <v>70</v>
      </c>
      <c r="S159">
        <v>0.569232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10</v>
      </c>
      <c r="AM159" t="s">
        <v>440</v>
      </c>
      <c r="AN159">
        <v>500</v>
      </c>
      <c r="AO159" t="s">
        <v>441</v>
      </c>
      <c r="AP159">
        <v>20</v>
      </c>
      <c r="AQ159" t="s">
        <v>442</v>
      </c>
      <c r="AR159">
        <v>20</v>
      </c>
    </row>
    <row r="160" ht="29.25" spans="1:44">
      <c r="A160" s="2">
        <v>641</v>
      </c>
      <c r="B160" t="s">
        <v>425</v>
      </c>
      <c r="C160">
        <v>5</v>
      </c>
      <c r="D160" t="s">
        <v>426</v>
      </c>
      <c r="E160">
        <v>303</v>
      </c>
      <c r="F160" t="s">
        <v>427</v>
      </c>
      <c r="G160" t="s">
        <v>428</v>
      </c>
      <c r="H160">
        <v>54263.774</v>
      </c>
      <c r="I160" t="s">
        <v>429</v>
      </c>
      <c r="J160">
        <v>0.000221</v>
      </c>
      <c r="K160" t="s">
        <v>71</v>
      </c>
      <c r="L160" t="s">
        <v>430</v>
      </c>
      <c r="M160">
        <v>70.523017</v>
      </c>
      <c r="N160" t="s">
        <v>71</v>
      </c>
      <c r="O160" t="s">
        <v>431</v>
      </c>
      <c r="P160">
        <v>0.000291</v>
      </c>
      <c r="Q160" t="s">
        <v>71</v>
      </c>
      <c r="R160" t="s">
        <v>70</v>
      </c>
      <c r="S160">
        <v>0.587252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500</v>
      </c>
      <c r="AO160" t="s">
        <v>441</v>
      </c>
      <c r="AP160">
        <v>20</v>
      </c>
      <c r="AQ160" t="s">
        <v>442</v>
      </c>
      <c r="AR160">
        <v>20</v>
      </c>
    </row>
    <row r="161" ht="29.25" spans="1:44">
      <c r="A161" s="2">
        <v>640</v>
      </c>
      <c r="B161" t="s">
        <v>425</v>
      </c>
      <c r="C161">
        <v>5</v>
      </c>
      <c r="D161" t="s">
        <v>426</v>
      </c>
      <c r="E161">
        <v>303</v>
      </c>
      <c r="F161" t="s">
        <v>427</v>
      </c>
      <c r="G161" t="s">
        <v>428</v>
      </c>
      <c r="H161">
        <v>187107.77</v>
      </c>
      <c r="I161" t="s">
        <v>429</v>
      </c>
      <c r="J161">
        <v>0.000208</v>
      </c>
      <c r="K161" t="s">
        <v>71</v>
      </c>
      <c r="L161" t="s">
        <v>430</v>
      </c>
      <c r="M161">
        <v>54.086703</v>
      </c>
      <c r="N161" t="s">
        <v>71</v>
      </c>
      <c r="O161" t="s">
        <v>431</v>
      </c>
      <c r="P161">
        <v>0.000262</v>
      </c>
      <c r="Q161" t="s">
        <v>71</v>
      </c>
      <c r="R161" t="s">
        <v>70</v>
      </c>
      <c r="S161">
        <v>0.632635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10</v>
      </c>
      <c r="AM161" t="s">
        <v>440</v>
      </c>
      <c r="AN161">
        <v>500</v>
      </c>
      <c r="AO161" t="s">
        <v>441</v>
      </c>
      <c r="AP161">
        <v>20</v>
      </c>
      <c r="AQ161" t="s">
        <v>442</v>
      </c>
      <c r="AR161">
        <v>20</v>
      </c>
    </row>
    <row r="162" ht="29.25" spans="1:44">
      <c r="A162" s="2">
        <v>639</v>
      </c>
      <c r="B162" t="s">
        <v>425</v>
      </c>
      <c r="C162">
        <v>5</v>
      </c>
      <c r="D162" t="s">
        <v>426</v>
      </c>
      <c r="E162">
        <v>303</v>
      </c>
      <c r="F162" t="s">
        <v>427</v>
      </c>
      <c r="G162" t="s">
        <v>428</v>
      </c>
      <c r="H162">
        <v>187107.77</v>
      </c>
      <c r="I162" t="s">
        <v>429</v>
      </c>
      <c r="J162">
        <v>0.00019</v>
      </c>
      <c r="K162" t="s">
        <v>71</v>
      </c>
      <c r="L162" t="s">
        <v>430</v>
      </c>
      <c r="M162">
        <v>53.599086</v>
      </c>
      <c r="N162" t="s">
        <v>71</v>
      </c>
      <c r="O162" t="s">
        <v>431</v>
      </c>
      <c r="P162">
        <v>0.000244</v>
      </c>
      <c r="Q162" t="s">
        <v>71</v>
      </c>
      <c r="R162" t="s">
        <v>70</v>
      </c>
      <c r="S162">
        <v>0.631108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10</v>
      </c>
      <c r="AM162" t="s">
        <v>440</v>
      </c>
      <c r="AN162">
        <v>500</v>
      </c>
      <c r="AO162" t="s">
        <v>441</v>
      </c>
      <c r="AP162">
        <v>20</v>
      </c>
      <c r="AQ162" t="s">
        <v>442</v>
      </c>
      <c r="AR162">
        <v>20</v>
      </c>
    </row>
    <row r="163" ht="29.25" spans="1:44">
      <c r="A163" s="2">
        <v>639</v>
      </c>
      <c r="B163" t="s">
        <v>425</v>
      </c>
      <c r="C163">
        <v>5</v>
      </c>
      <c r="D163" t="s">
        <v>426</v>
      </c>
      <c r="E163">
        <v>303</v>
      </c>
      <c r="F163" t="s">
        <v>427</v>
      </c>
      <c r="G163" t="s">
        <v>428</v>
      </c>
      <c r="H163">
        <v>0.08</v>
      </c>
      <c r="I163" t="s">
        <v>429</v>
      </c>
      <c r="J163">
        <v>0.000253</v>
      </c>
      <c r="K163" t="s">
        <v>71</v>
      </c>
      <c r="L163" t="s">
        <v>430</v>
      </c>
      <c r="M163">
        <v>263.493354</v>
      </c>
      <c r="N163" t="s">
        <v>71</v>
      </c>
      <c r="O163" t="s">
        <v>431</v>
      </c>
      <c r="P163">
        <v>0.000517</v>
      </c>
      <c r="Q163" t="s">
        <v>71</v>
      </c>
      <c r="R163" t="s">
        <v>70</v>
      </c>
      <c r="S163">
        <v>0.563871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10</v>
      </c>
      <c r="AM163" t="s">
        <v>440</v>
      </c>
      <c r="AN163">
        <v>500</v>
      </c>
      <c r="AO163" t="s">
        <v>441</v>
      </c>
      <c r="AP163">
        <v>20</v>
      </c>
      <c r="AQ163" t="s">
        <v>442</v>
      </c>
      <c r="AR163">
        <v>20</v>
      </c>
    </row>
    <row r="164" ht="29.25" spans="1:44">
      <c r="A164" s="2">
        <v>639</v>
      </c>
      <c r="B164" t="s">
        <v>425</v>
      </c>
      <c r="C164">
        <v>5</v>
      </c>
      <c r="D164" t="s">
        <v>426</v>
      </c>
      <c r="E164">
        <v>303</v>
      </c>
      <c r="F164" t="s">
        <v>427</v>
      </c>
      <c r="G164" t="s">
        <v>428</v>
      </c>
      <c r="H164">
        <v>0</v>
      </c>
      <c r="I164" t="s">
        <v>429</v>
      </c>
      <c r="J164">
        <v>0.000268</v>
      </c>
      <c r="K164" t="s">
        <v>71</v>
      </c>
      <c r="L164" t="s">
        <v>430</v>
      </c>
      <c r="M164">
        <v>295.730873</v>
      </c>
      <c r="N164" t="s">
        <v>71</v>
      </c>
      <c r="O164" t="s">
        <v>431</v>
      </c>
      <c r="P164">
        <v>0.000564</v>
      </c>
      <c r="Q164" t="s">
        <v>71</v>
      </c>
      <c r="R164" t="s">
        <v>70</v>
      </c>
      <c r="S164">
        <v>0.548232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20</v>
      </c>
      <c r="AQ164" t="s">
        <v>442</v>
      </c>
      <c r="AR164">
        <v>20</v>
      </c>
    </row>
    <row r="165" ht="29.25" spans="1:44">
      <c r="A165" s="2">
        <v>638</v>
      </c>
      <c r="B165" t="s">
        <v>425</v>
      </c>
      <c r="C165">
        <v>5</v>
      </c>
      <c r="D165" t="s">
        <v>426</v>
      </c>
      <c r="E165">
        <v>226</v>
      </c>
      <c r="F165" t="s">
        <v>427</v>
      </c>
      <c r="G165" t="s">
        <v>428</v>
      </c>
      <c r="H165">
        <v>9.67</v>
      </c>
      <c r="I165" t="s">
        <v>429</v>
      </c>
      <c r="J165">
        <v>0.000202</v>
      </c>
      <c r="K165" t="s">
        <v>71</v>
      </c>
      <c r="L165" t="s">
        <v>430</v>
      </c>
      <c r="M165">
        <v>192.823912</v>
      </c>
      <c r="N165" t="s">
        <v>71</v>
      </c>
      <c r="O165" t="s">
        <v>431</v>
      </c>
      <c r="P165">
        <v>0.000395</v>
      </c>
      <c r="Q165" t="s">
        <v>71</v>
      </c>
      <c r="R165" t="s">
        <v>70</v>
      </c>
      <c r="S165">
        <v>0.588437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5</v>
      </c>
      <c r="AM165" t="s">
        <v>440</v>
      </c>
      <c r="AN165">
        <v>500</v>
      </c>
      <c r="AO165" t="s">
        <v>441</v>
      </c>
      <c r="AP165">
        <v>20</v>
      </c>
      <c r="AQ165" t="s">
        <v>442</v>
      </c>
      <c r="AR165">
        <v>20</v>
      </c>
    </row>
    <row r="166" ht="29.25" spans="1:44">
      <c r="A166" s="2">
        <v>637</v>
      </c>
      <c r="B166" t="s">
        <v>425</v>
      </c>
      <c r="C166">
        <v>5</v>
      </c>
      <c r="D166" t="s">
        <v>426</v>
      </c>
      <c r="E166">
        <v>226</v>
      </c>
      <c r="F166" t="s">
        <v>427</v>
      </c>
      <c r="G166" t="s">
        <v>428</v>
      </c>
      <c r="H166">
        <v>317.11</v>
      </c>
      <c r="I166" t="s">
        <v>429</v>
      </c>
      <c r="J166">
        <v>0.000193</v>
      </c>
      <c r="K166" t="s">
        <v>71</v>
      </c>
      <c r="L166" t="s">
        <v>430</v>
      </c>
      <c r="M166">
        <v>180.022878</v>
      </c>
      <c r="N166" t="s">
        <v>71</v>
      </c>
      <c r="O166" t="s">
        <v>431</v>
      </c>
      <c r="P166">
        <v>0.000373</v>
      </c>
      <c r="Q166" t="s">
        <v>71</v>
      </c>
      <c r="R166" t="s">
        <v>70</v>
      </c>
      <c r="S166">
        <v>0.582388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5</v>
      </c>
      <c r="AM166" t="s">
        <v>440</v>
      </c>
      <c r="AN166">
        <v>500</v>
      </c>
      <c r="AO166" t="s">
        <v>441</v>
      </c>
      <c r="AP166">
        <v>20</v>
      </c>
      <c r="AQ166" t="s">
        <v>442</v>
      </c>
      <c r="AR166">
        <v>20</v>
      </c>
    </row>
    <row r="167" ht="29.25" spans="1:44">
      <c r="A167" s="2">
        <v>636</v>
      </c>
      <c r="B167" t="s">
        <v>425</v>
      </c>
      <c r="C167">
        <v>5</v>
      </c>
      <c r="D167" t="s">
        <v>426</v>
      </c>
      <c r="E167">
        <v>226</v>
      </c>
      <c r="F167" t="s">
        <v>427</v>
      </c>
      <c r="G167" t="s">
        <v>428</v>
      </c>
      <c r="H167">
        <v>2351.17</v>
      </c>
      <c r="I167" t="s">
        <v>429</v>
      </c>
      <c r="J167">
        <v>0.000183</v>
      </c>
      <c r="K167" t="s">
        <v>71</v>
      </c>
      <c r="L167" t="s">
        <v>430</v>
      </c>
      <c r="M167">
        <v>163.502625</v>
      </c>
      <c r="N167" t="s">
        <v>71</v>
      </c>
      <c r="O167" t="s">
        <v>431</v>
      </c>
      <c r="P167">
        <v>0.000347</v>
      </c>
      <c r="Q167" t="s">
        <v>71</v>
      </c>
      <c r="R167" t="s">
        <v>70</v>
      </c>
      <c r="S167">
        <v>0.573186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5</v>
      </c>
      <c r="AM167" t="s">
        <v>440</v>
      </c>
      <c r="AN167">
        <v>500</v>
      </c>
      <c r="AO167" t="s">
        <v>441</v>
      </c>
      <c r="AP167">
        <v>20</v>
      </c>
      <c r="AQ167" t="s">
        <v>442</v>
      </c>
      <c r="AR167">
        <v>20</v>
      </c>
    </row>
    <row r="168" ht="29.25" spans="1:44">
      <c r="A168" s="2">
        <v>635</v>
      </c>
      <c r="B168" t="s">
        <v>425</v>
      </c>
      <c r="C168">
        <v>5</v>
      </c>
      <c r="D168" t="s">
        <v>426</v>
      </c>
      <c r="E168">
        <v>226</v>
      </c>
      <c r="F168" t="s">
        <v>427</v>
      </c>
      <c r="G168" t="s">
        <v>428</v>
      </c>
      <c r="H168">
        <v>9795.12</v>
      </c>
      <c r="I168" t="s">
        <v>429</v>
      </c>
      <c r="J168">
        <v>0.000177</v>
      </c>
      <c r="K168" t="s">
        <v>71</v>
      </c>
      <c r="L168" t="s">
        <v>430</v>
      </c>
      <c r="M168">
        <v>146.264886</v>
      </c>
      <c r="N168" t="s">
        <v>71</v>
      </c>
      <c r="O168" t="s">
        <v>431</v>
      </c>
      <c r="P168">
        <v>0.000323</v>
      </c>
      <c r="Q168" t="s">
        <v>71</v>
      </c>
      <c r="R168" t="s">
        <v>70</v>
      </c>
      <c r="S168">
        <v>0.570644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5</v>
      </c>
      <c r="AM168" t="s">
        <v>440</v>
      </c>
      <c r="AN168">
        <v>500</v>
      </c>
      <c r="AO168" t="s">
        <v>441</v>
      </c>
      <c r="AP168">
        <v>20</v>
      </c>
      <c r="AQ168" t="s">
        <v>442</v>
      </c>
      <c r="AR168">
        <v>20</v>
      </c>
    </row>
    <row r="169" ht="29.25" spans="1:44">
      <c r="A169" s="2">
        <v>634</v>
      </c>
      <c r="B169" t="s">
        <v>425</v>
      </c>
      <c r="C169">
        <v>5</v>
      </c>
      <c r="D169" t="s">
        <v>426</v>
      </c>
      <c r="E169">
        <v>226</v>
      </c>
      <c r="F169" t="s">
        <v>427</v>
      </c>
      <c r="G169" t="s">
        <v>428</v>
      </c>
      <c r="H169">
        <v>29859.07</v>
      </c>
      <c r="I169" t="s">
        <v>429</v>
      </c>
      <c r="J169">
        <v>0.000182</v>
      </c>
      <c r="K169" t="s">
        <v>71</v>
      </c>
      <c r="L169" t="s">
        <v>430</v>
      </c>
      <c r="M169">
        <v>125.824233</v>
      </c>
      <c r="N169" t="s">
        <v>71</v>
      </c>
      <c r="O169" t="s">
        <v>431</v>
      </c>
      <c r="P169">
        <v>0.000307</v>
      </c>
      <c r="Q169" t="s">
        <v>71</v>
      </c>
      <c r="R169" t="s">
        <v>70</v>
      </c>
      <c r="S169">
        <v>0.555937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5</v>
      </c>
      <c r="AM169" t="s">
        <v>440</v>
      </c>
      <c r="AN169">
        <v>500</v>
      </c>
      <c r="AO169" t="s">
        <v>441</v>
      </c>
      <c r="AP169">
        <v>20</v>
      </c>
      <c r="AQ169" t="s">
        <v>442</v>
      </c>
      <c r="AR169">
        <v>20</v>
      </c>
    </row>
    <row r="170" ht="29.25" spans="1:44">
      <c r="A170" s="2">
        <v>633</v>
      </c>
      <c r="B170" t="s">
        <v>425</v>
      </c>
      <c r="C170">
        <v>5</v>
      </c>
      <c r="D170" t="s">
        <v>426</v>
      </c>
      <c r="E170">
        <v>226</v>
      </c>
      <c r="F170" t="s">
        <v>427</v>
      </c>
      <c r="G170" t="s">
        <v>428</v>
      </c>
      <c r="H170">
        <v>74393.912</v>
      </c>
      <c r="I170" t="s">
        <v>429</v>
      </c>
      <c r="J170">
        <v>0.000176</v>
      </c>
      <c r="K170" t="s">
        <v>71</v>
      </c>
      <c r="L170" t="s">
        <v>430</v>
      </c>
      <c r="M170">
        <v>104.16587</v>
      </c>
      <c r="N170" t="s">
        <v>71</v>
      </c>
      <c r="O170" t="s">
        <v>431</v>
      </c>
      <c r="P170">
        <v>0.00028</v>
      </c>
      <c r="Q170" t="s">
        <v>71</v>
      </c>
      <c r="R170" t="s">
        <v>70</v>
      </c>
      <c r="S170">
        <v>0.532207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5</v>
      </c>
      <c r="AM170" t="s">
        <v>440</v>
      </c>
      <c r="AN170">
        <v>500</v>
      </c>
      <c r="AO170" t="s">
        <v>441</v>
      </c>
      <c r="AP170">
        <v>20</v>
      </c>
      <c r="AQ170" t="s">
        <v>442</v>
      </c>
      <c r="AR170">
        <v>20</v>
      </c>
    </row>
    <row r="171" ht="29.25" spans="1:44">
      <c r="A171" s="2">
        <v>632</v>
      </c>
      <c r="B171" t="s">
        <v>425</v>
      </c>
      <c r="C171">
        <v>5</v>
      </c>
      <c r="D171" t="s">
        <v>426</v>
      </c>
      <c r="E171">
        <v>226</v>
      </c>
      <c r="F171" t="s">
        <v>427</v>
      </c>
      <c r="G171" t="s">
        <v>428</v>
      </c>
      <c r="H171">
        <v>162530.226</v>
      </c>
      <c r="I171" t="s">
        <v>429</v>
      </c>
      <c r="J171">
        <v>0.00016</v>
      </c>
      <c r="K171" t="s">
        <v>71</v>
      </c>
      <c r="L171" t="s">
        <v>430</v>
      </c>
      <c r="M171">
        <v>82.104169</v>
      </c>
      <c r="N171" t="s">
        <v>71</v>
      </c>
      <c r="O171" t="s">
        <v>431</v>
      </c>
      <c r="P171">
        <v>0.000242</v>
      </c>
      <c r="Q171" t="s">
        <v>71</v>
      </c>
      <c r="R171" t="s">
        <v>70</v>
      </c>
      <c r="S171">
        <v>0.528878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5</v>
      </c>
      <c r="AM171" t="s">
        <v>440</v>
      </c>
      <c r="AN171">
        <v>500</v>
      </c>
      <c r="AO171" t="s">
        <v>441</v>
      </c>
      <c r="AP171">
        <v>20</v>
      </c>
      <c r="AQ171" t="s">
        <v>442</v>
      </c>
      <c r="AR171">
        <v>20</v>
      </c>
    </row>
    <row r="172" ht="29.25" spans="1:44">
      <c r="A172" s="2">
        <v>631</v>
      </c>
      <c r="B172" t="s">
        <v>425</v>
      </c>
      <c r="C172">
        <v>5</v>
      </c>
      <c r="D172" t="s">
        <v>426</v>
      </c>
      <c r="E172">
        <v>754</v>
      </c>
      <c r="F172" t="s">
        <v>427</v>
      </c>
      <c r="G172" t="s">
        <v>428</v>
      </c>
      <c r="H172">
        <v>1.264</v>
      </c>
      <c r="I172" t="s">
        <v>429</v>
      </c>
      <c r="J172">
        <v>0.00029</v>
      </c>
      <c r="K172" t="s">
        <v>71</v>
      </c>
      <c r="L172" t="s">
        <v>430</v>
      </c>
      <c r="M172">
        <v>364.799628</v>
      </c>
      <c r="N172" t="s">
        <v>71</v>
      </c>
      <c r="O172" t="s">
        <v>431</v>
      </c>
      <c r="P172">
        <v>0.000655</v>
      </c>
      <c r="Q172" t="s">
        <v>71</v>
      </c>
      <c r="R172" t="s">
        <v>70</v>
      </c>
      <c r="S172">
        <v>1.10636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10</v>
      </c>
      <c r="AM172" t="s">
        <v>440</v>
      </c>
      <c r="AN172">
        <v>500</v>
      </c>
      <c r="AO172" t="s">
        <v>441</v>
      </c>
      <c r="AP172">
        <v>30</v>
      </c>
      <c r="AQ172" t="s">
        <v>442</v>
      </c>
      <c r="AR172">
        <v>80</v>
      </c>
    </row>
    <row r="173" ht="29.25" spans="1:44">
      <c r="A173" s="2">
        <v>630</v>
      </c>
      <c r="B173" t="s">
        <v>425</v>
      </c>
      <c r="C173">
        <v>5</v>
      </c>
      <c r="D173" t="s">
        <v>426</v>
      </c>
      <c r="E173">
        <v>754</v>
      </c>
      <c r="F173" t="s">
        <v>427</v>
      </c>
      <c r="G173" t="s">
        <v>428</v>
      </c>
      <c r="H173">
        <v>0.88</v>
      </c>
      <c r="I173" t="s">
        <v>429</v>
      </c>
      <c r="J173">
        <v>0.000284</v>
      </c>
      <c r="K173" t="s">
        <v>71</v>
      </c>
      <c r="L173" t="s">
        <v>430</v>
      </c>
      <c r="M173">
        <v>362.343459</v>
      </c>
      <c r="N173" t="s">
        <v>71</v>
      </c>
      <c r="O173" t="s">
        <v>431</v>
      </c>
      <c r="P173">
        <v>0.000647</v>
      </c>
      <c r="Q173" t="s">
        <v>71</v>
      </c>
      <c r="R173" t="s">
        <v>70</v>
      </c>
      <c r="S173">
        <v>1.314447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10</v>
      </c>
      <c r="AM173" t="s">
        <v>440</v>
      </c>
      <c r="AN173">
        <v>500</v>
      </c>
      <c r="AO173" t="s">
        <v>441</v>
      </c>
      <c r="AP173">
        <v>40</v>
      </c>
      <c r="AQ173" t="s">
        <v>442</v>
      </c>
      <c r="AR173">
        <v>80</v>
      </c>
    </row>
    <row r="174" ht="29.25" spans="1:44">
      <c r="A174" s="2">
        <v>629</v>
      </c>
      <c r="B174" t="s">
        <v>425</v>
      </c>
      <c r="C174">
        <v>5</v>
      </c>
      <c r="D174" t="s">
        <v>426</v>
      </c>
      <c r="E174">
        <v>754</v>
      </c>
      <c r="F174" t="s">
        <v>427</v>
      </c>
      <c r="G174" t="s">
        <v>428</v>
      </c>
      <c r="H174">
        <v>1.652</v>
      </c>
      <c r="I174" t="s">
        <v>429</v>
      </c>
      <c r="J174">
        <v>0.000288</v>
      </c>
      <c r="K174" t="s">
        <v>71</v>
      </c>
      <c r="L174" t="s">
        <v>430</v>
      </c>
      <c r="M174">
        <v>365.576903</v>
      </c>
      <c r="N174" t="s">
        <v>71</v>
      </c>
      <c r="O174" t="s">
        <v>431</v>
      </c>
      <c r="P174">
        <v>0.000653</v>
      </c>
      <c r="Q174" t="s">
        <v>71</v>
      </c>
      <c r="R174" t="s">
        <v>70</v>
      </c>
      <c r="S174">
        <v>1.478371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10</v>
      </c>
      <c r="AM174" t="s">
        <v>440</v>
      </c>
      <c r="AN174">
        <v>500</v>
      </c>
      <c r="AO174" t="s">
        <v>441</v>
      </c>
      <c r="AP174">
        <v>50</v>
      </c>
      <c r="AQ174" t="s">
        <v>442</v>
      </c>
      <c r="AR174">
        <v>80</v>
      </c>
    </row>
    <row r="175" ht="29.25" spans="1:44">
      <c r="A175" s="2">
        <v>628</v>
      </c>
      <c r="B175" t="s">
        <v>425</v>
      </c>
      <c r="C175">
        <v>5</v>
      </c>
      <c r="D175" t="s">
        <v>426</v>
      </c>
      <c r="E175">
        <v>754</v>
      </c>
      <c r="F175" t="s">
        <v>427</v>
      </c>
      <c r="G175" t="s">
        <v>428</v>
      </c>
      <c r="H175">
        <v>1.912</v>
      </c>
      <c r="I175" t="s">
        <v>429</v>
      </c>
      <c r="J175">
        <v>0.000281</v>
      </c>
      <c r="K175" t="s">
        <v>71</v>
      </c>
      <c r="L175" t="s">
        <v>430</v>
      </c>
      <c r="M175">
        <v>362.983243</v>
      </c>
      <c r="N175" t="s">
        <v>71</v>
      </c>
      <c r="O175" t="s">
        <v>431</v>
      </c>
      <c r="P175">
        <v>0.000644</v>
      </c>
      <c r="Q175" t="s">
        <v>71</v>
      </c>
      <c r="R175" t="s">
        <v>70</v>
      </c>
      <c r="S175">
        <v>1.711675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10</v>
      </c>
      <c r="AM175" t="s">
        <v>440</v>
      </c>
      <c r="AN175">
        <v>500</v>
      </c>
      <c r="AO175" t="s">
        <v>441</v>
      </c>
      <c r="AP175">
        <v>60</v>
      </c>
      <c r="AQ175" t="s">
        <v>442</v>
      </c>
      <c r="AR175">
        <v>80</v>
      </c>
    </row>
    <row r="176" ht="29.25" spans="1:44">
      <c r="A176" s="2">
        <v>627</v>
      </c>
      <c r="B176" t="s">
        <v>425</v>
      </c>
      <c r="C176">
        <v>5</v>
      </c>
      <c r="D176" t="s">
        <v>426</v>
      </c>
      <c r="E176">
        <v>754</v>
      </c>
      <c r="F176" t="s">
        <v>427</v>
      </c>
      <c r="G176" t="s">
        <v>428</v>
      </c>
      <c r="H176">
        <v>2.716</v>
      </c>
      <c r="I176" t="s">
        <v>429</v>
      </c>
      <c r="J176">
        <v>0.000282</v>
      </c>
      <c r="K176" t="s">
        <v>71</v>
      </c>
      <c r="L176" t="s">
        <v>430</v>
      </c>
      <c r="M176">
        <v>365.670554</v>
      </c>
      <c r="N176" t="s">
        <v>71</v>
      </c>
      <c r="O176" t="s">
        <v>431</v>
      </c>
      <c r="P176">
        <v>0.000648</v>
      </c>
      <c r="Q176" t="s">
        <v>71</v>
      </c>
      <c r="R176" t="s">
        <v>70</v>
      </c>
      <c r="S176">
        <v>1.893091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70</v>
      </c>
      <c r="AQ176" t="s">
        <v>442</v>
      </c>
      <c r="AR176">
        <v>80</v>
      </c>
    </row>
    <row r="177" ht="29.25" spans="1:44">
      <c r="A177" s="2">
        <v>626</v>
      </c>
      <c r="B177" t="s">
        <v>425</v>
      </c>
      <c r="C177">
        <v>5</v>
      </c>
      <c r="D177" t="s">
        <v>426</v>
      </c>
      <c r="E177">
        <v>754</v>
      </c>
      <c r="F177" t="s">
        <v>427</v>
      </c>
      <c r="G177" t="s">
        <v>428</v>
      </c>
      <c r="H177">
        <v>5.536</v>
      </c>
      <c r="I177" t="s">
        <v>429</v>
      </c>
      <c r="J177">
        <v>0.000285</v>
      </c>
      <c r="K177" t="s">
        <v>71</v>
      </c>
      <c r="L177" t="s">
        <v>430</v>
      </c>
      <c r="M177">
        <v>361.570624</v>
      </c>
      <c r="N177" t="s">
        <v>71</v>
      </c>
      <c r="O177" t="s">
        <v>431</v>
      </c>
      <c r="P177">
        <v>0.000646</v>
      </c>
      <c r="Q177" t="s">
        <v>71</v>
      </c>
      <c r="R177" t="s">
        <v>70</v>
      </c>
      <c r="S177">
        <v>2.132795</v>
      </c>
      <c r="T177" t="s">
        <v>71</v>
      </c>
      <c r="U177" t="s">
        <v>72</v>
      </c>
      <c r="V177">
        <v>0</v>
      </c>
      <c r="W177" t="s">
        <v>71</v>
      </c>
      <c r="X177" t="s">
        <v>73</v>
      </c>
      <c r="Y177">
        <v>0</v>
      </c>
      <c r="Z177" t="s">
        <v>71</v>
      </c>
      <c r="AA177" t="s">
        <v>446</v>
      </c>
      <c r="AB177">
        <v>0</v>
      </c>
      <c r="AC177" t="s">
        <v>71</v>
      </c>
      <c r="AD177" t="s">
        <v>74</v>
      </c>
      <c r="AE177">
        <v>0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80</v>
      </c>
      <c r="AQ177" t="s">
        <v>442</v>
      </c>
      <c r="AR177">
        <v>80</v>
      </c>
    </row>
    <row r="178" ht="29.25" spans="1:44">
      <c r="A178" s="2">
        <v>625</v>
      </c>
      <c r="B178" t="s">
        <v>425</v>
      </c>
      <c r="C178">
        <v>5</v>
      </c>
      <c r="D178" t="s">
        <v>426</v>
      </c>
      <c r="E178">
        <v>302</v>
      </c>
      <c r="F178" t="s">
        <v>427</v>
      </c>
      <c r="G178" t="s">
        <v>428</v>
      </c>
      <c r="H178">
        <v>84082.38</v>
      </c>
      <c r="I178" t="s">
        <v>429</v>
      </c>
      <c r="J178">
        <v>0.000136</v>
      </c>
      <c r="K178" t="s">
        <v>71</v>
      </c>
      <c r="L178" t="s">
        <v>430</v>
      </c>
      <c r="M178">
        <v>86.115334</v>
      </c>
      <c r="N178" t="s">
        <v>71</v>
      </c>
      <c r="O178" t="s">
        <v>431</v>
      </c>
      <c r="P178">
        <v>0.000222</v>
      </c>
      <c r="Q178" t="s">
        <v>71</v>
      </c>
      <c r="R178" t="s">
        <v>70</v>
      </c>
      <c r="S178">
        <v>0.67322</v>
      </c>
      <c r="T178" t="s">
        <v>71</v>
      </c>
      <c r="U178" t="s">
        <v>72</v>
      </c>
      <c r="V178">
        <v>0</v>
      </c>
      <c r="W178" t="s">
        <v>71</v>
      </c>
      <c r="X178" t="s">
        <v>73</v>
      </c>
      <c r="Y178">
        <v>0</v>
      </c>
      <c r="Z178" t="s">
        <v>71</v>
      </c>
      <c r="AA178" t="s">
        <v>446</v>
      </c>
      <c r="AB178">
        <v>0</v>
      </c>
      <c r="AC178" t="s">
        <v>71</v>
      </c>
      <c r="AD178" t="s">
        <v>74</v>
      </c>
      <c r="AE178">
        <v>0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5</v>
      </c>
      <c r="AM178" t="s">
        <v>440</v>
      </c>
      <c r="AN178">
        <v>500</v>
      </c>
      <c r="AO178" t="s">
        <v>441</v>
      </c>
      <c r="AP178">
        <v>30</v>
      </c>
      <c r="AQ178" t="s">
        <v>442</v>
      </c>
      <c r="AR178">
        <v>30</v>
      </c>
    </row>
    <row r="179" ht="29.25" spans="1:44">
      <c r="A179" s="2">
        <v>624</v>
      </c>
      <c r="B179" t="s">
        <v>425</v>
      </c>
      <c r="C179">
        <v>5</v>
      </c>
      <c r="D179" t="s">
        <v>426</v>
      </c>
      <c r="E179">
        <v>378</v>
      </c>
      <c r="F179" t="s">
        <v>427</v>
      </c>
      <c r="G179" t="s">
        <v>428</v>
      </c>
      <c r="H179">
        <v>13760.53</v>
      </c>
      <c r="I179" t="s">
        <v>429</v>
      </c>
      <c r="J179">
        <v>0.00025</v>
      </c>
      <c r="K179" t="s">
        <v>71</v>
      </c>
      <c r="L179" t="s">
        <v>430</v>
      </c>
      <c r="M179">
        <v>111.246454</v>
      </c>
      <c r="N179" t="s">
        <v>71</v>
      </c>
      <c r="O179" t="s">
        <v>431</v>
      </c>
      <c r="P179">
        <v>0.000361</v>
      </c>
      <c r="Q179" t="s">
        <v>71</v>
      </c>
      <c r="R179" t="s">
        <v>70</v>
      </c>
      <c r="S179">
        <v>0.756721</v>
      </c>
      <c r="T179" t="s">
        <v>71</v>
      </c>
      <c r="U179" t="s">
        <v>72</v>
      </c>
      <c r="V179">
        <v>0</v>
      </c>
      <c r="W179" t="s">
        <v>71</v>
      </c>
      <c r="X179" t="s">
        <v>73</v>
      </c>
      <c r="Y179">
        <v>0</v>
      </c>
      <c r="Z179" t="s">
        <v>71</v>
      </c>
      <c r="AA179" t="s">
        <v>446</v>
      </c>
      <c r="AB179">
        <v>0</v>
      </c>
      <c r="AC179" t="s">
        <v>71</v>
      </c>
      <c r="AD179" t="s">
        <v>74</v>
      </c>
      <c r="AE179">
        <v>0</v>
      </c>
      <c r="AF179" t="s">
        <v>71</v>
      </c>
      <c r="AG179" t="s">
        <v>437</v>
      </c>
      <c r="AH179">
        <v>1000</v>
      </c>
      <c r="AI179" t="s">
        <v>438</v>
      </c>
      <c r="AJ179">
        <v>1000000</v>
      </c>
      <c r="AK179" t="s">
        <v>439</v>
      </c>
      <c r="AL179">
        <v>10</v>
      </c>
      <c r="AM179" t="s">
        <v>440</v>
      </c>
      <c r="AN179">
        <v>500</v>
      </c>
      <c r="AO179" t="s">
        <v>441</v>
      </c>
      <c r="AP179">
        <v>30</v>
      </c>
      <c r="AQ179" t="s">
        <v>442</v>
      </c>
      <c r="AR179">
        <v>30</v>
      </c>
    </row>
    <row r="180" ht="29.25" spans="1:44">
      <c r="A180" s="2">
        <v>623</v>
      </c>
      <c r="B180" t="s">
        <v>425</v>
      </c>
      <c r="C180">
        <v>5</v>
      </c>
      <c r="D180" t="s">
        <v>426</v>
      </c>
      <c r="E180">
        <v>454</v>
      </c>
      <c r="F180" t="s">
        <v>427</v>
      </c>
      <c r="G180" t="s">
        <v>428</v>
      </c>
      <c r="H180">
        <v>2808.614</v>
      </c>
      <c r="I180" t="s">
        <v>429</v>
      </c>
      <c r="J180">
        <v>0.000355</v>
      </c>
      <c r="K180" t="s">
        <v>71</v>
      </c>
      <c r="L180" t="s">
        <v>430</v>
      </c>
      <c r="M180">
        <v>129.506887</v>
      </c>
      <c r="N180" t="s">
        <v>71</v>
      </c>
      <c r="O180" t="s">
        <v>431</v>
      </c>
      <c r="P180">
        <v>0.000485</v>
      </c>
      <c r="Q180" t="s">
        <v>71</v>
      </c>
      <c r="R180" t="s">
        <v>70</v>
      </c>
      <c r="S180">
        <v>0.843564</v>
      </c>
      <c r="T180" t="s">
        <v>71</v>
      </c>
      <c r="U180" t="s">
        <v>72</v>
      </c>
      <c r="V180">
        <v>0</v>
      </c>
      <c r="W180" t="s">
        <v>71</v>
      </c>
      <c r="X180" t="s">
        <v>73</v>
      </c>
      <c r="Y180">
        <v>0</v>
      </c>
      <c r="Z180" t="s">
        <v>71</v>
      </c>
      <c r="AA180" t="s">
        <v>446</v>
      </c>
      <c r="AB180">
        <v>0</v>
      </c>
      <c r="AC180" t="s">
        <v>71</v>
      </c>
      <c r="AD180" t="s">
        <v>74</v>
      </c>
      <c r="AE180">
        <v>0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15</v>
      </c>
      <c r="AM180" t="s">
        <v>440</v>
      </c>
      <c r="AN180">
        <v>500</v>
      </c>
      <c r="AO180" t="s">
        <v>441</v>
      </c>
      <c r="AP180">
        <v>30</v>
      </c>
      <c r="AQ180" t="s">
        <v>442</v>
      </c>
      <c r="AR180">
        <v>30</v>
      </c>
    </row>
    <row r="181" ht="29.25" spans="1:44">
      <c r="A181" s="2">
        <v>622</v>
      </c>
      <c r="B181" t="s">
        <v>425</v>
      </c>
      <c r="C181">
        <v>5</v>
      </c>
      <c r="D181" t="s">
        <v>426</v>
      </c>
      <c r="E181">
        <v>530</v>
      </c>
      <c r="F181" t="s">
        <v>427</v>
      </c>
      <c r="G181" t="s">
        <v>428</v>
      </c>
      <c r="H181">
        <v>380.492</v>
      </c>
      <c r="I181" t="s">
        <v>429</v>
      </c>
      <c r="J181">
        <v>0.000473</v>
      </c>
      <c r="K181" t="s">
        <v>71</v>
      </c>
      <c r="L181" t="s">
        <v>430</v>
      </c>
      <c r="M181">
        <v>151.981619</v>
      </c>
      <c r="N181" t="s">
        <v>71</v>
      </c>
      <c r="O181" t="s">
        <v>431</v>
      </c>
      <c r="P181">
        <v>0.000625</v>
      </c>
      <c r="Q181" t="s">
        <v>71</v>
      </c>
      <c r="R181" t="s">
        <v>70</v>
      </c>
      <c r="S181">
        <v>0.926101</v>
      </c>
      <c r="T181" t="s">
        <v>71</v>
      </c>
      <c r="U181" t="s">
        <v>72</v>
      </c>
      <c r="V181">
        <v>0</v>
      </c>
      <c r="W181" t="s">
        <v>71</v>
      </c>
      <c r="X181" t="s">
        <v>73</v>
      </c>
      <c r="Y181">
        <v>0</v>
      </c>
      <c r="Z181" t="s">
        <v>71</v>
      </c>
      <c r="AA181" t="s">
        <v>446</v>
      </c>
      <c r="AB181">
        <v>0</v>
      </c>
      <c r="AC181" t="s">
        <v>71</v>
      </c>
      <c r="AD181" t="s">
        <v>74</v>
      </c>
      <c r="AE181">
        <v>0</v>
      </c>
      <c r="AF181" t="s">
        <v>71</v>
      </c>
      <c r="AG181" t="s">
        <v>437</v>
      </c>
      <c r="AH181">
        <v>1000</v>
      </c>
      <c r="AI181" t="s">
        <v>438</v>
      </c>
      <c r="AJ181">
        <v>1000000</v>
      </c>
      <c r="AK181" t="s">
        <v>439</v>
      </c>
      <c r="AL181">
        <v>20</v>
      </c>
      <c r="AM181" t="s">
        <v>440</v>
      </c>
      <c r="AN181">
        <v>500</v>
      </c>
      <c r="AO181" t="s">
        <v>441</v>
      </c>
      <c r="AP181">
        <v>30</v>
      </c>
      <c r="AQ181" t="s">
        <v>442</v>
      </c>
      <c r="AR181">
        <v>30</v>
      </c>
    </row>
    <row r="182" ht="29.25" spans="1:44">
      <c r="A182" s="2">
        <v>621</v>
      </c>
      <c r="B182" t="s">
        <v>425</v>
      </c>
      <c r="C182">
        <v>5</v>
      </c>
      <c r="D182" t="s">
        <v>426</v>
      </c>
      <c r="E182">
        <v>607</v>
      </c>
      <c r="F182" t="s">
        <v>427</v>
      </c>
      <c r="G182" t="s">
        <v>428</v>
      </c>
      <c r="H182">
        <v>119.864</v>
      </c>
      <c r="I182" t="s">
        <v>429</v>
      </c>
      <c r="J182">
        <v>0.000631</v>
      </c>
      <c r="K182" t="s">
        <v>71</v>
      </c>
      <c r="L182" t="s">
        <v>430</v>
      </c>
      <c r="M182">
        <v>173.780064</v>
      </c>
      <c r="N182" t="s">
        <v>71</v>
      </c>
      <c r="O182" t="s">
        <v>431</v>
      </c>
      <c r="P182">
        <v>0.000805</v>
      </c>
      <c r="Q182" t="s">
        <v>71</v>
      </c>
      <c r="R182" t="s">
        <v>70</v>
      </c>
      <c r="S182">
        <v>1.024584</v>
      </c>
      <c r="T182" t="s">
        <v>71</v>
      </c>
      <c r="U182" t="s">
        <v>72</v>
      </c>
      <c r="V182">
        <v>0</v>
      </c>
      <c r="W182" t="s">
        <v>71</v>
      </c>
      <c r="X182" t="s">
        <v>73</v>
      </c>
      <c r="Y182">
        <v>0</v>
      </c>
      <c r="Z182" t="s">
        <v>71</v>
      </c>
      <c r="AA182" t="s">
        <v>446</v>
      </c>
      <c r="AB182">
        <v>0</v>
      </c>
      <c r="AC182" t="s">
        <v>71</v>
      </c>
      <c r="AD182" t="s">
        <v>74</v>
      </c>
      <c r="AE182">
        <v>0</v>
      </c>
      <c r="AF182" t="s">
        <v>71</v>
      </c>
      <c r="AG182" t="s">
        <v>437</v>
      </c>
      <c r="AH182">
        <v>1000</v>
      </c>
      <c r="AI182" t="s">
        <v>438</v>
      </c>
      <c r="AJ182">
        <v>1000000</v>
      </c>
      <c r="AK182" t="s">
        <v>439</v>
      </c>
      <c r="AL182">
        <v>25</v>
      </c>
      <c r="AM182" t="s">
        <v>440</v>
      </c>
      <c r="AN182">
        <v>500</v>
      </c>
      <c r="AO182" t="s">
        <v>441</v>
      </c>
      <c r="AP182">
        <v>30</v>
      </c>
      <c r="AQ182" t="s">
        <v>442</v>
      </c>
      <c r="AR182">
        <v>30</v>
      </c>
    </row>
    <row r="183" ht="29.25" spans="1:44">
      <c r="A183" s="2">
        <v>620</v>
      </c>
      <c r="B183" t="s">
        <v>425</v>
      </c>
      <c r="C183">
        <v>5</v>
      </c>
      <c r="D183" t="s">
        <v>426</v>
      </c>
      <c r="E183">
        <v>683</v>
      </c>
      <c r="F183" t="s">
        <v>427</v>
      </c>
      <c r="G183" t="s">
        <v>428</v>
      </c>
      <c r="H183">
        <v>3.402</v>
      </c>
      <c r="I183" t="s">
        <v>429</v>
      </c>
      <c r="J183">
        <v>0.000733</v>
      </c>
      <c r="K183" t="s">
        <v>71</v>
      </c>
      <c r="L183" t="s">
        <v>430</v>
      </c>
      <c r="M183">
        <v>195.733038</v>
      </c>
      <c r="N183" t="s">
        <v>71</v>
      </c>
      <c r="O183" t="s">
        <v>431</v>
      </c>
      <c r="P183">
        <v>0.000929</v>
      </c>
      <c r="Q183" t="s">
        <v>71</v>
      </c>
      <c r="R183" t="s">
        <v>70</v>
      </c>
      <c r="S183">
        <v>1.09888</v>
      </c>
      <c r="T183" t="s">
        <v>71</v>
      </c>
      <c r="U183" t="s">
        <v>72</v>
      </c>
      <c r="V183">
        <v>0</v>
      </c>
      <c r="W183" t="s">
        <v>71</v>
      </c>
      <c r="X183" t="s">
        <v>73</v>
      </c>
      <c r="Y183">
        <v>0</v>
      </c>
      <c r="Z183" t="s">
        <v>71</v>
      </c>
      <c r="AA183" t="s">
        <v>446</v>
      </c>
      <c r="AB183">
        <v>0</v>
      </c>
      <c r="AC183" t="s">
        <v>71</v>
      </c>
      <c r="AD183" t="s">
        <v>74</v>
      </c>
      <c r="AE183">
        <v>0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30</v>
      </c>
      <c r="AM183" t="s">
        <v>440</v>
      </c>
      <c r="AN183">
        <v>500</v>
      </c>
      <c r="AO183" t="s">
        <v>441</v>
      </c>
      <c r="AP183">
        <v>30</v>
      </c>
      <c r="AQ183" t="s">
        <v>442</v>
      </c>
      <c r="AR183">
        <v>30</v>
      </c>
    </row>
    <row r="184" ht="29.25" spans="1:44">
      <c r="A184" s="2">
        <v>619</v>
      </c>
      <c r="B184" t="s">
        <v>425</v>
      </c>
      <c r="C184">
        <v>5</v>
      </c>
      <c r="D184" t="s">
        <v>426</v>
      </c>
      <c r="E184">
        <v>683</v>
      </c>
      <c r="F184" t="s">
        <v>427</v>
      </c>
      <c r="G184" t="s">
        <v>428</v>
      </c>
      <c r="H184">
        <v>0</v>
      </c>
      <c r="I184" t="s">
        <v>429</v>
      </c>
      <c r="J184">
        <v>0.000743</v>
      </c>
      <c r="K184" t="s">
        <v>71</v>
      </c>
      <c r="L184" t="s">
        <v>430</v>
      </c>
      <c r="M184">
        <v>195.475706</v>
      </c>
      <c r="N184" t="s">
        <v>71</v>
      </c>
      <c r="O184" t="s">
        <v>431</v>
      </c>
      <c r="P184">
        <v>0.000939</v>
      </c>
      <c r="Q184" t="s">
        <v>71</v>
      </c>
      <c r="R184" t="s">
        <v>70</v>
      </c>
      <c r="S184">
        <v>1.047415</v>
      </c>
      <c r="T184" t="s">
        <v>71</v>
      </c>
      <c r="U184" t="s">
        <v>72</v>
      </c>
      <c r="V184">
        <v>0</v>
      </c>
      <c r="W184" t="s">
        <v>71</v>
      </c>
      <c r="X184" t="s">
        <v>73</v>
      </c>
      <c r="Y184">
        <v>0</v>
      </c>
      <c r="Z184" t="s">
        <v>71</v>
      </c>
      <c r="AA184" t="s">
        <v>446</v>
      </c>
      <c r="AB184">
        <v>0</v>
      </c>
      <c r="AC184" t="s">
        <v>71</v>
      </c>
      <c r="AD184" t="s">
        <v>74</v>
      </c>
      <c r="AE184">
        <v>0</v>
      </c>
      <c r="AF184" t="s">
        <v>71</v>
      </c>
      <c r="AG184" t="s">
        <v>437</v>
      </c>
      <c r="AH184">
        <v>1000</v>
      </c>
      <c r="AI184" t="s">
        <v>438</v>
      </c>
      <c r="AJ184">
        <v>1000000</v>
      </c>
      <c r="AK184" t="s">
        <v>439</v>
      </c>
      <c r="AL184">
        <v>30</v>
      </c>
      <c r="AM184" t="s">
        <v>440</v>
      </c>
      <c r="AN184">
        <v>500</v>
      </c>
      <c r="AO184" t="s">
        <v>441</v>
      </c>
      <c r="AP184">
        <v>30</v>
      </c>
      <c r="AQ184" t="s">
        <v>442</v>
      </c>
      <c r="AR184">
        <v>30</v>
      </c>
    </row>
    <row r="185" ht="29.25" spans="1:44">
      <c r="A185" s="2">
        <v>618</v>
      </c>
      <c r="B185" t="s">
        <v>425</v>
      </c>
      <c r="C185">
        <v>5</v>
      </c>
      <c r="D185" t="s">
        <v>426</v>
      </c>
      <c r="E185">
        <v>91</v>
      </c>
      <c r="F185" t="s">
        <v>427</v>
      </c>
      <c r="G185" t="s">
        <v>428</v>
      </c>
      <c r="H185">
        <v>1.154</v>
      </c>
      <c r="I185" t="s">
        <v>429</v>
      </c>
      <c r="J185">
        <v>0.000278</v>
      </c>
      <c r="K185" t="s">
        <v>71</v>
      </c>
      <c r="L185" t="s">
        <v>430</v>
      </c>
      <c r="M185">
        <v>64.357792</v>
      </c>
      <c r="N185" t="s">
        <v>71</v>
      </c>
      <c r="O185" t="s">
        <v>431</v>
      </c>
      <c r="P185">
        <v>0.000492</v>
      </c>
      <c r="Q185" t="s">
        <v>71</v>
      </c>
      <c r="R185" t="s">
        <v>70</v>
      </c>
      <c r="S185">
        <v>0.165927</v>
      </c>
      <c r="T185" t="s">
        <v>71</v>
      </c>
      <c r="U185" t="s">
        <v>72</v>
      </c>
      <c r="V185">
        <v>0</v>
      </c>
      <c r="W185" t="s">
        <v>71</v>
      </c>
      <c r="X185" t="s">
        <v>73</v>
      </c>
      <c r="Y185">
        <v>0</v>
      </c>
      <c r="Z185" t="s">
        <v>71</v>
      </c>
      <c r="AA185" t="s">
        <v>446</v>
      </c>
      <c r="AB185">
        <v>0</v>
      </c>
      <c r="AC185" t="s">
        <v>71</v>
      </c>
      <c r="AD185" t="s">
        <v>74</v>
      </c>
      <c r="AE185">
        <v>0</v>
      </c>
      <c r="AF185" t="s">
        <v>71</v>
      </c>
      <c r="AG185" t="s">
        <v>437</v>
      </c>
      <c r="AH185">
        <v>1000</v>
      </c>
      <c r="AI185" t="s">
        <v>438</v>
      </c>
      <c r="AJ185">
        <v>300000</v>
      </c>
      <c r="AK185" t="s">
        <v>439</v>
      </c>
      <c r="AL185">
        <v>10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</row>
    <row r="186" ht="29.25" spans="1:44">
      <c r="A186" s="2">
        <v>617</v>
      </c>
      <c r="B186" t="s">
        <v>425</v>
      </c>
      <c r="C186">
        <v>5</v>
      </c>
      <c r="D186" t="s">
        <v>426</v>
      </c>
      <c r="E186">
        <v>303</v>
      </c>
      <c r="F186" t="s">
        <v>427</v>
      </c>
      <c r="G186" t="s">
        <v>428</v>
      </c>
      <c r="H186">
        <v>2.826</v>
      </c>
      <c r="I186" t="s">
        <v>429</v>
      </c>
      <c r="J186">
        <v>0.00028</v>
      </c>
      <c r="K186" t="s">
        <v>71</v>
      </c>
      <c r="L186" t="s">
        <v>430</v>
      </c>
      <c r="M186">
        <v>228.958267</v>
      </c>
      <c r="N186" t="s">
        <v>71</v>
      </c>
      <c r="O186" t="s">
        <v>431</v>
      </c>
      <c r="P186">
        <v>0.000509</v>
      </c>
      <c r="Q186" t="s">
        <v>71</v>
      </c>
      <c r="R186" t="s">
        <v>70</v>
      </c>
      <c r="S186">
        <v>0.534854</v>
      </c>
      <c r="T186" t="s">
        <v>71</v>
      </c>
      <c r="U186" t="s">
        <v>72</v>
      </c>
      <c r="V186">
        <v>0</v>
      </c>
      <c r="W186" t="s">
        <v>71</v>
      </c>
      <c r="X186" t="s">
        <v>73</v>
      </c>
      <c r="Y186">
        <v>0</v>
      </c>
      <c r="Z186" t="s">
        <v>71</v>
      </c>
      <c r="AA186" t="s">
        <v>446</v>
      </c>
      <c r="AB186">
        <v>0</v>
      </c>
      <c r="AC186" t="s">
        <v>71</v>
      </c>
      <c r="AD186" t="s">
        <v>74</v>
      </c>
      <c r="AE186">
        <v>0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10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</row>
    <row r="187" ht="29.25" spans="1:44">
      <c r="A187" s="2">
        <v>616</v>
      </c>
      <c r="B187" t="s">
        <v>425</v>
      </c>
      <c r="C187">
        <v>5</v>
      </c>
      <c r="D187" t="s">
        <v>426</v>
      </c>
      <c r="E187">
        <v>908</v>
      </c>
      <c r="F187" t="s">
        <v>427</v>
      </c>
      <c r="G187" t="s">
        <v>428</v>
      </c>
      <c r="H187">
        <v>7.82</v>
      </c>
      <c r="I187" t="s">
        <v>429</v>
      </c>
      <c r="J187">
        <v>0.000258</v>
      </c>
      <c r="K187" t="s">
        <v>71</v>
      </c>
      <c r="L187" t="s">
        <v>430</v>
      </c>
      <c r="M187">
        <v>775.995509</v>
      </c>
      <c r="N187" t="s">
        <v>71</v>
      </c>
      <c r="O187" t="s">
        <v>431</v>
      </c>
      <c r="P187">
        <v>0.000516</v>
      </c>
      <c r="Q187" t="s">
        <v>71</v>
      </c>
      <c r="R187" t="s">
        <v>70</v>
      </c>
      <c r="S187">
        <v>1.769723</v>
      </c>
      <c r="T187" t="s">
        <v>71</v>
      </c>
      <c r="U187" t="s">
        <v>72</v>
      </c>
      <c r="V187">
        <v>0</v>
      </c>
      <c r="W187" t="s">
        <v>71</v>
      </c>
      <c r="X187" t="s">
        <v>73</v>
      </c>
      <c r="Y187">
        <v>0</v>
      </c>
      <c r="Z187" t="s">
        <v>71</v>
      </c>
      <c r="AA187" t="s">
        <v>446</v>
      </c>
      <c r="AB187">
        <v>0</v>
      </c>
      <c r="AC187" t="s">
        <v>71</v>
      </c>
      <c r="AD187" t="s">
        <v>74</v>
      </c>
      <c r="AE187">
        <v>0</v>
      </c>
      <c r="AF187" t="s">
        <v>71</v>
      </c>
      <c r="AG187" t="s">
        <v>437</v>
      </c>
      <c r="AH187">
        <v>1000</v>
      </c>
      <c r="AI187" t="s">
        <v>438</v>
      </c>
      <c r="AJ187">
        <v>3000000</v>
      </c>
      <c r="AK187" t="s">
        <v>439</v>
      </c>
      <c r="AL187">
        <v>10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</row>
    <row r="188" ht="29.25" spans="1:44">
      <c r="A188" s="2">
        <v>615</v>
      </c>
      <c r="B188" t="s">
        <v>425</v>
      </c>
      <c r="C188">
        <v>5</v>
      </c>
      <c r="D188" t="s">
        <v>426</v>
      </c>
      <c r="E188">
        <v>1514</v>
      </c>
      <c r="F188" t="s">
        <v>427</v>
      </c>
      <c r="G188" t="s">
        <v>428</v>
      </c>
      <c r="H188">
        <v>12.612</v>
      </c>
      <c r="I188" t="s">
        <v>429</v>
      </c>
      <c r="J188">
        <v>0.00027</v>
      </c>
      <c r="K188" t="s">
        <v>71</v>
      </c>
      <c r="L188" t="s">
        <v>430</v>
      </c>
      <c r="M188">
        <v>1195.337185</v>
      </c>
      <c r="N188" t="s">
        <v>71</v>
      </c>
      <c r="O188" t="s">
        <v>431</v>
      </c>
      <c r="P188">
        <v>0.000509</v>
      </c>
      <c r="Q188" t="s">
        <v>71</v>
      </c>
      <c r="R188" t="s">
        <v>70</v>
      </c>
      <c r="S188">
        <v>2.975462</v>
      </c>
      <c r="T188" t="s">
        <v>71</v>
      </c>
      <c r="U188" t="s">
        <v>72</v>
      </c>
      <c r="V188">
        <v>0</v>
      </c>
      <c r="W188" t="s">
        <v>71</v>
      </c>
      <c r="X188" t="s">
        <v>73</v>
      </c>
      <c r="Y188">
        <v>0</v>
      </c>
      <c r="Z188" t="s">
        <v>71</v>
      </c>
      <c r="AA188" t="s">
        <v>446</v>
      </c>
      <c r="AB188">
        <v>0</v>
      </c>
      <c r="AC188" t="s">
        <v>71</v>
      </c>
      <c r="AD188" t="s">
        <v>74</v>
      </c>
      <c r="AE188">
        <v>0</v>
      </c>
      <c r="AF188" t="s">
        <v>71</v>
      </c>
      <c r="AG188" t="s">
        <v>437</v>
      </c>
      <c r="AH188">
        <v>1000</v>
      </c>
      <c r="AI188" t="s">
        <v>438</v>
      </c>
      <c r="AJ188">
        <v>5000000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</row>
    <row r="189" ht="29.25" spans="1:44">
      <c r="A189" s="2">
        <v>614</v>
      </c>
      <c r="B189" t="s">
        <v>425</v>
      </c>
      <c r="C189">
        <v>5</v>
      </c>
      <c r="D189" t="s">
        <v>426</v>
      </c>
      <c r="E189">
        <v>2119</v>
      </c>
      <c r="F189" t="s">
        <v>427</v>
      </c>
      <c r="G189" t="s">
        <v>428</v>
      </c>
      <c r="H189">
        <v>20.352</v>
      </c>
      <c r="I189" t="s">
        <v>429</v>
      </c>
      <c r="J189">
        <v>0.000254</v>
      </c>
      <c r="K189" t="s">
        <v>71</v>
      </c>
      <c r="L189" t="s">
        <v>430</v>
      </c>
      <c r="M189">
        <v>1934.275279</v>
      </c>
      <c r="N189" t="s">
        <v>71</v>
      </c>
      <c r="O189" t="s">
        <v>431</v>
      </c>
      <c r="P189">
        <v>0.000531</v>
      </c>
      <c r="Q189" t="s">
        <v>71</v>
      </c>
      <c r="R189" t="s">
        <v>70</v>
      </c>
      <c r="S189">
        <v>4.313057</v>
      </c>
      <c r="T189" t="s">
        <v>71</v>
      </c>
      <c r="U189" t="s">
        <v>72</v>
      </c>
      <c r="V189">
        <v>0</v>
      </c>
      <c r="W189" t="s">
        <v>71</v>
      </c>
      <c r="X189" t="s">
        <v>73</v>
      </c>
      <c r="Y189">
        <v>0</v>
      </c>
      <c r="Z189" t="s">
        <v>71</v>
      </c>
      <c r="AA189" t="s">
        <v>446</v>
      </c>
      <c r="AB189">
        <v>0</v>
      </c>
      <c r="AC189" t="s">
        <v>71</v>
      </c>
      <c r="AD189" t="s">
        <v>74</v>
      </c>
      <c r="AE189">
        <v>0</v>
      </c>
      <c r="AF189" t="s">
        <v>71</v>
      </c>
      <c r="AG189" t="s">
        <v>437</v>
      </c>
      <c r="AH189">
        <v>1000</v>
      </c>
      <c r="AI189" t="s">
        <v>438</v>
      </c>
      <c r="AJ189">
        <v>7000000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</row>
    <row r="190" ht="29.25" spans="1:44">
      <c r="A190" s="2">
        <v>613</v>
      </c>
      <c r="B190" t="s">
        <v>425</v>
      </c>
      <c r="C190">
        <v>5</v>
      </c>
      <c r="D190" t="s">
        <v>426</v>
      </c>
      <c r="E190">
        <v>2725</v>
      </c>
      <c r="F190" t="s">
        <v>427</v>
      </c>
      <c r="G190" t="s">
        <v>428</v>
      </c>
      <c r="H190">
        <v>24.7</v>
      </c>
      <c r="I190" t="s">
        <v>429</v>
      </c>
      <c r="J190">
        <v>0.000268</v>
      </c>
      <c r="K190" t="s">
        <v>71</v>
      </c>
      <c r="L190" t="s">
        <v>430</v>
      </c>
      <c r="M190">
        <v>3975.392798</v>
      </c>
      <c r="N190" t="s">
        <v>71</v>
      </c>
      <c r="O190" t="s">
        <v>431</v>
      </c>
      <c r="P190">
        <v>0.00071</v>
      </c>
      <c r="Q190" t="s">
        <v>71</v>
      </c>
      <c r="R190" t="s">
        <v>70</v>
      </c>
      <c r="S190">
        <v>13.274392</v>
      </c>
      <c r="T190" t="s">
        <v>71</v>
      </c>
      <c r="U190" t="s">
        <v>72</v>
      </c>
      <c r="V190">
        <v>0</v>
      </c>
      <c r="W190" t="s">
        <v>71</v>
      </c>
      <c r="X190" t="s">
        <v>73</v>
      </c>
      <c r="Y190">
        <v>0</v>
      </c>
      <c r="Z190" t="s">
        <v>71</v>
      </c>
      <c r="AA190" t="s">
        <v>446</v>
      </c>
      <c r="AB190">
        <v>0</v>
      </c>
      <c r="AC190" t="s">
        <v>71</v>
      </c>
      <c r="AD190" t="s">
        <v>74</v>
      </c>
      <c r="AE190">
        <v>0</v>
      </c>
      <c r="AF190" t="s">
        <v>71</v>
      </c>
      <c r="AG190" t="s">
        <v>437</v>
      </c>
      <c r="AH190">
        <v>1000</v>
      </c>
      <c r="AI190" t="s">
        <v>438</v>
      </c>
      <c r="AJ190">
        <v>9000000</v>
      </c>
      <c r="AK190" t="s">
        <v>439</v>
      </c>
      <c r="AL190">
        <v>10</v>
      </c>
      <c r="AM190" t="s">
        <v>440</v>
      </c>
      <c r="AN190">
        <v>500</v>
      </c>
      <c r="AO190" t="s">
        <v>441</v>
      </c>
      <c r="AP190">
        <v>20</v>
      </c>
      <c r="AQ190" t="s">
        <v>442</v>
      </c>
      <c r="AR190">
        <v>20</v>
      </c>
    </row>
    <row r="191" ht="29.25" spans="1:44">
      <c r="A191" s="2">
        <v>612</v>
      </c>
      <c r="B191" t="s">
        <v>425</v>
      </c>
      <c r="C191">
        <v>5</v>
      </c>
      <c r="D191" t="s">
        <v>426</v>
      </c>
      <c r="E191">
        <v>303</v>
      </c>
      <c r="F191" t="s">
        <v>427</v>
      </c>
      <c r="G191" t="s">
        <v>428</v>
      </c>
      <c r="H191">
        <v>2.826</v>
      </c>
      <c r="I191" t="s">
        <v>429</v>
      </c>
      <c r="J191">
        <v>0.000274</v>
      </c>
      <c r="K191" t="s">
        <v>71</v>
      </c>
      <c r="L191" t="s">
        <v>430</v>
      </c>
      <c r="M191">
        <v>228.739229</v>
      </c>
      <c r="N191" t="s">
        <v>71</v>
      </c>
      <c r="O191" t="s">
        <v>431</v>
      </c>
      <c r="P191">
        <v>0.000503</v>
      </c>
      <c r="Q191" t="s">
        <v>71</v>
      </c>
      <c r="R191" t="s">
        <v>70</v>
      </c>
      <c r="S191">
        <v>0.555317</v>
      </c>
      <c r="T191" t="s">
        <v>71</v>
      </c>
      <c r="U191" t="s">
        <v>72</v>
      </c>
      <c r="V191">
        <v>0</v>
      </c>
      <c r="W191" t="s">
        <v>71</v>
      </c>
      <c r="X191" t="s">
        <v>73</v>
      </c>
      <c r="Y191">
        <v>0</v>
      </c>
      <c r="Z191" t="s">
        <v>71</v>
      </c>
      <c r="AA191" t="s">
        <v>446</v>
      </c>
      <c r="AB191">
        <v>0</v>
      </c>
      <c r="AC191" t="s">
        <v>71</v>
      </c>
      <c r="AD191" t="s">
        <v>74</v>
      </c>
      <c r="AE191">
        <v>0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10</v>
      </c>
      <c r="AM191" t="s">
        <v>440</v>
      </c>
      <c r="AN191">
        <v>500</v>
      </c>
      <c r="AO191" t="s">
        <v>441</v>
      </c>
      <c r="AP191">
        <v>20</v>
      </c>
      <c r="AQ191" t="s">
        <v>442</v>
      </c>
      <c r="AR191">
        <v>20</v>
      </c>
    </row>
    <row r="192" ht="29.25" spans="1:44">
      <c r="A192" s="2">
        <v>611</v>
      </c>
      <c r="B192" t="s">
        <v>425</v>
      </c>
      <c r="C192">
        <v>5</v>
      </c>
      <c r="D192" t="s">
        <v>426</v>
      </c>
      <c r="E192">
        <v>1514</v>
      </c>
      <c r="F192" t="s">
        <v>427</v>
      </c>
      <c r="G192" t="s">
        <v>428</v>
      </c>
      <c r="H192">
        <v>0.3</v>
      </c>
      <c r="I192" t="s">
        <v>429</v>
      </c>
      <c r="J192">
        <v>0.000278</v>
      </c>
      <c r="K192" t="s">
        <v>71</v>
      </c>
      <c r="L192" t="s">
        <v>430</v>
      </c>
      <c r="M192">
        <v>1638.823871</v>
      </c>
      <c r="N192" t="s">
        <v>71</v>
      </c>
      <c r="O192" t="s">
        <v>431</v>
      </c>
      <c r="P192">
        <v>0.000606</v>
      </c>
      <c r="Q192" t="s">
        <v>71</v>
      </c>
      <c r="R192" t="s">
        <v>70</v>
      </c>
      <c r="S192">
        <v>2.830667</v>
      </c>
      <c r="T192" t="s">
        <v>71</v>
      </c>
      <c r="U192" t="s">
        <v>72</v>
      </c>
      <c r="V192">
        <v>0</v>
      </c>
      <c r="W192" t="s">
        <v>71</v>
      </c>
      <c r="X192" t="s">
        <v>73</v>
      </c>
      <c r="Y192">
        <v>0</v>
      </c>
      <c r="Z192" t="s">
        <v>71</v>
      </c>
      <c r="AA192" t="s">
        <v>446</v>
      </c>
      <c r="AB192">
        <v>0</v>
      </c>
      <c r="AC192" t="s">
        <v>71</v>
      </c>
      <c r="AD192" t="s">
        <v>74</v>
      </c>
      <c r="AE192">
        <v>0</v>
      </c>
      <c r="AF192" t="s">
        <v>71</v>
      </c>
      <c r="AG192" t="s">
        <v>437</v>
      </c>
      <c r="AH192">
        <v>1000</v>
      </c>
      <c r="AI192" t="s">
        <v>438</v>
      </c>
      <c r="AJ192">
        <v>5000000</v>
      </c>
      <c r="AK192" t="s">
        <v>439</v>
      </c>
      <c r="AL192">
        <v>10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</row>
    <row r="193" ht="29.25" spans="1:44">
      <c r="A193" s="2">
        <v>611</v>
      </c>
      <c r="B193" t="s">
        <v>425</v>
      </c>
      <c r="C193">
        <v>5</v>
      </c>
      <c r="D193" t="s">
        <v>426</v>
      </c>
      <c r="E193">
        <v>1514</v>
      </c>
      <c r="F193" t="s">
        <v>427</v>
      </c>
      <c r="G193" t="s">
        <v>428</v>
      </c>
      <c r="H193">
        <v>30.566</v>
      </c>
      <c r="I193" t="s">
        <v>429</v>
      </c>
      <c r="J193">
        <v>0.000263</v>
      </c>
      <c r="K193" t="s">
        <v>71</v>
      </c>
      <c r="L193" t="s">
        <v>430</v>
      </c>
      <c r="M193">
        <v>1464.512115</v>
      </c>
      <c r="N193" t="s">
        <v>71</v>
      </c>
      <c r="O193" t="s">
        <v>431</v>
      </c>
      <c r="P193">
        <v>0.000556</v>
      </c>
      <c r="Q193" t="s">
        <v>71</v>
      </c>
      <c r="R193" t="s">
        <v>70</v>
      </c>
      <c r="S193">
        <v>3.593777</v>
      </c>
      <c r="T193" t="s">
        <v>71</v>
      </c>
      <c r="U193" t="s">
        <v>72</v>
      </c>
      <c r="V193">
        <v>0</v>
      </c>
      <c r="W193" t="s">
        <v>71</v>
      </c>
      <c r="X193" t="s">
        <v>73</v>
      </c>
      <c r="Y193">
        <v>0</v>
      </c>
      <c r="Z193" t="s">
        <v>71</v>
      </c>
      <c r="AA193" t="s">
        <v>446</v>
      </c>
      <c r="AB193">
        <v>0</v>
      </c>
      <c r="AC193" t="s">
        <v>71</v>
      </c>
      <c r="AD193" t="s">
        <v>74</v>
      </c>
      <c r="AE193">
        <v>0</v>
      </c>
      <c r="AF193" t="s">
        <v>71</v>
      </c>
      <c r="AG193" t="s">
        <v>437</v>
      </c>
      <c r="AH193">
        <v>1000</v>
      </c>
      <c r="AI193" t="s">
        <v>438</v>
      </c>
      <c r="AJ193">
        <v>5000000</v>
      </c>
      <c r="AK193" t="s">
        <v>439</v>
      </c>
      <c r="AL193">
        <v>10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</row>
    <row r="194" ht="29.25" spans="1:44">
      <c r="A194" s="2">
        <v>610</v>
      </c>
      <c r="B194" t="s">
        <v>425</v>
      </c>
      <c r="C194">
        <v>7</v>
      </c>
      <c r="D194" t="s">
        <v>426</v>
      </c>
      <c r="E194">
        <v>913</v>
      </c>
      <c r="F194" t="s">
        <v>427</v>
      </c>
      <c r="G194" t="s">
        <v>428</v>
      </c>
      <c r="H194">
        <v>0</v>
      </c>
      <c r="I194" t="s">
        <v>429</v>
      </c>
      <c r="J194">
        <v>0.000501</v>
      </c>
      <c r="K194" t="s">
        <v>71</v>
      </c>
      <c r="L194" t="s">
        <v>430</v>
      </c>
      <c r="M194">
        <v>1456.325007</v>
      </c>
      <c r="N194" t="s">
        <v>71</v>
      </c>
      <c r="O194" t="s">
        <v>431</v>
      </c>
      <c r="P194">
        <v>0.001957</v>
      </c>
      <c r="Q194" t="s">
        <v>71</v>
      </c>
      <c r="R194" t="s">
        <v>70</v>
      </c>
      <c r="S194">
        <v>0.596458</v>
      </c>
      <c r="T194" t="s">
        <v>71</v>
      </c>
      <c r="U194" t="s">
        <v>72</v>
      </c>
      <c r="V194">
        <v>0</v>
      </c>
      <c r="W194" t="s">
        <v>71</v>
      </c>
      <c r="X194" t="s">
        <v>73</v>
      </c>
      <c r="Y194">
        <v>0</v>
      </c>
      <c r="Z194" t="s">
        <v>71</v>
      </c>
      <c r="AA194" t="s">
        <v>446</v>
      </c>
      <c r="AB194">
        <v>0</v>
      </c>
      <c r="AC194" t="s">
        <v>71</v>
      </c>
      <c r="AD194" t="s">
        <v>74</v>
      </c>
      <c r="AE194">
        <v>0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20</v>
      </c>
      <c r="AM194" t="s">
        <v>440</v>
      </c>
      <c r="AN194">
        <v>500</v>
      </c>
      <c r="AO194" t="s">
        <v>441</v>
      </c>
      <c r="AP194">
        <v>20</v>
      </c>
      <c r="AQ194" t="s">
        <v>442</v>
      </c>
      <c r="AR194">
        <v>20</v>
      </c>
    </row>
    <row r="195" ht="29.25" spans="1:44">
      <c r="A195" s="2">
        <v>609</v>
      </c>
      <c r="B195" t="s">
        <v>425</v>
      </c>
      <c r="C195">
        <v>8</v>
      </c>
      <c r="D195" t="s">
        <v>426</v>
      </c>
      <c r="E195">
        <v>1523</v>
      </c>
      <c r="F195" t="s">
        <v>427</v>
      </c>
      <c r="G195" t="s">
        <v>428</v>
      </c>
      <c r="H195">
        <v>0</v>
      </c>
      <c r="I195" t="s">
        <v>429</v>
      </c>
      <c r="J195">
        <v>0.0005</v>
      </c>
      <c r="K195" t="s">
        <v>71</v>
      </c>
      <c r="L195" t="s">
        <v>430</v>
      </c>
      <c r="M195">
        <v>4868.243604</v>
      </c>
      <c r="N195" t="s">
        <v>71</v>
      </c>
      <c r="O195" t="s">
        <v>431</v>
      </c>
      <c r="P195">
        <v>0.005368</v>
      </c>
      <c r="Q195" t="s">
        <v>71</v>
      </c>
      <c r="R195" t="s">
        <v>70</v>
      </c>
      <c r="S195">
        <v>0.563262</v>
      </c>
      <c r="T195" t="s">
        <v>71</v>
      </c>
      <c r="U195" t="s">
        <v>72</v>
      </c>
      <c r="V195">
        <v>0</v>
      </c>
      <c r="W195" t="s">
        <v>71</v>
      </c>
      <c r="X195" t="s">
        <v>73</v>
      </c>
      <c r="Y195">
        <v>0</v>
      </c>
      <c r="Z195" t="s">
        <v>71</v>
      </c>
      <c r="AA195" t="s">
        <v>446</v>
      </c>
      <c r="AB195">
        <v>0</v>
      </c>
      <c r="AC195" t="s">
        <v>71</v>
      </c>
      <c r="AD195" t="s">
        <v>74</v>
      </c>
      <c r="AE195">
        <v>0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20</v>
      </c>
      <c r="AM195" t="s">
        <v>440</v>
      </c>
      <c r="AN195">
        <v>500</v>
      </c>
      <c r="AO195" t="s">
        <v>441</v>
      </c>
      <c r="AP195">
        <v>20</v>
      </c>
      <c r="AQ195" t="s">
        <v>442</v>
      </c>
      <c r="AR195">
        <v>20</v>
      </c>
    </row>
    <row r="196" ht="29.25" spans="1:44">
      <c r="A196" s="2">
        <v>608</v>
      </c>
      <c r="B196" t="s">
        <v>425</v>
      </c>
      <c r="C196">
        <v>9</v>
      </c>
      <c r="D196" t="s">
        <v>426</v>
      </c>
      <c r="E196">
        <v>2744</v>
      </c>
      <c r="F196" t="s">
        <v>427</v>
      </c>
      <c r="G196" t="s">
        <v>428</v>
      </c>
      <c r="H196">
        <v>0</v>
      </c>
      <c r="I196" t="s">
        <v>429</v>
      </c>
      <c r="J196">
        <v>0.000521</v>
      </c>
      <c r="K196" t="s">
        <v>71</v>
      </c>
      <c r="L196" t="s">
        <v>430</v>
      </c>
      <c r="M196">
        <v>22690.585291</v>
      </c>
      <c r="N196" t="s">
        <v>71</v>
      </c>
      <c r="O196" t="s">
        <v>431</v>
      </c>
      <c r="P196">
        <v>0.023212</v>
      </c>
      <c r="Q196" t="s">
        <v>71</v>
      </c>
      <c r="R196" t="s">
        <v>70</v>
      </c>
      <c r="S196">
        <v>0.533604</v>
      </c>
      <c r="T196" t="s">
        <v>71</v>
      </c>
      <c r="U196" t="s">
        <v>72</v>
      </c>
      <c r="V196">
        <v>0</v>
      </c>
      <c r="W196" t="s">
        <v>71</v>
      </c>
      <c r="X196" t="s">
        <v>73</v>
      </c>
      <c r="Y196">
        <v>0</v>
      </c>
      <c r="Z196" t="s">
        <v>71</v>
      </c>
      <c r="AA196" t="s">
        <v>446</v>
      </c>
      <c r="AB196">
        <v>0</v>
      </c>
      <c r="AC196" t="s">
        <v>71</v>
      </c>
      <c r="AD196" t="s">
        <v>74</v>
      </c>
      <c r="AE196">
        <v>0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20</v>
      </c>
      <c r="AM196" t="s">
        <v>440</v>
      </c>
      <c r="AN196">
        <v>500</v>
      </c>
      <c r="AO196" t="s">
        <v>441</v>
      </c>
      <c r="AP196">
        <v>20</v>
      </c>
      <c r="AQ196" t="s">
        <v>442</v>
      </c>
      <c r="AR196">
        <v>20</v>
      </c>
    </row>
    <row r="197" ht="29.25" spans="1:44">
      <c r="A197" s="2">
        <v>607</v>
      </c>
      <c r="B197" t="s">
        <v>425</v>
      </c>
      <c r="C197">
        <v>5</v>
      </c>
      <c r="D197" t="s">
        <v>426</v>
      </c>
      <c r="E197">
        <v>303</v>
      </c>
      <c r="F197" t="s">
        <v>427</v>
      </c>
      <c r="G197" t="s">
        <v>428</v>
      </c>
      <c r="H197">
        <v>0.092</v>
      </c>
      <c r="I197" t="s">
        <v>429</v>
      </c>
      <c r="J197">
        <v>0.000274</v>
      </c>
      <c r="K197" t="s">
        <v>71</v>
      </c>
      <c r="L197" t="s">
        <v>430</v>
      </c>
      <c r="M197">
        <v>261.479581</v>
      </c>
      <c r="N197" t="s">
        <v>71</v>
      </c>
      <c r="O197" t="s">
        <v>431</v>
      </c>
      <c r="P197">
        <v>0.000536</v>
      </c>
      <c r="Q197" t="s">
        <v>71</v>
      </c>
      <c r="R197" t="s">
        <v>70</v>
      </c>
      <c r="S197">
        <v>0.432463</v>
      </c>
      <c r="T197" t="s">
        <v>71</v>
      </c>
      <c r="U197" t="s">
        <v>72</v>
      </c>
      <c r="V197">
        <v>0</v>
      </c>
      <c r="W197" t="s">
        <v>71</v>
      </c>
      <c r="X197" t="s">
        <v>73</v>
      </c>
      <c r="Y197">
        <v>0</v>
      </c>
      <c r="Z197" t="s">
        <v>71</v>
      </c>
      <c r="AA197" t="s">
        <v>446</v>
      </c>
      <c r="AB197">
        <v>0</v>
      </c>
      <c r="AC197" t="s">
        <v>71</v>
      </c>
      <c r="AD197" t="s">
        <v>74</v>
      </c>
      <c r="AE197">
        <v>0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20</v>
      </c>
      <c r="AQ197" t="s">
        <v>442</v>
      </c>
      <c r="AR197">
        <v>20</v>
      </c>
    </row>
    <row r="198" ht="29.25" spans="1:44">
      <c r="A198" s="2">
        <v>607</v>
      </c>
      <c r="B198" t="s">
        <v>425</v>
      </c>
      <c r="C198">
        <v>5</v>
      </c>
      <c r="D198" t="s">
        <v>426</v>
      </c>
      <c r="E198">
        <v>303</v>
      </c>
      <c r="F198" t="s">
        <v>427</v>
      </c>
      <c r="G198" t="s">
        <v>428</v>
      </c>
      <c r="H198">
        <v>0</v>
      </c>
      <c r="I198" t="s">
        <v>429</v>
      </c>
      <c r="J198">
        <v>0.000294</v>
      </c>
      <c r="K198" t="s">
        <v>71</v>
      </c>
      <c r="L198" t="s">
        <v>430</v>
      </c>
      <c r="M198">
        <v>261.34498</v>
      </c>
      <c r="N198" t="s">
        <v>71</v>
      </c>
      <c r="O198" t="s">
        <v>431</v>
      </c>
      <c r="P198">
        <v>0.000556</v>
      </c>
      <c r="Q198" t="s">
        <v>71</v>
      </c>
      <c r="R198" t="s">
        <v>70</v>
      </c>
      <c r="S198">
        <v>0.397217</v>
      </c>
      <c r="T198" t="s">
        <v>71</v>
      </c>
      <c r="U198" t="s">
        <v>72</v>
      </c>
      <c r="V198">
        <v>0</v>
      </c>
      <c r="W198" t="s">
        <v>71</v>
      </c>
      <c r="X198" t="s">
        <v>73</v>
      </c>
      <c r="Y198">
        <v>0</v>
      </c>
      <c r="Z198" t="s">
        <v>71</v>
      </c>
      <c r="AA198" t="s">
        <v>446</v>
      </c>
      <c r="AB198">
        <v>0</v>
      </c>
      <c r="AC198" t="s">
        <v>71</v>
      </c>
      <c r="AD198" t="s">
        <v>74</v>
      </c>
      <c r="AE198">
        <v>0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10</v>
      </c>
      <c r="AO198" t="s">
        <v>441</v>
      </c>
      <c r="AP198">
        <v>20</v>
      </c>
      <c r="AQ198" t="s">
        <v>442</v>
      </c>
      <c r="AR198">
        <v>20</v>
      </c>
    </row>
    <row r="199" ht="29.25" spans="1:44">
      <c r="A199" s="2">
        <v>606</v>
      </c>
      <c r="B199" t="s">
        <v>425</v>
      </c>
      <c r="C199">
        <v>5</v>
      </c>
      <c r="D199" t="s">
        <v>426</v>
      </c>
      <c r="E199">
        <v>303</v>
      </c>
      <c r="F199" t="s">
        <v>427</v>
      </c>
      <c r="G199" t="s">
        <v>428</v>
      </c>
      <c r="H199">
        <v>0</v>
      </c>
      <c r="I199" t="s">
        <v>429</v>
      </c>
      <c r="J199">
        <v>0.002214</v>
      </c>
      <c r="K199" t="s">
        <v>71</v>
      </c>
      <c r="L199" t="s">
        <v>430</v>
      </c>
      <c r="M199">
        <v>5159.3055</v>
      </c>
      <c r="N199" t="s">
        <v>71</v>
      </c>
      <c r="O199" t="s">
        <v>431</v>
      </c>
      <c r="P199">
        <v>0.007373</v>
      </c>
      <c r="Q199" t="s">
        <v>71</v>
      </c>
      <c r="R199" t="s">
        <v>70</v>
      </c>
      <c r="S199">
        <v>4.04778</v>
      </c>
      <c r="T199" t="s">
        <v>71</v>
      </c>
      <c r="U199" t="s">
        <v>72</v>
      </c>
      <c r="V199">
        <v>0</v>
      </c>
      <c r="W199" t="s">
        <v>71</v>
      </c>
      <c r="X199" t="s">
        <v>73</v>
      </c>
      <c r="Y199">
        <v>0</v>
      </c>
      <c r="Z199" t="s">
        <v>71</v>
      </c>
      <c r="AA199" t="s">
        <v>446</v>
      </c>
      <c r="AB199">
        <v>0</v>
      </c>
      <c r="AC199" t="s">
        <v>71</v>
      </c>
      <c r="AD199" t="s">
        <v>74</v>
      </c>
      <c r="AE199">
        <v>0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10</v>
      </c>
      <c r="AO199" t="s">
        <v>441</v>
      </c>
      <c r="AP199">
        <v>20</v>
      </c>
      <c r="AQ199" t="s">
        <v>442</v>
      </c>
      <c r="AR199">
        <v>20</v>
      </c>
    </row>
    <row r="200" ht="29.25" spans="1:44">
      <c r="A200" s="2">
        <v>606</v>
      </c>
      <c r="B200" t="s">
        <v>425</v>
      </c>
      <c r="C200">
        <v>5</v>
      </c>
      <c r="D200" t="s">
        <v>426</v>
      </c>
      <c r="E200">
        <v>3</v>
      </c>
      <c r="F200" t="s">
        <v>427</v>
      </c>
      <c r="G200" t="s">
        <v>428</v>
      </c>
      <c r="H200">
        <v>0</v>
      </c>
      <c r="I200" t="s">
        <v>429</v>
      </c>
      <c r="J200">
        <v>0.006495</v>
      </c>
      <c r="K200" t="s">
        <v>71</v>
      </c>
      <c r="L200" t="s">
        <v>430</v>
      </c>
      <c r="M200">
        <v>62.7976</v>
      </c>
      <c r="N200" t="s">
        <v>71</v>
      </c>
      <c r="O200" t="s">
        <v>431</v>
      </c>
      <c r="P200">
        <v>0.012775</v>
      </c>
      <c r="Q200" t="s">
        <v>71</v>
      </c>
      <c r="R200" t="s">
        <v>70</v>
      </c>
      <c r="S200">
        <v>0.080781</v>
      </c>
      <c r="T200" t="s">
        <v>71</v>
      </c>
      <c r="U200" t="s">
        <v>72</v>
      </c>
      <c r="V200">
        <v>0</v>
      </c>
      <c r="W200" t="s">
        <v>71</v>
      </c>
      <c r="X200" t="s">
        <v>73</v>
      </c>
      <c r="Y200">
        <v>0</v>
      </c>
      <c r="Z200" t="s">
        <v>71</v>
      </c>
      <c r="AA200" t="s">
        <v>446</v>
      </c>
      <c r="AB200">
        <v>0</v>
      </c>
      <c r="AC200" t="s">
        <v>71</v>
      </c>
      <c r="AD200" t="s">
        <v>74</v>
      </c>
      <c r="AE200">
        <v>0</v>
      </c>
      <c r="AF200" t="s">
        <v>71</v>
      </c>
      <c r="AG200" t="s">
        <v>437</v>
      </c>
      <c r="AH200">
        <v>1000</v>
      </c>
      <c r="AI200" t="s">
        <v>438</v>
      </c>
      <c r="AJ200">
        <v>10000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20</v>
      </c>
      <c r="AQ200" t="s">
        <v>442</v>
      </c>
      <c r="AR200">
        <v>20</v>
      </c>
    </row>
    <row r="201" ht="29.25" spans="1:44">
      <c r="A201" s="2">
        <v>605</v>
      </c>
      <c r="B201" t="s">
        <v>425</v>
      </c>
      <c r="C201">
        <v>5</v>
      </c>
      <c r="D201" t="s">
        <v>426</v>
      </c>
      <c r="E201">
        <v>2119</v>
      </c>
      <c r="F201" t="s">
        <v>427</v>
      </c>
      <c r="G201" t="s">
        <v>428</v>
      </c>
      <c r="H201">
        <v>36.764</v>
      </c>
      <c r="I201" t="s">
        <v>429</v>
      </c>
      <c r="J201">
        <v>0.000261</v>
      </c>
      <c r="K201" t="s">
        <v>71</v>
      </c>
      <c r="L201" t="s">
        <v>430</v>
      </c>
      <c r="M201">
        <v>2812.332624</v>
      </c>
      <c r="N201" t="s">
        <v>71</v>
      </c>
      <c r="O201" t="s">
        <v>431</v>
      </c>
      <c r="P201">
        <v>0.000663</v>
      </c>
      <c r="Q201" t="s">
        <v>71</v>
      </c>
      <c r="R201" t="s">
        <v>70</v>
      </c>
      <c r="S201">
        <v>4.747988</v>
      </c>
      <c r="T201" t="s">
        <v>71</v>
      </c>
      <c r="U201" t="s">
        <v>72</v>
      </c>
      <c r="V201">
        <v>0</v>
      </c>
      <c r="W201" t="s">
        <v>71</v>
      </c>
      <c r="X201" t="s">
        <v>73</v>
      </c>
      <c r="Y201">
        <v>0</v>
      </c>
      <c r="Z201" t="s">
        <v>71</v>
      </c>
      <c r="AA201" t="s">
        <v>446</v>
      </c>
      <c r="AB201">
        <v>0</v>
      </c>
      <c r="AC201" t="s">
        <v>71</v>
      </c>
      <c r="AD201" t="s">
        <v>74</v>
      </c>
      <c r="AE201">
        <v>0</v>
      </c>
      <c r="AF201" t="s">
        <v>71</v>
      </c>
      <c r="AG201" t="s">
        <v>437</v>
      </c>
      <c r="AH201">
        <v>1000</v>
      </c>
      <c r="AI201" t="s">
        <v>438</v>
      </c>
      <c r="AJ201">
        <v>7000000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20</v>
      </c>
      <c r="AQ201" t="s">
        <v>442</v>
      </c>
      <c r="AR201">
        <v>20</v>
      </c>
    </row>
    <row r="202" ht="29.25" spans="1:44">
      <c r="A202" s="2">
        <v>604</v>
      </c>
      <c r="B202" t="s">
        <v>425</v>
      </c>
      <c r="C202">
        <v>5</v>
      </c>
      <c r="D202" t="s">
        <v>426</v>
      </c>
      <c r="E202">
        <v>2725</v>
      </c>
      <c r="F202" t="s">
        <v>427</v>
      </c>
      <c r="G202" t="s">
        <v>428</v>
      </c>
      <c r="H202">
        <v>51.138</v>
      </c>
      <c r="I202" t="s">
        <v>429</v>
      </c>
      <c r="J202">
        <v>0.000257</v>
      </c>
      <c r="K202" t="s">
        <v>71</v>
      </c>
      <c r="L202" t="s">
        <v>430</v>
      </c>
      <c r="M202">
        <v>6202.411807</v>
      </c>
      <c r="N202" t="s">
        <v>71</v>
      </c>
      <c r="O202" t="s">
        <v>431</v>
      </c>
      <c r="P202">
        <v>0.000946</v>
      </c>
      <c r="Q202" t="s">
        <v>71</v>
      </c>
      <c r="R202" t="s">
        <v>70</v>
      </c>
      <c r="S202">
        <v>13.259516</v>
      </c>
      <c r="T202" t="s">
        <v>71</v>
      </c>
      <c r="U202" t="s">
        <v>72</v>
      </c>
      <c r="V202">
        <v>0</v>
      </c>
      <c r="W202" t="s">
        <v>71</v>
      </c>
      <c r="X202" t="s">
        <v>73</v>
      </c>
      <c r="Y202">
        <v>0</v>
      </c>
      <c r="Z202" t="s">
        <v>71</v>
      </c>
      <c r="AA202" t="s">
        <v>446</v>
      </c>
      <c r="AB202">
        <v>0</v>
      </c>
      <c r="AC202" t="s">
        <v>71</v>
      </c>
      <c r="AD202" t="s">
        <v>74</v>
      </c>
      <c r="AE202">
        <v>0</v>
      </c>
      <c r="AF202" t="s">
        <v>71</v>
      </c>
      <c r="AG202" t="s">
        <v>437</v>
      </c>
      <c r="AH202">
        <v>1000</v>
      </c>
      <c r="AI202" t="s">
        <v>438</v>
      </c>
      <c r="AJ202">
        <v>9000000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20</v>
      </c>
      <c r="AQ202" t="s">
        <v>442</v>
      </c>
      <c r="AR202">
        <v>20</v>
      </c>
    </row>
    <row r="203" ht="29.25" spans="1:44">
      <c r="A203" s="2">
        <v>603</v>
      </c>
      <c r="B203" t="s">
        <v>425</v>
      </c>
      <c r="C203">
        <v>0</v>
      </c>
      <c r="D203" t="s">
        <v>426</v>
      </c>
      <c r="E203">
        <v>47</v>
      </c>
      <c r="F203" t="s">
        <v>427</v>
      </c>
      <c r="G203" t="s">
        <v>428</v>
      </c>
      <c r="H203">
        <v>1.958</v>
      </c>
      <c r="I203" t="s">
        <v>429</v>
      </c>
      <c r="J203">
        <v>0.000255</v>
      </c>
      <c r="K203" t="s">
        <v>71</v>
      </c>
      <c r="L203" t="s">
        <v>430</v>
      </c>
      <c r="M203">
        <v>2.917264</v>
      </c>
      <c r="N203" t="s">
        <v>71</v>
      </c>
      <c r="O203" t="s">
        <v>431</v>
      </c>
      <c r="P203">
        <v>0.000265</v>
      </c>
      <c r="Q203" t="s">
        <v>71</v>
      </c>
      <c r="R203" t="s">
        <v>70</v>
      </c>
      <c r="S203">
        <v>1.59013</v>
      </c>
      <c r="T203" t="s">
        <v>71</v>
      </c>
      <c r="U203" t="s">
        <v>72</v>
      </c>
      <c r="V203">
        <v>0</v>
      </c>
      <c r="W203" t="s">
        <v>71</v>
      </c>
      <c r="X203" t="s">
        <v>73</v>
      </c>
      <c r="Y203">
        <v>0</v>
      </c>
      <c r="Z203" t="s">
        <v>71</v>
      </c>
      <c r="AA203" t="s">
        <v>446</v>
      </c>
      <c r="AB203">
        <v>0</v>
      </c>
      <c r="AC203" t="s">
        <v>71</v>
      </c>
      <c r="AD203" t="s">
        <v>74</v>
      </c>
      <c r="AE203">
        <v>0</v>
      </c>
      <c r="AF203" t="s">
        <v>71</v>
      </c>
      <c r="AG203" t="s">
        <v>437</v>
      </c>
      <c r="AH203">
        <v>1000</v>
      </c>
      <c r="AI203" t="s">
        <v>438</v>
      </c>
      <c r="AJ203">
        <v>300000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20</v>
      </c>
      <c r="AQ203" t="s">
        <v>442</v>
      </c>
      <c r="AR203">
        <v>20</v>
      </c>
    </row>
    <row r="204" ht="29.25" spans="1:44">
      <c r="A204" s="2">
        <v>602</v>
      </c>
      <c r="B204" t="s">
        <v>425</v>
      </c>
      <c r="C204">
        <v>0</v>
      </c>
      <c r="D204" t="s">
        <v>426</v>
      </c>
      <c r="E204">
        <v>157</v>
      </c>
      <c r="F204" t="s">
        <v>427</v>
      </c>
      <c r="G204" t="s">
        <v>428</v>
      </c>
      <c r="H204">
        <v>1.124</v>
      </c>
      <c r="I204" t="s">
        <v>429</v>
      </c>
      <c r="J204">
        <v>0.00026</v>
      </c>
      <c r="K204" t="s">
        <v>71</v>
      </c>
      <c r="L204" t="s">
        <v>430</v>
      </c>
      <c r="M204">
        <v>6.80059</v>
      </c>
      <c r="N204" t="s">
        <v>71</v>
      </c>
      <c r="O204" t="s">
        <v>431</v>
      </c>
      <c r="P204">
        <v>0.000267</v>
      </c>
      <c r="Q204" t="s">
        <v>71</v>
      </c>
      <c r="R204" t="s">
        <v>70</v>
      </c>
      <c r="S204">
        <v>5.349485</v>
      </c>
      <c r="T204" t="s">
        <v>71</v>
      </c>
      <c r="U204" t="s">
        <v>72</v>
      </c>
      <c r="V204">
        <v>0</v>
      </c>
      <c r="W204" t="s">
        <v>71</v>
      </c>
      <c r="X204" t="s">
        <v>73</v>
      </c>
      <c r="Y204">
        <v>0</v>
      </c>
      <c r="Z204" t="s">
        <v>71</v>
      </c>
      <c r="AA204" t="s">
        <v>446</v>
      </c>
      <c r="AB204">
        <v>0</v>
      </c>
      <c r="AC204" t="s">
        <v>71</v>
      </c>
      <c r="AD204" t="s">
        <v>74</v>
      </c>
      <c r="AE204">
        <v>0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10</v>
      </c>
      <c r="AQ204" t="s">
        <v>442</v>
      </c>
      <c r="AR204">
        <v>20</v>
      </c>
    </row>
    <row r="205" ht="29.25" spans="1:44">
      <c r="A205" s="2">
        <v>601</v>
      </c>
      <c r="B205" t="s">
        <v>425</v>
      </c>
      <c r="C205">
        <v>1</v>
      </c>
      <c r="D205" t="s">
        <v>426</v>
      </c>
      <c r="E205">
        <v>160</v>
      </c>
      <c r="F205" t="s">
        <v>427</v>
      </c>
      <c r="G205" t="s">
        <v>428</v>
      </c>
      <c r="H205">
        <v>1.124</v>
      </c>
      <c r="I205" t="s">
        <v>429</v>
      </c>
      <c r="J205">
        <v>0.000261</v>
      </c>
      <c r="K205" t="s">
        <v>71</v>
      </c>
      <c r="L205" t="s">
        <v>430</v>
      </c>
      <c r="M205">
        <v>17.138182</v>
      </c>
      <c r="N205" t="s">
        <v>71</v>
      </c>
      <c r="O205" t="s">
        <v>431</v>
      </c>
      <c r="P205">
        <v>0.000278</v>
      </c>
      <c r="Q205" t="s">
        <v>71</v>
      </c>
      <c r="R205" t="s">
        <v>70</v>
      </c>
      <c r="S205">
        <v>1.800857</v>
      </c>
      <c r="T205" t="s">
        <v>71</v>
      </c>
      <c r="U205" t="s">
        <v>72</v>
      </c>
      <c r="V205">
        <v>0</v>
      </c>
      <c r="W205" t="s">
        <v>71</v>
      </c>
      <c r="X205" t="s">
        <v>73</v>
      </c>
      <c r="Y205">
        <v>0</v>
      </c>
      <c r="Z205" t="s">
        <v>71</v>
      </c>
      <c r="AA205" t="s">
        <v>446</v>
      </c>
      <c r="AB205">
        <v>0</v>
      </c>
      <c r="AC205" t="s">
        <v>71</v>
      </c>
      <c r="AD205" t="s">
        <v>74</v>
      </c>
      <c r="AE205">
        <v>0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10</v>
      </c>
      <c r="AQ205" t="s">
        <v>442</v>
      </c>
      <c r="AR205">
        <v>20</v>
      </c>
    </row>
    <row r="206" ht="29.25" spans="1:44">
      <c r="A206" s="2">
        <v>600</v>
      </c>
      <c r="B206" t="s">
        <v>425</v>
      </c>
      <c r="C206">
        <v>2</v>
      </c>
      <c r="D206" t="s">
        <v>426</v>
      </c>
      <c r="E206">
        <v>169</v>
      </c>
      <c r="F206" t="s">
        <v>427</v>
      </c>
      <c r="G206" t="s">
        <v>428</v>
      </c>
      <c r="H206">
        <v>1.124</v>
      </c>
      <c r="I206" t="s">
        <v>429</v>
      </c>
      <c r="J206">
        <v>0.000258</v>
      </c>
      <c r="K206" t="s">
        <v>71</v>
      </c>
      <c r="L206" t="s">
        <v>430</v>
      </c>
      <c r="M206">
        <v>29.389019</v>
      </c>
      <c r="N206" t="s">
        <v>71</v>
      </c>
      <c r="O206" t="s">
        <v>431</v>
      </c>
      <c r="P206">
        <v>0.000288</v>
      </c>
      <c r="Q206" t="s">
        <v>71</v>
      </c>
      <c r="R206" t="s">
        <v>70</v>
      </c>
      <c r="S206">
        <v>1.006965</v>
      </c>
      <c r="T206" t="s">
        <v>71</v>
      </c>
      <c r="U206" t="s">
        <v>72</v>
      </c>
      <c r="V206">
        <v>0</v>
      </c>
      <c r="W206" t="s">
        <v>71</v>
      </c>
      <c r="X206" t="s">
        <v>73</v>
      </c>
      <c r="Y206">
        <v>0</v>
      </c>
      <c r="Z206" t="s">
        <v>71</v>
      </c>
      <c r="AA206" t="s">
        <v>446</v>
      </c>
      <c r="AB206">
        <v>0</v>
      </c>
      <c r="AC206" t="s">
        <v>71</v>
      </c>
      <c r="AD206" t="s">
        <v>74</v>
      </c>
      <c r="AE206">
        <v>0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10</v>
      </c>
      <c r="AQ206" t="s">
        <v>442</v>
      </c>
      <c r="AR206">
        <v>20</v>
      </c>
    </row>
    <row r="207" ht="29.25" spans="1:44">
      <c r="A207" s="2">
        <v>599</v>
      </c>
      <c r="B207" t="s">
        <v>425</v>
      </c>
      <c r="C207">
        <v>3</v>
      </c>
      <c r="D207" t="s">
        <v>426</v>
      </c>
      <c r="E207">
        <v>188</v>
      </c>
      <c r="F207" t="s">
        <v>427</v>
      </c>
      <c r="G207" t="s">
        <v>428</v>
      </c>
      <c r="H207">
        <v>1.124</v>
      </c>
      <c r="I207" t="s">
        <v>429</v>
      </c>
      <c r="J207">
        <v>0.000258</v>
      </c>
      <c r="K207" t="s">
        <v>71</v>
      </c>
      <c r="L207" t="s">
        <v>430</v>
      </c>
      <c r="M207">
        <v>58.148706</v>
      </c>
      <c r="N207" t="s">
        <v>71</v>
      </c>
      <c r="O207" t="s">
        <v>431</v>
      </c>
      <c r="P207">
        <v>0.000317</v>
      </c>
      <c r="Q207" t="s">
        <v>71</v>
      </c>
      <c r="R207" t="s">
        <v>70</v>
      </c>
      <c r="S207">
        <v>0.679816</v>
      </c>
      <c r="T207" t="s">
        <v>71</v>
      </c>
      <c r="U207" t="s">
        <v>72</v>
      </c>
      <c r="V207">
        <v>0</v>
      </c>
      <c r="W207" t="s">
        <v>71</v>
      </c>
      <c r="X207" t="s">
        <v>73</v>
      </c>
      <c r="Y207">
        <v>0</v>
      </c>
      <c r="Z207" t="s">
        <v>71</v>
      </c>
      <c r="AA207" t="s">
        <v>446</v>
      </c>
      <c r="AB207">
        <v>0</v>
      </c>
      <c r="AC207" t="s">
        <v>71</v>
      </c>
      <c r="AD207" t="s">
        <v>74</v>
      </c>
      <c r="AE207">
        <v>0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10</v>
      </c>
      <c r="AQ207" t="s">
        <v>442</v>
      </c>
      <c r="AR207">
        <v>20</v>
      </c>
    </row>
    <row r="208" ht="29.25" spans="1:44">
      <c r="A208" s="2">
        <v>598</v>
      </c>
      <c r="B208" t="s">
        <v>425</v>
      </c>
      <c r="C208">
        <v>4</v>
      </c>
      <c r="D208" t="s">
        <v>426</v>
      </c>
      <c r="E208">
        <v>226</v>
      </c>
      <c r="F208" t="s">
        <v>427</v>
      </c>
      <c r="G208" t="s">
        <v>428</v>
      </c>
      <c r="H208">
        <v>1.124</v>
      </c>
      <c r="I208" t="s">
        <v>429</v>
      </c>
      <c r="J208">
        <v>0.000261</v>
      </c>
      <c r="K208" t="s">
        <v>71</v>
      </c>
      <c r="L208" t="s">
        <v>430</v>
      </c>
      <c r="M208">
        <v>114.494409</v>
      </c>
      <c r="N208" t="s">
        <v>71</v>
      </c>
      <c r="O208" t="s">
        <v>431</v>
      </c>
      <c r="P208">
        <v>0.000376</v>
      </c>
      <c r="Q208" t="s">
        <v>71</v>
      </c>
      <c r="R208" t="s">
        <v>70</v>
      </c>
      <c r="S208">
        <v>0.512903</v>
      </c>
      <c r="T208" t="s">
        <v>71</v>
      </c>
      <c r="U208" t="s">
        <v>72</v>
      </c>
      <c r="V208">
        <v>0</v>
      </c>
      <c r="W208" t="s">
        <v>71</v>
      </c>
      <c r="X208" t="s">
        <v>73</v>
      </c>
      <c r="Y208">
        <v>0</v>
      </c>
      <c r="Z208" t="s">
        <v>71</v>
      </c>
      <c r="AA208" t="s">
        <v>446</v>
      </c>
      <c r="AB208">
        <v>0</v>
      </c>
      <c r="AC208" t="s">
        <v>71</v>
      </c>
      <c r="AD208" t="s">
        <v>74</v>
      </c>
      <c r="AE208">
        <v>0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10</v>
      </c>
      <c r="AQ208" t="s">
        <v>442</v>
      </c>
      <c r="AR208">
        <v>20</v>
      </c>
    </row>
    <row r="209" ht="29.25" spans="1:44">
      <c r="A209" s="2">
        <v>597</v>
      </c>
      <c r="B209" t="s">
        <v>425</v>
      </c>
      <c r="C209">
        <v>5</v>
      </c>
      <c r="D209" t="s">
        <v>426</v>
      </c>
      <c r="E209">
        <v>303</v>
      </c>
      <c r="F209" t="s">
        <v>427</v>
      </c>
      <c r="G209" t="s">
        <v>428</v>
      </c>
      <c r="H209">
        <v>1.124</v>
      </c>
      <c r="I209" t="s">
        <v>429</v>
      </c>
      <c r="J209">
        <v>0.000259</v>
      </c>
      <c r="K209" t="s">
        <v>71</v>
      </c>
      <c r="L209" t="s">
        <v>430</v>
      </c>
      <c r="M209">
        <v>226.846495</v>
      </c>
      <c r="N209" t="s">
        <v>71</v>
      </c>
      <c r="O209" t="s">
        <v>431</v>
      </c>
      <c r="P209">
        <v>0.000486</v>
      </c>
      <c r="Q209" t="s">
        <v>71</v>
      </c>
      <c r="R209" t="s">
        <v>70</v>
      </c>
      <c r="S209">
        <v>0.420396</v>
      </c>
      <c r="T209" t="s">
        <v>71</v>
      </c>
      <c r="U209" t="s">
        <v>72</v>
      </c>
      <c r="V209">
        <v>0</v>
      </c>
      <c r="W209" t="s">
        <v>71</v>
      </c>
      <c r="X209" t="s">
        <v>73</v>
      </c>
      <c r="Y209">
        <v>0</v>
      </c>
      <c r="Z209" t="s">
        <v>71</v>
      </c>
      <c r="AA209" t="s">
        <v>446</v>
      </c>
      <c r="AB209">
        <v>0</v>
      </c>
      <c r="AC209" t="s">
        <v>71</v>
      </c>
      <c r="AD209" t="s">
        <v>74</v>
      </c>
      <c r="AE209">
        <v>0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10</v>
      </c>
      <c r="AQ209" t="s">
        <v>442</v>
      </c>
      <c r="AR209">
        <v>20</v>
      </c>
    </row>
    <row r="210" ht="29.25" spans="1:44">
      <c r="A210" s="2">
        <v>596</v>
      </c>
      <c r="B210" t="s">
        <v>425</v>
      </c>
      <c r="C210">
        <v>6</v>
      </c>
      <c r="D210" t="s">
        <v>426</v>
      </c>
      <c r="E210">
        <v>455</v>
      </c>
      <c r="F210" t="s">
        <v>427</v>
      </c>
      <c r="G210" t="s">
        <v>428</v>
      </c>
      <c r="H210">
        <v>1.124</v>
      </c>
      <c r="I210" t="s">
        <v>429</v>
      </c>
      <c r="J210">
        <v>0.00026</v>
      </c>
      <c r="K210" t="s">
        <v>71</v>
      </c>
      <c r="L210" t="s">
        <v>430</v>
      </c>
      <c r="M210">
        <v>447.941603</v>
      </c>
      <c r="N210" t="s">
        <v>71</v>
      </c>
      <c r="O210" t="s">
        <v>431</v>
      </c>
      <c r="P210">
        <v>0.000708</v>
      </c>
      <c r="Q210" t="s">
        <v>71</v>
      </c>
      <c r="R210" t="s">
        <v>70</v>
      </c>
      <c r="S210">
        <v>0.372988</v>
      </c>
      <c r="T210" t="s">
        <v>71</v>
      </c>
      <c r="U210" t="s">
        <v>72</v>
      </c>
      <c r="V210">
        <v>0</v>
      </c>
      <c r="W210" t="s">
        <v>71</v>
      </c>
      <c r="X210" t="s">
        <v>73</v>
      </c>
      <c r="Y210">
        <v>0</v>
      </c>
      <c r="Z210" t="s">
        <v>71</v>
      </c>
      <c r="AA210" t="s">
        <v>446</v>
      </c>
      <c r="AB210">
        <v>0</v>
      </c>
      <c r="AC210" t="s">
        <v>71</v>
      </c>
      <c r="AD210" t="s">
        <v>74</v>
      </c>
      <c r="AE210">
        <v>0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10</v>
      </c>
      <c r="AQ210" t="s">
        <v>442</v>
      </c>
      <c r="AR210">
        <v>20</v>
      </c>
    </row>
    <row r="211" ht="29.25" spans="1:44">
      <c r="A211" s="2">
        <v>595</v>
      </c>
      <c r="B211" t="s">
        <v>425</v>
      </c>
      <c r="C211">
        <v>7</v>
      </c>
      <c r="D211" t="s">
        <v>426</v>
      </c>
      <c r="E211">
        <v>760</v>
      </c>
      <c r="F211" t="s">
        <v>427</v>
      </c>
      <c r="G211" t="s">
        <v>428</v>
      </c>
      <c r="H211">
        <v>1.124</v>
      </c>
      <c r="I211" t="s">
        <v>429</v>
      </c>
      <c r="J211">
        <v>0.000256</v>
      </c>
      <c r="K211" t="s">
        <v>71</v>
      </c>
      <c r="L211" t="s">
        <v>430</v>
      </c>
      <c r="M211">
        <v>976.966629</v>
      </c>
      <c r="N211" t="s">
        <v>71</v>
      </c>
      <c r="O211" t="s">
        <v>431</v>
      </c>
      <c r="P211">
        <v>0.001233</v>
      </c>
      <c r="Q211" t="s">
        <v>71</v>
      </c>
      <c r="R211" t="s">
        <v>70</v>
      </c>
      <c r="S211">
        <v>0.354737</v>
      </c>
      <c r="T211" t="s">
        <v>71</v>
      </c>
      <c r="U211" t="s">
        <v>72</v>
      </c>
      <c r="V211">
        <v>0</v>
      </c>
      <c r="W211" t="s">
        <v>71</v>
      </c>
      <c r="X211" t="s">
        <v>73</v>
      </c>
      <c r="Y211">
        <v>0</v>
      </c>
      <c r="Z211" t="s">
        <v>71</v>
      </c>
      <c r="AA211" t="s">
        <v>446</v>
      </c>
      <c r="AB211">
        <v>0</v>
      </c>
      <c r="AC211" t="s">
        <v>71</v>
      </c>
      <c r="AD211" t="s">
        <v>74</v>
      </c>
      <c r="AE211">
        <v>0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10</v>
      </c>
      <c r="AQ211" t="s">
        <v>442</v>
      </c>
      <c r="AR211">
        <v>20</v>
      </c>
    </row>
    <row r="212" ht="29.25" spans="1:44">
      <c r="A212" s="2">
        <v>594</v>
      </c>
      <c r="B212" t="s">
        <v>425</v>
      </c>
      <c r="C212">
        <v>8</v>
      </c>
      <c r="D212" t="s">
        <v>426</v>
      </c>
      <c r="E212">
        <v>1371</v>
      </c>
      <c r="F212" t="s">
        <v>427</v>
      </c>
      <c r="G212" t="s">
        <v>428</v>
      </c>
      <c r="H212">
        <v>1.124</v>
      </c>
      <c r="I212" t="s">
        <v>429</v>
      </c>
      <c r="J212">
        <v>0.000256</v>
      </c>
      <c r="K212" t="s">
        <v>71</v>
      </c>
      <c r="L212" t="s">
        <v>430</v>
      </c>
      <c r="M212">
        <v>3310.957792</v>
      </c>
      <c r="N212" t="s">
        <v>71</v>
      </c>
      <c r="O212" t="s">
        <v>431</v>
      </c>
      <c r="P212">
        <v>0.003567</v>
      </c>
      <c r="Q212" t="s">
        <v>71</v>
      </c>
      <c r="R212" t="s">
        <v>70</v>
      </c>
      <c r="S212">
        <v>0.341639</v>
      </c>
      <c r="T212" t="s">
        <v>71</v>
      </c>
      <c r="U212" t="s">
        <v>72</v>
      </c>
      <c r="V212">
        <v>0</v>
      </c>
      <c r="W212" t="s">
        <v>71</v>
      </c>
      <c r="X212" t="s">
        <v>73</v>
      </c>
      <c r="Y212">
        <v>0</v>
      </c>
      <c r="Z212" t="s">
        <v>71</v>
      </c>
      <c r="AA212" t="s">
        <v>446</v>
      </c>
      <c r="AB212">
        <v>0</v>
      </c>
      <c r="AC212" t="s">
        <v>71</v>
      </c>
      <c r="AD212" t="s">
        <v>74</v>
      </c>
      <c r="AE212">
        <v>0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10</v>
      </c>
      <c r="AQ212" t="s">
        <v>442</v>
      </c>
      <c r="AR212">
        <v>20</v>
      </c>
    </row>
    <row r="213" ht="29.25" spans="1:44">
      <c r="A213" s="2">
        <v>593</v>
      </c>
      <c r="B213" t="s">
        <v>425</v>
      </c>
      <c r="C213">
        <v>9</v>
      </c>
      <c r="D213" t="s">
        <v>426</v>
      </c>
      <c r="E213">
        <v>2591</v>
      </c>
      <c r="F213" t="s">
        <v>427</v>
      </c>
      <c r="G213" t="s">
        <v>428</v>
      </c>
      <c r="H213">
        <v>1.124</v>
      </c>
      <c r="I213" t="s">
        <v>429</v>
      </c>
      <c r="J213">
        <v>0.000257</v>
      </c>
      <c r="K213" t="s">
        <v>71</v>
      </c>
      <c r="L213" t="s">
        <v>430</v>
      </c>
      <c r="M213">
        <v>11026.014609</v>
      </c>
      <c r="N213" t="s">
        <v>71</v>
      </c>
      <c r="O213" t="s">
        <v>431</v>
      </c>
      <c r="P213">
        <v>0.011283</v>
      </c>
      <c r="Q213" t="s">
        <v>71</v>
      </c>
      <c r="R213" t="s">
        <v>70</v>
      </c>
      <c r="S213">
        <v>0.328767</v>
      </c>
      <c r="T213" t="s">
        <v>71</v>
      </c>
      <c r="U213" t="s">
        <v>72</v>
      </c>
      <c r="V213">
        <v>0</v>
      </c>
      <c r="W213" t="s">
        <v>71</v>
      </c>
      <c r="X213" t="s">
        <v>73</v>
      </c>
      <c r="Y213">
        <v>0</v>
      </c>
      <c r="Z213" t="s">
        <v>71</v>
      </c>
      <c r="AA213" t="s">
        <v>446</v>
      </c>
      <c r="AB213">
        <v>0</v>
      </c>
      <c r="AC213" t="s">
        <v>71</v>
      </c>
      <c r="AD213" t="s">
        <v>74</v>
      </c>
      <c r="AE213">
        <v>0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10</v>
      </c>
      <c r="AQ213" t="s">
        <v>442</v>
      </c>
      <c r="AR213">
        <v>20</v>
      </c>
    </row>
    <row r="214" ht="29.25" spans="1:44">
      <c r="A214" s="2">
        <v>592</v>
      </c>
      <c r="B214" t="s">
        <v>425</v>
      </c>
      <c r="C214">
        <v>0</v>
      </c>
      <c r="D214" t="s">
        <v>426</v>
      </c>
      <c r="E214">
        <v>157</v>
      </c>
      <c r="F214" t="s">
        <v>427</v>
      </c>
      <c r="G214" t="s">
        <v>428</v>
      </c>
      <c r="H214">
        <v>1.124</v>
      </c>
      <c r="I214" t="s">
        <v>429</v>
      </c>
      <c r="J214">
        <v>0.000245</v>
      </c>
      <c r="K214" t="s">
        <v>71</v>
      </c>
      <c r="L214" t="s">
        <v>430</v>
      </c>
      <c r="M214">
        <v>6.80949</v>
      </c>
      <c r="N214" t="s">
        <v>71</v>
      </c>
      <c r="O214" t="s">
        <v>431</v>
      </c>
      <c r="P214">
        <v>0.000252</v>
      </c>
      <c r="Q214" t="s">
        <v>71</v>
      </c>
      <c r="R214" t="s">
        <v>70</v>
      </c>
      <c r="S214">
        <v>5.301479</v>
      </c>
      <c r="T214" t="s">
        <v>71</v>
      </c>
      <c r="U214" t="s">
        <v>72</v>
      </c>
      <c r="V214">
        <v>0</v>
      </c>
      <c r="W214" t="s">
        <v>71</v>
      </c>
      <c r="X214" t="s">
        <v>73</v>
      </c>
      <c r="Y214">
        <v>0</v>
      </c>
      <c r="Z214" t="s">
        <v>71</v>
      </c>
      <c r="AA214" t="s">
        <v>446</v>
      </c>
      <c r="AB214">
        <v>0</v>
      </c>
      <c r="AC214" t="s">
        <v>71</v>
      </c>
      <c r="AD214" t="s">
        <v>74</v>
      </c>
      <c r="AE214">
        <v>0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10</v>
      </c>
      <c r="AQ214" t="s">
        <v>442</v>
      </c>
      <c r="AR214">
        <v>20</v>
      </c>
    </row>
    <row r="215" ht="29.25" spans="1:44">
      <c r="A215" s="2">
        <v>592</v>
      </c>
      <c r="B215" t="s">
        <v>425</v>
      </c>
      <c r="C215">
        <v>9</v>
      </c>
      <c r="D215" t="s">
        <v>426</v>
      </c>
      <c r="E215">
        <v>2591</v>
      </c>
      <c r="F215" t="s">
        <v>427</v>
      </c>
      <c r="G215" t="s">
        <v>428</v>
      </c>
      <c r="H215">
        <v>1.124</v>
      </c>
      <c r="I215" t="s">
        <v>429</v>
      </c>
      <c r="J215">
        <v>0.000255</v>
      </c>
      <c r="K215" t="s">
        <v>71</v>
      </c>
      <c r="L215" t="s">
        <v>430</v>
      </c>
      <c r="M215">
        <v>10779.777404</v>
      </c>
      <c r="N215" t="s">
        <v>71</v>
      </c>
      <c r="O215" t="s">
        <v>431</v>
      </c>
      <c r="P215">
        <v>0.011034</v>
      </c>
      <c r="Q215" t="s">
        <v>71</v>
      </c>
      <c r="R215" t="s">
        <v>70</v>
      </c>
      <c r="S215">
        <v>0.33467</v>
      </c>
      <c r="T215" t="s">
        <v>71</v>
      </c>
      <c r="U215" t="s">
        <v>72</v>
      </c>
      <c r="V215">
        <v>0</v>
      </c>
      <c r="W215" t="s">
        <v>71</v>
      </c>
      <c r="X215" t="s">
        <v>73</v>
      </c>
      <c r="Y215">
        <v>0</v>
      </c>
      <c r="Z215" t="s">
        <v>71</v>
      </c>
      <c r="AA215" t="s">
        <v>446</v>
      </c>
      <c r="AB215">
        <v>0</v>
      </c>
      <c r="AC215" t="s">
        <v>71</v>
      </c>
      <c r="AD215" t="s">
        <v>74</v>
      </c>
      <c r="AE215">
        <v>0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10</v>
      </c>
      <c r="AQ215" t="s">
        <v>442</v>
      </c>
      <c r="AR215">
        <v>20</v>
      </c>
    </row>
    <row r="216" ht="29.25" spans="1:44">
      <c r="A216" s="2">
        <v>591</v>
      </c>
      <c r="B216" t="s">
        <v>425</v>
      </c>
      <c r="C216">
        <v>0</v>
      </c>
      <c r="D216" t="s">
        <v>426</v>
      </c>
      <c r="E216">
        <v>157</v>
      </c>
      <c r="F216" t="s">
        <v>427</v>
      </c>
      <c r="G216" t="s">
        <v>428</v>
      </c>
      <c r="H216">
        <v>0</v>
      </c>
      <c r="I216" t="s">
        <v>429</v>
      </c>
      <c r="J216">
        <v>0.000252</v>
      </c>
      <c r="K216" t="s">
        <v>71</v>
      </c>
      <c r="L216" t="s">
        <v>430</v>
      </c>
      <c r="M216">
        <v>6.893246</v>
      </c>
      <c r="N216" t="s">
        <v>71</v>
      </c>
      <c r="O216" t="s">
        <v>431</v>
      </c>
      <c r="P216">
        <v>0.000259</v>
      </c>
      <c r="Q216" t="s">
        <v>71</v>
      </c>
      <c r="R216" t="s">
        <v>70</v>
      </c>
      <c r="S216">
        <v>6.917429</v>
      </c>
      <c r="T216" t="s">
        <v>71</v>
      </c>
      <c r="U216" t="s">
        <v>72</v>
      </c>
      <c r="V216">
        <v>0</v>
      </c>
      <c r="W216" t="s">
        <v>71</v>
      </c>
      <c r="X216" t="s">
        <v>73</v>
      </c>
      <c r="Y216">
        <v>0</v>
      </c>
      <c r="Z216" t="s">
        <v>71</v>
      </c>
      <c r="AA216" t="s">
        <v>446</v>
      </c>
      <c r="AB216">
        <v>0</v>
      </c>
      <c r="AC216" t="s">
        <v>71</v>
      </c>
      <c r="AD216" t="s">
        <v>74</v>
      </c>
      <c r="AE216">
        <v>0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10</v>
      </c>
      <c r="AQ216" t="s">
        <v>442</v>
      </c>
      <c r="AR216">
        <v>20</v>
      </c>
    </row>
    <row r="217" ht="29.25" spans="1:44">
      <c r="A217" s="2">
        <v>590</v>
      </c>
      <c r="B217" t="s">
        <v>425</v>
      </c>
      <c r="C217">
        <v>0</v>
      </c>
      <c r="D217" t="s">
        <v>426</v>
      </c>
      <c r="E217">
        <v>157</v>
      </c>
      <c r="F217" t="s">
        <v>427</v>
      </c>
      <c r="G217" t="s">
        <v>428</v>
      </c>
      <c r="H217">
        <v>0</v>
      </c>
      <c r="I217" t="s">
        <v>429</v>
      </c>
      <c r="J217">
        <v>0.000266</v>
      </c>
      <c r="K217" t="s">
        <v>71</v>
      </c>
      <c r="L217" t="s">
        <v>430</v>
      </c>
      <c r="M217">
        <v>7.276141</v>
      </c>
      <c r="N217" t="s">
        <v>71</v>
      </c>
      <c r="O217" t="s">
        <v>431</v>
      </c>
      <c r="P217">
        <v>0.000273</v>
      </c>
      <c r="Q217" t="s">
        <v>71</v>
      </c>
      <c r="R217" t="s">
        <v>70</v>
      </c>
      <c r="S217">
        <v>5.948272</v>
      </c>
      <c r="T217" t="s">
        <v>71</v>
      </c>
      <c r="U217" t="s">
        <v>72</v>
      </c>
      <c r="V217">
        <v>0</v>
      </c>
      <c r="W217" t="s">
        <v>71</v>
      </c>
      <c r="X217" t="s">
        <v>73</v>
      </c>
      <c r="Y217">
        <v>0</v>
      </c>
      <c r="Z217" t="s">
        <v>71</v>
      </c>
      <c r="AA217" t="s">
        <v>446</v>
      </c>
      <c r="AB217">
        <v>0</v>
      </c>
      <c r="AC217" t="s">
        <v>71</v>
      </c>
      <c r="AD217" t="s">
        <v>74</v>
      </c>
      <c r="AE217">
        <v>0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10</v>
      </c>
      <c r="AQ217" t="s">
        <v>442</v>
      </c>
      <c r="AR217">
        <v>20</v>
      </c>
    </row>
    <row r="218" ht="29.25" spans="1:44">
      <c r="A218" s="2">
        <v>589</v>
      </c>
      <c r="B218" t="s">
        <v>425</v>
      </c>
      <c r="C218">
        <v>1</v>
      </c>
      <c r="D218" t="s">
        <v>426</v>
      </c>
      <c r="E218">
        <v>160</v>
      </c>
      <c r="F218" t="s">
        <v>427</v>
      </c>
      <c r="G218" t="s">
        <v>428</v>
      </c>
      <c r="H218">
        <v>0</v>
      </c>
      <c r="I218" t="s">
        <v>429</v>
      </c>
      <c r="J218">
        <v>0.000265</v>
      </c>
      <c r="K218" t="s">
        <v>71</v>
      </c>
      <c r="L218" t="s">
        <v>430</v>
      </c>
      <c r="M218">
        <v>17.893349</v>
      </c>
      <c r="N218" t="s">
        <v>71</v>
      </c>
      <c r="O218" t="s">
        <v>431</v>
      </c>
      <c r="P218">
        <v>0.000283</v>
      </c>
      <c r="Q218" t="s">
        <v>71</v>
      </c>
      <c r="R218" t="s">
        <v>70</v>
      </c>
      <c r="S218">
        <v>1.584997</v>
      </c>
      <c r="T218" t="s">
        <v>71</v>
      </c>
      <c r="U218" t="s">
        <v>72</v>
      </c>
      <c r="V218">
        <v>0</v>
      </c>
      <c r="W218" t="s">
        <v>71</v>
      </c>
      <c r="X218" t="s">
        <v>73</v>
      </c>
      <c r="Y218">
        <v>0</v>
      </c>
      <c r="Z218" t="s">
        <v>71</v>
      </c>
      <c r="AA218" t="s">
        <v>446</v>
      </c>
      <c r="AB218">
        <v>0</v>
      </c>
      <c r="AC218" t="s">
        <v>71</v>
      </c>
      <c r="AD218" t="s">
        <v>74</v>
      </c>
      <c r="AE218">
        <v>0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10</v>
      </c>
      <c r="AQ218" t="s">
        <v>442</v>
      </c>
      <c r="AR218">
        <v>20</v>
      </c>
    </row>
    <row r="219" ht="29.25" spans="1:44">
      <c r="A219" s="2">
        <v>588</v>
      </c>
      <c r="B219" t="s">
        <v>425</v>
      </c>
      <c r="C219">
        <v>2</v>
      </c>
      <c r="D219" t="s">
        <v>426</v>
      </c>
      <c r="E219">
        <v>169</v>
      </c>
      <c r="F219" t="s">
        <v>427</v>
      </c>
      <c r="G219" t="s">
        <v>428</v>
      </c>
      <c r="H219">
        <v>0</v>
      </c>
      <c r="I219" t="s">
        <v>429</v>
      </c>
      <c r="J219">
        <v>0.000265</v>
      </c>
      <c r="K219" t="s">
        <v>71</v>
      </c>
      <c r="L219" t="s">
        <v>430</v>
      </c>
      <c r="M219">
        <v>31.443068</v>
      </c>
      <c r="N219" t="s">
        <v>71</v>
      </c>
      <c r="O219" t="s">
        <v>431</v>
      </c>
      <c r="P219">
        <v>0.000296</v>
      </c>
      <c r="Q219" t="s">
        <v>71</v>
      </c>
      <c r="R219" t="s">
        <v>70</v>
      </c>
      <c r="S219">
        <v>0.897903</v>
      </c>
      <c r="T219" t="s">
        <v>71</v>
      </c>
      <c r="U219" t="s">
        <v>72</v>
      </c>
      <c r="V219">
        <v>0</v>
      </c>
      <c r="W219" t="s">
        <v>71</v>
      </c>
      <c r="X219" t="s">
        <v>73</v>
      </c>
      <c r="Y219">
        <v>0</v>
      </c>
      <c r="Z219" t="s">
        <v>71</v>
      </c>
      <c r="AA219" t="s">
        <v>446</v>
      </c>
      <c r="AB219">
        <v>0</v>
      </c>
      <c r="AC219" t="s">
        <v>71</v>
      </c>
      <c r="AD219" t="s">
        <v>74</v>
      </c>
      <c r="AE219">
        <v>0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10</v>
      </c>
      <c r="AQ219" t="s">
        <v>442</v>
      </c>
      <c r="AR219">
        <v>20</v>
      </c>
    </row>
    <row r="220" ht="29.25" spans="1:44">
      <c r="A220" s="2">
        <v>587</v>
      </c>
      <c r="B220" t="s">
        <v>425</v>
      </c>
      <c r="C220">
        <v>3</v>
      </c>
      <c r="D220" t="s">
        <v>426</v>
      </c>
      <c r="E220">
        <v>188</v>
      </c>
      <c r="F220" t="s">
        <v>427</v>
      </c>
      <c r="G220" t="s">
        <v>428</v>
      </c>
      <c r="H220">
        <v>0</v>
      </c>
      <c r="I220" t="s">
        <v>429</v>
      </c>
      <c r="J220">
        <v>0.000264</v>
      </c>
      <c r="K220" t="s">
        <v>71</v>
      </c>
      <c r="L220" t="s">
        <v>430</v>
      </c>
      <c r="M220">
        <v>66.763635</v>
      </c>
      <c r="N220" t="s">
        <v>71</v>
      </c>
      <c r="O220" t="s">
        <v>431</v>
      </c>
      <c r="P220">
        <v>0.000331</v>
      </c>
      <c r="Q220" t="s">
        <v>71</v>
      </c>
      <c r="R220" t="s">
        <v>70</v>
      </c>
      <c r="S220">
        <v>0.636299</v>
      </c>
      <c r="T220" t="s">
        <v>71</v>
      </c>
      <c r="U220" t="s">
        <v>72</v>
      </c>
      <c r="V220">
        <v>0</v>
      </c>
      <c r="W220" t="s">
        <v>71</v>
      </c>
      <c r="X220" t="s">
        <v>73</v>
      </c>
      <c r="Y220">
        <v>0</v>
      </c>
      <c r="Z220" t="s">
        <v>71</v>
      </c>
      <c r="AA220" t="s">
        <v>446</v>
      </c>
      <c r="AB220">
        <v>0</v>
      </c>
      <c r="AC220" t="s">
        <v>71</v>
      </c>
      <c r="AD220" t="s">
        <v>74</v>
      </c>
      <c r="AE220">
        <v>0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10</v>
      </c>
      <c r="AQ220" t="s">
        <v>442</v>
      </c>
      <c r="AR220">
        <v>20</v>
      </c>
    </row>
    <row r="221" ht="29.25" spans="1:44">
      <c r="A221" s="2">
        <v>586</v>
      </c>
      <c r="B221" t="s">
        <v>425</v>
      </c>
      <c r="C221">
        <v>4</v>
      </c>
      <c r="D221" t="s">
        <v>426</v>
      </c>
      <c r="E221">
        <v>226</v>
      </c>
      <c r="F221" t="s">
        <v>427</v>
      </c>
      <c r="G221" t="s">
        <v>428</v>
      </c>
      <c r="H221">
        <v>0</v>
      </c>
      <c r="I221" t="s">
        <v>429</v>
      </c>
      <c r="J221">
        <v>0.000266</v>
      </c>
      <c r="K221" t="s">
        <v>71</v>
      </c>
      <c r="L221" t="s">
        <v>430</v>
      </c>
      <c r="M221">
        <v>136.568309</v>
      </c>
      <c r="N221" t="s">
        <v>71</v>
      </c>
      <c r="O221" t="s">
        <v>431</v>
      </c>
      <c r="P221">
        <v>0.000403</v>
      </c>
      <c r="Q221" t="s">
        <v>71</v>
      </c>
      <c r="R221" t="s">
        <v>70</v>
      </c>
      <c r="S221">
        <v>0.493333</v>
      </c>
      <c r="T221" t="s">
        <v>71</v>
      </c>
      <c r="U221" t="s">
        <v>72</v>
      </c>
      <c r="V221">
        <v>0</v>
      </c>
      <c r="W221" t="s">
        <v>71</v>
      </c>
      <c r="X221" t="s">
        <v>73</v>
      </c>
      <c r="Y221">
        <v>0</v>
      </c>
      <c r="Z221" t="s">
        <v>71</v>
      </c>
      <c r="AA221" t="s">
        <v>446</v>
      </c>
      <c r="AB221">
        <v>0</v>
      </c>
      <c r="AC221" t="s">
        <v>71</v>
      </c>
      <c r="AD221" t="s">
        <v>74</v>
      </c>
      <c r="AE221">
        <v>0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10</v>
      </c>
      <c r="AQ221" t="s">
        <v>442</v>
      </c>
      <c r="AR221">
        <v>20</v>
      </c>
    </row>
    <row r="222" ht="29.25" spans="1:44">
      <c r="A222" s="2">
        <v>585</v>
      </c>
      <c r="B222" t="s">
        <v>425</v>
      </c>
      <c r="C222">
        <v>5</v>
      </c>
      <c r="D222" t="s">
        <v>426</v>
      </c>
      <c r="E222">
        <v>303</v>
      </c>
      <c r="F222" t="s">
        <v>427</v>
      </c>
      <c r="G222" t="s">
        <v>428</v>
      </c>
      <c r="H222">
        <v>0</v>
      </c>
      <c r="I222" t="s">
        <v>429</v>
      </c>
      <c r="J222">
        <v>0.000269</v>
      </c>
      <c r="K222" t="s">
        <v>71</v>
      </c>
      <c r="L222" t="s">
        <v>430</v>
      </c>
      <c r="M222">
        <v>263.868128</v>
      </c>
      <c r="N222" t="s">
        <v>71</v>
      </c>
      <c r="O222" t="s">
        <v>431</v>
      </c>
      <c r="P222">
        <v>0.000533</v>
      </c>
      <c r="Q222" t="s">
        <v>71</v>
      </c>
      <c r="R222" t="s">
        <v>70</v>
      </c>
      <c r="S222">
        <v>0.420872</v>
      </c>
      <c r="T222" t="s">
        <v>71</v>
      </c>
      <c r="U222" t="s">
        <v>72</v>
      </c>
      <c r="V222">
        <v>0</v>
      </c>
      <c r="W222" t="s">
        <v>71</v>
      </c>
      <c r="X222" t="s">
        <v>73</v>
      </c>
      <c r="Y222">
        <v>0</v>
      </c>
      <c r="Z222" t="s">
        <v>71</v>
      </c>
      <c r="AA222" t="s">
        <v>446</v>
      </c>
      <c r="AB222">
        <v>0</v>
      </c>
      <c r="AC222" t="s">
        <v>71</v>
      </c>
      <c r="AD222" t="s">
        <v>74</v>
      </c>
      <c r="AE222">
        <v>0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10</v>
      </c>
      <c r="AQ222" t="s">
        <v>442</v>
      </c>
      <c r="AR222">
        <v>20</v>
      </c>
    </row>
    <row r="223" ht="29.25" spans="1:44">
      <c r="A223" s="2">
        <v>584</v>
      </c>
      <c r="B223" t="s">
        <v>425</v>
      </c>
      <c r="C223">
        <v>6</v>
      </c>
      <c r="D223" t="s">
        <v>426</v>
      </c>
      <c r="E223">
        <v>455</v>
      </c>
      <c r="F223" t="s">
        <v>427</v>
      </c>
      <c r="G223" t="s">
        <v>428</v>
      </c>
      <c r="H223">
        <v>0</v>
      </c>
      <c r="I223" t="s">
        <v>429</v>
      </c>
      <c r="J223">
        <v>0.000264</v>
      </c>
      <c r="K223" t="s">
        <v>71</v>
      </c>
      <c r="L223" t="s">
        <v>430</v>
      </c>
      <c r="M223">
        <v>473.978431</v>
      </c>
      <c r="N223" t="s">
        <v>71</v>
      </c>
      <c r="O223" t="s">
        <v>431</v>
      </c>
      <c r="P223">
        <v>0.000738</v>
      </c>
      <c r="Q223" t="s">
        <v>71</v>
      </c>
      <c r="R223" t="s">
        <v>70</v>
      </c>
      <c r="S223">
        <v>0.374827</v>
      </c>
      <c r="T223" t="s">
        <v>71</v>
      </c>
      <c r="U223" t="s">
        <v>72</v>
      </c>
      <c r="V223">
        <v>0</v>
      </c>
      <c r="W223" t="s">
        <v>71</v>
      </c>
      <c r="X223" t="s">
        <v>73</v>
      </c>
      <c r="Y223">
        <v>0</v>
      </c>
      <c r="Z223" t="s">
        <v>71</v>
      </c>
      <c r="AA223" t="s">
        <v>446</v>
      </c>
      <c r="AB223">
        <v>0</v>
      </c>
      <c r="AC223" t="s">
        <v>71</v>
      </c>
      <c r="AD223" t="s">
        <v>74</v>
      </c>
      <c r="AE223">
        <v>0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10</v>
      </c>
      <c r="AQ223" t="s">
        <v>442</v>
      </c>
      <c r="AR223">
        <v>20</v>
      </c>
    </row>
    <row r="224" ht="29.25" spans="1:44">
      <c r="A224" s="2">
        <v>583</v>
      </c>
      <c r="B224" t="s">
        <v>425</v>
      </c>
      <c r="C224">
        <v>7</v>
      </c>
      <c r="D224" t="s">
        <v>426</v>
      </c>
      <c r="E224">
        <v>760</v>
      </c>
      <c r="F224" t="s">
        <v>427</v>
      </c>
      <c r="G224" t="s">
        <v>428</v>
      </c>
      <c r="H224">
        <v>0</v>
      </c>
      <c r="I224" t="s">
        <v>429</v>
      </c>
      <c r="J224">
        <v>0.000265</v>
      </c>
      <c r="K224" t="s">
        <v>71</v>
      </c>
      <c r="L224" t="s">
        <v>430</v>
      </c>
      <c r="M224">
        <v>1033.798864</v>
      </c>
      <c r="N224" t="s">
        <v>71</v>
      </c>
      <c r="O224" t="s">
        <v>431</v>
      </c>
      <c r="P224">
        <v>0.001299</v>
      </c>
      <c r="Q224" t="s">
        <v>71</v>
      </c>
      <c r="R224" t="s">
        <v>70</v>
      </c>
      <c r="S224">
        <v>0.362009</v>
      </c>
      <c r="T224" t="s">
        <v>71</v>
      </c>
      <c r="U224" t="s">
        <v>72</v>
      </c>
      <c r="V224">
        <v>0</v>
      </c>
      <c r="W224" t="s">
        <v>71</v>
      </c>
      <c r="X224" t="s">
        <v>73</v>
      </c>
      <c r="Y224">
        <v>0</v>
      </c>
      <c r="Z224" t="s">
        <v>71</v>
      </c>
      <c r="AA224" t="s">
        <v>446</v>
      </c>
      <c r="AB224">
        <v>0</v>
      </c>
      <c r="AC224" t="s">
        <v>71</v>
      </c>
      <c r="AD224" t="s">
        <v>74</v>
      </c>
      <c r="AE224">
        <v>0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10</v>
      </c>
      <c r="AQ224" t="s">
        <v>442</v>
      </c>
      <c r="AR224">
        <v>20</v>
      </c>
    </row>
    <row r="225" ht="29.25" spans="1:44">
      <c r="A225" s="2">
        <v>582</v>
      </c>
      <c r="B225" t="s">
        <v>425</v>
      </c>
      <c r="C225">
        <v>8</v>
      </c>
      <c r="D225" t="s">
        <v>426</v>
      </c>
      <c r="E225">
        <v>1371</v>
      </c>
      <c r="F225" t="s">
        <v>427</v>
      </c>
      <c r="G225" t="s">
        <v>428</v>
      </c>
      <c r="H225">
        <v>0</v>
      </c>
      <c r="I225" t="s">
        <v>429</v>
      </c>
      <c r="J225">
        <v>0.000275</v>
      </c>
      <c r="K225" t="s">
        <v>71</v>
      </c>
      <c r="L225" t="s">
        <v>430</v>
      </c>
      <c r="M225">
        <v>3000.245151</v>
      </c>
      <c r="N225" t="s">
        <v>71</v>
      </c>
      <c r="O225" t="s">
        <v>431</v>
      </c>
      <c r="P225">
        <v>0.003275</v>
      </c>
      <c r="Q225" t="s">
        <v>71</v>
      </c>
      <c r="R225" t="s">
        <v>70</v>
      </c>
      <c r="S225">
        <v>0.341586</v>
      </c>
      <c r="T225" t="s">
        <v>71</v>
      </c>
      <c r="U225" t="s">
        <v>72</v>
      </c>
      <c r="V225">
        <v>0</v>
      </c>
      <c r="W225" t="s">
        <v>71</v>
      </c>
      <c r="X225" t="s">
        <v>73</v>
      </c>
      <c r="Y225">
        <v>0</v>
      </c>
      <c r="Z225" t="s">
        <v>71</v>
      </c>
      <c r="AA225" t="s">
        <v>446</v>
      </c>
      <c r="AB225">
        <v>0</v>
      </c>
      <c r="AC225" t="s">
        <v>71</v>
      </c>
      <c r="AD225" t="s">
        <v>74</v>
      </c>
      <c r="AE225">
        <v>0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10</v>
      </c>
      <c r="AQ225" t="s">
        <v>442</v>
      </c>
      <c r="AR225">
        <v>20</v>
      </c>
    </row>
    <row r="226" ht="29.25" spans="1:44">
      <c r="A226" s="2">
        <v>581</v>
      </c>
      <c r="B226" t="s">
        <v>425</v>
      </c>
      <c r="C226">
        <v>9</v>
      </c>
      <c r="D226" t="s">
        <v>426</v>
      </c>
      <c r="E226">
        <v>2591</v>
      </c>
      <c r="F226" t="s">
        <v>427</v>
      </c>
      <c r="G226" t="s">
        <v>428</v>
      </c>
      <c r="H226">
        <v>0</v>
      </c>
      <c r="I226" t="s">
        <v>429</v>
      </c>
      <c r="J226">
        <v>0.000264</v>
      </c>
      <c r="K226" t="s">
        <v>71</v>
      </c>
      <c r="L226" t="s">
        <v>430</v>
      </c>
      <c r="M226">
        <v>13014.616547</v>
      </c>
      <c r="N226" t="s">
        <v>71</v>
      </c>
      <c r="O226" t="s">
        <v>431</v>
      </c>
      <c r="P226">
        <v>0.013279</v>
      </c>
      <c r="Q226" t="s">
        <v>71</v>
      </c>
      <c r="R226" t="s">
        <v>70</v>
      </c>
      <c r="S226">
        <v>0.330174</v>
      </c>
      <c r="T226" t="s">
        <v>71</v>
      </c>
      <c r="U226" t="s">
        <v>72</v>
      </c>
      <c r="V226">
        <v>0</v>
      </c>
      <c r="W226" t="s">
        <v>71</v>
      </c>
      <c r="X226" t="s">
        <v>73</v>
      </c>
      <c r="Y226">
        <v>0</v>
      </c>
      <c r="Z226" t="s">
        <v>71</v>
      </c>
      <c r="AA226" t="s">
        <v>446</v>
      </c>
      <c r="AB226">
        <v>0</v>
      </c>
      <c r="AC226" t="s">
        <v>71</v>
      </c>
      <c r="AD226" t="s">
        <v>74</v>
      </c>
      <c r="AE226">
        <v>0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10</v>
      </c>
      <c r="AQ226" t="s">
        <v>442</v>
      </c>
      <c r="AR226">
        <v>20</v>
      </c>
    </row>
    <row r="227" ht="29.25" spans="1:44">
      <c r="A227" s="2">
        <v>580</v>
      </c>
      <c r="B227" t="s">
        <v>425</v>
      </c>
      <c r="C227">
        <v>0</v>
      </c>
      <c r="D227" t="s">
        <v>426</v>
      </c>
      <c r="E227">
        <v>157</v>
      </c>
      <c r="F227" t="s">
        <v>427</v>
      </c>
      <c r="G227" t="s">
        <v>428</v>
      </c>
      <c r="H227">
        <v>6.02</v>
      </c>
      <c r="I227" t="s">
        <v>429</v>
      </c>
      <c r="J227">
        <v>0.000264</v>
      </c>
      <c r="K227" t="s">
        <v>71</v>
      </c>
      <c r="L227" t="s">
        <v>430</v>
      </c>
      <c r="M227">
        <v>7.138826</v>
      </c>
      <c r="N227" t="s">
        <v>71</v>
      </c>
      <c r="O227" t="s">
        <v>431</v>
      </c>
      <c r="P227">
        <v>0.000271</v>
      </c>
      <c r="Q227" t="s">
        <v>71</v>
      </c>
      <c r="R227" t="s">
        <v>70</v>
      </c>
      <c r="S227">
        <v>4.678382</v>
      </c>
      <c r="T227" t="s">
        <v>71</v>
      </c>
      <c r="U227" t="s">
        <v>72</v>
      </c>
      <c r="V227">
        <v>0</v>
      </c>
      <c r="W227" t="s">
        <v>71</v>
      </c>
      <c r="X227" t="s">
        <v>73</v>
      </c>
      <c r="Y227">
        <v>0</v>
      </c>
      <c r="Z227" t="s">
        <v>71</v>
      </c>
      <c r="AA227" t="s">
        <v>446</v>
      </c>
      <c r="AB227">
        <v>0</v>
      </c>
      <c r="AC227" t="s">
        <v>71</v>
      </c>
      <c r="AD227" t="s">
        <v>74</v>
      </c>
      <c r="AE227">
        <v>0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</row>
    <row r="228" ht="29.25" spans="1:44">
      <c r="A228" s="2">
        <v>579</v>
      </c>
      <c r="B228" t="s">
        <v>425</v>
      </c>
      <c r="C228">
        <v>1</v>
      </c>
      <c r="D228" t="s">
        <v>426</v>
      </c>
      <c r="E228">
        <v>160</v>
      </c>
      <c r="F228" t="s">
        <v>427</v>
      </c>
      <c r="G228" t="s">
        <v>428</v>
      </c>
      <c r="H228">
        <v>6.02</v>
      </c>
      <c r="I228" t="s">
        <v>429</v>
      </c>
      <c r="J228">
        <v>0.000266</v>
      </c>
      <c r="K228" t="s">
        <v>71</v>
      </c>
      <c r="L228" t="s">
        <v>430</v>
      </c>
      <c r="M228">
        <v>17.732485</v>
      </c>
      <c r="N228" t="s">
        <v>71</v>
      </c>
      <c r="O228" t="s">
        <v>431</v>
      </c>
      <c r="P228">
        <v>0.000284</v>
      </c>
      <c r="Q228" t="s">
        <v>71</v>
      </c>
      <c r="R228" t="s">
        <v>70</v>
      </c>
      <c r="S228">
        <v>3.016682</v>
      </c>
      <c r="T228" t="s">
        <v>71</v>
      </c>
      <c r="U228" t="s">
        <v>72</v>
      </c>
      <c r="V228">
        <v>0</v>
      </c>
      <c r="W228" t="s">
        <v>71</v>
      </c>
      <c r="X228" t="s">
        <v>73</v>
      </c>
      <c r="Y228">
        <v>0</v>
      </c>
      <c r="Z228" t="s">
        <v>71</v>
      </c>
      <c r="AA228" t="s">
        <v>446</v>
      </c>
      <c r="AB228">
        <v>0</v>
      </c>
      <c r="AC228" t="s">
        <v>71</v>
      </c>
      <c r="AD228" t="s">
        <v>74</v>
      </c>
      <c r="AE228">
        <v>0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500</v>
      </c>
      <c r="AO228" t="s">
        <v>441</v>
      </c>
      <c r="AP228">
        <v>20</v>
      </c>
      <c r="AQ228" t="s">
        <v>442</v>
      </c>
      <c r="AR228">
        <v>20</v>
      </c>
    </row>
    <row r="229" ht="29.25" spans="1:44">
      <c r="A229" s="2">
        <v>578</v>
      </c>
      <c r="B229" t="s">
        <v>425</v>
      </c>
      <c r="C229">
        <v>2</v>
      </c>
      <c r="D229" t="s">
        <v>426</v>
      </c>
      <c r="E229">
        <v>169</v>
      </c>
      <c r="F229" t="s">
        <v>427</v>
      </c>
      <c r="G229" t="s">
        <v>428</v>
      </c>
      <c r="H229">
        <v>6.02</v>
      </c>
      <c r="I229" t="s">
        <v>429</v>
      </c>
      <c r="J229">
        <v>0.000263</v>
      </c>
      <c r="K229" t="s">
        <v>71</v>
      </c>
      <c r="L229" t="s">
        <v>430</v>
      </c>
      <c r="M229">
        <v>30.708168</v>
      </c>
      <c r="N229" t="s">
        <v>71</v>
      </c>
      <c r="O229" t="s">
        <v>431</v>
      </c>
      <c r="P229">
        <v>0.000293</v>
      </c>
      <c r="Q229" t="s">
        <v>71</v>
      </c>
      <c r="R229" t="s">
        <v>70</v>
      </c>
      <c r="S229">
        <v>1.628995</v>
      </c>
      <c r="T229" t="s">
        <v>71</v>
      </c>
      <c r="U229" t="s">
        <v>72</v>
      </c>
      <c r="V229">
        <v>0</v>
      </c>
      <c r="W229" t="s">
        <v>71</v>
      </c>
      <c r="X229" t="s">
        <v>73</v>
      </c>
      <c r="Y229">
        <v>0</v>
      </c>
      <c r="Z229" t="s">
        <v>71</v>
      </c>
      <c r="AA229" t="s">
        <v>446</v>
      </c>
      <c r="AB229">
        <v>0</v>
      </c>
      <c r="AC229" t="s">
        <v>71</v>
      </c>
      <c r="AD229" t="s">
        <v>74</v>
      </c>
      <c r="AE229">
        <v>0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500</v>
      </c>
      <c r="AO229" t="s">
        <v>441</v>
      </c>
      <c r="AP229">
        <v>20</v>
      </c>
      <c r="AQ229" t="s">
        <v>442</v>
      </c>
      <c r="AR229">
        <v>20</v>
      </c>
    </row>
    <row r="230" ht="29.25" spans="1:44">
      <c r="A230" s="2">
        <v>577</v>
      </c>
      <c r="B230" t="s">
        <v>425</v>
      </c>
      <c r="C230">
        <v>3</v>
      </c>
      <c r="D230" t="s">
        <v>426</v>
      </c>
      <c r="E230">
        <v>188</v>
      </c>
      <c r="F230" t="s">
        <v>427</v>
      </c>
      <c r="G230" t="s">
        <v>428</v>
      </c>
      <c r="H230">
        <v>6.02</v>
      </c>
      <c r="I230" t="s">
        <v>429</v>
      </c>
      <c r="J230">
        <v>0.000264</v>
      </c>
      <c r="K230" t="s">
        <v>71</v>
      </c>
      <c r="L230" t="s">
        <v>430</v>
      </c>
      <c r="M230">
        <v>65.420576</v>
      </c>
      <c r="N230" t="s">
        <v>71</v>
      </c>
      <c r="O230" t="s">
        <v>431</v>
      </c>
      <c r="P230">
        <v>0.000329</v>
      </c>
      <c r="Q230" t="s">
        <v>71</v>
      </c>
      <c r="R230" t="s">
        <v>70</v>
      </c>
      <c r="S230">
        <v>1.099405</v>
      </c>
      <c r="T230" t="s">
        <v>71</v>
      </c>
      <c r="U230" t="s">
        <v>72</v>
      </c>
      <c r="V230">
        <v>0</v>
      </c>
      <c r="W230" t="s">
        <v>71</v>
      </c>
      <c r="X230" t="s">
        <v>73</v>
      </c>
      <c r="Y230">
        <v>0</v>
      </c>
      <c r="Z230" t="s">
        <v>71</v>
      </c>
      <c r="AA230" t="s">
        <v>446</v>
      </c>
      <c r="AB230">
        <v>0</v>
      </c>
      <c r="AC230" t="s">
        <v>71</v>
      </c>
      <c r="AD230" t="s">
        <v>74</v>
      </c>
      <c r="AE230">
        <v>0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10</v>
      </c>
      <c r="AM230" t="s">
        <v>440</v>
      </c>
      <c r="AN230">
        <v>500</v>
      </c>
      <c r="AO230" t="s">
        <v>441</v>
      </c>
      <c r="AP230">
        <v>20</v>
      </c>
      <c r="AQ230" t="s">
        <v>442</v>
      </c>
      <c r="AR230">
        <v>20</v>
      </c>
    </row>
    <row r="231" ht="29.25" spans="1:44">
      <c r="A231" s="2">
        <v>576</v>
      </c>
      <c r="B231" t="s">
        <v>425</v>
      </c>
      <c r="C231">
        <v>4</v>
      </c>
      <c r="D231" t="s">
        <v>426</v>
      </c>
      <c r="E231">
        <v>226</v>
      </c>
      <c r="F231" t="s">
        <v>427</v>
      </c>
      <c r="G231" t="s">
        <v>428</v>
      </c>
      <c r="H231">
        <v>6.02</v>
      </c>
      <c r="I231" t="s">
        <v>429</v>
      </c>
      <c r="J231">
        <v>0.000264</v>
      </c>
      <c r="K231" t="s">
        <v>71</v>
      </c>
      <c r="L231" t="s">
        <v>430</v>
      </c>
      <c r="M231">
        <v>134.100762</v>
      </c>
      <c r="N231" t="s">
        <v>71</v>
      </c>
      <c r="O231" t="s">
        <v>431</v>
      </c>
      <c r="P231">
        <v>0.000398</v>
      </c>
      <c r="Q231" t="s">
        <v>71</v>
      </c>
      <c r="R231" t="s">
        <v>70</v>
      </c>
      <c r="S231">
        <v>0.802066</v>
      </c>
      <c r="T231" t="s">
        <v>71</v>
      </c>
      <c r="U231" t="s">
        <v>72</v>
      </c>
      <c r="V231">
        <v>0</v>
      </c>
      <c r="W231" t="s">
        <v>71</v>
      </c>
      <c r="X231" t="s">
        <v>73</v>
      </c>
      <c r="Y231">
        <v>0</v>
      </c>
      <c r="Z231" t="s">
        <v>71</v>
      </c>
      <c r="AA231" t="s">
        <v>446</v>
      </c>
      <c r="AB231">
        <v>0</v>
      </c>
      <c r="AC231" t="s">
        <v>71</v>
      </c>
      <c r="AD231" t="s">
        <v>74</v>
      </c>
      <c r="AE231">
        <v>0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500</v>
      </c>
      <c r="AO231" t="s">
        <v>441</v>
      </c>
      <c r="AP231">
        <v>20</v>
      </c>
      <c r="AQ231" t="s">
        <v>442</v>
      </c>
      <c r="AR231">
        <v>20</v>
      </c>
    </row>
    <row r="232" ht="29.25" spans="1:44">
      <c r="A232" s="2">
        <v>575</v>
      </c>
      <c r="B232" t="s">
        <v>425</v>
      </c>
      <c r="C232">
        <v>5</v>
      </c>
      <c r="D232" t="s">
        <v>426</v>
      </c>
      <c r="E232">
        <v>303</v>
      </c>
      <c r="F232" t="s">
        <v>427</v>
      </c>
      <c r="G232" t="s">
        <v>428</v>
      </c>
      <c r="H232">
        <v>6.02</v>
      </c>
      <c r="I232" t="s">
        <v>429</v>
      </c>
      <c r="J232">
        <v>0.000263</v>
      </c>
      <c r="K232" t="s">
        <v>71</v>
      </c>
      <c r="L232" t="s">
        <v>430</v>
      </c>
      <c r="M232">
        <v>259.379637</v>
      </c>
      <c r="N232" t="s">
        <v>71</v>
      </c>
      <c r="O232" t="s">
        <v>431</v>
      </c>
      <c r="P232">
        <v>0.000522</v>
      </c>
      <c r="Q232" t="s">
        <v>71</v>
      </c>
      <c r="R232" t="s">
        <v>70</v>
      </c>
      <c r="S232">
        <v>0.652481</v>
      </c>
      <c r="T232" t="s">
        <v>71</v>
      </c>
      <c r="U232" t="s">
        <v>72</v>
      </c>
      <c r="V232">
        <v>0</v>
      </c>
      <c r="W232" t="s">
        <v>71</v>
      </c>
      <c r="X232" t="s">
        <v>73</v>
      </c>
      <c r="Y232">
        <v>0</v>
      </c>
      <c r="Z232" t="s">
        <v>71</v>
      </c>
      <c r="AA232" t="s">
        <v>446</v>
      </c>
      <c r="AB232">
        <v>0</v>
      </c>
      <c r="AC232" t="s">
        <v>71</v>
      </c>
      <c r="AD232" t="s">
        <v>74</v>
      </c>
      <c r="AE232">
        <v>0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10</v>
      </c>
      <c r="AM232" t="s">
        <v>440</v>
      </c>
      <c r="AN232">
        <v>500</v>
      </c>
      <c r="AO232" t="s">
        <v>441</v>
      </c>
      <c r="AP232">
        <v>20</v>
      </c>
      <c r="AQ232" t="s">
        <v>442</v>
      </c>
      <c r="AR232">
        <v>20</v>
      </c>
    </row>
    <row r="233" ht="29.25" spans="1:44">
      <c r="A233" s="2">
        <v>574</v>
      </c>
      <c r="B233" t="s">
        <v>425</v>
      </c>
      <c r="C233">
        <v>6</v>
      </c>
      <c r="D233" t="s">
        <v>426</v>
      </c>
      <c r="E233">
        <v>455</v>
      </c>
      <c r="F233" t="s">
        <v>427</v>
      </c>
      <c r="G233" t="s">
        <v>428</v>
      </c>
      <c r="H233">
        <v>6.02</v>
      </c>
      <c r="I233" t="s">
        <v>429</v>
      </c>
      <c r="J233">
        <v>0.000267</v>
      </c>
      <c r="K233" t="s">
        <v>71</v>
      </c>
      <c r="L233" t="s">
        <v>430</v>
      </c>
      <c r="M233">
        <v>492.316834</v>
      </c>
      <c r="N233" t="s">
        <v>71</v>
      </c>
      <c r="O233" t="s">
        <v>431</v>
      </c>
      <c r="P233">
        <v>0.00076</v>
      </c>
      <c r="Q233" t="s">
        <v>71</v>
      </c>
      <c r="R233" t="s">
        <v>70</v>
      </c>
      <c r="S233">
        <v>0.580624</v>
      </c>
      <c r="T233" t="s">
        <v>71</v>
      </c>
      <c r="U233" t="s">
        <v>72</v>
      </c>
      <c r="V233">
        <v>0</v>
      </c>
      <c r="W233" t="s">
        <v>71</v>
      </c>
      <c r="X233" t="s">
        <v>73</v>
      </c>
      <c r="Y233">
        <v>0</v>
      </c>
      <c r="Z233" t="s">
        <v>71</v>
      </c>
      <c r="AA233" t="s">
        <v>446</v>
      </c>
      <c r="AB233">
        <v>0</v>
      </c>
      <c r="AC233" t="s">
        <v>71</v>
      </c>
      <c r="AD233" t="s">
        <v>74</v>
      </c>
      <c r="AE233">
        <v>0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20</v>
      </c>
      <c r="AQ233" t="s">
        <v>442</v>
      </c>
      <c r="AR233">
        <v>20</v>
      </c>
    </row>
    <row r="234" ht="29.25" spans="1:44">
      <c r="A234" s="2">
        <v>573</v>
      </c>
      <c r="B234" t="s">
        <v>425</v>
      </c>
      <c r="C234">
        <v>7</v>
      </c>
      <c r="D234" t="s">
        <v>426</v>
      </c>
      <c r="E234">
        <v>760</v>
      </c>
      <c r="F234" t="s">
        <v>427</v>
      </c>
      <c r="G234" t="s">
        <v>428</v>
      </c>
      <c r="H234">
        <v>6.02</v>
      </c>
      <c r="I234" t="s">
        <v>429</v>
      </c>
      <c r="J234">
        <v>0.000265</v>
      </c>
      <c r="K234" t="s">
        <v>71</v>
      </c>
      <c r="L234" t="s">
        <v>430</v>
      </c>
      <c r="M234">
        <v>968.686518</v>
      </c>
      <c r="N234" t="s">
        <v>71</v>
      </c>
      <c r="O234" t="s">
        <v>431</v>
      </c>
      <c r="P234">
        <v>0.001233</v>
      </c>
      <c r="Q234" t="s">
        <v>71</v>
      </c>
      <c r="R234" t="s">
        <v>70</v>
      </c>
      <c r="S234">
        <v>0.535807</v>
      </c>
      <c r="T234" t="s">
        <v>71</v>
      </c>
      <c r="U234" t="s">
        <v>72</v>
      </c>
      <c r="V234">
        <v>0</v>
      </c>
      <c r="W234" t="s">
        <v>71</v>
      </c>
      <c r="X234" t="s">
        <v>73</v>
      </c>
      <c r="Y234">
        <v>0</v>
      </c>
      <c r="Z234" t="s">
        <v>71</v>
      </c>
      <c r="AA234" t="s">
        <v>446</v>
      </c>
      <c r="AB234">
        <v>0</v>
      </c>
      <c r="AC234" t="s">
        <v>71</v>
      </c>
      <c r="AD234" t="s">
        <v>74</v>
      </c>
      <c r="AE234">
        <v>0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10</v>
      </c>
      <c r="AM234" t="s">
        <v>440</v>
      </c>
      <c r="AN234">
        <v>500</v>
      </c>
      <c r="AO234" t="s">
        <v>441</v>
      </c>
      <c r="AP234">
        <v>20</v>
      </c>
      <c r="AQ234" t="s">
        <v>442</v>
      </c>
      <c r="AR234">
        <v>20</v>
      </c>
    </row>
    <row r="235" ht="29.25" spans="1:44">
      <c r="A235" s="2">
        <v>572</v>
      </c>
      <c r="B235" t="s">
        <v>425</v>
      </c>
      <c r="C235">
        <v>8</v>
      </c>
      <c r="D235" t="s">
        <v>426</v>
      </c>
      <c r="E235">
        <v>1371</v>
      </c>
      <c r="F235" t="s">
        <v>427</v>
      </c>
      <c r="G235" t="s">
        <v>428</v>
      </c>
      <c r="H235">
        <v>6.02</v>
      </c>
      <c r="I235" t="s">
        <v>429</v>
      </c>
      <c r="J235">
        <v>0.000265</v>
      </c>
      <c r="K235" t="s">
        <v>71</v>
      </c>
      <c r="L235" t="s">
        <v>430</v>
      </c>
      <c r="M235">
        <v>2842.585767</v>
      </c>
      <c r="N235" t="s">
        <v>71</v>
      </c>
      <c r="O235" t="s">
        <v>431</v>
      </c>
      <c r="P235">
        <v>0.003108</v>
      </c>
      <c r="Q235" t="s">
        <v>71</v>
      </c>
      <c r="R235" t="s">
        <v>70</v>
      </c>
      <c r="S235">
        <v>0.505276</v>
      </c>
      <c r="T235" t="s">
        <v>71</v>
      </c>
      <c r="U235" t="s">
        <v>72</v>
      </c>
      <c r="V235">
        <v>0</v>
      </c>
      <c r="W235" t="s">
        <v>71</v>
      </c>
      <c r="X235" t="s">
        <v>73</v>
      </c>
      <c r="Y235">
        <v>0</v>
      </c>
      <c r="Z235" t="s">
        <v>71</v>
      </c>
      <c r="AA235" t="s">
        <v>446</v>
      </c>
      <c r="AB235">
        <v>0</v>
      </c>
      <c r="AC235" t="s">
        <v>71</v>
      </c>
      <c r="AD235" t="s">
        <v>74</v>
      </c>
      <c r="AE235">
        <v>0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10</v>
      </c>
      <c r="AM235" t="s">
        <v>440</v>
      </c>
      <c r="AN235">
        <v>500</v>
      </c>
      <c r="AO235" t="s">
        <v>441</v>
      </c>
      <c r="AP235">
        <v>20</v>
      </c>
      <c r="AQ235" t="s">
        <v>442</v>
      </c>
      <c r="AR235">
        <v>20</v>
      </c>
    </row>
    <row r="236" ht="29.25" spans="1:44">
      <c r="A236" s="2">
        <v>571</v>
      </c>
      <c r="B236" t="s">
        <v>425</v>
      </c>
      <c r="C236">
        <v>9</v>
      </c>
      <c r="D236" t="s">
        <v>426</v>
      </c>
      <c r="E236">
        <v>2591</v>
      </c>
      <c r="F236" t="s">
        <v>427</v>
      </c>
      <c r="G236" t="s">
        <v>428</v>
      </c>
      <c r="H236">
        <v>6.02</v>
      </c>
      <c r="I236" t="s">
        <v>429</v>
      </c>
      <c r="J236">
        <v>0.000264</v>
      </c>
      <c r="K236" t="s">
        <v>71</v>
      </c>
      <c r="L236" t="s">
        <v>430</v>
      </c>
      <c r="M236">
        <v>12548.855106</v>
      </c>
      <c r="N236" t="s">
        <v>71</v>
      </c>
      <c r="O236" t="s">
        <v>431</v>
      </c>
      <c r="P236">
        <v>0.012813</v>
      </c>
      <c r="Q236" t="s">
        <v>71</v>
      </c>
      <c r="R236" t="s">
        <v>70</v>
      </c>
      <c r="S236">
        <v>0.479759</v>
      </c>
      <c r="T236" t="s">
        <v>71</v>
      </c>
      <c r="U236" t="s">
        <v>72</v>
      </c>
      <c r="V236">
        <v>0</v>
      </c>
      <c r="W236" t="s">
        <v>71</v>
      </c>
      <c r="X236" t="s">
        <v>73</v>
      </c>
      <c r="Y236">
        <v>0</v>
      </c>
      <c r="Z236" t="s">
        <v>71</v>
      </c>
      <c r="AA236" t="s">
        <v>446</v>
      </c>
      <c r="AB236">
        <v>0</v>
      </c>
      <c r="AC236" t="s">
        <v>71</v>
      </c>
      <c r="AD236" t="s">
        <v>74</v>
      </c>
      <c r="AE236">
        <v>0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10</v>
      </c>
      <c r="AM236" t="s">
        <v>440</v>
      </c>
      <c r="AN236">
        <v>500</v>
      </c>
      <c r="AO236" t="s">
        <v>441</v>
      </c>
      <c r="AP236">
        <v>20</v>
      </c>
      <c r="AQ236" t="s">
        <v>442</v>
      </c>
      <c r="AR236">
        <v>20</v>
      </c>
    </row>
    <row r="237" ht="29.25" spans="1:44">
      <c r="A237" s="2">
        <v>571</v>
      </c>
      <c r="B237" t="s">
        <v>425</v>
      </c>
      <c r="C237">
        <v>9</v>
      </c>
      <c r="D237" t="s">
        <v>426</v>
      </c>
      <c r="E237">
        <v>2591</v>
      </c>
      <c r="F237" t="s">
        <v>427</v>
      </c>
      <c r="G237" t="s">
        <v>428</v>
      </c>
      <c r="H237">
        <v>6.02</v>
      </c>
      <c r="I237" t="s">
        <v>429</v>
      </c>
      <c r="J237">
        <v>0.000264</v>
      </c>
      <c r="K237" t="s">
        <v>71</v>
      </c>
      <c r="L237" t="s">
        <v>430</v>
      </c>
      <c r="M237">
        <v>12528.51751</v>
      </c>
      <c r="N237" t="s">
        <v>71</v>
      </c>
      <c r="O237" t="s">
        <v>431</v>
      </c>
      <c r="P237">
        <v>0.012792</v>
      </c>
      <c r="Q237" t="s">
        <v>71</v>
      </c>
      <c r="R237" t="s">
        <v>70</v>
      </c>
      <c r="S237">
        <v>1.087941</v>
      </c>
      <c r="T237" t="s">
        <v>71</v>
      </c>
      <c r="U237" t="s">
        <v>72</v>
      </c>
      <c r="V237">
        <v>0</v>
      </c>
      <c r="W237" t="s">
        <v>71</v>
      </c>
      <c r="X237" t="s">
        <v>73</v>
      </c>
      <c r="Y237">
        <v>0</v>
      </c>
      <c r="Z237" t="s">
        <v>71</v>
      </c>
      <c r="AA237" t="s">
        <v>446</v>
      </c>
      <c r="AB237">
        <v>0</v>
      </c>
      <c r="AC237" t="s">
        <v>71</v>
      </c>
      <c r="AD237" t="s">
        <v>74</v>
      </c>
      <c r="AE237">
        <v>0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10</v>
      </c>
      <c r="AM237" t="s">
        <v>440</v>
      </c>
      <c r="AN237">
        <v>500</v>
      </c>
      <c r="AO237" t="s">
        <v>441</v>
      </c>
      <c r="AP237">
        <v>20</v>
      </c>
      <c r="AQ237" t="s">
        <v>442</v>
      </c>
      <c r="AR237">
        <v>20</v>
      </c>
    </row>
    <row r="238" ht="29.25" spans="1:44">
      <c r="A238" s="2">
        <v>570</v>
      </c>
      <c r="B238" t="s">
        <v>425</v>
      </c>
      <c r="C238">
        <v>4</v>
      </c>
      <c r="D238" t="s">
        <v>426</v>
      </c>
      <c r="E238">
        <v>226</v>
      </c>
      <c r="F238" t="s">
        <v>427</v>
      </c>
      <c r="G238" t="s">
        <v>428</v>
      </c>
      <c r="H238">
        <v>6.02</v>
      </c>
      <c r="I238" t="s">
        <v>429</v>
      </c>
      <c r="J238">
        <v>0.000264</v>
      </c>
      <c r="K238" t="s">
        <v>71</v>
      </c>
      <c r="L238" t="s">
        <v>430</v>
      </c>
      <c r="M238">
        <v>134.322151</v>
      </c>
      <c r="N238" t="s">
        <v>71</v>
      </c>
      <c r="O238" t="s">
        <v>431</v>
      </c>
      <c r="P238">
        <v>0.000398</v>
      </c>
      <c r="Q238" t="s">
        <v>71</v>
      </c>
      <c r="R238" t="s">
        <v>70</v>
      </c>
      <c r="S238">
        <v>1.199298</v>
      </c>
      <c r="T238" t="s">
        <v>71</v>
      </c>
      <c r="U238" t="s">
        <v>72</v>
      </c>
      <c r="V238">
        <v>0</v>
      </c>
      <c r="W238" t="s">
        <v>71</v>
      </c>
      <c r="X238" t="s">
        <v>73</v>
      </c>
      <c r="Y238">
        <v>0</v>
      </c>
      <c r="Z238" t="s">
        <v>71</v>
      </c>
      <c r="AA238" t="s">
        <v>446</v>
      </c>
      <c r="AB238">
        <v>0</v>
      </c>
      <c r="AC238" t="s">
        <v>71</v>
      </c>
      <c r="AD238" t="s">
        <v>74</v>
      </c>
      <c r="AE238">
        <v>0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500</v>
      </c>
      <c r="AO238" t="s">
        <v>441</v>
      </c>
      <c r="AP238">
        <v>20</v>
      </c>
      <c r="AQ238" t="s">
        <v>442</v>
      </c>
      <c r="AR238">
        <v>20</v>
      </c>
    </row>
    <row r="239" ht="29.25" spans="1:44">
      <c r="A239" s="2">
        <v>569</v>
      </c>
      <c r="B239" t="s">
        <v>425</v>
      </c>
      <c r="C239">
        <v>4</v>
      </c>
      <c r="D239" t="s">
        <v>426</v>
      </c>
      <c r="E239">
        <v>158</v>
      </c>
      <c r="F239" t="s">
        <v>427</v>
      </c>
      <c r="G239" t="s">
        <v>428</v>
      </c>
      <c r="H239">
        <v>19661.844</v>
      </c>
      <c r="I239" t="s">
        <v>429</v>
      </c>
      <c r="J239">
        <v>0.000196</v>
      </c>
      <c r="K239" t="s">
        <v>71</v>
      </c>
      <c r="L239" t="s">
        <v>430</v>
      </c>
      <c r="M239">
        <v>81.075183</v>
      </c>
      <c r="N239" t="s">
        <v>71</v>
      </c>
      <c r="O239" t="s">
        <v>431</v>
      </c>
      <c r="P239">
        <v>0.000277</v>
      </c>
      <c r="Q239" t="s">
        <v>71</v>
      </c>
      <c r="R239" t="s">
        <v>70</v>
      </c>
      <c r="S239">
        <v>0.933647</v>
      </c>
      <c r="T239" t="s">
        <v>71</v>
      </c>
      <c r="U239" t="s">
        <v>72</v>
      </c>
      <c r="V239">
        <v>0</v>
      </c>
      <c r="W239" t="s">
        <v>71</v>
      </c>
      <c r="X239" t="s">
        <v>73</v>
      </c>
      <c r="Y239">
        <v>0</v>
      </c>
      <c r="Z239" t="s">
        <v>71</v>
      </c>
      <c r="AA239" t="s">
        <v>446</v>
      </c>
      <c r="AB239">
        <v>0</v>
      </c>
      <c r="AC239" t="s">
        <v>71</v>
      </c>
      <c r="AD239" t="s">
        <v>74</v>
      </c>
      <c r="AE239">
        <v>0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10</v>
      </c>
      <c r="AM239" t="s">
        <v>440</v>
      </c>
      <c r="AN239">
        <v>500</v>
      </c>
      <c r="AO239" t="s">
        <v>441</v>
      </c>
      <c r="AP239">
        <v>20</v>
      </c>
      <c r="AQ239" t="s">
        <v>442</v>
      </c>
      <c r="AR239">
        <v>20</v>
      </c>
    </row>
    <row r="240" ht="29.25" spans="1:44">
      <c r="A240" s="2">
        <v>567</v>
      </c>
      <c r="B240" t="s">
        <v>425</v>
      </c>
      <c r="C240">
        <v>4</v>
      </c>
      <c r="D240" t="s">
        <v>426</v>
      </c>
      <c r="E240">
        <v>531</v>
      </c>
      <c r="F240" t="s">
        <v>427</v>
      </c>
      <c r="G240" t="s">
        <v>428</v>
      </c>
      <c r="H240">
        <v>27348.321</v>
      </c>
      <c r="I240" t="s">
        <v>429</v>
      </c>
      <c r="J240">
        <v>0.000418</v>
      </c>
      <c r="K240" t="s">
        <v>71</v>
      </c>
      <c r="L240" t="s">
        <v>430</v>
      </c>
      <c r="M240">
        <v>222.750414</v>
      </c>
      <c r="N240" t="s">
        <v>71</v>
      </c>
      <c r="O240" t="s">
        <v>431</v>
      </c>
      <c r="P240">
        <v>0.000641</v>
      </c>
      <c r="Q240" t="s">
        <v>71</v>
      </c>
      <c r="R240" t="s">
        <v>70</v>
      </c>
      <c r="S240">
        <v>2.228174</v>
      </c>
      <c r="T240" t="s">
        <v>71</v>
      </c>
      <c r="U240" t="s">
        <v>72</v>
      </c>
      <c r="V240">
        <v>0</v>
      </c>
      <c r="W240" t="s">
        <v>71</v>
      </c>
      <c r="X240" t="s">
        <v>73</v>
      </c>
      <c r="Y240">
        <v>0</v>
      </c>
      <c r="Z240" t="s">
        <v>71</v>
      </c>
      <c r="AA240" t="s">
        <v>446</v>
      </c>
      <c r="AB240">
        <v>0</v>
      </c>
      <c r="AC240" t="s">
        <v>71</v>
      </c>
      <c r="AD240" t="s">
        <v>74</v>
      </c>
      <c r="AE240">
        <v>0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20</v>
      </c>
      <c r="AM240" t="s">
        <v>440</v>
      </c>
      <c r="AN240">
        <v>10000</v>
      </c>
      <c r="AO240" t="s">
        <v>441</v>
      </c>
      <c r="AP240">
        <v>80</v>
      </c>
      <c r="AQ240" t="s">
        <v>442</v>
      </c>
      <c r="AR240">
        <v>100</v>
      </c>
    </row>
    <row r="241" ht="29.25" spans="1:44">
      <c r="A241" s="2">
        <v>566</v>
      </c>
      <c r="B241" t="s">
        <v>425</v>
      </c>
      <c r="C241">
        <v>4</v>
      </c>
      <c r="D241" t="s">
        <v>426</v>
      </c>
      <c r="E241">
        <v>531</v>
      </c>
      <c r="F241" t="s">
        <v>427</v>
      </c>
      <c r="G241" t="s">
        <v>428</v>
      </c>
      <c r="H241">
        <v>26913.654</v>
      </c>
      <c r="I241" t="s">
        <v>429</v>
      </c>
      <c r="J241">
        <v>0.000409</v>
      </c>
      <c r="K241" t="s">
        <v>71</v>
      </c>
      <c r="L241" t="s">
        <v>430</v>
      </c>
      <c r="M241">
        <v>221.553452</v>
      </c>
      <c r="N241" t="s">
        <v>71</v>
      </c>
      <c r="O241" t="s">
        <v>431</v>
      </c>
      <c r="P241">
        <v>0.000631</v>
      </c>
      <c r="Q241" t="s">
        <v>71</v>
      </c>
      <c r="R241" t="s">
        <v>70</v>
      </c>
      <c r="S241">
        <v>2.259157</v>
      </c>
      <c r="T241" t="s">
        <v>71</v>
      </c>
      <c r="U241" t="s">
        <v>72</v>
      </c>
      <c r="V241">
        <v>0</v>
      </c>
      <c r="W241" t="s">
        <v>71</v>
      </c>
      <c r="X241" t="s">
        <v>73</v>
      </c>
      <c r="Y241">
        <v>0</v>
      </c>
      <c r="Z241" t="s">
        <v>71</v>
      </c>
      <c r="AA241" t="s">
        <v>446</v>
      </c>
      <c r="AB241">
        <v>0</v>
      </c>
      <c r="AC241" t="s">
        <v>71</v>
      </c>
      <c r="AD241" t="s">
        <v>74</v>
      </c>
      <c r="AE241">
        <v>0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20</v>
      </c>
      <c r="AM241" t="s">
        <v>440</v>
      </c>
      <c r="AN241">
        <v>500</v>
      </c>
      <c r="AO241" t="s">
        <v>441</v>
      </c>
      <c r="AP241">
        <v>80</v>
      </c>
      <c r="AQ241" t="s">
        <v>442</v>
      </c>
      <c r="AR241">
        <v>100</v>
      </c>
    </row>
    <row r="242" ht="29.25" spans="1:44">
      <c r="A242" s="2">
        <v>565</v>
      </c>
      <c r="B242" t="s">
        <v>425</v>
      </c>
      <c r="C242">
        <v>4</v>
      </c>
      <c r="D242" t="s">
        <v>426</v>
      </c>
      <c r="E242">
        <v>150</v>
      </c>
      <c r="F242" t="s">
        <v>427</v>
      </c>
      <c r="G242" t="s">
        <v>428</v>
      </c>
      <c r="H242">
        <v>162530.226</v>
      </c>
      <c r="I242" t="s">
        <v>429</v>
      </c>
      <c r="J242">
        <v>0.000156</v>
      </c>
      <c r="K242" t="s">
        <v>71</v>
      </c>
      <c r="L242" t="s">
        <v>430</v>
      </c>
      <c r="M242">
        <v>37.641479</v>
      </c>
      <c r="N242" t="s">
        <v>71</v>
      </c>
      <c r="O242" t="s">
        <v>431</v>
      </c>
      <c r="P242">
        <v>0.000194</v>
      </c>
      <c r="Q242" t="s">
        <v>71</v>
      </c>
      <c r="R242" t="s">
        <v>70</v>
      </c>
      <c r="S242">
        <v>1.781707</v>
      </c>
      <c r="T242" t="s">
        <v>71</v>
      </c>
      <c r="U242" t="s">
        <v>72</v>
      </c>
      <c r="V242">
        <v>0</v>
      </c>
      <c r="W242" t="s">
        <v>71</v>
      </c>
      <c r="X242" t="s">
        <v>73</v>
      </c>
      <c r="Y242">
        <v>0</v>
      </c>
      <c r="Z242" t="s">
        <v>71</v>
      </c>
      <c r="AA242" t="s">
        <v>446</v>
      </c>
      <c r="AB242">
        <v>0</v>
      </c>
      <c r="AC242" t="s">
        <v>71</v>
      </c>
      <c r="AD242" t="s">
        <v>74</v>
      </c>
      <c r="AE242">
        <v>0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5</v>
      </c>
      <c r="AM242" t="s">
        <v>440</v>
      </c>
      <c r="AN242">
        <v>500</v>
      </c>
      <c r="AO242" t="s">
        <v>441</v>
      </c>
      <c r="AP242">
        <v>20</v>
      </c>
      <c r="AQ242" t="s">
        <v>442</v>
      </c>
      <c r="AR242">
        <v>20</v>
      </c>
    </row>
    <row r="243" ht="29.25" spans="1:44">
      <c r="A243" s="2">
        <v>565</v>
      </c>
      <c r="B243" t="s">
        <v>425</v>
      </c>
      <c r="C243">
        <v>4</v>
      </c>
      <c r="D243" t="s">
        <v>426</v>
      </c>
      <c r="E243">
        <v>226</v>
      </c>
      <c r="F243" t="s">
        <v>427</v>
      </c>
      <c r="G243" t="s">
        <v>428</v>
      </c>
      <c r="H243">
        <v>28443.068</v>
      </c>
      <c r="I243" t="s">
        <v>429</v>
      </c>
      <c r="J243">
        <v>0.000234</v>
      </c>
      <c r="K243" t="s">
        <v>71</v>
      </c>
      <c r="L243" t="s">
        <v>430</v>
      </c>
      <c r="M243">
        <v>47.197459</v>
      </c>
      <c r="N243" t="s">
        <v>71</v>
      </c>
      <c r="O243" t="s">
        <v>431</v>
      </c>
      <c r="P243">
        <v>0.000281</v>
      </c>
      <c r="Q243" t="s">
        <v>71</v>
      </c>
      <c r="R243" t="s">
        <v>70</v>
      </c>
      <c r="S243">
        <v>1.243056</v>
      </c>
      <c r="T243" t="s">
        <v>71</v>
      </c>
      <c r="U243" t="s">
        <v>72</v>
      </c>
      <c r="V243">
        <v>0</v>
      </c>
      <c r="W243" t="s">
        <v>71</v>
      </c>
      <c r="X243" t="s">
        <v>73</v>
      </c>
      <c r="Y243">
        <v>0</v>
      </c>
      <c r="Z243" t="s">
        <v>71</v>
      </c>
      <c r="AA243" t="s">
        <v>446</v>
      </c>
      <c r="AB243">
        <v>0</v>
      </c>
      <c r="AC243" t="s">
        <v>71</v>
      </c>
      <c r="AD243" t="s">
        <v>74</v>
      </c>
      <c r="AE243">
        <v>0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10</v>
      </c>
      <c r="AM243" t="s">
        <v>440</v>
      </c>
      <c r="AN243">
        <v>500</v>
      </c>
      <c r="AO243" t="s">
        <v>441</v>
      </c>
      <c r="AP243">
        <v>20</v>
      </c>
      <c r="AQ243" t="s">
        <v>442</v>
      </c>
      <c r="AR243">
        <v>20</v>
      </c>
    </row>
    <row r="244" ht="29.25" spans="1:44">
      <c r="A244" s="2">
        <v>564</v>
      </c>
      <c r="B244" t="s">
        <v>425</v>
      </c>
      <c r="C244">
        <v>4</v>
      </c>
      <c r="D244" t="s">
        <v>426</v>
      </c>
      <c r="E244">
        <v>187</v>
      </c>
      <c r="F244" t="s">
        <v>427</v>
      </c>
      <c r="G244" t="s">
        <v>428</v>
      </c>
      <c r="H244">
        <v>162506.01</v>
      </c>
      <c r="I244" t="s">
        <v>429</v>
      </c>
      <c r="J244">
        <v>0.000177</v>
      </c>
      <c r="K244" t="s">
        <v>71</v>
      </c>
      <c r="L244" t="s">
        <v>430</v>
      </c>
      <c r="M244">
        <v>49.270637</v>
      </c>
      <c r="N244" t="s">
        <v>71</v>
      </c>
      <c r="O244" t="s">
        <v>431</v>
      </c>
      <c r="P244">
        <v>0.000226</v>
      </c>
      <c r="Q244" t="s">
        <v>71</v>
      </c>
      <c r="R244" t="s">
        <v>70</v>
      </c>
      <c r="S244">
        <v>1.988114</v>
      </c>
      <c r="T244" t="s">
        <v>71</v>
      </c>
      <c r="U244" t="s">
        <v>72</v>
      </c>
      <c r="V244">
        <v>0</v>
      </c>
      <c r="W244" t="s">
        <v>71</v>
      </c>
      <c r="X244" t="s">
        <v>73</v>
      </c>
      <c r="Y244">
        <v>0</v>
      </c>
      <c r="Z244" t="s">
        <v>71</v>
      </c>
      <c r="AA244" t="s">
        <v>446</v>
      </c>
      <c r="AB244">
        <v>0</v>
      </c>
      <c r="AC244" t="s">
        <v>71</v>
      </c>
      <c r="AD244" t="s">
        <v>74</v>
      </c>
      <c r="AE244">
        <v>0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5</v>
      </c>
      <c r="AM244" t="s">
        <v>440</v>
      </c>
      <c r="AN244">
        <v>500</v>
      </c>
      <c r="AO244" t="s">
        <v>441</v>
      </c>
      <c r="AP244">
        <v>30</v>
      </c>
      <c r="AQ244" t="s">
        <v>442</v>
      </c>
      <c r="AR244">
        <v>30</v>
      </c>
    </row>
    <row r="245" ht="29.25" spans="1:44">
      <c r="A245" s="2">
        <v>563</v>
      </c>
      <c r="B245" t="s">
        <v>425</v>
      </c>
      <c r="C245">
        <v>4</v>
      </c>
      <c r="D245" t="s">
        <v>426</v>
      </c>
      <c r="E245">
        <v>263</v>
      </c>
      <c r="F245" t="s">
        <v>427</v>
      </c>
      <c r="G245" t="s">
        <v>428</v>
      </c>
      <c r="H245">
        <v>30442.374</v>
      </c>
      <c r="I245" t="s">
        <v>429</v>
      </c>
      <c r="J245">
        <v>0.000264</v>
      </c>
      <c r="K245" t="s">
        <v>71</v>
      </c>
      <c r="L245" t="s">
        <v>430</v>
      </c>
      <c r="M245">
        <v>62.603448</v>
      </c>
      <c r="N245" t="s">
        <v>71</v>
      </c>
      <c r="O245" t="s">
        <v>431</v>
      </c>
      <c r="P245">
        <v>0.000326</v>
      </c>
      <c r="Q245" t="s">
        <v>71</v>
      </c>
      <c r="R245" t="s">
        <v>70</v>
      </c>
      <c r="S245">
        <v>1.498416</v>
      </c>
      <c r="T245" t="s">
        <v>71</v>
      </c>
      <c r="U245" t="s">
        <v>72</v>
      </c>
      <c r="V245">
        <v>0</v>
      </c>
      <c r="W245" t="s">
        <v>71</v>
      </c>
      <c r="X245" t="s">
        <v>73</v>
      </c>
      <c r="Y245">
        <v>0</v>
      </c>
      <c r="Z245" t="s">
        <v>71</v>
      </c>
      <c r="AA245" t="s">
        <v>446</v>
      </c>
      <c r="AB245">
        <v>0</v>
      </c>
      <c r="AC245" t="s">
        <v>71</v>
      </c>
      <c r="AD245" t="s">
        <v>74</v>
      </c>
      <c r="AE245">
        <v>0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10</v>
      </c>
      <c r="AM245" t="s">
        <v>440</v>
      </c>
      <c r="AN245">
        <v>500</v>
      </c>
      <c r="AO245" t="s">
        <v>441</v>
      </c>
      <c r="AP245">
        <v>30</v>
      </c>
      <c r="AQ245" t="s">
        <v>442</v>
      </c>
      <c r="AR245">
        <v>30</v>
      </c>
    </row>
    <row r="246" ht="29.25" spans="1:44">
      <c r="A246" s="2">
        <v>562</v>
      </c>
      <c r="B246" t="s">
        <v>425</v>
      </c>
      <c r="C246">
        <v>4</v>
      </c>
      <c r="D246" t="s">
        <v>426</v>
      </c>
      <c r="E246">
        <v>340</v>
      </c>
      <c r="F246" t="s">
        <v>427</v>
      </c>
      <c r="G246" t="s">
        <v>428</v>
      </c>
      <c r="H246">
        <v>5046.33</v>
      </c>
      <c r="I246" t="s">
        <v>429</v>
      </c>
      <c r="J246">
        <v>0.000356</v>
      </c>
      <c r="K246" t="s">
        <v>71</v>
      </c>
      <c r="L246" t="s">
        <v>430</v>
      </c>
      <c r="M246">
        <v>71.309444</v>
      </c>
      <c r="N246" t="s">
        <v>71</v>
      </c>
      <c r="O246" t="s">
        <v>431</v>
      </c>
      <c r="P246">
        <v>0.000428</v>
      </c>
      <c r="Q246" t="s">
        <v>71</v>
      </c>
      <c r="R246" t="s">
        <v>70</v>
      </c>
      <c r="S246">
        <v>1.519948</v>
      </c>
      <c r="T246" t="s">
        <v>71</v>
      </c>
      <c r="U246" t="s">
        <v>72</v>
      </c>
      <c r="V246">
        <v>0</v>
      </c>
      <c r="W246" t="s">
        <v>71</v>
      </c>
      <c r="X246" t="s">
        <v>73</v>
      </c>
      <c r="Y246">
        <v>0</v>
      </c>
      <c r="Z246" t="s">
        <v>71</v>
      </c>
      <c r="AA246" t="s">
        <v>446</v>
      </c>
      <c r="AB246">
        <v>0</v>
      </c>
      <c r="AC246" t="s">
        <v>71</v>
      </c>
      <c r="AD246" t="s">
        <v>74</v>
      </c>
      <c r="AE246">
        <v>0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15</v>
      </c>
      <c r="AM246" t="s">
        <v>440</v>
      </c>
      <c r="AN246">
        <v>500</v>
      </c>
      <c r="AO246" t="s">
        <v>441</v>
      </c>
      <c r="AP246">
        <v>30</v>
      </c>
      <c r="AQ246" t="s">
        <v>442</v>
      </c>
      <c r="AR246">
        <v>30</v>
      </c>
    </row>
    <row r="247" ht="29.25" spans="1:44">
      <c r="A247" s="2">
        <v>561</v>
      </c>
      <c r="B247" t="s">
        <v>425</v>
      </c>
      <c r="C247">
        <v>4</v>
      </c>
      <c r="D247" t="s">
        <v>426</v>
      </c>
      <c r="E247">
        <v>416</v>
      </c>
      <c r="F247" t="s">
        <v>427</v>
      </c>
      <c r="G247" t="s">
        <v>428</v>
      </c>
      <c r="H247">
        <v>801.236</v>
      </c>
      <c r="I247" t="s">
        <v>429</v>
      </c>
      <c r="J247">
        <v>0.000498</v>
      </c>
      <c r="K247" t="s">
        <v>71</v>
      </c>
      <c r="L247" t="s">
        <v>430</v>
      </c>
      <c r="M247">
        <v>82.05924</v>
      </c>
      <c r="N247" t="s">
        <v>71</v>
      </c>
      <c r="O247" t="s">
        <v>431</v>
      </c>
      <c r="P247">
        <v>0.00058</v>
      </c>
      <c r="Q247" t="s">
        <v>71</v>
      </c>
      <c r="R247" t="s">
        <v>70</v>
      </c>
      <c r="S247">
        <v>1.586865</v>
      </c>
      <c r="T247" t="s">
        <v>71</v>
      </c>
      <c r="U247" t="s">
        <v>72</v>
      </c>
      <c r="V247">
        <v>0</v>
      </c>
      <c r="W247" t="s">
        <v>71</v>
      </c>
      <c r="X247" t="s">
        <v>73</v>
      </c>
      <c r="Y247">
        <v>0</v>
      </c>
      <c r="Z247" t="s">
        <v>71</v>
      </c>
      <c r="AA247" t="s">
        <v>446</v>
      </c>
      <c r="AB247">
        <v>0</v>
      </c>
      <c r="AC247" t="s">
        <v>71</v>
      </c>
      <c r="AD247" t="s">
        <v>74</v>
      </c>
      <c r="AE247">
        <v>0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20</v>
      </c>
      <c r="AM247" t="s">
        <v>440</v>
      </c>
      <c r="AN247">
        <v>500</v>
      </c>
      <c r="AO247" t="s">
        <v>441</v>
      </c>
      <c r="AP247">
        <v>30</v>
      </c>
      <c r="AQ247" t="s">
        <v>442</v>
      </c>
      <c r="AR247">
        <v>30</v>
      </c>
    </row>
    <row r="248" ht="29.25" spans="1:44">
      <c r="A248" s="2">
        <v>560</v>
      </c>
      <c r="B248" t="s">
        <v>425</v>
      </c>
      <c r="C248">
        <v>4</v>
      </c>
      <c r="D248" t="s">
        <v>426</v>
      </c>
      <c r="E248">
        <v>492</v>
      </c>
      <c r="F248" t="s">
        <v>427</v>
      </c>
      <c r="G248" t="s">
        <v>428</v>
      </c>
      <c r="H248">
        <v>110.906</v>
      </c>
      <c r="I248" t="s">
        <v>429</v>
      </c>
      <c r="J248">
        <v>0.000626</v>
      </c>
      <c r="K248" t="s">
        <v>71</v>
      </c>
      <c r="L248" t="s">
        <v>430</v>
      </c>
      <c r="M248">
        <v>94.57339</v>
      </c>
      <c r="N248" t="s">
        <v>71</v>
      </c>
      <c r="O248" t="s">
        <v>431</v>
      </c>
      <c r="P248">
        <v>0.000721</v>
      </c>
      <c r="Q248" t="s">
        <v>71</v>
      </c>
      <c r="R248" t="s">
        <v>70</v>
      </c>
      <c r="S248">
        <v>1.69631</v>
      </c>
      <c r="T248" t="s">
        <v>71</v>
      </c>
      <c r="U248" t="s">
        <v>72</v>
      </c>
      <c r="V248">
        <v>0</v>
      </c>
      <c r="W248" t="s">
        <v>71</v>
      </c>
      <c r="X248" t="s">
        <v>73</v>
      </c>
      <c r="Y248">
        <v>0</v>
      </c>
      <c r="Z248" t="s">
        <v>71</v>
      </c>
      <c r="AA248" t="s">
        <v>446</v>
      </c>
      <c r="AB248">
        <v>0</v>
      </c>
      <c r="AC248" t="s">
        <v>71</v>
      </c>
      <c r="AD248" t="s">
        <v>74</v>
      </c>
      <c r="AE248">
        <v>0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25</v>
      </c>
      <c r="AM248" t="s">
        <v>440</v>
      </c>
      <c r="AN248">
        <v>500</v>
      </c>
      <c r="AO248" t="s">
        <v>441</v>
      </c>
      <c r="AP248">
        <v>30</v>
      </c>
      <c r="AQ248" t="s">
        <v>442</v>
      </c>
      <c r="AR248">
        <v>30</v>
      </c>
    </row>
    <row r="249" ht="29.25" spans="1:44">
      <c r="A249" s="2">
        <v>559</v>
      </c>
      <c r="B249" t="s">
        <v>425</v>
      </c>
      <c r="C249">
        <v>4</v>
      </c>
      <c r="D249" t="s">
        <v>426</v>
      </c>
      <c r="E249">
        <v>569</v>
      </c>
      <c r="F249" t="s">
        <v>427</v>
      </c>
      <c r="G249" t="s">
        <v>428</v>
      </c>
      <c r="H249">
        <v>13.292</v>
      </c>
      <c r="I249" t="s">
        <v>429</v>
      </c>
      <c r="J249">
        <v>0.000737</v>
      </c>
      <c r="K249" t="s">
        <v>71</v>
      </c>
      <c r="L249" t="s">
        <v>430</v>
      </c>
      <c r="M249">
        <v>106.862202</v>
      </c>
      <c r="N249" t="s">
        <v>71</v>
      </c>
      <c r="O249" t="s">
        <v>431</v>
      </c>
      <c r="P249">
        <v>0.000844</v>
      </c>
      <c r="Q249" t="s">
        <v>71</v>
      </c>
      <c r="R249" t="s">
        <v>70</v>
      </c>
      <c r="S249">
        <v>1.835721</v>
      </c>
      <c r="T249" t="s">
        <v>71</v>
      </c>
      <c r="U249" t="s">
        <v>72</v>
      </c>
      <c r="V249">
        <v>0</v>
      </c>
      <c r="W249" t="s">
        <v>71</v>
      </c>
      <c r="X249" t="s">
        <v>73</v>
      </c>
      <c r="Y249">
        <v>0</v>
      </c>
      <c r="Z249" t="s">
        <v>71</v>
      </c>
      <c r="AA249" t="s">
        <v>446</v>
      </c>
      <c r="AB249">
        <v>0</v>
      </c>
      <c r="AC249" t="s">
        <v>71</v>
      </c>
      <c r="AD249" t="s">
        <v>74</v>
      </c>
      <c r="AE249">
        <v>0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30</v>
      </c>
      <c r="AM249" t="s">
        <v>440</v>
      </c>
      <c r="AN249">
        <v>500</v>
      </c>
      <c r="AO249" t="s">
        <v>441</v>
      </c>
      <c r="AP249">
        <v>30</v>
      </c>
      <c r="AQ249" t="s">
        <v>442</v>
      </c>
      <c r="AR249">
        <v>30</v>
      </c>
    </row>
    <row r="250" ht="29.25" spans="1:44">
      <c r="A250" s="2">
        <v>558</v>
      </c>
      <c r="B250" t="s">
        <v>425</v>
      </c>
      <c r="C250">
        <v>4</v>
      </c>
      <c r="D250" t="s">
        <v>426</v>
      </c>
      <c r="E250">
        <v>226</v>
      </c>
      <c r="F250" t="s">
        <v>427</v>
      </c>
      <c r="G250" t="s">
        <v>428</v>
      </c>
      <c r="H250">
        <v>6.02</v>
      </c>
      <c r="I250" t="s">
        <v>429</v>
      </c>
      <c r="J250">
        <v>0.000263</v>
      </c>
      <c r="K250" t="s">
        <v>71</v>
      </c>
      <c r="L250" t="s">
        <v>430</v>
      </c>
      <c r="M250">
        <v>132.110558</v>
      </c>
      <c r="N250" t="s">
        <v>71</v>
      </c>
      <c r="O250" t="s">
        <v>431</v>
      </c>
      <c r="P250">
        <v>0.000395</v>
      </c>
      <c r="Q250" t="s">
        <v>71</v>
      </c>
      <c r="R250" t="s">
        <v>70</v>
      </c>
      <c r="S250">
        <v>1.223169</v>
      </c>
      <c r="T250" t="s">
        <v>71</v>
      </c>
      <c r="U250" t="s">
        <v>72</v>
      </c>
      <c r="V250">
        <v>0</v>
      </c>
      <c r="W250" t="s">
        <v>71</v>
      </c>
      <c r="X250" t="s">
        <v>73</v>
      </c>
      <c r="Y250">
        <v>0</v>
      </c>
      <c r="Z250" t="s">
        <v>71</v>
      </c>
      <c r="AA250" t="s">
        <v>446</v>
      </c>
      <c r="AB250">
        <v>0</v>
      </c>
      <c r="AC250" t="s">
        <v>71</v>
      </c>
      <c r="AD250" t="s">
        <v>74</v>
      </c>
      <c r="AE250">
        <v>0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10</v>
      </c>
      <c r="AM250" t="s">
        <v>440</v>
      </c>
      <c r="AN250">
        <v>500</v>
      </c>
      <c r="AO250" t="s">
        <v>441</v>
      </c>
      <c r="AP250">
        <v>20</v>
      </c>
      <c r="AQ250" t="s">
        <v>442</v>
      </c>
      <c r="AR250">
        <v>20</v>
      </c>
    </row>
    <row r="251" ht="29.25" spans="1:44">
      <c r="A251" s="2">
        <v>557</v>
      </c>
      <c r="B251" t="s">
        <v>425</v>
      </c>
      <c r="C251">
        <v>4</v>
      </c>
      <c r="D251" t="s">
        <v>426</v>
      </c>
      <c r="E251">
        <v>263</v>
      </c>
      <c r="F251" t="s">
        <v>427</v>
      </c>
      <c r="G251" t="s">
        <v>428</v>
      </c>
      <c r="H251">
        <v>30442.374</v>
      </c>
      <c r="I251" t="s">
        <v>429</v>
      </c>
      <c r="J251">
        <v>0.000269</v>
      </c>
      <c r="K251" t="s">
        <v>71</v>
      </c>
      <c r="L251" t="s">
        <v>430</v>
      </c>
      <c r="M251">
        <v>63.037625</v>
      </c>
      <c r="N251" t="s">
        <v>71</v>
      </c>
      <c r="O251" t="s">
        <v>431</v>
      </c>
      <c r="P251">
        <v>0.000332</v>
      </c>
      <c r="Q251" t="s">
        <v>71</v>
      </c>
      <c r="R251" t="s">
        <v>70</v>
      </c>
      <c r="S251">
        <v>1.52011</v>
      </c>
      <c r="T251" t="s">
        <v>71</v>
      </c>
      <c r="U251" t="s">
        <v>72</v>
      </c>
      <c r="V251">
        <v>0</v>
      </c>
      <c r="W251" t="s">
        <v>71</v>
      </c>
      <c r="X251" t="s">
        <v>73</v>
      </c>
      <c r="Y251">
        <v>0</v>
      </c>
      <c r="Z251" t="s">
        <v>71</v>
      </c>
      <c r="AA251" t="s">
        <v>446</v>
      </c>
      <c r="AB251">
        <v>0</v>
      </c>
      <c r="AC251" t="s">
        <v>71</v>
      </c>
      <c r="AD251" t="s">
        <v>74</v>
      </c>
      <c r="AE251">
        <v>0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10</v>
      </c>
      <c r="AM251" t="s">
        <v>440</v>
      </c>
      <c r="AN251">
        <v>500</v>
      </c>
      <c r="AO251" t="s">
        <v>441</v>
      </c>
      <c r="AP251">
        <v>30</v>
      </c>
      <c r="AQ251" t="s">
        <v>442</v>
      </c>
      <c r="AR251">
        <v>30</v>
      </c>
    </row>
    <row r="252" ht="29.25" spans="1:44">
      <c r="A252" s="2">
        <v>556</v>
      </c>
      <c r="B252" t="s">
        <v>425</v>
      </c>
      <c r="C252">
        <v>4</v>
      </c>
      <c r="D252" t="s">
        <v>426</v>
      </c>
      <c r="E252">
        <v>531</v>
      </c>
      <c r="F252" t="s">
        <v>427</v>
      </c>
      <c r="G252" t="s">
        <v>428</v>
      </c>
      <c r="H252">
        <v>0.011</v>
      </c>
      <c r="I252" t="s">
        <v>429</v>
      </c>
      <c r="J252">
        <v>0.000464</v>
      </c>
      <c r="K252" t="s">
        <v>71</v>
      </c>
      <c r="L252" t="s">
        <v>430</v>
      </c>
      <c r="M252">
        <v>293.764603</v>
      </c>
      <c r="N252" t="s">
        <v>71</v>
      </c>
      <c r="O252" t="s">
        <v>431</v>
      </c>
      <c r="P252">
        <v>0.000757</v>
      </c>
      <c r="Q252" t="s">
        <v>71</v>
      </c>
      <c r="R252" t="s">
        <v>70</v>
      </c>
      <c r="S252">
        <v>1.654317</v>
      </c>
      <c r="T252" t="s">
        <v>71</v>
      </c>
      <c r="U252" t="s">
        <v>72</v>
      </c>
      <c r="V252">
        <v>0</v>
      </c>
      <c r="W252" t="s">
        <v>71</v>
      </c>
      <c r="X252" t="s">
        <v>73</v>
      </c>
      <c r="Y252">
        <v>0</v>
      </c>
      <c r="Z252" t="s">
        <v>71</v>
      </c>
      <c r="AA252" t="s">
        <v>446</v>
      </c>
      <c r="AB252">
        <v>0</v>
      </c>
      <c r="AC252" t="s">
        <v>71</v>
      </c>
      <c r="AD252" t="s">
        <v>74</v>
      </c>
      <c r="AE252">
        <v>0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20</v>
      </c>
      <c r="AM252" t="s">
        <v>440</v>
      </c>
      <c r="AN252">
        <v>10000</v>
      </c>
      <c r="AO252" t="s">
        <v>441</v>
      </c>
      <c r="AP252">
        <v>40</v>
      </c>
      <c r="AQ252" t="s">
        <v>442</v>
      </c>
      <c r="AR252">
        <v>100</v>
      </c>
    </row>
    <row r="253" ht="29.25" spans="1:44">
      <c r="A253" s="2">
        <v>555</v>
      </c>
      <c r="B253" t="s">
        <v>425</v>
      </c>
      <c r="C253">
        <v>4</v>
      </c>
      <c r="D253" t="s">
        <v>426</v>
      </c>
      <c r="E253">
        <v>569</v>
      </c>
      <c r="F253" t="s">
        <v>427</v>
      </c>
      <c r="G253" t="s">
        <v>428</v>
      </c>
      <c r="H253">
        <v>13.292</v>
      </c>
      <c r="I253" t="s">
        <v>429</v>
      </c>
      <c r="J253">
        <v>0.000731</v>
      </c>
      <c r="K253" t="s">
        <v>71</v>
      </c>
      <c r="L253" t="s">
        <v>430</v>
      </c>
      <c r="M253">
        <v>108.513416</v>
      </c>
      <c r="N253" t="s">
        <v>71</v>
      </c>
      <c r="O253" t="s">
        <v>431</v>
      </c>
      <c r="P253">
        <v>0.00084</v>
      </c>
      <c r="Q253" t="s">
        <v>71</v>
      </c>
      <c r="R253" t="s">
        <v>70</v>
      </c>
      <c r="S253">
        <v>1.836204</v>
      </c>
      <c r="T253" t="s">
        <v>71</v>
      </c>
      <c r="U253" t="s">
        <v>72</v>
      </c>
      <c r="V253">
        <v>0</v>
      </c>
      <c r="W253" t="s">
        <v>71</v>
      </c>
      <c r="X253" t="s">
        <v>73</v>
      </c>
      <c r="Y253">
        <v>0</v>
      </c>
      <c r="Z253" t="s">
        <v>71</v>
      </c>
      <c r="AA253" t="s">
        <v>446</v>
      </c>
      <c r="AB253">
        <v>0</v>
      </c>
      <c r="AC253" t="s">
        <v>71</v>
      </c>
      <c r="AD253" t="s">
        <v>74</v>
      </c>
      <c r="AE253">
        <v>0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30</v>
      </c>
      <c r="AM253" t="s">
        <v>440</v>
      </c>
      <c r="AN253">
        <v>500</v>
      </c>
      <c r="AO253" t="s">
        <v>441</v>
      </c>
      <c r="AP253">
        <v>30</v>
      </c>
      <c r="AQ253" t="s">
        <v>442</v>
      </c>
      <c r="AR253">
        <v>30</v>
      </c>
    </row>
    <row r="254" ht="29.25" spans="1:44">
      <c r="A254" s="2">
        <v>555</v>
      </c>
      <c r="B254" t="s">
        <v>425</v>
      </c>
      <c r="C254">
        <v>4</v>
      </c>
      <c r="D254" t="s">
        <v>426</v>
      </c>
      <c r="E254">
        <v>569</v>
      </c>
      <c r="F254" t="s">
        <v>427</v>
      </c>
      <c r="G254" t="s">
        <v>428</v>
      </c>
      <c r="H254">
        <v>13.292</v>
      </c>
      <c r="I254" t="s">
        <v>429</v>
      </c>
      <c r="J254">
        <v>0.00073</v>
      </c>
      <c r="K254" t="s">
        <v>71</v>
      </c>
      <c r="L254" t="s">
        <v>430</v>
      </c>
      <c r="M254">
        <v>107.890619</v>
      </c>
      <c r="N254" t="s">
        <v>71</v>
      </c>
      <c r="O254" t="s">
        <v>431</v>
      </c>
      <c r="P254">
        <v>0.000838</v>
      </c>
      <c r="Q254" t="s">
        <v>71</v>
      </c>
      <c r="R254" t="s">
        <v>70</v>
      </c>
      <c r="S254">
        <v>1.841134</v>
      </c>
      <c r="T254" t="s">
        <v>71</v>
      </c>
      <c r="U254" t="s">
        <v>72</v>
      </c>
      <c r="V254">
        <v>0</v>
      </c>
      <c r="W254" t="s">
        <v>71</v>
      </c>
      <c r="X254" t="s">
        <v>73</v>
      </c>
      <c r="Y254">
        <v>0</v>
      </c>
      <c r="Z254" t="s">
        <v>71</v>
      </c>
      <c r="AA254" t="s">
        <v>446</v>
      </c>
      <c r="AB254">
        <v>0</v>
      </c>
      <c r="AC254" t="s">
        <v>71</v>
      </c>
      <c r="AD254" t="s">
        <v>74</v>
      </c>
      <c r="AE254">
        <v>0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30</v>
      </c>
      <c r="AM254" t="s">
        <v>440</v>
      </c>
      <c r="AN254">
        <v>500</v>
      </c>
      <c r="AO254" t="s">
        <v>441</v>
      </c>
      <c r="AP254">
        <v>30</v>
      </c>
      <c r="AQ254" t="s">
        <v>442</v>
      </c>
      <c r="AR254">
        <v>30</v>
      </c>
    </row>
    <row r="255" ht="29.25" spans="1:44">
      <c r="A255" s="2">
        <v>555</v>
      </c>
      <c r="B255" t="s">
        <v>425</v>
      </c>
      <c r="C255">
        <v>-1</v>
      </c>
      <c r="D255" t="s">
        <v>426</v>
      </c>
      <c r="E255">
        <v>526</v>
      </c>
      <c r="F255" t="s">
        <v>427</v>
      </c>
      <c r="G255" t="s">
        <v>428</v>
      </c>
      <c r="H255">
        <v>13.292</v>
      </c>
      <c r="I255" t="s">
        <v>429</v>
      </c>
      <c r="J255">
        <v>0.000737</v>
      </c>
      <c r="K255" t="s">
        <v>71</v>
      </c>
      <c r="L255" t="s">
        <v>430</v>
      </c>
      <c r="M255">
        <v>75.771797</v>
      </c>
      <c r="N255" t="s">
        <v>71</v>
      </c>
      <c r="O255" t="s">
        <v>431</v>
      </c>
      <c r="P255">
        <v>0.000812</v>
      </c>
      <c r="Q255" t="s">
        <v>71</v>
      </c>
      <c r="R255" t="s">
        <v>70</v>
      </c>
      <c r="S255">
        <v>2.408709</v>
      </c>
      <c r="T255" t="s">
        <v>71</v>
      </c>
      <c r="U255" t="s">
        <v>72</v>
      </c>
      <c r="V255">
        <v>0</v>
      </c>
      <c r="W255" t="s">
        <v>71</v>
      </c>
      <c r="X255" t="s">
        <v>73</v>
      </c>
      <c r="Y255">
        <v>0</v>
      </c>
      <c r="Z255" t="s">
        <v>71</v>
      </c>
      <c r="AA255" t="s">
        <v>446</v>
      </c>
      <c r="AB255">
        <v>0</v>
      </c>
      <c r="AC255" t="s">
        <v>71</v>
      </c>
      <c r="AD255" t="s">
        <v>74</v>
      </c>
      <c r="AE255">
        <v>0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30</v>
      </c>
      <c r="AM255" t="s">
        <v>440</v>
      </c>
      <c r="AN255">
        <v>500</v>
      </c>
      <c r="AO255" t="s">
        <v>441</v>
      </c>
      <c r="AP255">
        <v>30</v>
      </c>
      <c r="AQ255" t="s">
        <v>442</v>
      </c>
      <c r="AR255">
        <v>30</v>
      </c>
    </row>
    <row r="256" ht="29.25" spans="1:44">
      <c r="A256" s="2">
        <v>555</v>
      </c>
      <c r="B256" t="s">
        <v>425</v>
      </c>
      <c r="C256">
        <v>-1</v>
      </c>
      <c r="D256" t="s">
        <v>426</v>
      </c>
      <c r="E256">
        <v>526</v>
      </c>
      <c r="F256" t="s">
        <v>427</v>
      </c>
      <c r="G256" t="s">
        <v>428</v>
      </c>
      <c r="H256">
        <v>13.292</v>
      </c>
      <c r="I256" t="s">
        <v>429</v>
      </c>
      <c r="J256">
        <v>0.000741</v>
      </c>
      <c r="K256" t="s">
        <v>71</v>
      </c>
      <c r="L256" t="s">
        <v>430</v>
      </c>
      <c r="M256">
        <v>74.321171</v>
      </c>
      <c r="N256" t="s">
        <v>71</v>
      </c>
      <c r="O256" t="s">
        <v>431</v>
      </c>
      <c r="P256">
        <v>0.000816</v>
      </c>
      <c r="Q256" t="s">
        <v>71</v>
      </c>
      <c r="R256" t="s">
        <v>70</v>
      </c>
      <c r="S256">
        <v>2.203969</v>
      </c>
      <c r="T256" t="s">
        <v>71</v>
      </c>
      <c r="U256" t="s">
        <v>72</v>
      </c>
      <c r="V256">
        <v>0</v>
      </c>
      <c r="W256" t="s">
        <v>71</v>
      </c>
      <c r="X256" t="s">
        <v>73</v>
      </c>
      <c r="Y256">
        <v>0</v>
      </c>
      <c r="Z256" t="s">
        <v>71</v>
      </c>
      <c r="AA256" t="s">
        <v>446</v>
      </c>
      <c r="AB256">
        <v>0</v>
      </c>
      <c r="AC256" t="s">
        <v>71</v>
      </c>
      <c r="AD256" t="s">
        <v>74</v>
      </c>
      <c r="AE256">
        <v>0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30</v>
      </c>
      <c r="AM256" t="s">
        <v>440</v>
      </c>
      <c r="AN256">
        <v>500</v>
      </c>
      <c r="AO256" t="s">
        <v>441</v>
      </c>
      <c r="AP256">
        <v>30</v>
      </c>
      <c r="AQ256" t="s">
        <v>442</v>
      </c>
      <c r="AR256">
        <v>30</v>
      </c>
    </row>
    <row r="257" ht="29.25" spans="1:44">
      <c r="A257" s="2">
        <v>555</v>
      </c>
      <c r="B257" t="s">
        <v>425</v>
      </c>
      <c r="C257">
        <v>-1</v>
      </c>
      <c r="D257" t="s">
        <v>426</v>
      </c>
      <c r="E257">
        <v>221</v>
      </c>
      <c r="F257" t="s">
        <v>427</v>
      </c>
      <c r="G257" t="s">
        <v>428</v>
      </c>
      <c r="H257">
        <v>30442.374</v>
      </c>
      <c r="I257" t="s">
        <v>429</v>
      </c>
      <c r="J257">
        <v>0.00027</v>
      </c>
      <c r="K257" t="s">
        <v>71</v>
      </c>
      <c r="L257" t="s">
        <v>430</v>
      </c>
      <c r="M257">
        <v>39.940561</v>
      </c>
      <c r="N257" t="s">
        <v>71</v>
      </c>
      <c r="O257" t="s">
        <v>431</v>
      </c>
      <c r="P257">
        <v>0.00031</v>
      </c>
      <c r="Q257" t="s">
        <v>71</v>
      </c>
      <c r="R257" t="s">
        <v>70</v>
      </c>
      <c r="S257">
        <v>1.889442</v>
      </c>
      <c r="T257" t="s">
        <v>71</v>
      </c>
      <c r="U257" t="s">
        <v>72</v>
      </c>
      <c r="V257">
        <v>0</v>
      </c>
      <c r="W257" t="s">
        <v>71</v>
      </c>
      <c r="X257" t="s">
        <v>73</v>
      </c>
      <c r="Y257">
        <v>0</v>
      </c>
      <c r="Z257" t="s">
        <v>71</v>
      </c>
      <c r="AA257" t="s">
        <v>446</v>
      </c>
      <c r="AB257">
        <v>0</v>
      </c>
      <c r="AC257" t="s">
        <v>71</v>
      </c>
      <c r="AD257" t="s">
        <v>74</v>
      </c>
      <c r="AE257">
        <v>0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10</v>
      </c>
      <c r="AM257" t="s">
        <v>440</v>
      </c>
      <c r="AN257">
        <v>500</v>
      </c>
      <c r="AO257" t="s">
        <v>441</v>
      </c>
      <c r="AP257">
        <v>30</v>
      </c>
      <c r="AQ257" t="s">
        <v>442</v>
      </c>
      <c r="AR257">
        <v>30</v>
      </c>
    </row>
    <row r="258" ht="29.25" spans="1:44">
      <c r="A258" s="2">
        <v>555</v>
      </c>
      <c r="B258" t="s">
        <v>425</v>
      </c>
      <c r="C258">
        <v>-1</v>
      </c>
      <c r="D258" t="s">
        <v>426</v>
      </c>
      <c r="E258">
        <v>152</v>
      </c>
      <c r="F258" t="s">
        <v>427</v>
      </c>
      <c r="G258" t="s">
        <v>428</v>
      </c>
      <c r="H258">
        <v>76571.85</v>
      </c>
      <c r="I258" t="s">
        <v>429</v>
      </c>
      <c r="J258">
        <v>0.000199</v>
      </c>
      <c r="K258" t="s">
        <v>71</v>
      </c>
      <c r="L258" t="s">
        <v>430</v>
      </c>
      <c r="M258">
        <v>29.912105</v>
      </c>
      <c r="N258" t="s">
        <v>71</v>
      </c>
      <c r="O258" t="s">
        <v>431</v>
      </c>
      <c r="P258">
        <v>0.000229</v>
      </c>
      <c r="Q258" t="s">
        <v>71</v>
      </c>
      <c r="R258" t="s">
        <v>70</v>
      </c>
      <c r="S258">
        <v>1.375655</v>
      </c>
      <c r="T258" t="s">
        <v>71</v>
      </c>
      <c r="U258" t="s">
        <v>72</v>
      </c>
      <c r="V258">
        <v>0</v>
      </c>
      <c r="W258" t="s">
        <v>71</v>
      </c>
      <c r="X258" t="s">
        <v>73</v>
      </c>
      <c r="Y258">
        <v>0</v>
      </c>
      <c r="Z258" t="s">
        <v>71</v>
      </c>
      <c r="AA258" t="s">
        <v>446</v>
      </c>
      <c r="AB258">
        <v>0</v>
      </c>
      <c r="AC258" t="s">
        <v>71</v>
      </c>
      <c r="AD258" t="s">
        <v>74</v>
      </c>
      <c r="AE258">
        <v>0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10</v>
      </c>
      <c r="AM258" t="s">
        <v>440</v>
      </c>
      <c r="AN258">
        <v>500</v>
      </c>
      <c r="AO258" t="s">
        <v>441</v>
      </c>
      <c r="AP258">
        <v>30</v>
      </c>
      <c r="AQ258" t="s">
        <v>442</v>
      </c>
      <c r="AR258">
        <v>30</v>
      </c>
    </row>
    <row r="259" ht="29.25" spans="1:44">
      <c r="A259" s="2">
        <v>554</v>
      </c>
      <c r="B259" t="s">
        <v>425</v>
      </c>
      <c r="C259">
        <v>4</v>
      </c>
      <c r="D259" t="s">
        <v>426</v>
      </c>
      <c r="E259">
        <v>158</v>
      </c>
      <c r="F259" t="s">
        <v>427</v>
      </c>
      <c r="G259" t="s">
        <v>428</v>
      </c>
      <c r="H259">
        <v>19661.844</v>
      </c>
      <c r="I259" t="s">
        <v>429</v>
      </c>
      <c r="J259">
        <v>0.000202</v>
      </c>
      <c r="K259" t="s">
        <v>71</v>
      </c>
      <c r="L259" t="s">
        <v>430</v>
      </c>
      <c r="M259">
        <v>81.126492</v>
      </c>
      <c r="N259" t="s">
        <v>71</v>
      </c>
      <c r="O259" t="s">
        <v>431</v>
      </c>
      <c r="P259">
        <v>0.000283</v>
      </c>
      <c r="Q259" t="s">
        <v>71</v>
      </c>
      <c r="R259" t="s">
        <v>70</v>
      </c>
      <c r="S259">
        <v>0.935221</v>
      </c>
      <c r="T259" t="s">
        <v>71</v>
      </c>
      <c r="U259" t="s">
        <v>72</v>
      </c>
      <c r="V259">
        <v>0</v>
      </c>
      <c r="W259" t="s">
        <v>71</v>
      </c>
      <c r="X259" t="s">
        <v>73</v>
      </c>
      <c r="Y259">
        <v>0</v>
      </c>
      <c r="Z259" t="s">
        <v>71</v>
      </c>
      <c r="AA259" t="s">
        <v>446</v>
      </c>
      <c r="AB259">
        <v>0</v>
      </c>
      <c r="AC259" t="s">
        <v>71</v>
      </c>
      <c r="AD259" t="s">
        <v>74</v>
      </c>
      <c r="AE259">
        <v>0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10</v>
      </c>
      <c r="AM259" t="s">
        <v>440</v>
      </c>
      <c r="AN259">
        <v>500</v>
      </c>
      <c r="AO259" t="s">
        <v>441</v>
      </c>
      <c r="AP259">
        <v>20</v>
      </c>
      <c r="AQ259" t="s">
        <v>442</v>
      </c>
      <c r="AR259">
        <v>20</v>
      </c>
    </row>
    <row r="260" ht="29.25" spans="1:44">
      <c r="A260" s="2">
        <v>553</v>
      </c>
      <c r="B260" t="s">
        <v>425</v>
      </c>
      <c r="C260">
        <v>4</v>
      </c>
      <c r="D260" t="s">
        <v>426</v>
      </c>
      <c r="E260">
        <v>158</v>
      </c>
      <c r="F260" t="s">
        <v>427</v>
      </c>
      <c r="G260" t="s">
        <v>428</v>
      </c>
      <c r="H260">
        <v>19661.844</v>
      </c>
      <c r="I260" t="s">
        <v>429</v>
      </c>
      <c r="J260">
        <v>0.000207</v>
      </c>
      <c r="K260" t="s">
        <v>71</v>
      </c>
      <c r="L260" t="s">
        <v>430</v>
      </c>
      <c r="M260">
        <v>81.506898</v>
      </c>
      <c r="N260" t="s">
        <v>71</v>
      </c>
      <c r="O260" t="s">
        <v>431</v>
      </c>
      <c r="P260">
        <v>0.000289</v>
      </c>
      <c r="Q260" t="s">
        <v>71</v>
      </c>
      <c r="R260" t="s">
        <v>70</v>
      </c>
      <c r="S260">
        <v>0.939688</v>
      </c>
      <c r="T260" t="s">
        <v>71</v>
      </c>
      <c r="U260" t="s">
        <v>72</v>
      </c>
      <c r="V260">
        <v>0</v>
      </c>
      <c r="W260" t="s">
        <v>71</v>
      </c>
      <c r="X260" t="s">
        <v>73</v>
      </c>
      <c r="Y260">
        <v>0</v>
      </c>
      <c r="Z260" t="s">
        <v>71</v>
      </c>
      <c r="AA260" t="s">
        <v>446</v>
      </c>
      <c r="AB260">
        <v>0</v>
      </c>
      <c r="AC260" t="s">
        <v>71</v>
      </c>
      <c r="AD260" t="s">
        <v>74</v>
      </c>
      <c r="AE260">
        <v>0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10</v>
      </c>
      <c r="AM260" t="s">
        <v>440</v>
      </c>
      <c r="AN260">
        <v>500</v>
      </c>
      <c r="AO260" t="s">
        <v>441</v>
      </c>
      <c r="AP260">
        <v>20</v>
      </c>
      <c r="AQ260" t="s">
        <v>442</v>
      </c>
      <c r="AR260">
        <v>20</v>
      </c>
    </row>
    <row r="261" ht="29.25" spans="1:44">
      <c r="A261" s="2">
        <v>553</v>
      </c>
      <c r="B261" t="s">
        <v>425</v>
      </c>
      <c r="C261">
        <v>4</v>
      </c>
      <c r="D261" t="s">
        <v>426</v>
      </c>
      <c r="E261">
        <v>158</v>
      </c>
      <c r="F261" t="s">
        <v>427</v>
      </c>
      <c r="G261" t="s">
        <v>428</v>
      </c>
      <c r="H261">
        <v>19661.844</v>
      </c>
      <c r="I261" t="s">
        <v>429</v>
      </c>
      <c r="J261">
        <v>0.000202</v>
      </c>
      <c r="K261" t="s">
        <v>71</v>
      </c>
      <c r="L261" t="s">
        <v>430</v>
      </c>
      <c r="M261">
        <v>80.250327</v>
      </c>
      <c r="N261" t="s">
        <v>71</v>
      </c>
      <c r="O261" t="s">
        <v>431</v>
      </c>
      <c r="P261">
        <v>0.000282</v>
      </c>
      <c r="Q261" t="s">
        <v>71</v>
      </c>
      <c r="R261" t="s">
        <v>70</v>
      </c>
      <c r="S261">
        <v>0.927073</v>
      </c>
      <c r="T261" t="s">
        <v>71</v>
      </c>
      <c r="U261" t="s">
        <v>72</v>
      </c>
      <c r="V261">
        <v>0</v>
      </c>
      <c r="W261" t="s">
        <v>71</v>
      </c>
      <c r="X261" t="s">
        <v>73</v>
      </c>
      <c r="Y261">
        <v>0</v>
      </c>
      <c r="Z261" t="s">
        <v>71</v>
      </c>
      <c r="AA261" t="s">
        <v>446</v>
      </c>
      <c r="AB261">
        <v>0</v>
      </c>
      <c r="AC261" t="s">
        <v>71</v>
      </c>
      <c r="AD261" t="s">
        <v>74</v>
      </c>
      <c r="AE261">
        <v>0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10</v>
      </c>
      <c r="AM261" t="s">
        <v>440</v>
      </c>
      <c r="AN261">
        <v>500</v>
      </c>
      <c r="AO261" t="s">
        <v>441</v>
      </c>
      <c r="AP261">
        <v>20</v>
      </c>
      <c r="AQ261" t="s">
        <v>442</v>
      </c>
      <c r="AR261">
        <v>20</v>
      </c>
    </row>
    <row r="262" ht="29.25" spans="1:44">
      <c r="A262" s="2">
        <v>552</v>
      </c>
      <c r="B262" t="s">
        <v>425</v>
      </c>
      <c r="C262">
        <v>4</v>
      </c>
      <c r="D262" t="s">
        <v>426</v>
      </c>
      <c r="E262">
        <v>531</v>
      </c>
      <c r="F262" t="s">
        <v>427</v>
      </c>
      <c r="G262" t="s">
        <v>428</v>
      </c>
      <c r="H262">
        <v>18304.224</v>
      </c>
      <c r="I262" t="s">
        <v>429</v>
      </c>
      <c r="J262">
        <v>0.000413</v>
      </c>
      <c r="K262" t="s">
        <v>71</v>
      </c>
      <c r="L262" t="s">
        <v>430</v>
      </c>
      <c r="M262">
        <v>236.721905</v>
      </c>
      <c r="N262" t="s">
        <v>71</v>
      </c>
      <c r="O262" t="s">
        <v>431</v>
      </c>
      <c r="P262">
        <v>0.00065</v>
      </c>
      <c r="Q262" t="s">
        <v>71</v>
      </c>
      <c r="R262" t="s">
        <v>70</v>
      </c>
      <c r="S262">
        <v>1.861482</v>
      </c>
      <c r="T262" t="s">
        <v>71</v>
      </c>
      <c r="U262" t="s">
        <v>72</v>
      </c>
      <c r="V262">
        <v>0</v>
      </c>
      <c r="W262" t="s">
        <v>71</v>
      </c>
      <c r="X262" t="s">
        <v>73</v>
      </c>
      <c r="Y262">
        <v>0</v>
      </c>
      <c r="Z262" t="s">
        <v>71</v>
      </c>
      <c r="AA262" t="s">
        <v>446</v>
      </c>
      <c r="AB262">
        <v>0</v>
      </c>
      <c r="AC262" t="s">
        <v>71</v>
      </c>
      <c r="AD262" t="s">
        <v>74</v>
      </c>
      <c r="AE262">
        <v>0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20</v>
      </c>
      <c r="AM262" t="s">
        <v>440</v>
      </c>
      <c r="AN262">
        <v>500</v>
      </c>
      <c r="AO262" t="s">
        <v>441</v>
      </c>
      <c r="AP262">
        <v>40</v>
      </c>
      <c r="AQ262" t="s">
        <v>442</v>
      </c>
      <c r="AR262">
        <v>100</v>
      </c>
    </row>
    <row r="263" ht="29.25" spans="1:44">
      <c r="A263" s="2">
        <v>551</v>
      </c>
      <c r="B263" t="s">
        <v>425</v>
      </c>
      <c r="C263">
        <v>4</v>
      </c>
      <c r="D263" t="s">
        <v>426</v>
      </c>
      <c r="E263">
        <v>531</v>
      </c>
      <c r="F263" t="s">
        <v>427</v>
      </c>
      <c r="G263" t="s">
        <v>428</v>
      </c>
      <c r="H263">
        <v>18304.224</v>
      </c>
      <c r="I263" t="s">
        <v>429</v>
      </c>
      <c r="J263">
        <v>0.000434</v>
      </c>
      <c r="K263" t="s">
        <v>71</v>
      </c>
      <c r="L263" t="s">
        <v>430</v>
      </c>
      <c r="M263">
        <v>224.652943</v>
      </c>
      <c r="N263" t="s">
        <v>71</v>
      </c>
      <c r="O263" t="s">
        <v>431</v>
      </c>
      <c r="P263">
        <v>0.000659</v>
      </c>
      <c r="Q263" t="s">
        <v>71</v>
      </c>
      <c r="R263" t="s">
        <v>70</v>
      </c>
      <c r="S263">
        <v>1.951937</v>
      </c>
      <c r="T263" t="s">
        <v>71</v>
      </c>
      <c r="U263" t="s">
        <v>72</v>
      </c>
      <c r="V263">
        <v>0</v>
      </c>
      <c r="W263" t="s">
        <v>71</v>
      </c>
      <c r="X263" t="s">
        <v>73</v>
      </c>
      <c r="Y263">
        <v>0</v>
      </c>
      <c r="Z263" t="s">
        <v>71</v>
      </c>
      <c r="AA263" t="s">
        <v>446</v>
      </c>
      <c r="AB263">
        <v>0</v>
      </c>
      <c r="AC263" t="s">
        <v>71</v>
      </c>
      <c r="AD263" t="s">
        <v>74</v>
      </c>
      <c r="AE263">
        <v>0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20</v>
      </c>
      <c r="AM263" t="s">
        <v>440</v>
      </c>
      <c r="AN263">
        <v>500</v>
      </c>
      <c r="AO263" t="s">
        <v>441</v>
      </c>
      <c r="AP263">
        <v>40</v>
      </c>
      <c r="AQ263" t="s">
        <v>442</v>
      </c>
      <c r="AR263">
        <v>100</v>
      </c>
    </row>
    <row r="264" ht="29.25" spans="1:44">
      <c r="A264" s="2">
        <v>551</v>
      </c>
      <c r="B264" t="s">
        <v>425</v>
      </c>
      <c r="C264">
        <v>4</v>
      </c>
      <c r="D264" t="s">
        <v>426</v>
      </c>
      <c r="E264">
        <v>531</v>
      </c>
      <c r="F264" t="s">
        <v>427</v>
      </c>
      <c r="G264" t="s">
        <v>428</v>
      </c>
      <c r="H264">
        <v>18304.224</v>
      </c>
      <c r="I264" t="s">
        <v>429</v>
      </c>
      <c r="J264">
        <v>0.000414</v>
      </c>
      <c r="K264" t="s">
        <v>71</v>
      </c>
      <c r="L264" t="s">
        <v>430</v>
      </c>
      <c r="M264">
        <v>226.154203</v>
      </c>
      <c r="N264" t="s">
        <v>71</v>
      </c>
      <c r="O264" t="s">
        <v>431</v>
      </c>
      <c r="P264">
        <v>0.00064</v>
      </c>
      <c r="Q264" t="s">
        <v>71</v>
      </c>
      <c r="R264" t="s">
        <v>70</v>
      </c>
      <c r="S264">
        <v>1.765273</v>
      </c>
      <c r="T264" t="s">
        <v>71</v>
      </c>
      <c r="U264" t="s">
        <v>72</v>
      </c>
      <c r="V264">
        <v>0</v>
      </c>
      <c r="W264" t="s">
        <v>71</v>
      </c>
      <c r="X264" t="s">
        <v>73</v>
      </c>
      <c r="Y264">
        <v>0</v>
      </c>
      <c r="Z264" t="s">
        <v>71</v>
      </c>
      <c r="AA264" t="s">
        <v>446</v>
      </c>
      <c r="AB264">
        <v>0</v>
      </c>
      <c r="AC264" t="s">
        <v>71</v>
      </c>
      <c r="AD264" t="s">
        <v>74</v>
      </c>
      <c r="AE264">
        <v>0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20</v>
      </c>
      <c r="AM264" t="s">
        <v>440</v>
      </c>
      <c r="AN264">
        <v>500</v>
      </c>
      <c r="AO264" t="s">
        <v>441</v>
      </c>
      <c r="AP264">
        <v>40</v>
      </c>
      <c r="AQ264" t="s">
        <v>442</v>
      </c>
      <c r="AR264">
        <v>100</v>
      </c>
    </row>
    <row r="265" ht="29.25" spans="1:44">
      <c r="A265" s="2">
        <v>550</v>
      </c>
      <c r="B265" t="s">
        <v>425</v>
      </c>
      <c r="C265">
        <v>4</v>
      </c>
      <c r="D265" t="s">
        <v>426</v>
      </c>
      <c r="E265">
        <v>269</v>
      </c>
      <c r="F265" t="s">
        <v>427</v>
      </c>
      <c r="G265" t="s">
        <v>428</v>
      </c>
      <c r="H265">
        <v>32307.97</v>
      </c>
      <c r="I265" t="s">
        <v>429</v>
      </c>
      <c r="J265">
        <v>0.000211</v>
      </c>
      <c r="K265" t="s">
        <v>71</v>
      </c>
      <c r="L265" t="s">
        <v>430</v>
      </c>
      <c r="M265">
        <v>103.238013</v>
      </c>
      <c r="N265" t="s">
        <v>71</v>
      </c>
      <c r="O265" t="s">
        <v>431</v>
      </c>
      <c r="P265">
        <v>0.000315</v>
      </c>
      <c r="Q265" t="s">
        <v>71</v>
      </c>
      <c r="R265" t="s">
        <v>70</v>
      </c>
      <c r="S265">
        <v>1.327251</v>
      </c>
      <c r="T265" t="s">
        <v>71</v>
      </c>
      <c r="U265" t="s">
        <v>72</v>
      </c>
      <c r="V265">
        <v>0</v>
      </c>
      <c r="W265" t="s">
        <v>71</v>
      </c>
      <c r="X265" t="s">
        <v>73</v>
      </c>
      <c r="Y265">
        <v>0</v>
      </c>
      <c r="Z265" t="s">
        <v>71</v>
      </c>
      <c r="AA265" t="s">
        <v>446</v>
      </c>
      <c r="AB265">
        <v>0</v>
      </c>
      <c r="AC265" t="s">
        <v>71</v>
      </c>
      <c r="AD265" t="s">
        <v>74</v>
      </c>
      <c r="AE265">
        <v>0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10</v>
      </c>
      <c r="AM265" t="s">
        <v>440</v>
      </c>
      <c r="AN265">
        <v>500</v>
      </c>
      <c r="AO265" t="s">
        <v>441</v>
      </c>
      <c r="AP265">
        <v>20</v>
      </c>
      <c r="AQ265" t="s">
        <v>442</v>
      </c>
      <c r="AR265">
        <v>50</v>
      </c>
    </row>
    <row r="266" ht="29.25" spans="1:44">
      <c r="A266" s="2">
        <v>550</v>
      </c>
      <c r="B266" t="s">
        <v>425</v>
      </c>
      <c r="C266">
        <v>4</v>
      </c>
      <c r="D266" t="s">
        <v>426</v>
      </c>
      <c r="E266">
        <v>269</v>
      </c>
      <c r="F266" t="s">
        <v>427</v>
      </c>
      <c r="G266" t="s">
        <v>428</v>
      </c>
      <c r="H266">
        <v>34175.736</v>
      </c>
      <c r="I266" t="s">
        <v>429</v>
      </c>
      <c r="J266">
        <v>0.000195</v>
      </c>
      <c r="K266" t="s">
        <v>71</v>
      </c>
      <c r="L266" t="s">
        <v>430</v>
      </c>
      <c r="M266">
        <v>118.679489</v>
      </c>
      <c r="N266" t="s">
        <v>71</v>
      </c>
      <c r="O266" t="s">
        <v>431</v>
      </c>
      <c r="P266">
        <v>0.000313</v>
      </c>
      <c r="Q266" t="s">
        <v>71</v>
      </c>
      <c r="R266" t="s">
        <v>70</v>
      </c>
      <c r="S266">
        <v>1.40516</v>
      </c>
      <c r="T266" t="s">
        <v>71</v>
      </c>
      <c r="U266" t="s">
        <v>72</v>
      </c>
      <c r="V266">
        <v>0</v>
      </c>
      <c r="W266" t="s">
        <v>71</v>
      </c>
      <c r="X266" t="s">
        <v>73</v>
      </c>
      <c r="Y266">
        <v>0</v>
      </c>
      <c r="Z266" t="s">
        <v>71</v>
      </c>
      <c r="AA266" t="s">
        <v>446</v>
      </c>
      <c r="AB266">
        <v>0</v>
      </c>
      <c r="AC266" t="s">
        <v>71</v>
      </c>
      <c r="AD266" t="s">
        <v>74</v>
      </c>
      <c r="AE266">
        <v>0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10</v>
      </c>
      <c r="AM266" t="s">
        <v>440</v>
      </c>
      <c r="AN266">
        <v>500</v>
      </c>
      <c r="AO266" t="s">
        <v>441</v>
      </c>
      <c r="AP266">
        <v>20</v>
      </c>
      <c r="AQ266" t="s">
        <v>442</v>
      </c>
      <c r="AR266">
        <v>50</v>
      </c>
    </row>
    <row r="267" ht="29.25" spans="1:44">
      <c r="A267" s="2">
        <v>550</v>
      </c>
      <c r="B267" t="s">
        <v>425</v>
      </c>
      <c r="C267">
        <v>4</v>
      </c>
      <c r="D267" t="s">
        <v>426</v>
      </c>
      <c r="E267">
        <v>158</v>
      </c>
      <c r="F267" t="s">
        <v>427</v>
      </c>
      <c r="G267" t="s">
        <v>428</v>
      </c>
      <c r="H267">
        <v>36963.254</v>
      </c>
      <c r="I267" t="s">
        <v>429</v>
      </c>
      <c r="J267">
        <v>0.000214</v>
      </c>
      <c r="K267" t="s">
        <v>71</v>
      </c>
      <c r="L267" t="s">
        <v>430</v>
      </c>
      <c r="M267">
        <v>81.316245</v>
      </c>
      <c r="N267" t="s">
        <v>71</v>
      </c>
      <c r="O267" t="s">
        <v>431</v>
      </c>
      <c r="P267">
        <v>0.000295</v>
      </c>
      <c r="Q267" t="s">
        <v>71</v>
      </c>
      <c r="R267" t="s">
        <v>70</v>
      </c>
      <c r="S267">
        <v>1.230554</v>
      </c>
      <c r="T267" t="s">
        <v>71</v>
      </c>
      <c r="U267" t="s">
        <v>72</v>
      </c>
      <c r="V267">
        <v>0</v>
      </c>
      <c r="W267" t="s">
        <v>71</v>
      </c>
      <c r="X267" t="s">
        <v>73</v>
      </c>
      <c r="Y267">
        <v>0</v>
      </c>
      <c r="Z267" t="s">
        <v>71</v>
      </c>
      <c r="AA267" t="s">
        <v>446</v>
      </c>
      <c r="AB267">
        <v>0</v>
      </c>
      <c r="AC267" t="s">
        <v>71</v>
      </c>
      <c r="AD267" t="s">
        <v>74</v>
      </c>
      <c r="AE267">
        <v>0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10</v>
      </c>
      <c r="AM267" t="s">
        <v>440</v>
      </c>
      <c r="AN267">
        <v>500</v>
      </c>
      <c r="AO267" t="s">
        <v>441</v>
      </c>
      <c r="AP267">
        <v>20</v>
      </c>
      <c r="AQ267" t="s">
        <v>442</v>
      </c>
      <c r="AR267">
        <v>20</v>
      </c>
    </row>
    <row r="268" ht="29.25" spans="1:44">
      <c r="A268" s="2">
        <v>550</v>
      </c>
      <c r="B268" t="s">
        <v>425</v>
      </c>
      <c r="C268">
        <v>4</v>
      </c>
      <c r="D268" t="s">
        <v>426</v>
      </c>
      <c r="E268">
        <v>158</v>
      </c>
      <c r="F268" t="s">
        <v>427</v>
      </c>
      <c r="G268" t="s">
        <v>428</v>
      </c>
      <c r="H268">
        <v>26979.032</v>
      </c>
      <c r="I268" t="s">
        <v>429</v>
      </c>
      <c r="J268">
        <v>0.000195</v>
      </c>
      <c r="K268" t="s">
        <v>71</v>
      </c>
      <c r="L268" t="s">
        <v>430</v>
      </c>
      <c r="M268">
        <v>83.022438</v>
      </c>
      <c r="N268" t="s">
        <v>71</v>
      </c>
      <c r="O268" t="s">
        <v>431</v>
      </c>
      <c r="P268">
        <v>0.000278</v>
      </c>
      <c r="Q268" t="s">
        <v>71</v>
      </c>
      <c r="R268" t="s">
        <v>70</v>
      </c>
      <c r="S268">
        <v>1.177029</v>
      </c>
      <c r="T268" t="s">
        <v>71</v>
      </c>
      <c r="U268" t="s">
        <v>72</v>
      </c>
      <c r="V268">
        <v>0</v>
      </c>
      <c r="W268" t="s">
        <v>71</v>
      </c>
      <c r="X268" t="s">
        <v>73</v>
      </c>
      <c r="Y268">
        <v>0</v>
      </c>
      <c r="Z268" t="s">
        <v>71</v>
      </c>
      <c r="AA268" t="s">
        <v>446</v>
      </c>
      <c r="AB268">
        <v>0</v>
      </c>
      <c r="AC268" t="s">
        <v>71</v>
      </c>
      <c r="AD268" t="s">
        <v>74</v>
      </c>
      <c r="AE268">
        <v>0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10</v>
      </c>
      <c r="AM268" t="s">
        <v>440</v>
      </c>
      <c r="AN268">
        <v>500</v>
      </c>
      <c r="AO268" t="s">
        <v>441</v>
      </c>
      <c r="AP268">
        <v>20</v>
      </c>
      <c r="AQ268" t="s">
        <v>442</v>
      </c>
      <c r="AR268">
        <v>20</v>
      </c>
    </row>
    <row r="269" ht="29.25" spans="1:44">
      <c r="A269" s="2">
        <v>550</v>
      </c>
      <c r="B269" t="s">
        <v>425</v>
      </c>
      <c r="C269">
        <v>4</v>
      </c>
      <c r="D269" t="s">
        <v>426</v>
      </c>
      <c r="E269">
        <v>531</v>
      </c>
      <c r="F269" t="s">
        <v>427</v>
      </c>
      <c r="G269" t="s">
        <v>428</v>
      </c>
      <c r="H269">
        <v>18304.224</v>
      </c>
      <c r="I269" t="s">
        <v>429</v>
      </c>
      <c r="J269">
        <v>0.00044</v>
      </c>
      <c r="K269" t="s">
        <v>71</v>
      </c>
      <c r="L269" t="s">
        <v>430</v>
      </c>
      <c r="M269">
        <v>233.076077</v>
      </c>
      <c r="N269" t="s">
        <v>71</v>
      </c>
      <c r="O269" t="s">
        <v>431</v>
      </c>
      <c r="P269">
        <v>0.000673</v>
      </c>
      <c r="Q269" t="s">
        <v>71</v>
      </c>
      <c r="R269" t="s">
        <v>70</v>
      </c>
      <c r="S269">
        <v>1.928679</v>
      </c>
      <c r="T269" t="s">
        <v>71</v>
      </c>
      <c r="U269" t="s">
        <v>72</v>
      </c>
      <c r="V269">
        <v>0</v>
      </c>
      <c r="W269" t="s">
        <v>71</v>
      </c>
      <c r="X269" t="s">
        <v>73</v>
      </c>
      <c r="Y269">
        <v>0</v>
      </c>
      <c r="Z269" t="s">
        <v>71</v>
      </c>
      <c r="AA269" t="s">
        <v>446</v>
      </c>
      <c r="AB269">
        <v>0</v>
      </c>
      <c r="AC269" t="s">
        <v>71</v>
      </c>
      <c r="AD269" t="s">
        <v>74</v>
      </c>
      <c r="AE269">
        <v>0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20</v>
      </c>
      <c r="AM269" t="s">
        <v>440</v>
      </c>
      <c r="AN269">
        <v>500</v>
      </c>
      <c r="AO269" t="s">
        <v>441</v>
      </c>
      <c r="AP269">
        <v>40</v>
      </c>
      <c r="AQ269" t="s">
        <v>442</v>
      </c>
      <c r="AR269">
        <v>100</v>
      </c>
    </row>
    <row r="270" ht="29.25" spans="1:44">
      <c r="A270" s="2">
        <v>550</v>
      </c>
      <c r="B270" t="s">
        <v>425</v>
      </c>
      <c r="C270">
        <v>4</v>
      </c>
      <c r="D270" t="s">
        <v>426</v>
      </c>
      <c r="E270">
        <v>531</v>
      </c>
      <c r="F270" t="s">
        <v>427</v>
      </c>
      <c r="G270" t="s">
        <v>428</v>
      </c>
      <c r="H270">
        <v>7614.498</v>
      </c>
      <c r="I270" t="s">
        <v>429</v>
      </c>
      <c r="J270">
        <v>0.000492</v>
      </c>
      <c r="K270" t="s">
        <v>71</v>
      </c>
      <c r="L270" t="s">
        <v>430</v>
      </c>
      <c r="M270">
        <v>229.04437</v>
      </c>
      <c r="N270" t="s">
        <v>71</v>
      </c>
      <c r="O270" t="s">
        <v>431</v>
      </c>
      <c r="P270">
        <v>0.000721</v>
      </c>
      <c r="Q270" t="s">
        <v>71</v>
      </c>
      <c r="R270" t="s">
        <v>70</v>
      </c>
      <c r="S270">
        <v>1.87541</v>
      </c>
      <c r="T270" t="s">
        <v>71</v>
      </c>
      <c r="U270" t="s">
        <v>72</v>
      </c>
      <c r="V270">
        <v>0</v>
      </c>
      <c r="W270" t="s">
        <v>71</v>
      </c>
      <c r="X270" t="s">
        <v>73</v>
      </c>
      <c r="Y270">
        <v>0</v>
      </c>
      <c r="Z270" t="s">
        <v>71</v>
      </c>
      <c r="AA270" t="s">
        <v>446</v>
      </c>
      <c r="AB270">
        <v>0</v>
      </c>
      <c r="AC270" t="s">
        <v>71</v>
      </c>
      <c r="AD270" t="s">
        <v>74</v>
      </c>
      <c r="AE270">
        <v>0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20</v>
      </c>
      <c r="AM270" t="s">
        <v>440</v>
      </c>
      <c r="AN270">
        <v>500</v>
      </c>
      <c r="AO270" t="s">
        <v>441</v>
      </c>
      <c r="AP270">
        <v>50</v>
      </c>
      <c r="AQ270" t="s">
        <v>442</v>
      </c>
      <c r="AR270">
        <v>100</v>
      </c>
    </row>
    <row r="271" ht="29.25" spans="1:44">
      <c r="A271" s="2">
        <v>550</v>
      </c>
      <c r="B271" t="s">
        <v>425</v>
      </c>
      <c r="C271">
        <v>4</v>
      </c>
      <c r="D271" t="s">
        <v>426</v>
      </c>
      <c r="E271">
        <v>531</v>
      </c>
      <c r="F271" t="s">
        <v>427</v>
      </c>
      <c r="G271" t="s">
        <v>428</v>
      </c>
      <c r="H271">
        <v>44922.448</v>
      </c>
      <c r="I271" t="s">
        <v>429</v>
      </c>
      <c r="J271">
        <v>0.000485</v>
      </c>
      <c r="K271" t="s">
        <v>71</v>
      </c>
      <c r="L271" t="s">
        <v>430</v>
      </c>
      <c r="M271">
        <v>235.305767</v>
      </c>
      <c r="N271" t="s">
        <v>71</v>
      </c>
      <c r="O271" t="s">
        <v>431</v>
      </c>
      <c r="P271">
        <v>0.00072</v>
      </c>
      <c r="Q271" t="s">
        <v>71</v>
      </c>
      <c r="R271" t="s">
        <v>70</v>
      </c>
      <c r="S271">
        <v>2.837916</v>
      </c>
      <c r="T271" t="s">
        <v>71</v>
      </c>
      <c r="U271" t="s">
        <v>72</v>
      </c>
      <c r="V271">
        <v>0</v>
      </c>
      <c r="W271" t="s">
        <v>71</v>
      </c>
      <c r="X271" t="s">
        <v>73</v>
      </c>
      <c r="Y271">
        <v>0</v>
      </c>
      <c r="Z271" t="s">
        <v>71</v>
      </c>
      <c r="AA271" t="s">
        <v>446</v>
      </c>
      <c r="AB271">
        <v>0</v>
      </c>
      <c r="AC271" t="s">
        <v>71</v>
      </c>
      <c r="AD271" t="s">
        <v>74</v>
      </c>
      <c r="AE271">
        <v>0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20</v>
      </c>
      <c r="AM271" t="s">
        <v>440</v>
      </c>
      <c r="AN271">
        <v>500</v>
      </c>
      <c r="AO271" t="s">
        <v>441</v>
      </c>
      <c r="AP271">
        <v>80</v>
      </c>
      <c r="AQ271" t="s">
        <v>442</v>
      </c>
      <c r="AR271">
        <v>100</v>
      </c>
    </row>
    <row r="272" ht="29.25" spans="1:44">
      <c r="A272" s="2">
        <v>550</v>
      </c>
      <c r="B272" t="s">
        <v>425</v>
      </c>
      <c r="C272">
        <v>4</v>
      </c>
      <c r="D272" t="s">
        <v>426</v>
      </c>
      <c r="E272">
        <v>531</v>
      </c>
      <c r="F272" t="s">
        <v>427</v>
      </c>
      <c r="G272" t="s">
        <v>428</v>
      </c>
      <c r="H272">
        <v>26913.654</v>
      </c>
      <c r="I272" t="s">
        <v>429</v>
      </c>
      <c r="J272">
        <v>0.000423</v>
      </c>
      <c r="K272" t="s">
        <v>71</v>
      </c>
      <c r="L272" t="s">
        <v>430</v>
      </c>
      <c r="M272">
        <v>231.472695</v>
      </c>
      <c r="N272" t="s">
        <v>71</v>
      </c>
      <c r="O272" t="s">
        <v>431</v>
      </c>
      <c r="P272">
        <v>0.000654</v>
      </c>
      <c r="Q272" t="s">
        <v>71</v>
      </c>
      <c r="R272" t="s">
        <v>70</v>
      </c>
      <c r="S272">
        <v>2.300708</v>
      </c>
      <c r="T272" t="s">
        <v>71</v>
      </c>
      <c r="U272" t="s">
        <v>72</v>
      </c>
      <c r="V272">
        <v>0</v>
      </c>
      <c r="W272" t="s">
        <v>71</v>
      </c>
      <c r="X272" t="s">
        <v>73</v>
      </c>
      <c r="Y272">
        <v>0</v>
      </c>
      <c r="Z272" t="s">
        <v>71</v>
      </c>
      <c r="AA272" t="s">
        <v>446</v>
      </c>
      <c r="AB272">
        <v>0</v>
      </c>
      <c r="AC272" t="s">
        <v>71</v>
      </c>
      <c r="AD272" t="s">
        <v>74</v>
      </c>
      <c r="AE272">
        <v>0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20</v>
      </c>
      <c r="AM272" t="s">
        <v>440</v>
      </c>
      <c r="AN272">
        <v>500</v>
      </c>
      <c r="AO272" t="s">
        <v>441</v>
      </c>
      <c r="AP272">
        <v>80</v>
      </c>
      <c r="AQ272" t="s">
        <v>442</v>
      </c>
      <c r="AR272">
        <v>100</v>
      </c>
    </row>
    <row r="273" ht="29.25" spans="1:44">
      <c r="A273" s="2">
        <v>550</v>
      </c>
      <c r="B273" t="s">
        <v>425</v>
      </c>
      <c r="C273">
        <v>4</v>
      </c>
      <c r="D273" t="s">
        <v>426</v>
      </c>
      <c r="E273">
        <v>531</v>
      </c>
      <c r="F273" t="s">
        <v>427</v>
      </c>
      <c r="G273" t="s">
        <v>428</v>
      </c>
      <c r="H273">
        <v>31925.124</v>
      </c>
      <c r="I273" t="s">
        <v>429</v>
      </c>
      <c r="J273">
        <v>0.000417</v>
      </c>
      <c r="K273" t="s">
        <v>71</v>
      </c>
      <c r="L273" t="s">
        <v>430</v>
      </c>
      <c r="M273">
        <v>225.683672</v>
      </c>
      <c r="N273" t="s">
        <v>71</v>
      </c>
      <c r="O273" t="s">
        <v>431</v>
      </c>
      <c r="P273">
        <v>0.000643</v>
      </c>
      <c r="Q273" t="s">
        <v>71</v>
      </c>
      <c r="R273" t="s">
        <v>70</v>
      </c>
      <c r="S273">
        <v>2.561131</v>
      </c>
      <c r="T273" t="s">
        <v>71</v>
      </c>
      <c r="U273" t="s">
        <v>72</v>
      </c>
      <c r="V273">
        <v>0</v>
      </c>
      <c r="W273" t="s">
        <v>71</v>
      </c>
      <c r="X273" t="s">
        <v>73</v>
      </c>
      <c r="Y273">
        <v>0</v>
      </c>
      <c r="Z273" t="s">
        <v>71</v>
      </c>
      <c r="AA273" t="s">
        <v>446</v>
      </c>
      <c r="AB273">
        <v>0</v>
      </c>
      <c r="AC273" t="s">
        <v>71</v>
      </c>
      <c r="AD273" t="s">
        <v>74</v>
      </c>
      <c r="AE273">
        <v>0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20</v>
      </c>
      <c r="AM273" t="s">
        <v>440</v>
      </c>
      <c r="AN273">
        <v>500</v>
      </c>
      <c r="AO273" t="s">
        <v>441</v>
      </c>
      <c r="AP273">
        <v>100</v>
      </c>
      <c r="AQ273" t="s">
        <v>442</v>
      </c>
      <c r="AR273">
        <v>100</v>
      </c>
    </row>
    <row r="274" ht="29.25" spans="1:44">
      <c r="A274" s="2">
        <v>550</v>
      </c>
      <c r="B274" t="s">
        <v>425</v>
      </c>
      <c r="C274">
        <v>4</v>
      </c>
      <c r="D274" t="s">
        <v>426</v>
      </c>
      <c r="E274">
        <v>531</v>
      </c>
      <c r="F274" t="s">
        <v>427</v>
      </c>
      <c r="G274" t="s">
        <v>428</v>
      </c>
      <c r="H274">
        <v>52962.992</v>
      </c>
      <c r="I274" t="s">
        <v>429</v>
      </c>
      <c r="J274">
        <v>0.000393</v>
      </c>
      <c r="K274" t="s">
        <v>71</v>
      </c>
      <c r="L274" t="s">
        <v>430</v>
      </c>
      <c r="M274">
        <v>186.601979</v>
      </c>
      <c r="N274" t="s">
        <v>71</v>
      </c>
      <c r="O274" t="s">
        <v>431</v>
      </c>
      <c r="P274">
        <v>0.000579</v>
      </c>
      <c r="Q274" t="s">
        <v>71</v>
      </c>
      <c r="R274" t="s">
        <v>70</v>
      </c>
      <c r="S274">
        <v>2.640238</v>
      </c>
      <c r="T274" t="s">
        <v>71</v>
      </c>
      <c r="U274" t="s">
        <v>72</v>
      </c>
      <c r="V274">
        <v>0</v>
      </c>
      <c r="W274" t="s">
        <v>71</v>
      </c>
      <c r="X274" t="s">
        <v>73</v>
      </c>
      <c r="Y274">
        <v>0</v>
      </c>
      <c r="Z274" t="s">
        <v>71</v>
      </c>
      <c r="AA274" t="s">
        <v>446</v>
      </c>
      <c r="AB274">
        <v>0</v>
      </c>
      <c r="AC274" t="s">
        <v>71</v>
      </c>
      <c r="AD274" t="s">
        <v>74</v>
      </c>
      <c r="AE274">
        <v>0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20</v>
      </c>
      <c r="AM274" t="s">
        <v>440</v>
      </c>
      <c r="AN274">
        <v>500</v>
      </c>
      <c r="AO274" t="s">
        <v>441</v>
      </c>
      <c r="AP274">
        <v>100</v>
      </c>
      <c r="AQ274" t="s">
        <v>442</v>
      </c>
      <c r="AR274">
        <v>100</v>
      </c>
    </row>
    <row r="275" ht="29.25" spans="1:44">
      <c r="A275" s="2">
        <v>550</v>
      </c>
      <c r="B275" t="s">
        <v>425</v>
      </c>
      <c r="C275">
        <v>4</v>
      </c>
      <c r="D275" t="s">
        <v>426</v>
      </c>
      <c r="E275">
        <v>531</v>
      </c>
      <c r="F275" t="s">
        <v>427</v>
      </c>
      <c r="G275" t="s">
        <v>428</v>
      </c>
      <c r="H275">
        <v>31906.366</v>
      </c>
      <c r="I275" t="s">
        <v>429</v>
      </c>
      <c r="J275">
        <v>0.000405</v>
      </c>
      <c r="K275" t="s">
        <v>71</v>
      </c>
      <c r="L275" t="s">
        <v>430</v>
      </c>
      <c r="M275">
        <v>190.751776</v>
      </c>
      <c r="N275" t="s">
        <v>71</v>
      </c>
      <c r="O275" t="s">
        <v>431</v>
      </c>
      <c r="P275">
        <v>0.000596</v>
      </c>
      <c r="Q275" t="s">
        <v>71</v>
      </c>
      <c r="R275" t="s">
        <v>70</v>
      </c>
      <c r="S275">
        <v>2.514398</v>
      </c>
      <c r="T275" t="s">
        <v>71</v>
      </c>
      <c r="U275" t="s">
        <v>72</v>
      </c>
      <c r="V275">
        <v>0</v>
      </c>
      <c r="W275" t="s">
        <v>71</v>
      </c>
      <c r="X275" t="s">
        <v>73</v>
      </c>
      <c r="Y275">
        <v>0</v>
      </c>
      <c r="Z275" t="s">
        <v>71</v>
      </c>
      <c r="AA275" t="s">
        <v>446</v>
      </c>
      <c r="AB275">
        <v>0</v>
      </c>
      <c r="AC275" t="s">
        <v>71</v>
      </c>
      <c r="AD275" t="s">
        <v>74</v>
      </c>
      <c r="AE275">
        <v>0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20</v>
      </c>
      <c r="AM275" t="s">
        <v>440</v>
      </c>
      <c r="AN275">
        <v>500</v>
      </c>
      <c r="AO275" t="s">
        <v>441</v>
      </c>
      <c r="AP275">
        <v>100</v>
      </c>
      <c r="AQ275" t="s">
        <v>442</v>
      </c>
      <c r="AR275">
        <v>100</v>
      </c>
    </row>
    <row r="276" ht="29.25" spans="1:44">
      <c r="A276" s="2">
        <v>549</v>
      </c>
      <c r="B276" t="s">
        <v>425</v>
      </c>
      <c r="C276">
        <v>4</v>
      </c>
      <c r="D276" t="s">
        <v>426</v>
      </c>
      <c r="E276">
        <v>524</v>
      </c>
      <c r="F276" t="s">
        <v>427</v>
      </c>
      <c r="G276" t="s">
        <v>428</v>
      </c>
      <c r="H276">
        <v>77683.786</v>
      </c>
      <c r="I276" t="s">
        <v>429</v>
      </c>
      <c r="J276">
        <v>0.000373</v>
      </c>
      <c r="K276" t="s">
        <v>71</v>
      </c>
      <c r="L276" t="s">
        <v>430</v>
      </c>
      <c r="M276">
        <v>192.148373</v>
      </c>
      <c r="N276" t="s">
        <v>71</v>
      </c>
      <c r="O276" t="s">
        <v>431</v>
      </c>
      <c r="P276">
        <v>0.000565</v>
      </c>
      <c r="Q276" t="s">
        <v>71</v>
      </c>
      <c r="R276" t="s">
        <v>70</v>
      </c>
      <c r="S276">
        <v>2.736102</v>
      </c>
      <c r="T276" t="s">
        <v>71</v>
      </c>
      <c r="U276" t="s">
        <v>72</v>
      </c>
      <c r="V276">
        <v>0</v>
      </c>
      <c r="W276" t="s">
        <v>71</v>
      </c>
      <c r="X276" t="s">
        <v>73</v>
      </c>
      <c r="Y276">
        <v>0</v>
      </c>
      <c r="Z276" t="s">
        <v>71</v>
      </c>
      <c r="AA276" t="s">
        <v>446</v>
      </c>
      <c r="AB276">
        <v>0</v>
      </c>
      <c r="AC276" t="s">
        <v>71</v>
      </c>
      <c r="AD276" t="s">
        <v>74</v>
      </c>
      <c r="AE276">
        <v>0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20</v>
      </c>
      <c r="AM276" t="s">
        <v>440</v>
      </c>
      <c r="AN276">
        <v>500</v>
      </c>
      <c r="AO276" t="s">
        <v>441</v>
      </c>
      <c r="AP276">
        <v>100</v>
      </c>
      <c r="AQ276" t="s">
        <v>442</v>
      </c>
      <c r="AR276">
        <v>100</v>
      </c>
    </row>
    <row r="277" ht="29.25" spans="1:44">
      <c r="A277" s="2">
        <v>548</v>
      </c>
      <c r="B277" t="s">
        <v>425</v>
      </c>
      <c r="C277">
        <v>4</v>
      </c>
      <c r="D277" t="s">
        <v>426</v>
      </c>
      <c r="E277">
        <v>226</v>
      </c>
      <c r="F277" t="s">
        <v>427</v>
      </c>
      <c r="G277" t="s">
        <v>428</v>
      </c>
      <c r="H277">
        <v>7.042</v>
      </c>
      <c r="I277" t="s">
        <v>429</v>
      </c>
      <c r="J277">
        <v>0.000278</v>
      </c>
      <c r="K277" t="s">
        <v>71</v>
      </c>
      <c r="L277" t="s">
        <v>430</v>
      </c>
      <c r="M277">
        <v>136.697933</v>
      </c>
      <c r="N277" t="s">
        <v>71</v>
      </c>
      <c r="O277" t="s">
        <v>431</v>
      </c>
      <c r="P277">
        <v>0.000415</v>
      </c>
      <c r="Q277" t="s">
        <v>71</v>
      </c>
      <c r="R277" t="s">
        <v>70</v>
      </c>
      <c r="S277">
        <v>1.216488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500</v>
      </c>
      <c r="AO277" t="s">
        <v>441</v>
      </c>
      <c r="AP277">
        <v>20</v>
      </c>
      <c r="AQ277" t="s">
        <v>442</v>
      </c>
      <c r="AR277">
        <v>20</v>
      </c>
    </row>
    <row r="278" ht="29.25" spans="1:44">
      <c r="A278" s="2">
        <v>548</v>
      </c>
      <c r="B278" t="s">
        <v>425</v>
      </c>
      <c r="C278">
        <v>4</v>
      </c>
      <c r="D278" t="s">
        <v>426</v>
      </c>
      <c r="E278">
        <v>226</v>
      </c>
      <c r="F278" t="s">
        <v>427</v>
      </c>
      <c r="G278" t="s">
        <v>428</v>
      </c>
      <c r="H278">
        <v>6.048</v>
      </c>
      <c r="I278" t="s">
        <v>429</v>
      </c>
      <c r="J278">
        <v>0.000283</v>
      </c>
      <c r="K278" t="s">
        <v>71</v>
      </c>
      <c r="L278" t="s">
        <v>430</v>
      </c>
      <c r="M278">
        <v>136.421773</v>
      </c>
      <c r="N278" t="s">
        <v>71</v>
      </c>
      <c r="O278" t="s">
        <v>431</v>
      </c>
      <c r="P278">
        <v>0.00042</v>
      </c>
      <c r="Q278" t="s">
        <v>71</v>
      </c>
      <c r="R278" t="s">
        <v>70</v>
      </c>
      <c r="S278">
        <v>1.201827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500</v>
      </c>
      <c r="AO278" t="s">
        <v>441</v>
      </c>
      <c r="AP278">
        <v>20</v>
      </c>
      <c r="AQ278" t="s">
        <v>442</v>
      </c>
      <c r="AR278">
        <v>20</v>
      </c>
    </row>
    <row r="279" ht="29.25" spans="1:44">
      <c r="A279" s="2">
        <v>548</v>
      </c>
      <c r="B279" t="s">
        <v>425</v>
      </c>
      <c r="C279">
        <v>4</v>
      </c>
      <c r="D279" t="s">
        <v>426</v>
      </c>
      <c r="E279">
        <v>226</v>
      </c>
      <c r="F279" t="s">
        <v>427</v>
      </c>
      <c r="G279" t="s">
        <v>428</v>
      </c>
      <c r="H279">
        <v>27513.494</v>
      </c>
      <c r="I279" t="s">
        <v>429</v>
      </c>
      <c r="J279">
        <v>0.000149</v>
      </c>
      <c r="K279" t="s">
        <v>71</v>
      </c>
      <c r="L279" t="s">
        <v>430</v>
      </c>
      <c r="M279">
        <v>68.354439</v>
      </c>
      <c r="N279" t="s">
        <v>71</v>
      </c>
      <c r="O279" t="s">
        <v>431</v>
      </c>
      <c r="P279">
        <v>0.000217</v>
      </c>
      <c r="Q279" t="s">
        <v>71</v>
      </c>
      <c r="R279" t="s">
        <v>70</v>
      </c>
      <c r="S279">
        <v>31.677906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500</v>
      </c>
      <c r="AO279" t="s">
        <v>441</v>
      </c>
      <c r="AP279">
        <v>20</v>
      </c>
      <c r="AQ279" t="s">
        <v>442</v>
      </c>
      <c r="AR279">
        <v>20</v>
      </c>
    </row>
    <row r="280" ht="29.25" spans="1:44">
      <c r="A280" s="2">
        <v>546</v>
      </c>
      <c r="B280" t="s">
        <v>425</v>
      </c>
      <c r="C280">
        <v>4</v>
      </c>
      <c r="D280" t="s">
        <v>426</v>
      </c>
      <c r="E280">
        <v>226</v>
      </c>
      <c r="F280" t="s">
        <v>427</v>
      </c>
      <c r="G280" t="s">
        <v>428</v>
      </c>
      <c r="H280">
        <v>0.884</v>
      </c>
      <c r="I280" t="s">
        <v>429</v>
      </c>
      <c r="J280">
        <v>0.000347</v>
      </c>
      <c r="K280" t="s">
        <v>71</v>
      </c>
      <c r="L280" t="s">
        <v>430</v>
      </c>
      <c r="M280">
        <v>151.476985</v>
      </c>
      <c r="N280" t="s">
        <v>71</v>
      </c>
      <c r="O280" t="s">
        <v>431</v>
      </c>
      <c r="P280">
        <v>0.000498</v>
      </c>
      <c r="Q280" t="s">
        <v>71</v>
      </c>
      <c r="R280" t="s">
        <v>70</v>
      </c>
      <c r="S280">
        <v>1.289567</v>
      </c>
      <c r="T280" t="s">
        <v>71</v>
      </c>
      <c r="U280" t="s">
        <v>72</v>
      </c>
      <c r="V280">
        <v>0</v>
      </c>
      <c r="W280" t="s">
        <v>71</v>
      </c>
      <c r="X280" t="s">
        <v>73</v>
      </c>
      <c r="Y280">
        <v>0</v>
      </c>
      <c r="Z280" t="s">
        <v>71</v>
      </c>
      <c r="AA280" t="s">
        <v>446</v>
      </c>
      <c r="AB280">
        <v>0</v>
      </c>
      <c r="AC280" t="s">
        <v>71</v>
      </c>
      <c r="AD280" t="s">
        <v>74</v>
      </c>
      <c r="AE280">
        <v>0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500</v>
      </c>
      <c r="AO280" t="s">
        <v>441</v>
      </c>
      <c r="AP280">
        <v>20</v>
      </c>
      <c r="AQ280" t="s">
        <v>442</v>
      </c>
      <c r="AR280">
        <v>20</v>
      </c>
    </row>
    <row r="281" ht="29.25" spans="1:44">
      <c r="A281" s="2">
        <v>545</v>
      </c>
      <c r="B281" t="s">
        <v>425</v>
      </c>
      <c r="C281">
        <v>4</v>
      </c>
      <c r="D281" t="s">
        <v>426</v>
      </c>
      <c r="E281">
        <v>226</v>
      </c>
      <c r="F281" t="s">
        <v>427</v>
      </c>
      <c r="G281" t="s">
        <v>428</v>
      </c>
      <c r="H281">
        <v>0.93</v>
      </c>
      <c r="I281" t="s">
        <v>429</v>
      </c>
      <c r="J281">
        <v>0.000299</v>
      </c>
      <c r="K281" t="s">
        <v>71</v>
      </c>
      <c r="L281" t="s">
        <v>430</v>
      </c>
      <c r="M281">
        <v>150.106475</v>
      </c>
      <c r="N281" t="s">
        <v>71</v>
      </c>
      <c r="O281" t="s">
        <v>431</v>
      </c>
      <c r="P281">
        <v>0.000449</v>
      </c>
      <c r="Q281" t="s">
        <v>71</v>
      </c>
      <c r="R281" t="s">
        <v>70</v>
      </c>
      <c r="S281">
        <v>1.241024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10</v>
      </c>
      <c r="AM281" t="s">
        <v>440</v>
      </c>
      <c r="AN281">
        <v>500</v>
      </c>
      <c r="AO281" t="s">
        <v>441</v>
      </c>
      <c r="AP281">
        <v>20</v>
      </c>
      <c r="AQ281" t="s">
        <v>442</v>
      </c>
      <c r="AR281">
        <v>20</v>
      </c>
    </row>
    <row r="282" ht="29.25" spans="1:44">
      <c r="A282" s="2">
        <v>545</v>
      </c>
      <c r="B282" t="s">
        <v>425</v>
      </c>
      <c r="C282">
        <v>4</v>
      </c>
      <c r="D282" t="s">
        <v>426</v>
      </c>
      <c r="E282">
        <v>226</v>
      </c>
      <c r="F282" t="s">
        <v>427</v>
      </c>
      <c r="G282" t="s">
        <v>428</v>
      </c>
      <c r="H282">
        <v>1.056</v>
      </c>
      <c r="I282" t="s">
        <v>429</v>
      </c>
      <c r="J282">
        <v>0.000291</v>
      </c>
      <c r="K282" t="s">
        <v>71</v>
      </c>
      <c r="L282" t="s">
        <v>430</v>
      </c>
      <c r="M282">
        <v>152.45124</v>
      </c>
      <c r="N282" t="s">
        <v>71</v>
      </c>
      <c r="O282" t="s">
        <v>431</v>
      </c>
      <c r="P282">
        <v>0.000444</v>
      </c>
      <c r="Q282" t="s">
        <v>71</v>
      </c>
      <c r="R282" t="s">
        <v>70</v>
      </c>
      <c r="S282">
        <v>1.237755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10</v>
      </c>
      <c r="AM282" t="s">
        <v>440</v>
      </c>
      <c r="AN282">
        <v>500</v>
      </c>
      <c r="AO282" t="s">
        <v>441</v>
      </c>
      <c r="AP282">
        <v>20</v>
      </c>
      <c r="AQ282" t="s">
        <v>442</v>
      </c>
      <c r="AR282">
        <v>20</v>
      </c>
    </row>
    <row r="283" ht="29.25" spans="1:44">
      <c r="A283" s="2">
        <v>544</v>
      </c>
      <c r="B283" t="s">
        <v>425</v>
      </c>
      <c r="C283">
        <v>4</v>
      </c>
      <c r="D283" t="s">
        <v>426</v>
      </c>
      <c r="E283">
        <v>226</v>
      </c>
      <c r="F283" t="s">
        <v>427</v>
      </c>
      <c r="G283" t="s">
        <v>428</v>
      </c>
      <c r="H283">
        <v>0.96</v>
      </c>
      <c r="I283" t="s">
        <v>429</v>
      </c>
      <c r="J283">
        <v>0.000301</v>
      </c>
      <c r="K283" t="s">
        <v>71</v>
      </c>
      <c r="L283" t="s">
        <v>430</v>
      </c>
      <c r="M283">
        <v>156.681718</v>
      </c>
      <c r="N283" t="s">
        <v>71</v>
      </c>
      <c r="O283" t="s">
        <v>431</v>
      </c>
      <c r="P283">
        <v>0.000458</v>
      </c>
      <c r="Q283" t="s">
        <v>71</v>
      </c>
      <c r="R283" t="s">
        <v>70</v>
      </c>
      <c r="S283">
        <v>1.322172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20</v>
      </c>
      <c r="AQ283" t="s">
        <v>442</v>
      </c>
      <c r="AR283">
        <v>20</v>
      </c>
    </row>
    <row r="284" ht="29.25" spans="1:44">
      <c r="A284" s="2">
        <v>544</v>
      </c>
      <c r="B284" t="s">
        <v>425</v>
      </c>
      <c r="C284">
        <v>4</v>
      </c>
      <c r="D284" t="s">
        <v>426</v>
      </c>
      <c r="E284">
        <v>226</v>
      </c>
      <c r="F284" t="s">
        <v>427</v>
      </c>
      <c r="G284" t="s">
        <v>428</v>
      </c>
      <c r="H284">
        <v>26.836</v>
      </c>
      <c r="I284" t="s">
        <v>429</v>
      </c>
      <c r="J284">
        <v>0.000163</v>
      </c>
      <c r="K284" t="s">
        <v>71</v>
      </c>
      <c r="L284" t="s">
        <v>430</v>
      </c>
      <c r="M284">
        <v>79.875759</v>
      </c>
      <c r="N284" t="s">
        <v>71</v>
      </c>
      <c r="O284" t="s">
        <v>431</v>
      </c>
      <c r="P284">
        <v>0.000243</v>
      </c>
      <c r="Q284" t="s">
        <v>71</v>
      </c>
      <c r="R284" t="s">
        <v>70</v>
      </c>
      <c r="S284">
        <v>30.051072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20</v>
      </c>
      <c r="AQ284" t="s">
        <v>442</v>
      </c>
      <c r="AR284">
        <v>20</v>
      </c>
    </row>
    <row r="285" ht="29.25" spans="1:44">
      <c r="A285" s="2">
        <v>543</v>
      </c>
      <c r="B285" t="s">
        <v>425</v>
      </c>
      <c r="C285">
        <v>4</v>
      </c>
      <c r="D285" t="s">
        <v>426</v>
      </c>
      <c r="E285">
        <v>338</v>
      </c>
      <c r="F285" t="s">
        <v>427</v>
      </c>
      <c r="G285" t="s">
        <v>428</v>
      </c>
      <c r="H285">
        <v>893.844</v>
      </c>
      <c r="I285" t="s">
        <v>429</v>
      </c>
      <c r="J285">
        <v>0.000237</v>
      </c>
      <c r="K285" t="s">
        <v>71</v>
      </c>
      <c r="L285" t="s">
        <v>430</v>
      </c>
      <c r="M285">
        <v>98.481622</v>
      </c>
      <c r="N285" t="s">
        <v>71</v>
      </c>
      <c r="O285" t="s">
        <v>431</v>
      </c>
      <c r="P285">
        <v>0.000335</v>
      </c>
      <c r="Q285" t="s">
        <v>71</v>
      </c>
      <c r="R285" t="s">
        <v>70</v>
      </c>
      <c r="S285">
        <v>1.526094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50</v>
      </c>
    </row>
    <row r="286" ht="29.25" spans="1:44">
      <c r="A286" s="2">
        <v>542</v>
      </c>
      <c r="B286" t="s">
        <v>425</v>
      </c>
      <c r="C286">
        <v>4</v>
      </c>
      <c r="D286" t="s">
        <v>426</v>
      </c>
      <c r="E286">
        <v>338</v>
      </c>
      <c r="F286" t="s">
        <v>427</v>
      </c>
      <c r="G286" t="s">
        <v>428</v>
      </c>
      <c r="H286">
        <v>701.468</v>
      </c>
      <c r="I286" t="s">
        <v>429</v>
      </c>
      <c r="J286">
        <v>0.000249</v>
      </c>
      <c r="K286" t="s">
        <v>71</v>
      </c>
      <c r="L286" t="s">
        <v>430</v>
      </c>
      <c r="M286">
        <v>102.874233</v>
      </c>
      <c r="N286" t="s">
        <v>71</v>
      </c>
      <c r="O286" t="s">
        <v>431</v>
      </c>
      <c r="P286">
        <v>0.000352</v>
      </c>
      <c r="Q286" t="s">
        <v>71</v>
      </c>
      <c r="R286" t="s">
        <v>70</v>
      </c>
      <c r="S286">
        <v>1.546035</v>
      </c>
      <c r="T286" t="s">
        <v>71</v>
      </c>
      <c r="U286" t="s">
        <v>72</v>
      </c>
      <c r="V286">
        <v>0</v>
      </c>
      <c r="W286" t="s">
        <v>71</v>
      </c>
      <c r="X286" t="s">
        <v>73</v>
      </c>
      <c r="Y286">
        <v>0</v>
      </c>
      <c r="Z286" t="s">
        <v>71</v>
      </c>
      <c r="AA286" t="s">
        <v>446</v>
      </c>
      <c r="AB286">
        <v>0</v>
      </c>
      <c r="AC286" t="s">
        <v>71</v>
      </c>
      <c r="AD286" t="s">
        <v>74</v>
      </c>
      <c r="AE286">
        <v>0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20</v>
      </c>
      <c r="AQ286" t="s">
        <v>442</v>
      </c>
      <c r="AR286">
        <v>50</v>
      </c>
    </row>
    <row r="287" ht="29.25" spans="1:44">
      <c r="A287" s="2">
        <v>541</v>
      </c>
      <c r="B287" t="s">
        <v>425</v>
      </c>
      <c r="C287">
        <v>4</v>
      </c>
      <c r="D287" t="s">
        <v>426</v>
      </c>
      <c r="E287">
        <v>338</v>
      </c>
      <c r="F287" t="s">
        <v>427</v>
      </c>
      <c r="G287" t="s">
        <v>428</v>
      </c>
      <c r="H287">
        <v>345.622</v>
      </c>
      <c r="I287" t="s">
        <v>429</v>
      </c>
      <c r="J287">
        <v>0.000275</v>
      </c>
      <c r="K287" t="s">
        <v>71</v>
      </c>
      <c r="L287" t="s">
        <v>430</v>
      </c>
      <c r="M287">
        <v>119.681293</v>
      </c>
      <c r="N287" t="s">
        <v>71</v>
      </c>
      <c r="O287" t="s">
        <v>431</v>
      </c>
      <c r="P287">
        <v>0.000395</v>
      </c>
      <c r="Q287" t="s">
        <v>71</v>
      </c>
      <c r="R287" t="s">
        <v>70</v>
      </c>
      <c r="S287">
        <v>1.581979</v>
      </c>
      <c r="T287" t="s">
        <v>71</v>
      </c>
      <c r="U287" t="s">
        <v>72</v>
      </c>
      <c r="V287">
        <v>0</v>
      </c>
      <c r="W287" t="s">
        <v>71</v>
      </c>
      <c r="X287" t="s">
        <v>73</v>
      </c>
      <c r="Y287">
        <v>0</v>
      </c>
      <c r="Z287" t="s">
        <v>71</v>
      </c>
      <c r="AA287" t="s">
        <v>446</v>
      </c>
      <c r="AB287">
        <v>0</v>
      </c>
      <c r="AC287" t="s">
        <v>71</v>
      </c>
      <c r="AD287" t="s">
        <v>74</v>
      </c>
      <c r="AE287">
        <v>0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20</v>
      </c>
      <c r="AQ287" t="s">
        <v>442</v>
      </c>
      <c r="AR287">
        <v>50</v>
      </c>
    </row>
    <row r="288" ht="29.25" spans="1:44">
      <c r="A288" s="2">
        <v>540</v>
      </c>
      <c r="B288" t="s">
        <v>425</v>
      </c>
      <c r="C288">
        <v>4</v>
      </c>
      <c r="D288" t="s">
        <v>426</v>
      </c>
      <c r="E288">
        <v>338</v>
      </c>
      <c r="F288" t="s">
        <v>427</v>
      </c>
      <c r="G288" t="s">
        <v>428</v>
      </c>
      <c r="H288">
        <v>106.024</v>
      </c>
      <c r="I288" t="s">
        <v>429</v>
      </c>
      <c r="J288">
        <v>0.000257</v>
      </c>
      <c r="K288" t="s">
        <v>71</v>
      </c>
      <c r="L288" t="s">
        <v>430</v>
      </c>
      <c r="M288">
        <v>124.112475</v>
      </c>
      <c r="N288" t="s">
        <v>71</v>
      </c>
      <c r="O288" t="s">
        <v>431</v>
      </c>
      <c r="P288">
        <v>0.000381</v>
      </c>
      <c r="Q288" t="s">
        <v>71</v>
      </c>
      <c r="R288" t="s">
        <v>70</v>
      </c>
      <c r="S288">
        <v>1.572724</v>
      </c>
      <c r="T288" t="s">
        <v>71</v>
      </c>
      <c r="U288" t="s">
        <v>72</v>
      </c>
      <c r="V288">
        <v>0</v>
      </c>
      <c r="W288" t="s">
        <v>71</v>
      </c>
      <c r="X288" t="s">
        <v>73</v>
      </c>
      <c r="Y288">
        <v>0</v>
      </c>
      <c r="Z288" t="s">
        <v>71</v>
      </c>
      <c r="AA288" t="s">
        <v>446</v>
      </c>
      <c r="AB288">
        <v>0</v>
      </c>
      <c r="AC288" t="s">
        <v>71</v>
      </c>
      <c r="AD288" t="s">
        <v>74</v>
      </c>
      <c r="AE288">
        <v>0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20</v>
      </c>
      <c r="AQ288" t="s">
        <v>442</v>
      </c>
      <c r="AR288">
        <v>50</v>
      </c>
    </row>
    <row r="289" ht="29.25" spans="1:44">
      <c r="A289" s="2">
        <v>539</v>
      </c>
      <c r="B289" t="s">
        <v>425</v>
      </c>
      <c r="C289">
        <v>4</v>
      </c>
      <c r="D289" t="s">
        <v>426</v>
      </c>
      <c r="E289">
        <v>338</v>
      </c>
      <c r="F289" t="s">
        <v>427</v>
      </c>
      <c r="G289" t="s">
        <v>428</v>
      </c>
      <c r="H289">
        <v>2.21</v>
      </c>
      <c r="I289" t="s">
        <v>429</v>
      </c>
      <c r="J289">
        <v>0.000289</v>
      </c>
      <c r="K289" t="s">
        <v>71</v>
      </c>
      <c r="L289" t="s">
        <v>430</v>
      </c>
      <c r="M289">
        <v>136.501923</v>
      </c>
      <c r="N289" t="s">
        <v>71</v>
      </c>
      <c r="O289" t="s">
        <v>431</v>
      </c>
      <c r="P289">
        <v>0.000426</v>
      </c>
      <c r="Q289" t="s">
        <v>71</v>
      </c>
      <c r="R289" t="s">
        <v>70</v>
      </c>
      <c r="S289">
        <v>1.543706</v>
      </c>
      <c r="T289" t="s">
        <v>71</v>
      </c>
      <c r="U289" t="s">
        <v>72</v>
      </c>
      <c r="V289">
        <v>0</v>
      </c>
      <c r="W289" t="s">
        <v>71</v>
      </c>
      <c r="X289" t="s">
        <v>73</v>
      </c>
      <c r="Y289">
        <v>0</v>
      </c>
      <c r="Z289" t="s">
        <v>71</v>
      </c>
      <c r="AA289" t="s">
        <v>446</v>
      </c>
      <c r="AB289">
        <v>0</v>
      </c>
      <c r="AC289" t="s">
        <v>71</v>
      </c>
      <c r="AD289" t="s">
        <v>74</v>
      </c>
      <c r="AE289">
        <v>0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20</v>
      </c>
      <c r="AQ289" t="s">
        <v>442</v>
      </c>
      <c r="AR289">
        <v>50</v>
      </c>
    </row>
    <row r="290" ht="29.25" spans="1:44">
      <c r="A290" s="2">
        <v>538</v>
      </c>
      <c r="B290" t="s">
        <v>425</v>
      </c>
      <c r="C290">
        <v>4</v>
      </c>
      <c r="D290" t="s">
        <v>426</v>
      </c>
      <c r="E290">
        <v>338</v>
      </c>
      <c r="F290" t="s">
        <v>427</v>
      </c>
      <c r="G290" t="s">
        <v>428</v>
      </c>
      <c r="H290">
        <v>0.034</v>
      </c>
      <c r="I290" t="s">
        <v>429</v>
      </c>
      <c r="J290">
        <v>0.000295</v>
      </c>
      <c r="K290" t="s">
        <v>71</v>
      </c>
      <c r="L290" t="s">
        <v>430</v>
      </c>
      <c r="M290">
        <v>137.470864</v>
      </c>
      <c r="N290" t="s">
        <v>71</v>
      </c>
      <c r="O290" t="s">
        <v>431</v>
      </c>
      <c r="P290">
        <v>0.000432</v>
      </c>
      <c r="Q290" t="s">
        <v>71</v>
      </c>
      <c r="R290" t="s">
        <v>70</v>
      </c>
      <c r="S290">
        <v>1.465669</v>
      </c>
      <c r="T290" t="s">
        <v>71</v>
      </c>
      <c r="U290" t="s">
        <v>72</v>
      </c>
      <c r="V290">
        <v>0</v>
      </c>
      <c r="W290" t="s">
        <v>71</v>
      </c>
      <c r="X290" t="s">
        <v>73</v>
      </c>
      <c r="Y290">
        <v>0</v>
      </c>
      <c r="Z290" t="s">
        <v>71</v>
      </c>
      <c r="AA290" t="s">
        <v>446</v>
      </c>
      <c r="AB290">
        <v>0</v>
      </c>
      <c r="AC290" t="s">
        <v>71</v>
      </c>
      <c r="AD290" t="s">
        <v>74</v>
      </c>
      <c r="AE290">
        <v>0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20</v>
      </c>
      <c r="AQ290" t="s">
        <v>442</v>
      </c>
      <c r="AR290">
        <v>50</v>
      </c>
    </row>
    <row r="291" ht="29.25" spans="1:44">
      <c r="A291" s="2">
        <v>537</v>
      </c>
      <c r="B291" t="s">
        <v>425</v>
      </c>
      <c r="C291">
        <v>4</v>
      </c>
      <c r="D291" t="s">
        <v>426</v>
      </c>
      <c r="E291">
        <v>338</v>
      </c>
      <c r="F291" t="s">
        <v>427</v>
      </c>
      <c r="G291" t="s">
        <v>428</v>
      </c>
      <c r="H291">
        <v>0.034</v>
      </c>
      <c r="I291" t="s">
        <v>429</v>
      </c>
      <c r="J291">
        <v>0.000292</v>
      </c>
      <c r="K291" t="s">
        <v>71</v>
      </c>
      <c r="L291" t="s">
        <v>430</v>
      </c>
      <c r="M291">
        <v>133.232196</v>
      </c>
      <c r="N291" t="s">
        <v>71</v>
      </c>
      <c r="O291" t="s">
        <v>431</v>
      </c>
      <c r="P291">
        <v>0.000425</v>
      </c>
      <c r="Q291" t="s">
        <v>71</v>
      </c>
      <c r="R291" t="s">
        <v>70</v>
      </c>
      <c r="S291">
        <v>1.438167</v>
      </c>
      <c r="T291" t="s">
        <v>71</v>
      </c>
      <c r="U291" t="s">
        <v>72</v>
      </c>
      <c r="V291">
        <v>0</v>
      </c>
      <c r="W291" t="s">
        <v>71</v>
      </c>
      <c r="X291" t="s">
        <v>73</v>
      </c>
      <c r="Y291">
        <v>0</v>
      </c>
      <c r="Z291" t="s">
        <v>71</v>
      </c>
      <c r="AA291" t="s">
        <v>446</v>
      </c>
      <c r="AB291">
        <v>0</v>
      </c>
      <c r="AC291" t="s">
        <v>71</v>
      </c>
      <c r="AD291" t="s">
        <v>74</v>
      </c>
      <c r="AE291">
        <v>0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20</v>
      </c>
      <c r="AQ291" t="s">
        <v>442</v>
      </c>
      <c r="AR291">
        <v>50</v>
      </c>
    </row>
    <row r="292" ht="29.25" spans="1:44">
      <c r="A292" s="2">
        <v>537</v>
      </c>
      <c r="B292" t="s">
        <v>425</v>
      </c>
      <c r="C292">
        <v>4</v>
      </c>
      <c r="D292" t="s">
        <v>426</v>
      </c>
      <c r="E292">
        <v>338</v>
      </c>
      <c r="F292" t="s">
        <v>427</v>
      </c>
      <c r="G292" t="s">
        <v>428</v>
      </c>
      <c r="H292">
        <v>0.034</v>
      </c>
      <c r="I292" t="s">
        <v>429</v>
      </c>
      <c r="J292">
        <v>0.000296</v>
      </c>
      <c r="K292" t="s">
        <v>71</v>
      </c>
      <c r="L292" t="s">
        <v>430</v>
      </c>
      <c r="M292">
        <v>138.867268</v>
      </c>
      <c r="N292" t="s">
        <v>71</v>
      </c>
      <c r="O292" t="s">
        <v>431</v>
      </c>
      <c r="P292">
        <v>0.000435</v>
      </c>
      <c r="Q292" t="s">
        <v>71</v>
      </c>
      <c r="R292" t="s">
        <v>70</v>
      </c>
      <c r="S292">
        <v>1.480949</v>
      </c>
      <c r="T292" t="s">
        <v>71</v>
      </c>
      <c r="U292" t="s">
        <v>72</v>
      </c>
      <c r="V292">
        <v>0</v>
      </c>
      <c r="W292" t="s">
        <v>71</v>
      </c>
      <c r="X292" t="s">
        <v>73</v>
      </c>
      <c r="Y292">
        <v>0</v>
      </c>
      <c r="Z292" t="s">
        <v>71</v>
      </c>
      <c r="AA292" t="s">
        <v>446</v>
      </c>
      <c r="AB292">
        <v>0</v>
      </c>
      <c r="AC292" t="s">
        <v>71</v>
      </c>
      <c r="AD292" t="s">
        <v>74</v>
      </c>
      <c r="AE292">
        <v>0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20</v>
      </c>
      <c r="AQ292" t="s">
        <v>442</v>
      </c>
      <c r="AR292">
        <v>50</v>
      </c>
    </row>
    <row r="293" ht="29.25" spans="1:44">
      <c r="A293" s="2">
        <v>536</v>
      </c>
      <c r="B293" t="s">
        <v>425</v>
      </c>
      <c r="C293">
        <v>4</v>
      </c>
      <c r="D293" t="s">
        <v>426</v>
      </c>
      <c r="E293">
        <v>338</v>
      </c>
      <c r="F293" t="s">
        <v>427</v>
      </c>
      <c r="G293" t="s">
        <v>428</v>
      </c>
      <c r="H293">
        <v>2.21</v>
      </c>
      <c r="I293" t="s">
        <v>429</v>
      </c>
      <c r="J293">
        <v>0.000296</v>
      </c>
      <c r="K293" t="s">
        <v>71</v>
      </c>
      <c r="L293" t="s">
        <v>430</v>
      </c>
      <c r="M293">
        <v>134.298691</v>
      </c>
      <c r="N293" t="s">
        <v>71</v>
      </c>
      <c r="O293" t="s">
        <v>431</v>
      </c>
      <c r="P293">
        <v>0.000431</v>
      </c>
      <c r="Q293" t="s">
        <v>71</v>
      </c>
      <c r="R293" t="s">
        <v>70</v>
      </c>
      <c r="S293">
        <v>1.626625</v>
      </c>
      <c r="T293" t="s">
        <v>71</v>
      </c>
      <c r="U293" t="s">
        <v>72</v>
      </c>
      <c r="V293">
        <v>0</v>
      </c>
      <c r="W293" t="s">
        <v>71</v>
      </c>
      <c r="X293" t="s">
        <v>73</v>
      </c>
      <c r="Y293">
        <v>0</v>
      </c>
      <c r="Z293" t="s">
        <v>71</v>
      </c>
      <c r="AA293" t="s">
        <v>446</v>
      </c>
      <c r="AB293">
        <v>0</v>
      </c>
      <c r="AC293" t="s">
        <v>71</v>
      </c>
      <c r="AD293" t="s">
        <v>74</v>
      </c>
      <c r="AE293">
        <v>0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20</v>
      </c>
      <c r="AQ293" t="s">
        <v>442</v>
      </c>
      <c r="AR293">
        <v>50</v>
      </c>
    </row>
    <row r="294" ht="29.25" spans="1:44">
      <c r="A294" s="2">
        <v>535</v>
      </c>
      <c r="B294" t="s">
        <v>425</v>
      </c>
      <c r="C294">
        <v>4</v>
      </c>
      <c r="D294" t="s">
        <v>426</v>
      </c>
      <c r="E294">
        <v>338</v>
      </c>
      <c r="F294" t="s">
        <v>427</v>
      </c>
      <c r="G294" t="s">
        <v>428</v>
      </c>
      <c r="H294">
        <v>701.468</v>
      </c>
      <c r="I294" t="s">
        <v>429</v>
      </c>
      <c r="J294">
        <v>0.00025</v>
      </c>
      <c r="K294" t="s">
        <v>71</v>
      </c>
      <c r="L294" t="s">
        <v>430</v>
      </c>
      <c r="M294">
        <v>102.860777</v>
      </c>
      <c r="N294" t="s">
        <v>71</v>
      </c>
      <c r="O294" t="s">
        <v>431</v>
      </c>
      <c r="P294">
        <v>0.000353</v>
      </c>
      <c r="Q294" t="s">
        <v>71</v>
      </c>
      <c r="R294" t="s">
        <v>70</v>
      </c>
      <c r="S294">
        <v>1.567523</v>
      </c>
      <c r="T294" t="s">
        <v>71</v>
      </c>
      <c r="U294" t="s">
        <v>72</v>
      </c>
      <c r="V294">
        <v>0</v>
      </c>
      <c r="W294" t="s">
        <v>71</v>
      </c>
      <c r="X294" t="s">
        <v>73</v>
      </c>
      <c r="Y294">
        <v>0</v>
      </c>
      <c r="Z294" t="s">
        <v>71</v>
      </c>
      <c r="AA294" t="s">
        <v>446</v>
      </c>
      <c r="AB294">
        <v>0</v>
      </c>
      <c r="AC294" t="s">
        <v>71</v>
      </c>
      <c r="AD294" t="s">
        <v>74</v>
      </c>
      <c r="AE294">
        <v>0</v>
      </c>
      <c r="AF294" t="s">
        <v>71</v>
      </c>
      <c r="AG294" t="s">
        <v>437</v>
      </c>
      <c r="AH294">
        <v>1000</v>
      </c>
      <c r="AI294" t="s">
        <v>438</v>
      </c>
      <c r="AJ294">
        <v>1000000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20</v>
      </c>
      <c r="AQ294" t="s">
        <v>442</v>
      </c>
      <c r="AR294">
        <v>50</v>
      </c>
    </row>
    <row r="295" ht="29.25" spans="1:44">
      <c r="A295" s="2">
        <v>534</v>
      </c>
      <c r="B295" t="s">
        <v>425</v>
      </c>
      <c r="C295">
        <v>4</v>
      </c>
      <c r="D295" t="s">
        <v>426</v>
      </c>
      <c r="E295">
        <v>226</v>
      </c>
      <c r="F295" t="s">
        <v>427</v>
      </c>
      <c r="G295" t="s">
        <v>428</v>
      </c>
      <c r="H295">
        <v>5.684</v>
      </c>
      <c r="I295" t="s">
        <v>429</v>
      </c>
      <c r="J295">
        <v>0.000279</v>
      </c>
      <c r="K295" t="s">
        <v>71</v>
      </c>
      <c r="L295" t="s">
        <v>430</v>
      </c>
      <c r="M295">
        <v>112.863485</v>
      </c>
      <c r="N295" t="s">
        <v>71</v>
      </c>
      <c r="O295" t="s">
        <v>431</v>
      </c>
      <c r="P295">
        <v>0.000391</v>
      </c>
      <c r="Q295" t="s">
        <v>71</v>
      </c>
      <c r="R295" t="s">
        <v>70</v>
      </c>
      <c r="S295">
        <v>1.405274</v>
      </c>
      <c r="T295" t="s">
        <v>71</v>
      </c>
      <c r="U295" t="s">
        <v>72</v>
      </c>
      <c r="V295">
        <v>0</v>
      </c>
      <c r="W295" t="s">
        <v>71</v>
      </c>
      <c r="X295" t="s">
        <v>73</v>
      </c>
      <c r="Y295">
        <v>0</v>
      </c>
      <c r="Z295" t="s">
        <v>71</v>
      </c>
      <c r="AA295" t="s">
        <v>446</v>
      </c>
      <c r="AB295">
        <v>0</v>
      </c>
      <c r="AC295" t="s">
        <v>71</v>
      </c>
      <c r="AD295" t="s">
        <v>74</v>
      </c>
      <c r="AE295">
        <v>0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10</v>
      </c>
      <c r="AM295" t="s">
        <v>440</v>
      </c>
      <c r="AN295">
        <v>500</v>
      </c>
      <c r="AO295" t="s">
        <v>441</v>
      </c>
      <c r="AP295">
        <v>20</v>
      </c>
      <c r="AQ295" t="s">
        <v>442</v>
      </c>
      <c r="AR295">
        <v>20</v>
      </c>
    </row>
    <row r="296" ht="29.25" spans="1:44">
      <c r="A296" s="2">
        <v>534</v>
      </c>
      <c r="B296" t="s">
        <v>425</v>
      </c>
      <c r="C296">
        <v>4</v>
      </c>
      <c r="D296" t="s">
        <v>426</v>
      </c>
      <c r="E296">
        <v>226</v>
      </c>
      <c r="F296" t="s">
        <v>427</v>
      </c>
      <c r="G296" t="s">
        <v>428</v>
      </c>
      <c r="H296">
        <v>5.202</v>
      </c>
      <c r="I296" t="s">
        <v>429</v>
      </c>
      <c r="J296">
        <v>0.000277</v>
      </c>
      <c r="K296" t="s">
        <v>71</v>
      </c>
      <c r="L296" t="s">
        <v>430</v>
      </c>
      <c r="M296">
        <v>134.478276</v>
      </c>
      <c r="N296" t="s">
        <v>71</v>
      </c>
      <c r="O296" t="s">
        <v>431</v>
      </c>
      <c r="P296">
        <v>0.000412</v>
      </c>
      <c r="Q296" t="s">
        <v>71</v>
      </c>
      <c r="R296" t="s">
        <v>70</v>
      </c>
      <c r="S296">
        <v>1.517571</v>
      </c>
      <c r="T296" t="s">
        <v>71</v>
      </c>
      <c r="U296" t="s">
        <v>72</v>
      </c>
      <c r="V296">
        <v>0</v>
      </c>
      <c r="W296" t="s">
        <v>71</v>
      </c>
      <c r="X296" t="s">
        <v>73</v>
      </c>
      <c r="Y296">
        <v>0</v>
      </c>
      <c r="Z296" t="s">
        <v>71</v>
      </c>
      <c r="AA296" t="s">
        <v>446</v>
      </c>
      <c r="AB296">
        <v>0</v>
      </c>
      <c r="AC296" t="s">
        <v>71</v>
      </c>
      <c r="AD296" t="s">
        <v>74</v>
      </c>
      <c r="AE296">
        <v>0</v>
      </c>
      <c r="AF296" t="s">
        <v>71</v>
      </c>
      <c r="AG296" t="s">
        <v>437</v>
      </c>
      <c r="AH296">
        <v>1000</v>
      </c>
      <c r="AI296" t="s">
        <v>438</v>
      </c>
      <c r="AJ296">
        <v>1000000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20</v>
      </c>
      <c r="AQ296" t="s">
        <v>442</v>
      </c>
      <c r="AR296">
        <v>20</v>
      </c>
    </row>
    <row r="297" ht="29.25" spans="1:44">
      <c r="A297" s="2">
        <v>533</v>
      </c>
      <c r="B297" t="s">
        <v>425</v>
      </c>
      <c r="C297">
        <v>4</v>
      </c>
      <c r="D297" t="s">
        <v>426</v>
      </c>
      <c r="E297">
        <v>263</v>
      </c>
      <c r="F297" t="s">
        <v>427</v>
      </c>
      <c r="G297" t="s">
        <v>428</v>
      </c>
      <c r="H297">
        <v>260.414</v>
      </c>
      <c r="I297" t="s">
        <v>429</v>
      </c>
      <c r="J297">
        <v>0.000289</v>
      </c>
      <c r="K297" t="s">
        <v>71</v>
      </c>
      <c r="L297" t="s">
        <v>430</v>
      </c>
      <c r="M297">
        <v>95.741269</v>
      </c>
      <c r="N297" t="s">
        <v>71</v>
      </c>
      <c r="O297" t="s">
        <v>431</v>
      </c>
      <c r="P297">
        <v>0.000384</v>
      </c>
      <c r="Q297" t="s">
        <v>71</v>
      </c>
      <c r="R297" t="s">
        <v>70</v>
      </c>
      <c r="S297">
        <v>1.419149</v>
      </c>
      <c r="T297" t="s">
        <v>71</v>
      </c>
      <c r="U297" t="s">
        <v>72</v>
      </c>
      <c r="V297">
        <v>0</v>
      </c>
      <c r="W297" t="s">
        <v>71</v>
      </c>
      <c r="X297" t="s">
        <v>73</v>
      </c>
      <c r="Y297">
        <v>0</v>
      </c>
      <c r="Z297" t="s">
        <v>71</v>
      </c>
      <c r="AA297" t="s">
        <v>446</v>
      </c>
      <c r="AB297">
        <v>0</v>
      </c>
      <c r="AC297" t="s">
        <v>71</v>
      </c>
      <c r="AD297" t="s">
        <v>74</v>
      </c>
      <c r="AE297">
        <v>0</v>
      </c>
      <c r="AF297" t="s">
        <v>71</v>
      </c>
      <c r="AG297" t="s">
        <v>437</v>
      </c>
      <c r="AH297">
        <v>1000</v>
      </c>
      <c r="AI297" t="s">
        <v>438</v>
      </c>
      <c r="AJ297">
        <v>1000000</v>
      </c>
      <c r="AK297" t="s">
        <v>439</v>
      </c>
      <c r="AL297">
        <v>10</v>
      </c>
      <c r="AM297" t="s">
        <v>440</v>
      </c>
      <c r="AN297">
        <v>500</v>
      </c>
      <c r="AO297" t="s">
        <v>441</v>
      </c>
      <c r="AP297">
        <v>20</v>
      </c>
      <c r="AQ297" t="s">
        <v>442</v>
      </c>
      <c r="AR297">
        <v>30</v>
      </c>
    </row>
    <row r="298" ht="29.25" spans="1:44">
      <c r="A298" s="2">
        <v>532</v>
      </c>
      <c r="B298" t="s">
        <v>425</v>
      </c>
      <c r="C298">
        <v>4</v>
      </c>
      <c r="D298" t="s">
        <v>426</v>
      </c>
      <c r="E298">
        <v>523</v>
      </c>
      <c r="F298" t="s">
        <v>427</v>
      </c>
      <c r="G298" t="s">
        <v>428</v>
      </c>
      <c r="H298">
        <v>302.246</v>
      </c>
      <c r="I298" t="s">
        <v>429</v>
      </c>
      <c r="J298">
        <v>0.000321</v>
      </c>
      <c r="K298" t="s">
        <v>71</v>
      </c>
      <c r="L298" t="s">
        <v>430</v>
      </c>
      <c r="M298">
        <v>180.281989</v>
      </c>
      <c r="N298" t="s">
        <v>71</v>
      </c>
      <c r="O298" t="s">
        <v>431</v>
      </c>
      <c r="P298">
        <v>0.000501</v>
      </c>
      <c r="Q298" t="s">
        <v>71</v>
      </c>
      <c r="R298" t="s">
        <v>70</v>
      </c>
      <c r="S298">
        <v>1.761812</v>
      </c>
      <c r="T298" t="s">
        <v>71</v>
      </c>
      <c r="U298" t="s">
        <v>72</v>
      </c>
      <c r="V298">
        <v>0</v>
      </c>
      <c r="W298" t="s">
        <v>71</v>
      </c>
      <c r="X298" t="s">
        <v>73</v>
      </c>
      <c r="Y298">
        <v>0</v>
      </c>
      <c r="Z298" t="s">
        <v>71</v>
      </c>
      <c r="AA298" t="s">
        <v>446</v>
      </c>
      <c r="AB298">
        <v>0</v>
      </c>
      <c r="AC298" t="s">
        <v>71</v>
      </c>
      <c r="AD298" t="s">
        <v>74</v>
      </c>
      <c r="AE298">
        <v>0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100</v>
      </c>
    </row>
    <row r="299" ht="29.25" spans="1:44">
      <c r="A299" s="2">
        <v>531</v>
      </c>
      <c r="B299" t="s">
        <v>425</v>
      </c>
      <c r="C299">
        <v>4</v>
      </c>
      <c r="D299" t="s">
        <v>426</v>
      </c>
      <c r="E299">
        <v>1266</v>
      </c>
      <c r="F299" t="s">
        <v>427</v>
      </c>
      <c r="G299" t="s">
        <v>428</v>
      </c>
      <c r="H299">
        <v>174.986</v>
      </c>
      <c r="I299" t="s">
        <v>429</v>
      </c>
      <c r="J299">
        <v>0.000529</v>
      </c>
      <c r="K299" t="s">
        <v>71</v>
      </c>
      <c r="L299" t="s">
        <v>430</v>
      </c>
      <c r="M299">
        <v>430.14614</v>
      </c>
      <c r="N299" t="s">
        <v>71</v>
      </c>
      <c r="O299" t="s">
        <v>431</v>
      </c>
      <c r="P299">
        <v>0.000959</v>
      </c>
      <c r="Q299" t="s">
        <v>71</v>
      </c>
      <c r="R299" t="s">
        <v>70</v>
      </c>
      <c r="S299">
        <v>3.846541</v>
      </c>
      <c r="T299" t="s">
        <v>71</v>
      </c>
      <c r="U299" t="s">
        <v>72</v>
      </c>
      <c r="V299">
        <v>0</v>
      </c>
      <c r="W299" t="s">
        <v>71</v>
      </c>
      <c r="X299" t="s">
        <v>73</v>
      </c>
      <c r="Y299">
        <v>0</v>
      </c>
      <c r="Z299" t="s">
        <v>71</v>
      </c>
      <c r="AA299" t="s">
        <v>446</v>
      </c>
      <c r="AB299">
        <v>0</v>
      </c>
      <c r="AC299" t="s">
        <v>71</v>
      </c>
      <c r="AD299" t="s">
        <v>74</v>
      </c>
      <c r="AE299">
        <v>0</v>
      </c>
      <c r="AF299" t="s">
        <v>71</v>
      </c>
      <c r="AG299" t="s">
        <v>437</v>
      </c>
      <c r="AH299">
        <v>1000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300</v>
      </c>
    </row>
    <row r="300" ht="29.25" spans="1:44">
      <c r="A300" s="2">
        <v>530</v>
      </c>
      <c r="B300" t="s">
        <v>425</v>
      </c>
      <c r="C300">
        <v>4</v>
      </c>
      <c r="D300" t="s">
        <v>426</v>
      </c>
      <c r="E300">
        <v>2008</v>
      </c>
      <c r="F300" t="s">
        <v>427</v>
      </c>
      <c r="G300" t="s">
        <v>428</v>
      </c>
      <c r="H300">
        <v>212.212</v>
      </c>
      <c r="I300" t="s">
        <v>429</v>
      </c>
      <c r="J300">
        <v>0.000588</v>
      </c>
      <c r="K300" t="s">
        <v>71</v>
      </c>
      <c r="L300" t="s">
        <v>430</v>
      </c>
      <c r="M300">
        <v>600.711068</v>
      </c>
      <c r="N300" t="s">
        <v>71</v>
      </c>
      <c r="O300" t="s">
        <v>431</v>
      </c>
      <c r="P300">
        <v>0.001189</v>
      </c>
      <c r="Q300" t="s">
        <v>71</v>
      </c>
      <c r="R300" t="s">
        <v>70</v>
      </c>
      <c r="S300">
        <v>5.597705</v>
      </c>
      <c r="T300" t="s">
        <v>71</v>
      </c>
      <c r="U300" t="s">
        <v>72</v>
      </c>
      <c r="V300">
        <v>0</v>
      </c>
      <c r="W300" t="s">
        <v>71</v>
      </c>
      <c r="X300" t="s">
        <v>73</v>
      </c>
      <c r="Y300">
        <v>0</v>
      </c>
      <c r="Z300" t="s">
        <v>71</v>
      </c>
      <c r="AA300" t="s">
        <v>446</v>
      </c>
      <c r="AB300">
        <v>0</v>
      </c>
      <c r="AC300" t="s">
        <v>71</v>
      </c>
      <c r="AD300" t="s">
        <v>74</v>
      </c>
      <c r="AE300">
        <v>0</v>
      </c>
      <c r="AF300" t="s">
        <v>71</v>
      </c>
      <c r="AG300" t="s">
        <v>437</v>
      </c>
      <c r="AH300">
        <v>1000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500</v>
      </c>
    </row>
    <row r="301" ht="29.25" spans="1:44">
      <c r="A301" s="2">
        <v>529</v>
      </c>
      <c r="B301" t="s">
        <v>425</v>
      </c>
      <c r="C301">
        <v>4</v>
      </c>
      <c r="D301" t="s">
        <v>426</v>
      </c>
      <c r="E301">
        <v>2751</v>
      </c>
      <c r="F301" t="s">
        <v>427</v>
      </c>
      <c r="G301" t="s">
        <v>428</v>
      </c>
      <c r="H301">
        <v>194.726</v>
      </c>
      <c r="I301" t="s">
        <v>429</v>
      </c>
      <c r="J301">
        <v>0.000736</v>
      </c>
      <c r="K301" t="s">
        <v>71</v>
      </c>
      <c r="L301" t="s">
        <v>430</v>
      </c>
      <c r="M301">
        <v>787.141503</v>
      </c>
      <c r="N301" t="s">
        <v>71</v>
      </c>
      <c r="O301" t="s">
        <v>431</v>
      </c>
      <c r="P301">
        <v>0.001523</v>
      </c>
      <c r="Q301" t="s">
        <v>71</v>
      </c>
      <c r="R301" t="s">
        <v>70</v>
      </c>
      <c r="S301">
        <v>7.445711</v>
      </c>
      <c r="T301" t="s">
        <v>71</v>
      </c>
      <c r="U301" t="s">
        <v>72</v>
      </c>
      <c r="V301">
        <v>0</v>
      </c>
      <c r="W301" t="s">
        <v>71</v>
      </c>
      <c r="X301" t="s">
        <v>73</v>
      </c>
      <c r="Y301">
        <v>0</v>
      </c>
      <c r="Z301" t="s">
        <v>71</v>
      </c>
      <c r="AA301" t="s">
        <v>446</v>
      </c>
      <c r="AB301">
        <v>0</v>
      </c>
      <c r="AC301" t="s">
        <v>71</v>
      </c>
      <c r="AD301" t="s">
        <v>74</v>
      </c>
      <c r="AE301">
        <v>0</v>
      </c>
      <c r="AF301" t="s">
        <v>71</v>
      </c>
      <c r="AG301" t="s">
        <v>437</v>
      </c>
      <c r="AH301">
        <v>1000</v>
      </c>
      <c r="AI301" t="s">
        <v>438</v>
      </c>
      <c r="AJ301">
        <v>1000000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700</v>
      </c>
    </row>
    <row r="302" ht="29.25" spans="1:44">
      <c r="A302" s="2">
        <v>528</v>
      </c>
      <c r="B302" t="s">
        <v>425</v>
      </c>
      <c r="C302">
        <v>4</v>
      </c>
      <c r="D302" t="s">
        <v>426</v>
      </c>
      <c r="E302">
        <v>3493</v>
      </c>
      <c r="F302" t="s">
        <v>427</v>
      </c>
      <c r="G302" t="s">
        <v>428</v>
      </c>
      <c r="H302">
        <v>144.53</v>
      </c>
      <c r="I302" t="s">
        <v>429</v>
      </c>
      <c r="J302">
        <v>0.00101</v>
      </c>
      <c r="K302" t="s">
        <v>71</v>
      </c>
      <c r="L302" t="s">
        <v>430</v>
      </c>
      <c r="M302">
        <v>995.183434</v>
      </c>
      <c r="N302" t="s">
        <v>71</v>
      </c>
      <c r="O302" t="s">
        <v>431</v>
      </c>
      <c r="P302">
        <v>0.002005</v>
      </c>
      <c r="Q302" t="s">
        <v>71</v>
      </c>
      <c r="R302" t="s">
        <v>70</v>
      </c>
      <c r="S302">
        <v>9.541283</v>
      </c>
      <c r="T302" t="s">
        <v>71</v>
      </c>
      <c r="U302" t="s">
        <v>72</v>
      </c>
      <c r="V302">
        <v>0</v>
      </c>
      <c r="W302" t="s">
        <v>71</v>
      </c>
      <c r="X302" t="s">
        <v>73</v>
      </c>
      <c r="Y302">
        <v>0</v>
      </c>
      <c r="Z302" t="s">
        <v>71</v>
      </c>
      <c r="AA302" t="s">
        <v>446</v>
      </c>
      <c r="AB302">
        <v>0</v>
      </c>
      <c r="AC302" t="s">
        <v>71</v>
      </c>
      <c r="AD302" t="s">
        <v>74</v>
      </c>
      <c r="AE302">
        <v>0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10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900</v>
      </c>
    </row>
    <row r="303" ht="29.25" spans="1:44">
      <c r="A303" s="2">
        <v>527</v>
      </c>
      <c r="B303" t="s">
        <v>425</v>
      </c>
      <c r="C303">
        <v>4</v>
      </c>
      <c r="D303" t="s">
        <v>426</v>
      </c>
      <c r="E303">
        <v>18715</v>
      </c>
      <c r="F303" t="s">
        <v>427</v>
      </c>
      <c r="G303" t="s">
        <v>428</v>
      </c>
      <c r="H303">
        <v>283.598</v>
      </c>
      <c r="I303" t="s">
        <v>429</v>
      </c>
      <c r="J303">
        <v>0.001719</v>
      </c>
      <c r="K303" t="s">
        <v>71</v>
      </c>
      <c r="L303" t="s">
        <v>430</v>
      </c>
      <c r="M303">
        <v>4310.896827</v>
      </c>
      <c r="N303" t="s">
        <v>71</v>
      </c>
      <c r="O303" t="s">
        <v>431</v>
      </c>
      <c r="P303">
        <v>0.00603</v>
      </c>
      <c r="Q303" t="s">
        <v>71</v>
      </c>
      <c r="R303" t="s">
        <v>70</v>
      </c>
      <c r="S303">
        <v>52.077291</v>
      </c>
      <c r="T303" t="s">
        <v>71</v>
      </c>
      <c r="U303" t="s">
        <v>72</v>
      </c>
      <c r="V303">
        <v>0</v>
      </c>
      <c r="W303" t="s">
        <v>71</v>
      </c>
      <c r="X303" t="s">
        <v>73</v>
      </c>
      <c r="Y303">
        <v>0</v>
      </c>
      <c r="Z303" t="s">
        <v>71</v>
      </c>
      <c r="AA303" t="s">
        <v>446</v>
      </c>
      <c r="AB303">
        <v>0</v>
      </c>
      <c r="AC303" t="s">
        <v>71</v>
      </c>
      <c r="AD303" t="s">
        <v>74</v>
      </c>
      <c r="AE303">
        <v>0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10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5000</v>
      </c>
    </row>
    <row r="304" ht="29.25" spans="1:44">
      <c r="A304" s="2">
        <v>527</v>
      </c>
      <c r="B304" t="s">
        <v>425</v>
      </c>
      <c r="C304">
        <v>4</v>
      </c>
      <c r="D304" t="s">
        <v>426</v>
      </c>
      <c r="E304">
        <v>18715</v>
      </c>
      <c r="F304" t="s">
        <v>427</v>
      </c>
      <c r="G304" t="s">
        <v>428</v>
      </c>
      <c r="H304">
        <v>283.598</v>
      </c>
      <c r="I304" t="s">
        <v>429</v>
      </c>
      <c r="J304">
        <v>0.00162</v>
      </c>
      <c r="K304" t="s">
        <v>71</v>
      </c>
      <c r="L304" t="s">
        <v>430</v>
      </c>
      <c r="M304">
        <v>4177.559524</v>
      </c>
      <c r="N304" t="s">
        <v>71</v>
      </c>
      <c r="O304" t="s">
        <v>431</v>
      </c>
      <c r="P304">
        <v>0.005798</v>
      </c>
      <c r="Q304" t="s">
        <v>71</v>
      </c>
      <c r="R304" t="s">
        <v>70</v>
      </c>
      <c r="S304">
        <v>49.99072</v>
      </c>
      <c r="T304" t="s">
        <v>71</v>
      </c>
      <c r="U304" t="s">
        <v>72</v>
      </c>
      <c r="V304">
        <v>0</v>
      </c>
      <c r="W304" t="s">
        <v>71</v>
      </c>
      <c r="X304" t="s">
        <v>73</v>
      </c>
      <c r="Y304">
        <v>0</v>
      </c>
      <c r="Z304" t="s">
        <v>71</v>
      </c>
      <c r="AA304" t="s">
        <v>446</v>
      </c>
      <c r="AB304">
        <v>0</v>
      </c>
      <c r="AC304" t="s">
        <v>71</v>
      </c>
      <c r="AD304" t="s">
        <v>74</v>
      </c>
      <c r="AE304">
        <v>0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10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5000</v>
      </c>
    </row>
    <row r="305" ht="29.25" spans="1:44">
      <c r="A305" s="2">
        <v>527</v>
      </c>
      <c r="B305" t="s">
        <v>425</v>
      </c>
      <c r="C305">
        <v>4</v>
      </c>
      <c r="D305" t="s">
        <v>426</v>
      </c>
      <c r="E305">
        <v>7577</v>
      </c>
      <c r="F305" t="s">
        <v>427</v>
      </c>
      <c r="G305" t="s">
        <v>428</v>
      </c>
      <c r="H305">
        <v>266.1</v>
      </c>
      <c r="I305" t="s">
        <v>429</v>
      </c>
      <c r="J305">
        <v>0.001324</v>
      </c>
      <c r="K305" t="s">
        <v>71</v>
      </c>
      <c r="L305" t="s">
        <v>430</v>
      </c>
      <c r="M305">
        <v>1748.643777</v>
      </c>
      <c r="N305" t="s">
        <v>71</v>
      </c>
      <c r="O305" t="s">
        <v>431</v>
      </c>
      <c r="P305">
        <v>0.003073</v>
      </c>
      <c r="Q305" t="s">
        <v>71</v>
      </c>
      <c r="R305" t="s">
        <v>70</v>
      </c>
      <c r="S305">
        <v>19.616382</v>
      </c>
      <c r="T305" t="s">
        <v>71</v>
      </c>
      <c r="U305" t="s">
        <v>72</v>
      </c>
      <c r="V305">
        <v>0</v>
      </c>
      <c r="W305" t="s">
        <v>71</v>
      </c>
      <c r="X305" t="s">
        <v>73</v>
      </c>
      <c r="Y305">
        <v>0</v>
      </c>
      <c r="Z305" t="s">
        <v>71</v>
      </c>
      <c r="AA305" t="s">
        <v>446</v>
      </c>
      <c r="AB305">
        <v>0</v>
      </c>
      <c r="AC305" t="s">
        <v>71</v>
      </c>
      <c r="AD305" t="s">
        <v>74</v>
      </c>
      <c r="AE305">
        <v>0</v>
      </c>
      <c r="AF305" t="s">
        <v>71</v>
      </c>
      <c r="AG305" t="s">
        <v>437</v>
      </c>
      <c r="AH305">
        <v>1000</v>
      </c>
      <c r="AI305" t="s">
        <v>438</v>
      </c>
      <c r="AJ305">
        <v>1000000</v>
      </c>
      <c r="AK305" t="s">
        <v>439</v>
      </c>
      <c r="AL305">
        <v>10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2000</v>
      </c>
    </row>
    <row r="306" ht="29.25" spans="1:44">
      <c r="A306" s="2">
        <v>527</v>
      </c>
      <c r="B306" t="s">
        <v>425</v>
      </c>
      <c r="C306">
        <v>4</v>
      </c>
      <c r="D306" t="s">
        <v>426</v>
      </c>
      <c r="E306">
        <v>3493</v>
      </c>
      <c r="F306" t="s">
        <v>427</v>
      </c>
      <c r="G306" t="s">
        <v>428</v>
      </c>
      <c r="H306">
        <v>144.53</v>
      </c>
      <c r="I306" t="s">
        <v>429</v>
      </c>
      <c r="J306">
        <v>0.000878</v>
      </c>
      <c r="K306" t="s">
        <v>71</v>
      </c>
      <c r="L306" t="s">
        <v>430</v>
      </c>
      <c r="M306">
        <v>883.298719</v>
      </c>
      <c r="N306" t="s">
        <v>71</v>
      </c>
      <c r="O306" t="s">
        <v>431</v>
      </c>
      <c r="P306">
        <v>0.001761</v>
      </c>
      <c r="Q306" t="s">
        <v>71</v>
      </c>
      <c r="R306" t="s">
        <v>70</v>
      </c>
      <c r="S306">
        <v>9.83371</v>
      </c>
      <c r="T306" t="s">
        <v>71</v>
      </c>
      <c r="U306" t="s">
        <v>72</v>
      </c>
      <c r="V306">
        <v>0</v>
      </c>
      <c r="W306" t="s">
        <v>71</v>
      </c>
      <c r="X306" t="s">
        <v>73</v>
      </c>
      <c r="Y306">
        <v>0</v>
      </c>
      <c r="Z306" t="s">
        <v>71</v>
      </c>
      <c r="AA306" t="s">
        <v>446</v>
      </c>
      <c r="AB306">
        <v>0</v>
      </c>
      <c r="AC306" t="s">
        <v>71</v>
      </c>
      <c r="AD306" t="s">
        <v>74</v>
      </c>
      <c r="AE306">
        <v>0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10</v>
      </c>
      <c r="AM306" t="s">
        <v>440</v>
      </c>
      <c r="AN306">
        <v>500</v>
      </c>
      <c r="AO306" t="s">
        <v>441</v>
      </c>
      <c r="AP306">
        <v>20</v>
      </c>
      <c r="AQ306" t="s">
        <v>442</v>
      </c>
      <c r="AR306">
        <v>900</v>
      </c>
    </row>
    <row r="307" ht="29.25" spans="1:44">
      <c r="A307" s="2">
        <v>527</v>
      </c>
      <c r="B307" t="s">
        <v>425</v>
      </c>
      <c r="C307">
        <v>4</v>
      </c>
      <c r="D307" t="s">
        <v>426</v>
      </c>
      <c r="E307">
        <v>6972</v>
      </c>
      <c r="F307" t="s">
        <v>427</v>
      </c>
      <c r="G307" t="s">
        <v>428</v>
      </c>
      <c r="H307">
        <v>541.464</v>
      </c>
      <c r="I307" t="s">
        <v>429</v>
      </c>
      <c r="J307">
        <v>0.000783</v>
      </c>
      <c r="K307" t="s">
        <v>71</v>
      </c>
      <c r="L307" t="s">
        <v>430</v>
      </c>
      <c r="M307">
        <v>1793.847238</v>
      </c>
      <c r="N307" t="s">
        <v>71</v>
      </c>
      <c r="O307" t="s">
        <v>431</v>
      </c>
      <c r="P307">
        <v>0.00168</v>
      </c>
      <c r="Q307" t="s">
        <v>71</v>
      </c>
      <c r="R307" t="s">
        <v>70</v>
      </c>
      <c r="S307">
        <v>20.031318</v>
      </c>
      <c r="T307" t="s">
        <v>71</v>
      </c>
      <c r="U307" t="s">
        <v>72</v>
      </c>
      <c r="V307">
        <v>0</v>
      </c>
      <c r="W307" t="s">
        <v>71</v>
      </c>
      <c r="X307" t="s">
        <v>73</v>
      </c>
      <c r="Y307">
        <v>0</v>
      </c>
      <c r="Z307" t="s">
        <v>71</v>
      </c>
      <c r="AA307" t="s">
        <v>446</v>
      </c>
      <c r="AB307">
        <v>0</v>
      </c>
      <c r="AC307" t="s">
        <v>71</v>
      </c>
      <c r="AD307" t="s">
        <v>74</v>
      </c>
      <c r="AE307">
        <v>0</v>
      </c>
      <c r="AF307" t="s">
        <v>71</v>
      </c>
      <c r="AG307" t="s">
        <v>437</v>
      </c>
      <c r="AH307">
        <v>1000</v>
      </c>
      <c r="AI307" t="s">
        <v>438</v>
      </c>
      <c r="AJ307">
        <v>2000000</v>
      </c>
      <c r="AK307" t="s">
        <v>439</v>
      </c>
      <c r="AL307">
        <v>10</v>
      </c>
      <c r="AM307" t="s">
        <v>440</v>
      </c>
      <c r="AN307">
        <v>500</v>
      </c>
      <c r="AO307" t="s">
        <v>441</v>
      </c>
      <c r="AP307">
        <v>20</v>
      </c>
      <c r="AQ307" t="s">
        <v>442</v>
      </c>
      <c r="AR307">
        <v>900</v>
      </c>
    </row>
    <row r="308" ht="29.25" spans="1:44">
      <c r="A308" s="2">
        <v>526</v>
      </c>
      <c r="B308" t="s">
        <v>425</v>
      </c>
      <c r="C308">
        <v>4</v>
      </c>
      <c r="D308" t="s">
        <v>426</v>
      </c>
      <c r="E308">
        <v>3417</v>
      </c>
      <c r="F308" t="s">
        <v>427</v>
      </c>
      <c r="G308" t="s">
        <v>428</v>
      </c>
      <c r="H308">
        <v>7653.55</v>
      </c>
      <c r="I308" t="s">
        <v>429</v>
      </c>
      <c r="J308">
        <v>0.000503</v>
      </c>
      <c r="K308" t="s">
        <v>71</v>
      </c>
      <c r="L308" t="s">
        <v>430</v>
      </c>
      <c r="M308">
        <v>794.070949</v>
      </c>
      <c r="N308" t="s">
        <v>71</v>
      </c>
      <c r="O308" t="s">
        <v>431</v>
      </c>
      <c r="P308">
        <v>0.001297</v>
      </c>
      <c r="Q308" t="s">
        <v>71</v>
      </c>
      <c r="R308" t="s">
        <v>70</v>
      </c>
      <c r="S308">
        <v>9.344525</v>
      </c>
      <c r="T308" t="s">
        <v>71</v>
      </c>
      <c r="U308" t="s">
        <v>72</v>
      </c>
      <c r="V308">
        <v>0</v>
      </c>
      <c r="W308" t="s">
        <v>71</v>
      </c>
      <c r="X308" t="s">
        <v>73</v>
      </c>
      <c r="Y308">
        <v>0</v>
      </c>
      <c r="Z308" t="s">
        <v>71</v>
      </c>
      <c r="AA308" t="s">
        <v>446</v>
      </c>
      <c r="AB308">
        <v>0</v>
      </c>
      <c r="AC308" t="s">
        <v>71</v>
      </c>
      <c r="AD308" t="s">
        <v>74</v>
      </c>
      <c r="AE308">
        <v>0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5</v>
      </c>
      <c r="AM308" t="s">
        <v>440</v>
      </c>
      <c r="AN308">
        <v>500</v>
      </c>
      <c r="AO308" t="s">
        <v>441</v>
      </c>
      <c r="AP308">
        <v>20</v>
      </c>
      <c r="AQ308" t="s">
        <v>442</v>
      </c>
      <c r="AR308">
        <v>900</v>
      </c>
    </row>
    <row r="309" ht="29.25" spans="1:44">
      <c r="A309" s="2">
        <v>526</v>
      </c>
      <c r="B309" t="s">
        <v>425</v>
      </c>
      <c r="C309">
        <v>4</v>
      </c>
      <c r="D309" t="s">
        <v>426</v>
      </c>
      <c r="E309">
        <v>3493</v>
      </c>
      <c r="F309" t="s">
        <v>427</v>
      </c>
      <c r="G309" t="s">
        <v>428</v>
      </c>
      <c r="H309">
        <v>5047.578</v>
      </c>
      <c r="I309" t="s">
        <v>429</v>
      </c>
      <c r="J309">
        <v>0.000622</v>
      </c>
      <c r="K309" t="s">
        <v>71</v>
      </c>
      <c r="L309" t="s">
        <v>430</v>
      </c>
      <c r="M309">
        <v>791.137026</v>
      </c>
      <c r="N309" t="s">
        <v>71</v>
      </c>
      <c r="O309" t="s">
        <v>431</v>
      </c>
      <c r="P309">
        <v>0.001413</v>
      </c>
      <c r="Q309" t="s">
        <v>71</v>
      </c>
      <c r="R309" t="s">
        <v>70</v>
      </c>
      <c r="S309">
        <v>9.402952</v>
      </c>
      <c r="T309" t="s">
        <v>71</v>
      </c>
      <c r="U309" t="s">
        <v>72</v>
      </c>
      <c r="V309">
        <v>0</v>
      </c>
      <c r="W309" t="s">
        <v>71</v>
      </c>
      <c r="X309" t="s">
        <v>73</v>
      </c>
      <c r="Y309">
        <v>0</v>
      </c>
      <c r="Z309" t="s">
        <v>71</v>
      </c>
      <c r="AA309" t="s">
        <v>446</v>
      </c>
      <c r="AB309">
        <v>0</v>
      </c>
      <c r="AC309" t="s">
        <v>71</v>
      </c>
      <c r="AD309" t="s">
        <v>74</v>
      </c>
      <c r="AE309">
        <v>0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10</v>
      </c>
      <c r="AM309" t="s">
        <v>440</v>
      </c>
      <c r="AN309">
        <v>500</v>
      </c>
      <c r="AO309" t="s">
        <v>441</v>
      </c>
      <c r="AP309">
        <v>20</v>
      </c>
      <c r="AQ309" t="s">
        <v>442</v>
      </c>
      <c r="AR309">
        <v>900</v>
      </c>
    </row>
    <row r="310" ht="29.25" spans="1:44">
      <c r="A310" s="2">
        <v>525</v>
      </c>
      <c r="B310" t="s">
        <v>425</v>
      </c>
      <c r="C310">
        <v>4</v>
      </c>
      <c r="D310" t="s">
        <v>426</v>
      </c>
      <c r="E310">
        <v>3493</v>
      </c>
      <c r="F310" t="s">
        <v>427</v>
      </c>
      <c r="G310" t="s">
        <v>428</v>
      </c>
      <c r="H310">
        <v>678.438</v>
      </c>
      <c r="I310" t="s">
        <v>429</v>
      </c>
      <c r="J310">
        <v>0.000688</v>
      </c>
      <c r="K310" t="s">
        <v>71</v>
      </c>
      <c r="L310" t="s">
        <v>430</v>
      </c>
      <c r="M310">
        <v>839.413897</v>
      </c>
      <c r="N310" t="s">
        <v>71</v>
      </c>
      <c r="O310" t="s">
        <v>431</v>
      </c>
      <c r="P310">
        <v>0.001528</v>
      </c>
      <c r="Q310" t="s">
        <v>71</v>
      </c>
      <c r="R310" t="s">
        <v>70</v>
      </c>
      <c r="S310">
        <v>9.344962</v>
      </c>
      <c r="T310" t="s">
        <v>71</v>
      </c>
      <c r="U310" t="s">
        <v>72</v>
      </c>
      <c r="V310">
        <v>0</v>
      </c>
      <c r="W310" t="s">
        <v>71</v>
      </c>
      <c r="X310" t="s">
        <v>73</v>
      </c>
      <c r="Y310">
        <v>0</v>
      </c>
      <c r="Z310" t="s">
        <v>71</v>
      </c>
      <c r="AA310" t="s">
        <v>446</v>
      </c>
      <c r="AB310">
        <v>0</v>
      </c>
      <c r="AC310" t="s">
        <v>71</v>
      </c>
      <c r="AD310" t="s">
        <v>74</v>
      </c>
      <c r="AE310">
        <v>0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10</v>
      </c>
      <c r="AM310" t="s">
        <v>440</v>
      </c>
      <c r="AN310">
        <v>500</v>
      </c>
      <c r="AO310" t="s">
        <v>441</v>
      </c>
      <c r="AP310">
        <v>20</v>
      </c>
      <c r="AQ310" t="s">
        <v>442</v>
      </c>
      <c r="AR310">
        <v>900</v>
      </c>
    </row>
    <row r="311" ht="29.25" spans="1:44">
      <c r="A311" s="2">
        <v>525</v>
      </c>
      <c r="B311" t="s">
        <v>425</v>
      </c>
      <c r="C311">
        <v>4</v>
      </c>
      <c r="D311" t="s">
        <v>426</v>
      </c>
      <c r="E311">
        <v>3486</v>
      </c>
      <c r="F311" t="s">
        <v>427</v>
      </c>
      <c r="G311" t="s">
        <v>428</v>
      </c>
      <c r="H311">
        <v>144.53</v>
      </c>
      <c r="I311" t="s">
        <v>429</v>
      </c>
      <c r="J311">
        <v>0.000558</v>
      </c>
      <c r="K311" t="s">
        <v>71</v>
      </c>
      <c r="L311" t="s">
        <v>430</v>
      </c>
      <c r="M311">
        <v>852.424859</v>
      </c>
      <c r="N311" t="s">
        <v>71</v>
      </c>
      <c r="O311" t="s">
        <v>431</v>
      </c>
      <c r="P311">
        <v>0.00141</v>
      </c>
      <c r="Q311" t="s">
        <v>71</v>
      </c>
      <c r="R311" t="s">
        <v>70</v>
      </c>
      <c r="S311">
        <v>9.349933</v>
      </c>
      <c r="T311" t="s">
        <v>71</v>
      </c>
      <c r="U311" t="s">
        <v>72</v>
      </c>
      <c r="V311">
        <v>0</v>
      </c>
      <c r="W311" t="s">
        <v>71</v>
      </c>
      <c r="X311" t="s">
        <v>73</v>
      </c>
      <c r="Y311">
        <v>0</v>
      </c>
      <c r="Z311" t="s">
        <v>71</v>
      </c>
      <c r="AA311" t="s">
        <v>446</v>
      </c>
      <c r="AB311">
        <v>0</v>
      </c>
      <c r="AC311" t="s">
        <v>71</v>
      </c>
      <c r="AD311" t="s">
        <v>74</v>
      </c>
      <c r="AE311">
        <v>0</v>
      </c>
      <c r="AF311" t="s">
        <v>71</v>
      </c>
      <c r="AG311" t="s">
        <v>437</v>
      </c>
      <c r="AH311">
        <v>500</v>
      </c>
      <c r="AI311" t="s">
        <v>438</v>
      </c>
      <c r="AJ311">
        <v>1000000</v>
      </c>
      <c r="AK311" t="s">
        <v>439</v>
      </c>
      <c r="AL311">
        <v>10</v>
      </c>
      <c r="AM311" t="s">
        <v>440</v>
      </c>
      <c r="AN311">
        <v>500</v>
      </c>
      <c r="AO311" t="s">
        <v>441</v>
      </c>
      <c r="AP311">
        <v>20</v>
      </c>
      <c r="AQ311" t="s">
        <v>442</v>
      </c>
      <c r="AR311">
        <v>900</v>
      </c>
    </row>
    <row r="312" ht="29.25" spans="1:44">
      <c r="A312" s="2">
        <v>525</v>
      </c>
      <c r="B312" t="s">
        <v>425</v>
      </c>
      <c r="C312">
        <v>4</v>
      </c>
      <c r="D312" t="s">
        <v>426</v>
      </c>
      <c r="E312">
        <v>3493</v>
      </c>
      <c r="F312" t="s">
        <v>427</v>
      </c>
      <c r="G312" t="s">
        <v>428</v>
      </c>
      <c r="H312">
        <v>144.53</v>
      </c>
      <c r="I312" t="s">
        <v>429</v>
      </c>
      <c r="J312">
        <v>0.000859</v>
      </c>
      <c r="K312" t="s">
        <v>71</v>
      </c>
      <c r="L312" t="s">
        <v>430</v>
      </c>
      <c r="M312">
        <v>874.229734</v>
      </c>
      <c r="N312" t="s">
        <v>71</v>
      </c>
      <c r="O312" t="s">
        <v>431</v>
      </c>
      <c r="P312">
        <v>0.001733</v>
      </c>
      <c r="Q312" t="s">
        <v>71</v>
      </c>
      <c r="R312" t="s">
        <v>70</v>
      </c>
      <c r="S312">
        <v>9.278383</v>
      </c>
      <c r="T312" t="s">
        <v>71</v>
      </c>
      <c r="U312" t="s">
        <v>72</v>
      </c>
      <c r="V312">
        <v>0</v>
      </c>
      <c r="W312" t="s">
        <v>71</v>
      </c>
      <c r="X312" t="s">
        <v>73</v>
      </c>
      <c r="Y312">
        <v>0</v>
      </c>
      <c r="Z312" t="s">
        <v>71</v>
      </c>
      <c r="AA312" t="s">
        <v>446</v>
      </c>
      <c r="AB312">
        <v>0</v>
      </c>
      <c r="AC312" t="s">
        <v>71</v>
      </c>
      <c r="AD312" t="s">
        <v>74</v>
      </c>
      <c r="AE312">
        <v>0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10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900</v>
      </c>
    </row>
    <row r="313" ht="29.25" spans="1:44">
      <c r="A313" s="2">
        <v>525</v>
      </c>
      <c r="B313" t="s">
        <v>425</v>
      </c>
      <c r="C313">
        <v>4</v>
      </c>
      <c r="D313" t="s">
        <v>426</v>
      </c>
      <c r="E313">
        <v>2008</v>
      </c>
      <c r="F313" t="s">
        <v>427</v>
      </c>
      <c r="G313" t="s">
        <v>428</v>
      </c>
      <c r="H313">
        <v>212.212</v>
      </c>
      <c r="I313" t="s">
        <v>429</v>
      </c>
      <c r="J313">
        <v>0.00059</v>
      </c>
      <c r="K313" t="s">
        <v>71</v>
      </c>
      <c r="L313" t="s">
        <v>430</v>
      </c>
      <c r="M313">
        <v>541.780949</v>
      </c>
      <c r="N313" t="s">
        <v>71</v>
      </c>
      <c r="O313" t="s">
        <v>431</v>
      </c>
      <c r="P313">
        <v>0.001132</v>
      </c>
      <c r="Q313" t="s">
        <v>71</v>
      </c>
      <c r="R313" t="s">
        <v>70</v>
      </c>
      <c r="S313">
        <v>5.53179</v>
      </c>
      <c r="T313" t="s">
        <v>71</v>
      </c>
      <c r="U313" t="s">
        <v>72</v>
      </c>
      <c r="V313">
        <v>0</v>
      </c>
      <c r="W313" t="s">
        <v>71</v>
      </c>
      <c r="X313" t="s">
        <v>73</v>
      </c>
      <c r="Y313">
        <v>0</v>
      </c>
      <c r="Z313" t="s">
        <v>71</v>
      </c>
      <c r="AA313" t="s">
        <v>446</v>
      </c>
      <c r="AB313">
        <v>0</v>
      </c>
      <c r="AC313" t="s">
        <v>71</v>
      </c>
      <c r="AD313" t="s">
        <v>74</v>
      </c>
      <c r="AE313">
        <v>0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10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500</v>
      </c>
    </row>
    <row r="314" ht="29.25" spans="1:44">
      <c r="A314" s="2">
        <v>524</v>
      </c>
      <c r="B314" t="s">
        <v>425</v>
      </c>
      <c r="C314">
        <v>4</v>
      </c>
      <c r="D314" t="s">
        <v>426</v>
      </c>
      <c r="E314">
        <v>2008</v>
      </c>
      <c r="F314" t="s">
        <v>427</v>
      </c>
      <c r="G314" t="s">
        <v>428</v>
      </c>
      <c r="H314">
        <v>212.212</v>
      </c>
      <c r="I314" t="s">
        <v>429</v>
      </c>
      <c r="J314">
        <v>0.000586</v>
      </c>
      <c r="K314" t="s">
        <v>71</v>
      </c>
      <c r="L314" t="s">
        <v>430</v>
      </c>
      <c r="M314">
        <v>539.637888</v>
      </c>
      <c r="N314" t="s">
        <v>71</v>
      </c>
      <c r="O314" t="s">
        <v>431</v>
      </c>
      <c r="P314">
        <v>0.001126</v>
      </c>
      <c r="Q314" t="s">
        <v>71</v>
      </c>
      <c r="R314" t="s">
        <v>70</v>
      </c>
      <c r="S314">
        <v>5.462794</v>
      </c>
      <c r="T314" t="s">
        <v>71</v>
      </c>
      <c r="U314" t="s">
        <v>72</v>
      </c>
      <c r="V314">
        <v>0</v>
      </c>
      <c r="W314" t="s">
        <v>71</v>
      </c>
      <c r="X314" t="s">
        <v>73</v>
      </c>
      <c r="Y314">
        <v>0</v>
      </c>
      <c r="Z314" t="s">
        <v>71</v>
      </c>
      <c r="AA314" t="s">
        <v>446</v>
      </c>
      <c r="AB314">
        <v>0</v>
      </c>
      <c r="AC314" t="s">
        <v>71</v>
      </c>
      <c r="AD314" t="s">
        <v>74</v>
      </c>
      <c r="AE314">
        <v>0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10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500</v>
      </c>
    </row>
    <row r="315" ht="29.25" spans="1:44">
      <c r="A315" s="2">
        <v>524</v>
      </c>
      <c r="B315" t="s">
        <v>425</v>
      </c>
      <c r="C315">
        <v>4</v>
      </c>
      <c r="D315" t="s">
        <v>426</v>
      </c>
      <c r="E315">
        <v>818</v>
      </c>
      <c r="F315" t="s">
        <v>427</v>
      </c>
      <c r="G315" t="s">
        <v>428</v>
      </c>
      <c r="H315">
        <v>2.516</v>
      </c>
      <c r="I315" t="s">
        <v>429</v>
      </c>
      <c r="J315">
        <v>0.000318</v>
      </c>
      <c r="K315" t="s">
        <v>71</v>
      </c>
      <c r="L315" t="s">
        <v>430</v>
      </c>
      <c r="M315">
        <v>292.921489</v>
      </c>
      <c r="N315" t="s">
        <v>71</v>
      </c>
      <c r="O315" t="s">
        <v>431</v>
      </c>
      <c r="P315">
        <v>0.000611</v>
      </c>
      <c r="Q315" t="s">
        <v>71</v>
      </c>
      <c r="R315" t="s">
        <v>70</v>
      </c>
      <c r="S315">
        <v>2.477795</v>
      </c>
      <c r="T315" t="s">
        <v>71</v>
      </c>
      <c r="U315" t="s">
        <v>72</v>
      </c>
      <c r="V315">
        <v>0</v>
      </c>
      <c r="W315" t="s">
        <v>71</v>
      </c>
      <c r="X315" t="s">
        <v>73</v>
      </c>
      <c r="Y315">
        <v>0</v>
      </c>
      <c r="Z315" t="s">
        <v>71</v>
      </c>
      <c r="AA315" t="s">
        <v>446</v>
      </c>
      <c r="AB315">
        <v>0</v>
      </c>
      <c r="AC315" t="s">
        <v>71</v>
      </c>
      <c r="AD315" t="s">
        <v>74</v>
      </c>
      <c r="AE315">
        <v>0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5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200</v>
      </c>
    </row>
    <row r="316" ht="29.25" spans="1:44">
      <c r="A316" s="2">
        <v>524</v>
      </c>
      <c r="B316" t="s">
        <v>425</v>
      </c>
      <c r="C316">
        <v>4</v>
      </c>
      <c r="D316" t="s">
        <v>426</v>
      </c>
      <c r="E316">
        <v>447</v>
      </c>
      <c r="F316" t="s">
        <v>427</v>
      </c>
      <c r="G316" t="s">
        <v>428</v>
      </c>
      <c r="H316">
        <v>2.688</v>
      </c>
      <c r="I316" t="s">
        <v>429</v>
      </c>
      <c r="J316">
        <v>0.000222</v>
      </c>
      <c r="K316" t="s">
        <v>71</v>
      </c>
      <c r="L316" t="s">
        <v>430</v>
      </c>
      <c r="M316">
        <v>184.714586</v>
      </c>
      <c r="N316" t="s">
        <v>71</v>
      </c>
      <c r="O316" t="s">
        <v>431</v>
      </c>
      <c r="P316">
        <v>0.000406</v>
      </c>
      <c r="Q316" t="s">
        <v>71</v>
      </c>
      <c r="R316" t="s">
        <v>70</v>
      </c>
      <c r="S316">
        <v>1.701294</v>
      </c>
      <c r="T316" t="s">
        <v>71</v>
      </c>
      <c r="U316" t="s">
        <v>72</v>
      </c>
      <c r="V316">
        <v>0</v>
      </c>
      <c r="W316" t="s">
        <v>71</v>
      </c>
      <c r="X316" t="s">
        <v>73</v>
      </c>
      <c r="Y316">
        <v>0</v>
      </c>
      <c r="Z316" t="s">
        <v>71</v>
      </c>
      <c r="AA316" t="s">
        <v>446</v>
      </c>
      <c r="AB316">
        <v>0</v>
      </c>
      <c r="AC316" t="s">
        <v>71</v>
      </c>
      <c r="AD316" t="s">
        <v>74</v>
      </c>
      <c r="AE316">
        <v>0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5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100</v>
      </c>
    </row>
    <row r="317" ht="29.25" spans="1:44">
      <c r="A317" s="2">
        <v>523</v>
      </c>
      <c r="B317" t="s">
        <v>425</v>
      </c>
      <c r="C317">
        <v>4</v>
      </c>
      <c r="D317" t="s">
        <v>426</v>
      </c>
      <c r="E317">
        <v>150</v>
      </c>
      <c r="F317" t="s">
        <v>427</v>
      </c>
      <c r="G317" t="s">
        <v>428</v>
      </c>
      <c r="H317">
        <v>9.67</v>
      </c>
      <c r="I317" t="s">
        <v>429</v>
      </c>
      <c r="J317">
        <v>0.000207</v>
      </c>
      <c r="K317" t="s">
        <v>71</v>
      </c>
      <c r="L317" t="s">
        <v>430</v>
      </c>
      <c r="M317">
        <v>95.409591</v>
      </c>
      <c r="N317" t="s">
        <v>71</v>
      </c>
      <c r="O317" t="s">
        <v>431</v>
      </c>
      <c r="P317">
        <v>0.000302</v>
      </c>
      <c r="Q317" t="s">
        <v>71</v>
      </c>
      <c r="R317" t="s">
        <v>70</v>
      </c>
      <c r="S317">
        <v>1.302319</v>
      </c>
      <c r="T317" t="s">
        <v>71</v>
      </c>
      <c r="U317" t="s">
        <v>72</v>
      </c>
      <c r="V317">
        <v>0</v>
      </c>
      <c r="W317" t="s">
        <v>71</v>
      </c>
      <c r="X317" t="s">
        <v>73</v>
      </c>
      <c r="Y317">
        <v>0</v>
      </c>
      <c r="Z317" t="s">
        <v>71</v>
      </c>
      <c r="AA317" t="s">
        <v>446</v>
      </c>
      <c r="AB317">
        <v>0</v>
      </c>
      <c r="AC317" t="s">
        <v>71</v>
      </c>
      <c r="AD317" t="s">
        <v>74</v>
      </c>
      <c r="AE317">
        <v>0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5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ht="29.25" spans="1:44">
      <c r="A318" s="2">
        <v>522</v>
      </c>
      <c r="B318" t="s">
        <v>425</v>
      </c>
      <c r="C318">
        <v>4</v>
      </c>
      <c r="D318" t="s">
        <v>426</v>
      </c>
      <c r="E318">
        <v>150</v>
      </c>
      <c r="F318" t="s">
        <v>427</v>
      </c>
      <c r="G318" t="s">
        <v>428</v>
      </c>
      <c r="H318">
        <v>317.11</v>
      </c>
      <c r="I318" t="s">
        <v>429</v>
      </c>
      <c r="J318">
        <v>0.000202</v>
      </c>
      <c r="K318" t="s">
        <v>71</v>
      </c>
      <c r="L318" t="s">
        <v>430</v>
      </c>
      <c r="M318">
        <v>87.798229</v>
      </c>
      <c r="N318" t="s">
        <v>71</v>
      </c>
      <c r="O318" t="s">
        <v>431</v>
      </c>
      <c r="P318">
        <v>0.000289</v>
      </c>
      <c r="Q318" t="s">
        <v>71</v>
      </c>
      <c r="R318" t="s">
        <v>70</v>
      </c>
      <c r="S318">
        <v>1.28251</v>
      </c>
      <c r="T318" t="s">
        <v>71</v>
      </c>
      <c r="U318" t="s">
        <v>72</v>
      </c>
      <c r="V318">
        <v>0</v>
      </c>
      <c r="W318" t="s">
        <v>71</v>
      </c>
      <c r="X318" t="s">
        <v>73</v>
      </c>
      <c r="Y318">
        <v>0</v>
      </c>
      <c r="Z318" t="s">
        <v>71</v>
      </c>
      <c r="AA318" t="s">
        <v>446</v>
      </c>
      <c r="AB318">
        <v>0</v>
      </c>
      <c r="AC318" t="s">
        <v>71</v>
      </c>
      <c r="AD318" t="s">
        <v>74</v>
      </c>
      <c r="AE318">
        <v>0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5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ht="29.25" spans="1:44">
      <c r="A319" s="2">
        <v>521</v>
      </c>
      <c r="B319" t="s">
        <v>425</v>
      </c>
      <c r="C319">
        <v>4</v>
      </c>
      <c r="D319" t="s">
        <v>426</v>
      </c>
      <c r="E319">
        <v>150</v>
      </c>
      <c r="F319" t="s">
        <v>427</v>
      </c>
      <c r="G319" t="s">
        <v>428</v>
      </c>
      <c r="H319">
        <v>2351.17</v>
      </c>
      <c r="I319" t="s">
        <v>429</v>
      </c>
      <c r="J319">
        <v>0.000195</v>
      </c>
      <c r="K319" t="s">
        <v>71</v>
      </c>
      <c r="L319" t="s">
        <v>430</v>
      </c>
      <c r="M319">
        <v>80.470828</v>
      </c>
      <c r="N319" t="s">
        <v>71</v>
      </c>
      <c r="O319" t="s">
        <v>431</v>
      </c>
      <c r="P319">
        <v>0.000276</v>
      </c>
      <c r="Q319" t="s">
        <v>71</v>
      </c>
      <c r="R319" t="s">
        <v>70</v>
      </c>
      <c r="S319">
        <v>1.285471</v>
      </c>
      <c r="T319" t="s">
        <v>71</v>
      </c>
      <c r="U319" t="s">
        <v>72</v>
      </c>
      <c r="V319">
        <v>0</v>
      </c>
      <c r="W319" t="s">
        <v>71</v>
      </c>
      <c r="X319" t="s">
        <v>73</v>
      </c>
      <c r="Y319">
        <v>0</v>
      </c>
      <c r="Z319" t="s">
        <v>71</v>
      </c>
      <c r="AA319" t="s">
        <v>446</v>
      </c>
      <c r="AB319">
        <v>0</v>
      </c>
      <c r="AC319" t="s">
        <v>71</v>
      </c>
      <c r="AD319" t="s">
        <v>74</v>
      </c>
      <c r="AE319">
        <v>0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5</v>
      </c>
      <c r="AM319" t="s">
        <v>440</v>
      </c>
      <c r="AN319">
        <v>500</v>
      </c>
      <c r="AO319" t="s">
        <v>441</v>
      </c>
      <c r="AP319">
        <v>20</v>
      </c>
      <c r="AQ319" t="s">
        <v>442</v>
      </c>
      <c r="AR319">
        <v>20</v>
      </c>
    </row>
    <row r="320" ht="29.25" spans="1:44">
      <c r="A320" s="2">
        <v>520</v>
      </c>
      <c r="B320" t="s">
        <v>425</v>
      </c>
      <c r="C320">
        <v>4</v>
      </c>
      <c r="D320" t="s">
        <v>426</v>
      </c>
      <c r="E320">
        <v>150</v>
      </c>
      <c r="F320" t="s">
        <v>427</v>
      </c>
      <c r="G320" t="s">
        <v>428</v>
      </c>
      <c r="H320">
        <v>9795.12</v>
      </c>
      <c r="I320" t="s">
        <v>429</v>
      </c>
      <c r="J320">
        <v>0.000184</v>
      </c>
      <c r="K320" t="s">
        <v>71</v>
      </c>
      <c r="L320" t="s">
        <v>430</v>
      </c>
      <c r="M320">
        <v>69.602326</v>
      </c>
      <c r="N320" t="s">
        <v>71</v>
      </c>
      <c r="O320" t="s">
        <v>431</v>
      </c>
      <c r="P320">
        <v>0.000254</v>
      </c>
      <c r="Q320" t="s">
        <v>71</v>
      </c>
      <c r="R320" t="s">
        <v>70</v>
      </c>
      <c r="S320">
        <v>1.31446</v>
      </c>
      <c r="T320" t="s">
        <v>71</v>
      </c>
      <c r="U320" t="s">
        <v>72</v>
      </c>
      <c r="V320">
        <v>0</v>
      </c>
      <c r="W320" t="s">
        <v>71</v>
      </c>
      <c r="X320" t="s">
        <v>73</v>
      </c>
      <c r="Y320">
        <v>0</v>
      </c>
      <c r="Z320" t="s">
        <v>71</v>
      </c>
      <c r="AA320" t="s">
        <v>446</v>
      </c>
      <c r="AB320">
        <v>0</v>
      </c>
      <c r="AC320" t="s">
        <v>71</v>
      </c>
      <c r="AD320" t="s">
        <v>74</v>
      </c>
      <c r="AE320">
        <v>0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5</v>
      </c>
      <c r="AM320" t="s">
        <v>440</v>
      </c>
      <c r="AN320">
        <v>500</v>
      </c>
      <c r="AO320" t="s">
        <v>441</v>
      </c>
      <c r="AP320">
        <v>20</v>
      </c>
      <c r="AQ320" t="s">
        <v>442</v>
      </c>
      <c r="AR320">
        <v>20</v>
      </c>
    </row>
    <row r="321" ht="29.25" spans="1:44">
      <c r="A321" s="2">
        <v>519</v>
      </c>
      <c r="B321" t="s">
        <v>425</v>
      </c>
      <c r="C321">
        <v>4</v>
      </c>
      <c r="D321" t="s">
        <v>426</v>
      </c>
      <c r="E321">
        <v>150</v>
      </c>
      <c r="F321" t="s">
        <v>427</v>
      </c>
      <c r="G321" t="s">
        <v>428</v>
      </c>
      <c r="H321">
        <v>29859.07</v>
      </c>
      <c r="I321" t="s">
        <v>429</v>
      </c>
      <c r="J321">
        <v>0.00018</v>
      </c>
      <c r="K321" t="s">
        <v>71</v>
      </c>
      <c r="L321" t="s">
        <v>430</v>
      </c>
      <c r="M321">
        <v>61.526105</v>
      </c>
      <c r="N321" t="s">
        <v>71</v>
      </c>
      <c r="O321" t="s">
        <v>431</v>
      </c>
      <c r="P321">
        <v>0.000242</v>
      </c>
      <c r="Q321" t="s">
        <v>71</v>
      </c>
      <c r="R321" t="s">
        <v>70</v>
      </c>
      <c r="S321">
        <v>1.385524</v>
      </c>
      <c r="T321" t="s">
        <v>71</v>
      </c>
      <c r="U321" t="s">
        <v>72</v>
      </c>
      <c r="V321">
        <v>0</v>
      </c>
      <c r="W321" t="s">
        <v>71</v>
      </c>
      <c r="X321" t="s">
        <v>73</v>
      </c>
      <c r="Y321">
        <v>0</v>
      </c>
      <c r="Z321" t="s">
        <v>71</v>
      </c>
      <c r="AA321" t="s">
        <v>446</v>
      </c>
      <c r="AB321">
        <v>0</v>
      </c>
      <c r="AC321" t="s">
        <v>71</v>
      </c>
      <c r="AD321" t="s">
        <v>74</v>
      </c>
      <c r="AE321">
        <v>0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5</v>
      </c>
      <c r="AM321" t="s">
        <v>440</v>
      </c>
      <c r="AN321">
        <v>500</v>
      </c>
      <c r="AO321" t="s">
        <v>441</v>
      </c>
      <c r="AP321">
        <v>20</v>
      </c>
      <c r="AQ321" t="s">
        <v>442</v>
      </c>
      <c r="AR321">
        <v>20</v>
      </c>
    </row>
    <row r="322" ht="29.25" spans="1:44">
      <c r="A322" s="2">
        <v>518</v>
      </c>
      <c r="B322" t="s">
        <v>425</v>
      </c>
      <c r="C322">
        <v>4</v>
      </c>
      <c r="D322" t="s">
        <v>426</v>
      </c>
      <c r="E322">
        <v>150</v>
      </c>
      <c r="F322" t="s">
        <v>427</v>
      </c>
      <c r="G322" t="s">
        <v>428</v>
      </c>
      <c r="H322">
        <v>74393.912</v>
      </c>
      <c r="I322" t="s">
        <v>429</v>
      </c>
      <c r="J322">
        <v>0.000187</v>
      </c>
      <c r="K322" t="s">
        <v>71</v>
      </c>
      <c r="L322" t="s">
        <v>430</v>
      </c>
      <c r="M322">
        <v>52.668304</v>
      </c>
      <c r="N322" t="s">
        <v>71</v>
      </c>
      <c r="O322" t="s">
        <v>431</v>
      </c>
      <c r="P322">
        <v>0.000239</v>
      </c>
      <c r="Q322" t="s">
        <v>71</v>
      </c>
      <c r="R322" t="s">
        <v>70</v>
      </c>
      <c r="S322">
        <v>1.568132</v>
      </c>
      <c r="T322" t="s">
        <v>71</v>
      </c>
      <c r="U322" t="s">
        <v>72</v>
      </c>
      <c r="V322">
        <v>0</v>
      </c>
      <c r="W322" t="s">
        <v>71</v>
      </c>
      <c r="X322" t="s">
        <v>73</v>
      </c>
      <c r="Y322">
        <v>0</v>
      </c>
      <c r="Z322" t="s">
        <v>71</v>
      </c>
      <c r="AA322" t="s">
        <v>446</v>
      </c>
      <c r="AB322">
        <v>0</v>
      </c>
      <c r="AC322" t="s">
        <v>71</v>
      </c>
      <c r="AD322" t="s">
        <v>74</v>
      </c>
      <c r="AE322">
        <v>0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5</v>
      </c>
      <c r="AM322" t="s">
        <v>440</v>
      </c>
      <c r="AN322">
        <v>500</v>
      </c>
      <c r="AO322" t="s">
        <v>441</v>
      </c>
      <c r="AP322">
        <v>20</v>
      </c>
      <c r="AQ322" t="s">
        <v>442</v>
      </c>
      <c r="AR322">
        <v>20</v>
      </c>
    </row>
    <row r="323" ht="29.25" spans="1:44">
      <c r="A323" s="2">
        <v>517</v>
      </c>
      <c r="B323" t="s">
        <v>425</v>
      </c>
      <c r="C323">
        <v>4</v>
      </c>
      <c r="D323" t="s">
        <v>426</v>
      </c>
      <c r="E323">
        <v>150</v>
      </c>
      <c r="F323" t="s">
        <v>427</v>
      </c>
      <c r="G323" t="s">
        <v>428</v>
      </c>
      <c r="H323">
        <v>162530.226</v>
      </c>
      <c r="I323" t="s">
        <v>429</v>
      </c>
      <c r="J323">
        <v>0.000166</v>
      </c>
      <c r="K323" t="s">
        <v>71</v>
      </c>
      <c r="L323" t="s">
        <v>430</v>
      </c>
      <c r="M323">
        <v>41.664863</v>
      </c>
      <c r="N323" t="s">
        <v>71</v>
      </c>
      <c r="O323" t="s">
        <v>431</v>
      </c>
      <c r="P323">
        <v>0.000208</v>
      </c>
      <c r="Q323" t="s">
        <v>71</v>
      </c>
      <c r="R323" t="s">
        <v>70</v>
      </c>
      <c r="S323">
        <v>1.968318</v>
      </c>
      <c r="T323" t="s">
        <v>71</v>
      </c>
      <c r="U323" t="s">
        <v>72</v>
      </c>
      <c r="V323">
        <v>0</v>
      </c>
      <c r="W323" t="s">
        <v>71</v>
      </c>
      <c r="X323" t="s">
        <v>73</v>
      </c>
      <c r="Y323">
        <v>0</v>
      </c>
      <c r="Z323" t="s">
        <v>71</v>
      </c>
      <c r="AA323" t="s">
        <v>446</v>
      </c>
      <c r="AB323">
        <v>0</v>
      </c>
      <c r="AC323" t="s">
        <v>71</v>
      </c>
      <c r="AD323" t="s">
        <v>74</v>
      </c>
      <c r="AE323">
        <v>0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5</v>
      </c>
      <c r="AM323" t="s">
        <v>440</v>
      </c>
      <c r="AN323">
        <v>500</v>
      </c>
      <c r="AO323" t="s">
        <v>441</v>
      </c>
      <c r="AP323">
        <v>20</v>
      </c>
      <c r="AQ323" t="s">
        <v>442</v>
      </c>
      <c r="AR323">
        <v>20</v>
      </c>
    </row>
    <row r="324" ht="29.25" spans="1:44">
      <c r="A324" s="2">
        <v>516</v>
      </c>
      <c r="B324" t="s">
        <v>425</v>
      </c>
      <c r="C324">
        <v>4</v>
      </c>
      <c r="D324" t="s">
        <v>426</v>
      </c>
      <c r="E324">
        <v>150</v>
      </c>
      <c r="F324" t="s">
        <v>427</v>
      </c>
      <c r="G324" t="s">
        <v>428</v>
      </c>
      <c r="H324">
        <v>9.67</v>
      </c>
      <c r="I324" t="s">
        <v>429</v>
      </c>
      <c r="J324">
        <v>0.000208</v>
      </c>
      <c r="K324" t="s">
        <v>71</v>
      </c>
      <c r="L324" t="s">
        <v>430</v>
      </c>
      <c r="M324">
        <v>97.57412</v>
      </c>
      <c r="N324" t="s">
        <v>71</v>
      </c>
      <c r="O324" t="s">
        <v>431</v>
      </c>
      <c r="P324">
        <v>0.000306</v>
      </c>
      <c r="Q324" t="s">
        <v>71</v>
      </c>
      <c r="R324" t="s">
        <v>70</v>
      </c>
      <c r="S324">
        <v>1.308303</v>
      </c>
      <c r="T324" t="s">
        <v>71</v>
      </c>
      <c r="U324" t="s">
        <v>72</v>
      </c>
      <c r="V324">
        <v>0</v>
      </c>
      <c r="W324" t="s">
        <v>71</v>
      </c>
      <c r="X324" t="s">
        <v>73</v>
      </c>
      <c r="Y324">
        <v>0</v>
      </c>
      <c r="Z324" t="s">
        <v>71</v>
      </c>
      <c r="AA324" t="s">
        <v>446</v>
      </c>
      <c r="AB324">
        <v>0</v>
      </c>
      <c r="AC324" t="s">
        <v>71</v>
      </c>
      <c r="AD324" t="s">
        <v>74</v>
      </c>
      <c r="AE324">
        <v>0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5</v>
      </c>
      <c r="AM324" t="s">
        <v>440</v>
      </c>
      <c r="AN324">
        <v>500</v>
      </c>
      <c r="AO324" t="s">
        <v>441</v>
      </c>
      <c r="AP324">
        <v>20</v>
      </c>
      <c r="AQ324" t="s">
        <v>442</v>
      </c>
      <c r="AR324">
        <v>20</v>
      </c>
    </row>
    <row r="325" ht="29.25" spans="1:44">
      <c r="A325" s="2">
        <v>515</v>
      </c>
      <c r="B325" t="s">
        <v>425</v>
      </c>
      <c r="C325">
        <v>4</v>
      </c>
      <c r="D325" t="s">
        <v>426</v>
      </c>
      <c r="E325">
        <v>150</v>
      </c>
      <c r="F325" t="s">
        <v>427</v>
      </c>
      <c r="G325" t="s">
        <v>428</v>
      </c>
      <c r="H325">
        <v>317.11</v>
      </c>
      <c r="I325" t="s">
        <v>429</v>
      </c>
      <c r="J325">
        <v>0.000203</v>
      </c>
      <c r="K325" t="s">
        <v>71</v>
      </c>
      <c r="L325" t="s">
        <v>430</v>
      </c>
      <c r="M325">
        <v>86.553548</v>
      </c>
      <c r="N325" t="s">
        <v>71</v>
      </c>
      <c r="O325" t="s">
        <v>431</v>
      </c>
      <c r="P325">
        <v>0.00029</v>
      </c>
      <c r="Q325" t="s">
        <v>71</v>
      </c>
      <c r="R325" t="s">
        <v>70</v>
      </c>
      <c r="S325">
        <v>1.269531</v>
      </c>
      <c r="T325" t="s">
        <v>71</v>
      </c>
      <c r="U325" t="s">
        <v>72</v>
      </c>
      <c r="V325">
        <v>0</v>
      </c>
      <c r="W325" t="s">
        <v>71</v>
      </c>
      <c r="X325" t="s">
        <v>73</v>
      </c>
      <c r="Y325">
        <v>0</v>
      </c>
      <c r="Z325" t="s">
        <v>71</v>
      </c>
      <c r="AA325" t="s">
        <v>446</v>
      </c>
      <c r="AB325">
        <v>0</v>
      </c>
      <c r="AC325" t="s">
        <v>71</v>
      </c>
      <c r="AD325" t="s">
        <v>74</v>
      </c>
      <c r="AE325">
        <v>0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5</v>
      </c>
      <c r="AM325" t="s">
        <v>440</v>
      </c>
      <c r="AN325">
        <v>500</v>
      </c>
      <c r="AO325" t="s">
        <v>441</v>
      </c>
      <c r="AP325">
        <v>20</v>
      </c>
      <c r="AQ325" t="s">
        <v>442</v>
      </c>
      <c r="AR325">
        <v>20</v>
      </c>
    </row>
    <row r="326" ht="29.25" spans="1:44">
      <c r="A326" s="2">
        <v>514</v>
      </c>
      <c r="B326" t="s">
        <v>425</v>
      </c>
      <c r="C326">
        <v>4</v>
      </c>
      <c r="D326" t="s">
        <v>426</v>
      </c>
      <c r="E326">
        <v>150</v>
      </c>
      <c r="F326" t="s">
        <v>427</v>
      </c>
      <c r="G326" t="s">
        <v>428</v>
      </c>
      <c r="H326">
        <v>2351.17</v>
      </c>
      <c r="I326" t="s">
        <v>429</v>
      </c>
      <c r="J326">
        <v>0.000198</v>
      </c>
      <c r="K326" t="s">
        <v>71</v>
      </c>
      <c r="L326" t="s">
        <v>430</v>
      </c>
      <c r="M326">
        <v>78.161029</v>
      </c>
      <c r="N326" t="s">
        <v>71</v>
      </c>
      <c r="O326" t="s">
        <v>431</v>
      </c>
      <c r="P326">
        <v>0.000276</v>
      </c>
      <c r="Q326" t="s">
        <v>71</v>
      </c>
      <c r="R326" t="s">
        <v>70</v>
      </c>
      <c r="S326">
        <v>1.2681</v>
      </c>
      <c r="T326" t="s">
        <v>71</v>
      </c>
      <c r="U326" t="s">
        <v>72</v>
      </c>
      <c r="V326">
        <v>0</v>
      </c>
      <c r="W326" t="s">
        <v>71</v>
      </c>
      <c r="X326" t="s">
        <v>73</v>
      </c>
      <c r="Y326">
        <v>0</v>
      </c>
      <c r="Z326" t="s">
        <v>71</v>
      </c>
      <c r="AA326" t="s">
        <v>446</v>
      </c>
      <c r="AB326">
        <v>0</v>
      </c>
      <c r="AC326" t="s">
        <v>71</v>
      </c>
      <c r="AD326" t="s">
        <v>74</v>
      </c>
      <c r="AE326">
        <v>0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5</v>
      </c>
      <c r="AM326" t="s">
        <v>440</v>
      </c>
      <c r="AN326">
        <v>500</v>
      </c>
      <c r="AO326" t="s">
        <v>441</v>
      </c>
      <c r="AP326">
        <v>20</v>
      </c>
      <c r="AQ326" t="s">
        <v>442</v>
      </c>
      <c r="AR326">
        <v>20</v>
      </c>
    </row>
    <row r="327" ht="29.25" spans="1:44">
      <c r="A327" s="2">
        <v>513</v>
      </c>
      <c r="B327" t="s">
        <v>425</v>
      </c>
      <c r="C327">
        <v>4</v>
      </c>
      <c r="D327" t="s">
        <v>426</v>
      </c>
      <c r="E327">
        <v>150</v>
      </c>
      <c r="F327" t="s">
        <v>427</v>
      </c>
      <c r="G327" t="s">
        <v>428</v>
      </c>
      <c r="H327">
        <v>9795.12</v>
      </c>
      <c r="I327" t="s">
        <v>429</v>
      </c>
      <c r="J327">
        <v>0.000192</v>
      </c>
      <c r="K327" t="s">
        <v>71</v>
      </c>
      <c r="L327" t="s">
        <v>430</v>
      </c>
      <c r="M327">
        <v>71.476753</v>
      </c>
      <c r="N327" t="s">
        <v>71</v>
      </c>
      <c r="O327" t="s">
        <v>431</v>
      </c>
      <c r="P327">
        <v>0.000264</v>
      </c>
      <c r="Q327" t="s">
        <v>71</v>
      </c>
      <c r="R327" t="s">
        <v>70</v>
      </c>
      <c r="S327">
        <v>1.345936</v>
      </c>
      <c r="T327" t="s">
        <v>71</v>
      </c>
      <c r="U327" t="s">
        <v>72</v>
      </c>
      <c r="V327">
        <v>0</v>
      </c>
      <c r="W327" t="s">
        <v>71</v>
      </c>
      <c r="X327" t="s">
        <v>73</v>
      </c>
      <c r="Y327">
        <v>0</v>
      </c>
      <c r="Z327" t="s">
        <v>71</v>
      </c>
      <c r="AA327" t="s">
        <v>446</v>
      </c>
      <c r="AB327">
        <v>0</v>
      </c>
      <c r="AC327" t="s">
        <v>71</v>
      </c>
      <c r="AD327" t="s">
        <v>74</v>
      </c>
      <c r="AE327">
        <v>0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5</v>
      </c>
      <c r="AM327" t="s">
        <v>440</v>
      </c>
      <c r="AN327">
        <v>500</v>
      </c>
      <c r="AO327" t="s">
        <v>441</v>
      </c>
      <c r="AP327">
        <v>20</v>
      </c>
      <c r="AQ327" t="s">
        <v>442</v>
      </c>
      <c r="AR327">
        <v>20</v>
      </c>
    </row>
    <row r="328" ht="29.25" spans="1:44">
      <c r="A328" s="2">
        <v>512</v>
      </c>
      <c r="B328" t="s">
        <v>425</v>
      </c>
      <c r="C328">
        <v>4</v>
      </c>
      <c r="D328" t="s">
        <v>426</v>
      </c>
      <c r="E328">
        <v>150</v>
      </c>
      <c r="F328" t="s">
        <v>427</v>
      </c>
      <c r="G328" t="s">
        <v>428</v>
      </c>
      <c r="H328">
        <v>29859.07</v>
      </c>
      <c r="I328" t="s">
        <v>429</v>
      </c>
      <c r="J328">
        <v>0.000181</v>
      </c>
      <c r="K328" t="s">
        <v>71</v>
      </c>
      <c r="L328" t="s">
        <v>430</v>
      </c>
      <c r="M328">
        <v>57.80945</v>
      </c>
      <c r="N328" t="s">
        <v>71</v>
      </c>
      <c r="O328" t="s">
        <v>431</v>
      </c>
      <c r="P328">
        <v>0.000239</v>
      </c>
      <c r="Q328" t="s">
        <v>71</v>
      </c>
      <c r="R328" t="s">
        <v>70</v>
      </c>
      <c r="S328">
        <v>1.355998</v>
      </c>
      <c r="T328" t="s">
        <v>71</v>
      </c>
      <c r="U328" t="s">
        <v>72</v>
      </c>
      <c r="V328">
        <v>0</v>
      </c>
      <c r="W328" t="s">
        <v>71</v>
      </c>
      <c r="X328" t="s">
        <v>73</v>
      </c>
      <c r="Y328">
        <v>0</v>
      </c>
      <c r="Z328" t="s">
        <v>71</v>
      </c>
      <c r="AA328" t="s">
        <v>446</v>
      </c>
      <c r="AB328">
        <v>0</v>
      </c>
      <c r="AC328" t="s">
        <v>71</v>
      </c>
      <c r="AD328" t="s">
        <v>74</v>
      </c>
      <c r="AE328">
        <v>0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5</v>
      </c>
      <c r="AM328" t="s">
        <v>440</v>
      </c>
      <c r="AN328">
        <v>500</v>
      </c>
      <c r="AO328" t="s">
        <v>441</v>
      </c>
      <c r="AP328">
        <v>20</v>
      </c>
      <c r="AQ328" t="s">
        <v>442</v>
      </c>
      <c r="AR328">
        <v>20</v>
      </c>
    </row>
    <row r="329" ht="29.25" spans="1:44">
      <c r="A329" s="2">
        <v>511</v>
      </c>
      <c r="B329" t="s">
        <v>425</v>
      </c>
      <c r="C329">
        <v>4</v>
      </c>
      <c r="D329" t="s">
        <v>426</v>
      </c>
      <c r="E329">
        <v>150</v>
      </c>
      <c r="F329" t="s">
        <v>427</v>
      </c>
      <c r="G329" t="s">
        <v>428</v>
      </c>
      <c r="H329">
        <v>74393.912</v>
      </c>
      <c r="I329" t="s">
        <v>429</v>
      </c>
      <c r="J329">
        <v>0.000183</v>
      </c>
      <c r="K329" t="s">
        <v>71</v>
      </c>
      <c r="L329" t="s">
        <v>430</v>
      </c>
      <c r="M329">
        <v>51.242173</v>
      </c>
      <c r="N329" t="s">
        <v>71</v>
      </c>
      <c r="O329" t="s">
        <v>431</v>
      </c>
      <c r="P329">
        <v>0.000234</v>
      </c>
      <c r="Q329" t="s">
        <v>71</v>
      </c>
      <c r="R329" t="s">
        <v>70</v>
      </c>
      <c r="S329">
        <v>1.543909</v>
      </c>
      <c r="T329" t="s">
        <v>71</v>
      </c>
      <c r="U329" t="s">
        <v>72</v>
      </c>
      <c r="V329">
        <v>0</v>
      </c>
      <c r="W329" t="s">
        <v>71</v>
      </c>
      <c r="X329" t="s">
        <v>73</v>
      </c>
      <c r="Y329">
        <v>0</v>
      </c>
      <c r="Z329" t="s">
        <v>71</v>
      </c>
      <c r="AA329" t="s">
        <v>446</v>
      </c>
      <c r="AB329">
        <v>0</v>
      </c>
      <c r="AC329" t="s">
        <v>71</v>
      </c>
      <c r="AD329" t="s">
        <v>74</v>
      </c>
      <c r="AE329">
        <v>0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5</v>
      </c>
      <c r="AM329" t="s">
        <v>440</v>
      </c>
      <c r="AN329">
        <v>500</v>
      </c>
      <c r="AO329" t="s">
        <v>441</v>
      </c>
      <c r="AP329">
        <v>20</v>
      </c>
      <c r="AQ329" t="s">
        <v>442</v>
      </c>
      <c r="AR329">
        <v>20</v>
      </c>
    </row>
    <row r="330" ht="29.25" spans="1:44">
      <c r="A330" s="2">
        <v>510</v>
      </c>
      <c r="B330" t="s">
        <v>425</v>
      </c>
      <c r="C330">
        <v>4</v>
      </c>
      <c r="D330" t="s">
        <v>426</v>
      </c>
      <c r="E330">
        <v>150</v>
      </c>
      <c r="F330" t="s">
        <v>427</v>
      </c>
      <c r="G330" t="s">
        <v>428</v>
      </c>
      <c r="H330">
        <v>162530.226</v>
      </c>
      <c r="I330" t="s">
        <v>429</v>
      </c>
      <c r="J330">
        <v>0.000182</v>
      </c>
      <c r="K330" t="s">
        <v>71</v>
      </c>
      <c r="L330" t="s">
        <v>430</v>
      </c>
      <c r="M330">
        <v>42.141414</v>
      </c>
      <c r="N330" t="s">
        <v>71</v>
      </c>
      <c r="O330" t="s">
        <v>431</v>
      </c>
      <c r="P330">
        <v>0.000224</v>
      </c>
      <c r="Q330" t="s">
        <v>71</v>
      </c>
      <c r="R330" t="s">
        <v>70</v>
      </c>
      <c r="S330">
        <v>1.994141</v>
      </c>
      <c r="T330" t="s">
        <v>71</v>
      </c>
      <c r="U330" t="s">
        <v>72</v>
      </c>
      <c r="V330">
        <v>0</v>
      </c>
      <c r="W330" t="s">
        <v>71</v>
      </c>
      <c r="X330" t="s">
        <v>73</v>
      </c>
      <c r="Y330">
        <v>0</v>
      </c>
      <c r="Z330" t="s">
        <v>71</v>
      </c>
      <c r="AA330" t="s">
        <v>446</v>
      </c>
      <c r="AB330">
        <v>0</v>
      </c>
      <c r="AC330" t="s">
        <v>71</v>
      </c>
      <c r="AD330" t="s">
        <v>74</v>
      </c>
      <c r="AE330">
        <v>0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5</v>
      </c>
      <c r="AM330" t="s">
        <v>440</v>
      </c>
      <c r="AN330">
        <v>500</v>
      </c>
      <c r="AO330" t="s">
        <v>441</v>
      </c>
      <c r="AP330">
        <v>20</v>
      </c>
      <c r="AQ330" t="s">
        <v>442</v>
      </c>
      <c r="AR330">
        <v>20</v>
      </c>
    </row>
    <row r="331" ht="29.25" spans="1:44">
      <c r="A331" s="2">
        <v>509</v>
      </c>
      <c r="B331" t="s">
        <v>425</v>
      </c>
      <c r="C331">
        <v>4</v>
      </c>
      <c r="D331" t="s">
        <v>426</v>
      </c>
      <c r="E331">
        <v>150</v>
      </c>
      <c r="F331" t="s">
        <v>427</v>
      </c>
      <c r="G331" t="s">
        <v>428</v>
      </c>
      <c r="H331">
        <v>9.67</v>
      </c>
      <c r="I331" t="s">
        <v>429</v>
      </c>
      <c r="J331">
        <v>0.000204</v>
      </c>
      <c r="K331" t="s">
        <v>71</v>
      </c>
      <c r="L331" t="s">
        <v>430</v>
      </c>
      <c r="M331">
        <v>100.369714</v>
      </c>
      <c r="N331" t="s">
        <v>71</v>
      </c>
      <c r="O331" t="s">
        <v>431</v>
      </c>
      <c r="P331">
        <v>0.000304</v>
      </c>
      <c r="Q331" t="s">
        <v>71</v>
      </c>
      <c r="R331" t="s">
        <v>70</v>
      </c>
      <c r="S331">
        <v>1.32607</v>
      </c>
      <c r="T331" t="s">
        <v>71</v>
      </c>
      <c r="U331" t="s">
        <v>72</v>
      </c>
      <c r="V331">
        <v>0</v>
      </c>
      <c r="W331" t="s">
        <v>71</v>
      </c>
      <c r="X331" t="s">
        <v>73</v>
      </c>
      <c r="Y331">
        <v>0</v>
      </c>
      <c r="Z331" t="s">
        <v>71</v>
      </c>
      <c r="AA331" t="s">
        <v>446</v>
      </c>
      <c r="AB331">
        <v>0</v>
      </c>
      <c r="AC331" t="s">
        <v>71</v>
      </c>
      <c r="AD331" t="s">
        <v>74</v>
      </c>
      <c r="AE331">
        <v>0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5</v>
      </c>
      <c r="AM331" t="s">
        <v>440</v>
      </c>
      <c r="AN331">
        <v>500</v>
      </c>
      <c r="AO331" t="s">
        <v>441</v>
      </c>
      <c r="AP331">
        <v>20</v>
      </c>
      <c r="AQ331" t="s">
        <v>442</v>
      </c>
      <c r="AR331">
        <v>20</v>
      </c>
    </row>
    <row r="332" ht="29.25" spans="1:44">
      <c r="A332" s="2">
        <v>508</v>
      </c>
      <c r="B332" t="s">
        <v>425</v>
      </c>
      <c r="C332">
        <v>4</v>
      </c>
      <c r="D332" t="s">
        <v>426</v>
      </c>
      <c r="E332">
        <v>449</v>
      </c>
      <c r="F332" t="s">
        <v>427</v>
      </c>
      <c r="G332" t="s">
        <v>428</v>
      </c>
      <c r="H332">
        <v>1.264</v>
      </c>
      <c r="I332" t="s">
        <v>429</v>
      </c>
      <c r="J332">
        <v>0.000289</v>
      </c>
      <c r="K332" t="s">
        <v>71</v>
      </c>
      <c r="L332" t="s">
        <v>430</v>
      </c>
      <c r="M332">
        <v>177.650556</v>
      </c>
      <c r="N332" t="s">
        <v>71</v>
      </c>
      <c r="O332" t="s">
        <v>431</v>
      </c>
      <c r="P332">
        <v>0.000467</v>
      </c>
      <c r="Q332" t="s">
        <v>71</v>
      </c>
      <c r="R332" t="s">
        <v>70</v>
      </c>
      <c r="S332">
        <v>1.868141</v>
      </c>
      <c r="T332" t="s">
        <v>71</v>
      </c>
      <c r="U332" t="s">
        <v>72</v>
      </c>
      <c r="V332">
        <v>0</v>
      </c>
      <c r="W332" t="s">
        <v>71</v>
      </c>
      <c r="X332" t="s">
        <v>73</v>
      </c>
      <c r="Y332">
        <v>0</v>
      </c>
      <c r="Z332" t="s">
        <v>71</v>
      </c>
      <c r="AA332" t="s">
        <v>446</v>
      </c>
      <c r="AB332">
        <v>0</v>
      </c>
      <c r="AC332" t="s">
        <v>71</v>
      </c>
      <c r="AD332" t="s">
        <v>74</v>
      </c>
      <c r="AE332">
        <v>0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10</v>
      </c>
      <c r="AM332" t="s">
        <v>440</v>
      </c>
      <c r="AN332">
        <v>500</v>
      </c>
      <c r="AO332" t="s">
        <v>441</v>
      </c>
      <c r="AP332">
        <v>30</v>
      </c>
      <c r="AQ332" t="s">
        <v>442</v>
      </c>
      <c r="AR332">
        <v>80</v>
      </c>
    </row>
    <row r="333" ht="29.25" spans="1:44">
      <c r="A333" s="2">
        <v>507</v>
      </c>
      <c r="B333" t="s">
        <v>425</v>
      </c>
      <c r="C333">
        <v>4</v>
      </c>
      <c r="D333" t="s">
        <v>426</v>
      </c>
      <c r="E333">
        <v>449</v>
      </c>
      <c r="F333" t="s">
        <v>427</v>
      </c>
      <c r="G333" t="s">
        <v>428</v>
      </c>
      <c r="H333">
        <v>0.88</v>
      </c>
      <c r="I333" t="s">
        <v>429</v>
      </c>
      <c r="J333">
        <v>0.000297</v>
      </c>
      <c r="K333" t="s">
        <v>71</v>
      </c>
      <c r="L333" t="s">
        <v>430</v>
      </c>
      <c r="M333">
        <v>177.810267</v>
      </c>
      <c r="N333" t="s">
        <v>71</v>
      </c>
      <c r="O333" t="s">
        <v>431</v>
      </c>
      <c r="P333">
        <v>0.000474</v>
      </c>
      <c r="Q333" t="s">
        <v>71</v>
      </c>
      <c r="R333" t="s">
        <v>70</v>
      </c>
      <c r="S333">
        <v>2.0866</v>
      </c>
      <c r="T333" t="s">
        <v>71</v>
      </c>
      <c r="U333" t="s">
        <v>72</v>
      </c>
      <c r="V333">
        <v>0</v>
      </c>
      <c r="W333" t="s">
        <v>71</v>
      </c>
      <c r="X333" t="s">
        <v>73</v>
      </c>
      <c r="Y333">
        <v>0</v>
      </c>
      <c r="Z333" t="s">
        <v>71</v>
      </c>
      <c r="AA333" t="s">
        <v>446</v>
      </c>
      <c r="AB333">
        <v>0</v>
      </c>
      <c r="AC333" t="s">
        <v>71</v>
      </c>
      <c r="AD333" t="s">
        <v>74</v>
      </c>
      <c r="AE333">
        <v>0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10</v>
      </c>
      <c r="AM333" t="s">
        <v>440</v>
      </c>
      <c r="AN333">
        <v>500</v>
      </c>
      <c r="AO333" t="s">
        <v>441</v>
      </c>
      <c r="AP333">
        <v>40</v>
      </c>
      <c r="AQ333" t="s">
        <v>442</v>
      </c>
      <c r="AR333">
        <v>80</v>
      </c>
    </row>
    <row r="334" ht="29.25" spans="1:44">
      <c r="A334" s="2">
        <v>506</v>
      </c>
      <c r="B334" t="s">
        <v>425</v>
      </c>
      <c r="C334">
        <v>4</v>
      </c>
      <c r="D334" t="s">
        <v>426</v>
      </c>
      <c r="E334">
        <v>449</v>
      </c>
      <c r="F334" t="s">
        <v>427</v>
      </c>
      <c r="G334" t="s">
        <v>428</v>
      </c>
      <c r="H334">
        <v>1.652</v>
      </c>
      <c r="I334" t="s">
        <v>429</v>
      </c>
      <c r="J334">
        <v>0.000288</v>
      </c>
      <c r="K334" t="s">
        <v>71</v>
      </c>
      <c r="L334" t="s">
        <v>430</v>
      </c>
      <c r="M334">
        <v>180.219343</v>
      </c>
      <c r="N334" t="s">
        <v>71</v>
      </c>
      <c r="O334" t="s">
        <v>431</v>
      </c>
      <c r="P334">
        <v>0.000468</v>
      </c>
      <c r="Q334" t="s">
        <v>71</v>
      </c>
      <c r="R334" t="s">
        <v>70</v>
      </c>
      <c r="S334">
        <v>2.301528</v>
      </c>
      <c r="T334" t="s">
        <v>71</v>
      </c>
      <c r="U334" t="s">
        <v>72</v>
      </c>
      <c r="V334">
        <v>0</v>
      </c>
      <c r="W334" t="s">
        <v>71</v>
      </c>
      <c r="X334" t="s">
        <v>73</v>
      </c>
      <c r="Y334">
        <v>0</v>
      </c>
      <c r="Z334" t="s">
        <v>71</v>
      </c>
      <c r="AA334" t="s">
        <v>446</v>
      </c>
      <c r="AB334">
        <v>0</v>
      </c>
      <c r="AC334" t="s">
        <v>71</v>
      </c>
      <c r="AD334" t="s">
        <v>74</v>
      </c>
      <c r="AE334">
        <v>0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10</v>
      </c>
      <c r="AM334" t="s">
        <v>440</v>
      </c>
      <c r="AN334">
        <v>500</v>
      </c>
      <c r="AO334" t="s">
        <v>441</v>
      </c>
      <c r="AP334">
        <v>50</v>
      </c>
      <c r="AQ334" t="s">
        <v>442</v>
      </c>
      <c r="AR334">
        <v>80</v>
      </c>
    </row>
    <row r="335" ht="29.25" spans="1:44">
      <c r="A335" s="2">
        <v>505</v>
      </c>
      <c r="B335" t="s">
        <v>425</v>
      </c>
      <c r="C335">
        <v>4</v>
      </c>
      <c r="D335" t="s">
        <v>426</v>
      </c>
      <c r="E335">
        <v>449</v>
      </c>
      <c r="F335" t="s">
        <v>427</v>
      </c>
      <c r="G335" t="s">
        <v>428</v>
      </c>
      <c r="H335">
        <v>1.912</v>
      </c>
      <c r="I335" t="s">
        <v>429</v>
      </c>
      <c r="J335">
        <v>0.000291</v>
      </c>
      <c r="K335" t="s">
        <v>71</v>
      </c>
      <c r="L335" t="s">
        <v>430</v>
      </c>
      <c r="M335">
        <v>178.869403</v>
      </c>
      <c r="N335" t="s">
        <v>71</v>
      </c>
      <c r="O335" t="s">
        <v>431</v>
      </c>
      <c r="P335">
        <v>0.00047</v>
      </c>
      <c r="Q335" t="s">
        <v>71</v>
      </c>
      <c r="R335" t="s">
        <v>70</v>
      </c>
      <c r="S335">
        <v>2.500165</v>
      </c>
      <c r="T335" t="s">
        <v>71</v>
      </c>
      <c r="U335" t="s">
        <v>72</v>
      </c>
      <c r="V335">
        <v>0</v>
      </c>
      <c r="W335" t="s">
        <v>71</v>
      </c>
      <c r="X335" t="s">
        <v>73</v>
      </c>
      <c r="Y335">
        <v>0</v>
      </c>
      <c r="Z335" t="s">
        <v>71</v>
      </c>
      <c r="AA335" t="s">
        <v>446</v>
      </c>
      <c r="AB335">
        <v>0</v>
      </c>
      <c r="AC335" t="s">
        <v>71</v>
      </c>
      <c r="AD335" t="s">
        <v>74</v>
      </c>
      <c r="AE335">
        <v>0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10</v>
      </c>
      <c r="AM335" t="s">
        <v>440</v>
      </c>
      <c r="AN335">
        <v>500</v>
      </c>
      <c r="AO335" t="s">
        <v>441</v>
      </c>
      <c r="AP335">
        <v>60</v>
      </c>
      <c r="AQ335" t="s">
        <v>442</v>
      </c>
      <c r="AR335">
        <v>80</v>
      </c>
    </row>
    <row r="336" ht="29.25" spans="1:44">
      <c r="A336" s="2">
        <v>504</v>
      </c>
      <c r="B336" t="s">
        <v>425</v>
      </c>
      <c r="C336">
        <v>4</v>
      </c>
      <c r="D336" t="s">
        <v>426</v>
      </c>
      <c r="E336">
        <v>449</v>
      </c>
      <c r="F336" t="s">
        <v>427</v>
      </c>
      <c r="G336" t="s">
        <v>428</v>
      </c>
      <c r="H336">
        <v>2.716</v>
      </c>
      <c r="I336" t="s">
        <v>429</v>
      </c>
      <c r="J336">
        <v>0.000284</v>
      </c>
      <c r="K336" t="s">
        <v>71</v>
      </c>
      <c r="L336" t="s">
        <v>430</v>
      </c>
      <c r="M336">
        <v>178.677997</v>
      </c>
      <c r="N336" t="s">
        <v>71</v>
      </c>
      <c r="O336" t="s">
        <v>431</v>
      </c>
      <c r="P336">
        <v>0.000462</v>
      </c>
      <c r="Q336" t="s">
        <v>71</v>
      </c>
      <c r="R336" t="s">
        <v>70</v>
      </c>
      <c r="S336">
        <v>2.724218</v>
      </c>
      <c r="T336" t="s">
        <v>71</v>
      </c>
      <c r="U336" t="s">
        <v>72</v>
      </c>
      <c r="V336">
        <v>0</v>
      </c>
      <c r="W336" t="s">
        <v>71</v>
      </c>
      <c r="X336" t="s">
        <v>73</v>
      </c>
      <c r="Y336">
        <v>0</v>
      </c>
      <c r="Z336" t="s">
        <v>71</v>
      </c>
      <c r="AA336" t="s">
        <v>446</v>
      </c>
      <c r="AB336">
        <v>0</v>
      </c>
      <c r="AC336" t="s">
        <v>71</v>
      </c>
      <c r="AD336" t="s">
        <v>74</v>
      </c>
      <c r="AE336">
        <v>0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10</v>
      </c>
      <c r="AM336" t="s">
        <v>440</v>
      </c>
      <c r="AN336">
        <v>500</v>
      </c>
      <c r="AO336" t="s">
        <v>441</v>
      </c>
      <c r="AP336">
        <v>70</v>
      </c>
      <c r="AQ336" t="s">
        <v>442</v>
      </c>
      <c r="AR336">
        <v>80</v>
      </c>
    </row>
    <row r="337" ht="29.25" spans="1:44">
      <c r="A337" s="2">
        <v>503</v>
      </c>
      <c r="B337" t="s">
        <v>425</v>
      </c>
      <c r="C337">
        <v>4</v>
      </c>
      <c r="D337" t="s">
        <v>426</v>
      </c>
      <c r="E337">
        <v>449</v>
      </c>
      <c r="F337" t="s">
        <v>427</v>
      </c>
      <c r="G337" t="s">
        <v>428</v>
      </c>
      <c r="H337">
        <v>5.536</v>
      </c>
      <c r="I337" t="s">
        <v>429</v>
      </c>
      <c r="J337">
        <v>0.000302</v>
      </c>
      <c r="K337" t="s">
        <v>71</v>
      </c>
      <c r="L337" t="s">
        <v>430</v>
      </c>
      <c r="M337">
        <v>177.832878</v>
      </c>
      <c r="N337" t="s">
        <v>71</v>
      </c>
      <c r="O337" t="s">
        <v>431</v>
      </c>
      <c r="P337">
        <v>0.000479</v>
      </c>
      <c r="Q337" t="s">
        <v>71</v>
      </c>
      <c r="R337" t="s">
        <v>70</v>
      </c>
      <c r="S337">
        <v>2.899618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1000</v>
      </c>
      <c r="AI337" t="s">
        <v>438</v>
      </c>
      <c r="AJ337">
        <v>1000000</v>
      </c>
      <c r="AK337" t="s">
        <v>439</v>
      </c>
      <c r="AL337">
        <v>10</v>
      </c>
      <c r="AM337" t="s">
        <v>440</v>
      </c>
      <c r="AN337">
        <v>500</v>
      </c>
      <c r="AO337" t="s">
        <v>441</v>
      </c>
      <c r="AP337">
        <v>80</v>
      </c>
      <c r="AQ337" t="s">
        <v>442</v>
      </c>
      <c r="AR337">
        <v>80</v>
      </c>
    </row>
    <row r="338" ht="29.25" spans="1:44">
      <c r="A338" s="2">
        <v>502</v>
      </c>
      <c r="B338" t="s">
        <v>425</v>
      </c>
      <c r="C338">
        <v>4</v>
      </c>
      <c r="D338" t="s">
        <v>426</v>
      </c>
      <c r="E338">
        <v>187</v>
      </c>
      <c r="F338" t="s">
        <v>427</v>
      </c>
      <c r="G338" t="s">
        <v>428</v>
      </c>
      <c r="H338">
        <v>162506.01</v>
      </c>
      <c r="I338" t="s">
        <v>429</v>
      </c>
      <c r="J338">
        <v>0.000189</v>
      </c>
      <c r="K338" t="s">
        <v>71</v>
      </c>
      <c r="L338" t="s">
        <v>430</v>
      </c>
      <c r="M338">
        <v>56.561271</v>
      </c>
      <c r="N338" t="s">
        <v>71</v>
      </c>
      <c r="O338" t="s">
        <v>431</v>
      </c>
      <c r="P338">
        <v>0.000246</v>
      </c>
      <c r="Q338" t="s">
        <v>71</v>
      </c>
      <c r="R338" t="s">
        <v>70</v>
      </c>
      <c r="S338">
        <v>2.208673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1000</v>
      </c>
      <c r="AI338" t="s">
        <v>438</v>
      </c>
      <c r="AJ338">
        <v>1000000</v>
      </c>
      <c r="AK338" t="s">
        <v>439</v>
      </c>
      <c r="AL338">
        <v>5</v>
      </c>
      <c r="AM338" t="s">
        <v>440</v>
      </c>
      <c r="AN338">
        <v>500</v>
      </c>
      <c r="AO338" t="s">
        <v>441</v>
      </c>
      <c r="AP338">
        <v>30</v>
      </c>
      <c r="AQ338" t="s">
        <v>442</v>
      </c>
      <c r="AR338">
        <v>30</v>
      </c>
    </row>
    <row r="339" ht="29.25" spans="1:44">
      <c r="A339" s="2">
        <v>501</v>
      </c>
      <c r="B339" t="s">
        <v>425</v>
      </c>
      <c r="C339">
        <v>4</v>
      </c>
      <c r="D339" t="s">
        <v>426</v>
      </c>
      <c r="E339">
        <v>263</v>
      </c>
      <c r="F339" t="s">
        <v>427</v>
      </c>
      <c r="G339" t="s">
        <v>428</v>
      </c>
      <c r="H339">
        <v>30442.374</v>
      </c>
      <c r="I339" t="s">
        <v>429</v>
      </c>
      <c r="J339">
        <v>0.000297</v>
      </c>
      <c r="K339" t="s">
        <v>71</v>
      </c>
      <c r="L339" t="s">
        <v>430</v>
      </c>
      <c r="M339">
        <v>69.208009</v>
      </c>
      <c r="N339" t="s">
        <v>71</v>
      </c>
      <c r="O339" t="s">
        <v>431</v>
      </c>
      <c r="P339">
        <v>0.000366</v>
      </c>
      <c r="Q339" t="s">
        <v>71</v>
      </c>
      <c r="R339" t="s">
        <v>70</v>
      </c>
      <c r="S339">
        <v>1.717505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1000</v>
      </c>
      <c r="AI339" t="s">
        <v>438</v>
      </c>
      <c r="AJ339">
        <v>1000000</v>
      </c>
      <c r="AK339" t="s">
        <v>439</v>
      </c>
      <c r="AL339">
        <v>10</v>
      </c>
      <c r="AM339" t="s">
        <v>440</v>
      </c>
      <c r="AN339">
        <v>500</v>
      </c>
      <c r="AO339" t="s">
        <v>441</v>
      </c>
      <c r="AP339">
        <v>30</v>
      </c>
      <c r="AQ339" t="s">
        <v>442</v>
      </c>
      <c r="AR339">
        <v>30</v>
      </c>
    </row>
    <row r="340" ht="29.25" spans="1:44">
      <c r="A340" s="2">
        <v>500</v>
      </c>
      <c r="B340" t="s">
        <v>425</v>
      </c>
      <c r="C340">
        <v>4</v>
      </c>
      <c r="D340" t="s">
        <v>426</v>
      </c>
      <c r="E340">
        <v>340</v>
      </c>
      <c r="F340" t="s">
        <v>427</v>
      </c>
      <c r="G340" t="s">
        <v>428</v>
      </c>
      <c r="H340">
        <v>5046.33</v>
      </c>
      <c r="I340" t="s">
        <v>429</v>
      </c>
      <c r="J340">
        <v>0.000383</v>
      </c>
      <c r="K340" t="s">
        <v>71</v>
      </c>
      <c r="L340" t="s">
        <v>430</v>
      </c>
      <c r="M340">
        <v>75.874975</v>
      </c>
      <c r="N340" t="s">
        <v>71</v>
      </c>
      <c r="O340" t="s">
        <v>431</v>
      </c>
      <c r="P340">
        <v>0.000459</v>
      </c>
      <c r="Q340" t="s">
        <v>71</v>
      </c>
      <c r="R340" t="s">
        <v>70</v>
      </c>
      <c r="S340">
        <v>1.702988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1000</v>
      </c>
      <c r="AI340" t="s">
        <v>438</v>
      </c>
      <c r="AJ340">
        <v>1000000</v>
      </c>
      <c r="AK340" t="s">
        <v>439</v>
      </c>
      <c r="AL340">
        <v>15</v>
      </c>
      <c r="AM340" t="s">
        <v>440</v>
      </c>
      <c r="AN340">
        <v>500</v>
      </c>
      <c r="AO340" t="s">
        <v>441</v>
      </c>
      <c r="AP340">
        <v>30</v>
      </c>
      <c r="AQ340" t="s">
        <v>442</v>
      </c>
      <c r="AR340">
        <v>30</v>
      </c>
    </row>
    <row r="341" ht="29.25" spans="1:44">
      <c r="A341" s="2">
        <v>499</v>
      </c>
      <c r="B341" t="s">
        <v>425</v>
      </c>
      <c r="C341">
        <v>4</v>
      </c>
      <c r="D341" t="s">
        <v>426</v>
      </c>
      <c r="E341">
        <v>416</v>
      </c>
      <c r="F341" t="s">
        <v>427</v>
      </c>
      <c r="G341" t="s">
        <v>428</v>
      </c>
      <c r="H341">
        <v>801.236</v>
      </c>
      <c r="I341" t="s">
        <v>429</v>
      </c>
      <c r="J341">
        <v>0.000548</v>
      </c>
      <c r="K341" t="s">
        <v>71</v>
      </c>
      <c r="L341" t="s">
        <v>430</v>
      </c>
      <c r="M341">
        <v>87.30345</v>
      </c>
      <c r="N341" t="s">
        <v>71</v>
      </c>
      <c r="O341" t="s">
        <v>431</v>
      </c>
      <c r="P341">
        <v>0.000635</v>
      </c>
      <c r="Q341" t="s">
        <v>71</v>
      </c>
      <c r="R341" t="s">
        <v>70</v>
      </c>
      <c r="S341">
        <v>1.830445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1000</v>
      </c>
      <c r="AI341" t="s">
        <v>438</v>
      </c>
      <c r="AJ341">
        <v>1000000</v>
      </c>
      <c r="AK341" t="s">
        <v>439</v>
      </c>
      <c r="AL341">
        <v>20</v>
      </c>
      <c r="AM341" t="s">
        <v>440</v>
      </c>
      <c r="AN341">
        <v>500</v>
      </c>
      <c r="AO341" t="s">
        <v>441</v>
      </c>
      <c r="AP341">
        <v>30</v>
      </c>
      <c r="AQ341" t="s">
        <v>442</v>
      </c>
      <c r="AR341">
        <v>30</v>
      </c>
    </row>
    <row r="342" ht="29.25" spans="1:44">
      <c r="A342" s="2">
        <v>498</v>
      </c>
      <c r="B342" t="s">
        <v>425</v>
      </c>
      <c r="C342">
        <v>4</v>
      </c>
      <c r="D342" t="s">
        <v>426</v>
      </c>
      <c r="E342">
        <v>492</v>
      </c>
      <c r="F342" t="s">
        <v>427</v>
      </c>
      <c r="G342" t="s">
        <v>428</v>
      </c>
      <c r="H342">
        <v>110.906</v>
      </c>
      <c r="I342" t="s">
        <v>429</v>
      </c>
      <c r="J342">
        <v>0.00066</v>
      </c>
      <c r="K342" t="s">
        <v>71</v>
      </c>
      <c r="L342" t="s">
        <v>430</v>
      </c>
      <c r="M342">
        <v>97.409476</v>
      </c>
      <c r="N342" t="s">
        <v>71</v>
      </c>
      <c r="O342" t="s">
        <v>431</v>
      </c>
      <c r="P342">
        <v>0.000757</v>
      </c>
      <c r="Q342" t="s">
        <v>71</v>
      </c>
      <c r="R342" t="s">
        <v>70</v>
      </c>
      <c r="S342">
        <v>1.886956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1000</v>
      </c>
      <c r="AI342" t="s">
        <v>438</v>
      </c>
      <c r="AJ342">
        <v>1000000</v>
      </c>
      <c r="AK342" t="s">
        <v>439</v>
      </c>
      <c r="AL342">
        <v>25</v>
      </c>
      <c r="AM342" t="s">
        <v>440</v>
      </c>
      <c r="AN342">
        <v>500</v>
      </c>
      <c r="AO342" t="s">
        <v>441</v>
      </c>
      <c r="AP342">
        <v>30</v>
      </c>
      <c r="AQ342" t="s">
        <v>442</v>
      </c>
      <c r="AR342">
        <v>30</v>
      </c>
    </row>
    <row r="343" ht="29.25" spans="1:44">
      <c r="A343" s="2">
        <v>497</v>
      </c>
      <c r="B343" t="s">
        <v>425</v>
      </c>
      <c r="C343">
        <v>4</v>
      </c>
      <c r="D343" t="s">
        <v>426</v>
      </c>
      <c r="E343">
        <v>569</v>
      </c>
      <c r="F343" t="s">
        <v>427</v>
      </c>
      <c r="G343" t="s">
        <v>428</v>
      </c>
      <c r="H343">
        <v>13.292</v>
      </c>
      <c r="I343" t="s">
        <v>429</v>
      </c>
      <c r="J343">
        <v>0.000781</v>
      </c>
      <c r="K343" t="s">
        <v>71</v>
      </c>
      <c r="L343" t="s">
        <v>430</v>
      </c>
      <c r="M343">
        <v>110.06252</v>
      </c>
      <c r="N343" t="s">
        <v>71</v>
      </c>
      <c r="O343" t="s">
        <v>431</v>
      </c>
      <c r="P343">
        <v>0.000891</v>
      </c>
      <c r="Q343" t="s">
        <v>71</v>
      </c>
      <c r="R343" t="s">
        <v>70</v>
      </c>
      <c r="S343">
        <v>1.999468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1000</v>
      </c>
      <c r="AI343" t="s">
        <v>438</v>
      </c>
      <c r="AJ343">
        <v>1000000</v>
      </c>
      <c r="AK343" t="s">
        <v>439</v>
      </c>
      <c r="AL343">
        <v>30</v>
      </c>
      <c r="AM343" t="s">
        <v>440</v>
      </c>
      <c r="AN343">
        <v>500</v>
      </c>
      <c r="AO343" t="s">
        <v>441</v>
      </c>
      <c r="AP343">
        <v>30</v>
      </c>
      <c r="AQ343" t="s">
        <v>442</v>
      </c>
      <c r="AR343">
        <v>30</v>
      </c>
    </row>
    <row r="344" ht="29.25" spans="1:44">
      <c r="A344" s="2">
        <v>496</v>
      </c>
      <c r="B344" t="s">
        <v>425</v>
      </c>
      <c r="C344">
        <v>4</v>
      </c>
      <c r="D344" t="s">
        <v>426</v>
      </c>
      <c r="E344">
        <v>187</v>
      </c>
      <c r="F344" t="s">
        <v>427</v>
      </c>
      <c r="G344" t="s">
        <v>428</v>
      </c>
      <c r="H344">
        <v>2352.764</v>
      </c>
      <c r="I344" t="s">
        <v>429</v>
      </c>
      <c r="J344">
        <v>0.000187</v>
      </c>
      <c r="K344" t="s">
        <v>71</v>
      </c>
      <c r="L344" t="s">
        <v>430</v>
      </c>
      <c r="M344">
        <v>91.319052</v>
      </c>
      <c r="N344" t="s">
        <v>71</v>
      </c>
      <c r="O344" t="s">
        <v>431</v>
      </c>
      <c r="P344">
        <v>0.000278</v>
      </c>
      <c r="Q344" t="s">
        <v>71</v>
      </c>
      <c r="R344" t="s">
        <v>70</v>
      </c>
      <c r="S344">
        <v>1.515069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1000</v>
      </c>
      <c r="AI344" t="s">
        <v>438</v>
      </c>
      <c r="AJ344">
        <v>1000000</v>
      </c>
      <c r="AK344" t="s">
        <v>439</v>
      </c>
      <c r="AL344">
        <v>5</v>
      </c>
      <c r="AM344" t="s">
        <v>440</v>
      </c>
      <c r="AN344">
        <v>500</v>
      </c>
      <c r="AO344" t="s">
        <v>441</v>
      </c>
      <c r="AP344">
        <v>30</v>
      </c>
      <c r="AQ344" t="s">
        <v>442</v>
      </c>
      <c r="AR344">
        <v>30</v>
      </c>
    </row>
    <row r="345" ht="29.25" spans="1:44">
      <c r="A345" s="2">
        <v>495</v>
      </c>
      <c r="B345" t="s">
        <v>425</v>
      </c>
      <c r="C345">
        <v>4</v>
      </c>
      <c r="D345" t="s">
        <v>426</v>
      </c>
      <c r="E345">
        <v>263</v>
      </c>
      <c r="F345" t="s">
        <v>427</v>
      </c>
      <c r="G345" t="s">
        <v>428</v>
      </c>
      <c r="H345">
        <v>6.356</v>
      </c>
      <c r="I345" t="s">
        <v>429</v>
      </c>
      <c r="J345">
        <v>0.000284</v>
      </c>
      <c r="K345" t="s">
        <v>71</v>
      </c>
      <c r="L345" t="s">
        <v>430</v>
      </c>
      <c r="M345">
        <v>148.513764</v>
      </c>
      <c r="N345" t="s">
        <v>71</v>
      </c>
      <c r="O345" t="s">
        <v>431</v>
      </c>
      <c r="P345">
        <v>0.000433</v>
      </c>
      <c r="Q345" t="s">
        <v>71</v>
      </c>
      <c r="R345" t="s">
        <v>70</v>
      </c>
      <c r="S345">
        <v>1.657926</v>
      </c>
      <c r="T345" t="s">
        <v>71</v>
      </c>
      <c r="U345" t="s">
        <v>72</v>
      </c>
      <c r="V345">
        <v>0</v>
      </c>
      <c r="W345" t="s">
        <v>71</v>
      </c>
      <c r="X345" t="s">
        <v>73</v>
      </c>
      <c r="Y345">
        <v>0</v>
      </c>
      <c r="Z345" t="s">
        <v>71</v>
      </c>
      <c r="AA345" t="s">
        <v>446</v>
      </c>
      <c r="AB345">
        <v>0</v>
      </c>
      <c r="AC345" t="s">
        <v>71</v>
      </c>
      <c r="AD345" t="s">
        <v>74</v>
      </c>
      <c r="AE345">
        <v>0</v>
      </c>
      <c r="AF345" t="s">
        <v>71</v>
      </c>
      <c r="AG345" t="s">
        <v>437</v>
      </c>
      <c r="AH345">
        <v>1000</v>
      </c>
      <c r="AI345" t="s">
        <v>438</v>
      </c>
      <c r="AJ345">
        <v>1000000</v>
      </c>
      <c r="AK345" t="s">
        <v>439</v>
      </c>
      <c r="AL345">
        <v>10</v>
      </c>
      <c r="AM345" t="s">
        <v>440</v>
      </c>
      <c r="AN345">
        <v>500</v>
      </c>
      <c r="AO345" t="s">
        <v>441</v>
      </c>
      <c r="AP345">
        <v>30</v>
      </c>
      <c r="AQ345" t="s">
        <v>442</v>
      </c>
      <c r="AR345">
        <v>30</v>
      </c>
    </row>
    <row r="346" ht="29.25" spans="1:44">
      <c r="A346" s="2">
        <v>494</v>
      </c>
      <c r="B346" t="s">
        <v>425</v>
      </c>
      <c r="C346">
        <v>4</v>
      </c>
      <c r="D346" t="s">
        <v>426</v>
      </c>
      <c r="E346">
        <v>340</v>
      </c>
      <c r="F346" t="s">
        <v>427</v>
      </c>
      <c r="G346" t="s">
        <v>428</v>
      </c>
      <c r="H346">
        <v>0.016</v>
      </c>
      <c r="I346" t="s">
        <v>429</v>
      </c>
      <c r="J346">
        <v>0.000432</v>
      </c>
      <c r="K346" t="s">
        <v>71</v>
      </c>
      <c r="L346" t="s">
        <v>430</v>
      </c>
      <c r="M346">
        <v>203.803523</v>
      </c>
      <c r="N346" t="s">
        <v>71</v>
      </c>
      <c r="O346" t="s">
        <v>431</v>
      </c>
      <c r="P346">
        <v>0.000636</v>
      </c>
      <c r="Q346" t="s">
        <v>71</v>
      </c>
      <c r="R346" t="s">
        <v>70</v>
      </c>
      <c r="S346">
        <v>1.810635</v>
      </c>
      <c r="T346" t="s">
        <v>71</v>
      </c>
      <c r="U346" t="s">
        <v>72</v>
      </c>
      <c r="V346">
        <v>0</v>
      </c>
      <c r="W346" t="s">
        <v>71</v>
      </c>
      <c r="X346" t="s">
        <v>73</v>
      </c>
      <c r="Y346">
        <v>0</v>
      </c>
      <c r="Z346" t="s">
        <v>71</v>
      </c>
      <c r="AA346" t="s">
        <v>446</v>
      </c>
      <c r="AB346">
        <v>0</v>
      </c>
      <c r="AC346" t="s">
        <v>71</v>
      </c>
      <c r="AD346" t="s">
        <v>74</v>
      </c>
      <c r="AE346">
        <v>0</v>
      </c>
      <c r="AF346" t="s">
        <v>71</v>
      </c>
      <c r="AG346" t="s">
        <v>437</v>
      </c>
      <c r="AH346">
        <v>1000</v>
      </c>
      <c r="AI346" t="s">
        <v>438</v>
      </c>
      <c r="AJ346">
        <v>1000000</v>
      </c>
      <c r="AK346" t="s">
        <v>439</v>
      </c>
      <c r="AL346">
        <v>15</v>
      </c>
      <c r="AM346" t="s">
        <v>440</v>
      </c>
      <c r="AN346">
        <v>500</v>
      </c>
      <c r="AO346" t="s">
        <v>441</v>
      </c>
      <c r="AP346">
        <v>30</v>
      </c>
      <c r="AQ346" t="s">
        <v>442</v>
      </c>
      <c r="AR346">
        <v>30</v>
      </c>
    </row>
    <row r="347" ht="29.25" spans="1:44">
      <c r="A347" s="2">
        <v>493</v>
      </c>
      <c r="B347" t="s">
        <v>425</v>
      </c>
      <c r="C347">
        <v>4</v>
      </c>
      <c r="D347" t="s">
        <v>426</v>
      </c>
      <c r="E347">
        <v>416</v>
      </c>
      <c r="F347" t="s">
        <v>427</v>
      </c>
      <c r="G347" t="s">
        <v>428</v>
      </c>
      <c r="H347">
        <v>0</v>
      </c>
      <c r="I347" t="s">
        <v>429</v>
      </c>
      <c r="J347">
        <v>0.000523</v>
      </c>
      <c r="K347" t="s">
        <v>71</v>
      </c>
      <c r="L347" t="s">
        <v>430</v>
      </c>
      <c r="M347">
        <v>243.378878</v>
      </c>
      <c r="N347" t="s">
        <v>71</v>
      </c>
      <c r="O347" t="s">
        <v>431</v>
      </c>
      <c r="P347">
        <v>0.000766</v>
      </c>
      <c r="Q347" t="s">
        <v>71</v>
      </c>
      <c r="R347" t="s">
        <v>70</v>
      </c>
      <c r="S347">
        <v>1.97895</v>
      </c>
      <c r="T347" t="s">
        <v>71</v>
      </c>
      <c r="U347" t="s">
        <v>72</v>
      </c>
      <c r="V347">
        <v>0</v>
      </c>
      <c r="W347" t="s">
        <v>71</v>
      </c>
      <c r="X347" t="s">
        <v>73</v>
      </c>
      <c r="Y347">
        <v>0</v>
      </c>
      <c r="Z347" t="s">
        <v>71</v>
      </c>
      <c r="AA347" t="s">
        <v>446</v>
      </c>
      <c r="AB347">
        <v>0</v>
      </c>
      <c r="AC347" t="s">
        <v>71</v>
      </c>
      <c r="AD347" t="s">
        <v>74</v>
      </c>
      <c r="AE347">
        <v>0</v>
      </c>
      <c r="AF347" t="s">
        <v>71</v>
      </c>
      <c r="AG347" t="s">
        <v>437</v>
      </c>
      <c r="AH347">
        <v>1000</v>
      </c>
      <c r="AI347" t="s">
        <v>438</v>
      </c>
      <c r="AJ347">
        <v>1000000</v>
      </c>
      <c r="AK347" t="s">
        <v>439</v>
      </c>
      <c r="AL347">
        <v>20</v>
      </c>
      <c r="AM347" t="s">
        <v>440</v>
      </c>
      <c r="AN347">
        <v>500</v>
      </c>
      <c r="AO347" t="s">
        <v>441</v>
      </c>
      <c r="AP347">
        <v>30</v>
      </c>
      <c r="AQ347" t="s">
        <v>442</v>
      </c>
      <c r="AR347">
        <v>30</v>
      </c>
    </row>
    <row r="348" ht="29.25" spans="1:44">
      <c r="A348" s="2">
        <v>492</v>
      </c>
      <c r="B348" t="s">
        <v>425</v>
      </c>
      <c r="C348">
        <v>4</v>
      </c>
      <c r="D348" t="s">
        <v>426</v>
      </c>
      <c r="E348">
        <v>492</v>
      </c>
      <c r="F348" t="s">
        <v>427</v>
      </c>
      <c r="G348" t="s">
        <v>428</v>
      </c>
      <c r="H348">
        <v>0</v>
      </c>
      <c r="I348" t="s">
        <v>429</v>
      </c>
      <c r="J348">
        <v>0.000743</v>
      </c>
      <c r="K348" t="s">
        <v>71</v>
      </c>
      <c r="L348" t="s">
        <v>430</v>
      </c>
      <c r="M348">
        <v>260.126963</v>
      </c>
      <c r="N348" t="s">
        <v>71</v>
      </c>
      <c r="O348" t="s">
        <v>431</v>
      </c>
      <c r="P348">
        <v>0.001003</v>
      </c>
      <c r="Q348" t="s">
        <v>71</v>
      </c>
      <c r="R348" t="s">
        <v>70</v>
      </c>
      <c r="S348">
        <v>2.089301</v>
      </c>
      <c r="T348" t="s">
        <v>71</v>
      </c>
      <c r="U348" t="s">
        <v>72</v>
      </c>
      <c r="V348">
        <v>0</v>
      </c>
      <c r="W348" t="s">
        <v>71</v>
      </c>
      <c r="X348" t="s">
        <v>73</v>
      </c>
      <c r="Y348">
        <v>0</v>
      </c>
      <c r="Z348" t="s">
        <v>71</v>
      </c>
      <c r="AA348" t="s">
        <v>446</v>
      </c>
      <c r="AB348">
        <v>0</v>
      </c>
      <c r="AC348" t="s">
        <v>71</v>
      </c>
      <c r="AD348" t="s">
        <v>74</v>
      </c>
      <c r="AE348">
        <v>0</v>
      </c>
      <c r="AF348" t="s">
        <v>71</v>
      </c>
      <c r="AG348" t="s">
        <v>437</v>
      </c>
      <c r="AH348">
        <v>1000</v>
      </c>
      <c r="AI348" t="s">
        <v>438</v>
      </c>
      <c r="AJ348">
        <v>1000000</v>
      </c>
      <c r="AK348" t="s">
        <v>439</v>
      </c>
      <c r="AL348">
        <v>25</v>
      </c>
      <c r="AM348" t="s">
        <v>440</v>
      </c>
      <c r="AN348">
        <v>500</v>
      </c>
      <c r="AO348" t="s">
        <v>441</v>
      </c>
      <c r="AP348">
        <v>30</v>
      </c>
      <c r="AQ348" t="s">
        <v>442</v>
      </c>
      <c r="AR348">
        <v>30</v>
      </c>
    </row>
    <row r="349" ht="29.25" spans="1:44">
      <c r="A349" s="2">
        <v>491</v>
      </c>
      <c r="B349" t="s">
        <v>425</v>
      </c>
      <c r="C349">
        <v>4</v>
      </c>
      <c r="D349" t="s">
        <v>426</v>
      </c>
      <c r="E349">
        <v>569</v>
      </c>
      <c r="F349" t="s">
        <v>427</v>
      </c>
      <c r="G349" t="s">
        <v>428</v>
      </c>
      <c r="H349">
        <v>0</v>
      </c>
      <c r="I349" t="s">
        <v>429</v>
      </c>
      <c r="J349">
        <v>0.000856</v>
      </c>
      <c r="K349" t="s">
        <v>71</v>
      </c>
      <c r="L349" t="s">
        <v>430</v>
      </c>
      <c r="M349">
        <v>263.609729</v>
      </c>
      <c r="N349" t="s">
        <v>71</v>
      </c>
      <c r="O349" t="s">
        <v>431</v>
      </c>
      <c r="P349">
        <v>0.001119</v>
      </c>
      <c r="Q349" t="s">
        <v>71</v>
      </c>
      <c r="R349" t="s">
        <v>70</v>
      </c>
      <c r="S349">
        <v>2.209315</v>
      </c>
      <c r="T349" t="s">
        <v>71</v>
      </c>
      <c r="U349" t="s">
        <v>72</v>
      </c>
      <c r="V349">
        <v>0</v>
      </c>
      <c r="W349" t="s">
        <v>71</v>
      </c>
      <c r="X349" t="s">
        <v>73</v>
      </c>
      <c r="Y349">
        <v>0</v>
      </c>
      <c r="Z349" t="s">
        <v>71</v>
      </c>
      <c r="AA349" t="s">
        <v>446</v>
      </c>
      <c r="AB349">
        <v>0</v>
      </c>
      <c r="AC349" t="s">
        <v>71</v>
      </c>
      <c r="AD349" t="s">
        <v>74</v>
      </c>
      <c r="AE349">
        <v>0</v>
      </c>
      <c r="AF349" t="s">
        <v>71</v>
      </c>
      <c r="AG349" t="s">
        <v>437</v>
      </c>
      <c r="AH349">
        <v>1000</v>
      </c>
      <c r="AI349" t="s">
        <v>438</v>
      </c>
      <c r="AJ349">
        <v>1000000</v>
      </c>
      <c r="AK349" t="s">
        <v>439</v>
      </c>
      <c r="AL349">
        <v>30</v>
      </c>
      <c r="AM349" t="s">
        <v>440</v>
      </c>
      <c r="AN349">
        <v>500</v>
      </c>
      <c r="AO349" t="s">
        <v>441</v>
      </c>
      <c r="AP349">
        <v>30</v>
      </c>
      <c r="AQ349" t="s">
        <v>442</v>
      </c>
      <c r="AR349">
        <v>30</v>
      </c>
    </row>
    <row r="350" ht="29.25" spans="1:44">
      <c r="A350" s="2">
        <v>490</v>
      </c>
      <c r="B350" t="s">
        <v>425</v>
      </c>
      <c r="C350">
        <v>4</v>
      </c>
      <c r="D350" t="s">
        <v>426</v>
      </c>
      <c r="E350">
        <v>569</v>
      </c>
      <c r="F350" t="s">
        <v>427</v>
      </c>
      <c r="G350" t="s">
        <v>428</v>
      </c>
      <c r="H350">
        <v>13.292</v>
      </c>
      <c r="I350" t="s">
        <v>429</v>
      </c>
      <c r="J350">
        <v>0.000823</v>
      </c>
      <c r="K350" t="s">
        <v>71</v>
      </c>
      <c r="L350" t="s">
        <v>430</v>
      </c>
      <c r="M350">
        <v>111.30675</v>
      </c>
      <c r="N350" t="s">
        <v>71</v>
      </c>
      <c r="O350" t="s">
        <v>431</v>
      </c>
      <c r="P350">
        <v>0.000935</v>
      </c>
      <c r="Q350" t="s">
        <v>71</v>
      </c>
      <c r="R350" t="s">
        <v>70</v>
      </c>
      <c r="S350">
        <v>2.044135</v>
      </c>
      <c r="T350" t="s">
        <v>71</v>
      </c>
      <c r="U350" t="s">
        <v>72</v>
      </c>
      <c r="V350">
        <v>0</v>
      </c>
      <c r="W350" t="s">
        <v>71</v>
      </c>
      <c r="X350" t="s">
        <v>73</v>
      </c>
      <c r="Y350">
        <v>0</v>
      </c>
      <c r="Z350" t="s">
        <v>71</v>
      </c>
      <c r="AA350" t="s">
        <v>446</v>
      </c>
      <c r="AB350">
        <v>0</v>
      </c>
      <c r="AC350" t="s">
        <v>71</v>
      </c>
      <c r="AD350" t="s">
        <v>74</v>
      </c>
      <c r="AE350">
        <v>0</v>
      </c>
      <c r="AF350" t="s">
        <v>71</v>
      </c>
      <c r="AG350" t="s">
        <v>437</v>
      </c>
      <c r="AH350">
        <v>1000</v>
      </c>
      <c r="AI350" t="s">
        <v>438</v>
      </c>
      <c r="AJ350">
        <v>1000000</v>
      </c>
      <c r="AK350" t="s">
        <v>439</v>
      </c>
      <c r="AL350">
        <v>30</v>
      </c>
      <c r="AM350" t="s">
        <v>440</v>
      </c>
      <c r="AN350">
        <v>500</v>
      </c>
      <c r="AO350" t="s">
        <v>441</v>
      </c>
      <c r="AP350">
        <v>30</v>
      </c>
      <c r="AQ350" t="s">
        <v>442</v>
      </c>
      <c r="AR350">
        <v>30</v>
      </c>
    </row>
    <row r="351" ht="29.25" spans="1:44">
      <c r="A351" s="2">
        <v>490</v>
      </c>
      <c r="B351" t="s">
        <v>425</v>
      </c>
      <c r="C351">
        <v>4</v>
      </c>
      <c r="D351" t="s">
        <v>426</v>
      </c>
      <c r="E351">
        <v>569</v>
      </c>
      <c r="F351" t="s">
        <v>427</v>
      </c>
      <c r="G351" t="s">
        <v>428</v>
      </c>
      <c r="H351">
        <v>0</v>
      </c>
      <c r="I351" t="s">
        <v>429</v>
      </c>
      <c r="J351">
        <v>0.000887</v>
      </c>
      <c r="K351" t="s">
        <v>71</v>
      </c>
      <c r="L351" t="s">
        <v>430</v>
      </c>
      <c r="M351">
        <v>265.674941</v>
      </c>
      <c r="N351" t="s">
        <v>71</v>
      </c>
      <c r="O351" t="s">
        <v>431</v>
      </c>
      <c r="P351">
        <v>0.001152</v>
      </c>
      <c r="Q351" t="s">
        <v>71</v>
      </c>
      <c r="R351" t="s">
        <v>70</v>
      </c>
      <c r="S351">
        <v>2.26971</v>
      </c>
      <c r="T351" t="s">
        <v>71</v>
      </c>
      <c r="U351" t="s">
        <v>72</v>
      </c>
      <c r="V351">
        <v>0</v>
      </c>
      <c r="W351" t="s">
        <v>71</v>
      </c>
      <c r="X351" t="s">
        <v>73</v>
      </c>
      <c r="Y351">
        <v>0</v>
      </c>
      <c r="Z351" t="s">
        <v>71</v>
      </c>
      <c r="AA351" t="s">
        <v>446</v>
      </c>
      <c r="AB351">
        <v>0</v>
      </c>
      <c r="AC351" t="s">
        <v>71</v>
      </c>
      <c r="AD351" t="s">
        <v>74</v>
      </c>
      <c r="AE351">
        <v>0</v>
      </c>
      <c r="AF351" t="s">
        <v>71</v>
      </c>
      <c r="AG351" t="s">
        <v>437</v>
      </c>
      <c r="AH351">
        <v>1000</v>
      </c>
      <c r="AI351" t="s">
        <v>438</v>
      </c>
      <c r="AJ351">
        <v>1000000</v>
      </c>
      <c r="AK351" t="s">
        <v>439</v>
      </c>
      <c r="AL351">
        <v>30</v>
      </c>
      <c r="AM351" t="s">
        <v>440</v>
      </c>
      <c r="AN351">
        <v>500</v>
      </c>
      <c r="AO351" t="s">
        <v>441</v>
      </c>
      <c r="AP351">
        <v>30</v>
      </c>
      <c r="AQ351" t="s">
        <v>442</v>
      </c>
      <c r="AR351">
        <v>30</v>
      </c>
    </row>
    <row r="352" ht="29.25" spans="1:44">
      <c r="A352" s="2">
        <v>489</v>
      </c>
      <c r="B352" t="s">
        <v>425</v>
      </c>
      <c r="C352">
        <v>4</v>
      </c>
      <c r="D352" t="s">
        <v>426</v>
      </c>
      <c r="E352">
        <v>68</v>
      </c>
      <c r="F352" t="s">
        <v>427</v>
      </c>
      <c r="G352" t="s">
        <v>428</v>
      </c>
      <c r="H352">
        <v>1.958</v>
      </c>
      <c r="I352" t="s">
        <v>429</v>
      </c>
      <c r="J352">
        <v>0.000275</v>
      </c>
      <c r="K352" t="s">
        <v>71</v>
      </c>
      <c r="L352" t="s">
        <v>430</v>
      </c>
      <c r="M352">
        <v>34.337422</v>
      </c>
      <c r="N352" t="s">
        <v>71</v>
      </c>
      <c r="O352" t="s">
        <v>431</v>
      </c>
      <c r="P352">
        <v>0.000389</v>
      </c>
      <c r="Q352" t="s">
        <v>71</v>
      </c>
      <c r="R352" t="s">
        <v>70</v>
      </c>
      <c r="S352">
        <v>0.462106</v>
      </c>
      <c r="T352" t="s">
        <v>71</v>
      </c>
      <c r="U352" t="s">
        <v>72</v>
      </c>
      <c r="V352">
        <v>0</v>
      </c>
      <c r="W352" t="s">
        <v>71</v>
      </c>
      <c r="X352" t="s">
        <v>73</v>
      </c>
      <c r="Y352">
        <v>0</v>
      </c>
      <c r="Z352" t="s">
        <v>71</v>
      </c>
      <c r="AA352" t="s">
        <v>446</v>
      </c>
      <c r="AB352">
        <v>0</v>
      </c>
      <c r="AC352" t="s">
        <v>71</v>
      </c>
      <c r="AD352" t="s">
        <v>74</v>
      </c>
      <c r="AE352">
        <v>0</v>
      </c>
      <c r="AF352" t="s">
        <v>71</v>
      </c>
      <c r="AG352" t="s">
        <v>437</v>
      </c>
      <c r="AH352">
        <v>1000</v>
      </c>
      <c r="AI352" t="s">
        <v>438</v>
      </c>
      <c r="AJ352">
        <v>300000</v>
      </c>
      <c r="AK352" t="s">
        <v>439</v>
      </c>
      <c r="AL352">
        <v>10</v>
      </c>
      <c r="AM352" t="s">
        <v>440</v>
      </c>
      <c r="AN352">
        <v>500</v>
      </c>
      <c r="AO352" t="s">
        <v>441</v>
      </c>
      <c r="AP352">
        <v>20</v>
      </c>
      <c r="AQ352" t="s">
        <v>442</v>
      </c>
      <c r="AR352">
        <v>20</v>
      </c>
    </row>
    <row r="353" ht="29.25" spans="1:44">
      <c r="A353" s="2">
        <v>488</v>
      </c>
      <c r="B353" t="s">
        <v>425</v>
      </c>
      <c r="C353">
        <v>4</v>
      </c>
      <c r="D353" t="s">
        <v>426</v>
      </c>
      <c r="E353">
        <v>226</v>
      </c>
      <c r="F353" t="s">
        <v>427</v>
      </c>
      <c r="G353" t="s">
        <v>428</v>
      </c>
      <c r="H353">
        <v>6.02</v>
      </c>
      <c r="I353" t="s">
        <v>429</v>
      </c>
      <c r="J353">
        <v>0.000263</v>
      </c>
      <c r="K353" t="s">
        <v>71</v>
      </c>
      <c r="L353" t="s">
        <v>430</v>
      </c>
      <c r="M353">
        <v>135.378546</v>
      </c>
      <c r="N353" t="s">
        <v>71</v>
      </c>
      <c r="O353" t="s">
        <v>431</v>
      </c>
      <c r="P353">
        <v>0.000398</v>
      </c>
      <c r="Q353" t="s">
        <v>71</v>
      </c>
      <c r="R353" t="s">
        <v>70</v>
      </c>
      <c r="S353">
        <v>1.386172</v>
      </c>
      <c r="T353" t="s">
        <v>71</v>
      </c>
      <c r="U353" t="s">
        <v>72</v>
      </c>
      <c r="V353">
        <v>0</v>
      </c>
      <c r="W353" t="s">
        <v>71</v>
      </c>
      <c r="X353" t="s">
        <v>73</v>
      </c>
      <c r="Y353">
        <v>0</v>
      </c>
      <c r="Z353" t="s">
        <v>71</v>
      </c>
      <c r="AA353" t="s">
        <v>446</v>
      </c>
      <c r="AB353">
        <v>0</v>
      </c>
      <c r="AC353" t="s">
        <v>71</v>
      </c>
      <c r="AD353" t="s">
        <v>74</v>
      </c>
      <c r="AE353">
        <v>0</v>
      </c>
      <c r="AF353" t="s">
        <v>71</v>
      </c>
      <c r="AG353" t="s">
        <v>437</v>
      </c>
      <c r="AH353">
        <v>1000</v>
      </c>
      <c r="AI353" t="s">
        <v>438</v>
      </c>
      <c r="AJ353">
        <v>1000000</v>
      </c>
      <c r="AK353" t="s">
        <v>439</v>
      </c>
      <c r="AL353">
        <v>10</v>
      </c>
      <c r="AM353" t="s">
        <v>440</v>
      </c>
      <c r="AN353">
        <v>500</v>
      </c>
      <c r="AO353" t="s">
        <v>441</v>
      </c>
      <c r="AP353">
        <v>20</v>
      </c>
      <c r="AQ353" t="s">
        <v>442</v>
      </c>
      <c r="AR353">
        <v>20</v>
      </c>
    </row>
    <row r="354" ht="29.25" spans="1:44">
      <c r="A354" s="2">
        <v>487</v>
      </c>
      <c r="B354" t="s">
        <v>425</v>
      </c>
      <c r="C354">
        <v>4</v>
      </c>
      <c r="D354" t="s">
        <v>426</v>
      </c>
      <c r="E354">
        <v>679</v>
      </c>
      <c r="F354" t="s">
        <v>427</v>
      </c>
      <c r="G354" t="s">
        <v>428</v>
      </c>
      <c r="H354">
        <v>16.82</v>
      </c>
      <c r="I354" t="s">
        <v>429</v>
      </c>
      <c r="J354">
        <v>0.000281</v>
      </c>
      <c r="K354" t="s">
        <v>71</v>
      </c>
      <c r="L354" t="s">
        <v>430</v>
      </c>
      <c r="M354">
        <v>420.006094</v>
      </c>
      <c r="N354" t="s">
        <v>71</v>
      </c>
      <c r="O354" t="s">
        <v>431</v>
      </c>
      <c r="P354">
        <v>0.000421</v>
      </c>
      <c r="Q354" t="s">
        <v>71</v>
      </c>
      <c r="R354" t="s">
        <v>70</v>
      </c>
      <c r="S354">
        <v>4.225932</v>
      </c>
      <c r="T354" t="s">
        <v>71</v>
      </c>
      <c r="U354" t="s">
        <v>72</v>
      </c>
      <c r="V354">
        <v>0</v>
      </c>
      <c r="W354" t="s">
        <v>71</v>
      </c>
      <c r="X354" t="s">
        <v>73</v>
      </c>
      <c r="Y354">
        <v>0</v>
      </c>
      <c r="Z354" t="s">
        <v>71</v>
      </c>
      <c r="AA354" t="s">
        <v>446</v>
      </c>
      <c r="AB354">
        <v>0</v>
      </c>
      <c r="AC354" t="s">
        <v>71</v>
      </c>
      <c r="AD354" t="s">
        <v>74</v>
      </c>
      <c r="AE354">
        <v>0</v>
      </c>
      <c r="AF354" t="s">
        <v>71</v>
      </c>
      <c r="AG354" t="s">
        <v>437</v>
      </c>
      <c r="AH354">
        <v>1000</v>
      </c>
      <c r="AI354" t="s">
        <v>438</v>
      </c>
      <c r="AJ354">
        <v>3000000</v>
      </c>
      <c r="AK354" t="s">
        <v>439</v>
      </c>
      <c r="AL354">
        <v>10</v>
      </c>
      <c r="AM354" t="s">
        <v>440</v>
      </c>
      <c r="AN354">
        <v>500</v>
      </c>
      <c r="AO354" t="s">
        <v>441</v>
      </c>
      <c r="AP354">
        <v>20</v>
      </c>
      <c r="AQ354" t="s">
        <v>442</v>
      </c>
      <c r="AR354">
        <v>20</v>
      </c>
    </row>
    <row r="355" ht="29.25" spans="1:44">
      <c r="A355" s="2">
        <v>486</v>
      </c>
      <c r="B355" t="s">
        <v>425</v>
      </c>
      <c r="C355">
        <v>4</v>
      </c>
      <c r="D355" t="s">
        <v>426</v>
      </c>
      <c r="E355">
        <v>1132</v>
      </c>
      <c r="F355" t="s">
        <v>427</v>
      </c>
      <c r="G355" t="s">
        <v>428</v>
      </c>
      <c r="H355">
        <v>30.566</v>
      </c>
      <c r="I355" t="s">
        <v>429</v>
      </c>
      <c r="J355">
        <v>0.000262</v>
      </c>
      <c r="K355" t="s">
        <v>71</v>
      </c>
      <c r="L355" t="s">
        <v>430</v>
      </c>
      <c r="M355">
        <v>766.389768</v>
      </c>
      <c r="N355" t="s">
        <v>71</v>
      </c>
      <c r="O355" t="s">
        <v>431</v>
      </c>
      <c r="P355">
        <v>0.000415</v>
      </c>
      <c r="Q355" t="s">
        <v>71</v>
      </c>
      <c r="R355" t="s">
        <v>70</v>
      </c>
      <c r="S355">
        <v>7.23266</v>
      </c>
      <c r="T355" t="s">
        <v>71</v>
      </c>
      <c r="U355" t="s">
        <v>72</v>
      </c>
      <c r="V355">
        <v>0</v>
      </c>
      <c r="W355" t="s">
        <v>71</v>
      </c>
      <c r="X355" t="s">
        <v>73</v>
      </c>
      <c r="Y355">
        <v>0</v>
      </c>
      <c r="Z355" t="s">
        <v>71</v>
      </c>
      <c r="AA355" t="s">
        <v>446</v>
      </c>
      <c r="AB355">
        <v>0</v>
      </c>
      <c r="AC355" t="s">
        <v>71</v>
      </c>
      <c r="AD355" t="s">
        <v>74</v>
      </c>
      <c r="AE355">
        <v>0</v>
      </c>
      <c r="AF355" t="s">
        <v>71</v>
      </c>
      <c r="AG355" t="s">
        <v>437</v>
      </c>
      <c r="AH355">
        <v>1000</v>
      </c>
      <c r="AI355" t="s">
        <v>438</v>
      </c>
      <c r="AJ355">
        <v>5000000</v>
      </c>
      <c r="AK355" t="s">
        <v>439</v>
      </c>
      <c r="AL355">
        <v>10</v>
      </c>
      <c r="AM355" t="s">
        <v>440</v>
      </c>
      <c r="AN355">
        <v>500</v>
      </c>
      <c r="AO355" t="s">
        <v>441</v>
      </c>
      <c r="AP355">
        <v>20</v>
      </c>
      <c r="AQ355" t="s">
        <v>442</v>
      </c>
      <c r="AR355">
        <v>20</v>
      </c>
    </row>
    <row r="356" ht="29.25" spans="1:44">
      <c r="A356" s="2">
        <v>485</v>
      </c>
      <c r="B356" t="s">
        <v>425</v>
      </c>
      <c r="C356">
        <v>4</v>
      </c>
      <c r="D356" t="s">
        <v>426</v>
      </c>
      <c r="E356">
        <v>1585</v>
      </c>
      <c r="F356" t="s">
        <v>427</v>
      </c>
      <c r="G356" t="s">
        <v>428</v>
      </c>
      <c r="H356">
        <v>36.764</v>
      </c>
      <c r="I356" t="s">
        <v>429</v>
      </c>
      <c r="J356">
        <v>0.000275</v>
      </c>
      <c r="K356" t="s">
        <v>71</v>
      </c>
      <c r="L356" t="s">
        <v>430</v>
      </c>
      <c r="M356">
        <v>1044.621217</v>
      </c>
      <c r="N356" t="s">
        <v>71</v>
      </c>
      <c r="O356" t="s">
        <v>431</v>
      </c>
      <c r="P356">
        <v>0.000424</v>
      </c>
      <c r="Q356" t="s">
        <v>71</v>
      </c>
      <c r="R356" t="s">
        <v>70</v>
      </c>
      <c r="S356">
        <v>10.124913</v>
      </c>
      <c r="T356" t="s">
        <v>71</v>
      </c>
      <c r="U356" t="s">
        <v>72</v>
      </c>
      <c r="V356">
        <v>0</v>
      </c>
      <c r="W356" t="s">
        <v>71</v>
      </c>
      <c r="X356" t="s">
        <v>73</v>
      </c>
      <c r="Y356">
        <v>0</v>
      </c>
      <c r="Z356" t="s">
        <v>71</v>
      </c>
      <c r="AA356" t="s">
        <v>446</v>
      </c>
      <c r="AB356">
        <v>0</v>
      </c>
      <c r="AC356" t="s">
        <v>71</v>
      </c>
      <c r="AD356" t="s">
        <v>74</v>
      </c>
      <c r="AE356">
        <v>0</v>
      </c>
      <c r="AF356" t="s">
        <v>71</v>
      </c>
      <c r="AG356" t="s">
        <v>437</v>
      </c>
      <c r="AH356">
        <v>1000</v>
      </c>
      <c r="AI356" t="s">
        <v>438</v>
      </c>
      <c r="AJ356">
        <v>7000000</v>
      </c>
      <c r="AK356" t="s">
        <v>439</v>
      </c>
      <c r="AL356">
        <v>10</v>
      </c>
      <c r="AM356" t="s">
        <v>440</v>
      </c>
      <c r="AN356">
        <v>500</v>
      </c>
      <c r="AO356" t="s">
        <v>441</v>
      </c>
      <c r="AP356">
        <v>20</v>
      </c>
      <c r="AQ356" t="s">
        <v>442</v>
      </c>
      <c r="AR356">
        <v>20</v>
      </c>
    </row>
    <row r="357" ht="29.25" spans="1:44">
      <c r="A357" s="2">
        <v>484</v>
      </c>
      <c r="B357" t="s">
        <v>425</v>
      </c>
      <c r="C357">
        <v>4</v>
      </c>
      <c r="D357" t="s">
        <v>426</v>
      </c>
      <c r="E357">
        <v>2038</v>
      </c>
      <c r="F357" t="s">
        <v>427</v>
      </c>
      <c r="G357" t="s">
        <v>428</v>
      </c>
      <c r="H357">
        <v>51.138</v>
      </c>
      <c r="I357" t="s">
        <v>429</v>
      </c>
      <c r="J357">
        <v>0.000269</v>
      </c>
      <c r="K357" t="s">
        <v>71</v>
      </c>
      <c r="L357" t="s">
        <v>430</v>
      </c>
      <c r="M357">
        <v>1457.255788</v>
      </c>
      <c r="N357" t="s">
        <v>71</v>
      </c>
      <c r="O357" t="s">
        <v>431</v>
      </c>
      <c r="P357">
        <v>0.000431</v>
      </c>
      <c r="Q357" t="s">
        <v>71</v>
      </c>
      <c r="R357" t="s">
        <v>70</v>
      </c>
      <c r="S357">
        <v>20.449165</v>
      </c>
      <c r="T357" t="s">
        <v>71</v>
      </c>
      <c r="U357" t="s">
        <v>72</v>
      </c>
      <c r="V357">
        <v>0</v>
      </c>
      <c r="W357" t="s">
        <v>71</v>
      </c>
      <c r="X357" t="s">
        <v>73</v>
      </c>
      <c r="Y357">
        <v>0</v>
      </c>
      <c r="Z357" t="s">
        <v>71</v>
      </c>
      <c r="AA357" t="s">
        <v>446</v>
      </c>
      <c r="AB357">
        <v>0</v>
      </c>
      <c r="AC357" t="s">
        <v>71</v>
      </c>
      <c r="AD357" t="s">
        <v>74</v>
      </c>
      <c r="AE357">
        <v>0</v>
      </c>
      <c r="AF357" t="s">
        <v>71</v>
      </c>
      <c r="AG357" t="s">
        <v>437</v>
      </c>
      <c r="AH357">
        <v>1000</v>
      </c>
      <c r="AI357" t="s">
        <v>438</v>
      </c>
      <c r="AJ357">
        <v>9000000</v>
      </c>
      <c r="AK357" t="s">
        <v>439</v>
      </c>
      <c r="AL357">
        <v>10</v>
      </c>
      <c r="AM357" t="s">
        <v>440</v>
      </c>
      <c r="AN357">
        <v>500</v>
      </c>
      <c r="AO357" t="s">
        <v>441</v>
      </c>
      <c r="AP357">
        <v>20</v>
      </c>
      <c r="AQ357" t="s">
        <v>442</v>
      </c>
      <c r="AR357">
        <v>20</v>
      </c>
    </row>
    <row r="358" ht="29.25" spans="1:44">
      <c r="A358" s="2">
        <v>483</v>
      </c>
      <c r="B358" t="s">
        <v>425</v>
      </c>
      <c r="C358">
        <v>4</v>
      </c>
      <c r="D358" t="s">
        <v>426</v>
      </c>
      <c r="E358">
        <v>2265</v>
      </c>
      <c r="F358" t="s">
        <v>427</v>
      </c>
      <c r="G358" t="s">
        <v>428</v>
      </c>
      <c r="H358">
        <v>60.766</v>
      </c>
      <c r="I358" t="s">
        <v>429</v>
      </c>
      <c r="J358">
        <v>0.000264</v>
      </c>
      <c r="K358" t="s">
        <v>71</v>
      </c>
      <c r="L358" t="s">
        <v>430</v>
      </c>
      <c r="M358">
        <v>1830.766817</v>
      </c>
      <c r="N358" t="s">
        <v>71</v>
      </c>
      <c r="O358" t="s">
        <v>431</v>
      </c>
      <c r="P358">
        <v>0.000447</v>
      </c>
      <c r="Q358" t="s">
        <v>71</v>
      </c>
      <c r="R358" t="s">
        <v>70</v>
      </c>
      <c r="S358">
        <v>22.951247</v>
      </c>
      <c r="T358" t="s">
        <v>71</v>
      </c>
      <c r="U358" t="s">
        <v>72</v>
      </c>
      <c r="V358">
        <v>0.907447</v>
      </c>
      <c r="W358" t="s">
        <v>71</v>
      </c>
      <c r="X358" t="s">
        <v>73</v>
      </c>
      <c r="Y358">
        <v>7.504963</v>
      </c>
      <c r="Z358" t="s">
        <v>71</v>
      </c>
      <c r="AA358" t="s">
        <v>446</v>
      </c>
      <c r="AB358">
        <v>8.091477</v>
      </c>
      <c r="AC358" t="s">
        <v>71</v>
      </c>
      <c r="AD358" t="s">
        <v>74</v>
      </c>
      <c r="AE358">
        <v>6.299099</v>
      </c>
      <c r="AF358" t="s">
        <v>71</v>
      </c>
      <c r="AG358" t="s">
        <v>437</v>
      </c>
      <c r="AH358">
        <v>1000</v>
      </c>
      <c r="AI358" t="s">
        <v>438</v>
      </c>
      <c r="AJ358">
        <v>10000000</v>
      </c>
      <c r="AK358" t="s">
        <v>439</v>
      </c>
      <c r="AL358">
        <v>10</v>
      </c>
      <c r="AM358" t="s">
        <v>440</v>
      </c>
      <c r="AN358">
        <v>500</v>
      </c>
      <c r="AO358" t="s">
        <v>441</v>
      </c>
      <c r="AP358">
        <v>20</v>
      </c>
      <c r="AQ358" t="s">
        <v>442</v>
      </c>
      <c r="AR358">
        <v>20</v>
      </c>
    </row>
    <row r="359" ht="29.25" spans="1:44">
      <c r="A359" s="2">
        <v>482</v>
      </c>
      <c r="B359" t="s">
        <v>425</v>
      </c>
      <c r="C359">
        <v>4</v>
      </c>
      <c r="D359" t="s">
        <v>426</v>
      </c>
      <c r="E359">
        <v>2635</v>
      </c>
      <c r="F359" t="s">
        <v>427</v>
      </c>
      <c r="G359" t="s">
        <v>428</v>
      </c>
      <c r="H359">
        <v>59.258</v>
      </c>
      <c r="I359" t="s">
        <v>429</v>
      </c>
      <c r="J359">
        <v>0.000461</v>
      </c>
      <c r="K359" t="s">
        <v>71</v>
      </c>
      <c r="L359" t="s">
        <v>430</v>
      </c>
      <c r="M359">
        <v>5715.275914</v>
      </c>
      <c r="N359" t="s">
        <v>71</v>
      </c>
      <c r="O359" t="s">
        <v>431</v>
      </c>
      <c r="P359">
        <v>0.001032</v>
      </c>
      <c r="Q359" t="s">
        <v>71</v>
      </c>
      <c r="R359" t="s">
        <v>70</v>
      </c>
      <c r="S359">
        <v>46.304112</v>
      </c>
      <c r="T359" t="s">
        <v>71</v>
      </c>
      <c r="U359" t="s">
        <v>72</v>
      </c>
      <c r="V359">
        <v>1.467986</v>
      </c>
      <c r="W359" t="s">
        <v>71</v>
      </c>
      <c r="X359" t="s">
        <v>73</v>
      </c>
      <c r="Y359">
        <v>19.775468</v>
      </c>
      <c r="Z359" t="s">
        <v>71</v>
      </c>
      <c r="AA359" t="s">
        <v>446</v>
      </c>
      <c r="AB359">
        <v>18.468708</v>
      </c>
      <c r="AC359" t="s">
        <v>71</v>
      </c>
      <c r="AD359" t="s">
        <v>74</v>
      </c>
      <c r="AE359">
        <v>6.423782</v>
      </c>
      <c r="AF359" t="s">
        <v>71</v>
      </c>
      <c r="AG359" t="s">
        <v>437</v>
      </c>
      <c r="AH359">
        <v>1000</v>
      </c>
      <c r="AI359" t="s">
        <v>438</v>
      </c>
      <c r="AJ359">
        <v>10000000</v>
      </c>
      <c r="AK359" t="s">
        <v>439</v>
      </c>
      <c r="AL359">
        <v>10</v>
      </c>
      <c r="AM359" t="s">
        <v>440</v>
      </c>
      <c r="AN359">
        <v>500</v>
      </c>
      <c r="AO359" t="s">
        <v>441</v>
      </c>
      <c r="AP359">
        <v>30</v>
      </c>
      <c r="AQ359" t="s">
        <v>442</v>
      </c>
      <c r="AR359">
        <v>30</v>
      </c>
    </row>
    <row r="360" ht="29.25" spans="1:44">
      <c r="A360" s="2">
        <v>481</v>
      </c>
      <c r="B360" t="s">
        <v>425</v>
      </c>
      <c r="C360">
        <v>4</v>
      </c>
      <c r="D360" t="s">
        <v>426</v>
      </c>
      <c r="E360">
        <v>3004</v>
      </c>
      <c r="F360" t="s">
        <v>427</v>
      </c>
      <c r="G360" t="s">
        <v>428</v>
      </c>
      <c r="H360">
        <v>59.684</v>
      </c>
      <c r="I360" t="s">
        <v>429</v>
      </c>
      <c r="J360">
        <v>0.000292</v>
      </c>
      <c r="K360" t="s">
        <v>71</v>
      </c>
      <c r="L360" t="s">
        <v>430</v>
      </c>
      <c r="M360">
        <v>2904.134304</v>
      </c>
      <c r="N360" t="s">
        <v>71</v>
      </c>
      <c r="O360" t="s">
        <v>431</v>
      </c>
      <c r="P360">
        <v>0.000582</v>
      </c>
      <c r="Q360" t="s">
        <v>71</v>
      </c>
      <c r="R360" t="s">
        <v>70</v>
      </c>
      <c r="S360">
        <v>40.885369</v>
      </c>
      <c r="T360" t="s">
        <v>71</v>
      </c>
      <c r="U360" t="s">
        <v>72</v>
      </c>
      <c r="V360">
        <v>1.027774</v>
      </c>
      <c r="W360" t="s">
        <v>71</v>
      </c>
      <c r="X360" t="s">
        <v>73</v>
      </c>
      <c r="Y360">
        <v>14.681303</v>
      </c>
      <c r="Z360" t="s">
        <v>71</v>
      </c>
      <c r="AA360" t="s">
        <v>446</v>
      </c>
      <c r="AB360">
        <v>18.550154</v>
      </c>
      <c r="AC360" t="s">
        <v>71</v>
      </c>
      <c r="AD360" t="s">
        <v>74</v>
      </c>
      <c r="AE360">
        <v>6.473375</v>
      </c>
      <c r="AF360" t="s">
        <v>71</v>
      </c>
      <c r="AG360" t="s">
        <v>437</v>
      </c>
      <c r="AH360">
        <v>1000</v>
      </c>
      <c r="AI360" t="s">
        <v>438</v>
      </c>
      <c r="AJ360">
        <v>10000000</v>
      </c>
      <c r="AK360" t="s">
        <v>439</v>
      </c>
      <c r="AL360">
        <v>10</v>
      </c>
      <c r="AM360" t="s">
        <v>440</v>
      </c>
      <c r="AN360">
        <v>500</v>
      </c>
      <c r="AO360" t="s">
        <v>441</v>
      </c>
      <c r="AP360">
        <v>40</v>
      </c>
      <c r="AQ360" t="s">
        <v>442</v>
      </c>
      <c r="AR360">
        <v>40</v>
      </c>
    </row>
    <row r="361" ht="29.25" spans="1:44">
      <c r="A361" s="2">
        <v>480</v>
      </c>
      <c r="B361" t="s">
        <v>425</v>
      </c>
      <c r="C361">
        <v>4</v>
      </c>
      <c r="D361" t="s">
        <v>426</v>
      </c>
      <c r="E361">
        <v>2265</v>
      </c>
      <c r="F361" t="s">
        <v>427</v>
      </c>
      <c r="G361" t="s">
        <v>428</v>
      </c>
      <c r="H361">
        <v>60.766</v>
      </c>
      <c r="I361" t="s">
        <v>429</v>
      </c>
      <c r="J361">
        <v>0.000288</v>
      </c>
      <c r="K361" t="s">
        <v>71</v>
      </c>
      <c r="L361" t="s">
        <v>430</v>
      </c>
      <c r="M361">
        <v>2012.430611</v>
      </c>
      <c r="N361" t="s">
        <v>71</v>
      </c>
      <c r="O361" t="s">
        <v>431</v>
      </c>
      <c r="P361">
        <v>0.000489</v>
      </c>
      <c r="Q361" t="s">
        <v>71</v>
      </c>
      <c r="R361" t="s">
        <v>70</v>
      </c>
      <c r="S361">
        <v>23.377241</v>
      </c>
      <c r="T361" t="s">
        <v>71</v>
      </c>
      <c r="U361" t="s">
        <v>72</v>
      </c>
      <c r="V361">
        <v>0.91045</v>
      </c>
      <c r="W361" t="s">
        <v>71</v>
      </c>
      <c r="X361" t="s">
        <v>73</v>
      </c>
      <c r="Y361">
        <v>7.767541</v>
      </c>
      <c r="Z361" t="s">
        <v>71</v>
      </c>
      <c r="AA361" t="s">
        <v>446</v>
      </c>
      <c r="AB361">
        <v>8.191623</v>
      </c>
      <c r="AC361" t="s">
        <v>71</v>
      </c>
      <c r="AD361" t="s">
        <v>74</v>
      </c>
      <c r="AE361">
        <v>6.360287</v>
      </c>
      <c r="AF361" t="s">
        <v>71</v>
      </c>
      <c r="AG361" t="s">
        <v>437</v>
      </c>
      <c r="AH361">
        <v>1000</v>
      </c>
      <c r="AI361" t="s">
        <v>438</v>
      </c>
      <c r="AJ361">
        <v>10000000</v>
      </c>
      <c r="AK361" t="s">
        <v>439</v>
      </c>
      <c r="AL361">
        <v>10</v>
      </c>
      <c r="AM361" t="s">
        <v>440</v>
      </c>
      <c r="AN361">
        <v>500</v>
      </c>
      <c r="AO361" t="s">
        <v>441</v>
      </c>
      <c r="AP361">
        <v>20</v>
      </c>
      <c r="AQ361" t="s">
        <v>442</v>
      </c>
      <c r="AR361">
        <v>20</v>
      </c>
    </row>
    <row r="362" ht="29.25" spans="1:44">
      <c r="A362" s="2">
        <v>480</v>
      </c>
      <c r="B362" t="s">
        <v>425</v>
      </c>
      <c r="C362">
        <v>4</v>
      </c>
      <c r="D362" t="s">
        <v>426</v>
      </c>
      <c r="E362">
        <v>226</v>
      </c>
      <c r="F362" t="s">
        <v>427</v>
      </c>
      <c r="G362" t="s">
        <v>428</v>
      </c>
      <c r="H362">
        <v>6.02</v>
      </c>
      <c r="I362" t="s">
        <v>429</v>
      </c>
      <c r="J362">
        <v>0.000267</v>
      </c>
      <c r="K362" t="s">
        <v>71</v>
      </c>
      <c r="L362" t="s">
        <v>430</v>
      </c>
      <c r="M362">
        <v>141.692458</v>
      </c>
      <c r="N362" t="s">
        <v>71</v>
      </c>
      <c r="O362" t="s">
        <v>431</v>
      </c>
      <c r="P362">
        <v>0.000408</v>
      </c>
      <c r="Q362" t="s">
        <v>71</v>
      </c>
      <c r="R362" t="s">
        <v>70</v>
      </c>
      <c r="S362">
        <v>1.644045</v>
      </c>
      <c r="T362" t="s">
        <v>71</v>
      </c>
      <c r="U362" t="s">
        <v>72</v>
      </c>
      <c r="V362">
        <v>0.051881</v>
      </c>
      <c r="W362" t="s">
        <v>71</v>
      </c>
      <c r="X362" t="s">
        <v>73</v>
      </c>
      <c r="Y362">
        <v>0.542694</v>
      </c>
      <c r="Z362" t="s">
        <v>71</v>
      </c>
      <c r="AA362" t="s">
        <v>446</v>
      </c>
      <c r="AB362">
        <v>0.356885</v>
      </c>
      <c r="AC362" t="s">
        <v>71</v>
      </c>
      <c r="AD362" t="s">
        <v>74</v>
      </c>
      <c r="AE362">
        <v>0.686442</v>
      </c>
      <c r="AF362" t="s">
        <v>71</v>
      </c>
      <c r="AG362" t="s">
        <v>437</v>
      </c>
      <c r="AH362">
        <v>1000</v>
      </c>
      <c r="AI362" t="s">
        <v>438</v>
      </c>
      <c r="AJ362">
        <v>1000000</v>
      </c>
      <c r="AK362" t="s">
        <v>439</v>
      </c>
      <c r="AL362">
        <v>10</v>
      </c>
      <c r="AM362" t="s">
        <v>440</v>
      </c>
      <c r="AN362">
        <v>500</v>
      </c>
      <c r="AO362" t="s">
        <v>441</v>
      </c>
      <c r="AP362">
        <v>20</v>
      </c>
      <c r="AQ362" t="s">
        <v>442</v>
      </c>
      <c r="AR362">
        <v>20</v>
      </c>
    </row>
    <row r="363" ht="29.25" spans="1:44">
      <c r="A363" s="2">
        <v>479</v>
      </c>
      <c r="B363" t="s">
        <v>425</v>
      </c>
      <c r="C363">
        <v>4</v>
      </c>
      <c r="D363" t="s">
        <v>426</v>
      </c>
      <c r="E363">
        <v>226</v>
      </c>
      <c r="F363" t="s">
        <v>427</v>
      </c>
      <c r="G363" t="s">
        <v>428</v>
      </c>
      <c r="H363">
        <v>6.02</v>
      </c>
      <c r="I363" t="s">
        <v>429</v>
      </c>
      <c r="J363">
        <v>0.000292</v>
      </c>
      <c r="K363" t="s">
        <v>71</v>
      </c>
      <c r="L363" t="s">
        <v>430</v>
      </c>
      <c r="M363">
        <v>142.236317</v>
      </c>
      <c r="N363" t="s">
        <v>71</v>
      </c>
      <c r="O363" t="s">
        <v>431</v>
      </c>
      <c r="P363">
        <v>0.000434</v>
      </c>
      <c r="Q363" t="s">
        <v>71</v>
      </c>
      <c r="R363" t="s">
        <v>70</v>
      </c>
      <c r="S363">
        <v>1.259336</v>
      </c>
      <c r="T363" t="s">
        <v>71</v>
      </c>
      <c r="U363" t="s">
        <v>72</v>
      </c>
      <c r="V363">
        <v>0.047431</v>
      </c>
      <c r="W363" t="s">
        <v>71</v>
      </c>
      <c r="X363" t="s">
        <v>73</v>
      </c>
      <c r="Y363">
        <v>0.463751</v>
      </c>
      <c r="Z363" t="s">
        <v>71</v>
      </c>
      <c r="AA363" t="s">
        <v>446</v>
      </c>
      <c r="AB363">
        <v>0.311417</v>
      </c>
      <c r="AC363" t="s">
        <v>71</v>
      </c>
      <c r="AD363" t="s">
        <v>74</v>
      </c>
      <c r="AE363">
        <v>0.430813</v>
      </c>
      <c r="AF363" t="s">
        <v>71</v>
      </c>
      <c r="AG363" t="s">
        <v>437</v>
      </c>
      <c r="AH363">
        <v>1000</v>
      </c>
      <c r="AI363" t="s">
        <v>438</v>
      </c>
      <c r="AJ363">
        <v>1000000</v>
      </c>
      <c r="AK363" t="s">
        <v>439</v>
      </c>
      <c r="AL363">
        <v>10</v>
      </c>
      <c r="AM363" t="s">
        <v>440</v>
      </c>
      <c r="AN363">
        <v>500</v>
      </c>
      <c r="AO363" t="s">
        <v>441</v>
      </c>
      <c r="AP363">
        <v>20</v>
      </c>
      <c r="AQ363" t="s">
        <v>442</v>
      </c>
      <c r="AR363">
        <v>20</v>
      </c>
    </row>
    <row r="364" ht="29.25" spans="1:44">
      <c r="A364" s="2">
        <v>478</v>
      </c>
      <c r="B364" t="s">
        <v>425</v>
      </c>
      <c r="C364">
        <v>4</v>
      </c>
      <c r="D364" t="s">
        <v>426</v>
      </c>
      <c r="E364">
        <v>18715</v>
      </c>
      <c r="F364" t="s">
        <v>427</v>
      </c>
      <c r="G364" t="s">
        <v>428</v>
      </c>
      <c r="H364">
        <v>0</v>
      </c>
      <c r="I364" t="s">
        <v>429</v>
      </c>
      <c r="J364">
        <v>0.003255</v>
      </c>
      <c r="K364" t="s">
        <v>71</v>
      </c>
      <c r="L364" t="s">
        <v>430</v>
      </c>
      <c r="M364">
        <v>4504.722794</v>
      </c>
      <c r="N364" t="s">
        <v>71</v>
      </c>
      <c r="O364" t="s">
        <v>431</v>
      </c>
      <c r="P364">
        <v>0.00776</v>
      </c>
      <c r="Q364" t="s">
        <v>71</v>
      </c>
      <c r="R364" t="s">
        <v>70</v>
      </c>
      <c r="S364">
        <v>48.63058</v>
      </c>
      <c r="T364" t="s">
        <v>71</v>
      </c>
      <c r="U364" t="s">
        <v>72</v>
      </c>
      <c r="V364">
        <v>0.023599</v>
      </c>
      <c r="W364" t="s">
        <v>71</v>
      </c>
      <c r="X364" t="s">
        <v>73</v>
      </c>
      <c r="Y364">
        <v>0.272407</v>
      </c>
      <c r="Z364" t="s">
        <v>71</v>
      </c>
      <c r="AA364" t="s">
        <v>446</v>
      </c>
      <c r="AB364">
        <v>47.685803</v>
      </c>
      <c r="AC364" t="s">
        <v>71</v>
      </c>
      <c r="AD364" t="s">
        <v>74</v>
      </c>
      <c r="AE364">
        <v>0.637278</v>
      </c>
      <c r="AF364" t="s">
        <v>71</v>
      </c>
      <c r="AG364" t="s">
        <v>437</v>
      </c>
      <c r="AH364">
        <v>1000</v>
      </c>
      <c r="AI364" t="s">
        <v>438</v>
      </c>
      <c r="AJ364">
        <v>1000000</v>
      </c>
      <c r="AK364" t="s">
        <v>439</v>
      </c>
      <c r="AL364">
        <v>10</v>
      </c>
      <c r="AM364" t="s">
        <v>440</v>
      </c>
      <c r="AN364">
        <v>500</v>
      </c>
      <c r="AO364" t="s">
        <v>441</v>
      </c>
      <c r="AP364">
        <v>40</v>
      </c>
      <c r="AQ364" t="s">
        <v>442</v>
      </c>
      <c r="AR364">
        <v>5000</v>
      </c>
    </row>
    <row r="365" ht="29.25" spans="1:44">
      <c r="A365" s="2">
        <v>477</v>
      </c>
      <c r="B365" t="s">
        <v>425</v>
      </c>
      <c r="C365">
        <v>4</v>
      </c>
      <c r="D365" t="s">
        <v>426</v>
      </c>
      <c r="E365">
        <v>3865</v>
      </c>
      <c r="F365" t="s">
        <v>427</v>
      </c>
      <c r="G365" t="s">
        <v>428</v>
      </c>
      <c r="H365">
        <v>5.818</v>
      </c>
      <c r="I365" t="s">
        <v>429</v>
      </c>
      <c r="J365">
        <v>0.001836</v>
      </c>
      <c r="K365" t="s">
        <v>71</v>
      </c>
      <c r="L365" t="s">
        <v>430</v>
      </c>
      <c r="M365">
        <v>1299.108795</v>
      </c>
      <c r="N365" t="s">
        <v>71</v>
      </c>
      <c r="O365" t="s">
        <v>431</v>
      </c>
      <c r="P365">
        <v>0.003135</v>
      </c>
      <c r="Q365" t="s">
        <v>71</v>
      </c>
      <c r="R365" t="s">
        <v>70</v>
      </c>
      <c r="S365">
        <v>26.928624</v>
      </c>
      <c r="T365" t="s">
        <v>71</v>
      </c>
      <c r="U365" t="s">
        <v>72</v>
      </c>
      <c r="V365">
        <v>0.523347</v>
      </c>
      <c r="W365" t="s">
        <v>71</v>
      </c>
      <c r="X365" t="s">
        <v>73</v>
      </c>
      <c r="Y365">
        <v>9.158776</v>
      </c>
      <c r="Z365" t="s">
        <v>71</v>
      </c>
      <c r="AA365" t="s">
        <v>446</v>
      </c>
      <c r="AB365">
        <v>16.449485</v>
      </c>
      <c r="AC365" t="s">
        <v>71</v>
      </c>
      <c r="AD365" t="s">
        <v>74</v>
      </c>
      <c r="AE365">
        <v>0.664422</v>
      </c>
      <c r="AF365" t="s">
        <v>71</v>
      </c>
      <c r="AG365" t="s">
        <v>437</v>
      </c>
      <c r="AH365">
        <v>1000</v>
      </c>
      <c r="AI365" t="s">
        <v>438</v>
      </c>
      <c r="AJ365">
        <v>1000000</v>
      </c>
      <c r="AK365" t="s">
        <v>439</v>
      </c>
      <c r="AL365">
        <v>10</v>
      </c>
      <c r="AM365" t="s">
        <v>440</v>
      </c>
      <c r="AN365">
        <v>500</v>
      </c>
      <c r="AO365" t="s">
        <v>441</v>
      </c>
      <c r="AP365">
        <v>1000</v>
      </c>
      <c r="AQ365" t="s">
        <v>442</v>
      </c>
      <c r="AR365">
        <v>1000</v>
      </c>
    </row>
    <row r="366" ht="29.25" spans="1:44">
      <c r="A366" s="2">
        <v>476</v>
      </c>
      <c r="B366" t="s">
        <v>425</v>
      </c>
      <c r="C366">
        <v>4</v>
      </c>
      <c r="D366" t="s">
        <v>426</v>
      </c>
      <c r="E366">
        <v>3865</v>
      </c>
      <c r="F366" t="s">
        <v>427</v>
      </c>
      <c r="G366" t="s">
        <v>428</v>
      </c>
      <c r="H366">
        <v>0</v>
      </c>
      <c r="I366" t="s">
        <v>429</v>
      </c>
      <c r="J366">
        <v>0.001597</v>
      </c>
      <c r="K366" t="s">
        <v>71</v>
      </c>
      <c r="L366" t="s">
        <v>430</v>
      </c>
      <c r="M366">
        <v>1256.292595</v>
      </c>
      <c r="N366" t="s">
        <v>71</v>
      </c>
      <c r="O366" t="s">
        <v>431</v>
      </c>
      <c r="P366">
        <v>0.002853</v>
      </c>
      <c r="Q366" t="s">
        <v>71</v>
      </c>
      <c r="R366" t="s">
        <v>70</v>
      </c>
      <c r="S366">
        <v>10.793154</v>
      </c>
      <c r="T366" t="s">
        <v>71</v>
      </c>
      <c r="U366" t="s">
        <v>72</v>
      </c>
      <c r="V366">
        <v>0.030274</v>
      </c>
      <c r="W366" t="s">
        <v>71</v>
      </c>
      <c r="X366" t="s">
        <v>73</v>
      </c>
      <c r="Y366">
        <v>0.38877</v>
      </c>
      <c r="Z366" t="s">
        <v>71</v>
      </c>
      <c r="AA366" t="s">
        <v>446</v>
      </c>
      <c r="AB366">
        <v>9.722822</v>
      </c>
      <c r="AC366" t="s">
        <v>71</v>
      </c>
      <c r="AD366" t="s">
        <v>74</v>
      </c>
      <c r="AE366">
        <v>0.639574</v>
      </c>
      <c r="AF366" t="s">
        <v>71</v>
      </c>
      <c r="AG366" t="s">
        <v>437</v>
      </c>
      <c r="AH366">
        <v>1000</v>
      </c>
      <c r="AI366" t="s">
        <v>438</v>
      </c>
      <c r="AJ366">
        <v>1000000</v>
      </c>
      <c r="AK366" t="s">
        <v>439</v>
      </c>
      <c r="AL366">
        <v>10</v>
      </c>
      <c r="AM366" t="s">
        <v>440</v>
      </c>
      <c r="AN366">
        <v>500</v>
      </c>
      <c r="AO366" t="s">
        <v>441</v>
      </c>
      <c r="AP366">
        <v>40</v>
      </c>
      <c r="AQ366" t="s">
        <v>442</v>
      </c>
      <c r="AR366">
        <v>1000</v>
      </c>
    </row>
    <row r="367" ht="29.25" spans="1:44">
      <c r="A367" s="2">
        <v>475</v>
      </c>
      <c r="B367" t="s">
        <v>425</v>
      </c>
      <c r="C367">
        <v>4</v>
      </c>
      <c r="D367" t="s">
        <v>426</v>
      </c>
      <c r="E367">
        <v>3865</v>
      </c>
      <c r="F367" t="s">
        <v>427</v>
      </c>
      <c r="G367" t="s">
        <v>428</v>
      </c>
      <c r="H367">
        <v>1.214</v>
      </c>
      <c r="I367" t="s">
        <v>429</v>
      </c>
      <c r="J367">
        <v>0.001061</v>
      </c>
      <c r="K367" t="s">
        <v>71</v>
      </c>
      <c r="L367" t="s">
        <v>430</v>
      </c>
      <c r="M367">
        <v>1050.998237</v>
      </c>
      <c r="N367" t="s">
        <v>71</v>
      </c>
      <c r="O367" t="s">
        <v>431</v>
      </c>
      <c r="P367">
        <v>0.002112</v>
      </c>
      <c r="Q367" t="s">
        <v>71</v>
      </c>
      <c r="R367" t="s">
        <v>70</v>
      </c>
      <c r="S367">
        <v>10.509546</v>
      </c>
      <c r="T367" t="s">
        <v>71</v>
      </c>
      <c r="U367" t="s">
        <v>72</v>
      </c>
      <c r="V367">
        <v>0.034979</v>
      </c>
      <c r="W367" t="s">
        <v>71</v>
      </c>
      <c r="X367" t="s">
        <v>73</v>
      </c>
      <c r="Y367">
        <v>0.396404</v>
      </c>
      <c r="Z367" t="s">
        <v>71</v>
      </c>
      <c r="AA367" t="s">
        <v>446</v>
      </c>
      <c r="AB367">
        <v>9.429716</v>
      </c>
      <c r="AC367" t="s">
        <v>71</v>
      </c>
      <c r="AD367" t="s">
        <v>74</v>
      </c>
      <c r="AE367">
        <v>0.636816</v>
      </c>
      <c r="AF367" t="s">
        <v>71</v>
      </c>
      <c r="AG367" t="s">
        <v>437</v>
      </c>
      <c r="AH367">
        <v>1000</v>
      </c>
      <c r="AI367" t="s">
        <v>438</v>
      </c>
      <c r="AJ367">
        <v>1000000</v>
      </c>
      <c r="AK367" t="s">
        <v>439</v>
      </c>
      <c r="AL367">
        <v>10</v>
      </c>
      <c r="AM367" t="s">
        <v>440</v>
      </c>
      <c r="AN367">
        <v>500</v>
      </c>
      <c r="AO367" t="s">
        <v>441</v>
      </c>
      <c r="AP367">
        <v>40</v>
      </c>
      <c r="AQ367" t="s">
        <v>442</v>
      </c>
      <c r="AR367">
        <v>1000</v>
      </c>
    </row>
    <row r="368" ht="29.25" spans="1:44">
      <c r="A368" s="2">
        <v>475</v>
      </c>
      <c r="B368" t="s">
        <v>425</v>
      </c>
      <c r="C368">
        <v>4</v>
      </c>
      <c r="D368" t="s">
        <v>426</v>
      </c>
      <c r="E368">
        <v>3865</v>
      </c>
      <c r="F368" t="s">
        <v>427</v>
      </c>
      <c r="G368" t="s">
        <v>428</v>
      </c>
      <c r="H368">
        <v>1.214</v>
      </c>
      <c r="I368" t="s">
        <v>429</v>
      </c>
      <c r="J368">
        <v>0.001101</v>
      </c>
      <c r="K368" t="s">
        <v>71</v>
      </c>
      <c r="L368" t="s">
        <v>430</v>
      </c>
      <c r="M368">
        <v>1058.644666</v>
      </c>
      <c r="N368" t="s">
        <v>71</v>
      </c>
      <c r="O368" t="s">
        <v>431</v>
      </c>
      <c r="P368">
        <v>0.002159</v>
      </c>
      <c r="Q368" t="s">
        <v>71</v>
      </c>
      <c r="R368" t="s">
        <v>70</v>
      </c>
      <c r="S368">
        <v>10.913091</v>
      </c>
      <c r="T368" t="s">
        <v>71</v>
      </c>
      <c r="U368" t="s">
        <v>72</v>
      </c>
      <c r="V368">
        <v>0.035519</v>
      </c>
      <c r="W368" t="s">
        <v>71</v>
      </c>
      <c r="X368" t="s">
        <v>73</v>
      </c>
      <c r="Y368">
        <v>0.415747</v>
      </c>
      <c r="Z368" t="s">
        <v>71</v>
      </c>
      <c r="AA368" t="s">
        <v>446</v>
      </c>
      <c r="AB368">
        <v>9.789861</v>
      </c>
      <c r="AC368" t="s">
        <v>71</v>
      </c>
      <c r="AD368" t="s">
        <v>74</v>
      </c>
      <c r="AE368">
        <v>0.660158</v>
      </c>
      <c r="AF368" t="s">
        <v>71</v>
      </c>
      <c r="AG368" t="s">
        <v>437</v>
      </c>
      <c r="AH368">
        <v>1000</v>
      </c>
      <c r="AI368" t="s">
        <v>438</v>
      </c>
      <c r="AJ368">
        <v>1000000</v>
      </c>
      <c r="AK368" t="s">
        <v>439</v>
      </c>
      <c r="AL368">
        <v>10</v>
      </c>
      <c r="AM368" t="s">
        <v>440</v>
      </c>
      <c r="AN368">
        <v>500</v>
      </c>
      <c r="AO368" t="s">
        <v>441</v>
      </c>
      <c r="AP368">
        <v>40</v>
      </c>
      <c r="AQ368" t="s">
        <v>442</v>
      </c>
      <c r="AR368">
        <v>1000</v>
      </c>
    </row>
    <row r="369" ht="29.25" spans="1:44">
      <c r="A369" s="2">
        <v>475</v>
      </c>
      <c r="B369" t="s">
        <v>425</v>
      </c>
      <c r="C369">
        <v>4</v>
      </c>
      <c r="D369" t="s">
        <v>426</v>
      </c>
      <c r="E369">
        <v>3865</v>
      </c>
      <c r="F369" t="s">
        <v>427</v>
      </c>
      <c r="G369" t="s">
        <v>428</v>
      </c>
      <c r="H369">
        <v>1.214</v>
      </c>
      <c r="I369" t="s">
        <v>429</v>
      </c>
      <c r="J369">
        <v>0.001098</v>
      </c>
      <c r="K369" t="s">
        <v>71</v>
      </c>
      <c r="L369" t="s">
        <v>430</v>
      </c>
      <c r="M369">
        <v>1093.535101</v>
      </c>
      <c r="N369" t="s">
        <v>71</v>
      </c>
      <c r="O369" t="s">
        <v>431</v>
      </c>
      <c r="P369">
        <v>0.002191</v>
      </c>
      <c r="Q369" t="s">
        <v>71</v>
      </c>
      <c r="R369" t="s">
        <v>70</v>
      </c>
      <c r="S369">
        <v>11.814605</v>
      </c>
      <c r="T369" t="s">
        <v>71</v>
      </c>
      <c r="U369" t="s">
        <v>72</v>
      </c>
      <c r="V369">
        <v>0.037798</v>
      </c>
      <c r="W369" t="s">
        <v>71</v>
      </c>
      <c r="X369" t="s">
        <v>73</v>
      </c>
      <c r="Y369">
        <v>0.474682</v>
      </c>
      <c r="Z369" t="s">
        <v>71</v>
      </c>
      <c r="AA369" t="s">
        <v>446</v>
      </c>
      <c r="AB369">
        <v>10.62086</v>
      </c>
      <c r="AC369" t="s">
        <v>71</v>
      </c>
      <c r="AD369" t="s">
        <v>74</v>
      </c>
      <c r="AE369">
        <v>0.668354</v>
      </c>
      <c r="AF369" t="s">
        <v>71</v>
      </c>
      <c r="AG369" t="s">
        <v>437</v>
      </c>
      <c r="AH369">
        <v>1000</v>
      </c>
      <c r="AI369" t="s">
        <v>438</v>
      </c>
      <c r="AJ369">
        <v>1000000</v>
      </c>
      <c r="AK369" t="s">
        <v>439</v>
      </c>
      <c r="AL369">
        <v>10</v>
      </c>
      <c r="AM369" t="s">
        <v>440</v>
      </c>
      <c r="AN369">
        <v>500</v>
      </c>
      <c r="AO369" t="s">
        <v>441</v>
      </c>
      <c r="AP369">
        <v>40</v>
      </c>
      <c r="AQ369" t="s">
        <v>442</v>
      </c>
      <c r="AR369">
        <v>1000</v>
      </c>
    </row>
    <row r="370" ht="29.25" spans="1:44">
      <c r="A370" s="2">
        <v>474</v>
      </c>
      <c r="B370" t="s">
        <v>425</v>
      </c>
      <c r="C370">
        <v>4</v>
      </c>
      <c r="D370" t="s">
        <v>426</v>
      </c>
      <c r="E370">
        <v>226</v>
      </c>
      <c r="F370" t="s">
        <v>427</v>
      </c>
      <c r="G370" t="s">
        <v>428</v>
      </c>
      <c r="H370">
        <v>1.124</v>
      </c>
      <c r="I370" t="s">
        <v>429</v>
      </c>
      <c r="J370">
        <v>0.000326</v>
      </c>
      <c r="K370" t="s">
        <v>71</v>
      </c>
      <c r="L370" t="s">
        <v>430</v>
      </c>
      <c r="M370">
        <v>118.057495</v>
      </c>
      <c r="N370" t="s">
        <v>71</v>
      </c>
      <c r="O370" t="s">
        <v>431</v>
      </c>
      <c r="P370">
        <v>0.000444</v>
      </c>
      <c r="Q370" t="s">
        <v>71</v>
      </c>
      <c r="R370" t="s">
        <v>70</v>
      </c>
      <c r="S370">
        <v>1.19644</v>
      </c>
      <c r="T370" t="s">
        <v>71</v>
      </c>
      <c r="U370" t="s">
        <v>72</v>
      </c>
      <c r="V370">
        <v>0.030174</v>
      </c>
      <c r="W370" t="s">
        <v>71</v>
      </c>
      <c r="X370" t="s">
        <v>73</v>
      </c>
      <c r="Y370">
        <v>0.282867</v>
      </c>
      <c r="Z370" t="s">
        <v>71</v>
      </c>
      <c r="AA370" t="s">
        <v>446</v>
      </c>
      <c r="AB370">
        <v>0.229462</v>
      </c>
      <c r="AC370" t="s">
        <v>71</v>
      </c>
      <c r="AD370" t="s">
        <v>74</v>
      </c>
      <c r="AE370">
        <v>0.64905</v>
      </c>
      <c r="AF370" t="s">
        <v>71</v>
      </c>
      <c r="AG370" t="s">
        <v>437</v>
      </c>
      <c r="AH370">
        <v>1000</v>
      </c>
      <c r="AI370" t="s">
        <v>438</v>
      </c>
      <c r="AJ370">
        <v>1000000</v>
      </c>
      <c r="AK370" t="s">
        <v>439</v>
      </c>
      <c r="AL370">
        <v>10</v>
      </c>
      <c r="AM370" t="s">
        <v>440</v>
      </c>
      <c r="AN370">
        <v>500</v>
      </c>
      <c r="AO370" t="s">
        <v>441</v>
      </c>
      <c r="AP370">
        <v>10</v>
      </c>
      <c r="AQ370" t="s">
        <v>442</v>
      </c>
      <c r="AR370">
        <v>20</v>
      </c>
    </row>
    <row r="371" ht="29.25" spans="1:44">
      <c r="A371" s="2">
        <v>473</v>
      </c>
      <c r="B371" t="s">
        <v>425</v>
      </c>
      <c r="C371">
        <v>4</v>
      </c>
      <c r="D371" t="s">
        <v>426</v>
      </c>
      <c r="E371">
        <v>226</v>
      </c>
      <c r="F371" t="s">
        <v>427</v>
      </c>
      <c r="G371" t="s">
        <v>428</v>
      </c>
      <c r="H371">
        <v>0</v>
      </c>
      <c r="I371" t="s">
        <v>429</v>
      </c>
      <c r="J371">
        <v>0.000308</v>
      </c>
      <c r="K371" t="s">
        <v>71</v>
      </c>
      <c r="L371" t="s">
        <v>430</v>
      </c>
      <c r="M371">
        <v>135.502472</v>
      </c>
      <c r="N371" t="s">
        <v>71</v>
      </c>
      <c r="O371" t="s">
        <v>431</v>
      </c>
      <c r="P371">
        <v>0.000443</v>
      </c>
      <c r="Q371" t="s">
        <v>71</v>
      </c>
      <c r="R371" t="s">
        <v>70</v>
      </c>
      <c r="S371">
        <v>1.239464</v>
      </c>
      <c r="T371" t="s">
        <v>71</v>
      </c>
      <c r="U371" t="s">
        <v>72</v>
      </c>
      <c r="V371">
        <v>0.026704</v>
      </c>
      <c r="W371" t="s">
        <v>71</v>
      </c>
      <c r="X371" t="s">
        <v>73</v>
      </c>
      <c r="Y371">
        <v>0.274745</v>
      </c>
      <c r="Z371" t="s">
        <v>71</v>
      </c>
      <c r="AA371" t="s">
        <v>446</v>
      </c>
      <c r="AB371">
        <v>0.254003</v>
      </c>
      <c r="AC371" t="s">
        <v>71</v>
      </c>
      <c r="AD371" t="s">
        <v>74</v>
      </c>
      <c r="AE371">
        <v>0.678766</v>
      </c>
      <c r="AF371" t="s">
        <v>71</v>
      </c>
      <c r="AG371" t="s">
        <v>437</v>
      </c>
      <c r="AH371">
        <v>1000</v>
      </c>
      <c r="AI371" t="s">
        <v>438</v>
      </c>
      <c r="AJ371">
        <v>1000000</v>
      </c>
      <c r="AK371" t="s">
        <v>439</v>
      </c>
      <c r="AL371">
        <v>10</v>
      </c>
      <c r="AM371" t="s">
        <v>440</v>
      </c>
      <c r="AN371">
        <v>500</v>
      </c>
      <c r="AO371" t="s">
        <v>441</v>
      </c>
      <c r="AP371">
        <v>10</v>
      </c>
      <c r="AQ371" t="s">
        <v>442</v>
      </c>
      <c r="AR371">
        <v>20</v>
      </c>
    </row>
    <row r="372" ht="29.25" spans="1:44">
      <c r="A372" s="2">
        <v>472</v>
      </c>
      <c r="B372" t="s">
        <v>425</v>
      </c>
      <c r="C372">
        <v>4</v>
      </c>
      <c r="D372" t="s">
        <v>426</v>
      </c>
      <c r="E372">
        <v>226</v>
      </c>
      <c r="F372" t="s">
        <v>427</v>
      </c>
      <c r="G372" t="s">
        <v>428</v>
      </c>
      <c r="H372">
        <v>5.95</v>
      </c>
      <c r="I372" t="s">
        <v>429</v>
      </c>
      <c r="J372">
        <v>0.000272</v>
      </c>
      <c r="K372" t="s">
        <v>71</v>
      </c>
      <c r="L372" t="s">
        <v>430</v>
      </c>
      <c r="M372">
        <v>135.404772</v>
      </c>
      <c r="N372" t="s">
        <v>71</v>
      </c>
      <c r="O372" t="s">
        <v>431</v>
      </c>
      <c r="P372">
        <v>0.000408</v>
      </c>
      <c r="Q372" t="s">
        <v>71</v>
      </c>
      <c r="R372" t="s">
        <v>70</v>
      </c>
      <c r="S372">
        <v>1.455281</v>
      </c>
      <c r="T372" t="s">
        <v>71</v>
      </c>
      <c r="U372" t="s">
        <v>72</v>
      </c>
      <c r="V372">
        <v>0.04933</v>
      </c>
      <c r="W372" t="s">
        <v>71</v>
      </c>
      <c r="X372" t="s">
        <v>73</v>
      </c>
      <c r="Y372">
        <v>0.439219</v>
      </c>
      <c r="Z372" t="s">
        <v>71</v>
      </c>
      <c r="AA372" t="s">
        <v>446</v>
      </c>
      <c r="AB372">
        <v>0.326081</v>
      </c>
      <c r="AC372" t="s">
        <v>71</v>
      </c>
      <c r="AD372" t="s">
        <v>74</v>
      </c>
      <c r="AE372">
        <v>0.634614</v>
      </c>
      <c r="AF372" t="s">
        <v>71</v>
      </c>
      <c r="AG372" t="s">
        <v>437</v>
      </c>
      <c r="AH372">
        <v>1000</v>
      </c>
      <c r="AI372" t="s">
        <v>438</v>
      </c>
      <c r="AJ372">
        <v>1000000</v>
      </c>
      <c r="AK372" t="s">
        <v>439</v>
      </c>
      <c r="AL372">
        <v>10</v>
      </c>
      <c r="AM372" t="s">
        <v>440</v>
      </c>
      <c r="AN372">
        <v>100</v>
      </c>
      <c r="AO372" t="s">
        <v>441</v>
      </c>
      <c r="AP372">
        <v>20</v>
      </c>
      <c r="AQ372" t="s">
        <v>442</v>
      </c>
      <c r="AR372">
        <v>20</v>
      </c>
    </row>
    <row r="373" ht="29.25" spans="1:44">
      <c r="A373" s="2">
        <v>471</v>
      </c>
      <c r="B373" t="s">
        <v>425</v>
      </c>
      <c r="C373">
        <v>4</v>
      </c>
      <c r="D373" t="s">
        <v>426</v>
      </c>
      <c r="E373">
        <v>226</v>
      </c>
      <c r="F373" t="s">
        <v>427</v>
      </c>
      <c r="G373" t="s">
        <v>428</v>
      </c>
      <c r="H373">
        <v>0</v>
      </c>
      <c r="I373" t="s">
        <v>429</v>
      </c>
      <c r="J373">
        <v>0.000316</v>
      </c>
      <c r="K373" t="s">
        <v>71</v>
      </c>
      <c r="L373" t="s">
        <v>430</v>
      </c>
      <c r="M373">
        <v>119.1239</v>
      </c>
      <c r="N373" t="s">
        <v>71</v>
      </c>
      <c r="O373" t="s">
        <v>431</v>
      </c>
      <c r="P373">
        <v>0.000435</v>
      </c>
      <c r="Q373" t="s">
        <v>71</v>
      </c>
      <c r="R373" t="s">
        <v>70</v>
      </c>
      <c r="S373">
        <v>1.007588</v>
      </c>
      <c r="T373" t="s">
        <v>71</v>
      </c>
      <c r="U373" t="s">
        <v>72</v>
      </c>
      <c r="V373">
        <v>0.031971</v>
      </c>
      <c r="W373" t="s">
        <v>71</v>
      </c>
      <c r="X373" t="s">
        <v>73</v>
      </c>
      <c r="Y373">
        <v>0.314369</v>
      </c>
      <c r="Z373" t="s">
        <v>71</v>
      </c>
      <c r="AA373" t="s">
        <v>446</v>
      </c>
      <c r="AB373">
        <v>0.231228</v>
      </c>
      <c r="AC373" t="s">
        <v>71</v>
      </c>
      <c r="AD373" t="s">
        <v>74</v>
      </c>
      <c r="AE373">
        <v>0.424924</v>
      </c>
      <c r="AF373" t="s">
        <v>71</v>
      </c>
      <c r="AG373" t="s">
        <v>437</v>
      </c>
      <c r="AH373">
        <v>1000</v>
      </c>
      <c r="AI373" t="s">
        <v>438</v>
      </c>
      <c r="AJ373">
        <v>1000000</v>
      </c>
      <c r="AK373" t="s">
        <v>439</v>
      </c>
      <c r="AL373">
        <v>10</v>
      </c>
      <c r="AM373" t="s">
        <v>440</v>
      </c>
      <c r="AN373">
        <v>100</v>
      </c>
      <c r="AO373" t="s">
        <v>441</v>
      </c>
      <c r="AP373">
        <v>10</v>
      </c>
      <c r="AQ373" t="s">
        <v>442</v>
      </c>
      <c r="AR373">
        <v>20</v>
      </c>
    </row>
    <row r="374" ht="29.25" spans="1:44">
      <c r="A374" s="2">
        <v>471</v>
      </c>
      <c r="B374" t="s">
        <v>425</v>
      </c>
      <c r="C374">
        <v>4</v>
      </c>
      <c r="D374" t="s">
        <v>426</v>
      </c>
      <c r="E374">
        <v>226</v>
      </c>
      <c r="F374" t="s">
        <v>427</v>
      </c>
      <c r="G374" t="s">
        <v>428</v>
      </c>
      <c r="H374">
        <v>0</v>
      </c>
      <c r="I374" t="s">
        <v>429</v>
      </c>
      <c r="J374">
        <v>0.000298</v>
      </c>
      <c r="K374" t="s">
        <v>71</v>
      </c>
      <c r="L374" t="s">
        <v>430</v>
      </c>
      <c r="M374">
        <v>124.787768</v>
      </c>
      <c r="N374" t="s">
        <v>71</v>
      </c>
      <c r="O374" t="s">
        <v>431</v>
      </c>
      <c r="P374">
        <v>0.000423</v>
      </c>
      <c r="Q374" t="s">
        <v>71</v>
      </c>
      <c r="R374" t="s">
        <v>70</v>
      </c>
      <c r="S374">
        <v>1.093292</v>
      </c>
      <c r="T374" t="s">
        <v>71</v>
      </c>
      <c r="U374" t="s">
        <v>72</v>
      </c>
      <c r="V374">
        <v>0.032924</v>
      </c>
      <c r="W374" t="s">
        <v>71</v>
      </c>
      <c r="X374" t="s">
        <v>73</v>
      </c>
      <c r="Y374">
        <v>0.368434</v>
      </c>
      <c r="Z374" t="s">
        <v>71</v>
      </c>
      <c r="AA374" t="s">
        <v>446</v>
      </c>
      <c r="AB374">
        <v>0.234829</v>
      </c>
      <c r="AC374" t="s">
        <v>71</v>
      </c>
      <c r="AD374" t="s">
        <v>74</v>
      </c>
      <c r="AE374">
        <v>0.451551</v>
      </c>
      <c r="AF374" t="s">
        <v>71</v>
      </c>
      <c r="AG374" t="s">
        <v>437</v>
      </c>
      <c r="AH374">
        <v>1000</v>
      </c>
      <c r="AI374" t="s">
        <v>438</v>
      </c>
      <c r="AJ374">
        <v>1000000</v>
      </c>
      <c r="AK374" t="s">
        <v>439</v>
      </c>
      <c r="AL374">
        <v>10</v>
      </c>
      <c r="AM374" t="s">
        <v>440</v>
      </c>
      <c r="AN374">
        <v>100</v>
      </c>
      <c r="AO374" t="s">
        <v>441</v>
      </c>
      <c r="AP374">
        <v>10</v>
      </c>
      <c r="AQ374" t="s">
        <v>442</v>
      </c>
      <c r="AR374">
        <v>20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R25" workbookViewId="0">
      <selection activeCell="Y37" sqref="Y37:Y46"/>
    </sheetView>
  </sheetViews>
  <sheetFormatPr defaultColWidth="13.7333333333333" defaultRowHeight="13.5"/>
  <sheetData>
    <row r="1" ht="29.25" spans="1:44">
      <c r="A1" s="2">
        <v>1000</v>
      </c>
      <c r="B1" t="s">
        <v>425</v>
      </c>
      <c r="C1">
        <v>1</v>
      </c>
      <c r="D1" t="s">
        <v>426</v>
      </c>
      <c r="E1">
        <v>3938</v>
      </c>
      <c r="F1" t="s">
        <v>427</v>
      </c>
      <c r="G1" t="s">
        <v>428</v>
      </c>
      <c r="H1">
        <v>0</v>
      </c>
      <c r="I1" t="s">
        <v>429</v>
      </c>
      <c r="J1">
        <v>0.00285</v>
      </c>
      <c r="K1" t="s">
        <v>71</v>
      </c>
      <c r="L1" t="s">
        <v>430</v>
      </c>
      <c r="M1">
        <v>1049.714816</v>
      </c>
      <c r="N1" t="s">
        <v>71</v>
      </c>
      <c r="O1" t="s">
        <v>431</v>
      </c>
      <c r="P1">
        <v>0.0039</v>
      </c>
      <c r="Q1" t="s">
        <v>71</v>
      </c>
      <c r="R1" t="s">
        <v>70</v>
      </c>
      <c r="S1">
        <v>82.81917</v>
      </c>
      <c r="T1" t="s">
        <v>71</v>
      </c>
      <c r="U1" t="s">
        <v>72</v>
      </c>
      <c r="V1">
        <v>0.011736</v>
      </c>
      <c r="W1" t="s">
        <v>71</v>
      </c>
      <c r="X1" t="s">
        <v>73</v>
      </c>
      <c r="Y1">
        <v>0.144789</v>
      </c>
      <c r="Z1" t="s">
        <v>71</v>
      </c>
      <c r="AA1" t="s">
        <v>446</v>
      </c>
      <c r="AB1">
        <v>82.63385</v>
      </c>
      <c r="AC1" t="s">
        <v>71</v>
      </c>
      <c r="AD1" t="s">
        <v>74</v>
      </c>
      <c r="AE1">
        <v>0.006789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10000</v>
      </c>
    </row>
    <row r="2" ht="29.25" spans="1:44">
      <c r="A2" s="2">
        <v>999</v>
      </c>
      <c r="B2" t="s">
        <v>425</v>
      </c>
      <c r="C2">
        <v>1</v>
      </c>
      <c r="D2" t="s">
        <v>426</v>
      </c>
      <c r="E2">
        <v>3938</v>
      </c>
      <c r="F2" t="s">
        <v>427</v>
      </c>
      <c r="G2" t="s">
        <v>428</v>
      </c>
      <c r="H2">
        <v>0</v>
      </c>
      <c r="I2" t="s">
        <v>429</v>
      </c>
      <c r="J2">
        <v>0.002823</v>
      </c>
      <c r="K2" t="s">
        <v>71</v>
      </c>
      <c r="L2" t="s">
        <v>430</v>
      </c>
      <c r="M2">
        <v>922.711388</v>
      </c>
      <c r="N2" t="s">
        <v>71</v>
      </c>
      <c r="O2" t="s">
        <v>431</v>
      </c>
      <c r="P2">
        <v>0.003746</v>
      </c>
      <c r="Q2" t="s">
        <v>71</v>
      </c>
      <c r="R2" t="s">
        <v>70</v>
      </c>
      <c r="S2">
        <v>84.701461</v>
      </c>
      <c r="T2" t="s">
        <v>71</v>
      </c>
      <c r="U2" t="s">
        <v>72</v>
      </c>
      <c r="V2">
        <v>0.01183</v>
      </c>
      <c r="W2" t="s">
        <v>71</v>
      </c>
      <c r="X2" t="s">
        <v>73</v>
      </c>
      <c r="Y2">
        <v>0.14787</v>
      </c>
      <c r="Z2" t="s">
        <v>71</v>
      </c>
      <c r="AA2" t="s">
        <v>446</v>
      </c>
      <c r="AB2">
        <v>84.512669</v>
      </c>
      <c r="AC2" t="s">
        <v>71</v>
      </c>
      <c r="AD2" t="s">
        <v>74</v>
      </c>
      <c r="AE2">
        <v>0.006813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10000</v>
      </c>
    </row>
    <row r="3" ht="29.25" spans="1:44">
      <c r="A3" s="2">
        <v>998</v>
      </c>
      <c r="B3" t="s">
        <v>425</v>
      </c>
      <c r="C3">
        <v>4</v>
      </c>
      <c r="D3" t="s">
        <v>426</v>
      </c>
      <c r="E3">
        <v>37317</v>
      </c>
      <c r="F3" t="s">
        <v>427</v>
      </c>
      <c r="G3" t="s">
        <v>428</v>
      </c>
      <c r="H3">
        <v>0</v>
      </c>
      <c r="I3" t="s">
        <v>429</v>
      </c>
      <c r="J3">
        <v>0.002632</v>
      </c>
      <c r="K3" t="s">
        <v>71</v>
      </c>
      <c r="L3" t="s">
        <v>430</v>
      </c>
      <c r="M3">
        <v>4094.662762</v>
      </c>
      <c r="N3" t="s">
        <v>71</v>
      </c>
      <c r="O3" t="s">
        <v>431</v>
      </c>
      <c r="P3">
        <v>0.006726</v>
      </c>
      <c r="Q3" t="s">
        <v>71</v>
      </c>
      <c r="R3" t="s">
        <v>70</v>
      </c>
      <c r="S3">
        <v>94.051162</v>
      </c>
      <c r="T3" t="s">
        <v>71</v>
      </c>
      <c r="U3" t="s">
        <v>72</v>
      </c>
      <c r="V3">
        <v>0.028631</v>
      </c>
      <c r="W3" t="s">
        <v>71</v>
      </c>
      <c r="X3" t="s">
        <v>73</v>
      </c>
      <c r="Y3">
        <v>0.225485</v>
      </c>
      <c r="Z3" t="s">
        <v>71</v>
      </c>
      <c r="AA3" t="s">
        <v>446</v>
      </c>
      <c r="AB3">
        <v>93.747338</v>
      </c>
      <c r="AC3" t="s">
        <v>71</v>
      </c>
      <c r="AD3" t="s">
        <v>74</v>
      </c>
      <c r="AE3">
        <v>0.006839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</v>
      </c>
      <c r="AO3" t="s">
        <v>441</v>
      </c>
      <c r="AP3">
        <v>50</v>
      </c>
      <c r="AQ3" t="s">
        <v>442</v>
      </c>
      <c r="AR3">
        <v>10000</v>
      </c>
    </row>
    <row r="4" ht="29.25" spans="1:44">
      <c r="A4" s="2">
        <v>997</v>
      </c>
      <c r="B4" t="s">
        <v>425</v>
      </c>
      <c r="C4">
        <v>1</v>
      </c>
      <c r="D4" t="s">
        <v>426</v>
      </c>
      <c r="E4">
        <v>531</v>
      </c>
      <c r="F4" t="s">
        <v>427</v>
      </c>
      <c r="G4" t="s">
        <v>428</v>
      </c>
      <c r="H4">
        <v>0</v>
      </c>
      <c r="I4" t="s">
        <v>429</v>
      </c>
      <c r="J4">
        <v>0.0014</v>
      </c>
      <c r="K4" t="s">
        <v>71</v>
      </c>
      <c r="L4" t="s">
        <v>430</v>
      </c>
      <c r="M4">
        <v>188.054572</v>
      </c>
      <c r="N4" t="s">
        <v>71</v>
      </c>
      <c r="O4" t="s">
        <v>431</v>
      </c>
      <c r="P4">
        <v>0.001589</v>
      </c>
      <c r="Q4" t="s">
        <v>71</v>
      </c>
      <c r="R4" t="s">
        <v>70</v>
      </c>
      <c r="S4">
        <v>9.366048</v>
      </c>
      <c r="T4" t="s">
        <v>71</v>
      </c>
      <c r="U4" t="s">
        <v>72</v>
      </c>
      <c r="V4">
        <v>0.032199</v>
      </c>
      <c r="W4" t="s">
        <v>71</v>
      </c>
      <c r="X4" t="s">
        <v>73</v>
      </c>
      <c r="Y4">
        <v>1.109636</v>
      </c>
      <c r="Z4" t="s">
        <v>71</v>
      </c>
      <c r="AA4" t="s">
        <v>446</v>
      </c>
      <c r="AB4">
        <v>8.183896</v>
      </c>
      <c r="AC4" t="s">
        <v>71</v>
      </c>
      <c r="AD4" t="s">
        <v>74</v>
      </c>
      <c r="AE4">
        <v>0.006758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50</v>
      </c>
      <c r="AQ4" t="s">
        <v>442</v>
      </c>
      <c r="AR4">
        <v>1000</v>
      </c>
    </row>
    <row r="5" ht="29.25" spans="1:44">
      <c r="A5" s="2">
        <v>996</v>
      </c>
      <c r="B5" t="s">
        <v>425</v>
      </c>
      <c r="C5">
        <v>0</v>
      </c>
      <c r="D5" t="s">
        <v>426</v>
      </c>
      <c r="E5">
        <v>153</v>
      </c>
      <c r="F5" t="s">
        <v>427</v>
      </c>
      <c r="G5" t="s">
        <v>428</v>
      </c>
      <c r="H5">
        <v>49.629</v>
      </c>
      <c r="I5" t="s">
        <v>429</v>
      </c>
      <c r="J5">
        <v>0.00027</v>
      </c>
      <c r="K5" t="s">
        <v>71</v>
      </c>
      <c r="L5" t="s">
        <v>430</v>
      </c>
      <c r="M5">
        <v>10.037074</v>
      </c>
      <c r="N5" t="s">
        <v>71</v>
      </c>
      <c r="O5" t="s">
        <v>431</v>
      </c>
      <c r="P5">
        <v>0.00028</v>
      </c>
      <c r="Q5" t="s">
        <v>71</v>
      </c>
      <c r="R5" t="s">
        <v>70</v>
      </c>
      <c r="S5">
        <v>1.487884</v>
      </c>
      <c r="T5" t="s">
        <v>71</v>
      </c>
      <c r="U5" t="s">
        <v>72</v>
      </c>
      <c r="V5">
        <v>0.021904</v>
      </c>
      <c r="W5" t="s">
        <v>71</v>
      </c>
      <c r="X5" t="s">
        <v>73</v>
      </c>
      <c r="Y5">
        <v>1.345122</v>
      </c>
      <c r="Z5" t="s">
        <v>71</v>
      </c>
      <c r="AA5" t="s">
        <v>446</v>
      </c>
      <c r="AB5">
        <v>0.107613</v>
      </c>
      <c r="AC5" t="s">
        <v>71</v>
      </c>
      <c r="AD5" t="s">
        <v>74</v>
      </c>
      <c r="AE5">
        <v>0.006786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10</v>
      </c>
      <c r="AQ5" t="s">
        <v>442</v>
      </c>
      <c r="AR5">
        <v>20</v>
      </c>
    </row>
    <row r="6" ht="29.25" spans="1:44">
      <c r="A6" s="2">
        <v>995</v>
      </c>
      <c r="B6" t="s">
        <v>425</v>
      </c>
      <c r="C6">
        <v>1</v>
      </c>
      <c r="D6" t="s">
        <v>426</v>
      </c>
      <c r="E6">
        <v>160</v>
      </c>
      <c r="F6" t="s">
        <v>427</v>
      </c>
      <c r="G6" t="s">
        <v>428</v>
      </c>
      <c r="H6">
        <v>50.487</v>
      </c>
      <c r="I6" t="s">
        <v>429</v>
      </c>
      <c r="J6">
        <v>0.000269</v>
      </c>
      <c r="K6" t="s">
        <v>71</v>
      </c>
      <c r="L6" t="s">
        <v>430</v>
      </c>
      <c r="M6">
        <v>13.745863</v>
      </c>
      <c r="N6" t="s">
        <v>71</v>
      </c>
      <c r="O6" t="s">
        <v>431</v>
      </c>
      <c r="P6">
        <v>0.000283</v>
      </c>
      <c r="Q6" t="s">
        <v>71</v>
      </c>
      <c r="R6" t="s">
        <v>70</v>
      </c>
      <c r="S6">
        <v>1.15168</v>
      </c>
      <c r="T6" t="s">
        <v>71</v>
      </c>
      <c r="U6" t="s">
        <v>72</v>
      </c>
      <c r="V6">
        <v>0.021807</v>
      </c>
      <c r="W6" t="s">
        <v>71</v>
      </c>
      <c r="X6" t="s">
        <v>73</v>
      </c>
      <c r="Y6">
        <v>0.973089</v>
      </c>
      <c r="Z6" t="s">
        <v>71</v>
      </c>
      <c r="AA6" t="s">
        <v>446</v>
      </c>
      <c r="AB6">
        <v>0.143602</v>
      </c>
      <c r="AC6" t="s">
        <v>71</v>
      </c>
      <c r="AD6" t="s">
        <v>74</v>
      </c>
      <c r="AE6">
        <v>0.006765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10</v>
      </c>
      <c r="AQ6" t="s">
        <v>442</v>
      </c>
      <c r="AR6">
        <v>20</v>
      </c>
    </row>
    <row r="7" ht="29.25" spans="1:44">
      <c r="A7" s="2">
        <v>994</v>
      </c>
      <c r="B7" t="s">
        <v>425</v>
      </c>
      <c r="C7">
        <v>2</v>
      </c>
      <c r="D7" t="s">
        <v>426</v>
      </c>
      <c r="E7">
        <v>169</v>
      </c>
      <c r="F7" t="s">
        <v>427</v>
      </c>
      <c r="G7" t="s">
        <v>428</v>
      </c>
      <c r="H7">
        <v>48.459</v>
      </c>
      <c r="I7" t="s">
        <v>429</v>
      </c>
      <c r="J7">
        <v>0.00027</v>
      </c>
      <c r="K7" t="s">
        <v>71</v>
      </c>
      <c r="L7" t="s">
        <v>430</v>
      </c>
      <c r="M7">
        <v>25.824734</v>
      </c>
      <c r="N7" t="s">
        <v>71</v>
      </c>
      <c r="O7" t="s">
        <v>431</v>
      </c>
      <c r="P7">
        <v>0.000296</v>
      </c>
      <c r="Q7" t="s">
        <v>71</v>
      </c>
      <c r="R7" t="s">
        <v>70</v>
      </c>
      <c r="S7">
        <v>0.738269</v>
      </c>
      <c r="T7" t="s">
        <v>71</v>
      </c>
      <c r="U7" t="s">
        <v>72</v>
      </c>
      <c r="V7">
        <v>0.021958</v>
      </c>
      <c r="W7" t="s">
        <v>71</v>
      </c>
      <c r="X7" t="s">
        <v>73</v>
      </c>
      <c r="Y7">
        <v>0.529341</v>
      </c>
      <c r="Z7" t="s">
        <v>71</v>
      </c>
      <c r="AA7" t="s">
        <v>446</v>
      </c>
      <c r="AB7">
        <v>0.174016</v>
      </c>
      <c r="AC7" t="s">
        <v>71</v>
      </c>
      <c r="AD7" t="s">
        <v>74</v>
      </c>
      <c r="AE7">
        <v>0.006763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10</v>
      </c>
      <c r="AQ7" t="s">
        <v>442</v>
      </c>
      <c r="AR7">
        <v>20</v>
      </c>
    </row>
    <row r="8" ht="29.25" spans="1:44">
      <c r="A8" s="2">
        <v>993</v>
      </c>
      <c r="B8" t="s">
        <v>425</v>
      </c>
      <c r="C8">
        <v>3</v>
      </c>
      <c r="D8" t="s">
        <v>426</v>
      </c>
      <c r="E8">
        <v>188</v>
      </c>
      <c r="F8" t="s">
        <v>427</v>
      </c>
      <c r="G8" t="s">
        <v>428</v>
      </c>
      <c r="H8">
        <v>49.444</v>
      </c>
      <c r="I8" t="s">
        <v>429</v>
      </c>
      <c r="J8">
        <v>0.000278</v>
      </c>
      <c r="K8" t="s">
        <v>71</v>
      </c>
      <c r="L8" t="s">
        <v>430</v>
      </c>
      <c r="M8">
        <v>51.312844</v>
      </c>
      <c r="N8" t="s">
        <v>71</v>
      </c>
      <c r="O8" t="s">
        <v>431</v>
      </c>
      <c r="P8">
        <v>0.000329</v>
      </c>
      <c r="Q8" t="s">
        <v>71</v>
      </c>
      <c r="R8" t="s">
        <v>70</v>
      </c>
      <c r="S8">
        <v>0.547443</v>
      </c>
      <c r="T8" t="s">
        <v>71</v>
      </c>
      <c r="U8" t="s">
        <v>72</v>
      </c>
      <c r="V8">
        <v>0.022448</v>
      </c>
      <c r="W8" t="s">
        <v>71</v>
      </c>
      <c r="X8" t="s">
        <v>73</v>
      </c>
      <c r="Y8">
        <v>0.31288</v>
      </c>
      <c r="Z8" t="s">
        <v>71</v>
      </c>
      <c r="AA8" t="s">
        <v>446</v>
      </c>
      <c r="AB8">
        <v>0.199177</v>
      </c>
      <c r="AC8" t="s">
        <v>71</v>
      </c>
      <c r="AD8" t="s">
        <v>74</v>
      </c>
      <c r="AE8">
        <v>0.006793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10</v>
      </c>
      <c r="AQ8" t="s">
        <v>442</v>
      </c>
      <c r="AR8">
        <v>20</v>
      </c>
    </row>
    <row r="9" ht="29.25" spans="1:44">
      <c r="A9" s="2">
        <v>992</v>
      </c>
      <c r="B9" t="s">
        <v>425</v>
      </c>
      <c r="C9">
        <v>4</v>
      </c>
      <c r="D9" t="s">
        <v>426</v>
      </c>
      <c r="E9">
        <v>226</v>
      </c>
      <c r="F9" t="s">
        <v>427</v>
      </c>
      <c r="G9" t="s">
        <v>428</v>
      </c>
      <c r="H9">
        <v>57.21</v>
      </c>
      <c r="I9" t="s">
        <v>429</v>
      </c>
      <c r="J9">
        <v>0.000268</v>
      </c>
      <c r="K9" t="s">
        <v>71</v>
      </c>
      <c r="L9" t="s">
        <v>430</v>
      </c>
      <c r="M9">
        <v>102.67184</v>
      </c>
      <c r="N9" t="s">
        <v>71</v>
      </c>
      <c r="O9" t="s">
        <v>431</v>
      </c>
      <c r="P9">
        <v>0.000371</v>
      </c>
      <c r="Q9" t="s">
        <v>71</v>
      </c>
      <c r="R9" t="s">
        <v>70</v>
      </c>
      <c r="S9">
        <v>0.410917</v>
      </c>
      <c r="T9" t="s">
        <v>71</v>
      </c>
      <c r="U9" t="s">
        <v>72</v>
      </c>
      <c r="V9">
        <v>0.022515</v>
      </c>
      <c r="W9" t="s">
        <v>71</v>
      </c>
      <c r="X9" t="s">
        <v>73</v>
      </c>
      <c r="Y9">
        <v>0.17212</v>
      </c>
      <c r="Z9" t="s">
        <v>71</v>
      </c>
      <c r="AA9" t="s">
        <v>446</v>
      </c>
      <c r="AB9">
        <v>0.203891</v>
      </c>
      <c r="AC9" t="s">
        <v>71</v>
      </c>
      <c r="AD9" t="s">
        <v>74</v>
      </c>
      <c r="AE9">
        <v>0.006761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10</v>
      </c>
      <c r="AQ9" t="s">
        <v>442</v>
      </c>
      <c r="AR9">
        <v>20</v>
      </c>
    </row>
    <row r="10" ht="29.25" spans="1:44">
      <c r="A10" s="2">
        <v>991</v>
      </c>
      <c r="B10" t="s">
        <v>425</v>
      </c>
      <c r="C10">
        <v>5</v>
      </c>
      <c r="D10" t="s">
        <v>426</v>
      </c>
      <c r="E10">
        <v>303</v>
      </c>
      <c r="F10" t="s">
        <v>427</v>
      </c>
      <c r="G10" t="s">
        <v>428</v>
      </c>
      <c r="H10">
        <v>47.46</v>
      </c>
      <c r="I10" t="s">
        <v>429</v>
      </c>
      <c r="J10">
        <v>0.000268</v>
      </c>
      <c r="K10" t="s">
        <v>71</v>
      </c>
      <c r="L10" t="s">
        <v>430</v>
      </c>
      <c r="M10">
        <v>210.663093</v>
      </c>
      <c r="N10" t="s">
        <v>71</v>
      </c>
      <c r="O10" t="s">
        <v>431</v>
      </c>
      <c r="P10">
        <v>0.000478</v>
      </c>
      <c r="Q10" t="s">
        <v>71</v>
      </c>
      <c r="R10" t="s">
        <v>70</v>
      </c>
      <c r="S10">
        <v>0.35047</v>
      </c>
      <c r="T10" t="s">
        <v>71</v>
      </c>
      <c r="U10" t="s">
        <v>72</v>
      </c>
      <c r="V10">
        <v>0.022678</v>
      </c>
      <c r="W10" t="s">
        <v>71</v>
      </c>
      <c r="X10" t="s">
        <v>73</v>
      </c>
      <c r="Y10">
        <v>0.104798</v>
      </c>
      <c r="Z10" t="s">
        <v>71</v>
      </c>
      <c r="AA10" t="s">
        <v>446</v>
      </c>
      <c r="AB10">
        <v>0.210549</v>
      </c>
      <c r="AC10" t="s">
        <v>71</v>
      </c>
      <c r="AD10" t="s">
        <v>74</v>
      </c>
      <c r="AE10">
        <v>0.006764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10</v>
      </c>
      <c r="AQ10" t="s">
        <v>442</v>
      </c>
      <c r="AR10">
        <v>20</v>
      </c>
    </row>
    <row r="11" ht="29.25" spans="1:44">
      <c r="A11" s="2">
        <v>990</v>
      </c>
      <c r="B11" t="s">
        <v>425</v>
      </c>
      <c r="C11">
        <v>6</v>
      </c>
      <c r="D11" t="s">
        <v>426</v>
      </c>
      <c r="E11">
        <v>455</v>
      </c>
      <c r="F11" t="s">
        <v>427</v>
      </c>
      <c r="G11" t="s">
        <v>428</v>
      </c>
      <c r="H11">
        <v>60.229</v>
      </c>
      <c r="I11" t="s">
        <v>429</v>
      </c>
      <c r="J11">
        <v>0.000268</v>
      </c>
      <c r="K11" t="s">
        <v>71</v>
      </c>
      <c r="L11" t="s">
        <v>430</v>
      </c>
      <c r="M11">
        <v>375.766151</v>
      </c>
      <c r="N11" t="s">
        <v>71</v>
      </c>
      <c r="O11" t="s">
        <v>431</v>
      </c>
      <c r="P11">
        <v>0.000644</v>
      </c>
      <c r="Q11" t="s">
        <v>71</v>
      </c>
      <c r="R11" t="s">
        <v>70</v>
      </c>
      <c r="S11">
        <v>0.317474</v>
      </c>
      <c r="T11" t="s">
        <v>71</v>
      </c>
      <c r="U11" t="s">
        <v>72</v>
      </c>
      <c r="V11">
        <v>0.022872</v>
      </c>
      <c r="W11" t="s">
        <v>71</v>
      </c>
      <c r="X11" t="s">
        <v>73</v>
      </c>
      <c r="Y11">
        <v>0.065541</v>
      </c>
      <c r="Z11" t="s">
        <v>71</v>
      </c>
      <c r="AA11" t="s">
        <v>446</v>
      </c>
      <c r="AB11">
        <v>0.216802</v>
      </c>
      <c r="AC11" t="s">
        <v>71</v>
      </c>
      <c r="AD11" t="s">
        <v>74</v>
      </c>
      <c r="AE11">
        <v>0.006741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10</v>
      </c>
      <c r="AQ11" t="s">
        <v>442</v>
      </c>
      <c r="AR11">
        <v>20</v>
      </c>
    </row>
    <row r="12" ht="29.25" spans="1:44">
      <c r="A12" s="2">
        <v>989</v>
      </c>
      <c r="B12" t="s">
        <v>425</v>
      </c>
      <c r="C12">
        <v>7</v>
      </c>
      <c r="D12" t="s">
        <v>426</v>
      </c>
      <c r="E12">
        <v>760</v>
      </c>
      <c r="F12" t="s">
        <v>427</v>
      </c>
      <c r="G12" t="s">
        <v>428</v>
      </c>
      <c r="H12">
        <v>53.09</v>
      </c>
      <c r="I12" t="s">
        <v>429</v>
      </c>
      <c r="J12">
        <v>0.000268</v>
      </c>
      <c r="K12" t="s">
        <v>71</v>
      </c>
      <c r="L12" t="s">
        <v>430</v>
      </c>
      <c r="M12">
        <v>745.286347</v>
      </c>
      <c r="N12" t="s">
        <v>71</v>
      </c>
      <c r="O12" t="s">
        <v>431</v>
      </c>
      <c r="P12">
        <v>0.001013</v>
      </c>
      <c r="Q12" t="s">
        <v>71</v>
      </c>
      <c r="R12" t="s">
        <v>70</v>
      </c>
      <c r="S12">
        <v>0.293903</v>
      </c>
      <c r="T12" t="s">
        <v>71</v>
      </c>
      <c r="U12" t="s">
        <v>72</v>
      </c>
      <c r="V12">
        <v>0.02294</v>
      </c>
      <c r="W12" t="s">
        <v>71</v>
      </c>
      <c r="X12" t="s">
        <v>73</v>
      </c>
      <c r="Y12">
        <v>0.04525</v>
      </c>
      <c r="Z12" t="s">
        <v>71</v>
      </c>
      <c r="AA12" t="s">
        <v>446</v>
      </c>
      <c r="AB12">
        <v>0.213884</v>
      </c>
      <c r="AC12" t="s">
        <v>71</v>
      </c>
      <c r="AD12" t="s">
        <v>74</v>
      </c>
      <c r="AE12">
        <v>0.006763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10</v>
      </c>
      <c r="AQ12" t="s">
        <v>442</v>
      </c>
      <c r="AR12">
        <v>20</v>
      </c>
    </row>
    <row r="13" ht="29.25" spans="1:44">
      <c r="A13" s="2">
        <v>988</v>
      </c>
      <c r="B13" t="s">
        <v>425</v>
      </c>
      <c r="C13">
        <v>8</v>
      </c>
      <c r="D13" t="s">
        <v>426</v>
      </c>
      <c r="E13">
        <v>1371</v>
      </c>
      <c r="F13" t="s">
        <v>427</v>
      </c>
      <c r="G13" t="s">
        <v>428</v>
      </c>
      <c r="H13">
        <v>44.994</v>
      </c>
      <c r="I13" t="s">
        <v>429</v>
      </c>
      <c r="J13">
        <v>0.000285</v>
      </c>
      <c r="K13" t="s">
        <v>71</v>
      </c>
      <c r="L13" t="s">
        <v>430</v>
      </c>
      <c r="M13">
        <v>3363.787458</v>
      </c>
      <c r="N13" t="s">
        <v>71</v>
      </c>
      <c r="O13" t="s">
        <v>431</v>
      </c>
      <c r="P13">
        <v>0.003649</v>
      </c>
      <c r="Q13" t="s">
        <v>71</v>
      </c>
      <c r="R13" t="s">
        <v>70</v>
      </c>
      <c r="S13">
        <v>0.305582</v>
      </c>
      <c r="T13" t="s">
        <v>71</v>
      </c>
      <c r="U13" t="s">
        <v>72</v>
      </c>
      <c r="V13">
        <v>0.023696</v>
      </c>
      <c r="W13" t="s">
        <v>71</v>
      </c>
      <c r="X13" t="s">
        <v>73</v>
      </c>
      <c r="Y13">
        <v>0.036515</v>
      </c>
      <c r="Z13" t="s">
        <v>71</v>
      </c>
      <c r="AA13" t="s">
        <v>446</v>
      </c>
      <c r="AB13">
        <v>0.232726</v>
      </c>
      <c r="AC13" t="s">
        <v>71</v>
      </c>
      <c r="AD13" t="s">
        <v>74</v>
      </c>
      <c r="AE13">
        <v>0.006823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10</v>
      </c>
      <c r="AQ13" t="s">
        <v>442</v>
      </c>
      <c r="AR13">
        <v>20</v>
      </c>
    </row>
    <row r="14" ht="29.25" spans="1:44">
      <c r="A14" s="2">
        <v>987</v>
      </c>
      <c r="B14" t="s">
        <v>425</v>
      </c>
      <c r="C14">
        <v>9</v>
      </c>
      <c r="D14" t="s">
        <v>426</v>
      </c>
      <c r="E14">
        <v>2592</v>
      </c>
      <c r="F14" t="s">
        <v>427</v>
      </c>
      <c r="G14" t="s">
        <v>428</v>
      </c>
      <c r="H14">
        <v>49.233</v>
      </c>
      <c r="I14" t="s">
        <v>429</v>
      </c>
      <c r="J14">
        <v>0.000273</v>
      </c>
      <c r="K14" t="s">
        <v>71</v>
      </c>
      <c r="L14" t="s">
        <v>430</v>
      </c>
      <c r="M14">
        <v>8834.692261</v>
      </c>
      <c r="N14" t="s">
        <v>71</v>
      </c>
      <c r="O14" t="s">
        <v>431</v>
      </c>
      <c r="P14">
        <v>0.009108</v>
      </c>
      <c r="Q14" t="s">
        <v>71</v>
      </c>
      <c r="R14" t="s">
        <v>70</v>
      </c>
      <c r="S14">
        <v>0.297126</v>
      </c>
      <c r="T14" t="s">
        <v>71</v>
      </c>
      <c r="U14" t="s">
        <v>72</v>
      </c>
      <c r="V14">
        <v>0.023592</v>
      </c>
      <c r="W14" t="s">
        <v>71</v>
      </c>
      <c r="X14" t="s">
        <v>73</v>
      </c>
      <c r="Y14">
        <v>0.0213</v>
      </c>
      <c r="Z14" t="s">
        <v>71</v>
      </c>
      <c r="AA14" t="s">
        <v>446</v>
      </c>
      <c r="AB14">
        <v>0.240184</v>
      </c>
      <c r="AC14" t="s">
        <v>71</v>
      </c>
      <c r="AD14" t="s">
        <v>74</v>
      </c>
      <c r="AE14">
        <v>0.006796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10</v>
      </c>
      <c r="AQ14" t="s">
        <v>442</v>
      </c>
      <c r="AR14">
        <v>20</v>
      </c>
    </row>
    <row r="15" ht="29.25" spans="1:44">
      <c r="A15" s="2">
        <v>986</v>
      </c>
      <c r="B15" t="s">
        <v>425</v>
      </c>
      <c r="C15">
        <v>1</v>
      </c>
      <c r="D15" t="s">
        <v>426</v>
      </c>
      <c r="E15">
        <v>531</v>
      </c>
      <c r="F15" t="s">
        <v>427</v>
      </c>
      <c r="G15" t="s">
        <v>428</v>
      </c>
      <c r="H15">
        <v>0</v>
      </c>
      <c r="I15" t="s">
        <v>429</v>
      </c>
      <c r="J15">
        <v>0.001246</v>
      </c>
      <c r="K15" t="s">
        <v>71</v>
      </c>
      <c r="L15" t="s">
        <v>430</v>
      </c>
      <c r="M15">
        <v>203.951627</v>
      </c>
      <c r="N15" t="s">
        <v>71</v>
      </c>
      <c r="O15" t="s">
        <v>431</v>
      </c>
      <c r="P15">
        <v>0.00145</v>
      </c>
      <c r="Q15" t="s">
        <v>71</v>
      </c>
      <c r="R15" t="s">
        <v>70</v>
      </c>
      <c r="S15">
        <v>9.079786</v>
      </c>
      <c r="T15" t="s">
        <v>71</v>
      </c>
      <c r="U15" t="s">
        <v>72</v>
      </c>
      <c r="V15">
        <v>0.031024</v>
      </c>
      <c r="W15" t="s">
        <v>71</v>
      </c>
      <c r="X15" t="s">
        <v>73</v>
      </c>
      <c r="Y15">
        <v>1.055508</v>
      </c>
      <c r="Z15" t="s">
        <v>71</v>
      </c>
      <c r="AA15" t="s">
        <v>446</v>
      </c>
      <c r="AB15">
        <v>7.953728</v>
      </c>
      <c r="AC15" t="s">
        <v>71</v>
      </c>
      <c r="AD15" t="s">
        <v>74</v>
      </c>
      <c r="AE15">
        <v>0.006748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50</v>
      </c>
      <c r="AQ15" t="s">
        <v>442</v>
      </c>
      <c r="AR15">
        <v>1000</v>
      </c>
    </row>
    <row r="16" ht="29.25" spans="1:44">
      <c r="A16" s="2">
        <v>985</v>
      </c>
      <c r="B16" t="s">
        <v>425</v>
      </c>
      <c r="C16">
        <v>7</v>
      </c>
      <c r="D16" t="s">
        <v>426</v>
      </c>
      <c r="E16">
        <v>30571</v>
      </c>
      <c r="F16" t="s">
        <v>427</v>
      </c>
      <c r="G16" t="s">
        <v>428</v>
      </c>
      <c r="H16">
        <v>0</v>
      </c>
      <c r="I16" t="s">
        <v>429</v>
      </c>
      <c r="J16">
        <v>0.001255</v>
      </c>
      <c r="K16" t="s">
        <v>71</v>
      </c>
      <c r="L16" t="s">
        <v>430</v>
      </c>
      <c r="M16">
        <v>5114.060539</v>
      </c>
      <c r="N16" t="s">
        <v>71</v>
      </c>
      <c r="O16" t="s">
        <v>431</v>
      </c>
      <c r="P16">
        <v>0.006369</v>
      </c>
      <c r="Q16" t="s">
        <v>71</v>
      </c>
      <c r="R16" t="s">
        <v>70</v>
      </c>
      <c r="S16">
        <v>8.90449</v>
      </c>
      <c r="T16" t="s">
        <v>71</v>
      </c>
      <c r="U16" t="s">
        <v>72</v>
      </c>
      <c r="V16">
        <v>0.034387</v>
      </c>
      <c r="W16" t="s">
        <v>71</v>
      </c>
      <c r="X16" t="s">
        <v>73</v>
      </c>
      <c r="Y16">
        <v>0.164276</v>
      </c>
      <c r="Z16" t="s">
        <v>71</v>
      </c>
      <c r="AA16" t="s">
        <v>446</v>
      </c>
      <c r="AB16">
        <v>8.663934</v>
      </c>
      <c r="AC16" t="s">
        <v>71</v>
      </c>
      <c r="AD16" t="s">
        <v>74</v>
      </c>
      <c r="AE16">
        <v>0.006776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50</v>
      </c>
      <c r="AQ16" t="s">
        <v>442</v>
      </c>
      <c r="AR16">
        <v>1000</v>
      </c>
    </row>
    <row r="17" ht="29.25" spans="1:44">
      <c r="A17" s="2">
        <v>982</v>
      </c>
      <c r="B17" t="s">
        <v>425</v>
      </c>
      <c r="C17">
        <v>0</v>
      </c>
      <c r="D17" t="s">
        <v>426</v>
      </c>
      <c r="E17">
        <v>153</v>
      </c>
      <c r="F17" t="s">
        <v>427</v>
      </c>
      <c r="G17" t="s">
        <v>428</v>
      </c>
      <c r="H17">
        <v>0</v>
      </c>
      <c r="I17" t="s">
        <v>429</v>
      </c>
      <c r="J17">
        <v>0.000251</v>
      </c>
      <c r="K17" t="s">
        <v>71</v>
      </c>
      <c r="L17" t="s">
        <v>430</v>
      </c>
      <c r="M17">
        <v>12.764151</v>
      </c>
      <c r="N17" t="s">
        <v>71</v>
      </c>
      <c r="O17" t="s">
        <v>431</v>
      </c>
      <c r="P17">
        <v>0.000264</v>
      </c>
      <c r="Q17" t="s">
        <v>71</v>
      </c>
      <c r="R17" t="s">
        <v>70</v>
      </c>
      <c r="S17">
        <v>1.799438</v>
      </c>
      <c r="T17" t="s">
        <v>71</v>
      </c>
      <c r="U17" t="s">
        <v>72</v>
      </c>
      <c r="V17">
        <v>0.023291</v>
      </c>
      <c r="W17" t="s">
        <v>71</v>
      </c>
      <c r="X17" t="s">
        <v>73</v>
      </c>
      <c r="Y17">
        <v>1.645222</v>
      </c>
      <c r="Z17" t="s">
        <v>71</v>
      </c>
      <c r="AA17" t="s">
        <v>446</v>
      </c>
      <c r="AB17">
        <v>0.116984</v>
      </c>
      <c r="AC17" t="s">
        <v>71</v>
      </c>
      <c r="AD17" t="s">
        <v>74</v>
      </c>
      <c r="AE17">
        <v>0.006868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10</v>
      </c>
      <c r="AQ17" t="s">
        <v>442</v>
      </c>
      <c r="AR17">
        <v>20</v>
      </c>
    </row>
    <row r="18" ht="29.25" spans="1:44">
      <c r="A18" s="2">
        <v>981</v>
      </c>
      <c r="B18" t="s">
        <v>425</v>
      </c>
      <c r="C18">
        <v>1</v>
      </c>
      <c r="D18" t="s">
        <v>426</v>
      </c>
      <c r="E18">
        <v>160</v>
      </c>
      <c r="F18" t="s">
        <v>427</v>
      </c>
      <c r="G18" t="s">
        <v>428</v>
      </c>
      <c r="H18">
        <v>0.002</v>
      </c>
      <c r="I18" t="s">
        <v>429</v>
      </c>
      <c r="J18">
        <v>0.000244</v>
      </c>
      <c r="K18" t="s">
        <v>71</v>
      </c>
      <c r="L18" t="s">
        <v>430</v>
      </c>
      <c r="M18">
        <v>13.702185</v>
      </c>
      <c r="N18" t="s">
        <v>71</v>
      </c>
      <c r="O18" t="s">
        <v>431</v>
      </c>
      <c r="P18">
        <v>0.000258</v>
      </c>
      <c r="Q18" t="s">
        <v>71</v>
      </c>
      <c r="R18" t="s">
        <v>70</v>
      </c>
      <c r="S18">
        <v>1.168796</v>
      </c>
      <c r="T18" t="s">
        <v>71</v>
      </c>
      <c r="U18" t="s">
        <v>72</v>
      </c>
      <c r="V18">
        <v>0.021865</v>
      </c>
      <c r="W18" t="s">
        <v>71</v>
      </c>
      <c r="X18" t="s">
        <v>73</v>
      </c>
      <c r="Y18">
        <v>0.9884</v>
      </c>
      <c r="Z18" t="s">
        <v>71</v>
      </c>
      <c r="AA18" t="s">
        <v>446</v>
      </c>
      <c r="AB18">
        <v>0.145329</v>
      </c>
      <c r="AC18" t="s">
        <v>71</v>
      </c>
      <c r="AD18" t="s">
        <v>74</v>
      </c>
      <c r="AE18">
        <v>0.006821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10</v>
      </c>
      <c r="AQ18" t="s">
        <v>442</v>
      </c>
      <c r="AR18">
        <v>20</v>
      </c>
    </row>
    <row r="19" ht="29.25" spans="1:44">
      <c r="A19" s="2">
        <v>980</v>
      </c>
      <c r="B19" t="s">
        <v>425</v>
      </c>
      <c r="C19">
        <v>2</v>
      </c>
      <c r="D19" t="s">
        <v>426</v>
      </c>
      <c r="E19">
        <v>169</v>
      </c>
      <c r="F19" t="s">
        <v>427</v>
      </c>
      <c r="G19" t="s">
        <v>428</v>
      </c>
      <c r="H19">
        <v>0</v>
      </c>
      <c r="I19" t="s">
        <v>429</v>
      </c>
      <c r="J19">
        <v>0.000235</v>
      </c>
      <c r="K19" t="s">
        <v>71</v>
      </c>
      <c r="L19" t="s">
        <v>430</v>
      </c>
      <c r="M19">
        <v>25.132147</v>
      </c>
      <c r="N19" t="s">
        <v>71</v>
      </c>
      <c r="O19" t="s">
        <v>431</v>
      </c>
      <c r="P19">
        <v>0.00026</v>
      </c>
      <c r="Q19" t="s">
        <v>71</v>
      </c>
      <c r="R19" t="s">
        <v>70</v>
      </c>
      <c r="S19">
        <v>0.732456</v>
      </c>
      <c r="T19" t="s">
        <v>71</v>
      </c>
      <c r="U19" t="s">
        <v>72</v>
      </c>
      <c r="V19">
        <v>0.021876</v>
      </c>
      <c r="W19" t="s">
        <v>71</v>
      </c>
      <c r="X19" t="s">
        <v>73</v>
      </c>
      <c r="Y19">
        <v>0.524647</v>
      </c>
      <c r="Z19" t="s">
        <v>71</v>
      </c>
      <c r="AA19" t="s">
        <v>446</v>
      </c>
      <c r="AB19">
        <v>0.172976</v>
      </c>
      <c r="AC19" t="s">
        <v>71</v>
      </c>
      <c r="AD19" t="s">
        <v>74</v>
      </c>
      <c r="AE19">
        <v>0.006791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10</v>
      </c>
      <c r="AQ19" t="s">
        <v>442</v>
      </c>
      <c r="AR19">
        <v>20</v>
      </c>
    </row>
    <row r="20" ht="29.25" spans="1:44">
      <c r="A20" s="2">
        <v>979</v>
      </c>
      <c r="B20" t="s">
        <v>425</v>
      </c>
      <c r="C20">
        <v>3</v>
      </c>
      <c r="D20" t="s">
        <v>426</v>
      </c>
      <c r="E20">
        <v>188</v>
      </c>
      <c r="F20" t="s">
        <v>427</v>
      </c>
      <c r="G20" t="s">
        <v>428</v>
      </c>
      <c r="H20">
        <v>0.002</v>
      </c>
      <c r="I20" t="s">
        <v>429</v>
      </c>
      <c r="J20">
        <v>0.000257</v>
      </c>
      <c r="K20" t="s">
        <v>71</v>
      </c>
      <c r="L20" t="s">
        <v>430</v>
      </c>
      <c r="M20">
        <v>49.23964</v>
      </c>
      <c r="N20" t="s">
        <v>71</v>
      </c>
      <c r="O20" t="s">
        <v>431</v>
      </c>
      <c r="P20">
        <v>0.000306</v>
      </c>
      <c r="Q20" t="s">
        <v>71</v>
      </c>
      <c r="R20" t="s">
        <v>70</v>
      </c>
      <c r="S20">
        <v>0.52418</v>
      </c>
      <c r="T20" t="s">
        <v>71</v>
      </c>
      <c r="U20" t="s">
        <v>72</v>
      </c>
      <c r="V20">
        <v>0.022121</v>
      </c>
      <c r="W20" t="s">
        <v>71</v>
      </c>
      <c r="X20" t="s">
        <v>73</v>
      </c>
      <c r="Y20">
        <v>0.294673</v>
      </c>
      <c r="Z20" t="s">
        <v>71</v>
      </c>
      <c r="AA20" t="s">
        <v>446</v>
      </c>
      <c r="AB20">
        <v>0.194465</v>
      </c>
      <c r="AC20" t="s">
        <v>71</v>
      </c>
      <c r="AD20" t="s">
        <v>74</v>
      </c>
      <c r="AE20">
        <v>0.006789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10</v>
      </c>
      <c r="AQ20" t="s">
        <v>442</v>
      </c>
      <c r="AR20">
        <v>20</v>
      </c>
    </row>
    <row r="21" ht="29.25" spans="1:44">
      <c r="A21" s="2">
        <v>978</v>
      </c>
      <c r="B21" t="s">
        <v>425</v>
      </c>
      <c r="C21">
        <v>4</v>
      </c>
      <c r="D21" t="s">
        <v>426</v>
      </c>
      <c r="E21">
        <v>226</v>
      </c>
      <c r="F21" t="s">
        <v>427</v>
      </c>
      <c r="G21" t="s">
        <v>428</v>
      </c>
      <c r="H21">
        <v>0</v>
      </c>
      <c r="I21" t="s">
        <v>429</v>
      </c>
      <c r="J21">
        <v>0.000249</v>
      </c>
      <c r="K21" t="s">
        <v>71</v>
      </c>
      <c r="L21" t="s">
        <v>430</v>
      </c>
      <c r="M21">
        <v>102.013665</v>
      </c>
      <c r="N21" t="s">
        <v>71</v>
      </c>
      <c r="O21" t="s">
        <v>431</v>
      </c>
      <c r="P21">
        <v>0.000351</v>
      </c>
      <c r="Q21" t="s">
        <v>71</v>
      </c>
      <c r="R21" t="s">
        <v>70</v>
      </c>
      <c r="S21">
        <v>0.405801</v>
      </c>
      <c r="T21" t="s">
        <v>71</v>
      </c>
      <c r="U21" t="s">
        <v>72</v>
      </c>
      <c r="V21">
        <v>0.02245</v>
      </c>
      <c r="W21" t="s">
        <v>71</v>
      </c>
      <c r="X21" t="s">
        <v>73</v>
      </c>
      <c r="Y21">
        <v>0.16859</v>
      </c>
      <c r="Z21" t="s">
        <v>71</v>
      </c>
      <c r="AA21" t="s">
        <v>446</v>
      </c>
      <c r="AB21">
        <v>0.202234</v>
      </c>
      <c r="AC21" t="s">
        <v>71</v>
      </c>
      <c r="AD21" t="s">
        <v>74</v>
      </c>
      <c r="AE21">
        <v>0.006782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10</v>
      </c>
      <c r="AQ21" t="s">
        <v>442</v>
      </c>
      <c r="AR21">
        <v>20</v>
      </c>
    </row>
    <row r="22" ht="29.25" spans="1:44">
      <c r="A22" s="2">
        <v>977</v>
      </c>
      <c r="B22" t="s">
        <v>425</v>
      </c>
      <c r="C22">
        <v>5</v>
      </c>
      <c r="D22" t="s">
        <v>426</v>
      </c>
      <c r="E22">
        <v>303</v>
      </c>
      <c r="F22" t="s">
        <v>427</v>
      </c>
      <c r="G22" t="s">
        <v>428</v>
      </c>
      <c r="H22">
        <v>0</v>
      </c>
      <c r="I22" t="s">
        <v>429</v>
      </c>
      <c r="J22">
        <v>0.000243</v>
      </c>
      <c r="K22" t="s">
        <v>71</v>
      </c>
      <c r="L22" t="s">
        <v>430</v>
      </c>
      <c r="M22">
        <v>211.60428</v>
      </c>
      <c r="N22" t="s">
        <v>71</v>
      </c>
      <c r="O22" t="s">
        <v>431</v>
      </c>
      <c r="P22">
        <v>0.000454</v>
      </c>
      <c r="Q22" t="s">
        <v>71</v>
      </c>
      <c r="R22" t="s">
        <v>70</v>
      </c>
      <c r="S22">
        <v>0.344899</v>
      </c>
      <c r="T22" t="s">
        <v>71</v>
      </c>
      <c r="U22" t="s">
        <v>72</v>
      </c>
      <c r="V22">
        <v>0.022755</v>
      </c>
      <c r="W22" t="s">
        <v>71</v>
      </c>
      <c r="X22" t="s">
        <v>73</v>
      </c>
      <c r="Y22">
        <v>0.103189</v>
      </c>
      <c r="Z22" t="s">
        <v>71</v>
      </c>
      <c r="AA22" t="s">
        <v>446</v>
      </c>
      <c r="AB22">
        <v>0.206342</v>
      </c>
      <c r="AC22" t="s">
        <v>71</v>
      </c>
      <c r="AD22" t="s">
        <v>74</v>
      </c>
      <c r="AE22">
        <v>0.006779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10</v>
      </c>
      <c r="AQ22" t="s">
        <v>442</v>
      </c>
      <c r="AR22">
        <v>20</v>
      </c>
    </row>
    <row r="23" ht="29.25" spans="1:44">
      <c r="A23" s="2">
        <v>976</v>
      </c>
      <c r="B23" t="s">
        <v>425</v>
      </c>
      <c r="C23">
        <v>6</v>
      </c>
      <c r="D23" t="s">
        <v>426</v>
      </c>
      <c r="E23">
        <v>455</v>
      </c>
      <c r="F23" t="s">
        <v>427</v>
      </c>
      <c r="G23" t="s">
        <v>428</v>
      </c>
      <c r="H23">
        <v>0.001</v>
      </c>
      <c r="I23" t="s">
        <v>429</v>
      </c>
      <c r="J23">
        <v>0.000244</v>
      </c>
      <c r="K23" t="s">
        <v>71</v>
      </c>
      <c r="L23" t="s">
        <v>430</v>
      </c>
      <c r="M23">
        <v>372.257341</v>
      </c>
      <c r="N23" t="s">
        <v>71</v>
      </c>
      <c r="O23" t="s">
        <v>431</v>
      </c>
      <c r="P23">
        <v>0.000616</v>
      </c>
      <c r="Q23" t="s">
        <v>71</v>
      </c>
      <c r="R23" t="s">
        <v>70</v>
      </c>
      <c r="S23">
        <v>0.307204</v>
      </c>
      <c r="T23" t="s">
        <v>71</v>
      </c>
      <c r="U23" t="s">
        <v>72</v>
      </c>
      <c r="V23">
        <v>0.022558</v>
      </c>
      <c r="W23" t="s">
        <v>71</v>
      </c>
      <c r="X23" t="s">
        <v>73</v>
      </c>
      <c r="Y23">
        <v>0.063293</v>
      </c>
      <c r="Z23" t="s">
        <v>71</v>
      </c>
      <c r="AA23" t="s">
        <v>446</v>
      </c>
      <c r="AB23">
        <v>0.209474</v>
      </c>
      <c r="AC23" t="s">
        <v>71</v>
      </c>
      <c r="AD23" t="s">
        <v>74</v>
      </c>
      <c r="AE23">
        <v>0.006784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10</v>
      </c>
      <c r="AQ23" t="s">
        <v>442</v>
      </c>
      <c r="AR23">
        <v>20</v>
      </c>
    </row>
    <row r="24" ht="29.25" spans="1:44">
      <c r="A24" s="2">
        <v>975</v>
      </c>
      <c r="B24" t="s">
        <v>425</v>
      </c>
      <c r="C24">
        <v>7</v>
      </c>
      <c r="D24" t="s">
        <v>426</v>
      </c>
      <c r="E24">
        <v>760</v>
      </c>
      <c r="F24" t="s">
        <v>427</v>
      </c>
      <c r="G24" t="s">
        <v>428</v>
      </c>
      <c r="H24">
        <v>0.001</v>
      </c>
      <c r="I24" t="s">
        <v>429</v>
      </c>
      <c r="J24">
        <v>0.000241</v>
      </c>
      <c r="K24" t="s">
        <v>71</v>
      </c>
      <c r="L24" t="s">
        <v>430</v>
      </c>
      <c r="M24">
        <v>744.72685</v>
      </c>
      <c r="N24" t="s">
        <v>71</v>
      </c>
      <c r="O24" t="s">
        <v>431</v>
      </c>
      <c r="P24">
        <v>0.000986</v>
      </c>
      <c r="Q24" t="s">
        <v>71</v>
      </c>
      <c r="R24" t="s">
        <v>70</v>
      </c>
      <c r="S24">
        <v>0.294008</v>
      </c>
      <c r="T24" t="s">
        <v>71</v>
      </c>
      <c r="U24" t="s">
        <v>72</v>
      </c>
      <c r="V24">
        <v>0.02297</v>
      </c>
      <c r="W24" t="s">
        <v>71</v>
      </c>
      <c r="X24" t="s">
        <v>73</v>
      </c>
      <c r="Y24">
        <v>0.044745</v>
      </c>
      <c r="Z24" t="s">
        <v>71</v>
      </c>
      <c r="AA24" t="s">
        <v>446</v>
      </c>
      <c r="AB24">
        <v>0.214077</v>
      </c>
      <c r="AC24" t="s">
        <v>71</v>
      </c>
      <c r="AD24" t="s">
        <v>74</v>
      </c>
      <c r="AE24">
        <v>0.006782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</v>
      </c>
      <c r="AQ24" t="s">
        <v>442</v>
      </c>
      <c r="AR24">
        <v>20</v>
      </c>
    </row>
    <row r="25" ht="29.25" spans="1:44">
      <c r="A25" s="2">
        <v>974</v>
      </c>
      <c r="B25" t="s">
        <v>425</v>
      </c>
      <c r="C25">
        <v>8</v>
      </c>
      <c r="D25" t="s">
        <v>426</v>
      </c>
      <c r="E25">
        <v>1371</v>
      </c>
      <c r="F25" t="s">
        <v>427</v>
      </c>
      <c r="G25" t="s">
        <v>428</v>
      </c>
      <c r="H25">
        <v>0</v>
      </c>
      <c r="I25" t="s">
        <v>429</v>
      </c>
      <c r="J25">
        <v>0.000256</v>
      </c>
      <c r="K25" t="s">
        <v>71</v>
      </c>
      <c r="L25" t="s">
        <v>430</v>
      </c>
      <c r="M25">
        <v>3788.817394</v>
      </c>
      <c r="N25" t="s">
        <v>71</v>
      </c>
      <c r="O25" t="s">
        <v>431</v>
      </c>
      <c r="P25">
        <v>0.004045</v>
      </c>
      <c r="Q25" t="s">
        <v>71</v>
      </c>
      <c r="R25" t="s">
        <v>70</v>
      </c>
      <c r="S25">
        <v>0.326898</v>
      </c>
      <c r="T25" t="s">
        <v>71</v>
      </c>
      <c r="U25" t="s">
        <v>72</v>
      </c>
      <c r="V25">
        <v>0.02491</v>
      </c>
      <c r="W25" t="s">
        <v>71</v>
      </c>
      <c r="X25" t="s">
        <v>73</v>
      </c>
      <c r="Y25">
        <v>0.040886</v>
      </c>
      <c r="Z25" t="s">
        <v>71</v>
      </c>
      <c r="AA25" t="s">
        <v>446</v>
      </c>
      <c r="AB25">
        <v>0.247767</v>
      </c>
      <c r="AC25" t="s">
        <v>71</v>
      </c>
      <c r="AD25" t="s">
        <v>74</v>
      </c>
      <c r="AE25">
        <v>0.006858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10</v>
      </c>
      <c r="AQ25" t="s">
        <v>442</v>
      </c>
      <c r="AR25">
        <v>20</v>
      </c>
    </row>
    <row r="26" ht="29.25" spans="1:44">
      <c r="A26" s="2">
        <v>973</v>
      </c>
      <c r="B26" t="s">
        <v>425</v>
      </c>
      <c r="C26">
        <v>9</v>
      </c>
      <c r="D26" t="s">
        <v>426</v>
      </c>
      <c r="E26">
        <v>2592</v>
      </c>
      <c r="F26" t="s">
        <v>427</v>
      </c>
      <c r="G26" t="s">
        <v>428</v>
      </c>
      <c r="H26">
        <v>0</v>
      </c>
      <c r="I26" t="s">
        <v>429</v>
      </c>
      <c r="J26">
        <v>0.00024</v>
      </c>
      <c r="K26" t="s">
        <v>71</v>
      </c>
      <c r="L26" t="s">
        <v>430</v>
      </c>
      <c r="M26">
        <v>7931.873993</v>
      </c>
      <c r="N26" t="s">
        <v>71</v>
      </c>
      <c r="O26" t="s">
        <v>431</v>
      </c>
      <c r="P26">
        <v>0.008172</v>
      </c>
      <c r="Q26" t="s">
        <v>71</v>
      </c>
      <c r="R26" t="s">
        <v>70</v>
      </c>
      <c r="S26">
        <v>0.2781</v>
      </c>
      <c r="T26" t="s">
        <v>71</v>
      </c>
      <c r="U26" t="s">
        <v>72</v>
      </c>
      <c r="V26">
        <v>0.023417</v>
      </c>
      <c r="W26" t="s">
        <v>71</v>
      </c>
      <c r="X26" t="s">
        <v>73</v>
      </c>
      <c r="Y26">
        <v>0.020107</v>
      </c>
      <c r="Z26" t="s">
        <v>71</v>
      </c>
      <c r="AA26" t="s">
        <v>446</v>
      </c>
      <c r="AB26">
        <v>0.222379</v>
      </c>
      <c r="AC26" t="s">
        <v>71</v>
      </c>
      <c r="AD26" t="s">
        <v>74</v>
      </c>
      <c r="AE26">
        <v>0.006764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10</v>
      </c>
      <c r="AQ26" t="s">
        <v>442</v>
      </c>
      <c r="AR26">
        <v>20</v>
      </c>
    </row>
    <row r="27" ht="29.25" spans="1:44">
      <c r="A27" s="2">
        <v>971</v>
      </c>
      <c r="B27" t="s">
        <v>425</v>
      </c>
      <c r="C27">
        <v>0</v>
      </c>
      <c r="D27" t="s">
        <v>426</v>
      </c>
      <c r="E27">
        <v>153</v>
      </c>
      <c r="F27" t="s">
        <v>427</v>
      </c>
      <c r="G27" t="s">
        <v>428</v>
      </c>
      <c r="H27">
        <v>101.006</v>
      </c>
      <c r="I27" t="s">
        <v>429</v>
      </c>
      <c r="J27">
        <v>0.000233</v>
      </c>
      <c r="K27" t="s">
        <v>71</v>
      </c>
      <c r="L27" t="s">
        <v>430</v>
      </c>
      <c r="M27">
        <v>9.866333</v>
      </c>
      <c r="N27" t="s">
        <v>71</v>
      </c>
      <c r="O27" t="s">
        <v>431</v>
      </c>
      <c r="P27">
        <v>0.000243</v>
      </c>
      <c r="Q27" t="s">
        <v>71</v>
      </c>
      <c r="R27" t="s">
        <v>70</v>
      </c>
      <c r="S27">
        <v>2.838307</v>
      </c>
      <c r="T27" t="s">
        <v>71</v>
      </c>
      <c r="U27" t="s">
        <v>72</v>
      </c>
      <c r="V27">
        <v>0.043563</v>
      </c>
      <c r="W27" t="s">
        <v>71</v>
      </c>
      <c r="X27" t="s">
        <v>73</v>
      </c>
      <c r="Y27">
        <v>2.695224</v>
      </c>
      <c r="Z27" t="s">
        <v>71</v>
      </c>
      <c r="AA27" t="s">
        <v>446</v>
      </c>
      <c r="AB27">
        <v>0.083384</v>
      </c>
      <c r="AC27" t="s">
        <v>71</v>
      </c>
      <c r="AD27" t="s">
        <v>74</v>
      </c>
      <c r="AE27">
        <v>0.006809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20</v>
      </c>
      <c r="AQ27" t="s">
        <v>442</v>
      </c>
      <c r="AR27">
        <v>20</v>
      </c>
    </row>
    <row r="28" ht="29.25" spans="1:44">
      <c r="A28" s="2">
        <v>970</v>
      </c>
      <c r="B28" t="s">
        <v>425</v>
      </c>
      <c r="C28">
        <v>1</v>
      </c>
      <c r="D28" t="s">
        <v>426</v>
      </c>
      <c r="E28">
        <v>160</v>
      </c>
      <c r="F28" t="s">
        <v>427</v>
      </c>
      <c r="G28" t="s">
        <v>428</v>
      </c>
      <c r="H28">
        <v>96.604</v>
      </c>
      <c r="I28" t="s">
        <v>429</v>
      </c>
      <c r="J28">
        <v>0.000228</v>
      </c>
      <c r="K28" t="s">
        <v>71</v>
      </c>
      <c r="L28" t="s">
        <v>430</v>
      </c>
      <c r="M28">
        <v>13.785356</v>
      </c>
      <c r="N28" t="s">
        <v>71</v>
      </c>
      <c r="O28" t="s">
        <v>431</v>
      </c>
      <c r="P28">
        <v>0.000242</v>
      </c>
      <c r="Q28" t="s">
        <v>71</v>
      </c>
      <c r="R28" t="s">
        <v>70</v>
      </c>
      <c r="S28">
        <v>2.185249</v>
      </c>
      <c r="T28" t="s">
        <v>71</v>
      </c>
      <c r="U28" t="s">
        <v>72</v>
      </c>
      <c r="V28">
        <v>0.043684</v>
      </c>
      <c r="W28" t="s">
        <v>71</v>
      </c>
      <c r="X28" t="s">
        <v>73</v>
      </c>
      <c r="Y28">
        <v>1.962133</v>
      </c>
      <c r="Z28" t="s">
        <v>71</v>
      </c>
      <c r="AA28" t="s">
        <v>446</v>
      </c>
      <c r="AB28">
        <v>0.163224</v>
      </c>
      <c r="AC28" t="s">
        <v>71</v>
      </c>
      <c r="AD28" t="s">
        <v>74</v>
      </c>
      <c r="AE28">
        <v>0.006817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20</v>
      </c>
      <c r="AQ28" t="s">
        <v>442</v>
      </c>
      <c r="AR28">
        <v>20</v>
      </c>
    </row>
    <row r="29" ht="29.25" spans="1:44">
      <c r="A29" s="2">
        <v>969</v>
      </c>
      <c r="B29" t="s">
        <v>425</v>
      </c>
      <c r="C29">
        <v>2</v>
      </c>
      <c r="D29" t="s">
        <v>426</v>
      </c>
      <c r="E29">
        <v>169</v>
      </c>
      <c r="F29" t="s">
        <v>427</v>
      </c>
      <c r="G29" t="s">
        <v>428</v>
      </c>
      <c r="H29">
        <v>96.504</v>
      </c>
      <c r="I29" t="s">
        <v>429</v>
      </c>
      <c r="J29">
        <v>0.000228</v>
      </c>
      <c r="K29" t="s">
        <v>71</v>
      </c>
      <c r="L29" t="s">
        <v>430</v>
      </c>
      <c r="M29">
        <v>24.637669</v>
      </c>
      <c r="N29" t="s">
        <v>71</v>
      </c>
      <c r="O29" t="s">
        <v>431</v>
      </c>
      <c r="P29">
        <v>0.000253</v>
      </c>
      <c r="Q29" t="s">
        <v>71</v>
      </c>
      <c r="R29" t="s">
        <v>70</v>
      </c>
      <c r="S29">
        <v>1.34492</v>
      </c>
      <c r="T29" t="s">
        <v>71</v>
      </c>
      <c r="U29" t="s">
        <v>72</v>
      </c>
      <c r="V29">
        <v>0.04376</v>
      </c>
      <c r="W29" t="s">
        <v>71</v>
      </c>
      <c r="X29" t="s">
        <v>73</v>
      </c>
      <c r="Y29">
        <v>1.061147</v>
      </c>
      <c r="Z29" t="s">
        <v>71</v>
      </c>
      <c r="AA29" t="s">
        <v>446</v>
      </c>
      <c r="AB29">
        <v>0.224156</v>
      </c>
      <c r="AC29" t="s">
        <v>71</v>
      </c>
      <c r="AD29" t="s">
        <v>74</v>
      </c>
      <c r="AE29">
        <v>0.006794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20</v>
      </c>
      <c r="AQ29" t="s">
        <v>442</v>
      </c>
      <c r="AR29">
        <v>20</v>
      </c>
    </row>
    <row r="30" ht="29.25" spans="1:44">
      <c r="A30" s="2">
        <v>968</v>
      </c>
      <c r="B30" t="s">
        <v>425</v>
      </c>
      <c r="C30">
        <v>3</v>
      </c>
      <c r="D30" t="s">
        <v>426</v>
      </c>
      <c r="E30">
        <v>188</v>
      </c>
      <c r="F30" t="s">
        <v>427</v>
      </c>
      <c r="G30" t="s">
        <v>428</v>
      </c>
      <c r="H30">
        <v>98.983</v>
      </c>
      <c r="I30" t="s">
        <v>429</v>
      </c>
      <c r="J30">
        <v>0.00023</v>
      </c>
      <c r="K30" t="s">
        <v>71</v>
      </c>
      <c r="L30" t="s">
        <v>430</v>
      </c>
      <c r="M30">
        <v>49.502728</v>
      </c>
      <c r="N30" t="s">
        <v>71</v>
      </c>
      <c r="O30" t="s">
        <v>431</v>
      </c>
      <c r="P30">
        <v>0.00028</v>
      </c>
      <c r="Q30" t="s">
        <v>71</v>
      </c>
      <c r="R30" t="s">
        <v>70</v>
      </c>
      <c r="S30">
        <v>0.936491</v>
      </c>
      <c r="T30" t="s">
        <v>71</v>
      </c>
      <c r="U30" t="s">
        <v>72</v>
      </c>
      <c r="V30">
        <v>0.044329</v>
      </c>
      <c r="W30" t="s">
        <v>71</v>
      </c>
      <c r="X30" t="s">
        <v>73</v>
      </c>
      <c r="Y30">
        <v>0.612306</v>
      </c>
      <c r="Z30" t="s">
        <v>71</v>
      </c>
      <c r="AA30" t="s">
        <v>446</v>
      </c>
      <c r="AB30">
        <v>0.26441</v>
      </c>
      <c r="AC30" t="s">
        <v>71</v>
      </c>
      <c r="AD30" t="s">
        <v>74</v>
      </c>
      <c r="AE30">
        <v>0.006782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20</v>
      </c>
      <c r="AQ30" t="s">
        <v>442</v>
      </c>
      <c r="AR30">
        <v>20</v>
      </c>
    </row>
    <row r="31" ht="29.25" spans="1:44">
      <c r="A31" s="2">
        <v>967</v>
      </c>
      <c r="B31" t="s">
        <v>425</v>
      </c>
      <c r="C31">
        <v>4</v>
      </c>
      <c r="D31" t="s">
        <v>426</v>
      </c>
      <c r="E31">
        <v>226</v>
      </c>
      <c r="F31" t="s">
        <v>427</v>
      </c>
      <c r="G31" t="s">
        <v>428</v>
      </c>
      <c r="H31">
        <v>105.612</v>
      </c>
      <c r="I31" t="s">
        <v>429</v>
      </c>
      <c r="J31">
        <v>0.000231</v>
      </c>
      <c r="K31" t="s">
        <v>71</v>
      </c>
      <c r="L31" t="s">
        <v>430</v>
      </c>
      <c r="M31">
        <v>103.749237</v>
      </c>
      <c r="N31" t="s">
        <v>71</v>
      </c>
      <c r="O31" t="s">
        <v>431</v>
      </c>
      <c r="P31">
        <v>0.000335</v>
      </c>
      <c r="Q31" t="s">
        <v>71</v>
      </c>
      <c r="R31" t="s">
        <v>70</v>
      </c>
      <c r="S31">
        <v>0.689849</v>
      </c>
      <c r="T31" t="s">
        <v>71</v>
      </c>
      <c r="U31" t="s">
        <v>72</v>
      </c>
      <c r="V31">
        <v>0.044964</v>
      </c>
      <c r="W31" t="s">
        <v>71</v>
      </c>
      <c r="X31" t="s">
        <v>73</v>
      </c>
      <c r="Y31">
        <v>0.343348</v>
      </c>
      <c r="Z31" t="s">
        <v>71</v>
      </c>
      <c r="AA31" t="s">
        <v>446</v>
      </c>
      <c r="AB31">
        <v>0.286611</v>
      </c>
      <c r="AC31" t="s">
        <v>71</v>
      </c>
      <c r="AD31" t="s">
        <v>74</v>
      </c>
      <c r="AE31">
        <v>0.006785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20</v>
      </c>
      <c r="AQ31" t="s">
        <v>442</v>
      </c>
      <c r="AR31">
        <v>20</v>
      </c>
    </row>
    <row r="32" ht="29.25" spans="1:44">
      <c r="A32" s="2">
        <v>966</v>
      </c>
      <c r="B32" t="s">
        <v>425</v>
      </c>
      <c r="C32">
        <v>5</v>
      </c>
      <c r="D32" t="s">
        <v>426</v>
      </c>
      <c r="E32">
        <v>303</v>
      </c>
      <c r="F32" t="s">
        <v>427</v>
      </c>
      <c r="G32" t="s">
        <v>428</v>
      </c>
      <c r="H32">
        <v>109.677</v>
      </c>
      <c r="I32" t="s">
        <v>429</v>
      </c>
      <c r="J32">
        <v>0.000227</v>
      </c>
      <c r="K32" t="s">
        <v>71</v>
      </c>
      <c r="L32" t="s">
        <v>430</v>
      </c>
      <c r="M32">
        <v>215.123856</v>
      </c>
      <c r="N32" t="s">
        <v>71</v>
      </c>
      <c r="O32" t="s">
        <v>431</v>
      </c>
      <c r="P32">
        <v>0.000442</v>
      </c>
      <c r="Q32" t="s">
        <v>71</v>
      </c>
      <c r="R32" t="s">
        <v>70</v>
      </c>
      <c r="S32">
        <v>0.569358</v>
      </c>
      <c r="T32" t="s">
        <v>71</v>
      </c>
      <c r="U32" t="s">
        <v>72</v>
      </c>
      <c r="V32">
        <v>0.045654</v>
      </c>
      <c r="W32" t="s">
        <v>71</v>
      </c>
      <c r="X32" t="s">
        <v>73</v>
      </c>
      <c r="Y32">
        <v>0.210388</v>
      </c>
      <c r="Z32" t="s">
        <v>71</v>
      </c>
      <c r="AA32" t="s">
        <v>446</v>
      </c>
      <c r="AB32">
        <v>0.298571</v>
      </c>
      <c r="AC32" t="s">
        <v>71</v>
      </c>
      <c r="AD32" t="s">
        <v>74</v>
      </c>
      <c r="AE32">
        <v>0.006796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20</v>
      </c>
      <c r="AQ32" t="s">
        <v>442</v>
      </c>
      <c r="AR32">
        <v>20</v>
      </c>
    </row>
    <row r="33" ht="29.25" spans="1:44">
      <c r="A33" s="2">
        <v>965</v>
      </c>
      <c r="B33" t="s">
        <v>425</v>
      </c>
      <c r="C33">
        <v>6</v>
      </c>
      <c r="D33" t="s">
        <v>426</v>
      </c>
      <c r="E33">
        <v>455</v>
      </c>
      <c r="F33" t="s">
        <v>427</v>
      </c>
      <c r="G33" t="s">
        <v>428</v>
      </c>
      <c r="H33">
        <v>107.075</v>
      </c>
      <c r="I33" t="s">
        <v>429</v>
      </c>
      <c r="J33">
        <v>0.000228</v>
      </c>
      <c r="K33" t="s">
        <v>71</v>
      </c>
      <c r="L33" t="s">
        <v>430</v>
      </c>
      <c r="M33">
        <v>382.296632</v>
      </c>
      <c r="N33" t="s">
        <v>71</v>
      </c>
      <c r="O33" t="s">
        <v>431</v>
      </c>
      <c r="P33">
        <v>0.000611</v>
      </c>
      <c r="Q33" t="s">
        <v>71</v>
      </c>
      <c r="R33" t="s">
        <v>70</v>
      </c>
      <c r="S33">
        <v>0.500657</v>
      </c>
      <c r="T33" t="s">
        <v>71</v>
      </c>
      <c r="U33" t="s">
        <v>72</v>
      </c>
      <c r="V33">
        <v>0.046389</v>
      </c>
      <c r="W33" t="s">
        <v>71</v>
      </c>
      <c r="X33" t="s">
        <v>73</v>
      </c>
      <c r="Y33">
        <v>0.133673</v>
      </c>
      <c r="Z33" t="s">
        <v>71</v>
      </c>
      <c r="AA33" t="s">
        <v>446</v>
      </c>
      <c r="AB33">
        <v>0.305867</v>
      </c>
      <c r="AC33" t="s">
        <v>71</v>
      </c>
      <c r="AD33" t="s">
        <v>74</v>
      </c>
      <c r="AE33">
        <v>0.006778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</v>
      </c>
      <c r="AQ33" t="s">
        <v>442</v>
      </c>
      <c r="AR33">
        <v>20</v>
      </c>
    </row>
    <row r="34" ht="29.25" spans="1:44">
      <c r="A34" s="2">
        <v>964</v>
      </c>
      <c r="B34" t="s">
        <v>425</v>
      </c>
      <c r="C34">
        <v>7</v>
      </c>
      <c r="D34" t="s">
        <v>426</v>
      </c>
      <c r="E34">
        <v>760</v>
      </c>
      <c r="F34" t="s">
        <v>427</v>
      </c>
      <c r="G34" t="s">
        <v>428</v>
      </c>
      <c r="H34">
        <v>106.354</v>
      </c>
      <c r="I34" t="s">
        <v>429</v>
      </c>
      <c r="J34">
        <v>0.00023</v>
      </c>
      <c r="K34" t="s">
        <v>71</v>
      </c>
      <c r="L34" t="s">
        <v>430</v>
      </c>
      <c r="M34">
        <v>729.431251</v>
      </c>
      <c r="N34" t="s">
        <v>71</v>
      </c>
      <c r="O34" t="s">
        <v>431</v>
      </c>
      <c r="P34">
        <v>0.00096</v>
      </c>
      <c r="Q34" t="s">
        <v>71</v>
      </c>
      <c r="R34" t="s">
        <v>70</v>
      </c>
      <c r="S34">
        <v>0.460557</v>
      </c>
      <c r="T34" t="s">
        <v>71</v>
      </c>
      <c r="U34" t="s">
        <v>72</v>
      </c>
      <c r="V34">
        <v>0.046365</v>
      </c>
      <c r="W34" t="s">
        <v>71</v>
      </c>
      <c r="X34" t="s">
        <v>73</v>
      </c>
      <c r="Y34">
        <v>0.091672</v>
      </c>
      <c r="Z34" t="s">
        <v>71</v>
      </c>
      <c r="AA34" t="s">
        <v>446</v>
      </c>
      <c r="AB34">
        <v>0.307991</v>
      </c>
      <c r="AC34" t="s">
        <v>71</v>
      </c>
      <c r="AD34" t="s">
        <v>74</v>
      </c>
      <c r="AE34">
        <v>0.006775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20</v>
      </c>
      <c r="AQ34" t="s">
        <v>442</v>
      </c>
      <c r="AR34">
        <v>20</v>
      </c>
    </row>
    <row r="35" ht="29.25" spans="1:44">
      <c r="A35" s="2">
        <v>963</v>
      </c>
      <c r="B35" t="s">
        <v>425</v>
      </c>
      <c r="C35">
        <v>8</v>
      </c>
      <c r="D35" t="s">
        <v>426</v>
      </c>
      <c r="E35">
        <v>1371</v>
      </c>
      <c r="F35" t="s">
        <v>427</v>
      </c>
      <c r="G35" t="s">
        <v>428</v>
      </c>
      <c r="H35">
        <v>106.056</v>
      </c>
      <c r="I35" t="s">
        <v>429</v>
      </c>
      <c r="J35">
        <v>0.000232</v>
      </c>
      <c r="K35" t="s">
        <v>71</v>
      </c>
      <c r="L35" t="s">
        <v>430</v>
      </c>
      <c r="M35">
        <v>2271.525914</v>
      </c>
      <c r="N35" t="s">
        <v>71</v>
      </c>
      <c r="O35" t="s">
        <v>431</v>
      </c>
      <c r="P35">
        <v>0.002503</v>
      </c>
      <c r="Q35" t="s">
        <v>71</v>
      </c>
      <c r="R35" t="s">
        <v>70</v>
      </c>
      <c r="S35">
        <v>0.436746</v>
      </c>
      <c r="T35" t="s">
        <v>71</v>
      </c>
      <c r="U35" t="s">
        <v>72</v>
      </c>
      <c r="V35">
        <v>0.046139</v>
      </c>
      <c r="W35" t="s">
        <v>71</v>
      </c>
      <c r="X35" t="s">
        <v>73</v>
      </c>
      <c r="Y35">
        <v>0.063966</v>
      </c>
      <c r="Z35" t="s">
        <v>71</v>
      </c>
      <c r="AA35" t="s">
        <v>446</v>
      </c>
      <c r="AB35">
        <v>0.313144</v>
      </c>
      <c r="AC35" t="s">
        <v>71</v>
      </c>
      <c r="AD35" t="s">
        <v>74</v>
      </c>
      <c r="AE35">
        <v>0.006771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20</v>
      </c>
      <c r="AQ35" t="s">
        <v>442</v>
      </c>
      <c r="AR35">
        <v>20</v>
      </c>
    </row>
    <row r="36" ht="29.25" spans="1:44">
      <c r="A36" s="2">
        <v>962</v>
      </c>
      <c r="B36" t="s">
        <v>425</v>
      </c>
      <c r="C36">
        <v>9</v>
      </c>
      <c r="D36" t="s">
        <v>426</v>
      </c>
      <c r="E36">
        <v>2592</v>
      </c>
      <c r="F36" t="s">
        <v>427</v>
      </c>
      <c r="G36" t="s">
        <v>428</v>
      </c>
      <c r="H36">
        <v>112.346</v>
      </c>
      <c r="I36" t="s">
        <v>429</v>
      </c>
      <c r="J36">
        <v>0.000231</v>
      </c>
      <c r="K36" t="s">
        <v>71</v>
      </c>
      <c r="L36" t="s">
        <v>430</v>
      </c>
      <c r="M36">
        <v>7860.449501</v>
      </c>
      <c r="N36" t="s">
        <v>71</v>
      </c>
      <c r="O36" t="s">
        <v>431</v>
      </c>
      <c r="P36">
        <v>0.008092</v>
      </c>
      <c r="Q36" t="s">
        <v>71</v>
      </c>
      <c r="R36" t="s">
        <v>70</v>
      </c>
      <c r="S36">
        <v>0.418488</v>
      </c>
      <c r="T36" t="s">
        <v>71</v>
      </c>
      <c r="U36" t="s">
        <v>72</v>
      </c>
      <c r="V36">
        <v>0.046197</v>
      </c>
      <c r="W36" t="s">
        <v>71</v>
      </c>
      <c r="X36" t="s">
        <v>73</v>
      </c>
      <c r="Y36">
        <v>0.038964</v>
      </c>
      <c r="Z36" t="s">
        <v>71</v>
      </c>
      <c r="AA36" t="s">
        <v>446</v>
      </c>
      <c r="AB36">
        <v>0.320069</v>
      </c>
      <c r="AC36" t="s">
        <v>71</v>
      </c>
      <c r="AD36" t="s">
        <v>74</v>
      </c>
      <c r="AE36">
        <v>0.006762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20</v>
      </c>
      <c r="AQ36" t="s">
        <v>442</v>
      </c>
      <c r="AR36">
        <v>20</v>
      </c>
    </row>
    <row r="37" ht="29.25" spans="1:44">
      <c r="A37" s="2">
        <v>961</v>
      </c>
      <c r="B37" t="s">
        <v>425</v>
      </c>
      <c r="C37">
        <v>0</v>
      </c>
      <c r="D37" t="s">
        <v>426</v>
      </c>
      <c r="E37">
        <v>153</v>
      </c>
      <c r="F37" t="s">
        <v>427</v>
      </c>
      <c r="G37" t="s">
        <v>428</v>
      </c>
      <c r="H37">
        <v>100.61</v>
      </c>
      <c r="I37" t="s">
        <v>429</v>
      </c>
      <c r="J37">
        <v>0.000261</v>
      </c>
      <c r="K37" t="s">
        <v>71</v>
      </c>
      <c r="L37" t="s">
        <v>430</v>
      </c>
      <c r="M37">
        <v>16.723562</v>
      </c>
      <c r="N37" t="s">
        <v>71</v>
      </c>
      <c r="O37" t="s">
        <v>431</v>
      </c>
      <c r="P37">
        <v>0.000278</v>
      </c>
      <c r="Q37" t="s">
        <v>71</v>
      </c>
      <c r="R37" t="s">
        <v>70</v>
      </c>
      <c r="S37">
        <v>3.481545</v>
      </c>
      <c r="T37" t="s">
        <v>71</v>
      </c>
      <c r="U37" t="s">
        <v>72</v>
      </c>
      <c r="V37">
        <v>0.04719</v>
      </c>
      <c r="W37" t="s">
        <v>71</v>
      </c>
      <c r="X37" t="s">
        <v>73</v>
      </c>
      <c r="Y37">
        <v>3.328289</v>
      </c>
      <c r="Z37" t="s">
        <v>71</v>
      </c>
      <c r="AA37" t="s">
        <v>446</v>
      </c>
      <c r="AB37">
        <v>0.088741</v>
      </c>
      <c r="AC37" t="s">
        <v>71</v>
      </c>
      <c r="AD37" t="s">
        <v>74</v>
      </c>
      <c r="AE37">
        <v>0.006906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20</v>
      </c>
      <c r="AQ37" t="s">
        <v>442</v>
      </c>
      <c r="AR37">
        <v>20</v>
      </c>
    </row>
    <row r="38" ht="29.25" spans="1:44">
      <c r="A38" s="2">
        <v>960</v>
      </c>
      <c r="B38" t="s">
        <v>425</v>
      </c>
      <c r="C38">
        <v>1</v>
      </c>
      <c r="D38" t="s">
        <v>426</v>
      </c>
      <c r="E38">
        <v>160</v>
      </c>
      <c r="F38" t="s">
        <v>427</v>
      </c>
      <c r="G38" t="s">
        <v>428</v>
      </c>
      <c r="H38">
        <v>108.253</v>
      </c>
      <c r="I38" t="s">
        <v>429</v>
      </c>
      <c r="J38">
        <v>0.000242</v>
      </c>
      <c r="K38" t="s">
        <v>71</v>
      </c>
      <c r="L38" t="s">
        <v>430</v>
      </c>
      <c r="M38">
        <v>14.85628</v>
      </c>
      <c r="N38" t="s">
        <v>71</v>
      </c>
      <c r="O38" t="s">
        <v>431</v>
      </c>
      <c r="P38">
        <v>0.000256</v>
      </c>
      <c r="Q38" t="s">
        <v>71</v>
      </c>
      <c r="R38" t="s">
        <v>70</v>
      </c>
      <c r="S38">
        <v>2.222725</v>
      </c>
      <c r="T38" t="s">
        <v>71</v>
      </c>
      <c r="U38" t="s">
        <v>72</v>
      </c>
      <c r="V38">
        <v>0.044187</v>
      </c>
      <c r="W38" t="s">
        <v>71</v>
      </c>
      <c r="X38" t="s">
        <v>73</v>
      </c>
      <c r="Y38">
        <v>1.994791</v>
      </c>
      <c r="Z38" t="s">
        <v>71</v>
      </c>
      <c r="AA38" t="s">
        <v>446</v>
      </c>
      <c r="AB38">
        <v>0.167334</v>
      </c>
      <c r="AC38" t="s">
        <v>71</v>
      </c>
      <c r="AD38" t="s">
        <v>74</v>
      </c>
      <c r="AE38">
        <v>0.006821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20</v>
      </c>
      <c r="AQ38" t="s">
        <v>442</v>
      </c>
      <c r="AR38">
        <v>20</v>
      </c>
    </row>
    <row r="39" ht="29.25" spans="1:44">
      <c r="A39" s="2">
        <v>959</v>
      </c>
      <c r="B39" t="s">
        <v>425</v>
      </c>
      <c r="C39">
        <v>2</v>
      </c>
      <c r="D39" t="s">
        <v>426</v>
      </c>
      <c r="E39">
        <v>169</v>
      </c>
      <c r="F39" t="s">
        <v>427</v>
      </c>
      <c r="G39" t="s">
        <v>428</v>
      </c>
      <c r="H39">
        <v>105.226</v>
      </c>
      <c r="I39" t="s">
        <v>429</v>
      </c>
      <c r="J39">
        <v>0.000237</v>
      </c>
      <c r="K39" t="s">
        <v>71</v>
      </c>
      <c r="L39" t="s">
        <v>430</v>
      </c>
      <c r="M39">
        <v>25.370467</v>
      </c>
      <c r="N39" t="s">
        <v>71</v>
      </c>
      <c r="O39" t="s">
        <v>431</v>
      </c>
      <c r="P39">
        <v>0.000262</v>
      </c>
      <c r="Q39" t="s">
        <v>71</v>
      </c>
      <c r="R39" t="s">
        <v>70</v>
      </c>
      <c r="S39">
        <v>1.388241</v>
      </c>
      <c r="T39" t="s">
        <v>71</v>
      </c>
      <c r="U39" t="s">
        <v>72</v>
      </c>
      <c r="V39">
        <v>0.044465</v>
      </c>
      <c r="W39" t="s">
        <v>71</v>
      </c>
      <c r="X39" t="s">
        <v>73</v>
      </c>
      <c r="Y39">
        <v>1.098463</v>
      </c>
      <c r="Z39" t="s">
        <v>71</v>
      </c>
      <c r="AA39" t="s">
        <v>446</v>
      </c>
      <c r="AB39">
        <v>0.229483</v>
      </c>
      <c r="AC39" t="s">
        <v>71</v>
      </c>
      <c r="AD39" t="s">
        <v>74</v>
      </c>
      <c r="AE39">
        <v>0.006798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20</v>
      </c>
      <c r="AQ39" t="s">
        <v>442</v>
      </c>
      <c r="AR39">
        <v>20</v>
      </c>
    </row>
    <row r="40" ht="29.25" spans="1:44">
      <c r="A40" s="2">
        <v>958</v>
      </c>
      <c r="B40" t="s">
        <v>425</v>
      </c>
      <c r="C40">
        <v>3</v>
      </c>
      <c r="D40" t="s">
        <v>426</v>
      </c>
      <c r="E40">
        <v>188</v>
      </c>
      <c r="F40" t="s">
        <v>427</v>
      </c>
      <c r="G40" t="s">
        <v>428</v>
      </c>
      <c r="H40">
        <v>101.417</v>
      </c>
      <c r="I40" t="s">
        <v>429</v>
      </c>
      <c r="J40">
        <v>0.000234</v>
      </c>
      <c r="K40" t="s">
        <v>71</v>
      </c>
      <c r="L40" t="s">
        <v>430</v>
      </c>
      <c r="M40">
        <v>49.837633</v>
      </c>
      <c r="N40" t="s">
        <v>71</v>
      </c>
      <c r="O40" t="s">
        <v>431</v>
      </c>
      <c r="P40">
        <v>0.000284</v>
      </c>
      <c r="Q40" t="s">
        <v>71</v>
      </c>
      <c r="R40" t="s">
        <v>70</v>
      </c>
      <c r="S40">
        <v>0.926696</v>
      </c>
      <c r="T40" t="s">
        <v>71</v>
      </c>
      <c r="U40" t="s">
        <v>72</v>
      </c>
      <c r="V40">
        <v>0.044065</v>
      </c>
      <c r="W40" t="s">
        <v>71</v>
      </c>
      <c r="X40" t="s">
        <v>73</v>
      </c>
      <c r="Y40">
        <v>0.603167</v>
      </c>
      <c r="Z40" t="s">
        <v>71</v>
      </c>
      <c r="AA40" t="s">
        <v>446</v>
      </c>
      <c r="AB40">
        <v>0.264341</v>
      </c>
      <c r="AC40" t="s">
        <v>71</v>
      </c>
      <c r="AD40" t="s">
        <v>74</v>
      </c>
      <c r="AE40">
        <v>0.006791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20</v>
      </c>
      <c r="AQ40" t="s">
        <v>442</v>
      </c>
      <c r="AR40">
        <v>20</v>
      </c>
    </row>
    <row r="41" ht="29.25" spans="1:44">
      <c r="A41" s="2">
        <v>957</v>
      </c>
      <c r="B41" t="s">
        <v>425</v>
      </c>
      <c r="C41">
        <v>4</v>
      </c>
      <c r="D41" t="s">
        <v>426</v>
      </c>
      <c r="E41">
        <v>226</v>
      </c>
      <c r="F41" t="s">
        <v>427</v>
      </c>
      <c r="G41" t="s">
        <v>428</v>
      </c>
      <c r="H41">
        <v>107.352</v>
      </c>
      <c r="I41" t="s">
        <v>429</v>
      </c>
      <c r="J41">
        <v>0.00023</v>
      </c>
      <c r="K41" t="s">
        <v>71</v>
      </c>
      <c r="L41" t="s">
        <v>430</v>
      </c>
      <c r="M41">
        <v>102.364234</v>
      </c>
      <c r="N41" t="s">
        <v>71</v>
      </c>
      <c r="O41" t="s">
        <v>431</v>
      </c>
      <c r="P41">
        <v>0.000332</v>
      </c>
      <c r="Q41" t="s">
        <v>71</v>
      </c>
      <c r="R41" t="s">
        <v>70</v>
      </c>
      <c r="S41">
        <v>0.696576</v>
      </c>
      <c r="T41" t="s">
        <v>71</v>
      </c>
      <c r="U41" t="s">
        <v>72</v>
      </c>
      <c r="V41">
        <v>0.044775</v>
      </c>
      <c r="W41" t="s">
        <v>71</v>
      </c>
      <c r="X41" t="s">
        <v>73</v>
      </c>
      <c r="Y41">
        <v>0.342783</v>
      </c>
      <c r="Z41" t="s">
        <v>71</v>
      </c>
      <c r="AA41" t="s">
        <v>446</v>
      </c>
      <c r="AB41">
        <v>0.294401</v>
      </c>
      <c r="AC41" t="s">
        <v>71</v>
      </c>
      <c r="AD41" t="s">
        <v>74</v>
      </c>
      <c r="AE41">
        <v>0.006781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20</v>
      </c>
      <c r="AQ41" t="s">
        <v>442</v>
      </c>
      <c r="AR41">
        <v>20</v>
      </c>
    </row>
    <row r="42" ht="29.25" spans="1:44">
      <c r="A42" s="2">
        <v>956</v>
      </c>
      <c r="B42" t="s">
        <v>425</v>
      </c>
      <c r="C42">
        <v>5</v>
      </c>
      <c r="D42" t="s">
        <v>426</v>
      </c>
      <c r="E42">
        <v>303</v>
      </c>
      <c r="F42" t="s">
        <v>427</v>
      </c>
      <c r="G42" t="s">
        <v>428</v>
      </c>
      <c r="H42">
        <v>107.412</v>
      </c>
      <c r="I42" t="s">
        <v>429</v>
      </c>
      <c r="J42">
        <v>0.000235</v>
      </c>
      <c r="K42" t="s">
        <v>71</v>
      </c>
      <c r="L42" t="s">
        <v>430</v>
      </c>
      <c r="M42">
        <v>211.88234</v>
      </c>
      <c r="N42" t="s">
        <v>71</v>
      </c>
      <c r="O42" t="s">
        <v>431</v>
      </c>
      <c r="P42">
        <v>0.000446</v>
      </c>
      <c r="Q42" t="s">
        <v>71</v>
      </c>
      <c r="R42" t="s">
        <v>70</v>
      </c>
      <c r="S42">
        <v>0.560865</v>
      </c>
      <c r="T42" t="s">
        <v>71</v>
      </c>
      <c r="U42" t="s">
        <v>72</v>
      </c>
      <c r="V42">
        <v>0.044939</v>
      </c>
      <c r="W42" t="s">
        <v>71</v>
      </c>
      <c r="X42" t="s">
        <v>73</v>
      </c>
      <c r="Y42">
        <v>0.201764</v>
      </c>
      <c r="Z42" t="s">
        <v>71</v>
      </c>
      <c r="AA42" t="s">
        <v>446</v>
      </c>
      <c r="AB42">
        <v>0.300061</v>
      </c>
      <c r="AC42" t="s">
        <v>71</v>
      </c>
      <c r="AD42" t="s">
        <v>74</v>
      </c>
      <c r="AE42">
        <v>0.006782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20</v>
      </c>
      <c r="AQ42" t="s">
        <v>442</v>
      </c>
      <c r="AR42">
        <v>20</v>
      </c>
    </row>
    <row r="43" ht="29.25" spans="1:44">
      <c r="A43" s="2">
        <v>955</v>
      </c>
      <c r="B43" t="s">
        <v>425</v>
      </c>
      <c r="C43">
        <v>6</v>
      </c>
      <c r="D43" t="s">
        <v>426</v>
      </c>
      <c r="E43">
        <v>455</v>
      </c>
      <c r="F43" t="s">
        <v>427</v>
      </c>
      <c r="G43" t="s">
        <v>428</v>
      </c>
      <c r="H43">
        <v>108.623</v>
      </c>
      <c r="I43" t="s">
        <v>429</v>
      </c>
      <c r="J43">
        <v>0.000231</v>
      </c>
      <c r="K43" t="s">
        <v>71</v>
      </c>
      <c r="L43" t="s">
        <v>430</v>
      </c>
      <c r="M43">
        <v>375.078466</v>
      </c>
      <c r="N43" t="s">
        <v>71</v>
      </c>
      <c r="O43" t="s">
        <v>431</v>
      </c>
      <c r="P43">
        <v>0.000607</v>
      </c>
      <c r="Q43" t="s">
        <v>71</v>
      </c>
      <c r="R43" t="s">
        <v>70</v>
      </c>
      <c r="S43">
        <v>0.48787</v>
      </c>
      <c r="T43" t="s">
        <v>71</v>
      </c>
      <c r="U43" t="s">
        <v>72</v>
      </c>
      <c r="V43">
        <v>0.04581</v>
      </c>
      <c r="W43" t="s">
        <v>71</v>
      </c>
      <c r="X43" t="s">
        <v>73</v>
      </c>
      <c r="Y43">
        <v>0.130021</v>
      </c>
      <c r="Z43" t="s">
        <v>71</v>
      </c>
      <c r="AA43" t="s">
        <v>446</v>
      </c>
      <c r="AB43">
        <v>0.2976</v>
      </c>
      <c r="AC43" t="s">
        <v>71</v>
      </c>
      <c r="AD43" t="s">
        <v>74</v>
      </c>
      <c r="AE43">
        <v>0.006777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20</v>
      </c>
      <c r="AQ43" t="s">
        <v>442</v>
      </c>
      <c r="AR43">
        <v>20</v>
      </c>
    </row>
    <row r="44" ht="29.25" spans="1:44">
      <c r="A44" s="2">
        <v>954</v>
      </c>
      <c r="B44" t="s">
        <v>425</v>
      </c>
      <c r="C44">
        <v>7</v>
      </c>
      <c r="D44" t="s">
        <v>426</v>
      </c>
      <c r="E44">
        <v>760</v>
      </c>
      <c r="F44" t="s">
        <v>427</v>
      </c>
      <c r="G44" t="s">
        <v>428</v>
      </c>
      <c r="H44">
        <v>105.113</v>
      </c>
      <c r="I44" t="s">
        <v>429</v>
      </c>
      <c r="J44">
        <v>0.000234</v>
      </c>
      <c r="K44" t="s">
        <v>71</v>
      </c>
      <c r="L44" t="s">
        <v>430</v>
      </c>
      <c r="M44">
        <v>734.97921</v>
      </c>
      <c r="N44" t="s">
        <v>71</v>
      </c>
      <c r="O44" t="s">
        <v>431</v>
      </c>
      <c r="P44">
        <v>0.000969</v>
      </c>
      <c r="Q44" t="s">
        <v>71</v>
      </c>
      <c r="R44" t="s">
        <v>70</v>
      </c>
      <c r="S44">
        <v>0.453118</v>
      </c>
      <c r="T44" t="s">
        <v>71</v>
      </c>
      <c r="U44" t="s">
        <v>72</v>
      </c>
      <c r="V44">
        <v>0.046056</v>
      </c>
      <c r="W44" t="s">
        <v>71</v>
      </c>
      <c r="X44" t="s">
        <v>73</v>
      </c>
      <c r="Y44">
        <v>0.088015</v>
      </c>
      <c r="Z44" t="s">
        <v>71</v>
      </c>
      <c r="AA44" t="s">
        <v>446</v>
      </c>
      <c r="AB44">
        <v>0.305013</v>
      </c>
      <c r="AC44" t="s">
        <v>71</v>
      </c>
      <c r="AD44" t="s">
        <v>74</v>
      </c>
      <c r="AE44">
        <v>0.006782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20</v>
      </c>
      <c r="AQ44" t="s">
        <v>442</v>
      </c>
      <c r="AR44">
        <v>20</v>
      </c>
    </row>
    <row r="45" ht="29.25" spans="1:44">
      <c r="A45" s="2">
        <v>953</v>
      </c>
      <c r="B45" t="s">
        <v>425</v>
      </c>
      <c r="C45">
        <v>8</v>
      </c>
      <c r="D45" t="s">
        <v>426</v>
      </c>
      <c r="E45">
        <v>1371</v>
      </c>
      <c r="F45" t="s">
        <v>427</v>
      </c>
      <c r="G45" t="s">
        <v>428</v>
      </c>
      <c r="H45">
        <v>101.07</v>
      </c>
      <c r="I45" t="s">
        <v>429</v>
      </c>
      <c r="J45">
        <v>0.000231</v>
      </c>
      <c r="K45" t="s">
        <v>71</v>
      </c>
      <c r="L45" t="s">
        <v>430</v>
      </c>
      <c r="M45">
        <v>2482.900628</v>
      </c>
      <c r="N45" t="s">
        <v>71</v>
      </c>
      <c r="O45" t="s">
        <v>431</v>
      </c>
      <c r="P45">
        <v>0.002714</v>
      </c>
      <c r="Q45" t="s">
        <v>71</v>
      </c>
      <c r="R45" t="s">
        <v>70</v>
      </c>
      <c r="S45">
        <v>0.456923</v>
      </c>
      <c r="T45" t="s">
        <v>71</v>
      </c>
      <c r="U45" t="s">
        <v>72</v>
      </c>
      <c r="V45">
        <v>0.04614</v>
      </c>
      <c r="W45" t="s">
        <v>71</v>
      </c>
      <c r="X45" t="s">
        <v>73</v>
      </c>
      <c r="Y45">
        <v>0.061921</v>
      </c>
      <c r="Z45" t="s">
        <v>71</v>
      </c>
      <c r="AA45" t="s">
        <v>446</v>
      </c>
      <c r="AB45">
        <v>0.335379</v>
      </c>
      <c r="AC45" t="s">
        <v>71</v>
      </c>
      <c r="AD45" t="s">
        <v>74</v>
      </c>
      <c r="AE45">
        <v>0.006763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20</v>
      </c>
      <c r="AQ45" t="s">
        <v>442</v>
      </c>
      <c r="AR45">
        <v>20</v>
      </c>
    </row>
    <row r="46" ht="29.25" spans="1:44">
      <c r="A46" s="2">
        <v>952</v>
      </c>
      <c r="B46" t="s">
        <v>425</v>
      </c>
      <c r="C46">
        <v>9</v>
      </c>
      <c r="D46" t="s">
        <v>426</v>
      </c>
      <c r="E46">
        <v>2592</v>
      </c>
      <c r="F46" t="s">
        <v>427</v>
      </c>
      <c r="G46" t="s">
        <v>428</v>
      </c>
      <c r="H46">
        <v>98.896</v>
      </c>
      <c r="I46" t="s">
        <v>429</v>
      </c>
      <c r="J46">
        <v>0.000233</v>
      </c>
      <c r="K46" t="s">
        <v>71</v>
      </c>
      <c r="L46" t="s">
        <v>430</v>
      </c>
      <c r="M46">
        <v>7860.71937</v>
      </c>
      <c r="N46" t="s">
        <v>71</v>
      </c>
      <c r="O46" t="s">
        <v>431</v>
      </c>
      <c r="P46">
        <v>0.008093</v>
      </c>
      <c r="Q46" t="s">
        <v>71</v>
      </c>
      <c r="R46" t="s">
        <v>70</v>
      </c>
      <c r="S46">
        <v>0.414818</v>
      </c>
      <c r="T46" t="s">
        <v>71</v>
      </c>
      <c r="U46" t="s">
        <v>72</v>
      </c>
      <c r="V46">
        <v>0.04569</v>
      </c>
      <c r="W46" t="s">
        <v>71</v>
      </c>
      <c r="X46" t="s">
        <v>73</v>
      </c>
      <c r="Y46">
        <v>0.039159</v>
      </c>
      <c r="Z46" t="s">
        <v>71</v>
      </c>
      <c r="AA46" t="s">
        <v>446</v>
      </c>
      <c r="AB46">
        <v>0.316517</v>
      </c>
      <c r="AC46" t="s">
        <v>71</v>
      </c>
      <c r="AD46" t="s">
        <v>74</v>
      </c>
      <c r="AE46">
        <v>0.006748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20</v>
      </c>
      <c r="AQ46" t="s">
        <v>442</v>
      </c>
      <c r="AR46">
        <v>20</v>
      </c>
    </row>
    <row r="47" ht="29.25" spans="1:44">
      <c r="A47" s="2">
        <v>951</v>
      </c>
      <c r="B47" t="s">
        <v>425</v>
      </c>
      <c r="C47">
        <v>0</v>
      </c>
      <c r="D47" t="s">
        <v>426</v>
      </c>
      <c r="E47">
        <v>153</v>
      </c>
      <c r="F47" t="s">
        <v>427</v>
      </c>
      <c r="G47" t="s">
        <v>428</v>
      </c>
      <c r="H47">
        <v>34.573</v>
      </c>
      <c r="I47" t="s">
        <v>429</v>
      </c>
      <c r="J47">
        <v>0.000231</v>
      </c>
      <c r="K47" t="s">
        <v>71</v>
      </c>
      <c r="L47" t="s">
        <v>430</v>
      </c>
      <c r="M47">
        <v>10.137417</v>
      </c>
      <c r="N47" t="s">
        <v>71</v>
      </c>
      <c r="O47" t="s">
        <v>431</v>
      </c>
      <c r="P47">
        <v>0.000241</v>
      </c>
      <c r="Q47" t="s">
        <v>71</v>
      </c>
      <c r="R47" t="s">
        <v>70</v>
      </c>
      <c r="S47">
        <v>2.164365</v>
      </c>
      <c r="T47" t="s">
        <v>71</v>
      </c>
      <c r="U47" t="s">
        <v>72</v>
      </c>
      <c r="V47">
        <v>0.031646</v>
      </c>
      <c r="W47" t="s">
        <v>71</v>
      </c>
      <c r="X47" t="s">
        <v>73</v>
      </c>
      <c r="Y47">
        <v>2.011956</v>
      </c>
      <c r="Z47" t="s">
        <v>71</v>
      </c>
      <c r="AA47" t="s">
        <v>446</v>
      </c>
      <c r="AB47">
        <v>0.106909</v>
      </c>
      <c r="AC47" t="s">
        <v>71</v>
      </c>
      <c r="AD47" t="s">
        <v>74</v>
      </c>
      <c r="AE47">
        <v>0.006807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20</v>
      </c>
      <c r="AQ47" t="s">
        <v>442</v>
      </c>
      <c r="AR47">
        <v>20</v>
      </c>
    </row>
    <row r="48" ht="29.25" spans="1:44">
      <c r="A48" s="2">
        <v>950</v>
      </c>
      <c r="B48" t="s">
        <v>425</v>
      </c>
      <c r="C48">
        <v>1</v>
      </c>
      <c r="D48" t="s">
        <v>426</v>
      </c>
      <c r="E48">
        <v>160</v>
      </c>
      <c r="F48" t="s">
        <v>427</v>
      </c>
      <c r="G48" t="s">
        <v>428</v>
      </c>
      <c r="H48">
        <v>28.478</v>
      </c>
      <c r="I48" t="s">
        <v>429</v>
      </c>
      <c r="J48">
        <v>0.00023</v>
      </c>
      <c r="K48" t="s">
        <v>71</v>
      </c>
      <c r="L48" t="s">
        <v>430</v>
      </c>
      <c r="M48">
        <v>13.870921</v>
      </c>
      <c r="N48" t="s">
        <v>71</v>
      </c>
      <c r="O48" t="s">
        <v>431</v>
      </c>
      <c r="P48">
        <v>0.000244</v>
      </c>
      <c r="Q48" t="s">
        <v>71</v>
      </c>
      <c r="R48" t="s">
        <v>70</v>
      </c>
      <c r="S48">
        <v>1.805648</v>
      </c>
      <c r="T48" t="s">
        <v>71</v>
      </c>
      <c r="U48" t="s">
        <v>72</v>
      </c>
      <c r="V48">
        <v>0.031303</v>
      </c>
      <c r="W48" t="s">
        <v>71</v>
      </c>
      <c r="X48" t="s">
        <v>73</v>
      </c>
      <c r="Y48">
        <v>1.61474</v>
      </c>
      <c r="Z48" t="s">
        <v>71</v>
      </c>
      <c r="AA48" t="s">
        <v>446</v>
      </c>
      <c r="AB48">
        <v>0.145664</v>
      </c>
      <c r="AC48" t="s">
        <v>71</v>
      </c>
      <c r="AD48" t="s">
        <v>74</v>
      </c>
      <c r="AE48">
        <v>0.006829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20</v>
      </c>
      <c r="AQ48" t="s">
        <v>442</v>
      </c>
      <c r="AR48">
        <v>20</v>
      </c>
    </row>
    <row r="49" ht="29.25" spans="1:44">
      <c r="A49" s="2">
        <v>949</v>
      </c>
      <c r="B49" t="s">
        <v>425</v>
      </c>
      <c r="C49">
        <v>2</v>
      </c>
      <c r="D49" t="s">
        <v>426</v>
      </c>
      <c r="E49">
        <v>169</v>
      </c>
      <c r="F49" t="s">
        <v>427</v>
      </c>
      <c r="G49" t="s">
        <v>428</v>
      </c>
      <c r="H49">
        <v>30.575</v>
      </c>
      <c r="I49" t="s">
        <v>429</v>
      </c>
      <c r="J49">
        <v>0.000232</v>
      </c>
      <c r="K49" t="s">
        <v>71</v>
      </c>
      <c r="L49" t="s">
        <v>430</v>
      </c>
      <c r="M49">
        <v>25.602068</v>
      </c>
      <c r="N49" t="s">
        <v>71</v>
      </c>
      <c r="O49" t="s">
        <v>431</v>
      </c>
      <c r="P49">
        <v>0.000258</v>
      </c>
      <c r="Q49" t="s">
        <v>71</v>
      </c>
      <c r="R49" t="s">
        <v>70</v>
      </c>
      <c r="S49">
        <v>0.980402</v>
      </c>
      <c r="T49" t="s">
        <v>71</v>
      </c>
      <c r="U49" t="s">
        <v>72</v>
      </c>
      <c r="V49">
        <v>0.030031</v>
      </c>
      <c r="W49" t="s">
        <v>71</v>
      </c>
      <c r="X49" t="s">
        <v>73</v>
      </c>
      <c r="Y49">
        <v>0.766696</v>
      </c>
      <c r="Z49" t="s">
        <v>71</v>
      </c>
      <c r="AA49" t="s">
        <v>446</v>
      </c>
      <c r="AB49">
        <v>0.170575</v>
      </c>
      <c r="AC49" t="s">
        <v>71</v>
      </c>
      <c r="AD49" t="s">
        <v>74</v>
      </c>
      <c r="AE49">
        <v>0.006824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20</v>
      </c>
      <c r="AQ49" t="s">
        <v>442</v>
      </c>
      <c r="AR49">
        <v>20</v>
      </c>
    </row>
    <row r="50" ht="29.25" spans="1:44">
      <c r="A50" s="2">
        <v>948</v>
      </c>
      <c r="B50" t="s">
        <v>425</v>
      </c>
      <c r="C50">
        <v>3</v>
      </c>
      <c r="D50" t="s">
        <v>426</v>
      </c>
      <c r="E50">
        <v>188</v>
      </c>
      <c r="F50" t="s">
        <v>427</v>
      </c>
      <c r="G50" t="s">
        <v>428</v>
      </c>
      <c r="H50">
        <v>36.245</v>
      </c>
      <c r="I50" t="s">
        <v>429</v>
      </c>
      <c r="J50">
        <v>0.000229</v>
      </c>
      <c r="K50" t="s">
        <v>71</v>
      </c>
      <c r="L50" t="s">
        <v>430</v>
      </c>
      <c r="M50">
        <v>49.224616</v>
      </c>
      <c r="N50" t="s">
        <v>71</v>
      </c>
      <c r="O50" t="s">
        <v>431</v>
      </c>
      <c r="P50">
        <v>0.000278</v>
      </c>
      <c r="Q50" t="s">
        <v>71</v>
      </c>
      <c r="R50" t="s">
        <v>70</v>
      </c>
      <c r="S50">
        <v>0.642614</v>
      </c>
      <c r="T50" t="s">
        <v>71</v>
      </c>
      <c r="U50" t="s">
        <v>72</v>
      </c>
      <c r="V50">
        <v>0.029567</v>
      </c>
      <c r="W50" t="s">
        <v>71</v>
      </c>
      <c r="X50" t="s">
        <v>73</v>
      </c>
      <c r="Y50">
        <v>0.404819</v>
      </c>
      <c r="Z50" t="s">
        <v>71</v>
      </c>
      <c r="AA50" t="s">
        <v>446</v>
      </c>
      <c r="AB50">
        <v>0.195102</v>
      </c>
      <c r="AC50" t="s">
        <v>71</v>
      </c>
      <c r="AD50" t="s">
        <v>74</v>
      </c>
      <c r="AE50">
        <v>0.006795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20</v>
      </c>
      <c r="AQ50" t="s">
        <v>442</v>
      </c>
      <c r="AR50">
        <v>20</v>
      </c>
    </row>
    <row r="51" ht="29.25" spans="1:44">
      <c r="A51" s="2">
        <v>947</v>
      </c>
      <c r="B51" t="s">
        <v>425</v>
      </c>
      <c r="C51">
        <v>4</v>
      </c>
      <c r="D51" t="s">
        <v>426</v>
      </c>
      <c r="E51">
        <v>226</v>
      </c>
      <c r="F51" t="s">
        <v>427</v>
      </c>
      <c r="G51" t="s">
        <v>428</v>
      </c>
      <c r="H51">
        <v>33.19</v>
      </c>
      <c r="I51" t="s">
        <v>429</v>
      </c>
      <c r="J51">
        <v>0.000229</v>
      </c>
      <c r="K51" t="s">
        <v>71</v>
      </c>
      <c r="L51" t="s">
        <v>430</v>
      </c>
      <c r="M51">
        <v>102.572126</v>
      </c>
      <c r="N51" t="s">
        <v>71</v>
      </c>
      <c r="O51" t="s">
        <v>431</v>
      </c>
      <c r="P51">
        <v>0.000332</v>
      </c>
      <c r="Q51" t="s">
        <v>71</v>
      </c>
      <c r="R51" t="s">
        <v>70</v>
      </c>
      <c r="S51">
        <v>0.474672</v>
      </c>
      <c r="T51" t="s">
        <v>71</v>
      </c>
      <c r="U51" t="s">
        <v>72</v>
      </c>
      <c r="V51">
        <v>0.029046</v>
      </c>
      <c r="W51" t="s">
        <v>71</v>
      </c>
      <c r="X51" t="s">
        <v>73</v>
      </c>
      <c r="Y51">
        <v>0.210404</v>
      </c>
      <c r="Z51" t="s">
        <v>71</v>
      </c>
      <c r="AA51" t="s">
        <v>446</v>
      </c>
      <c r="AB51">
        <v>0.222209</v>
      </c>
      <c r="AC51" t="s">
        <v>71</v>
      </c>
      <c r="AD51" t="s">
        <v>74</v>
      </c>
      <c r="AE51">
        <v>0.006803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20</v>
      </c>
      <c r="AQ51" t="s">
        <v>442</v>
      </c>
      <c r="AR51">
        <v>20</v>
      </c>
    </row>
    <row r="52" ht="29.25" spans="1:44">
      <c r="A52" s="2">
        <v>946</v>
      </c>
      <c r="B52" t="s">
        <v>425</v>
      </c>
      <c r="C52">
        <v>5</v>
      </c>
      <c r="D52" t="s">
        <v>426</v>
      </c>
      <c r="E52">
        <v>303</v>
      </c>
      <c r="F52" t="s">
        <v>427</v>
      </c>
      <c r="G52" t="s">
        <v>428</v>
      </c>
      <c r="H52">
        <v>29.994</v>
      </c>
      <c r="I52" t="s">
        <v>429</v>
      </c>
      <c r="J52">
        <v>0.00023</v>
      </c>
      <c r="K52" t="s">
        <v>71</v>
      </c>
      <c r="L52" t="s">
        <v>430</v>
      </c>
      <c r="M52">
        <v>210.24851</v>
      </c>
      <c r="N52" t="s">
        <v>71</v>
      </c>
      <c r="O52" t="s">
        <v>431</v>
      </c>
      <c r="P52">
        <v>0.00044</v>
      </c>
      <c r="Q52" t="s">
        <v>71</v>
      </c>
      <c r="R52" t="s">
        <v>70</v>
      </c>
      <c r="S52">
        <v>0.392504</v>
      </c>
      <c r="T52" t="s">
        <v>71</v>
      </c>
      <c r="U52" t="s">
        <v>72</v>
      </c>
      <c r="V52">
        <v>0.028684</v>
      </c>
      <c r="W52" t="s">
        <v>71</v>
      </c>
      <c r="X52" t="s">
        <v>73</v>
      </c>
      <c r="Y52">
        <v>0.119943</v>
      </c>
      <c r="Z52" t="s">
        <v>71</v>
      </c>
      <c r="AA52" t="s">
        <v>446</v>
      </c>
      <c r="AB52">
        <v>0.230718</v>
      </c>
      <c r="AC52" t="s">
        <v>71</v>
      </c>
      <c r="AD52" t="s">
        <v>74</v>
      </c>
      <c r="AE52">
        <v>0.006777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20</v>
      </c>
      <c r="AQ52" t="s">
        <v>442</v>
      </c>
      <c r="AR52">
        <v>20</v>
      </c>
    </row>
    <row r="53" ht="29.25" spans="1:44">
      <c r="A53" s="2">
        <v>945</v>
      </c>
      <c r="B53" t="s">
        <v>425</v>
      </c>
      <c r="C53">
        <v>6</v>
      </c>
      <c r="D53" t="s">
        <v>426</v>
      </c>
      <c r="E53">
        <v>455</v>
      </c>
      <c r="F53" t="s">
        <v>427</v>
      </c>
      <c r="G53" t="s">
        <v>428</v>
      </c>
      <c r="H53">
        <v>35.21</v>
      </c>
      <c r="I53" t="s">
        <v>429</v>
      </c>
      <c r="J53">
        <v>0.00023</v>
      </c>
      <c r="K53" t="s">
        <v>71</v>
      </c>
      <c r="L53" t="s">
        <v>430</v>
      </c>
      <c r="M53">
        <v>378.916541</v>
      </c>
      <c r="N53" t="s">
        <v>71</v>
      </c>
      <c r="O53" t="s">
        <v>431</v>
      </c>
      <c r="P53">
        <v>0.000609</v>
      </c>
      <c r="Q53" t="s">
        <v>71</v>
      </c>
      <c r="R53" t="s">
        <v>70</v>
      </c>
      <c r="S53">
        <v>0.350345</v>
      </c>
      <c r="T53" t="s">
        <v>71</v>
      </c>
      <c r="U53" t="s">
        <v>72</v>
      </c>
      <c r="V53">
        <v>0.028433</v>
      </c>
      <c r="W53" t="s">
        <v>71</v>
      </c>
      <c r="X53" t="s">
        <v>73</v>
      </c>
      <c r="Y53">
        <v>0.074622</v>
      </c>
      <c r="Z53" t="s">
        <v>71</v>
      </c>
      <c r="AA53" t="s">
        <v>446</v>
      </c>
      <c r="AB53">
        <v>0.234172</v>
      </c>
      <c r="AC53" t="s">
        <v>71</v>
      </c>
      <c r="AD53" t="s">
        <v>74</v>
      </c>
      <c r="AE53">
        <v>0.006761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20</v>
      </c>
      <c r="AQ53" t="s">
        <v>442</v>
      </c>
      <c r="AR53">
        <v>20</v>
      </c>
    </row>
    <row r="54" ht="29.25" spans="1:44">
      <c r="A54" s="2">
        <v>944</v>
      </c>
      <c r="B54" t="s">
        <v>425</v>
      </c>
      <c r="C54">
        <v>7</v>
      </c>
      <c r="D54" t="s">
        <v>426</v>
      </c>
      <c r="E54">
        <v>760</v>
      </c>
      <c r="F54" t="s">
        <v>427</v>
      </c>
      <c r="G54" t="s">
        <v>428</v>
      </c>
      <c r="H54">
        <v>30.219</v>
      </c>
      <c r="I54" t="s">
        <v>429</v>
      </c>
      <c r="J54">
        <v>0.000232</v>
      </c>
      <c r="K54" t="s">
        <v>71</v>
      </c>
      <c r="L54" t="s">
        <v>430</v>
      </c>
      <c r="M54">
        <v>749.184332</v>
      </c>
      <c r="N54" t="s">
        <v>71</v>
      </c>
      <c r="O54" t="s">
        <v>431</v>
      </c>
      <c r="P54">
        <v>0.000982</v>
      </c>
      <c r="Q54" t="s">
        <v>71</v>
      </c>
      <c r="R54" t="s">
        <v>70</v>
      </c>
      <c r="S54">
        <v>0.334358</v>
      </c>
      <c r="T54" t="s">
        <v>71</v>
      </c>
      <c r="U54" t="s">
        <v>72</v>
      </c>
      <c r="V54">
        <v>0.028615</v>
      </c>
      <c r="W54" t="s">
        <v>71</v>
      </c>
      <c r="X54" t="s">
        <v>73</v>
      </c>
      <c r="Y54">
        <v>0.0562</v>
      </c>
      <c r="Z54" t="s">
        <v>71</v>
      </c>
      <c r="AA54" t="s">
        <v>446</v>
      </c>
      <c r="AB54">
        <v>0.236771</v>
      </c>
      <c r="AC54" t="s">
        <v>71</v>
      </c>
      <c r="AD54" t="s">
        <v>74</v>
      </c>
      <c r="AE54">
        <v>0.006819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20</v>
      </c>
      <c r="AQ54" t="s">
        <v>442</v>
      </c>
      <c r="AR54">
        <v>20</v>
      </c>
    </row>
    <row r="55" ht="29.25" spans="1:44">
      <c r="A55" s="2">
        <v>943</v>
      </c>
      <c r="B55" t="s">
        <v>425</v>
      </c>
      <c r="C55">
        <v>8</v>
      </c>
      <c r="D55" t="s">
        <v>426</v>
      </c>
      <c r="E55">
        <v>1371</v>
      </c>
      <c r="F55" t="s">
        <v>427</v>
      </c>
      <c r="G55" t="s">
        <v>428</v>
      </c>
      <c r="H55">
        <v>31.43</v>
      </c>
      <c r="I55" t="s">
        <v>429</v>
      </c>
      <c r="J55">
        <v>0.000234</v>
      </c>
      <c r="K55" t="s">
        <v>71</v>
      </c>
      <c r="L55" t="s">
        <v>430</v>
      </c>
      <c r="M55">
        <v>2480.859192</v>
      </c>
      <c r="N55" t="s">
        <v>71</v>
      </c>
      <c r="O55" t="s">
        <v>431</v>
      </c>
      <c r="P55">
        <v>0.002715</v>
      </c>
      <c r="Q55" t="s">
        <v>71</v>
      </c>
      <c r="R55" t="s">
        <v>70</v>
      </c>
      <c r="S55">
        <v>0.315536</v>
      </c>
      <c r="T55" t="s">
        <v>71</v>
      </c>
      <c r="U55" t="s">
        <v>72</v>
      </c>
      <c r="V55">
        <v>0.02872</v>
      </c>
      <c r="W55" t="s">
        <v>71</v>
      </c>
      <c r="X55" t="s">
        <v>73</v>
      </c>
      <c r="Y55">
        <v>0.033985</v>
      </c>
      <c r="Z55" t="s">
        <v>71</v>
      </c>
      <c r="AA55" t="s">
        <v>446</v>
      </c>
      <c r="AB55">
        <v>0.239786</v>
      </c>
      <c r="AC55" t="s">
        <v>71</v>
      </c>
      <c r="AD55" t="s">
        <v>74</v>
      </c>
      <c r="AE55">
        <v>0.006797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20</v>
      </c>
      <c r="AQ55" t="s">
        <v>442</v>
      </c>
      <c r="AR55">
        <v>20</v>
      </c>
    </row>
    <row r="56" ht="29.25" spans="1:44">
      <c r="A56" s="2">
        <v>942</v>
      </c>
      <c r="B56" t="s">
        <v>425</v>
      </c>
      <c r="C56">
        <v>9</v>
      </c>
      <c r="D56" t="s">
        <v>426</v>
      </c>
      <c r="E56">
        <v>2592</v>
      </c>
      <c r="F56" t="s">
        <v>427</v>
      </c>
      <c r="G56" t="s">
        <v>428</v>
      </c>
      <c r="H56">
        <v>36.42</v>
      </c>
      <c r="I56" t="s">
        <v>429</v>
      </c>
      <c r="J56">
        <v>0.000237</v>
      </c>
      <c r="K56" t="s">
        <v>71</v>
      </c>
      <c r="L56" t="s">
        <v>430</v>
      </c>
      <c r="M56">
        <v>7892.497014</v>
      </c>
      <c r="N56" t="s">
        <v>71</v>
      </c>
      <c r="O56" t="s">
        <v>431</v>
      </c>
      <c r="P56">
        <v>0.008129</v>
      </c>
      <c r="Q56" t="s">
        <v>71</v>
      </c>
      <c r="R56" t="s">
        <v>70</v>
      </c>
      <c r="S56">
        <v>0.313734</v>
      </c>
      <c r="T56" t="s">
        <v>71</v>
      </c>
      <c r="U56" t="s">
        <v>72</v>
      </c>
      <c r="V56">
        <v>0.028712</v>
      </c>
      <c r="W56" t="s">
        <v>71</v>
      </c>
      <c r="X56" t="s">
        <v>73</v>
      </c>
      <c r="Y56">
        <v>0.024778</v>
      </c>
      <c r="Z56" t="s">
        <v>71</v>
      </c>
      <c r="AA56" t="s">
        <v>446</v>
      </c>
      <c r="AB56">
        <v>0.247205</v>
      </c>
      <c r="AC56" t="s">
        <v>71</v>
      </c>
      <c r="AD56" t="s">
        <v>74</v>
      </c>
      <c r="AE56">
        <v>0.006788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20</v>
      </c>
      <c r="AQ56" t="s">
        <v>442</v>
      </c>
      <c r="AR56">
        <v>20</v>
      </c>
    </row>
    <row r="57" ht="29.25" spans="1:44">
      <c r="A57" s="2">
        <v>934</v>
      </c>
      <c r="B57" t="s">
        <v>425</v>
      </c>
      <c r="C57">
        <v>9</v>
      </c>
      <c r="D57" t="s">
        <v>426</v>
      </c>
      <c r="E57">
        <v>2592</v>
      </c>
      <c r="F57" t="s">
        <v>427</v>
      </c>
      <c r="G57" t="s">
        <v>428</v>
      </c>
      <c r="H57">
        <v>30.548</v>
      </c>
      <c r="I57" t="s">
        <v>429</v>
      </c>
      <c r="J57">
        <v>0.000245</v>
      </c>
      <c r="K57" t="s">
        <v>71</v>
      </c>
      <c r="L57" t="s">
        <v>430</v>
      </c>
      <c r="M57">
        <v>8059.133376</v>
      </c>
      <c r="N57" t="s">
        <v>71</v>
      </c>
      <c r="O57" t="s">
        <v>431</v>
      </c>
      <c r="P57">
        <v>0.008304</v>
      </c>
      <c r="Q57" t="s">
        <v>71</v>
      </c>
      <c r="R57" t="s">
        <v>70</v>
      </c>
      <c r="S57">
        <v>0.318934</v>
      </c>
      <c r="T57" t="s">
        <v>71</v>
      </c>
      <c r="U57" t="s">
        <v>72</v>
      </c>
      <c r="V57">
        <v>0.028533</v>
      </c>
      <c r="W57" t="s">
        <v>71</v>
      </c>
      <c r="X57" t="s">
        <v>73</v>
      </c>
      <c r="Y57">
        <v>0.023413</v>
      </c>
      <c r="Z57" t="s">
        <v>71</v>
      </c>
      <c r="AA57" t="s">
        <v>446</v>
      </c>
      <c r="AB57">
        <v>0.254166</v>
      </c>
      <c r="AC57" t="s">
        <v>71</v>
      </c>
      <c r="AD57" t="s">
        <v>74</v>
      </c>
      <c r="AE57">
        <v>0.006793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20</v>
      </c>
      <c r="AQ57" t="s">
        <v>442</v>
      </c>
      <c r="AR57">
        <v>20</v>
      </c>
    </row>
    <row r="58" ht="29.25" spans="1:44">
      <c r="A58" s="2">
        <v>933</v>
      </c>
      <c r="B58" t="s">
        <v>425</v>
      </c>
      <c r="C58">
        <v>8</v>
      </c>
      <c r="D58" t="s">
        <v>426</v>
      </c>
      <c r="E58">
        <v>1371</v>
      </c>
      <c r="F58" t="s">
        <v>427</v>
      </c>
      <c r="G58" t="s">
        <v>428</v>
      </c>
      <c r="H58">
        <v>32.904</v>
      </c>
      <c r="I58" t="s">
        <v>429</v>
      </c>
      <c r="J58">
        <v>0.000246</v>
      </c>
      <c r="K58" t="s">
        <v>71</v>
      </c>
      <c r="L58" t="s">
        <v>430</v>
      </c>
      <c r="M58">
        <v>2338.66178</v>
      </c>
      <c r="N58" t="s">
        <v>71</v>
      </c>
      <c r="O58" t="s">
        <v>431</v>
      </c>
      <c r="P58">
        <v>0.002585</v>
      </c>
      <c r="Q58" t="s">
        <v>71</v>
      </c>
      <c r="R58" t="s">
        <v>70</v>
      </c>
      <c r="S58">
        <v>0.327827</v>
      </c>
      <c r="T58" t="s">
        <v>71</v>
      </c>
      <c r="U58" t="s">
        <v>72</v>
      </c>
      <c r="V58">
        <v>0.028792</v>
      </c>
      <c r="W58" t="s">
        <v>71</v>
      </c>
      <c r="X58" t="s">
        <v>73</v>
      </c>
      <c r="Y58">
        <v>0.033043</v>
      </c>
      <c r="Z58" t="s">
        <v>71</v>
      </c>
      <c r="AA58" t="s">
        <v>446</v>
      </c>
      <c r="AB58">
        <v>0.253107</v>
      </c>
      <c r="AC58" t="s">
        <v>71</v>
      </c>
      <c r="AD58" t="s">
        <v>74</v>
      </c>
      <c r="AE58">
        <v>0.006805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20</v>
      </c>
      <c r="AQ58" t="s">
        <v>442</v>
      </c>
      <c r="AR58">
        <v>20</v>
      </c>
    </row>
    <row r="59" ht="29.25" spans="1:44">
      <c r="A59" s="2">
        <v>932</v>
      </c>
      <c r="B59" t="s">
        <v>425</v>
      </c>
      <c r="C59">
        <v>7</v>
      </c>
      <c r="D59" t="s">
        <v>426</v>
      </c>
      <c r="E59">
        <v>760</v>
      </c>
      <c r="F59" t="s">
        <v>427</v>
      </c>
      <c r="G59" t="s">
        <v>428</v>
      </c>
      <c r="H59">
        <v>30.684</v>
      </c>
      <c r="I59" t="s">
        <v>429</v>
      </c>
      <c r="J59">
        <v>0.000244</v>
      </c>
      <c r="K59" t="s">
        <v>71</v>
      </c>
      <c r="L59" t="s">
        <v>430</v>
      </c>
      <c r="M59">
        <v>734.901988</v>
      </c>
      <c r="N59" t="s">
        <v>71</v>
      </c>
      <c r="O59" t="s">
        <v>431</v>
      </c>
      <c r="P59">
        <v>0.000978</v>
      </c>
      <c r="Q59" t="s">
        <v>71</v>
      </c>
      <c r="R59" t="s">
        <v>70</v>
      </c>
      <c r="S59">
        <v>0.334473</v>
      </c>
      <c r="T59" t="s">
        <v>71</v>
      </c>
      <c r="U59" t="s">
        <v>72</v>
      </c>
      <c r="V59">
        <v>0.028355</v>
      </c>
      <c r="W59" t="s">
        <v>71</v>
      </c>
      <c r="X59" t="s">
        <v>73</v>
      </c>
      <c r="Y59">
        <v>0.054391</v>
      </c>
      <c r="Z59" t="s">
        <v>71</v>
      </c>
      <c r="AA59" t="s">
        <v>446</v>
      </c>
      <c r="AB59">
        <v>0.238811</v>
      </c>
      <c r="AC59" t="s">
        <v>71</v>
      </c>
      <c r="AD59" t="s">
        <v>74</v>
      </c>
      <c r="AE59">
        <v>0.006808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20</v>
      </c>
      <c r="AQ59" t="s">
        <v>442</v>
      </c>
      <c r="AR59">
        <v>20</v>
      </c>
    </row>
    <row r="60" ht="29.25" spans="1:44">
      <c r="A60" s="2">
        <v>931</v>
      </c>
      <c r="B60" t="s">
        <v>425</v>
      </c>
      <c r="C60">
        <v>6</v>
      </c>
      <c r="D60" t="s">
        <v>426</v>
      </c>
      <c r="E60">
        <v>455</v>
      </c>
      <c r="F60" t="s">
        <v>427</v>
      </c>
      <c r="G60" t="s">
        <v>428</v>
      </c>
      <c r="H60">
        <v>32.69</v>
      </c>
      <c r="I60" t="s">
        <v>429</v>
      </c>
      <c r="J60">
        <v>0.000242</v>
      </c>
      <c r="K60" t="s">
        <v>71</v>
      </c>
      <c r="L60" t="s">
        <v>430</v>
      </c>
      <c r="M60">
        <v>381.980773</v>
      </c>
      <c r="N60" t="s">
        <v>71</v>
      </c>
      <c r="O60" t="s">
        <v>431</v>
      </c>
      <c r="P60">
        <v>0.000624</v>
      </c>
      <c r="Q60" t="s">
        <v>71</v>
      </c>
      <c r="R60" t="s">
        <v>70</v>
      </c>
      <c r="S60">
        <v>0.351716</v>
      </c>
      <c r="T60" t="s">
        <v>71</v>
      </c>
      <c r="U60" t="s">
        <v>72</v>
      </c>
      <c r="V60">
        <v>0.028487</v>
      </c>
      <c r="W60" t="s">
        <v>71</v>
      </c>
      <c r="X60" t="s">
        <v>73</v>
      </c>
      <c r="Y60">
        <v>0.075664</v>
      </c>
      <c r="Z60" t="s">
        <v>71</v>
      </c>
      <c r="AA60" t="s">
        <v>446</v>
      </c>
      <c r="AB60">
        <v>0.2345</v>
      </c>
      <c r="AC60" t="s">
        <v>71</v>
      </c>
      <c r="AD60" t="s">
        <v>74</v>
      </c>
      <c r="AE60">
        <v>0.006801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20</v>
      </c>
      <c r="AQ60" t="s">
        <v>442</v>
      </c>
      <c r="AR60">
        <v>20</v>
      </c>
    </row>
    <row r="61" ht="29.25" spans="1:44">
      <c r="A61" s="2">
        <v>930</v>
      </c>
      <c r="B61" t="s">
        <v>425</v>
      </c>
      <c r="C61">
        <v>5</v>
      </c>
      <c r="D61" t="s">
        <v>426</v>
      </c>
      <c r="E61">
        <v>303</v>
      </c>
      <c r="F61" t="s">
        <v>427</v>
      </c>
      <c r="G61" t="s">
        <v>428</v>
      </c>
      <c r="H61">
        <v>29.547</v>
      </c>
      <c r="I61" t="s">
        <v>429</v>
      </c>
      <c r="J61">
        <v>0.00024</v>
      </c>
      <c r="K61" t="s">
        <v>71</v>
      </c>
      <c r="L61" t="s">
        <v>430</v>
      </c>
      <c r="M61">
        <v>214.067288</v>
      </c>
      <c r="N61" t="s">
        <v>71</v>
      </c>
      <c r="O61" t="s">
        <v>431</v>
      </c>
      <c r="P61">
        <v>0.000455</v>
      </c>
      <c r="Q61" t="s">
        <v>71</v>
      </c>
      <c r="R61" t="s">
        <v>70</v>
      </c>
      <c r="S61">
        <v>0.390273</v>
      </c>
      <c r="T61" t="s">
        <v>71</v>
      </c>
      <c r="U61" t="s">
        <v>72</v>
      </c>
      <c r="V61">
        <v>0.028834</v>
      </c>
      <c r="W61" t="s">
        <v>71</v>
      </c>
      <c r="X61" t="s">
        <v>73</v>
      </c>
      <c r="Y61">
        <v>0.118578</v>
      </c>
      <c r="Z61" t="s">
        <v>71</v>
      </c>
      <c r="AA61" t="s">
        <v>446</v>
      </c>
      <c r="AB61">
        <v>0.229751</v>
      </c>
      <c r="AC61" t="s">
        <v>71</v>
      </c>
      <c r="AD61" t="s">
        <v>74</v>
      </c>
      <c r="AE61">
        <v>0.006812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20</v>
      </c>
      <c r="AQ61" t="s">
        <v>442</v>
      </c>
      <c r="AR61">
        <v>20</v>
      </c>
    </row>
    <row r="62" ht="29.25" spans="1:44">
      <c r="A62" s="2">
        <v>929</v>
      </c>
      <c r="B62" t="s">
        <v>425</v>
      </c>
      <c r="C62">
        <v>4</v>
      </c>
      <c r="D62" t="s">
        <v>426</v>
      </c>
      <c r="E62">
        <v>226</v>
      </c>
      <c r="F62" t="s">
        <v>427</v>
      </c>
      <c r="G62" t="s">
        <v>428</v>
      </c>
      <c r="H62">
        <v>32.452</v>
      </c>
      <c r="I62" t="s">
        <v>429</v>
      </c>
      <c r="J62">
        <v>0.000239</v>
      </c>
      <c r="K62" t="s">
        <v>71</v>
      </c>
      <c r="L62" t="s">
        <v>430</v>
      </c>
      <c r="M62">
        <v>103.704865</v>
      </c>
      <c r="N62" t="s">
        <v>71</v>
      </c>
      <c r="O62" t="s">
        <v>431</v>
      </c>
      <c r="P62">
        <v>0.000343</v>
      </c>
      <c r="Q62" t="s">
        <v>71</v>
      </c>
      <c r="R62" t="s">
        <v>70</v>
      </c>
      <c r="S62">
        <v>0.478635</v>
      </c>
      <c r="T62" t="s">
        <v>71</v>
      </c>
      <c r="U62" t="s">
        <v>72</v>
      </c>
      <c r="V62">
        <v>0.028921</v>
      </c>
      <c r="W62" t="s">
        <v>71</v>
      </c>
      <c r="X62" t="s">
        <v>73</v>
      </c>
      <c r="Y62">
        <v>0.210334</v>
      </c>
      <c r="Z62" t="s">
        <v>71</v>
      </c>
      <c r="AA62" t="s">
        <v>446</v>
      </c>
      <c r="AB62">
        <v>0.226403</v>
      </c>
      <c r="AC62" t="s">
        <v>71</v>
      </c>
      <c r="AD62" t="s">
        <v>74</v>
      </c>
      <c r="AE62">
        <v>0.006824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20</v>
      </c>
      <c r="AQ62" t="s">
        <v>442</v>
      </c>
      <c r="AR62">
        <v>20</v>
      </c>
    </row>
    <row r="63" ht="29.25" spans="1:44">
      <c r="A63" s="2">
        <v>928</v>
      </c>
      <c r="B63" t="s">
        <v>425</v>
      </c>
      <c r="C63">
        <v>3</v>
      </c>
      <c r="D63" t="s">
        <v>426</v>
      </c>
      <c r="E63">
        <v>188</v>
      </c>
      <c r="F63" t="s">
        <v>427</v>
      </c>
      <c r="G63" t="s">
        <v>428</v>
      </c>
      <c r="H63">
        <v>32.041</v>
      </c>
      <c r="I63" t="s">
        <v>429</v>
      </c>
      <c r="J63">
        <v>0.000243</v>
      </c>
      <c r="K63" t="s">
        <v>71</v>
      </c>
      <c r="L63" t="s">
        <v>430</v>
      </c>
      <c r="M63">
        <v>49.53983</v>
      </c>
      <c r="N63" t="s">
        <v>71</v>
      </c>
      <c r="O63" t="s">
        <v>431</v>
      </c>
      <c r="P63">
        <v>0.000293</v>
      </c>
      <c r="Q63" t="s">
        <v>71</v>
      </c>
      <c r="R63" t="s">
        <v>70</v>
      </c>
      <c r="S63">
        <v>0.655345</v>
      </c>
      <c r="T63" t="s">
        <v>71</v>
      </c>
      <c r="U63" t="s">
        <v>72</v>
      </c>
      <c r="V63">
        <v>0.029956</v>
      </c>
      <c r="W63" t="s">
        <v>71</v>
      </c>
      <c r="X63" t="s">
        <v>73</v>
      </c>
      <c r="Y63">
        <v>0.411969</v>
      </c>
      <c r="Z63" t="s">
        <v>71</v>
      </c>
      <c r="AA63" t="s">
        <v>446</v>
      </c>
      <c r="AB63">
        <v>0.199914</v>
      </c>
      <c r="AC63" t="s">
        <v>71</v>
      </c>
      <c r="AD63" t="s">
        <v>74</v>
      </c>
      <c r="AE63">
        <v>0.006847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20</v>
      </c>
      <c r="AQ63" t="s">
        <v>442</v>
      </c>
      <c r="AR63">
        <v>20</v>
      </c>
    </row>
    <row r="64" ht="29.25" spans="1:44">
      <c r="A64" s="2">
        <v>927</v>
      </c>
      <c r="B64" t="s">
        <v>425</v>
      </c>
      <c r="C64">
        <v>2</v>
      </c>
      <c r="D64" t="s">
        <v>426</v>
      </c>
      <c r="E64">
        <v>169</v>
      </c>
      <c r="F64" t="s">
        <v>427</v>
      </c>
      <c r="G64" t="s">
        <v>428</v>
      </c>
      <c r="H64">
        <v>29.866</v>
      </c>
      <c r="I64" t="s">
        <v>429</v>
      </c>
      <c r="J64">
        <v>0.000248</v>
      </c>
      <c r="K64" t="s">
        <v>71</v>
      </c>
      <c r="L64" t="s">
        <v>430</v>
      </c>
      <c r="M64">
        <v>25.689636</v>
      </c>
      <c r="N64" t="s">
        <v>71</v>
      </c>
      <c r="O64" t="s">
        <v>431</v>
      </c>
      <c r="P64">
        <v>0.000273</v>
      </c>
      <c r="Q64" t="s">
        <v>71</v>
      </c>
      <c r="R64" t="s">
        <v>70</v>
      </c>
      <c r="S64">
        <v>1.001863</v>
      </c>
      <c r="T64" t="s">
        <v>71</v>
      </c>
      <c r="U64" t="s">
        <v>72</v>
      </c>
      <c r="V64">
        <v>0.030589</v>
      </c>
      <c r="W64" t="s">
        <v>71</v>
      </c>
      <c r="X64" t="s">
        <v>73</v>
      </c>
      <c r="Y64">
        <v>0.782752</v>
      </c>
      <c r="Z64" t="s">
        <v>71</v>
      </c>
      <c r="AA64" t="s">
        <v>446</v>
      </c>
      <c r="AB64">
        <v>0.175181</v>
      </c>
      <c r="AC64" t="s">
        <v>71</v>
      </c>
      <c r="AD64" t="s">
        <v>74</v>
      </c>
      <c r="AE64">
        <v>0.006889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20</v>
      </c>
      <c r="AQ64" t="s">
        <v>442</v>
      </c>
      <c r="AR64">
        <v>20</v>
      </c>
    </row>
    <row r="65" ht="29.25" spans="1:44">
      <c r="A65" s="2">
        <v>926</v>
      </c>
      <c r="B65" t="s">
        <v>425</v>
      </c>
      <c r="C65">
        <v>1</v>
      </c>
      <c r="D65" t="s">
        <v>426</v>
      </c>
      <c r="E65">
        <v>160</v>
      </c>
      <c r="F65" t="s">
        <v>427</v>
      </c>
      <c r="G65" t="s">
        <v>428</v>
      </c>
      <c r="H65">
        <v>38.613</v>
      </c>
      <c r="I65" t="s">
        <v>429</v>
      </c>
      <c r="J65">
        <v>0.000247</v>
      </c>
      <c r="K65" t="s">
        <v>71</v>
      </c>
      <c r="L65" t="s">
        <v>430</v>
      </c>
      <c r="M65">
        <v>13.700004</v>
      </c>
      <c r="N65" t="s">
        <v>71</v>
      </c>
      <c r="O65" t="s">
        <v>431</v>
      </c>
      <c r="P65">
        <v>0.000261</v>
      </c>
      <c r="Q65" t="s">
        <v>71</v>
      </c>
      <c r="R65" t="s">
        <v>70</v>
      </c>
      <c r="S65">
        <v>1.78933</v>
      </c>
      <c r="T65" t="s">
        <v>71</v>
      </c>
      <c r="U65" t="s">
        <v>72</v>
      </c>
      <c r="V65">
        <v>0.031475</v>
      </c>
      <c r="W65" t="s">
        <v>71</v>
      </c>
      <c r="X65" t="s">
        <v>73</v>
      </c>
      <c r="Y65">
        <v>1.599538</v>
      </c>
      <c r="Z65" t="s">
        <v>71</v>
      </c>
      <c r="AA65" t="s">
        <v>446</v>
      </c>
      <c r="AB65">
        <v>0.144326</v>
      </c>
      <c r="AC65" t="s">
        <v>71</v>
      </c>
      <c r="AD65" t="s">
        <v>74</v>
      </c>
      <c r="AE65">
        <v>0.006838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20</v>
      </c>
      <c r="AQ65" t="s">
        <v>442</v>
      </c>
      <c r="AR65">
        <v>20</v>
      </c>
    </row>
    <row r="66" ht="29.25" spans="1:44">
      <c r="A66" s="2">
        <v>925</v>
      </c>
      <c r="B66" t="s">
        <v>425</v>
      </c>
      <c r="C66">
        <v>0</v>
      </c>
      <c r="D66" t="s">
        <v>426</v>
      </c>
      <c r="E66">
        <v>153</v>
      </c>
      <c r="F66" t="s">
        <v>427</v>
      </c>
      <c r="G66" t="s">
        <v>428</v>
      </c>
      <c r="H66">
        <v>27.849</v>
      </c>
      <c r="I66" t="s">
        <v>429</v>
      </c>
      <c r="J66">
        <v>0.000245</v>
      </c>
      <c r="K66" t="s">
        <v>71</v>
      </c>
      <c r="L66" t="s">
        <v>430</v>
      </c>
      <c r="M66">
        <v>9.9646</v>
      </c>
      <c r="N66" t="s">
        <v>71</v>
      </c>
      <c r="O66" t="s">
        <v>431</v>
      </c>
      <c r="P66">
        <v>0.000255</v>
      </c>
      <c r="Q66" t="s">
        <v>71</v>
      </c>
      <c r="R66" t="s">
        <v>70</v>
      </c>
      <c r="S66">
        <v>2.194664</v>
      </c>
      <c r="T66" t="s">
        <v>71</v>
      </c>
      <c r="U66" t="s">
        <v>72</v>
      </c>
      <c r="V66">
        <v>0.031922</v>
      </c>
      <c r="W66" t="s">
        <v>71</v>
      </c>
      <c r="X66" t="s">
        <v>73</v>
      </c>
      <c r="Y66">
        <v>2.042854</v>
      </c>
      <c r="Z66" t="s">
        <v>71</v>
      </c>
      <c r="AA66" t="s">
        <v>446</v>
      </c>
      <c r="AB66">
        <v>0.106024</v>
      </c>
      <c r="AC66" t="s">
        <v>71</v>
      </c>
      <c r="AD66" t="s">
        <v>74</v>
      </c>
      <c r="AE66">
        <v>0.006844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20</v>
      </c>
      <c r="AQ66" t="s">
        <v>442</v>
      </c>
      <c r="AR66">
        <v>20</v>
      </c>
    </row>
    <row r="67" ht="29.25" spans="1:44">
      <c r="A67" s="2">
        <v>924</v>
      </c>
      <c r="B67" t="s">
        <v>425</v>
      </c>
      <c r="C67">
        <v>4</v>
      </c>
      <c r="D67" t="s">
        <v>426</v>
      </c>
      <c r="E67">
        <v>226</v>
      </c>
      <c r="F67" t="s">
        <v>427</v>
      </c>
      <c r="G67" t="s">
        <v>428</v>
      </c>
      <c r="H67">
        <v>2.175</v>
      </c>
      <c r="I67" t="s">
        <v>429</v>
      </c>
      <c r="J67">
        <v>0.000233</v>
      </c>
      <c r="K67" t="s">
        <v>71</v>
      </c>
      <c r="L67" t="s">
        <v>430</v>
      </c>
      <c r="M67">
        <v>128.455638</v>
      </c>
      <c r="N67" t="s">
        <v>71</v>
      </c>
      <c r="O67" t="s">
        <v>431</v>
      </c>
      <c r="P67">
        <v>0.000362</v>
      </c>
      <c r="Q67" t="s">
        <v>71</v>
      </c>
      <c r="R67" t="s">
        <v>70</v>
      </c>
      <c r="S67">
        <v>0.48675</v>
      </c>
      <c r="T67" t="s">
        <v>71</v>
      </c>
      <c r="U67" t="s">
        <v>72</v>
      </c>
      <c r="V67">
        <v>0.033927</v>
      </c>
      <c r="W67" t="s">
        <v>71</v>
      </c>
      <c r="X67" t="s">
        <v>73</v>
      </c>
      <c r="Y67">
        <v>0.210394</v>
      </c>
      <c r="Z67" t="s">
        <v>71</v>
      </c>
      <c r="AA67" t="s">
        <v>446</v>
      </c>
      <c r="AB67">
        <v>0.232707</v>
      </c>
      <c r="AC67" t="s">
        <v>71</v>
      </c>
      <c r="AD67" t="s">
        <v>74</v>
      </c>
      <c r="AE67">
        <v>0.003444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20</v>
      </c>
      <c r="AQ67" t="s">
        <v>442</v>
      </c>
      <c r="AR67">
        <v>20</v>
      </c>
    </row>
    <row r="68" ht="29.25" spans="1:44">
      <c r="A68" s="2">
        <v>924</v>
      </c>
      <c r="B68" t="s">
        <v>425</v>
      </c>
      <c r="C68">
        <v>4</v>
      </c>
      <c r="D68" t="s">
        <v>426</v>
      </c>
      <c r="E68">
        <v>226</v>
      </c>
      <c r="F68" t="s">
        <v>427</v>
      </c>
      <c r="G68" t="s">
        <v>428</v>
      </c>
      <c r="H68">
        <v>33.047</v>
      </c>
      <c r="I68" t="s">
        <v>429</v>
      </c>
      <c r="J68">
        <v>0.000224</v>
      </c>
      <c r="K68" t="s">
        <v>71</v>
      </c>
      <c r="L68" t="s">
        <v>430</v>
      </c>
      <c r="M68">
        <v>105.084818</v>
      </c>
      <c r="N68" t="s">
        <v>71</v>
      </c>
      <c r="O68" t="s">
        <v>431</v>
      </c>
      <c r="P68">
        <v>0.000329</v>
      </c>
      <c r="Q68" t="s">
        <v>71</v>
      </c>
      <c r="R68" t="s">
        <v>70</v>
      </c>
      <c r="S68">
        <v>0.496581</v>
      </c>
      <c r="T68" t="s">
        <v>71</v>
      </c>
      <c r="U68" t="s">
        <v>72</v>
      </c>
      <c r="V68">
        <v>0.034364</v>
      </c>
      <c r="W68" t="s">
        <v>71</v>
      </c>
      <c r="X68" t="s">
        <v>73</v>
      </c>
      <c r="Y68">
        <v>0.226583</v>
      </c>
      <c r="Z68" t="s">
        <v>71</v>
      </c>
      <c r="AA68" t="s">
        <v>446</v>
      </c>
      <c r="AB68">
        <v>0.226106</v>
      </c>
      <c r="AC68" t="s">
        <v>71</v>
      </c>
      <c r="AD68" t="s">
        <v>74</v>
      </c>
      <c r="AE68">
        <v>0.003431</v>
      </c>
      <c r="AF68" t="s">
        <v>71</v>
      </c>
      <c r="AG68" t="s">
        <v>437</v>
      </c>
      <c r="AH68">
        <v>1000</v>
      </c>
      <c r="AI68" t="s">
        <v>438</v>
      </c>
      <c r="AJ68">
        <v>1000000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20</v>
      </c>
      <c r="AQ68" t="s">
        <v>442</v>
      </c>
      <c r="AR68">
        <v>20</v>
      </c>
    </row>
    <row r="69" ht="29.25" spans="1:44">
      <c r="A69" s="2">
        <v>923</v>
      </c>
      <c r="B69" t="s">
        <v>425</v>
      </c>
      <c r="C69">
        <v>3</v>
      </c>
      <c r="D69" t="s">
        <v>426</v>
      </c>
      <c r="E69">
        <v>188</v>
      </c>
      <c r="F69" t="s">
        <v>427</v>
      </c>
      <c r="G69" t="s">
        <v>428</v>
      </c>
      <c r="H69">
        <v>6.004</v>
      </c>
      <c r="I69" t="s">
        <v>429</v>
      </c>
      <c r="J69">
        <v>0.000182</v>
      </c>
      <c r="K69" t="s">
        <v>71</v>
      </c>
      <c r="L69" t="s">
        <v>430</v>
      </c>
      <c r="M69">
        <v>38.823924</v>
      </c>
      <c r="N69" t="s">
        <v>71</v>
      </c>
      <c r="O69" t="s">
        <v>431</v>
      </c>
      <c r="P69">
        <v>0.00022</v>
      </c>
      <c r="Q69" t="s">
        <v>71</v>
      </c>
      <c r="R69" t="s">
        <v>70</v>
      </c>
      <c r="S69">
        <v>1.105486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437</v>
      </c>
      <c r="AH69">
        <v>100</v>
      </c>
      <c r="AI69" t="s">
        <v>438</v>
      </c>
      <c r="AJ69">
        <v>1000000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20</v>
      </c>
      <c r="AQ69" t="s">
        <v>442</v>
      </c>
      <c r="AR69">
        <v>20</v>
      </c>
    </row>
    <row r="70" ht="29.25" spans="1:44">
      <c r="A70" s="2">
        <v>922</v>
      </c>
      <c r="B70" t="s">
        <v>425</v>
      </c>
      <c r="C70">
        <v>4</v>
      </c>
      <c r="D70" t="s">
        <v>426</v>
      </c>
      <c r="E70">
        <v>226</v>
      </c>
      <c r="F70" t="s">
        <v>427</v>
      </c>
      <c r="G70" t="s">
        <v>428</v>
      </c>
      <c r="H70">
        <v>6.257</v>
      </c>
      <c r="I70" t="s">
        <v>429</v>
      </c>
      <c r="J70">
        <v>0.000258</v>
      </c>
      <c r="K70" t="s">
        <v>71</v>
      </c>
      <c r="L70" t="s">
        <v>430</v>
      </c>
      <c r="M70">
        <v>141.38383</v>
      </c>
      <c r="N70" t="s">
        <v>71</v>
      </c>
      <c r="O70" t="s">
        <v>431</v>
      </c>
      <c r="P70">
        <v>0.000399</v>
      </c>
      <c r="Q70" t="s">
        <v>71</v>
      </c>
      <c r="R70" t="s">
        <v>70</v>
      </c>
      <c r="S70">
        <v>0.777647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20</v>
      </c>
      <c r="AQ70" t="s">
        <v>442</v>
      </c>
      <c r="AR70">
        <v>20</v>
      </c>
    </row>
    <row r="71" ht="29.25" spans="1:44">
      <c r="A71" s="2">
        <v>921</v>
      </c>
      <c r="B71" t="s">
        <v>425</v>
      </c>
      <c r="C71">
        <v>4</v>
      </c>
      <c r="D71" t="s">
        <v>426</v>
      </c>
      <c r="E71">
        <v>226</v>
      </c>
      <c r="F71" t="s">
        <v>427</v>
      </c>
      <c r="G71" t="s">
        <v>428</v>
      </c>
      <c r="H71">
        <v>6.191</v>
      </c>
      <c r="I71" t="s">
        <v>429</v>
      </c>
      <c r="J71">
        <v>0.000297</v>
      </c>
      <c r="K71" t="s">
        <v>71</v>
      </c>
      <c r="L71" t="s">
        <v>430</v>
      </c>
      <c r="M71">
        <v>141.92647</v>
      </c>
      <c r="N71" t="s">
        <v>71</v>
      </c>
      <c r="O71" t="s">
        <v>431</v>
      </c>
      <c r="P71">
        <v>0.000439</v>
      </c>
      <c r="Q71" t="s">
        <v>71</v>
      </c>
      <c r="R71" t="s">
        <v>70</v>
      </c>
      <c r="S71">
        <v>0.723388</v>
      </c>
      <c r="T71" t="s">
        <v>71</v>
      </c>
      <c r="U71" t="s">
        <v>72</v>
      </c>
      <c r="V71">
        <v>0</v>
      </c>
      <c r="W71" t="s">
        <v>71</v>
      </c>
      <c r="X71" t="s">
        <v>73</v>
      </c>
      <c r="Y71">
        <v>0</v>
      </c>
      <c r="Z71" t="s">
        <v>71</v>
      </c>
      <c r="AA71" t="s">
        <v>446</v>
      </c>
      <c r="AB71">
        <v>0</v>
      </c>
      <c r="AC71" t="s">
        <v>71</v>
      </c>
      <c r="AD71" t="s">
        <v>74</v>
      </c>
      <c r="AE71">
        <v>0</v>
      </c>
      <c r="AF71" t="s">
        <v>71</v>
      </c>
      <c r="AG71" t="s">
        <v>437</v>
      </c>
      <c r="AH71">
        <v>1000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20</v>
      </c>
      <c r="AQ71" t="s">
        <v>442</v>
      </c>
      <c r="AR71">
        <v>20</v>
      </c>
    </row>
    <row r="72" ht="29.25" spans="1:44">
      <c r="A72" s="2">
        <v>921</v>
      </c>
      <c r="B72" t="s">
        <v>425</v>
      </c>
      <c r="C72">
        <v>4</v>
      </c>
      <c r="D72" t="s">
        <v>426</v>
      </c>
      <c r="E72">
        <v>226</v>
      </c>
      <c r="F72" t="s">
        <v>427</v>
      </c>
      <c r="G72" t="s">
        <v>428</v>
      </c>
      <c r="H72">
        <v>5.928</v>
      </c>
      <c r="I72" t="s">
        <v>429</v>
      </c>
      <c r="J72">
        <v>0.000233</v>
      </c>
      <c r="K72" t="s">
        <v>71</v>
      </c>
      <c r="L72" t="s">
        <v>430</v>
      </c>
      <c r="M72">
        <v>129.837322</v>
      </c>
      <c r="N72" t="s">
        <v>71</v>
      </c>
      <c r="O72" t="s">
        <v>431</v>
      </c>
      <c r="P72">
        <v>0.000363</v>
      </c>
      <c r="Q72" t="s">
        <v>71</v>
      </c>
      <c r="R72" t="s">
        <v>70</v>
      </c>
      <c r="S72">
        <v>0.735152</v>
      </c>
      <c r="T72" t="s">
        <v>71</v>
      </c>
      <c r="U72" t="s">
        <v>72</v>
      </c>
      <c r="V72">
        <v>0.048064</v>
      </c>
      <c r="W72" t="s">
        <v>71</v>
      </c>
      <c r="X72" t="s">
        <v>73</v>
      </c>
      <c r="Y72">
        <v>0.378223</v>
      </c>
      <c r="Z72" t="s">
        <v>71</v>
      </c>
      <c r="AA72" t="s">
        <v>446</v>
      </c>
      <c r="AB72">
        <v>0.297348</v>
      </c>
      <c r="AC72" t="s">
        <v>71</v>
      </c>
      <c r="AD72" t="s">
        <v>74</v>
      </c>
      <c r="AE72">
        <v>0.003394</v>
      </c>
      <c r="AF72" t="s">
        <v>71</v>
      </c>
      <c r="AG72" t="s">
        <v>437</v>
      </c>
      <c r="AH72">
        <v>1000</v>
      </c>
      <c r="AI72" t="s">
        <v>438</v>
      </c>
      <c r="AJ72">
        <v>1000000</v>
      </c>
      <c r="AK72" t="s">
        <v>439</v>
      </c>
      <c r="AL72">
        <v>10</v>
      </c>
      <c r="AM72" t="s">
        <v>440</v>
      </c>
      <c r="AN72">
        <v>1000</v>
      </c>
      <c r="AO72" t="s">
        <v>441</v>
      </c>
      <c r="AP72">
        <v>20</v>
      </c>
      <c r="AQ72" t="s">
        <v>442</v>
      </c>
      <c r="AR72">
        <v>20</v>
      </c>
    </row>
    <row r="73" ht="29.25" spans="1:44">
      <c r="A73" s="2">
        <v>919</v>
      </c>
      <c r="B73" t="s">
        <v>425</v>
      </c>
      <c r="C73">
        <v>4</v>
      </c>
      <c r="D73" t="s">
        <v>426</v>
      </c>
      <c r="E73">
        <v>181</v>
      </c>
      <c r="F73" t="s">
        <v>427</v>
      </c>
      <c r="G73" t="s">
        <v>428</v>
      </c>
      <c r="H73">
        <v>1598.858</v>
      </c>
      <c r="I73" t="s">
        <v>429</v>
      </c>
      <c r="J73">
        <v>0.000232</v>
      </c>
      <c r="K73" t="s">
        <v>71</v>
      </c>
      <c r="L73" t="s">
        <v>430</v>
      </c>
      <c r="M73">
        <v>87.15223</v>
      </c>
      <c r="N73" t="s">
        <v>71</v>
      </c>
      <c r="O73" t="s">
        <v>431</v>
      </c>
      <c r="P73">
        <v>0.00032</v>
      </c>
      <c r="Q73" t="s">
        <v>71</v>
      </c>
      <c r="R73" t="s">
        <v>70</v>
      </c>
      <c r="S73">
        <v>0.598065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7</v>
      </c>
      <c r="AM73" t="s">
        <v>440</v>
      </c>
      <c r="AN73">
        <v>1000</v>
      </c>
      <c r="AO73" t="s">
        <v>441</v>
      </c>
      <c r="AP73">
        <v>20</v>
      </c>
      <c r="AQ73" t="s">
        <v>442</v>
      </c>
      <c r="AR73">
        <v>20</v>
      </c>
    </row>
    <row r="74" ht="29.25" spans="1:44">
      <c r="A74" s="2">
        <v>919</v>
      </c>
      <c r="B74" t="s">
        <v>425</v>
      </c>
      <c r="C74">
        <v>4</v>
      </c>
      <c r="D74" t="s">
        <v>426</v>
      </c>
      <c r="E74">
        <v>181</v>
      </c>
      <c r="F74" t="s">
        <v>427</v>
      </c>
      <c r="G74" t="s">
        <v>428</v>
      </c>
      <c r="H74">
        <v>1642.702</v>
      </c>
      <c r="I74" t="s">
        <v>429</v>
      </c>
      <c r="J74">
        <v>0.000247</v>
      </c>
      <c r="K74" t="s">
        <v>71</v>
      </c>
      <c r="L74" t="s">
        <v>430</v>
      </c>
      <c r="M74">
        <v>89.305296</v>
      </c>
      <c r="N74" t="s">
        <v>71</v>
      </c>
      <c r="O74" t="s">
        <v>431</v>
      </c>
      <c r="P74">
        <v>0.000337</v>
      </c>
      <c r="Q74" t="s">
        <v>71</v>
      </c>
      <c r="R74" t="s">
        <v>70</v>
      </c>
      <c r="S74">
        <v>0.703351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7</v>
      </c>
      <c r="AM74" t="s">
        <v>440</v>
      </c>
      <c r="AN74">
        <v>1000</v>
      </c>
      <c r="AO74" t="s">
        <v>441</v>
      </c>
      <c r="AP74">
        <v>20</v>
      </c>
      <c r="AQ74" t="s">
        <v>442</v>
      </c>
      <c r="AR74">
        <v>20</v>
      </c>
    </row>
    <row r="75" ht="29.25" spans="1:44">
      <c r="A75" s="2">
        <v>919</v>
      </c>
      <c r="B75" t="s">
        <v>425</v>
      </c>
      <c r="C75">
        <v>4</v>
      </c>
      <c r="D75" t="s">
        <v>426</v>
      </c>
      <c r="E75">
        <v>181</v>
      </c>
      <c r="F75" t="s">
        <v>427</v>
      </c>
      <c r="G75" t="s">
        <v>428</v>
      </c>
      <c r="H75">
        <v>1631.302</v>
      </c>
      <c r="I75" t="s">
        <v>429</v>
      </c>
      <c r="J75">
        <v>0.000239</v>
      </c>
      <c r="K75" t="s">
        <v>71</v>
      </c>
      <c r="L75" t="s">
        <v>430</v>
      </c>
      <c r="M75">
        <v>87.271314</v>
      </c>
      <c r="N75" t="s">
        <v>71</v>
      </c>
      <c r="O75" t="s">
        <v>431</v>
      </c>
      <c r="P75">
        <v>0.000326</v>
      </c>
      <c r="Q75" t="s">
        <v>71</v>
      </c>
      <c r="R75" t="s">
        <v>70</v>
      </c>
      <c r="S75">
        <v>0.649278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7</v>
      </c>
      <c r="AM75" t="s">
        <v>440</v>
      </c>
      <c r="AN75">
        <v>1000</v>
      </c>
      <c r="AO75" t="s">
        <v>441</v>
      </c>
      <c r="AP75">
        <v>20</v>
      </c>
      <c r="AQ75" t="s">
        <v>442</v>
      </c>
      <c r="AR75">
        <v>20</v>
      </c>
    </row>
    <row r="76" ht="29.25" spans="1:44">
      <c r="A76" s="2">
        <v>919</v>
      </c>
      <c r="B76" t="s">
        <v>425</v>
      </c>
      <c r="C76">
        <v>4</v>
      </c>
      <c r="D76" t="s">
        <v>426</v>
      </c>
      <c r="E76">
        <v>181</v>
      </c>
      <c r="F76" t="s">
        <v>427</v>
      </c>
      <c r="G76" t="s">
        <v>428</v>
      </c>
      <c r="H76">
        <v>1682.821</v>
      </c>
      <c r="I76" t="s">
        <v>429</v>
      </c>
      <c r="J76">
        <v>0.000241</v>
      </c>
      <c r="K76" t="s">
        <v>71</v>
      </c>
      <c r="L76" t="s">
        <v>430</v>
      </c>
      <c r="M76">
        <v>91.52854</v>
      </c>
      <c r="N76" t="s">
        <v>71</v>
      </c>
      <c r="O76" t="s">
        <v>431</v>
      </c>
      <c r="P76">
        <v>0.000332</v>
      </c>
      <c r="Q76" t="s">
        <v>71</v>
      </c>
      <c r="R76" t="s">
        <v>70</v>
      </c>
      <c r="S76">
        <v>0.626392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7</v>
      </c>
      <c r="AM76" t="s">
        <v>440</v>
      </c>
      <c r="AN76">
        <v>1000</v>
      </c>
      <c r="AO76" t="s">
        <v>441</v>
      </c>
      <c r="AP76">
        <v>20</v>
      </c>
      <c r="AQ76" t="s">
        <v>442</v>
      </c>
      <c r="AR76">
        <v>20</v>
      </c>
    </row>
    <row r="77" ht="29.25" spans="1:44">
      <c r="A77" s="2">
        <v>919</v>
      </c>
      <c r="B77" t="s">
        <v>425</v>
      </c>
      <c r="C77">
        <v>4</v>
      </c>
      <c r="D77" t="s">
        <v>426</v>
      </c>
      <c r="E77">
        <v>181</v>
      </c>
      <c r="F77" t="s">
        <v>427</v>
      </c>
      <c r="G77" t="s">
        <v>428</v>
      </c>
      <c r="H77">
        <v>1667.042</v>
      </c>
      <c r="I77" t="s">
        <v>429</v>
      </c>
      <c r="J77">
        <v>0.000235</v>
      </c>
      <c r="K77" t="s">
        <v>71</v>
      </c>
      <c r="L77" t="s">
        <v>430</v>
      </c>
      <c r="M77">
        <v>88.018627</v>
      </c>
      <c r="N77" t="s">
        <v>71</v>
      </c>
      <c r="O77" t="s">
        <v>431</v>
      </c>
      <c r="P77">
        <v>0.000323</v>
      </c>
      <c r="Q77" t="s">
        <v>71</v>
      </c>
      <c r="R77" t="s">
        <v>70</v>
      </c>
      <c r="S77">
        <v>0.60594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1000000</v>
      </c>
      <c r="AK77" t="s">
        <v>439</v>
      </c>
      <c r="AL77">
        <v>7</v>
      </c>
      <c r="AM77" t="s">
        <v>440</v>
      </c>
      <c r="AN77">
        <v>500</v>
      </c>
      <c r="AO77" t="s">
        <v>441</v>
      </c>
      <c r="AP77">
        <v>20</v>
      </c>
      <c r="AQ77" t="s">
        <v>442</v>
      </c>
      <c r="AR77">
        <v>20</v>
      </c>
    </row>
    <row r="78" ht="29.25" spans="1:44">
      <c r="A78" s="2">
        <v>902</v>
      </c>
      <c r="B78" t="s">
        <v>425</v>
      </c>
      <c r="C78">
        <v>1</v>
      </c>
      <c r="D78" t="s">
        <v>426</v>
      </c>
      <c r="E78">
        <v>8</v>
      </c>
      <c r="F78" t="s">
        <v>427</v>
      </c>
      <c r="G78" t="s">
        <v>428</v>
      </c>
      <c r="H78">
        <v>240.382</v>
      </c>
      <c r="I78" t="s">
        <v>429</v>
      </c>
      <c r="J78">
        <v>0.000801</v>
      </c>
      <c r="K78" t="s">
        <v>71</v>
      </c>
      <c r="L78" t="s">
        <v>430</v>
      </c>
      <c r="M78">
        <v>4.6197</v>
      </c>
      <c r="N78" t="s">
        <v>71</v>
      </c>
      <c r="O78" t="s">
        <v>431</v>
      </c>
      <c r="P78">
        <v>0.000847</v>
      </c>
      <c r="Q78" t="s">
        <v>71</v>
      </c>
      <c r="R78" t="s">
        <v>70</v>
      </c>
      <c r="S78">
        <v>0.575507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100000</v>
      </c>
      <c r="AK78" t="s">
        <v>439</v>
      </c>
      <c r="AL78">
        <v>5</v>
      </c>
      <c r="AM78" t="s">
        <v>440</v>
      </c>
      <c r="AN78">
        <v>500</v>
      </c>
      <c r="AO78" t="s">
        <v>441</v>
      </c>
      <c r="AP78">
        <v>20</v>
      </c>
      <c r="AQ78" t="s">
        <v>442</v>
      </c>
      <c r="AR78">
        <v>20</v>
      </c>
    </row>
    <row r="79" ht="29.25" spans="1:44">
      <c r="A79" s="2">
        <v>902</v>
      </c>
      <c r="B79" t="s">
        <v>425</v>
      </c>
      <c r="C79">
        <v>1</v>
      </c>
      <c r="D79" t="s">
        <v>426</v>
      </c>
      <c r="E79">
        <v>1</v>
      </c>
      <c r="F79" t="s">
        <v>427</v>
      </c>
      <c r="G79" t="s">
        <v>428</v>
      </c>
      <c r="H79">
        <v>24.09</v>
      </c>
      <c r="I79" t="s">
        <v>429</v>
      </c>
      <c r="J79">
        <v>0.00115</v>
      </c>
      <c r="K79" t="s">
        <v>71</v>
      </c>
      <c r="L79" t="s">
        <v>430</v>
      </c>
      <c r="M79">
        <v>1.4299</v>
      </c>
      <c r="N79" t="s">
        <v>71</v>
      </c>
      <c r="O79" t="s">
        <v>431</v>
      </c>
      <c r="P79">
        <v>0.001293</v>
      </c>
      <c r="Q79" t="s">
        <v>71</v>
      </c>
      <c r="R79" t="s">
        <v>70</v>
      </c>
      <c r="S79">
        <v>0.076665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</v>
      </c>
      <c r="AK79" t="s">
        <v>439</v>
      </c>
      <c r="AL79">
        <v>5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</row>
    <row r="80" ht="29.25" spans="1:44">
      <c r="A80" s="2">
        <v>902</v>
      </c>
      <c r="B80" t="s">
        <v>425</v>
      </c>
      <c r="C80">
        <v>0</v>
      </c>
      <c r="D80" t="s">
        <v>426</v>
      </c>
      <c r="E80">
        <v>1</v>
      </c>
      <c r="F80" t="s">
        <v>427</v>
      </c>
      <c r="G80" t="s">
        <v>428</v>
      </c>
      <c r="H80">
        <v>24.29</v>
      </c>
      <c r="I80" t="s">
        <v>429</v>
      </c>
      <c r="J80">
        <v>0.001469</v>
      </c>
      <c r="K80" t="s">
        <v>71</v>
      </c>
      <c r="L80" t="s">
        <v>430</v>
      </c>
      <c r="M80">
        <v>1.0487</v>
      </c>
      <c r="N80" t="s">
        <v>71</v>
      </c>
      <c r="O80" t="s">
        <v>431</v>
      </c>
      <c r="P80">
        <v>0.001574</v>
      </c>
      <c r="Q80" t="s">
        <v>71</v>
      </c>
      <c r="R80" t="s">
        <v>70</v>
      </c>
      <c r="S80">
        <v>0.124895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</v>
      </c>
      <c r="AK80" t="s">
        <v>439</v>
      </c>
      <c r="AL80">
        <v>5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</row>
    <row r="81" ht="29.25" spans="1:44">
      <c r="A81" s="2">
        <v>708</v>
      </c>
      <c r="B81" t="s">
        <v>425</v>
      </c>
      <c r="C81">
        <v>4</v>
      </c>
      <c r="D81" t="s">
        <v>426</v>
      </c>
      <c r="E81">
        <v>226</v>
      </c>
      <c r="F81" t="s">
        <v>427</v>
      </c>
      <c r="G81" t="s">
        <v>428</v>
      </c>
      <c r="H81">
        <v>28443.068</v>
      </c>
      <c r="I81" t="s">
        <v>429</v>
      </c>
      <c r="J81">
        <v>0.000251</v>
      </c>
      <c r="K81" t="s">
        <v>71</v>
      </c>
      <c r="L81" t="s">
        <v>430</v>
      </c>
      <c r="M81">
        <v>46.171557</v>
      </c>
      <c r="N81" t="s">
        <v>71</v>
      </c>
      <c r="O81" t="s">
        <v>431</v>
      </c>
      <c r="P81">
        <v>0.000297</v>
      </c>
      <c r="Q81" t="s">
        <v>71</v>
      </c>
      <c r="R81" t="s">
        <v>70</v>
      </c>
      <c r="S81">
        <v>0.641698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1000000</v>
      </c>
      <c r="AK81" t="s">
        <v>439</v>
      </c>
      <c r="AL81">
        <v>10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</row>
    <row r="82" ht="29.25" spans="1:44">
      <c r="A82" s="2">
        <v>707</v>
      </c>
      <c r="B82" t="s">
        <v>425</v>
      </c>
      <c r="C82">
        <v>4</v>
      </c>
      <c r="D82" t="s">
        <v>426</v>
      </c>
      <c r="E82">
        <v>226</v>
      </c>
      <c r="F82" t="s">
        <v>427</v>
      </c>
      <c r="G82" t="s">
        <v>428</v>
      </c>
      <c r="H82">
        <v>6.02</v>
      </c>
      <c r="I82" t="s">
        <v>429</v>
      </c>
      <c r="J82">
        <v>0.00026</v>
      </c>
      <c r="K82" t="s">
        <v>71</v>
      </c>
      <c r="L82" t="s">
        <v>430</v>
      </c>
      <c r="M82">
        <v>132.808249</v>
      </c>
      <c r="N82" t="s">
        <v>71</v>
      </c>
      <c r="O82" t="s">
        <v>431</v>
      </c>
      <c r="P82">
        <v>0.000392</v>
      </c>
      <c r="Q82" t="s">
        <v>71</v>
      </c>
      <c r="R82" t="s">
        <v>70</v>
      </c>
      <c r="S82">
        <v>0.742466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1000000</v>
      </c>
      <c r="AK82" t="s">
        <v>439</v>
      </c>
      <c r="AL82">
        <v>10</v>
      </c>
      <c r="AM82" t="s">
        <v>440</v>
      </c>
      <c r="AN82">
        <v>500</v>
      </c>
      <c r="AO82" t="s">
        <v>441</v>
      </c>
      <c r="AP82">
        <v>20</v>
      </c>
      <c r="AQ82" t="s">
        <v>442</v>
      </c>
      <c r="AR82">
        <v>20</v>
      </c>
    </row>
    <row r="83" ht="29.25" spans="1:44">
      <c r="A83" s="2">
        <v>706</v>
      </c>
      <c r="B83" t="s">
        <v>425</v>
      </c>
      <c r="C83">
        <v>4</v>
      </c>
      <c r="D83" t="s">
        <v>426</v>
      </c>
      <c r="E83">
        <v>3792</v>
      </c>
      <c r="F83" t="s">
        <v>427</v>
      </c>
      <c r="G83" t="s">
        <v>428</v>
      </c>
      <c r="H83">
        <v>6544.416</v>
      </c>
      <c r="I83" t="s">
        <v>429</v>
      </c>
      <c r="J83">
        <v>0.000499</v>
      </c>
      <c r="K83" t="s">
        <v>71</v>
      </c>
      <c r="L83" t="s">
        <v>430</v>
      </c>
      <c r="M83">
        <v>836.234947</v>
      </c>
      <c r="N83" t="s">
        <v>71</v>
      </c>
      <c r="O83" t="s">
        <v>431</v>
      </c>
      <c r="P83">
        <v>0.001336</v>
      </c>
      <c r="Q83" t="s">
        <v>71</v>
      </c>
      <c r="R83" t="s">
        <v>70</v>
      </c>
      <c r="S83">
        <v>9.416461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5</v>
      </c>
      <c r="AM83" t="s">
        <v>440</v>
      </c>
      <c r="AN83">
        <v>500</v>
      </c>
      <c r="AO83" t="s">
        <v>441</v>
      </c>
      <c r="AP83">
        <v>50</v>
      </c>
      <c r="AQ83" t="s">
        <v>442</v>
      </c>
      <c r="AR83">
        <v>1000</v>
      </c>
    </row>
    <row r="84" ht="29.25" spans="1:44">
      <c r="A84" s="2">
        <v>706</v>
      </c>
      <c r="B84" t="s">
        <v>425</v>
      </c>
      <c r="C84">
        <v>4</v>
      </c>
      <c r="D84" t="s">
        <v>426</v>
      </c>
      <c r="E84">
        <v>3792</v>
      </c>
      <c r="F84" t="s">
        <v>427</v>
      </c>
      <c r="G84" t="s">
        <v>428</v>
      </c>
      <c r="H84">
        <v>6544.416</v>
      </c>
      <c r="I84" t="s">
        <v>429</v>
      </c>
      <c r="J84">
        <v>0.000466</v>
      </c>
      <c r="K84" t="s">
        <v>71</v>
      </c>
      <c r="L84" t="s">
        <v>430</v>
      </c>
      <c r="M84">
        <v>839.328095</v>
      </c>
      <c r="N84" t="s">
        <v>71</v>
      </c>
      <c r="O84" t="s">
        <v>431</v>
      </c>
      <c r="P84">
        <v>0.001305</v>
      </c>
      <c r="Q84" t="s">
        <v>71</v>
      </c>
      <c r="R84" t="s">
        <v>70</v>
      </c>
      <c r="S84">
        <v>8.048689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5</v>
      </c>
      <c r="AM84" t="s">
        <v>440</v>
      </c>
      <c r="AN84">
        <v>500</v>
      </c>
      <c r="AO84" t="s">
        <v>441</v>
      </c>
      <c r="AP84">
        <v>50</v>
      </c>
      <c r="AQ84" t="s">
        <v>442</v>
      </c>
      <c r="AR84">
        <v>1000</v>
      </c>
    </row>
    <row r="85" ht="29.25" spans="1:44">
      <c r="A85" s="2">
        <v>705</v>
      </c>
      <c r="B85" t="s">
        <v>425</v>
      </c>
      <c r="C85">
        <v>4</v>
      </c>
      <c r="D85" t="s">
        <v>426</v>
      </c>
      <c r="E85">
        <v>3792</v>
      </c>
      <c r="F85" t="s">
        <v>427</v>
      </c>
      <c r="G85" t="s">
        <v>428</v>
      </c>
      <c r="H85">
        <v>6544.416</v>
      </c>
      <c r="I85" t="s">
        <v>429</v>
      </c>
      <c r="J85">
        <v>0.0005</v>
      </c>
      <c r="K85" t="s">
        <v>71</v>
      </c>
      <c r="L85" t="s">
        <v>430</v>
      </c>
      <c r="M85">
        <v>858.170054</v>
      </c>
      <c r="N85" t="s">
        <v>71</v>
      </c>
      <c r="O85" t="s">
        <v>431</v>
      </c>
      <c r="P85">
        <v>0.001358</v>
      </c>
      <c r="Q85" t="s">
        <v>71</v>
      </c>
      <c r="R85" t="s">
        <v>70</v>
      </c>
      <c r="S85">
        <v>8.82764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50</v>
      </c>
      <c r="AQ85" t="s">
        <v>442</v>
      </c>
      <c r="AR85">
        <v>1000</v>
      </c>
    </row>
    <row r="86" ht="29.25" spans="1:44">
      <c r="A86" s="2">
        <v>704</v>
      </c>
      <c r="B86" t="s">
        <v>425</v>
      </c>
      <c r="C86">
        <v>4</v>
      </c>
      <c r="D86" t="s">
        <v>426</v>
      </c>
      <c r="E86">
        <v>3792</v>
      </c>
      <c r="F86" t="s">
        <v>427</v>
      </c>
      <c r="G86" t="s">
        <v>428</v>
      </c>
      <c r="H86">
        <v>6544.416</v>
      </c>
      <c r="I86" t="s">
        <v>429</v>
      </c>
      <c r="J86">
        <v>0.000483</v>
      </c>
      <c r="K86" t="s">
        <v>71</v>
      </c>
      <c r="L86" t="s">
        <v>430</v>
      </c>
      <c r="M86">
        <v>836.319614</v>
      </c>
      <c r="N86" t="s">
        <v>71</v>
      </c>
      <c r="O86" t="s">
        <v>431</v>
      </c>
      <c r="P86">
        <v>0.00132</v>
      </c>
      <c r="Q86" t="s">
        <v>71</v>
      </c>
      <c r="R86" t="s">
        <v>70</v>
      </c>
      <c r="S86">
        <v>8.554968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50</v>
      </c>
      <c r="AQ86" t="s">
        <v>442</v>
      </c>
      <c r="AR86">
        <v>1000</v>
      </c>
    </row>
    <row r="87" ht="29.25" spans="1:44">
      <c r="A87" s="2">
        <v>703</v>
      </c>
      <c r="B87" t="s">
        <v>425</v>
      </c>
      <c r="C87">
        <v>4</v>
      </c>
      <c r="D87" t="s">
        <v>426</v>
      </c>
      <c r="E87">
        <v>3792</v>
      </c>
      <c r="F87" t="s">
        <v>427</v>
      </c>
      <c r="G87" t="s">
        <v>428</v>
      </c>
      <c r="H87">
        <v>8157.514</v>
      </c>
      <c r="I87" t="s">
        <v>429</v>
      </c>
      <c r="J87">
        <v>0.001857</v>
      </c>
      <c r="K87" t="s">
        <v>71</v>
      </c>
      <c r="L87" t="s">
        <v>430</v>
      </c>
      <c r="M87">
        <v>1743.1752</v>
      </c>
      <c r="N87" t="s">
        <v>71</v>
      </c>
      <c r="O87" t="s">
        <v>431</v>
      </c>
      <c r="P87">
        <v>0.0036</v>
      </c>
      <c r="Q87" t="s">
        <v>71</v>
      </c>
      <c r="R87" t="s">
        <v>70</v>
      </c>
      <c r="S87">
        <v>26.049347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5</v>
      </c>
      <c r="AM87" t="s">
        <v>440</v>
      </c>
      <c r="AN87">
        <v>500</v>
      </c>
      <c r="AO87" t="s">
        <v>441</v>
      </c>
      <c r="AP87">
        <v>50</v>
      </c>
      <c r="AQ87" t="s">
        <v>442</v>
      </c>
      <c r="AR87">
        <v>1000</v>
      </c>
    </row>
    <row r="88" ht="29.25" spans="1:44">
      <c r="A88" s="2">
        <v>702</v>
      </c>
      <c r="B88" t="s">
        <v>425</v>
      </c>
      <c r="C88">
        <v>4</v>
      </c>
      <c r="D88" t="s">
        <v>426</v>
      </c>
      <c r="E88">
        <v>3792</v>
      </c>
      <c r="F88" t="s">
        <v>427</v>
      </c>
      <c r="G88" t="s">
        <v>428</v>
      </c>
      <c r="H88">
        <v>8157.514</v>
      </c>
      <c r="I88" t="s">
        <v>429</v>
      </c>
      <c r="J88">
        <v>0.002511</v>
      </c>
      <c r="K88" t="s">
        <v>71</v>
      </c>
      <c r="L88" t="s">
        <v>430</v>
      </c>
      <c r="M88">
        <v>2282.3968</v>
      </c>
      <c r="N88" t="s">
        <v>71</v>
      </c>
      <c r="O88" t="s">
        <v>431</v>
      </c>
      <c r="P88">
        <v>0.004793</v>
      </c>
      <c r="Q88" t="s">
        <v>71</v>
      </c>
      <c r="R88" t="s">
        <v>70</v>
      </c>
      <c r="S88">
        <v>32.205506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5</v>
      </c>
      <c r="AM88" t="s">
        <v>440</v>
      </c>
      <c r="AN88">
        <v>500</v>
      </c>
      <c r="AO88" t="s">
        <v>441</v>
      </c>
      <c r="AP88">
        <v>50</v>
      </c>
      <c r="AQ88" t="s">
        <v>442</v>
      </c>
      <c r="AR88">
        <v>1000</v>
      </c>
    </row>
    <row r="89" ht="29.25" spans="1:44">
      <c r="A89" s="2">
        <v>701</v>
      </c>
      <c r="B89" t="s">
        <v>425</v>
      </c>
      <c r="C89">
        <v>4</v>
      </c>
      <c r="D89" t="s">
        <v>426</v>
      </c>
      <c r="E89">
        <v>226</v>
      </c>
      <c r="F89" t="s">
        <v>427</v>
      </c>
      <c r="G89" t="s">
        <v>428</v>
      </c>
      <c r="H89">
        <v>27628.912</v>
      </c>
      <c r="I89" t="s">
        <v>429</v>
      </c>
      <c r="J89">
        <v>0.000642</v>
      </c>
      <c r="K89" t="s">
        <v>71</v>
      </c>
      <c r="L89" t="s">
        <v>430</v>
      </c>
      <c r="M89">
        <v>122.7034</v>
      </c>
      <c r="N89" t="s">
        <v>71</v>
      </c>
      <c r="O89" t="s">
        <v>431</v>
      </c>
      <c r="P89">
        <v>0.000765</v>
      </c>
      <c r="Q89" t="s">
        <v>71</v>
      </c>
      <c r="R89" t="s">
        <v>70</v>
      </c>
      <c r="S89">
        <v>1.781141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10</v>
      </c>
      <c r="AM89" t="s">
        <v>440</v>
      </c>
      <c r="AN89">
        <v>500</v>
      </c>
      <c r="AO89" t="s">
        <v>441</v>
      </c>
      <c r="AP89">
        <v>20</v>
      </c>
      <c r="AQ89" t="s">
        <v>442</v>
      </c>
      <c r="AR89">
        <v>20</v>
      </c>
    </row>
    <row r="90" ht="29.25" spans="1:44">
      <c r="A90" s="2">
        <v>700</v>
      </c>
      <c r="B90" t="s">
        <v>425</v>
      </c>
      <c r="C90">
        <v>4</v>
      </c>
      <c r="D90" t="s">
        <v>426</v>
      </c>
      <c r="E90">
        <v>226</v>
      </c>
      <c r="F90" t="s">
        <v>427</v>
      </c>
      <c r="G90" t="s">
        <v>428</v>
      </c>
      <c r="H90">
        <v>5.956</v>
      </c>
      <c r="I90" t="s">
        <v>429</v>
      </c>
      <c r="J90">
        <v>0.000771</v>
      </c>
      <c r="K90" t="s">
        <v>71</v>
      </c>
      <c r="L90" t="s">
        <v>430</v>
      </c>
      <c r="M90">
        <v>305.0175</v>
      </c>
      <c r="N90" t="s">
        <v>71</v>
      </c>
      <c r="O90" t="s">
        <v>431</v>
      </c>
      <c r="P90">
        <v>0.001076</v>
      </c>
      <c r="Q90" t="s">
        <v>71</v>
      </c>
      <c r="R90" t="s">
        <v>70</v>
      </c>
      <c r="S90">
        <v>2.040315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10</v>
      </c>
      <c r="AM90" t="s">
        <v>440</v>
      </c>
      <c r="AN90">
        <v>1000</v>
      </c>
      <c r="AO90" t="s">
        <v>441</v>
      </c>
      <c r="AP90">
        <v>20</v>
      </c>
      <c r="AQ90" t="s">
        <v>442</v>
      </c>
      <c r="AR90">
        <v>20</v>
      </c>
    </row>
    <row r="91" ht="29.25" spans="1:44">
      <c r="A91" s="2">
        <v>699</v>
      </c>
      <c r="B91" t="s">
        <v>425</v>
      </c>
      <c r="C91">
        <v>4</v>
      </c>
      <c r="D91" t="s">
        <v>426</v>
      </c>
      <c r="E91">
        <v>226</v>
      </c>
      <c r="F91" t="s">
        <v>427</v>
      </c>
      <c r="G91" t="s">
        <v>428</v>
      </c>
      <c r="H91">
        <v>5.63</v>
      </c>
      <c r="I91" t="s">
        <v>429</v>
      </c>
      <c r="J91">
        <v>0.000772</v>
      </c>
      <c r="K91" t="s">
        <v>71</v>
      </c>
      <c r="L91" t="s">
        <v>430</v>
      </c>
      <c r="M91">
        <v>296.1643</v>
      </c>
      <c r="N91" t="s">
        <v>71</v>
      </c>
      <c r="O91" t="s">
        <v>431</v>
      </c>
      <c r="P91">
        <v>0.001068</v>
      </c>
      <c r="Q91" t="s">
        <v>71</v>
      </c>
      <c r="R91" t="s">
        <v>70</v>
      </c>
      <c r="S91">
        <v>1.936962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10</v>
      </c>
      <c r="AM91" t="s">
        <v>440</v>
      </c>
      <c r="AN91">
        <v>500</v>
      </c>
      <c r="AO91" t="s">
        <v>441</v>
      </c>
      <c r="AP91">
        <v>20</v>
      </c>
      <c r="AQ91" t="s">
        <v>442</v>
      </c>
      <c r="AR91">
        <v>20</v>
      </c>
    </row>
    <row r="92" ht="29.25" spans="1:44">
      <c r="A92" s="2">
        <v>692</v>
      </c>
      <c r="B92" t="s">
        <v>425</v>
      </c>
      <c r="C92">
        <v>5</v>
      </c>
      <c r="D92" t="s">
        <v>426</v>
      </c>
      <c r="E92">
        <v>303</v>
      </c>
      <c r="F92" t="s">
        <v>427</v>
      </c>
      <c r="G92" t="s">
        <v>428</v>
      </c>
      <c r="H92">
        <v>6.02</v>
      </c>
      <c r="I92" t="s">
        <v>429</v>
      </c>
      <c r="J92">
        <v>0.000263</v>
      </c>
      <c r="K92" t="s">
        <v>71</v>
      </c>
      <c r="L92" t="s">
        <v>430</v>
      </c>
      <c r="M92">
        <v>258.365237</v>
      </c>
      <c r="N92" t="s">
        <v>71</v>
      </c>
      <c r="O92" t="s">
        <v>431</v>
      </c>
      <c r="P92">
        <v>0.000522</v>
      </c>
      <c r="Q92" t="s">
        <v>71</v>
      </c>
      <c r="R92" t="s">
        <v>70</v>
      </c>
      <c r="S92">
        <v>0.601251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10</v>
      </c>
      <c r="AM92" t="s">
        <v>440</v>
      </c>
      <c r="AN92">
        <v>500</v>
      </c>
      <c r="AO92" t="s">
        <v>441</v>
      </c>
      <c r="AP92">
        <v>20</v>
      </c>
      <c r="AQ92" t="s">
        <v>442</v>
      </c>
      <c r="AR92">
        <v>20</v>
      </c>
    </row>
    <row r="93" ht="29.25" spans="1:44">
      <c r="A93" s="2">
        <v>691</v>
      </c>
      <c r="B93" t="s">
        <v>425</v>
      </c>
      <c r="C93">
        <v>5</v>
      </c>
      <c r="D93" t="s">
        <v>426</v>
      </c>
      <c r="E93">
        <v>683</v>
      </c>
      <c r="F93" t="s">
        <v>427</v>
      </c>
      <c r="G93" t="s">
        <v>428</v>
      </c>
      <c r="H93">
        <v>3.402</v>
      </c>
      <c r="I93" t="s">
        <v>429</v>
      </c>
      <c r="J93">
        <v>0.000738</v>
      </c>
      <c r="K93" t="s">
        <v>71</v>
      </c>
      <c r="L93" t="s">
        <v>430</v>
      </c>
      <c r="M93">
        <v>197.715538</v>
      </c>
      <c r="N93" t="s">
        <v>71</v>
      </c>
      <c r="O93" t="s">
        <v>431</v>
      </c>
      <c r="P93">
        <v>0.000936</v>
      </c>
      <c r="Q93" t="s">
        <v>71</v>
      </c>
      <c r="R93" t="s">
        <v>70</v>
      </c>
      <c r="S93">
        <v>1.117865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30</v>
      </c>
      <c r="AM93" t="s">
        <v>440</v>
      </c>
      <c r="AN93">
        <v>500</v>
      </c>
      <c r="AO93" t="s">
        <v>441</v>
      </c>
      <c r="AP93">
        <v>30</v>
      </c>
      <c r="AQ93" t="s">
        <v>442</v>
      </c>
      <c r="AR93">
        <v>30</v>
      </c>
    </row>
    <row r="94" ht="29.25" spans="1:44">
      <c r="A94" s="2">
        <v>691</v>
      </c>
      <c r="B94" t="s">
        <v>425</v>
      </c>
      <c r="C94">
        <v>5</v>
      </c>
      <c r="D94" t="s">
        <v>426</v>
      </c>
      <c r="E94">
        <v>683</v>
      </c>
      <c r="F94" t="s">
        <v>427</v>
      </c>
      <c r="G94" t="s">
        <v>428</v>
      </c>
      <c r="H94">
        <v>0</v>
      </c>
      <c r="I94" t="s">
        <v>429</v>
      </c>
      <c r="J94">
        <v>0.000735</v>
      </c>
      <c r="K94" t="s">
        <v>71</v>
      </c>
      <c r="L94" t="s">
        <v>430</v>
      </c>
      <c r="M94">
        <v>198.700429</v>
      </c>
      <c r="N94" t="s">
        <v>71</v>
      </c>
      <c r="O94" t="s">
        <v>431</v>
      </c>
      <c r="P94">
        <v>0.000934</v>
      </c>
      <c r="Q94" t="s">
        <v>71</v>
      </c>
      <c r="R94" t="s">
        <v>70</v>
      </c>
      <c r="S94">
        <v>1.050121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30</v>
      </c>
      <c r="AM94" t="s">
        <v>440</v>
      </c>
      <c r="AN94">
        <v>500</v>
      </c>
      <c r="AO94" t="s">
        <v>441</v>
      </c>
      <c r="AP94">
        <v>30</v>
      </c>
      <c r="AQ94" t="s">
        <v>442</v>
      </c>
      <c r="AR94">
        <v>30</v>
      </c>
    </row>
    <row r="95" ht="29.25" spans="1:44">
      <c r="A95" s="2">
        <v>691</v>
      </c>
      <c r="B95" t="s">
        <v>425</v>
      </c>
      <c r="C95">
        <v>5</v>
      </c>
      <c r="D95" t="s">
        <v>426</v>
      </c>
      <c r="E95">
        <v>378</v>
      </c>
      <c r="F95" t="s">
        <v>427</v>
      </c>
      <c r="G95" t="s">
        <v>428</v>
      </c>
      <c r="H95">
        <v>592.14</v>
      </c>
      <c r="I95" t="s">
        <v>429</v>
      </c>
      <c r="J95">
        <v>0.000275</v>
      </c>
      <c r="K95" t="s">
        <v>71</v>
      </c>
      <c r="L95" t="s">
        <v>430</v>
      </c>
      <c r="M95">
        <v>136.053937</v>
      </c>
      <c r="N95" t="s">
        <v>71</v>
      </c>
      <c r="O95" t="s">
        <v>431</v>
      </c>
      <c r="P95">
        <v>0.000411</v>
      </c>
      <c r="Q95" t="s">
        <v>71</v>
      </c>
      <c r="R95" t="s">
        <v>70</v>
      </c>
      <c r="S95">
        <v>0.718812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30</v>
      </c>
      <c r="AQ95" t="s">
        <v>442</v>
      </c>
      <c r="AR95">
        <v>30</v>
      </c>
    </row>
    <row r="96" ht="29.25" spans="1:44">
      <c r="A96" s="2">
        <v>691</v>
      </c>
      <c r="B96" t="s">
        <v>425</v>
      </c>
      <c r="C96">
        <v>5</v>
      </c>
      <c r="D96" t="s">
        <v>426</v>
      </c>
      <c r="E96">
        <v>378</v>
      </c>
      <c r="F96" t="s">
        <v>427</v>
      </c>
      <c r="G96" t="s">
        <v>428</v>
      </c>
      <c r="H96">
        <v>13760.53</v>
      </c>
      <c r="I96" t="s">
        <v>429</v>
      </c>
      <c r="J96">
        <v>0.00025</v>
      </c>
      <c r="K96" t="s">
        <v>71</v>
      </c>
      <c r="L96" t="s">
        <v>430</v>
      </c>
      <c r="M96">
        <v>110.527036</v>
      </c>
      <c r="N96" t="s">
        <v>71</v>
      </c>
      <c r="O96" t="s">
        <v>431</v>
      </c>
      <c r="P96">
        <v>0.000361</v>
      </c>
      <c r="Q96" t="s">
        <v>71</v>
      </c>
      <c r="R96" t="s">
        <v>70</v>
      </c>
      <c r="S96">
        <v>0.776485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500</v>
      </c>
      <c r="AO96" t="s">
        <v>441</v>
      </c>
      <c r="AP96">
        <v>30</v>
      </c>
      <c r="AQ96" t="s">
        <v>442</v>
      </c>
      <c r="AR96">
        <v>30</v>
      </c>
    </row>
    <row r="97" ht="29.25" spans="1:44">
      <c r="A97" s="2">
        <v>691</v>
      </c>
      <c r="B97" t="s">
        <v>425</v>
      </c>
      <c r="C97">
        <v>5</v>
      </c>
      <c r="D97" t="s">
        <v>426</v>
      </c>
      <c r="E97">
        <v>303</v>
      </c>
      <c r="F97" t="s">
        <v>427</v>
      </c>
      <c r="G97" t="s">
        <v>428</v>
      </c>
      <c r="H97">
        <v>2.826</v>
      </c>
      <c r="I97" t="s">
        <v>429</v>
      </c>
      <c r="J97">
        <v>0.000263</v>
      </c>
      <c r="K97" t="s">
        <v>71</v>
      </c>
      <c r="L97" t="s">
        <v>430</v>
      </c>
      <c r="M97">
        <v>228.164426</v>
      </c>
      <c r="N97" t="s">
        <v>71</v>
      </c>
      <c r="O97" t="s">
        <v>431</v>
      </c>
      <c r="P97">
        <v>0.000491</v>
      </c>
      <c r="Q97" t="s">
        <v>71</v>
      </c>
      <c r="R97" t="s">
        <v>70</v>
      </c>
      <c r="S97">
        <v>0.530638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500</v>
      </c>
      <c r="AO97" t="s">
        <v>441</v>
      </c>
      <c r="AP97">
        <v>20</v>
      </c>
      <c r="AQ97" t="s">
        <v>442</v>
      </c>
      <c r="AR97">
        <v>20</v>
      </c>
    </row>
    <row r="98" ht="29.25" spans="1:44">
      <c r="A98" s="2">
        <v>691</v>
      </c>
      <c r="B98" t="s">
        <v>425</v>
      </c>
      <c r="C98">
        <v>5</v>
      </c>
      <c r="D98" t="s">
        <v>426</v>
      </c>
      <c r="E98">
        <v>303</v>
      </c>
      <c r="F98" t="s">
        <v>427</v>
      </c>
      <c r="G98" t="s">
        <v>428</v>
      </c>
      <c r="H98">
        <v>0.092</v>
      </c>
      <c r="I98" t="s">
        <v>429</v>
      </c>
      <c r="J98">
        <v>0.000271</v>
      </c>
      <c r="K98" t="s">
        <v>71</v>
      </c>
      <c r="L98" t="s">
        <v>430</v>
      </c>
      <c r="M98">
        <v>263.288962</v>
      </c>
      <c r="N98" t="s">
        <v>71</v>
      </c>
      <c r="O98" t="s">
        <v>431</v>
      </c>
      <c r="P98">
        <v>0.000534</v>
      </c>
      <c r="Q98" t="s">
        <v>71</v>
      </c>
      <c r="R98" t="s">
        <v>70</v>
      </c>
      <c r="S98">
        <v>0.436364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20</v>
      </c>
      <c r="AQ98" t="s">
        <v>442</v>
      </c>
      <c r="AR98">
        <v>20</v>
      </c>
    </row>
    <row r="99" ht="29.25" spans="1:44">
      <c r="A99" s="2">
        <v>690</v>
      </c>
      <c r="B99" t="s">
        <v>425</v>
      </c>
      <c r="C99">
        <v>0</v>
      </c>
      <c r="D99" t="s">
        <v>426</v>
      </c>
      <c r="E99">
        <v>157</v>
      </c>
      <c r="F99" t="s">
        <v>427</v>
      </c>
      <c r="G99" t="s">
        <v>428</v>
      </c>
      <c r="H99">
        <v>6.02</v>
      </c>
      <c r="I99" t="s">
        <v>429</v>
      </c>
      <c r="J99">
        <v>0.000275</v>
      </c>
      <c r="K99" t="s">
        <v>71</v>
      </c>
      <c r="L99" t="s">
        <v>430</v>
      </c>
      <c r="M99">
        <v>7.415115</v>
      </c>
      <c r="N99" t="s">
        <v>71</v>
      </c>
      <c r="O99" t="s">
        <v>431</v>
      </c>
      <c r="P99">
        <v>0.000283</v>
      </c>
      <c r="Q99" t="s">
        <v>71</v>
      </c>
      <c r="R99" t="s">
        <v>70</v>
      </c>
      <c r="S99">
        <v>4.134627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500</v>
      </c>
      <c r="AO99" t="s">
        <v>441</v>
      </c>
      <c r="AP99">
        <v>20</v>
      </c>
      <c r="AQ99" t="s">
        <v>442</v>
      </c>
      <c r="AR99">
        <v>20</v>
      </c>
    </row>
    <row r="100" ht="29.25" spans="1:44">
      <c r="A100" s="2">
        <v>689</v>
      </c>
      <c r="B100" t="s">
        <v>425</v>
      </c>
      <c r="C100">
        <v>1</v>
      </c>
      <c r="D100" t="s">
        <v>426</v>
      </c>
      <c r="E100">
        <v>160</v>
      </c>
      <c r="F100" t="s">
        <v>427</v>
      </c>
      <c r="G100" t="s">
        <v>428</v>
      </c>
      <c r="H100">
        <v>6.02</v>
      </c>
      <c r="I100" t="s">
        <v>429</v>
      </c>
      <c r="J100">
        <v>0.000272</v>
      </c>
      <c r="K100" t="s">
        <v>71</v>
      </c>
      <c r="L100" t="s">
        <v>430</v>
      </c>
      <c r="M100">
        <v>18.828692</v>
      </c>
      <c r="N100" t="s">
        <v>71</v>
      </c>
      <c r="O100" t="s">
        <v>431</v>
      </c>
      <c r="P100">
        <v>0.000291</v>
      </c>
      <c r="Q100" t="s">
        <v>71</v>
      </c>
      <c r="R100" t="s">
        <v>70</v>
      </c>
      <c r="S100">
        <v>2.408842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20</v>
      </c>
      <c r="AQ100" t="s">
        <v>442</v>
      </c>
      <c r="AR100">
        <v>20</v>
      </c>
    </row>
    <row r="101" ht="29.25" spans="1:44">
      <c r="A101" s="2">
        <v>688</v>
      </c>
      <c r="B101" t="s">
        <v>425</v>
      </c>
      <c r="C101">
        <v>2</v>
      </c>
      <c r="D101" t="s">
        <v>426</v>
      </c>
      <c r="E101">
        <v>169</v>
      </c>
      <c r="F101" t="s">
        <v>427</v>
      </c>
      <c r="G101" t="s">
        <v>428</v>
      </c>
      <c r="H101">
        <v>6.02</v>
      </c>
      <c r="I101" t="s">
        <v>429</v>
      </c>
      <c r="J101">
        <v>0.000272</v>
      </c>
      <c r="K101" t="s">
        <v>71</v>
      </c>
      <c r="L101" t="s">
        <v>430</v>
      </c>
      <c r="M101">
        <v>31.20106</v>
      </c>
      <c r="N101" t="s">
        <v>71</v>
      </c>
      <c r="O101" t="s">
        <v>431</v>
      </c>
      <c r="P101">
        <v>0.000303</v>
      </c>
      <c r="Q101" t="s">
        <v>71</v>
      </c>
      <c r="R101" t="s">
        <v>70</v>
      </c>
      <c r="S101">
        <v>1.585376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500</v>
      </c>
      <c r="AO101" t="s">
        <v>441</v>
      </c>
      <c r="AP101">
        <v>20</v>
      </c>
      <c r="AQ101" t="s">
        <v>442</v>
      </c>
      <c r="AR101">
        <v>20</v>
      </c>
    </row>
    <row r="102" ht="29.25" spans="1:44">
      <c r="A102" s="2">
        <v>687</v>
      </c>
      <c r="B102" t="s">
        <v>425</v>
      </c>
      <c r="C102">
        <v>3</v>
      </c>
      <c r="D102" t="s">
        <v>426</v>
      </c>
      <c r="E102">
        <v>188</v>
      </c>
      <c r="F102" t="s">
        <v>427</v>
      </c>
      <c r="G102" t="s">
        <v>428</v>
      </c>
      <c r="H102">
        <v>6.02</v>
      </c>
      <c r="I102" t="s">
        <v>429</v>
      </c>
      <c r="J102">
        <v>0.000273</v>
      </c>
      <c r="K102" t="s">
        <v>71</v>
      </c>
      <c r="L102" t="s">
        <v>430</v>
      </c>
      <c r="M102">
        <v>66.680576</v>
      </c>
      <c r="N102" t="s">
        <v>71</v>
      </c>
      <c r="O102" t="s">
        <v>431</v>
      </c>
      <c r="P102">
        <v>0.00034</v>
      </c>
      <c r="Q102" t="s">
        <v>71</v>
      </c>
      <c r="R102" t="s">
        <v>70</v>
      </c>
      <c r="S102">
        <v>1.069594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500</v>
      </c>
      <c r="AO102" t="s">
        <v>441</v>
      </c>
      <c r="AP102">
        <v>20</v>
      </c>
      <c r="AQ102" t="s">
        <v>442</v>
      </c>
      <c r="AR102">
        <v>20</v>
      </c>
    </row>
    <row r="103" ht="29.25" spans="1:44">
      <c r="A103" s="2">
        <v>686</v>
      </c>
      <c r="B103" t="s">
        <v>425</v>
      </c>
      <c r="C103">
        <v>4</v>
      </c>
      <c r="D103" t="s">
        <v>426</v>
      </c>
      <c r="E103">
        <v>226</v>
      </c>
      <c r="F103" t="s">
        <v>427</v>
      </c>
      <c r="G103" t="s">
        <v>428</v>
      </c>
      <c r="H103">
        <v>6.02</v>
      </c>
      <c r="I103" t="s">
        <v>429</v>
      </c>
      <c r="J103">
        <v>0.000272</v>
      </c>
      <c r="K103" t="s">
        <v>71</v>
      </c>
      <c r="L103" t="s">
        <v>430</v>
      </c>
      <c r="M103">
        <v>135.186499</v>
      </c>
      <c r="N103" t="s">
        <v>71</v>
      </c>
      <c r="O103" t="s">
        <v>431</v>
      </c>
      <c r="P103">
        <v>0.000408</v>
      </c>
      <c r="Q103" t="s">
        <v>71</v>
      </c>
      <c r="R103" t="s">
        <v>70</v>
      </c>
      <c r="S103">
        <v>0.789358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500</v>
      </c>
      <c r="AO103" t="s">
        <v>441</v>
      </c>
      <c r="AP103">
        <v>20</v>
      </c>
      <c r="AQ103" t="s">
        <v>442</v>
      </c>
      <c r="AR103">
        <v>20</v>
      </c>
    </row>
    <row r="104" ht="29.25" spans="1:44">
      <c r="A104" s="2">
        <v>685</v>
      </c>
      <c r="B104" t="s">
        <v>425</v>
      </c>
      <c r="C104">
        <v>5</v>
      </c>
      <c r="D104" t="s">
        <v>426</v>
      </c>
      <c r="E104">
        <v>303</v>
      </c>
      <c r="F104" t="s">
        <v>427</v>
      </c>
      <c r="G104" t="s">
        <v>428</v>
      </c>
      <c r="H104">
        <v>6.02</v>
      </c>
      <c r="I104" t="s">
        <v>429</v>
      </c>
      <c r="J104">
        <v>0.000274</v>
      </c>
      <c r="K104" t="s">
        <v>71</v>
      </c>
      <c r="L104" t="s">
        <v>430</v>
      </c>
      <c r="M104">
        <v>263.121103</v>
      </c>
      <c r="N104" t="s">
        <v>71</v>
      </c>
      <c r="O104" t="s">
        <v>431</v>
      </c>
      <c r="P104">
        <v>0.000537</v>
      </c>
      <c r="Q104" t="s">
        <v>71</v>
      </c>
      <c r="R104" t="s">
        <v>70</v>
      </c>
      <c r="S104">
        <v>0.656075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500</v>
      </c>
      <c r="AO104" t="s">
        <v>441</v>
      </c>
      <c r="AP104">
        <v>20</v>
      </c>
      <c r="AQ104" t="s">
        <v>442</v>
      </c>
      <c r="AR104">
        <v>20</v>
      </c>
    </row>
    <row r="105" ht="29.25" spans="1:44">
      <c r="A105" s="2">
        <v>684</v>
      </c>
      <c r="B105" t="s">
        <v>425</v>
      </c>
      <c r="C105">
        <v>6</v>
      </c>
      <c r="D105" t="s">
        <v>426</v>
      </c>
      <c r="E105">
        <v>455</v>
      </c>
      <c r="F105" t="s">
        <v>427</v>
      </c>
      <c r="G105" t="s">
        <v>428</v>
      </c>
      <c r="H105">
        <v>6.02</v>
      </c>
      <c r="I105" t="s">
        <v>429</v>
      </c>
      <c r="J105">
        <v>0.000272</v>
      </c>
      <c r="K105" t="s">
        <v>71</v>
      </c>
      <c r="L105" t="s">
        <v>430</v>
      </c>
      <c r="M105">
        <v>481.044056</v>
      </c>
      <c r="N105" t="s">
        <v>71</v>
      </c>
      <c r="O105" t="s">
        <v>431</v>
      </c>
      <c r="P105">
        <v>0.000753</v>
      </c>
      <c r="Q105" t="s">
        <v>71</v>
      </c>
      <c r="R105" t="s">
        <v>70</v>
      </c>
      <c r="S105">
        <v>0.577837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500</v>
      </c>
      <c r="AO105" t="s">
        <v>441</v>
      </c>
      <c r="AP105">
        <v>20</v>
      </c>
      <c r="AQ105" t="s">
        <v>442</v>
      </c>
      <c r="AR105">
        <v>20</v>
      </c>
    </row>
    <row r="106" ht="29.25" spans="1:44">
      <c r="A106" s="2">
        <v>683</v>
      </c>
      <c r="B106" t="s">
        <v>425</v>
      </c>
      <c r="C106">
        <v>7</v>
      </c>
      <c r="D106" t="s">
        <v>426</v>
      </c>
      <c r="E106">
        <v>760</v>
      </c>
      <c r="F106" t="s">
        <v>427</v>
      </c>
      <c r="G106" t="s">
        <v>428</v>
      </c>
      <c r="H106">
        <v>6.02</v>
      </c>
      <c r="I106" t="s">
        <v>429</v>
      </c>
      <c r="J106">
        <v>0.000276</v>
      </c>
      <c r="K106" t="s">
        <v>71</v>
      </c>
      <c r="L106" t="s">
        <v>430</v>
      </c>
      <c r="M106">
        <v>966.295527</v>
      </c>
      <c r="N106" t="s">
        <v>71</v>
      </c>
      <c r="O106" t="s">
        <v>431</v>
      </c>
      <c r="P106">
        <v>0.001242</v>
      </c>
      <c r="Q106" t="s">
        <v>71</v>
      </c>
      <c r="R106" t="s">
        <v>70</v>
      </c>
      <c r="S106">
        <v>0.555379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20</v>
      </c>
      <c r="AQ106" t="s">
        <v>442</v>
      </c>
      <c r="AR106">
        <v>20</v>
      </c>
    </row>
    <row r="107" ht="29.25" spans="1:44">
      <c r="A107" s="2">
        <v>682</v>
      </c>
      <c r="B107" t="s">
        <v>425</v>
      </c>
      <c r="C107">
        <v>8</v>
      </c>
      <c r="D107" t="s">
        <v>426</v>
      </c>
      <c r="E107">
        <v>1371</v>
      </c>
      <c r="F107" t="s">
        <v>427</v>
      </c>
      <c r="G107" t="s">
        <v>428</v>
      </c>
      <c r="H107">
        <v>6.02</v>
      </c>
      <c r="I107" t="s">
        <v>429</v>
      </c>
      <c r="J107">
        <v>0.000272</v>
      </c>
      <c r="K107" t="s">
        <v>71</v>
      </c>
      <c r="L107" t="s">
        <v>430</v>
      </c>
      <c r="M107">
        <v>3022.514134</v>
      </c>
      <c r="N107" t="s">
        <v>71</v>
      </c>
      <c r="O107" t="s">
        <v>431</v>
      </c>
      <c r="P107">
        <v>0.003295</v>
      </c>
      <c r="Q107" t="s">
        <v>71</v>
      </c>
      <c r="R107" t="s">
        <v>70</v>
      </c>
      <c r="S107">
        <v>0.5235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500</v>
      </c>
      <c r="AO107" t="s">
        <v>441</v>
      </c>
      <c r="AP107">
        <v>20</v>
      </c>
      <c r="AQ107" t="s">
        <v>442</v>
      </c>
      <c r="AR107">
        <v>20</v>
      </c>
    </row>
    <row r="108" ht="29.25" spans="1:44">
      <c r="A108" s="2">
        <v>681</v>
      </c>
      <c r="B108" t="s">
        <v>425</v>
      </c>
      <c r="C108">
        <v>9</v>
      </c>
      <c r="D108" t="s">
        <v>426</v>
      </c>
      <c r="E108">
        <v>2592</v>
      </c>
      <c r="F108" t="s">
        <v>427</v>
      </c>
      <c r="G108" t="s">
        <v>428</v>
      </c>
      <c r="H108">
        <v>6.02</v>
      </c>
      <c r="I108" t="s">
        <v>429</v>
      </c>
      <c r="J108">
        <v>0.00027</v>
      </c>
      <c r="K108" t="s">
        <v>71</v>
      </c>
      <c r="L108" t="s">
        <v>430</v>
      </c>
      <c r="M108">
        <v>12825.422663</v>
      </c>
      <c r="N108" t="s">
        <v>71</v>
      </c>
      <c r="O108" t="s">
        <v>431</v>
      </c>
      <c r="P108">
        <v>0.013096</v>
      </c>
      <c r="Q108" t="s">
        <v>71</v>
      </c>
      <c r="R108" t="s">
        <v>70</v>
      </c>
      <c r="S108">
        <v>0.49943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10</v>
      </c>
      <c r="AM108" t="s">
        <v>440</v>
      </c>
      <c r="AN108">
        <v>500</v>
      </c>
      <c r="AO108" t="s">
        <v>441</v>
      </c>
      <c r="AP108">
        <v>20</v>
      </c>
      <c r="AQ108" t="s">
        <v>442</v>
      </c>
      <c r="AR108">
        <v>20</v>
      </c>
    </row>
    <row r="109" ht="29.25" spans="1:44">
      <c r="A109" s="2">
        <v>680</v>
      </c>
      <c r="B109" t="s">
        <v>425</v>
      </c>
      <c r="C109">
        <v>5</v>
      </c>
      <c r="D109" t="s">
        <v>426</v>
      </c>
      <c r="E109">
        <v>303</v>
      </c>
      <c r="F109" t="s">
        <v>427</v>
      </c>
      <c r="G109" t="s">
        <v>428</v>
      </c>
      <c r="H109">
        <v>6.02</v>
      </c>
      <c r="I109" t="s">
        <v>429</v>
      </c>
      <c r="J109">
        <v>0.000279</v>
      </c>
      <c r="K109" t="s">
        <v>71</v>
      </c>
      <c r="L109" t="s">
        <v>430</v>
      </c>
      <c r="M109">
        <v>264.155116</v>
      </c>
      <c r="N109" t="s">
        <v>71</v>
      </c>
      <c r="O109" t="s">
        <v>431</v>
      </c>
      <c r="P109">
        <v>0.000543</v>
      </c>
      <c r="Q109" t="s">
        <v>71</v>
      </c>
      <c r="R109" t="s">
        <v>70</v>
      </c>
      <c r="S109">
        <v>0.657621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10</v>
      </c>
      <c r="AM109" t="s">
        <v>440</v>
      </c>
      <c r="AN109">
        <v>500</v>
      </c>
      <c r="AO109" t="s">
        <v>441</v>
      </c>
      <c r="AP109">
        <v>20</v>
      </c>
      <c r="AQ109" t="s">
        <v>442</v>
      </c>
      <c r="AR109">
        <v>20</v>
      </c>
    </row>
    <row r="110" ht="29.25" spans="1:44">
      <c r="A110" s="2">
        <v>680</v>
      </c>
      <c r="B110" t="s">
        <v>425</v>
      </c>
      <c r="C110">
        <v>5</v>
      </c>
      <c r="D110" t="s">
        <v>426</v>
      </c>
      <c r="E110">
        <v>303</v>
      </c>
      <c r="F110" t="s">
        <v>427</v>
      </c>
      <c r="G110" t="s">
        <v>428</v>
      </c>
      <c r="H110">
        <v>6.128</v>
      </c>
      <c r="I110" t="s">
        <v>429</v>
      </c>
      <c r="J110">
        <v>0.00028</v>
      </c>
      <c r="K110" t="s">
        <v>71</v>
      </c>
      <c r="L110" t="s">
        <v>430</v>
      </c>
      <c r="M110">
        <v>229.37276</v>
      </c>
      <c r="N110" t="s">
        <v>71</v>
      </c>
      <c r="O110" t="s">
        <v>431</v>
      </c>
      <c r="P110">
        <v>0.000509</v>
      </c>
      <c r="Q110" t="s">
        <v>71</v>
      </c>
      <c r="R110" t="s">
        <v>70</v>
      </c>
      <c r="S110">
        <v>0.663272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10</v>
      </c>
      <c r="AM110" t="s">
        <v>440</v>
      </c>
      <c r="AN110">
        <v>500</v>
      </c>
      <c r="AO110" t="s">
        <v>441</v>
      </c>
      <c r="AP110">
        <v>20</v>
      </c>
      <c r="AQ110" t="s">
        <v>442</v>
      </c>
      <c r="AR110">
        <v>20</v>
      </c>
    </row>
    <row r="111" ht="29.25" spans="1:44">
      <c r="A111" s="2">
        <v>680</v>
      </c>
      <c r="B111" t="s">
        <v>425</v>
      </c>
      <c r="C111">
        <v>5</v>
      </c>
      <c r="D111" t="s">
        <v>426</v>
      </c>
      <c r="E111">
        <v>303</v>
      </c>
      <c r="F111" t="s">
        <v>427</v>
      </c>
      <c r="G111" t="s">
        <v>428</v>
      </c>
      <c r="H111">
        <v>2.826</v>
      </c>
      <c r="I111" t="s">
        <v>429</v>
      </c>
      <c r="J111">
        <v>0.000274</v>
      </c>
      <c r="K111" t="s">
        <v>71</v>
      </c>
      <c r="L111" t="s">
        <v>430</v>
      </c>
      <c r="M111">
        <v>229.509713</v>
      </c>
      <c r="N111" t="s">
        <v>71</v>
      </c>
      <c r="O111" t="s">
        <v>431</v>
      </c>
      <c r="P111">
        <v>0.000504</v>
      </c>
      <c r="Q111" t="s">
        <v>71</v>
      </c>
      <c r="R111" t="s">
        <v>70</v>
      </c>
      <c r="S111">
        <v>0.538815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10</v>
      </c>
      <c r="AM111" t="s">
        <v>440</v>
      </c>
      <c r="AN111">
        <v>500</v>
      </c>
      <c r="AO111" t="s">
        <v>441</v>
      </c>
      <c r="AP111">
        <v>20</v>
      </c>
      <c r="AQ111" t="s">
        <v>442</v>
      </c>
      <c r="AR111">
        <v>20</v>
      </c>
    </row>
    <row r="112" ht="29.25" spans="1:44">
      <c r="A112" s="2">
        <v>680</v>
      </c>
      <c r="B112" t="s">
        <v>425</v>
      </c>
      <c r="C112">
        <v>5</v>
      </c>
      <c r="D112" t="s">
        <v>426</v>
      </c>
      <c r="E112">
        <v>303</v>
      </c>
      <c r="F112" t="s">
        <v>427</v>
      </c>
      <c r="G112" t="s">
        <v>428</v>
      </c>
      <c r="H112">
        <v>0.092</v>
      </c>
      <c r="I112" t="s">
        <v>429</v>
      </c>
      <c r="J112">
        <v>0.000292</v>
      </c>
      <c r="K112" t="s">
        <v>71</v>
      </c>
      <c r="L112" t="s">
        <v>430</v>
      </c>
      <c r="M112">
        <v>270.034345</v>
      </c>
      <c r="N112" t="s">
        <v>71</v>
      </c>
      <c r="O112" t="s">
        <v>431</v>
      </c>
      <c r="P112">
        <v>0.000562</v>
      </c>
      <c r="Q112" t="s">
        <v>71</v>
      </c>
      <c r="R112" t="s">
        <v>70</v>
      </c>
      <c r="S112">
        <v>0.455037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10</v>
      </c>
      <c r="AM112" t="s">
        <v>440</v>
      </c>
      <c r="AN112">
        <v>500</v>
      </c>
      <c r="AO112" t="s">
        <v>441</v>
      </c>
      <c r="AP112">
        <v>20</v>
      </c>
      <c r="AQ112" t="s">
        <v>442</v>
      </c>
      <c r="AR112">
        <v>20</v>
      </c>
    </row>
    <row r="113" ht="29.25" spans="1:44">
      <c r="A113" s="2">
        <v>680</v>
      </c>
      <c r="B113" t="s">
        <v>425</v>
      </c>
      <c r="C113">
        <v>5</v>
      </c>
      <c r="D113" t="s">
        <v>426</v>
      </c>
      <c r="E113">
        <v>683</v>
      </c>
      <c r="F113" t="s">
        <v>427</v>
      </c>
      <c r="G113" t="s">
        <v>428</v>
      </c>
      <c r="H113">
        <v>3.402</v>
      </c>
      <c r="I113" t="s">
        <v>429</v>
      </c>
      <c r="J113">
        <v>0.00074</v>
      </c>
      <c r="K113" t="s">
        <v>71</v>
      </c>
      <c r="L113" t="s">
        <v>430</v>
      </c>
      <c r="M113">
        <v>198.241136</v>
      </c>
      <c r="N113" t="s">
        <v>71</v>
      </c>
      <c r="O113" t="s">
        <v>431</v>
      </c>
      <c r="P113">
        <v>0.000938</v>
      </c>
      <c r="Q113" t="s">
        <v>71</v>
      </c>
      <c r="R113" t="s">
        <v>70</v>
      </c>
      <c r="S113">
        <v>1.099743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30</v>
      </c>
      <c r="AM113" t="s">
        <v>440</v>
      </c>
      <c r="AN113">
        <v>500</v>
      </c>
      <c r="AO113" t="s">
        <v>441</v>
      </c>
      <c r="AP113">
        <v>30</v>
      </c>
      <c r="AQ113" t="s">
        <v>442</v>
      </c>
      <c r="AR113">
        <v>30</v>
      </c>
    </row>
    <row r="114" ht="29.25" spans="1:44">
      <c r="A114" s="2">
        <v>680</v>
      </c>
      <c r="B114" t="s">
        <v>425</v>
      </c>
      <c r="C114">
        <v>5</v>
      </c>
      <c r="D114" t="s">
        <v>426</v>
      </c>
      <c r="E114">
        <v>683</v>
      </c>
      <c r="F114" t="s">
        <v>427</v>
      </c>
      <c r="G114" t="s">
        <v>428</v>
      </c>
      <c r="H114">
        <v>0</v>
      </c>
      <c r="I114" t="s">
        <v>429</v>
      </c>
      <c r="J114">
        <v>0.000743</v>
      </c>
      <c r="K114" t="s">
        <v>71</v>
      </c>
      <c r="L114" t="s">
        <v>430</v>
      </c>
      <c r="M114">
        <v>199.233872</v>
      </c>
      <c r="N114" t="s">
        <v>71</v>
      </c>
      <c r="O114" t="s">
        <v>431</v>
      </c>
      <c r="P114">
        <v>0.000942</v>
      </c>
      <c r="Q114" t="s">
        <v>71</v>
      </c>
      <c r="R114" t="s">
        <v>70</v>
      </c>
      <c r="S114">
        <v>1.041822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30</v>
      </c>
      <c r="AM114" t="s">
        <v>440</v>
      </c>
      <c r="AN114">
        <v>500</v>
      </c>
      <c r="AO114" t="s">
        <v>441</v>
      </c>
      <c r="AP114">
        <v>30</v>
      </c>
      <c r="AQ114" t="s">
        <v>442</v>
      </c>
      <c r="AR114">
        <v>30</v>
      </c>
    </row>
    <row r="115" ht="29.25" spans="1:44">
      <c r="A115" s="2">
        <v>680</v>
      </c>
      <c r="B115" t="s">
        <v>425</v>
      </c>
      <c r="C115">
        <v>5</v>
      </c>
      <c r="D115" t="s">
        <v>426</v>
      </c>
      <c r="E115">
        <v>378</v>
      </c>
      <c r="F115" t="s">
        <v>427</v>
      </c>
      <c r="G115" t="s">
        <v>428</v>
      </c>
      <c r="H115">
        <v>592.14</v>
      </c>
      <c r="I115" t="s">
        <v>429</v>
      </c>
      <c r="J115">
        <v>0.000277</v>
      </c>
      <c r="K115" t="s">
        <v>71</v>
      </c>
      <c r="L115" t="s">
        <v>430</v>
      </c>
      <c r="M115">
        <v>135.641299</v>
      </c>
      <c r="N115" t="s">
        <v>71</v>
      </c>
      <c r="O115" t="s">
        <v>431</v>
      </c>
      <c r="P115">
        <v>0.000413</v>
      </c>
      <c r="Q115" t="s">
        <v>71</v>
      </c>
      <c r="R115" t="s">
        <v>70</v>
      </c>
      <c r="S115">
        <v>0.690528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10</v>
      </c>
      <c r="AM115" t="s">
        <v>440</v>
      </c>
      <c r="AN115">
        <v>500</v>
      </c>
      <c r="AO115" t="s">
        <v>441</v>
      </c>
      <c r="AP115">
        <v>30</v>
      </c>
      <c r="AQ115" t="s">
        <v>442</v>
      </c>
      <c r="AR115">
        <v>30</v>
      </c>
    </row>
    <row r="116" ht="29.25" spans="1:44">
      <c r="A116" s="2">
        <v>679</v>
      </c>
      <c r="B116" t="s">
        <v>425</v>
      </c>
      <c r="C116">
        <v>5</v>
      </c>
      <c r="D116" t="s">
        <v>426</v>
      </c>
      <c r="E116">
        <v>302</v>
      </c>
      <c r="F116" t="s">
        <v>427</v>
      </c>
      <c r="G116" t="s">
        <v>428</v>
      </c>
      <c r="H116">
        <v>84082.38</v>
      </c>
      <c r="I116" t="s">
        <v>429</v>
      </c>
      <c r="J116">
        <v>0.00014</v>
      </c>
      <c r="K116" t="s">
        <v>71</v>
      </c>
      <c r="L116" t="s">
        <v>430</v>
      </c>
      <c r="M116">
        <v>86.731086</v>
      </c>
      <c r="N116" t="s">
        <v>71</v>
      </c>
      <c r="O116" t="s">
        <v>431</v>
      </c>
      <c r="P116">
        <v>0.000227</v>
      </c>
      <c r="Q116" t="s">
        <v>71</v>
      </c>
      <c r="R116" t="s">
        <v>70</v>
      </c>
      <c r="S116">
        <v>0.650757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1000000</v>
      </c>
      <c r="AK116" t="s">
        <v>439</v>
      </c>
      <c r="AL116">
        <v>5</v>
      </c>
      <c r="AM116" t="s">
        <v>440</v>
      </c>
      <c r="AN116">
        <v>500</v>
      </c>
      <c r="AO116" t="s">
        <v>441</v>
      </c>
      <c r="AP116">
        <v>30</v>
      </c>
      <c r="AQ116" t="s">
        <v>442</v>
      </c>
      <c r="AR116">
        <v>30</v>
      </c>
    </row>
    <row r="117" ht="29.25" spans="1:44">
      <c r="A117" s="2">
        <v>678</v>
      </c>
      <c r="B117" t="s">
        <v>425</v>
      </c>
      <c r="C117">
        <v>5</v>
      </c>
      <c r="D117" t="s">
        <v>426</v>
      </c>
      <c r="E117">
        <v>378</v>
      </c>
      <c r="F117" t="s">
        <v>427</v>
      </c>
      <c r="G117" t="s">
        <v>428</v>
      </c>
      <c r="H117">
        <v>13760.53</v>
      </c>
      <c r="I117" t="s">
        <v>429</v>
      </c>
      <c r="J117">
        <v>0.000248</v>
      </c>
      <c r="K117" t="s">
        <v>71</v>
      </c>
      <c r="L117" t="s">
        <v>430</v>
      </c>
      <c r="M117">
        <v>111.481153</v>
      </c>
      <c r="N117" t="s">
        <v>71</v>
      </c>
      <c r="O117" t="s">
        <v>431</v>
      </c>
      <c r="P117">
        <v>0.000359</v>
      </c>
      <c r="Q117" t="s">
        <v>71</v>
      </c>
      <c r="R117" t="s">
        <v>70</v>
      </c>
      <c r="S117">
        <v>0.745404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10</v>
      </c>
      <c r="AM117" t="s">
        <v>440</v>
      </c>
      <c r="AN117">
        <v>500</v>
      </c>
      <c r="AO117" t="s">
        <v>441</v>
      </c>
      <c r="AP117">
        <v>30</v>
      </c>
      <c r="AQ117" t="s">
        <v>442</v>
      </c>
      <c r="AR117">
        <v>30</v>
      </c>
    </row>
    <row r="118" ht="29.25" spans="1:44">
      <c r="A118" s="2">
        <v>677</v>
      </c>
      <c r="B118" t="s">
        <v>425</v>
      </c>
      <c r="C118">
        <v>5</v>
      </c>
      <c r="D118" t="s">
        <v>426</v>
      </c>
      <c r="E118">
        <v>454</v>
      </c>
      <c r="F118" t="s">
        <v>427</v>
      </c>
      <c r="G118" t="s">
        <v>428</v>
      </c>
      <c r="H118">
        <v>2808.614</v>
      </c>
      <c r="I118" t="s">
        <v>429</v>
      </c>
      <c r="J118">
        <v>0.000344</v>
      </c>
      <c r="K118" t="s">
        <v>71</v>
      </c>
      <c r="L118" t="s">
        <v>430</v>
      </c>
      <c r="M118">
        <v>131.377615</v>
      </c>
      <c r="N118" t="s">
        <v>71</v>
      </c>
      <c r="O118" t="s">
        <v>431</v>
      </c>
      <c r="P118">
        <v>0.000475</v>
      </c>
      <c r="Q118" t="s">
        <v>71</v>
      </c>
      <c r="R118" t="s">
        <v>70</v>
      </c>
      <c r="S118">
        <v>0.834718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15</v>
      </c>
      <c r="AM118" t="s">
        <v>440</v>
      </c>
      <c r="AN118">
        <v>500</v>
      </c>
      <c r="AO118" t="s">
        <v>441</v>
      </c>
      <c r="AP118">
        <v>30</v>
      </c>
      <c r="AQ118" t="s">
        <v>442</v>
      </c>
      <c r="AR118">
        <v>30</v>
      </c>
    </row>
    <row r="119" ht="29.25" spans="1:44">
      <c r="A119" s="2">
        <v>676</v>
      </c>
      <c r="B119" t="s">
        <v>425</v>
      </c>
      <c r="C119">
        <v>5</v>
      </c>
      <c r="D119" t="s">
        <v>426</v>
      </c>
      <c r="E119">
        <v>531</v>
      </c>
      <c r="F119" t="s">
        <v>427</v>
      </c>
      <c r="G119" t="s">
        <v>428</v>
      </c>
      <c r="H119">
        <v>380.492</v>
      </c>
      <c r="I119" t="s">
        <v>429</v>
      </c>
      <c r="J119">
        <v>0.000475</v>
      </c>
      <c r="K119" t="s">
        <v>71</v>
      </c>
      <c r="L119" t="s">
        <v>430</v>
      </c>
      <c r="M119">
        <v>152.856868</v>
      </c>
      <c r="N119" t="s">
        <v>71</v>
      </c>
      <c r="O119" t="s">
        <v>431</v>
      </c>
      <c r="P119">
        <v>0.000628</v>
      </c>
      <c r="Q119" t="s">
        <v>71</v>
      </c>
      <c r="R119" t="s">
        <v>70</v>
      </c>
      <c r="S119">
        <v>0.912245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20</v>
      </c>
      <c r="AM119" t="s">
        <v>440</v>
      </c>
      <c r="AN119">
        <v>500</v>
      </c>
      <c r="AO119" t="s">
        <v>441</v>
      </c>
      <c r="AP119">
        <v>30</v>
      </c>
      <c r="AQ119" t="s">
        <v>442</v>
      </c>
      <c r="AR119">
        <v>30</v>
      </c>
    </row>
    <row r="120" ht="29.25" spans="1:44">
      <c r="A120" s="2">
        <v>675</v>
      </c>
      <c r="B120" t="s">
        <v>425</v>
      </c>
      <c r="C120">
        <v>5</v>
      </c>
      <c r="D120" t="s">
        <v>426</v>
      </c>
      <c r="E120">
        <v>607</v>
      </c>
      <c r="F120" t="s">
        <v>427</v>
      </c>
      <c r="G120" t="s">
        <v>428</v>
      </c>
      <c r="H120">
        <v>119.864</v>
      </c>
      <c r="I120" t="s">
        <v>429</v>
      </c>
      <c r="J120">
        <v>0.000627</v>
      </c>
      <c r="K120" t="s">
        <v>71</v>
      </c>
      <c r="L120" t="s">
        <v>430</v>
      </c>
      <c r="M120">
        <v>176.06977</v>
      </c>
      <c r="N120" t="s">
        <v>71</v>
      </c>
      <c r="O120" t="s">
        <v>431</v>
      </c>
      <c r="P120">
        <v>0.000803</v>
      </c>
      <c r="Q120" t="s">
        <v>71</v>
      </c>
      <c r="R120" t="s">
        <v>70</v>
      </c>
      <c r="S120">
        <v>0.992216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25</v>
      </c>
      <c r="AM120" t="s">
        <v>440</v>
      </c>
      <c r="AN120">
        <v>500</v>
      </c>
      <c r="AO120" t="s">
        <v>441</v>
      </c>
      <c r="AP120">
        <v>30</v>
      </c>
      <c r="AQ120" t="s">
        <v>442</v>
      </c>
      <c r="AR120">
        <v>30</v>
      </c>
    </row>
    <row r="121" ht="29.25" spans="1:44">
      <c r="A121" s="2">
        <v>674</v>
      </c>
      <c r="B121" t="s">
        <v>425</v>
      </c>
      <c r="C121">
        <v>5</v>
      </c>
      <c r="D121" t="s">
        <v>426</v>
      </c>
      <c r="E121">
        <v>683</v>
      </c>
      <c r="F121" t="s">
        <v>427</v>
      </c>
      <c r="G121" t="s">
        <v>428</v>
      </c>
      <c r="H121">
        <v>3.402</v>
      </c>
      <c r="I121" t="s">
        <v>429</v>
      </c>
      <c r="J121">
        <v>0.000739</v>
      </c>
      <c r="K121" t="s">
        <v>71</v>
      </c>
      <c r="L121" t="s">
        <v>430</v>
      </c>
      <c r="M121">
        <v>197.098768</v>
      </c>
      <c r="N121" t="s">
        <v>71</v>
      </c>
      <c r="O121" t="s">
        <v>431</v>
      </c>
      <c r="P121">
        <v>0.000936</v>
      </c>
      <c r="Q121" t="s">
        <v>71</v>
      </c>
      <c r="R121" t="s">
        <v>70</v>
      </c>
      <c r="S121">
        <v>1.081207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30</v>
      </c>
      <c r="AM121" t="s">
        <v>440</v>
      </c>
      <c r="AN121">
        <v>500</v>
      </c>
      <c r="AO121" t="s">
        <v>441</v>
      </c>
      <c r="AP121">
        <v>30</v>
      </c>
      <c r="AQ121" t="s">
        <v>442</v>
      </c>
      <c r="AR121">
        <v>30</v>
      </c>
    </row>
    <row r="122" ht="29.25" spans="1:44">
      <c r="A122" s="2">
        <v>672</v>
      </c>
      <c r="B122" t="s">
        <v>425</v>
      </c>
      <c r="C122">
        <v>5</v>
      </c>
      <c r="D122" t="s">
        <v>426</v>
      </c>
      <c r="E122">
        <v>378</v>
      </c>
      <c r="F122" t="s">
        <v>427</v>
      </c>
      <c r="G122" t="s">
        <v>428</v>
      </c>
      <c r="H122">
        <v>13760.53</v>
      </c>
      <c r="I122" t="s">
        <v>429</v>
      </c>
      <c r="J122">
        <v>0.000244</v>
      </c>
      <c r="K122" t="s">
        <v>71</v>
      </c>
      <c r="L122" t="s">
        <v>430</v>
      </c>
      <c r="M122">
        <v>109.505404</v>
      </c>
      <c r="N122" t="s">
        <v>71</v>
      </c>
      <c r="O122" t="s">
        <v>431</v>
      </c>
      <c r="P122">
        <v>0.000353</v>
      </c>
      <c r="Q122" t="s">
        <v>71</v>
      </c>
      <c r="R122" t="s">
        <v>70</v>
      </c>
      <c r="S122">
        <v>0.76009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10</v>
      </c>
      <c r="AM122" t="s">
        <v>440</v>
      </c>
      <c r="AN122">
        <v>500</v>
      </c>
      <c r="AO122" t="s">
        <v>441</v>
      </c>
      <c r="AP122">
        <v>30</v>
      </c>
      <c r="AQ122" t="s">
        <v>442</v>
      </c>
      <c r="AR122">
        <v>30</v>
      </c>
    </row>
    <row r="123" ht="29.25" spans="1:44">
      <c r="A123" s="2">
        <v>671</v>
      </c>
      <c r="B123" t="s">
        <v>425</v>
      </c>
      <c r="C123">
        <v>5</v>
      </c>
      <c r="D123" t="s">
        <v>426</v>
      </c>
      <c r="E123">
        <v>452</v>
      </c>
      <c r="F123" t="s">
        <v>427</v>
      </c>
      <c r="G123" t="s">
        <v>428</v>
      </c>
      <c r="H123">
        <v>108.634</v>
      </c>
      <c r="I123" t="s">
        <v>429</v>
      </c>
      <c r="J123">
        <v>0.000149</v>
      </c>
      <c r="K123" t="s">
        <v>71</v>
      </c>
      <c r="L123" t="s">
        <v>430</v>
      </c>
      <c r="M123">
        <v>176.2314</v>
      </c>
      <c r="N123" t="s">
        <v>71</v>
      </c>
      <c r="O123" t="s">
        <v>431</v>
      </c>
      <c r="P123">
        <v>0.000325</v>
      </c>
      <c r="Q123" t="s">
        <v>71</v>
      </c>
      <c r="R123" t="s">
        <v>70</v>
      </c>
      <c r="S123">
        <v>0.621863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5</v>
      </c>
      <c r="AM123" t="s">
        <v>440</v>
      </c>
      <c r="AN123">
        <v>500</v>
      </c>
      <c r="AO123" t="s">
        <v>441</v>
      </c>
      <c r="AP123">
        <v>20</v>
      </c>
      <c r="AQ123" t="s">
        <v>442</v>
      </c>
      <c r="AR123">
        <v>50</v>
      </c>
    </row>
    <row r="124" ht="29.25" spans="1:44">
      <c r="A124" s="2">
        <v>670</v>
      </c>
      <c r="B124" t="s">
        <v>425</v>
      </c>
      <c r="C124">
        <v>5</v>
      </c>
      <c r="D124" t="s">
        <v>426</v>
      </c>
      <c r="E124">
        <v>452</v>
      </c>
      <c r="F124" t="s">
        <v>427</v>
      </c>
      <c r="G124" t="s">
        <v>428</v>
      </c>
      <c r="H124">
        <v>115.234</v>
      </c>
      <c r="I124" t="s">
        <v>429</v>
      </c>
      <c r="J124">
        <v>0.000164</v>
      </c>
      <c r="K124" t="s">
        <v>71</v>
      </c>
      <c r="L124" t="s">
        <v>430</v>
      </c>
      <c r="M124">
        <v>180.194763</v>
      </c>
      <c r="N124" t="s">
        <v>71</v>
      </c>
      <c r="O124" t="s">
        <v>431</v>
      </c>
      <c r="P124">
        <v>0.000344</v>
      </c>
      <c r="Q124" t="s">
        <v>71</v>
      </c>
      <c r="R124" t="s">
        <v>70</v>
      </c>
      <c r="S124">
        <v>0.615503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5</v>
      </c>
      <c r="AM124" t="s">
        <v>440</v>
      </c>
      <c r="AN124">
        <v>500</v>
      </c>
      <c r="AO124" t="s">
        <v>441</v>
      </c>
      <c r="AP124">
        <v>20</v>
      </c>
      <c r="AQ124" t="s">
        <v>442</v>
      </c>
      <c r="AR124">
        <v>50</v>
      </c>
    </row>
    <row r="125" ht="29.25" spans="1:44">
      <c r="A125" s="2">
        <v>669</v>
      </c>
      <c r="B125" t="s">
        <v>425</v>
      </c>
      <c r="C125">
        <v>5</v>
      </c>
      <c r="D125" t="s">
        <v>426</v>
      </c>
      <c r="E125">
        <v>452</v>
      </c>
      <c r="F125" t="s">
        <v>427</v>
      </c>
      <c r="G125" t="s">
        <v>428</v>
      </c>
      <c r="H125">
        <v>113.764</v>
      </c>
      <c r="I125" t="s">
        <v>429</v>
      </c>
      <c r="J125">
        <v>0.000169</v>
      </c>
      <c r="K125" t="s">
        <v>71</v>
      </c>
      <c r="L125" t="s">
        <v>430</v>
      </c>
      <c r="M125">
        <v>193.733426</v>
      </c>
      <c r="N125" t="s">
        <v>71</v>
      </c>
      <c r="O125" t="s">
        <v>431</v>
      </c>
      <c r="P125">
        <v>0.000363</v>
      </c>
      <c r="Q125" t="s">
        <v>71</v>
      </c>
      <c r="R125" t="s">
        <v>70</v>
      </c>
      <c r="S125">
        <v>0.632751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5</v>
      </c>
      <c r="AM125" t="s">
        <v>440</v>
      </c>
      <c r="AN125">
        <v>500</v>
      </c>
      <c r="AO125" t="s">
        <v>441</v>
      </c>
      <c r="AP125">
        <v>20</v>
      </c>
      <c r="AQ125" t="s">
        <v>442</v>
      </c>
      <c r="AR125">
        <v>50</v>
      </c>
    </row>
    <row r="126" ht="29.25" spans="1:44">
      <c r="A126" s="2">
        <v>668</v>
      </c>
      <c r="B126" t="s">
        <v>425</v>
      </c>
      <c r="C126">
        <v>5</v>
      </c>
      <c r="D126" t="s">
        <v>426</v>
      </c>
      <c r="E126">
        <v>452</v>
      </c>
      <c r="F126" t="s">
        <v>427</v>
      </c>
      <c r="G126" t="s">
        <v>428</v>
      </c>
      <c r="H126">
        <v>100.414</v>
      </c>
      <c r="I126" t="s">
        <v>429</v>
      </c>
      <c r="J126">
        <v>0.000166</v>
      </c>
      <c r="K126" t="s">
        <v>71</v>
      </c>
      <c r="L126" t="s">
        <v>430</v>
      </c>
      <c r="M126">
        <v>217.267918</v>
      </c>
      <c r="N126" t="s">
        <v>71</v>
      </c>
      <c r="O126" t="s">
        <v>431</v>
      </c>
      <c r="P126">
        <v>0.000383</v>
      </c>
      <c r="Q126" t="s">
        <v>71</v>
      </c>
      <c r="R126" t="s">
        <v>70</v>
      </c>
      <c r="S126">
        <v>0.647879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5</v>
      </c>
      <c r="AM126" t="s">
        <v>440</v>
      </c>
      <c r="AN126">
        <v>500</v>
      </c>
      <c r="AO126" t="s">
        <v>441</v>
      </c>
      <c r="AP126">
        <v>20</v>
      </c>
      <c r="AQ126" t="s">
        <v>442</v>
      </c>
      <c r="AR126">
        <v>50</v>
      </c>
    </row>
    <row r="127" ht="29.25" spans="1:44">
      <c r="A127" s="2">
        <v>667</v>
      </c>
      <c r="B127" t="s">
        <v>425</v>
      </c>
      <c r="C127">
        <v>5</v>
      </c>
      <c r="D127" t="s">
        <v>426</v>
      </c>
      <c r="E127">
        <v>452</v>
      </c>
      <c r="F127" t="s">
        <v>427</v>
      </c>
      <c r="G127" t="s">
        <v>428</v>
      </c>
      <c r="H127">
        <v>29.228</v>
      </c>
      <c r="I127" t="s">
        <v>429</v>
      </c>
      <c r="J127">
        <v>0.000182</v>
      </c>
      <c r="K127" t="s">
        <v>71</v>
      </c>
      <c r="L127" t="s">
        <v>430</v>
      </c>
      <c r="M127">
        <v>240.651924</v>
      </c>
      <c r="N127" t="s">
        <v>71</v>
      </c>
      <c r="O127" t="s">
        <v>431</v>
      </c>
      <c r="P127">
        <v>0.000422</v>
      </c>
      <c r="Q127" t="s">
        <v>71</v>
      </c>
      <c r="R127" t="s">
        <v>70</v>
      </c>
      <c r="S127">
        <v>0.650031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5</v>
      </c>
      <c r="AM127" t="s">
        <v>440</v>
      </c>
      <c r="AN127">
        <v>500</v>
      </c>
      <c r="AO127" t="s">
        <v>441</v>
      </c>
      <c r="AP127">
        <v>20</v>
      </c>
      <c r="AQ127" t="s">
        <v>442</v>
      </c>
      <c r="AR127">
        <v>50</v>
      </c>
    </row>
    <row r="128" ht="29.25" spans="1:44">
      <c r="A128" s="2">
        <v>666</v>
      </c>
      <c r="B128" t="s">
        <v>425</v>
      </c>
      <c r="C128">
        <v>5</v>
      </c>
      <c r="D128" t="s">
        <v>426</v>
      </c>
      <c r="E128">
        <v>452</v>
      </c>
      <c r="F128" t="s">
        <v>427</v>
      </c>
      <c r="G128" t="s">
        <v>428</v>
      </c>
      <c r="H128">
        <v>2.818</v>
      </c>
      <c r="I128" t="s">
        <v>429</v>
      </c>
      <c r="J128">
        <v>0.000205</v>
      </c>
      <c r="K128" t="s">
        <v>71</v>
      </c>
      <c r="L128" t="s">
        <v>430</v>
      </c>
      <c r="M128">
        <v>256.453238</v>
      </c>
      <c r="N128" t="s">
        <v>71</v>
      </c>
      <c r="O128" t="s">
        <v>431</v>
      </c>
      <c r="P128">
        <v>0.000461</v>
      </c>
      <c r="Q128" t="s">
        <v>71</v>
      </c>
      <c r="R128" t="s">
        <v>70</v>
      </c>
      <c r="S128">
        <v>0.648307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5</v>
      </c>
      <c r="AM128" t="s">
        <v>440</v>
      </c>
      <c r="AN128">
        <v>500</v>
      </c>
      <c r="AO128" t="s">
        <v>441</v>
      </c>
      <c r="AP128">
        <v>20</v>
      </c>
      <c r="AQ128" t="s">
        <v>442</v>
      </c>
      <c r="AR128">
        <v>50</v>
      </c>
    </row>
    <row r="129" ht="29.25" spans="1:44">
      <c r="A129" s="2">
        <v>665</v>
      </c>
      <c r="B129" t="s">
        <v>425</v>
      </c>
      <c r="C129">
        <v>6</v>
      </c>
      <c r="D129" t="s">
        <v>426</v>
      </c>
      <c r="E129">
        <v>834</v>
      </c>
      <c r="F129" t="s">
        <v>427</v>
      </c>
      <c r="G129" t="s">
        <v>428</v>
      </c>
      <c r="H129">
        <v>19.266</v>
      </c>
      <c r="I129" t="s">
        <v>429</v>
      </c>
      <c r="J129">
        <v>0.000182</v>
      </c>
      <c r="K129" t="s">
        <v>71</v>
      </c>
      <c r="L129" t="s">
        <v>430</v>
      </c>
      <c r="M129">
        <v>408.99937</v>
      </c>
      <c r="N129" t="s">
        <v>71</v>
      </c>
      <c r="O129" t="s">
        <v>431</v>
      </c>
      <c r="P129">
        <v>0.000591</v>
      </c>
      <c r="Q129" t="s">
        <v>71</v>
      </c>
      <c r="R129" t="s">
        <v>70</v>
      </c>
      <c r="S129">
        <v>0.647239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5</v>
      </c>
      <c r="AM129" t="s">
        <v>440</v>
      </c>
      <c r="AN129">
        <v>500</v>
      </c>
      <c r="AO129" t="s">
        <v>441</v>
      </c>
      <c r="AP129">
        <v>20</v>
      </c>
      <c r="AQ129" t="s">
        <v>442</v>
      </c>
      <c r="AR129">
        <v>50</v>
      </c>
    </row>
    <row r="130" ht="29.25" spans="1:44">
      <c r="A130" s="2">
        <v>665</v>
      </c>
      <c r="B130" t="s">
        <v>425</v>
      </c>
      <c r="C130">
        <v>6</v>
      </c>
      <c r="D130" t="s">
        <v>426</v>
      </c>
      <c r="E130">
        <v>834</v>
      </c>
      <c r="F130" t="s">
        <v>427</v>
      </c>
      <c r="G130" t="s">
        <v>428</v>
      </c>
      <c r="H130">
        <v>223.134</v>
      </c>
      <c r="I130" t="s">
        <v>429</v>
      </c>
      <c r="J130">
        <v>0.000194</v>
      </c>
      <c r="K130" t="s">
        <v>71</v>
      </c>
      <c r="L130" t="s">
        <v>430</v>
      </c>
      <c r="M130">
        <v>428.534767</v>
      </c>
      <c r="N130" t="s">
        <v>71</v>
      </c>
      <c r="O130" t="s">
        <v>431</v>
      </c>
      <c r="P130">
        <v>0.000622</v>
      </c>
      <c r="Q130" t="s">
        <v>71</v>
      </c>
      <c r="R130" t="s">
        <v>70</v>
      </c>
      <c r="S130">
        <v>0.749449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5</v>
      </c>
      <c r="AM130" t="s">
        <v>440</v>
      </c>
      <c r="AN130">
        <v>500</v>
      </c>
      <c r="AO130" t="s">
        <v>441</v>
      </c>
      <c r="AP130">
        <v>20</v>
      </c>
      <c r="AQ130" t="s">
        <v>442</v>
      </c>
      <c r="AR130">
        <v>50</v>
      </c>
    </row>
    <row r="131" ht="29.25" spans="1:44">
      <c r="A131" s="2">
        <v>665</v>
      </c>
      <c r="B131" t="s">
        <v>425</v>
      </c>
      <c r="C131">
        <v>6</v>
      </c>
      <c r="D131" t="s">
        <v>426</v>
      </c>
      <c r="E131">
        <v>910</v>
      </c>
      <c r="F131" t="s">
        <v>427</v>
      </c>
      <c r="G131" t="s">
        <v>428</v>
      </c>
      <c r="H131">
        <v>0.034</v>
      </c>
      <c r="I131" t="s">
        <v>429</v>
      </c>
      <c r="J131">
        <v>0.000287</v>
      </c>
      <c r="K131" t="s">
        <v>71</v>
      </c>
      <c r="L131" t="s">
        <v>430</v>
      </c>
      <c r="M131">
        <v>552.595369</v>
      </c>
      <c r="N131" t="s">
        <v>71</v>
      </c>
      <c r="O131" t="s">
        <v>431</v>
      </c>
      <c r="P131">
        <v>0.00084</v>
      </c>
      <c r="Q131" t="s">
        <v>71</v>
      </c>
      <c r="R131" t="s">
        <v>70</v>
      </c>
      <c r="S131">
        <v>0.697628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500</v>
      </c>
      <c r="AO131" t="s">
        <v>441</v>
      </c>
      <c r="AP131">
        <v>20</v>
      </c>
      <c r="AQ131" t="s">
        <v>442</v>
      </c>
      <c r="AR131">
        <v>50</v>
      </c>
    </row>
    <row r="132" ht="29.25" spans="1:44">
      <c r="A132" s="2">
        <v>665</v>
      </c>
      <c r="B132" t="s">
        <v>425</v>
      </c>
      <c r="C132">
        <v>5</v>
      </c>
      <c r="D132" t="s">
        <v>426</v>
      </c>
      <c r="E132">
        <v>529</v>
      </c>
      <c r="F132" t="s">
        <v>427</v>
      </c>
      <c r="G132" t="s">
        <v>428</v>
      </c>
      <c r="H132">
        <v>0.282</v>
      </c>
      <c r="I132" t="s">
        <v>429</v>
      </c>
      <c r="J132">
        <v>0.000301</v>
      </c>
      <c r="K132" t="s">
        <v>71</v>
      </c>
      <c r="L132" t="s">
        <v>430</v>
      </c>
      <c r="M132">
        <v>240.095805</v>
      </c>
      <c r="N132" t="s">
        <v>71</v>
      </c>
      <c r="O132" t="s">
        <v>431</v>
      </c>
      <c r="P132">
        <v>0.000541</v>
      </c>
      <c r="Q132" t="s">
        <v>71</v>
      </c>
      <c r="R132" t="s">
        <v>70</v>
      </c>
      <c r="S132">
        <v>0.736472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500</v>
      </c>
      <c r="AO132" t="s">
        <v>441</v>
      </c>
      <c r="AP132">
        <v>20</v>
      </c>
      <c r="AQ132" t="s">
        <v>442</v>
      </c>
      <c r="AR132">
        <v>50</v>
      </c>
    </row>
    <row r="133" ht="29.25" spans="1:44">
      <c r="A133" s="2">
        <v>664</v>
      </c>
      <c r="B133" t="s">
        <v>425</v>
      </c>
      <c r="C133">
        <v>5</v>
      </c>
      <c r="D133" t="s">
        <v>426</v>
      </c>
      <c r="E133">
        <v>529</v>
      </c>
      <c r="F133" t="s">
        <v>427</v>
      </c>
      <c r="G133" t="s">
        <v>428</v>
      </c>
      <c r="H133">
        <v>0.012</v>
      </c>
      <c r="I133" t="s">
        <v>429</v>
      </c>
      <c r="J133">
        <v>0.000298</v>
      </c>
      <c r="K133" t="s">
        <v>71</v>
      </c>
      <c r="L133" t="s">
        <v>430</v>
      </c>
      <c r="M133">
        <v>266.164551</v>
      </c>
      <c r="N133" t="s">
        <v>71</v>
      </c>
      <c r="O133" t="s">
        <v>431</v>
      </c>
      <c r="P133">
        <v>0.000565</v>
      </c>
      <c r="Q133" t="s">
        <v>71</v>
      </c>
      <c r="R133" t="s">
        <v>70</v>
      </c>
      <c r="S133">
        <v>0.732889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500</v>
      </c>
      <c r="AO133" t="s">
        <v>441</v>
      </c>
      <c r="AP133">
        <v>20</v>
      </c>
      <c r="AQ133" t="s">
        <v>442</v>
      </c>
      <c r="AR133">
        <v>50</v>
      </c>
    </row>
    <row r="134" ht="29.25" spans="1:44">
      <c r="A134" s="2">
        <v>663</v>
      </c>
      <c r="B134" t="s">
        <v>425</v>
      </c>
      <c r="C134">
        <v>5</v>
      </c>
      <c r="D134" t="s">
        <v>426</v>
      </c>
      <c r="E134">
        <v>529</v>
      </c>
      <c r="F134" t="s">
        <v>427</v>
      </c>
      <c r="G134" t="s">
        <v>428</v>
      </c>
      <c r="H134">
        <v>0</v>
      </c>
      <c r="I134" t="s">
        <v>429</v>
      </c>
      <c r="J134">
        <v>0.000326</v>
      </c>
      <c r="K134" t="s">
        <v>71</v>
      </c>
      <c r="L134" t="s">
        <v>430</v>
      </c>
      <c r="M134">
        <v>276.211724</v>
      </c>
      <c r="N134" t="s">
        <v>71</v>
      </c>
      <c r="O134" t="s">
        <v>431</v>
      </c>
      <c r="P134">
        <v>0.000602</v>
      </c>
      <c r="Q134" t="s">
        <v>71</v>
      </c>
      <c r="R134" t="s">
        <v>70</v>
      </c>
      <c r="S134">
        <v>0.70323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500</v>
      </c>
      <c r="AO134" t="s">
        <v>441</v>
      </c>
      <c r="AP134">
        <v>20</v>
      </c>
      <c r="AQ134" t="s">
        <v>442</v>
      </c>
      <c r="AR134">
        <v>50</v>
      </c>
    </row>
    <row r="135" ht="29.25" spans="1:44">
      <c r="A135" s="2">
        <v>662</v>
      </c>
      <c r="B135" t="s">
        <v>425</v>
      </c>
      <c r="C135">
        <v>5</v>
      </c>
      <c r="D135" t="s">
        <v>426</v>
      </c>
      <c r="E135">
        <v>378</v>
      </c>
      <c r="F135" t="s">
        <v>427</v>
      </c>
      <c r="G135" t="s">
        <v>428</v>
      </c>
      <c r="H135">
        <v>268.964</v>
      </c>
      <c r="I135" t="s">
        <v>429</v>
      </c>
      <c r="J135">
        <v>0.000282</v>
      </c>
      <c r="K135" t="s">
        <v>71</v>
      </c>
      <c r="L135" t="s">
        <v>430</v>
      </c>
      <c r="M135">
        <v>172.942992</v>
      </c>
      <c r="N135" t="s">
        <v>71</v>
      </c>
      <c r="O135" t="s">
        <v>431</v>
      </c>
      <c r="P135">
        <v>0.000455</v>
      </c>
      <c r="Q135" t="s">
        <v>71</v>
      </c>
      <c r="R135" t="s">
        <v>70</v>
      </c>
      <c r="S135">
        <v>0.605163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500</v>
      </c>
      <c r="AO135" t="s">
        <v>441</v>
      </c>
      <c r="AP135">
        <v>20</v>
      </c>
      <c r="AQ135" t="s">
        <v>442</v>
      </c>
      <c r="AR135">
        <v>30</v>
      </c>
    </row>
    <row r="136" ht="29.25" spans="1:44">
      <c r="A136" s="2">
        <v>661</v>
      </c>
      <c r="B136" t="s">
        <v>425</v>
      </c>
      <c r="C136">
        <v>5</v>
      </c>
      <c r="D136" t="s">
        <v>426</v>
      </c>
      <c r="E136">
        <v>905</v>
      </c>
      <c r="F136" t="s">
        <v>427</v>
      </c>
      <c r="G136" t="s">
        <v>428</v>
      </c>
      <c r="H136">
        <v>266.258</v>
      </c>
      <c r="I136" t="s">
        <v>429</v>
      </c>
      <c r="J136">
        <v>0.000321</v>
      </c>
      <c r="K136" t="s">
        <v>71</v>
      </c>
      <c r="L136" t="s">
        <v>430</v>
      </c>
      <c r="M136">
        <v>322.154403</v>
      </c>
      <c r="N136" t="s">
        <v>71</v>
      </c>
      <c r="O136" t="s">
        <v>431</v>
      </c>
      <c r="P136">
        <v>0.000643</v>
      </c>
      <c r="Q136" t="s">
        <v>71</v>
      </c>
      <c r="R136" t="s">
        <v>70</v>
      </c>
      <c r="S136">
        <v>1.060925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500</v>
      </c>
      <c r="AO136" t="s">
        <v>441</v>
      </c>
      <c r="AP136">
        <v>20</v>
      </c>
      <c r="AQ136" t="s">
        <v>442</v>
      </c>
      <c r="AR136">
        <v>100</v>
      </c>
    </row>
    <row r="137" ht="29.25" spans="1:44">
      <c r="A137" s="2">
        <v>660</v>
      </c>
      <c r="B137" t="s">
        <v>425</v>
      </c>
      <c r="C137">
        <v>5</v>
      </c>
      <c r="D137" t="s">
        <v>426</v>
      </c>
      <c r="E137">
        <v>2411</v>
      </c>
      <c r="F137" t="s">
        <v>427</v>
      </c>
      <c r="G137" t="s">
        <v>428</v>
      </c>
      <c r="H137">
        <v>186.622</v>
      </c>
      <c r="I137" t="s">
        <v>429</v>
      </c>
      <c r="J137">
        <v>0.00044</v>
      </c>
      <c r="K137" t="s">
        <v>71</v>
      </c>
      <c r="L137" t="s">
        <v>430</v>
      </c>
      <c r="M137">
        <v>714.005854</v>
      </c>
      <c r="N137" t="s">
        <v>71</v>
      </c>
      <c r="O137" t="s">
        <v>431</v>
      </c>
      <c r="P137">
        <v>0.001154</v>
      </c>
      <c r="Q137" t="s">
        <v>71</v>
      </c>
      <c r="R137" t="s">
        <v>70</v>
      </c>
      <c r="S137">
        <v>2.828576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500</v>
      </c>
      <c r="AO137" t="s">
        <v>441</v>
      </c>
      <c r="AP137">
        <v>20</v>
      </c>
      <c r="AQ137" t="s">
        <v>442</v>
      </c>
      <c r="AR137">
        <v>300</v>
      </c>
    </row>
    <row r="138" ht="29.25" spans="1:44">
      <c r="A138" s="2">
        <v>659</v>
      </c>
      <c r="B138" t="s">
        <v>425</v>
      </c>
      <c r="C138">
        <v>5</v>
      </c>
      <c r="D138" t="s">
        <v>426</v>
      </c>
      <c r="E138">
        <v>3918</v>
      </c>
      <c r="F138" t="s">
        <v>427</v>
      </c>
      <c r="G138" t="s">
        <v>428</v>
      </c>
      <c r="H138">
        <v>182.038</v>
      </c>
      <c r="I138" t="s">
        <v>429</v>
      </c>
      <c r="J138">
        <v>0.000592</v>
      </c>
      <c r="K138" t="s">
        <v>71</v>
      </c>
      <c r="L138" t="s">
        <v>430</v>
      </c>
      <c r="M138">
        <v>1067.661271</v>
      </c>
      <c r="N138" t="s">
        <v>71</v>
      </c>
      <c r="O138" t="s">
        <v>431</v>
      </c>
      <c r="P138">
        <v>0.00166</v>
      </c>
      <c r="Q138" t="s">
        <v>71</v>
      </c>
      <c r="R138" t="s">
        <v>70</v>
      </c>
      <c r="S138">
        <v>4.788936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500</v>
      </c>
      <c r="AO138" t="s">
        <v>441</v>
      </c>
      <c r="AP138">
        <v>20</v>
      </c>
      <c r="AQ138" t="s">
        <v>442</v>
      </c>
      <c r="AR138">
        <v>500</v>
      </c>
    </row>
    <row r="139" ht="29.25" spans="1:44">
      <c r="A139" s="2">
        <v>658</v>
      </c>
      <c r="B139" t="s">
        <v>425</v>
      </c>
      <c r="C139">
        <v>5</v>
      </c>
      <c r="D139" t="s">
        <v>426</v>
      </c>
      <c r="E139">
        <v>5424</v>
      </c>
      <c r="F139" t="s">
        <v>427</v>
      </c>
      <c r="G139" t="s">
        <v>428</v>
      </c>
      <c r="H139">
        <v>134.474</v>
      </c>
      <c r="I139" t="s">
        <v>429</v>
      </c>
      <c r="J139">
        <v>0.00071</v>
      </c>
      <c r="K139" t="s">
        <v>71</v>
      </c>
      <c r="L139" t="s">
        <v>430</v>
      </c>
      <c r="M139">
        <v>1398.718343</v>
      </c>
      <c r="N139" t="s">
        <v>71</v>
      </c>
      <c r="O139" t="s">
        <v>431</v>
      </c>
      <c r="P139">
        <v>0.002108</v>
      </c>
      <c r="Q139" t="s">
        <v>71</v>
      </c>
      <c r="R139" t="s">
        <v>70</v>
      </c>
      <c r="S139">
        <v>6.655807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10</v>
      </c>
      <c r="AM139" t="s">
        <v>440</v>
      </c>
      <c r="AN139">
        <v>500</v>
      </c>
      <c r="AO139" t="s">
        <v>441</v>
      </c>
      <c r="AP139">
        <v>20</v>
      </c>
      <c r="AQ139" t="s">
        <v>442</v>
      </c>
      <c r="AR139">
        <v>700</v>
      </c>
    </row>
    <row r="140" ht="29.25" spans="1:44">
      <c r="A140" s="2">
        <v>657</v>
      </c>
      <c r="B140" t="s">
        <v>425</v>
      </c>
      <c r="C140">
        <v>5</v>
      </c>
      <c r="D140" t="s">
        <v>426</v>
      </c>
      <c r="E140">
        <v>6930</v>
      </c>
      <c r="F140" t="s">
        <v>427</v>
      </c>
      <c r="G140" t="s">
        <v>428</v>
      </c>
      <c r="H140">
        <v>217.888</v>
      </c>
      <c r="I140" t="s">
        <v>429</v>
      </c>
      <c r="J140">
        <v>0.000831</v>
      </c>
      <c r="K140" t="s">
        <v>71</v>
      </c>
      <c r="L140" t="s">
        <v>430</v>
      </c>
      <c r="M140">
        <v>1729.851216</v>
      </c>
      <c r="N140" t="s">
        <v>71</v>
      </c>
      <c r="O140" t="s">
        <v>431</v>
      </c>
      <c r="P140">
        <v>0.00256</v>
      </c>
      <c r="Q140" t="s">
        <v>71</v>
      </c>
      <c r="R140" t="s">
        <v>70</v>
      </c>
      <c r="S140">
        <v>8.43663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10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900</v>
      </c>
    </row>
    <row r="141" ht="29.25" spans="1:44">
      <c r="A141" s="2">
        <v>655</v>
      </c>
      <c r="B141" t="s">
        <v>425</v>
      </c>
      <c r="C141">
        <v>6</v>
      </c>
      <c r="D141" t="s">
        <v>426</v>
      </c>
      <c r="E141">
        <v>13797</v>
      </c>
      <c r="F141" t="s">
        <v>427</v>
      </c>
      <c r="G141" t="s">
        <v>428</v>
      </c>
      <c r="H141">
        <v>217.888</v>
      </c>
      <c r="I141" t="s">
        <v>429</v>
      </c>
      <c r="J141">
        <v>0.000844</v>
      </c>
      <c r="K141" t="s">
        <v>71</v>
      </c>
      <c r="L141" t="s">
        <v>430</v>
      </c>
      <c r="M141">
        <v>3378.676964</v>
      </c>
      <c r="N141" t="s">
        <v>71</v>
      </c>
      <c r="O141" t="s">
        <v>431</v>
      </c>
      <c r="P141">
        <v>0.004223</v>
      </c>
      <c r="Q141" t="s">
        <v>71</v>
      </c>
      <c r="R141" t="s">
        <v>70</v>
      </c>
      <c r="S141">
        <v>8.469645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10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900</v>
      </c>
    </row>
    <row r="142" ht="29.25" spans="1:44">
      <c r="A142" s="2">
        <v>655</v>
      </c>
      <c r="B142" t="s">
        <v>425</v>
      </c>
      <c r="C142">
        <v>5</v>
      </c>
      <c r="D142" t="s">
        <v>426</v>
      </c>
      <c r="E142">
        <v>6930</v>
      </c>
      <c r="F142" t="s">
        <v>427</v>
      </c>
      <c r="G142" t="s">
        <v>428</v>
      </c>
      <c r="H142">
        <v>144.53</v>
      </c>
      <c r="I142" t="s">
        <v>429</v>
      </c>
      <c r="J142">
        <v>0.00082</v>
      </c>
      <c r="K142" t="s">
        <v>71</v>
      </c>
      <c r="L142" t="s">
        <v>430</v>
      </c>
      <c r="M142">
        <v>1727.013731</v>
      </c>
      <c r="N142" t="s">
        <v>71</v>
      </c>
      <c r="O142" t="s">
        <v>431</v>
      </c>
      <c r="P142">
        <v>0.002547</v>
      </c>
      <c r="Q142" t="s">
        <v>71</v>
      </c>
      <c r="R142" t="s">
        <v>70</v>
      </c>
      <c r="S142">
        <v>8.481715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10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900</v>
      </c>
    </row>
    <row r="143" ht="29.25" spans="1:44">
      <c r="A143" s="2">
        <v>655</v>
      </c>
      <c r="B143" t="s">
        <v>425</v>
      </c>
      <c r="C143">
        <v>5</v>
      </c>
      <c r="D143" t="s">
        <v>426</v>
      </c>
      <c r="E143">
        <v>6930</v>
      </c>
      <c r="F143" t="s">
        <v>427</v>
      </c>
      <c r="G143" t="s">
        <v>428</v>
      </c>
      <c r="H143">
        <v>217.888</v>
      </c>
      <c r="I143" t="s">
        <v>429</v>
      </c>
      <c r="J143">
        <v>0.000897</v>
      </c>
      <c r="K143" t="s">
        <v>71</v>
      </c>
      <c r="L143" t="s">
        <v>430</v>
      </c>
      <c r="M143">
        <v>1732.038418</v>
      </c>
      <c r="N143" t="s">
        <v>71</v>
      </c>
      <c r="O143" t="s">
        <v>431</v>
      </c>
      <c r="P143">
        <v>0.002629</v>
      </c>
      <c r="Q143" t="s">
        <v>71</v>
      </c>
      <c r="R143" t="s">
        <v>70</v>
      </c>
      <c r="S143">
        <v>8.425417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10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900</v>
      </c>
    </row>
    <row r="144" ht="29.25" spans="1:44">
      <c r="A144" s="2">
        <v>654</v>
      </c>
      <c r="B144" t="s">
        <v>425</v>
      </c>
      <c r="C144">
        <v>5</v>
      </c>
      <c r="D144" t="s">
        <v>426</v>
      </c>
      <c r="E144">
        <v>226</v>
      </c>
      <c r="F144" t="s">
        <v>427</v>
      </c>
      <c r="G144" t="s">
        <v>428</v>
      </c>
      <c r="H144">
        <v>6.396</v>
      </c>
      <c r="I144" t="s">
        <v>429</v>
      </c>
      <c r="J144">
        <v>0.000188</v>
      </c>
      <c r="K144" t="s">
        <v>71</v>
      </c>
      <c r="L144" t="s">
        <v>430</v>
      </c>
      <c r="M144">
        <v>194.634671</v>
      </c>
      <c r="N144" t="s">
        <v>71</v>
      </c>
      <c r="O144" t="s">
        <v>431</v>
      </c>
      <c r="P144">
        <v>0.000383</v>
      </c>
      <c r="Q144" t="s">
        <v>71</v>
      </c>
      <c r="R144" t="s">
        <v>70</v>
      </c>
      <c r="S144">
        <v>0.387712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5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20</v>
      </c>
    </row>
    <row r="145" ht="29.25" spans="1:44">
      <c r="A145" s="2">
        <v>653</v>
      </c>
      <c r="B145" t="s">
        <v>425</v>
      </c>
      <c r="C145">
        <v>5</v>
      </c>
      <c r="D145" t="s">
        <v>426</v>
      </c>
      <c r="E145">
        <v>226</v>
      </c>
      <c r="F145" t="s">
        <v>427</v>
      </c>
      <c r="G145" t="s">
        <v>428</v>
      </c>
      <c r="H145">
        <v>79.402</v>
      </c>
      <c r="I145" t="s">
        <v>429</v>
      </c>
      <c r="J145">
        <v>0.000186</v>
      </c>
      <c r="K145" t="s">
        <v>71</v>
      </c>
      <c r="L145" t="s">
        <v>430</v>
      </c>
      <c r="M145">
        <v>179.461366</v>
      </c>
      <c r="N145" t="s">
        <v>71</v>
      </c>
      <c r="O145" t="s">
        <v>431</v>
      </c>
      <c r="P145">
        <v>0.000366</v>
      </c>
      <c r="Q145" t="s">
        <v>71</v>
      </c>
      <c r="R145" t="s">
        <v>70</v>
      </c>
      <c r="S145">
        <v>0.389544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5</v>
      </c>
      <c r="AM145" t="s">
        <v>440</v>
      </c>
      <c r="AN145">
        <v>500</v>
      </c>
      <c r="AO145" t="s">
        <v>441</v>
      </c>
      <c r="AP145">
        <v>20</v>
      </c>
      <c r="AQ145" t="s">
        <v>442</v>
      </c>
      <c r="AR145">
        <v>20</v>
      </c>
    </row>
    <row r="146" ht="29.25" spans="1:44">
      <c r="A146" s="2">
        <v>652</v>
      </c>
      <c r="B146" t="s">
        <v>425</v>
      </c>
      <c r="C146">
        <v>5</v>
      </c>
      <c r="D146" t="s">
        <v>426</v>
      </c>
      <c r="E146">
        <v>226</v>
      </c>
      <c r="F146" t="s">
        <v>427</v>
      </c>
      <c r="G146" t="s">
        <v>428</v>
      </c>
      <c r="H146">
        <v>384.632</v>
      </c>
      <c r="I146" t="s">
        <v>429</v>
      </c>
      <c r="J146">
        <v>0.000177</v>
      </c>
      <c r="K146" t="s">
        <v>71</v>
      </c>
      <c r="L146" t="s">
        <v>430</v>
      </c>
      <c r="M146">
        <v>162.286312</v>
      </c>
      <c r="N146" t="s">
        <v>71</v>
      </c>
      <c r="O146" t="s">
        <v>431</v>
      </c>
      <c r="P146">
        <v>0.000339</v>
      </c>
      <c r="Q146" t="s">
        <v>71</v>
      </c>
      <c r="R146" t="s">
        <v>70</v>
      </c>
      <c r="S146">
        <v>0.37837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5</v>
      </c>
      <c r="AM146" t="s">
        <v>440</v>
      </c>
      <c r="AN146">
        <v>500</v>
      </c>
      <c r="AO146" t="s">
        <v>441</v>
      </c>
      <c r="AP146">
        <v>20</v>
      </c>
      <c r="AQ146" t="s">
        <v>442</v>
      </c>
      <c r="AR146">
        <v>20</v>
      </c>
    </row>
    <row r="147" ht="29.25" spans="1:44">
      <c r="A147" s="2">
        <v>651</v>
      </c>
      <c r="B147" t="s">
        <v>425</v>
      </c>
      <c r="C147">
        <v>5</v>
      </c>
      <c r="D147" t="s">
        <v>426</v>
      </c>
      <c r="E147">
        <v>226</v>
      </c>
      <c r="F147" t="s">
        <v>427</v>
      </c>
      <c r="G147" t="s">
        <v>428</v>
      </c>
      <c r="H147">
        <v>1047.96</v>
      </c>
      <c r="I147" t="s">
        <v>429</v>
      </c>
      <c r="J147">
        <v>0.000172</v>
      </c>
      <c r="K147" t="s">
        <v>71</v>
      </c>
      <c r="L147" t="s">
        <v>430</v>
      </c>
      <c r="M147">
        <v>144.7192</v>
      </c>
      <c r="N147" t="s">
        <v>71</v>
      </c>
      <c r="O147" t="s">
        <v>431</v>
      </c>
      <c r="P147">
        <v>0.000317</v>
      </c>
      <c r="Q147" t="s">
        <v>71</v>
      </c>
      <c r="R147" t="s">
        <v>70</v>
      </c>
      <c r="S147">
        <v>0.382216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500</v>
      </c>
      <c r="AO147" t="s">
        <v>441</v>
      </c>
      <c r="AP147">
        <v>20</v>
      </c>
      <c r="AQ147" t="s">
        <v>442</v>
      </c>
      <c r="AR147">
        <v>20</v>
      </c>
    </row>
    <row r="148" ht="29.25" spans="1:44">
      <c r="A148" s="2">
        <v>650</v>
      </c>
      <c r="B148" t="s">
        <v>425</v>
      </c>
      <c r="C148">
        <v>5</v>
      </c>
      <c r="D148" t="s">
        <v>426</v>
      </c>
      <c r="E148">
        <v>226</v>
      </c>
      <c r="F148" t="s">
        <v>427</v>
      </c>
      <c r="G148" t="s">
        <v>428</v>
      </c>
      <c r="H148">
        <v>2634.968</v>
      </c>
      <c r="I148" t="s">
        <v>429</v>
      </c>
      <c r="J148">
        <v>0.000167</v>
      </c>
      <c r="K148" t="s">
        <v>71</v>
      </c>
      <c r="L148" t="s">
        <v>430</v>
      </c>
      <c r="M148">
        <v>124.361016</v>
      </c>
      <c r="N148" t="s">
        <v>71</v>
      </c>
      <c r="O148" t="s">
        <v>431</v>
      </c>
      <c r="P148">
        <v>0.000291</v>
      </c>
      <c r="Q148" t="s">
        <v>71</v>
      </c>
      <c r="R148" t="s">
        <v>70</v>
      </c>
      <c r="S148">
        <v>0.391218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500</v>
      </c>
      <c r="AO148" t="s">
        <v>441</v>
      </c>
      <c r="AP148">
        <v>20</v>
      </c>
      <c r="AQ148" t="s">
        <v>442</v>
      </c>
      <c r="AR148">
        <v>20</v>
      </c>
    </row>
    <row r="149" ht="29.25" spans="1:44">
      <c r="A149" s="2">
        <v>649</v>
      </c>
      <c r="B149" t="s">
        <v>425</v>
      </c>
      <c r="C149">
        <v>5</v>
      </c>
      <c r="D149" t="s">
        <v>426</v>
      </c>
      <c r="E149">
        <v>226</v>
      </c>
      <c r="F149" t="s">
        <v>427</v>
      </c>
      <c r="G149" t="s">
        <v>428</v>
      </c>
      <c r="H149">
        <v>7842.444</v>
      </c>
      <c r="I149" t="s">
        <v>429</v>
      </c>
      <c r="J149">
        <v>0.000167</v>
      </c>
      <c r="K149" t="s">
        <v>71</v>
      </c>
      <c r="L149" t="s">
        <v>430</v>
      </c>
      <c r="M149">
        <v>104.22484</v>
      </c>
      <c r="N149" t="s">
        <v>71</v>
      </c>
      <c r="O149" t="s">
        <v>431</v>
      </c>
      <c r="P149">
        <v>0.000271</v>
      </c>
      <c r="Q149" t="s">
        <v>71</v>
      </c>
      <c r="R149" t="s">
        <v>70</v>
      </c>
      <c r="S149">
        <v>0.408103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500</v>
      </c>
      <c r="AO149" t="s">
        <v>441</v>
      </c>
      <c r="AP149">
        <v>20</v>
      </c>
      <c r="AQ149" t="s">
        <v>442</v>
      </c>
      <c r="AR149">
        <v>20</v>
      </c>
    </row>
    <row r="150" ht="29.25" spans="1:44">
      <c r="A150" s="2">
        <v>648</v>
      </c>
      <c r="B150" t="s">
        <v>425</v>
      </c>
      <c r="C150">
        <v>5</v>
      </c>
      <c r="D150" t="s">
        <v>426</v>
      </c>
      <c r="E150">
        <v>226</v>
      </c>
      <c r="F150" t="s">
        <v>427</v>
      </c>
      <c r="G150" t="s">
        <v>428</v>
      </c>
      <c r="H150">
        <v>25900.444</v>
      </c>
      <c r="I150" t="s">
        <v>429</v>
      </c>
      <c r="J150">
        <v>0.00015</v>
      </c>
      <c r="K150" t="s">
        <v>71</v>
      </c>
      <c r="L150" t="s">
        <v>430</v>
      </c>
      <c r="M150">
        <v>82.56203</v>
      </c>
      <c r="N150" t="s">
        <v>71</v>
      </c>
      <c r="O150" t="s">
        <v>431</v>
      </c>
      <c r="P150">
        <v>0.000233</v>
      </c>
      <c r="Q150" t="s">
        <v>71</v>
      </c>
      <c r="R150" t="s">
        <v>70</v>
      </c>
      <c r="S150">
        <v>0.424879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5</v>
      </c>
      <c r="AM150" t="s">
        <v>440</v>
      </c>
      <c r="AN150">
        <v>500</v>
      </c>
      <c r="AO150" t="s">
        <v>441</v>
      </c>
      <c r="AP150">
        <v>20</v>
      </c>
      <c r="AQ150" t="s">
        <v>442</v>
      </c>
      <c r="AR150">
        <v>20</v>
      </c>
    </row>
    <row r="151" ht="29.25" spans="1:44">
      <c r="A151" s="2">
        <v>647</v>
      </c>
      <c r="B151" t="s">
        <v>425</v>
      </c>
      <c r="C151">
        <v>5</v>
      </c>
      <c r="D151" t="s">
        <v>426</v>
      </c>
      <c r="E151">
        <v>226</v>
      </c>
      <c r="F151" t="s">
        <v>427</v>
      </c>
      <c r="G151" t="s">
        <v>428</v>
      </c>
      <c r="H151">
        <v>78475.82</v>
      </c>
      <c r="I151" t="s">
        <v>429</v>
      </c>
      <c r="J151">
        <v>0.00015</v>
      </c>
      <c r="K151" t="s">
        <v>71</v>
      </c>
      <c r="L151" t="s">
        <v>430</v>
      </c>
      <c r="M151">
        <v>59.467848</v>
      </c>
      <c r="N151" t="s">
        <v>71</v>
      </c>
      <c r="O151" t="s">
        <v>431</v>
      </c>
      <c r="P151">
        <v>0.00021</v>
      </c>
      <c r="Q151" t="s">
        <v>71</v>
      </c>
      <c r="R151" t="s">
        <v>70</v>
      </c>
      <c r="S151">
        <v>0.444803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5</v>
      </c>
      <c r="AM151" t="s">
        <v>440</v>
      </c>
      <c r="AN151">
        <v>500</v>
      </c>
      <c r="AO151" t="s">
        <v>441</v>
      </c>
      <c r="AP151">
        <v>20</v>
      </c>
      <c r="AQ151" t="s">
        <v>442</v>
      </c>
      <c r="AR151">
        <v>20</v>
      </c>
    </row>
    <row r="152" ht="29.25" spans="1:44">
      <c r="A152" s="2">
        <v>646</v>
      </c>
      <c r="B152" t="s">
        <v>425</v>
      </c>
      <c r="C152">
        <v>5</v>
      </c>
      <c r="D152" t="s">
        <v>426</v>
      </c>
      <c r="E152">
        <v>226</v>
      </c>
      <c r="F152" t="s">
        <v>427</v>
      </c>
      <c r="G152" t="s">
        <v>428</v>
      </c>
      <c r="H152">
        <v>332942.202</v>
      </c>
      <c r="I152" t="s">
        <v>429</v>
      </c>
      <c r="J152">
        <v>0.00013</v>
      </c>
      <c r="K152" t="s">
        <v>71</v>
      </c>
      <c r="L152" t="s">
        <v>430</v>
      </c>
      <c r="M152">
        <v>44.964863</v>
      </c>
      <c r="N152" t="s">
        <v>71</v>
      </c>
      <c r="O152" t="s">
        <v>431</v>
      </c>
      <c r="P152">
        <v>0.000175</v>
      </c>
      <c r="Q152" t="s">
        <v>71</v>
      </c>
      <c r="R152" t="s">
        <v>70</v>
      </c>
      <c r="S152">
        <v>0.478112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5</v>
      </c>
      <c r="AM152" t="s">
        <v>440</v>
      </c>
      <c r="AN152">
        <v>500</v>
      </c>
      <c r="AO152" t="s">
        <v>441</v>
      </c>
      <c r="AP152">
        <v>20</v>
      </c>
      <c r="AQ152" t="s">
        <v>442</v>
      </c>
      <c r="AR152">
        <v>20</v>
      </c>
    </row>
    <row r="153" ht="29.25" spans="1:44">
      <c r="A153" s="2">
        <v>645</v>
      </c>
      <c r="B153" t="s">
        <v>425</v>
      </c>
      <c r="C153">
        <v>5</v>
      </c>
      <c r="D153" t="s">
        <v>426</v>
      </c>
      <c r="E153">
        <v>226</v>
      </c>
      <c r="F153" t="s">
        <v>427</v>
      </c>
      <c r="G153" t="s">
        <v>428</v>
      </c>
      <c r="H153">
        <v>7842.39</v>
      </c>
      <c r="I153" t="s">
        <v>429</v>
      </c>
      <c r="J153">
        <v>0.000168</v>
      </c>
      <c r="K153" t="s">
        <v>71</v>
      </c>
      <c r="L153" t="s">
        <v>430</v>
      </c>
      <c r="M153">
        <v>104.330636</v>
      </c>
      <c r="N153" t="s">
        <v>71</v>
      </c>
      <c r="O153" t="s">
        <v>431</v>
      </c>
      <c r="P153">
        <v>0.000272</v>
      </c>
      <c r="Q153" t="s">
        <v>71</v>
      </c>
      <c r="R153" t="s">
        <v>70</v>
      </c>
      <c r="S153">
        <v>0.409066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5</v>
      </c>
      <c r="AM153" t="s">
        <v>440</v>
      </c>
      <c r="AN153">
        <v>500</v>
      </c>
      <c r="AO153" t="s">
        <v>441</v>
      </c>
      <c r="AP153">
        <v>20</v>
      </c>
      <c r="AQ153" t="s">
        <v>442</v>
      </c>
      <c r="AR153">
        <v>20</v>
      </c>
    </row>
    <row r="154" ht="29.25" spans="1:44">
      <c r="A154" s="2">
        <v>644</v>
      </c>
      <c r="B154" t="s">
        <v>425</v>
      </c>
      <c r="C154">
        <v>5</v>
      </c>
      <c r="D154" t="s">
        <v>426</v>
      </c>
      <c r="E154">
        <v>226</v>
      </c>
      <c r="F154" t="s">
        <v>427</v>
      </c>
      <c r="G154" t="s">
        <v>428</v>
      </c>
      <c r="H154">
        <v>25900.27</v>
      </c>
      <c r="I154" t="s">
        <v>429</v>
      </c>
      <c r="J154">
        <v>0.000153</v>
      </c>
      <c r="K154" t="s">
        <v>71</v>
      </c>
      <c r="L154" t="s">
        <v>430</v>
      </c>
      <c r="M154">
        <v>83.286908</v>
      </c>
      <c r="N154" t="s">
        <v>71</v>
      </c>
      <c r="O154" t="s">
        <v>431</v>
      </c>
      <c r="P154">
        <v>0.000237</v>
      </c>
      <c r="Q154" t="s">
        <v>71</v>
      </c>
      <c r="R154" t="s">
        <v>70</v>
      </c>
      <c r="S154">
        <v>0.430987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5</v>
      </c>
      <c r="AM154" t="s">
        <v>440</v>
      </c>
      <c r="AN154">
        <v>500</v>
      </c>
      <c r="AO154" t="s">
        <v>441</v>
      </c>
      <c r="AP154">
        <v>20</v>
      </c>
      <c r="AQ154" t="s">
        <v>442</v>
      </c>
      <c r="AR154">
        <v>20</v>
      </c>
    </row>
    <row r="155" ht="29.25" spans="1:44">
      <c r="A155" s="2">
        <v>643</v>
      </c>
      <c r="B155" t="s">
        <v>425</v>
      </c>
      <c r="C155">
        <v>5</v>
      </c>
      <c r="D155" t="s">
        <v>426</v>
      </c>
      <c r="E155">
        <v>226</v>
      </c>
      <c r="F155" t="s">
        <v>427</v>
      </c>
      <c r="G155" t="s">
        <v>428</v>
      </c>
      <c r="H155">
        <v>6.396</v>
      </c>
      <c r="I155" t="s">
        <v>429</v>
      </c>
      <c r="J155">
        <v>0.000191</v>
      </c>
      <c r="K155" t="s">
        <v>71</v>
      </c>
      <c r="L155" t="s">
        <v>430</v>
      </c>
      <c r="M155">
        <v>198.248626</v>
      </c>
      <c r="N155" t="s">
        <v>71</v>
      </c>
      <c r="O155" t="s">
        <v>431</v>
      </c>
      <c r="P155">
        <v>0.000389</v>
      </c>
      <c r="Q155" t="s">
        <v>71</v>
      </c>
      <c r="R155" t="s">
        <v>70</v>
      </c>
      <c r="S155">
        <v>0.404455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5</v>
      </c>
      <c r="AM155" t="s">
        <v>440</v>
      </c>
      <c r="AN155">
        <v>500</v>
      </c>
      <c r="AO155" t="s">
        <v>441</v>
      </c>
      <c r="AP155">
        <v>20</v>
      </c>
      <c r="AQ155" t="s">
        <v>442</v>
      </c>
      <c r="AR155">
        <v>20</v>
      </c>
    </row>
    <row r="156" ht="29.25" spans="1:44">
      <c r="A156" s="2">
        <v>642</v>
      </c>
      <c r="B156" t="s">
        <v>425</v>
      </c>
      <c r="C156">
        <v>5</v>
      </c>
      <c r="D156" t="s">
        <v>426</v>
      </c>
      <c r="E156">
        <v>303</v>
      </c>
      <c r="F156" t="s">
        <v>427</v>
      </c>
      <c r="G156" t="s">
        <v>428</v>
      </c>
      <c r="H156">
        <v>13283.05</v>
      </c>
      <c r="I156" t="s">
        <v>429</v>
      </c>
      <c r="J156">
        <v>0.00023</v>
      </c>
      <c r="K156" t="s">
        <v>71</v>
      </c>
      <c r="L156" t="s">
        <v>430</v>
      </c>
      <c r="M156">
        <v>89.128733</v>
      </c>
      <c r="N156" t="s">
        <v>71</v>
      </c>
      <c r="O156" t="s">
        <v>431</v>
      </c>
      <c r="P156">
        <v>0.000319</v>
      </c>
      <c r="Q156" t="s">
        <v>71</v>
      </c>
      <c r="R156" t="s">
        <v>70</v>
      </c>
      <c r="S156">
        <v>0.555311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500</v>
      </c>
      <c r="AO156" t="s">
        <v>441</v>
      </c>
      <c r="AP156">
        <v>20</v>
      </c>
      <c r="AQ156" t="s">
        <v>442</v>
      </c>
      <c r="AR156">
        <v>20</v>
      </c>
    </row>
    <row r="157" ht="29.25" spans="1:44">
      <c r="A157" s="2">
        <v>641</v>
      </c>
      <c r="B157" t="s">
        <v>425</v>
      </c>
      <c r="C157">
        <v>5</v>
      </c>
      <c r="D157" t="s">
        <v>426</v>
      </c>
      <c r="E157">
        <v>303</v>
      </c>
      <c r="F157" t="s">
        <v>427</v>
      </c>
      <c r="G157" t="s">
        <v>428</v>
      </c>
      <c r="H157">
        <v>54263.774</v>
      </c>
      <c r="I157" t="s">
        <v>429</v>
      </c>
      <c r="J157">
        <v>0.00019</v>
      </c>
      <c r="K157" t="s">
        <v>71</v>
      </c>
      <c r="L157" t="s">
        <v>430</v>
      </c>
      <c r="M157">
        <v>70.320832</v>
      </c>
      <c r="N157" t="s">
        <v>71</v>
      </c>
      <c r="O157" t="s">
        <v>431</v>
      </c>
      <c r="P157">
        <v>0.00026</v>
      </c>
      <c r="Q157" t="s">
        <v>71</v>
      </c>
      <c r="R157" t="s">
        <v>70</v>
      </c>
      <c r="S157">
        <v>0.571089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10</v>
      </c>
      <c r="AM157" t="s">
        <v>440</v>
      </c>
      <c r="AN157">
        <v>500</v>
      </c>
      <c r="AO157" t="s">
        <v>441</v>
      </c>
      <c r="AP157">
        <v>20</v>
      </c>
      <c r="AQ157" t="s">
        <v>442</v>
      </c>
      <c r="AR157">
        <v>20</v>
      </c>
    </row>
    <row r="158" ht="29.25" spans="1:44">
      <c r="A158" s="2">
        <v>640</v>
      </c>
      <c r="B158" t="s">
        <v>425</v>
      </c>
      <c r="C158">
        <v>5</v>
      </c>
      <c r="D158" t="s">
        <v>426</v>
      </c>
      <c r="E158">
        <v>303</v>
      </c>
      <c r="F158" t="s">
        <v>427</v>
      </c>
      <c r="G158" t="s">
        <v>428</v>
      </c>
      <c r="H158">
        <v>187107.77</v>
      </c>
      <c r="I158" t="s">
        <v>429</v>
      </c>
      <c r="J158">
        <v>0.000191</v>
      </c>
      <c r="K158" t="s">
        <v>71</v>
      </c>
      <c r="L158" t="s">
        <v>430</v>
      </c>
      <c r="M158">
        <v>54.918108</v>
      </c>
      <c r="N158" t="s">
        <v>71</v>
      </c>
      <c r="O158" t="s">
        <v>431</v>
      </c>
      <c r="P158">
        <v>0.000245</v>
      </c>
      <c r="Q158" t="s">
        <v>71</v>
      </c>
      <c r="R158" t="s">
        <v>70</v>
      </c>
      <c r="S158">
        <v>0.60818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10</v>
      </c>
      <c r="AM158" t="s">
        <v>440</v>
      </c>
      <c r="AN158">
        <v>500</v>
      </c>
      <c r="AO158" t="s">
        <v>441</v>
      </c>
      <c r="AP158">
        <v>20</v>
      </c>
      <c r="AQ158" t="s">
        <v>442</v>
      </c>
      <c r="AR158">
        <v>20</v>
      </c>
    </row>
    <row r="159" ht="29.25" spans="1:44">
      <c r="A159" s="2">
        <v>639</v>
      </c>
      <c r="B159" t="s">
        <v>425</v>
      </c>
      <c r="C159">
        <v>5</v>
      </c>
      <c r="D159" t="s">
        <v>426</v>
      </c>
      <c r="E159">
        <v>303</v>
      </c>
      <c r="F159" t="s">
        <v>427</v>
      </c>
      <c r="G159" t="s">
        <v>428</v>
      </c>
      <c r="H159">
        <v>187107.77</v>
      </c>
      <c r="I159" t="s">
        <v>429</v>
      </c>
      <c r="J159">
        <v>0.000189</v>
      </c>
      <c r="K159" t="s">
        <v>71</v>
      </c>
      <c r="L159" t="s">
        <v>430</v>
      </c>
      <c r="M159">
        <v>54.433353</v>
      </c>
      <c r="N159" t="s">
        <v>71</v>
      </c>
      <c r="O159" t="s">
        <v>431</v>
      </c>
      <c r="P159">
        <v>0.000244</v>
      </c>
      <c r="Q159" t="s">
        <v>71</v>
      </c>
      <c r="R159" t="s">
        <v>70</v>
      </c>
      <c r="S159">
        <v>0.613974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10</v>
      </c>
      <c r="AM159" t="s">
        <v>440</v>
      </c>
      <c r="AN159">
        <v>500</v>
      </c>
      <c r="AO159" t="s">
        <v>441</v>
      </c>
      <c r="AP159">
        <v>20</v>
      </c>
      <c r="AQ159" t="s">
        <v>442</v>
      </c>
      <c r="AR159">
        <v>20</v>
      </c>
    </row>
    <row r="160" ht="29.25" spans="1:44">
      <c r="A160" s="2">
        <v>639</v>
      </c>
      <c r="B160" t="s">
        <v>425</v>
      </c>
      <c r="C160">
        <v>5</v>
      </c>
      <c r="D160" t="s">
        <v>426</v>
      </c>
      <c r="E160">
        <v>303</v>
      </c>
      <c r="F160" t="s">
        <v>427</v>
      </c>
      <c r="G160" t="s">
        <v>428</v>
      </c>
      <c r="H160">
        <v>0.08</v>
      </c>
      <c r="I160" t="s">
        <v>429</v>
      </c>
      <c r="J160">
        <v>0.000257</v>
      </c>
      <c r="K160" t="s">
        <v>71</v>
      </c>
      <c r="L160" t="s">
        <v>430</v>
      </c>
      <c r="M160">
        <v>265.617175</v>
      </c>
      <c r="N160" t="s">
        <v>71</v>
      </c>
      <c r="O160" t="s">
        <v>431</v>
      </c>
      <c r="P160">
        <v>0.000523</v>
      </c>
      <c r="Q160" t="s">
        <v>71</v>
      </c>
      <c r="R160" t="s">
        <v>70</v>
      </c>
      <c r="S160">
        <v>0.561409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500</v>
      </c>
      <c r="AO160" t="s">
        <v>441</v>
      </c>
      <c r="AP160">
        <v>20</v>
      </c>
      <c r="AQ160" t="s">
        <v>442</v>
      </c>
      <c r="AR160">
        <v>20</v>
      </c>
    </row>
    <row r="161" ht="29.25" spans="1:44">
      <c r="A161" s="2">
        <v>639</v>
      </c>
      <c r="B161" t="s">
        <v>425</v>
      </c>
      <c r="C161">
        <v>5</v>
      </c>
      <c r="D161" t="s">
        <v>426</v>
      </c>
      <c r="E161">
        <v>303</v>
      </c>
      <c r="F161" t="s">
        <v>427</v>
      </c>
      <c r="G161" t="s">
        <v>428</v>
      </c>
      <c r="H161">
        <v>0</v>
      </c>
      <c r="I161" t="s">
        <v>429</v>
      </c>
      <c r="J161">
        <v>0.000267</v>
      </c>
      <c r="K161" t="s">
        <v>71</v>
      </c>
      <c r="L161" t="s">
        <v>430</v>
      </c>
      <c r="M161">
        <v>293.650019</v>
      </c>
      <c r="N161" t="s">
        <v>71</v>
      </c>
      <c r="O161" t="s">
        <v>431</v>
      </c>
      <c r="P161">
        <v>0.000561</v>
      </c>
      <c r="Q161" t="s">
        <v>71</v>
      </c>
      <c r="R161" t="s">
        <v>70</v>
      </c>
      <c r="S161">
        <v>0.553941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10</v>
      </c>
      <c r="AM161" t="s">
        <v>440</v>
      </c>
      <c r="AN161">
        <v>500</v>
      </c>
      <c r="AO161" t="s">
        <v>441</v>
      </c>
      <c r="AP161">
        <v>20</v>
      </c>
      <c r="AQ161" t="s">
        <v>442</v>
      </c>
      <c r="AR161">
        <v>20</v>
      </c>
    </row>
    <row r="162" ht="29.25" spans="1:44">
      <c r="A162" s="2">
        <v>638</v>
      </c>
      <c r="B162" t="s">
        <v>425</v>
      </c>
      <c r="C162">
        <v>5</v>
      </c>
      <c r="D162" t="s">
        <v>426</v>
      </c>
      <c r="E162">
        <v>226</v>
      </c>
      <c r="F162" t="s">
        <v>427</v>
      </c>
      <c r="G162" t="s">
        <v>428</v>
      </c>
      <c r="H162">
        <v>9.67</v>
      </c>
      <c r="I162" t="s">
        <v>429</v>
      </c>
      <c r="J162">
        <v>0.000199</v>
      </c>
      <c r="K162" t="s">
        <v>71</v>
      </c>
      <c r="L162" t="s">
        <v>430</v>
      </c>
      <c r="M162">
        <v>192.80752</v>
      </c>
      <c r="N162" t="s">
        <v>71</v>
      </c>
      <c r="O162" t="s">
        <v>431</v>
      </c>
      <c r="P162">
        <v>0.000392</v>
      </c>
      <c r="Q162" t="s">
        <v>71</v>
      </c>
      <c r="R162" t="s">
        <v>70</v>
      </c>
      <c r="S162">
        <v>0.592226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5</v>
      </c>
      <c r="AM162" t="s">
        <v>440</v>
      </c>
      <c r="AN162">
        <v>500</v>
      </c>
      <c r="AO162" t="s">
        <v>441</v>
      </c>
      <c r="AP162">
        <v>20</v>
      </c>
      <c r="AQ162" t="s">
        <v>442</v>
      </c>
      <c r="AR162">
        <v>20</v>
      </c>
    </row>
    <row r="163" ht="29.25" spans="1:44">
      <c r="A163" s="2">
        <v>637</v>
      </c>
      <c r="B163" t="s">
        <v>425</v>
      </c>
      <c r="C163">
        <v>5</v>
      </c>
      <c r="D163" t="s">
        <v>426</v>
      </c>
      <c r="E163">
        <v>226</v>
      </c>
      <c r="F163" t="s">
        <v>427</v>
      </c>
      <c r="G163" t="s">
        <v>428</v>
      </c>
      <c r="H163">
        <v>317.11</v>
      </c>
      <c r="I163" t="s">
        <v>429</v>
      </c>
      <c r="J163">
        <v>0.000189</v>
      </c>
      <c r="K163" t="s">
        <v>71</v>
      </c>
      <c r="L163" t="s">
        <v>430</v>
      </c>
      <c r="M163">
        <v>178.282838</v>
      </c>
      <c r="N163" t="s">
        <v>71</v>
      </c>
      <c r="O163" t="s">
        <v>431</v>
      </c>
      <c r="P163">
        <v>0.000368</v>
      </c>
      <c r="Q163" t="s">
        <v>71</v>
      </c>
      <c r="R163" t="s">
        <v>70</v>
      </c>
      <c r="S163">
        <v>0.577203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5</v>
      </c>
      <c r="AM163" t="s">
        <v>440</v>
      </c>
      <c r="AN163">
        <v>500</v>
      </c>
      <c r="AO163" t="s">
        <v>441</v>
      </c>
      <c r="AP163">
        <v>20</v>
      </c>
      <c r="AQ163" t="s">
        <v>442</v>
      </c>
      <c r="AR163">
        <v>20</v>
      </c>
    </row>
    <row r="164" ht="29.25" spans="1:44">
      <c r="A164" s="2">
        <v>636</v>
      </c>
      <c r="B164" t="s">
        <v>425</v>
      </c>
      <c r="C164">
        <v>5</v>
      </c>
      <c r="D164" t="s">
        <v>426</v>
      </c>
      <c r="E164">
        <v>226</v>
      </c>
      <c r="F164" t="s">
        <v>427</v>
      </c>
      <c r="G164" t="s">
        <v>428</v>
      </c>
      <c r="H164">
        <v>2351.17</v>
      </c>
      <c r="I164" t="s">
        <v>429</v>
      </c>
      <c r="J164">
        <v>0.000179</v>
      </c>
      <c r="K164" t="s">
        <v>71</v>
      </c>
      <c r="L164" t="s">
        <v>430</v>
      </c>
      <c r="M164">
        <v>163.618986</v>
      </c>
      <c r="N164" t="s">
        <v>71</v>
      </c>
      <c r="O164" t="s">
        <v>431</v>
      </c>
      <c r="P164">
        <v>0.000343</v>
      </c>
      <c r="Q164" t="s">
        <v>71</v>
      </c>
      <c r="R164" t="s">
        <v>70</v>
      </c>
      <c r="S164">
        <v>0.576981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5</v>
      </c>
      <c r="AM164" t="s">
        <v>440</v>
      </c>
      <c r="AN164">
        <v>500</v>
      </c>
      <c r="AO164" t="s">
        <v>441</v>
      </c>
      <c r="AP164">
        <v>20</v>
      </c>
      <c r="AQ164" t="s">
        <v>442</v>
      </c>
      <c r="AR164">
        <v>20</v>
      </c>
    </row>
    <row r="165" ht="29.25" spans="1:44">
      <c r="A165" s="2">
        <v>635</v>
      </c>
      <c r="B165" t="s">
        <v>425</v>
      </c>
      <c r="C165">
        <v>5</v>
      </c>
      <c r="D165" t="s">
        <v>426</v>
      </c>
      <c r="E165">
        <v>226</v>
      </c>
      <c r="F165" t="s">
        <v>427</v>
      </c>
      <c r="G165" t="s">
        <v>428</v>
      </c>
      <c r="H165">
        <v>9795.12</v>
      </c>
      <c r="I165" t="s">
        <v>429</v>
      </c>
      <c r="J165">
        <v>0.000173</v>
      </c>
      <c r="K165" t="s">
        <v>71</v>
      </c>
      <c r="L165" t="s">
        <v>430</v>
      </c>
      <c r="M165">
        <v>145.205413</v>
      </c>
      <c r="N165" t="s">
        <v>71</v>
      </c>
      <c r="O165" t="s">
        <v>431</v>
      </c>
      <c r="P165">
        <v>0.000319</v>
      </c>
      <c r="Q165" t="s">
        <v>71</v>
      </c>
      <c r="R165" t="s">
        <v>70</v>
      </c>
      <c r="S165">
        <v>0.560696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5</v>
      </c>
      <c r="AM165" t="s">
        <v>440</v>
      </c>
      <c r="AN165">
        <v>500</v>
      </c>
      <c r="AO165" t="s">
        <v>441</v>
      </c>
      <c r="AP165">
        <v>20</v>
      </c>
      <c r="AQ165" t="s">
        <v>442</v>
      </c>
      <c r="AR165">
        <v>20</v>
      </c>
    </row>
    <row r="166" ht="29.25" spans="1:44">
      <c r="A166" s="2">
        <v>634</v>
      </c>
      <c r="B166" t="s">
        <v>425</v>
      </c>
      <c r="C166">
        <v>5</v>
      </c>
      <c r="D166" t="s">
        <v>426</v>
      </c>
      <c r="E166">
        <v>226</v>
      </c>
      <c r="F166" t="s">
        <v>427</v>
      </c>
      <c r="G166" t="s">
        <v>428</v>
      </c>
      <c r="H166">
        <v>29859.07</v>
      </c>
      <c r="I166" t="s">
        <v>429</v>
      </c>
      <c r="J166">
        <v>0.000174</v>
      </c>
      <c r="K166" t="s">
        <v>71</v>
      </c>
      <c r="L166" t="s">
        <v>430</v>
      </c>
      <c r="M166">
        <v>123.787658</v>
      </c>
      <c r="N166" t="s">
        <v>71</v>
      </c>
      <c r="O166" t="s">
        <v>431</v>
      </c>
      <c r="P166">
        <v>0.000298</v>
      </c>
      <c r="Q166" t="s">
        <v>71</v>
      </c>
      <c r="R166" t="s">
        <v>70</v>
      </c>
      <c r="S166">
        <v>0.545594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5</v>
      </c>
      <c r="AM166" t="s">
        <v>440</v>
      </c>
      <c r="AN166">
        <v>500</v>
      </c>
      <c r="AO166" t="s">
        <v>441</v>
      </c>
      <c r="AP166">
        <v>20</v>
      </c>
      <c r="AQ166" t="s">
        <v>442</v>
      </c>
      <c r="AR166">
        <v>20</v>
      </c>
    </row>
    <row r="167" ht="29.25" spans="1:44">
      <c r="A167" s="2">
        <v>633</v>
      </c>
      <c r="B167" t="s">
        <v>425</v>
      </c>
      <c r="C167">
        <v>5</v>
      </c>
      <c r="D167" t="s">
        <v>426</v>
      </c>
      <c r="E167">
        <v>226</v>
      </c>
      <c r="F167" t="s">
        <v>427</v>
      </c>
      <c r="G167" t="s">
        <v>428</v>
      </c>
      <c r="H167">
        <v>74393.912</v>
      </c>
      <c r="I167" t="s">
        <v>429</v>
      </c>
      <c r="J167">
        <v>0.000171</v>
      </c>
      <c r="K167" t="s">
        <v>71</v>
      </c>
      <c r="L167" t="s">
        <v>430</v>
      </c>
      <c r="M167">
        <v>104.281051</v>
      </c>
      <c r="N167" t="s">
        <v>71</v>
      </c>
      <c r="O167" t="s">
        <v>431</v>
      </c>
      <c r="P167">
        <v>0.000276</v>
      </c>
      <c r="Q167" t="s">
        <v>71</v>
      </c>
      <c r="R167" t="s">
        <v>70</v>
      </c>
      <c r="S167">
        <v>0.537873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5</v>
      </c>
      <c r="AM167" t="s">
        <v>440</v>
      </c>
      <c r="AN167">
        <v>500</v>
      </c>
      <c r="AO167" t="s">
        <v>441</v>
      </c>
      <c r="AP167">
        <v>20</v>
      </c>
      <c r="AQ167" t="s">
        <v>442</v>
      </c>
      <c r="AR167">
        <v>20</v>
      </c>
    </row>
    <row r="168" ht="29.25" spans="1:44">
      <c r="A168" s="2">
        <v>632</v>
      </c>
      <c r="B168" t="s">
        <v>425</v>
      </c>
      <c r="C168">
        <v>5</v>
      </c>
      <c r="D168" t="s">
        <v>426</v>
      </c>
      <c r="E168">
        <v>226</v>
      </c>
      <c r="F168" t="s">
        <v>427</v>
      </c>
      <c r="G168" t="s">
        <v>428</v>
      </c>
      <c r="H168">
        <v>162530.226</v>
      </c>
      <c r="I168" t="s">
        <v>429</v>
      </c>
      <c r="J168">
        <v>0.000155</v>
      </c>
      <c r="K168" t="s">
        <v>71</v>
      </c>
      <c r="L168" t="s">
        <v>430</v>
      </c>
      <c r="M168">
        <v>83.01969</v>
      </c>
      <c r="N168" t="s">
        <v>71</v>
      </c>
      <c r="O168" t="s">
        <v>431</v>
      </c>
      <c r="P168">
        <v>0.000239</v>
      </c>
      <c r="Q168" t="s">
        <v>71</v>
      </c>
      <c r="R168" t="s">
        <v>70</v>
      </c>
      <c r="S168">
        <v>0.525692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5</v>
      </c>
      <c r="AM168" t="s">
        <v>440</v>
      </c>
      <c r="AN168">
        <v>500</v>
      </c>
      <c r="AO168" t="s">
        <v>441</v>
      </c>
      <c r="AP168">
        <v>20</v>
      </c>
      <c r="AQ168" t="s">
        <v>442</v>
      </c>
      <c r="AR168">
        <v>20</v>
      </c>
    </row>
    <row r="169" ht="29.25" spans="1:44">
      <c r="A169" s="2">
        <v>631</v>
      </c>
      <c r="B169" t="s">
        <v>425</v>
      </c>
      <c r="C169">
        <v>5</v>
      </c>
      <c r="D169" t="s">
        <v>426</v>
      </c>
      <c r="E169">
        <v>755</v>
      </c>
      <c r="F169" t="s">
        <v>427</v>
      </c>
      <c r="G169" t="s">
        <v>428</v>
      </c>
      <c r="H169">
        <v>1.264</v>
      </c>
      <c r="I169" t="s">
        <v>429</v>
      </c>
      <c r="J169">
        <v>0.000288</v>
      </c>
      <c r="K169" t="s">
        <v>71</v>
      </c>
      <c r="L169" t="s">
        <v>430</v>
      </c>
      <c r="M169">
        <v>364.242965</v>
      </c>
      <c r="N169" t="s">
        <v>71</v>
      </c>
      <c r="O169" t="s">
        <v>431</v>
      </c>
      <c r="P169">
        <v>0.000652</v>
      </c>
      <c r="Q169" t="s">
        <v>71</v>
      </c>
      <c r="R169" t="s">
        <v>70</v>
      </c>
      <c r="S169">
        <v>1.121534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10</v>
      </c>
      <c r="AM169" t="s">
        <v>440</v>
      </c>
      <c r="AN169">
        <v>500</v>
      </c>
      <c r="AO169" t="s">
        <v>441</v>
      </c>
      <c r="AP169">
        <v>30</v>
      </c>
      <c r="AQ169" t="s">
        <v>442</v>
      </c>
      <c r="AR169">
        <v>80</v>
      </c>
    </row>
    <row r="170" ht="29.25" spans="1:44">
      <c r="A170" s="2">
        <v>630</v>
      </c>
      <c r="B170" t="s">
        <v>425</v>
      </c>
      <c r="C170">
        <v>5</v>
      </c>
      <c r="D170" t="s">
        <v>426</v>
      </c>
      <c r="E170">
        <v>755</v>
      </c>
      <c r="F170" t="s">
        <v>427</v>
      </c>
      <c r="G170" t="s">
        <v>428</v>
      </c>
      <c r="H170">
        <v>0.88</v>
      </c>
      <c r="I170" t="s">
        <v>429</v>
      </c>
      <c r="J170">
        <v>0.000288</v>
      </c>
      <c r="K170" t="s">
        <v>71</v>
      </c>
      <c r="L170" t="s">
        <v>430</v>
      </c>
      <c r="M170">
        <v>363.642804</v>
      </c>
      <c r="N170" t="s">
        <v>71</v>
      </c>
      <c r="O170" t="s">
        <v>431</v>
      </c>
      <c r="P170">
        <v>0.000651</v>
      </c>
      <c r="Q170" t="s">
        <v>71</v>
      </c>
      <c r="R170" t="s">
        <v>70</v>
      </c>
      <c r="S170">
        <v>1.306615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10</v>
      </c>
      <c r="AM170" t="s">
        <v>440</v>
      </c>
      <c r="AN170">
        <v>500</v>
      </c>
      <c r="AO170" t="s">
        <v>441</v>
      </c>
      <c r="AP170">
        <v>40</v>
      </c>
      <c r="AQ170" t="s">
        <v>442</v>
      </c>
      <c r="AR170">
        <v>80</v>
      </c>
    </row>
    <row r="171" ht="29.25" spans="1:44">
      <c r="A171" s="2">
        <v>629</v>
      </c>
      <c r="B171" t="s">
        <v>425</v>
      </c>
      <c r="C171">
        <v>5</v>
      </c>
      <c r="D171" t="s">
        <v>426</v>
      </c>
      <c r="E171">
        <v>755</v>
      </c>
      <c r="F171" t="s">
        <v>427</v>
      </c>
      <c r="G171" t="s">
        <v>428</v>
      </c>
      <c r="H171">
        <v>1.652</v>
      </c>
      <c r="I171" t="s">
        <v>429</v>
      </c>
      <c r="J171">
        <v>0.000289</v>
      </c>
      <c r="K171" t="s">
        <v>71</v>
      </c>
      <c r="L171" t="s">
        <v>430</v>
      </c>
      <c r="M171">
        <v>364.729983</v>
      </c>
      <c r="N171" t="s">
        <v>71</v>
      </c>
      <c r="O171" t="s">
        <v>431</v>
      </c>
      <c r="P171">
        <v>0.000654</v>
      </c>
      <c r="Q171" t="s">
        <v>71</v>
      </c>
      <c r="R171" t="s">
        <v>70</v>
      </c>
      <c r="S171">
        <v>1.496653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10</v>
      </c>
      <c r="AM171" t="s">
        <v>440</v>
      </c>
      <c r="AN171">
        <v>500</v>
      </c>
      <c r="AO171" t="s">
        <v>441</v>
      </c>
      <c r="AP171">
        <v>50</v>
      </c>
      <c r="AQ171" t="s">
        <v>442</v>
      </c>
      <c r="AR171">
        <v>80</v>
      </c>
    </row>
    <row r="172" ht="29.25" spans="1:44">
      <c r="A172" s="2">
        <v>628</v>
      </c>
      <c r="B172" t="s">
        <v>425</v>
      </c>
      <c r="C172">
        <v>5</v>
      </c>
      <c r="D172" t="s">
        <v>426</v>
      </c>
      <c r="E172">
        <v>755</v>
      </c>
      <c r="F172" t="s">
        <v>427</v>
      </c>
      <c r="G172" t="s">
        <v>428</v>
      </c>
      <c r="H172">
        <v>1.912</v>
      </c>
      <c r="I172" t="s">
        <v>429</v>
      </c>
      <c r="J172">
        <v>0.000288</v>
      </c>
      <c r="K172" t="s">
        <v>71</v>
      </c>
      <c r="L172" t="s">
        <v>430</v>
      </c>
      <c r="M172">
        <v>360.411325</v>
      </c>
      <c r="N172" t="s">
        <v>71</v>
      </c>
      <c r="O172" t="s">
        <v>431</v>
      </c>
      <c r="P172">
        <v>0.000649</v>
      </c>
      <c r="Q172" t="s">
        <v>71</v>
      </c>
      <c r="R172" t="s">
        <v>70</v>
      </c>
      <c r="S172">
        <v>1.687713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10</v>
      </c>
      <c r="AM172" t="s">
        <v>440</v>
      </c>
      <c r="AN172">
        <v>500</v>
      </c>
      <c r="AO172" t="s">
        <v>441</v>
      </c>
      <c r="AP172">
        <v>60</v>
      </c>
      <c r="AQ172" t="s">
        <v>442</v>
      </c>
      <c r="AR172">
        <v>80</v>
      </c>
    </row>
    <row r="173" ht="29.25" spans="1:44">
      <c r="A173" s="2">
        <v>627</v>
      </c>
      <c r="B173" t="s">
        <v>425</v>
      </c>
      <c r="C173">
        <v>5</v>
      </c>
      <c r="D173" t="s">
        <v>426</v>
      </c>
      <c r="E173">
        <v>755</v>
      </c>
      <c r="F173" t="s">
        <v>427</v>
      </c>
      <c r="G173" t="s">
        <v>428</v>
      </c>
      <c r="H173">
        <v>2.716</v>
      </c>
      <c r="I173" t="s">
        <v>429</v>
      </c>
      <c r="J173">
        <v>0.000323</v>
      </c>
      <c r="K173" t="s">
        <v>71</v>
      </c>
      <c r="L173" t="s">
        <v>430</v>
      </c>
      <c r="M173">
        <v>404.938325</v>
      </c>
      <c r="N173" t="s">
        <v>71</v>
      </c>
      <c r="O173" t="s">
        <v>431</v>
      </c>
      <c r="P173">
        <v>0.000728</v>
      </c>
      <c r="Q173" t="s">
        <v>71</v>
      </c>
      <c r="R173" t="s">
        <v>70</v>
      </c>
      <c r="S173">
        <v>2.108237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10</v>
      </c>
      <c r="AM173" t="s">
        <v>440</v>
      </c>
      <c r="AN173">
        <v>500</v>
      </c>
      <c r="AO173" t="s">
        <v>441</v>
      </c>
      <c r="AP173">
        <v>70</v>
      </c>
      <c r="AQ173" t="s">
        <v>442</v>
      </c>
      <c r="AR173">
        <v>80</v>
      </c>
    </row>
    <row r="174" ht="29.25" spans="1:44">
      <c r="A174" s="2">
        <v>626</v>
      </c>
      <c r="B174" t="s">
        <v>425</v>
      </c>
      <c r="C174">
        <v>5</v>
      </c>
      <c r="D174" t="s">
        <v>426</v>
      </c>
      <c r="E174">
        <v>755</v>
      </c>
      <c r="F174" t="s">
        <v>427</v>
      </c>
      <c r="G174" t="s">
        <v>428</v>
      </c>
      <c r="H174">
        <v>5.536</v>
      </c>
      <c r="I174" t="s">
        <v>429</v>
      </c>
      <c r="J174">
        <v>0.000294</v>
      </c>
      <c r="K174" t="s">
        <v>71</v>
      </c>
      <c r="L174" t="s">
        <v>430</v>
      </c>
      <c r="M174">
        <v>369.173417</v>
      </c>
      <c r="N174" t="s">
        <v>71</v>
      </c>
      <c r="O174" t="s">
        <v>431</v>
      </c>
      <c r="P174">
        <v>0.000664</v>
      </c>
      <c r="Q174" t="s">
        <v>71</v>
      </c>
      <c r="R174" t="s">
        <v>70</v>
      </c>
      <c r="S174">
        <v>2.123152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10</v>
      </c>
      <c r="AM174" t="s">
        <v>440</v>
      </c>
      <c r="AN174">
        <v>500</v>
      </c>
      <c r="AO174" t="s">
        <v>441</v>
      </c>
      <c r="AP174">
        <v>80</v>
      </c>
      <c r="AQ174" t="s">
        <v>442</v>
      </c>
      <c r="AR174">
        <v>80</v>
      </c>
    </row>
    <row r="175" ht="29.25" spans="1:44">
      <c r="A175" s="2">
        <v>625</v>
      </c>
      <c r="B175" t="s">
        <v>425</v>
      </c>
      <c r="C175">
        <v>5</v>
      </c>
      <c r="D175" t="s">
        <v>426</v>
      </c>
      <c r="E175">
        <v>302</v>
      </c>
      <c r="F175" t="s">
        <v>427</v>
      </c>
      <c r="G175" t="s">
        <v>428</v>
      </c>
      <c r="H175">
        <v>84082.38</v>
      </c>
      <c r="I175" t="s">
        <v>429</v>
      </c>
      <c r="J175">
        <v>0.000138</v>
      </c>
      <c r="K175" t="s">
        <v>71</v>
      </c>
      <c r="L175" t="s">
        <v>430</v>
      </c>
      <c r="M175">
        <v>86.799434</v>
      </c>
      <c r="N175" t="s">
        <v>71</v>
      </c>
      <c r="O175" t="s">
        <v>431</v>
      </c>
      <c r="P175">
        <v>0.000225</v>
      </c>
      <c r="Q175" t="s">
        <v>71</v>
      </c>
      <c r="R175" t="s">
        <v>70</v>
      </c>
      <c r="S175">
        <v>0.65562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5</v>
      </c>
      <c r="AM175" t="s">
        <v>440</v>
      </c>
      <c r="AN175">
        <v>500</v>
      </c>
      <c r="AO175" t="s">
        <v>441</v>
      </c>
      <c r="AP175">
        <v>30</v>
      </c>
      <c r="AQ175" t="s">
        <v>442</v>
      </c>
      <c r="AR175">
        <v>30</v>
      </c>
    </row>
    <row r="176" ht="29.25" spans="1:44">
      <c r="A176" s="2">
        <v>624</v>
      </c>
      <c r="B176" t="s">
        <v>425</v>
      </c>
      <c r="C176">
        <v>5</v>
      </c>
      <c r="D176" t="s">
        <v>426</v>
      </c>
      <c r="E176">
        <v>378</v>
      </c>
      <c r="F176" t="s">
        <v>427</v>
      </c>
      <c r="G176" t="s">
        <v>428</v>
      </c>
      <c r="H176">
        <v>13760.53</v>
      </c>
      <c r="I176" t="s">
        <v>429</v>
      </c>
      <c r="J176">
        <v>0.000249</v>
      </c>
      <c r="K176" t="s">
        <v>71</v>
      </c>
      <c r="L176" t="s">
        <v>430</v>
      </c>
      <c r="M176">
        <v>110.515754</v>
      </c>
      <c r="N176" t="s">
        <v>71</v>
      </c>
      <c r="O176" t="s">
        <v>431</v>
      </c>
      <c r="P176">
        <v>0.000359</v>
      </c>
      <c r="Q176" t="s">
        <v>71</v>
      </c>
      <c r="R176" t="s">
        <v>70</v>
      </c>
      <c r="S176">
        <v>0.746261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30</v>
      </c>
      <c r="AQ176" t="s">
        <v>442</v>
      </c>
      <c r="AR176">
        <v>30</v>
      </c>
    </row>
    <row r="177" ht="29.25" spans="1:44">
      <c r="A177" s="2">
        <v>623</v>
      </c>
      <c r="B177" t="s">
        <v>425</v>
      </c>
      <c r="C177">
        <v>5</v>
      </c>
      <c r="D177" t="s">
        <v>426</v>
      </c>
      <c r="E177">
        <v>454</v>
      </c>
      <c r="F177" t="s">
        <v>427</v>
      </c>
      <c r="G177" t="s">
        <v>428</v>
      </c>
      <c r="H177">
        <v>2808.614</v>
      </c>
      <c r="I177" t="s">
        <v>429</v>
      </c>
      <c r="J177">
        <v>0.000357</v>
      </c>
      <c r="K177" t="s">
        <v>71</v>
      </c>
      <c r="L177" t="s">
        <v>430</v>
      </c>
      <c r="M177">
        <v>131.023634</v>
      </c>
      <c r="N177" t="s">
        <v>71</v>
      </c>
      <c r="O177" t="s">
        <v>431</v>
      </c>
      <c r="P177">
        <v>0.000488</v>
      </c>
      <c r="Q177" t="s">
        <v>71</v>
      </c>
      <c r="R177" t="s">
        <v>70</v>
      </c>
      <c r="S177">
        <v>0.832562</v>
      </c>
      <c r="T177" t="s">
        <v>71</v>
      </c>
      <c r="U177" t="s">
        <v>72</v>
      </c>
      <c r="V177">
        <v>0</v>
      </c>
      <c r="W177" t="s">
        <v>71</v>
      </c>
      <c r="X177" t="s">
        <v>73</v>
      </c>
      <c r="Y177">
        <v>0</v>
      </c>
      <c r="Z177" t="s">
        <v>71</v>
      </c>
      <c r="AA177" t="s">
        <v>446</v>
      </c>
      <c r="AB177">
        <v>0</v>
      </c>
      <c r="AC177" t="s">
        <v>71</v>
      </c>
      <c r="AD177" t="s">
        <v>74</v>
      </c>
      <c r="AE177">
        <v>0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15</v>
      </c>
      <c r="AM177" t="s">
        <v>440</v>
      </c>
      <c r="AN177">
        <v>500</v>
      </c>
      <c r="AO177" t="s">
        <v>441</v>
      </c>
      <c r="AP177">
        <v>30</v>
      </c>
      <c r="AQ177" t="s">
        <v>442</v>
      </c>
      <c r="AR177">
        <v>30</v>
      </c>
    </row>
    <row r="178" ht="29.25" spans="1:44">
      <c r="A178" s="2">
        <v>622</v>
      </c>
      <c r="B178" t="s">
        <v>425</v>
      </c>
      <c r="C178">
        <v>5</v>
      </c>
      <c r="D178" t="s">
        <v>426</v>
      </c>
      <c r="E178">
        <v>531</v>
      </c>
      <c r="F178" t="s">
        <v>427</v>
      </c>
      <c r="G178" t="s">
        <v>428</v>
      </c>
      <c r="H178">
        <v>380.492</v>
      </c>
      <c r="I178" t="s">
        <v>429</v>
      </c>
      <c r="J178">
        <v>0.000475</v>
      </c>
      <c r="K178" t="s">
        <v>71</v>
      </c>
      <c r="L178" t="s">
        <v>430</v>
      </c>
      <c r="M178">
        <v>153.286314</v>
      </c>
      <c r="N178" t="s">
        <v>71</v>
      </c>
      <c r="O178" t="s">
        <v>431</v>
      </c>
      <c r="P178">
        <v>0.000629</v>
      </c>
      <c r="Q178" t="s">
        <v>71</v>
      </c>
      <c r="R178" t="s">
        <v>70</v>
      </c>
      <c r="S178">
        <v>0.911391</v>
      </c>
      <c r="T178" t="s">
        <v>71</v>
      </c>
      <c r="U178" t="s">
        <v>72</v>
      </c>
      <c r="V178">
        <v>0</v>
      </c>
      <c r="W178" t="s">
        <v>71</v>
      </c>
      <c r="X178" t="s">
        <v>73</v>
      </c>
      <c r="Y178">
        <v>0</v>
      </c>
      <c r="Z178" t="s">
        <v>71</v>
      </c>
      <c r="AA178" t="s">
        <v>446</v>
      </c>
      <c r="AB178">
        <v>0</v>
      </c>
      <c r="AC178" t="s">
        <v>71</v>
      </c>
      <c r="AD178" t="s">
        <v>74</v>
      </c>
      <c r="AE178">
        <v>0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20</v>
      </c>
      <c r="AM178" t="s">
        <v>440</v>
      </c>
      <c r="AN178">
        <v>500</v>
      </c>
      <c r="AO178" t="s">
        <v>441</v>
      </c>
      <c r="AP178">
        <v>30</v>
      </c>
      <c r="AQ178" t="s">
        <v>442</v>
      </c>
      <c r="AR178">
        <v>30</v>
      </c>
    </row>
    <row r="179" ht="29.25" spans="1:44">
      <c r="A179" s="2">
        <v>621</v>
      </c>
      <c r="B179" t="s">
        <v>425</v>
      </c>
      <c r="C179">
        <v>5</v>
      </c>
      <c r="D179" t="s">
        <v>426</v>
      </c>
      <c r="E179">
        <v>607</v>
      </c>
      <c r="F179" t="s">
        <v>427</v>
      </c>
      <c r="G179" t="s">
        <v>428</v>
      </c>
      <c r="H179">
        <v>119.864</v>
      </c>
      <c r="I179" t="s">
        <v>429</v>
      </c>
      <c r="J179">
        <v>0.000623</v>
      </c>
      <c r="K179" t="s">
        <v>71</v>
      </c>
      <c r="L179" t="s">
        <v>430</v>
      </c>
      <c r="M179">
        <v>175.21689</v>
      </c>
      <c r="N179" t="s">
        <v>71</v>
      </c>
      <c r="O179" t="s">
        <v>431</v>
      </c>
      <c r="P179">
        <v>0.000798</v>
      </c>
      <c r="Q179" t="s">
        <v>71</v>
      </c>
      <c r="R179" t="s">
        <v>70</v>
      </c>
      <c r="S179">
        <v>1.002257</v>
      </c>
      <c r="T179" t="s">
        <v>71</v>
      </c>
      <c r="U179" t="s">
        <v>72</v>
      </c>
      <c r="V179">
        <v>0</v>
      </c>
      <c r="W179" t="s">
        <v>71</v>
      </c>
      <c r="X179" t="s">
        <v>73</v>
      </c>
      <c r="Y179">
        <v>0</v>
      </c>
      <c r="Z179" t="s">
        <v>71</v>
      </c>
      <c r="AA179" t="s">
        <v>446</v>
      </c>
      <c r="AB179">
        <v>0</v>
      </c>
      <c r="AC179" t="s">
        <v>71</v>
      </c>
      <c r="AD179" t="s">
        <v>74</v>
      </c>
      <c r="AE179">
        <v>0</v>
      </c>
      <c r="AF179" t="s">
        <v>71</v>
      </c>
      <c r="AG179" t="s">
        <v>437</v>
      </c>
      <c r="AH179">
        <v>1000</v>
      </c>
      <c r="AI179" t="s">
        <v>438</v>
      </c>
      <c r="AJ179">
        <v>1000000</v>
      </c>
      <c r="AK179" t="s">
        <v>439</v>
      </c>
      <c r="AL179">
        <v>25</v>
      </c>
      <c r="AM179" t="s">
        <v>440</v>
      </c>
      <c r="AN179">
        <v>500</v>
      </c>
      <c r="AO179" t="s">
        <v>441</v>
      </c>
      <c r="AP179">
        <v>30</v>
      </c>
      <c r="AQ179" t="s">
        <v>442</v>
      </c>
      <c r="AR179">
        <v>30</v>
      </c>
    </row>
    <row r="180" ht="29.25" spans="1:44">
      <c r="A180" s="2">
        <v>620</v>
      </c>
      <c r="B180" t="s">
        <v>425</v>
      </c>
      <c r="C180">
        <v>5</v>
      </c>
      <c r="D180" t="s">
        <v>426</v>
      </c>
      <c r="E180">
        <v>683</v>
      </c>
      <c r="F180" t="s">
        <v>427</v>
      </c>
      <c r="G180" t="s">
        <v>428</v>
      </c>
      <c r="H180">
        <v>3.402</v>
      </c>
      <c r="I180" t="s">
        <v>429</v>
      </c>
      <c r="J180">
        <v>0.000734</v>
      </c>
      <c r="K180" t="s">
        <v>71</v>
      </c>
      <c r="L180" t="s">
        <v>430</v>
      </c>
      <c r="M180">
        <v>197.515505</v>
      </c>
      <c r="N180" t="s">
        <v>71</v>
      </c>
      <c r="O180" t="s">
        <v>431</v>
      </c>
      <c r="P180">
        <v>0.000932</v>
      </c>
      <c r="Q180" t="s">
        <v>71</v>
      </c>
      <c r="R180" t="s">
        <v>70</v>
      </c>
      <c r="S180">
        <v>1.076311</v>
      </c>
      <c r="T180" t="s">
        <v>71</v>
      </c>
      <c r="U180" t="s">
        <v>72</v>
      </c>
      <c r="V180">
        <v>0</v>
      </c>
      <c r="W180" t="s">
        <v>71</v>
      </c>
      <c r="X180" t="s">
        <v>73</v>
      </c>
      <c r="Y180">
        <v>0</v>
      </c>
      <c r="Z180" t="s">
        <v>71</v>
      </c>
      <c r="AA180" t="s">
        <v>446</v>
      </c>
      <c r="AB180">
        <v>0</v>
      </c>
      <c r="AC180" t="s">
        <v>71</v>
      </c>
      <c r="AD180" t="s">
        <v>74</v>
      </c>
      <c r="AE180">
        <v>0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30</v>
      </c>
      <c r="AM180" t="s">
        <v>440</v>
      </c>
      <c r="AN180">
        <v>500</v>
      </c>
      <c r="AO180" t="s">
        <v>441</v>
      </c>
      <c r="AP180">
        <v>30</v>
      </c>
      <c r="AQ180" t="s">
        <v>442</v>
      </c>
      <c r="AR180">
        <v>30</v>
      </c>
    </row>
    <row r="181" ht="29.25" spans="1:44">
      <c r="A181" s="2">
        <v>619</v>
      </c>
      <c r="B181" t="s">
        <v>425</v>
      </c>
      <c r="C181">
        <v>5</v>
      </c>
      <c r="D181" t="s">
        <v>426</v>
      </c>
      <c r="E181">
        <v>683</v>
      </c>
      <c r="F181" t="s">
        <v>427</v>
      </c>
      <c r="G181" t="s">
        <v>428</v>
      </c>
      <c r="H181">
        <v>0</v>
      </c>
      <c r="I181" t="s">
        <v>429</v>
      </c>
      <c r="J181">
        <v>0.000737</v>
      </c>
      <c r="K181" t="s">
        <v>71</v>
      </c>
      <c r="L181" t="s">
        <v>430</v>
      </c>
      <c r="M181">
        <v>197.127366</v>
      </c>
      <c r="N181" t="s">
        <v>71</v>
      </c>
      <c r="O181" t="s">
        <v>431</v>
      </c>
      <c r="P181">
        <v>0.000934</v>
      </c>
      <c r="Q181" t="s">
        <v>71</v>
      </c>
      <c r="R181" t="s">
        <v>70</v>
      </c>
      <c r="S181">
        <v>1.036177</v>
      </c>
      <c r="T181" t="s">
        <v>71</v>
      </c>
      <c r="U181" t="s">
        <v>72</v>
      </c>
      <c r="V181">
        <v>0</v>
      </c>
      <c r="W181" t="s">
        <v>71</v>
      </c>
      <c r="X181" t="s">
        <v>73</v>
      </c>
      <c r="Y181">
        <v>0</v>
      </c>
      <c r="Z181" t="s">
        <v>71</v>
      </c>
      <c r="AA181" t="s">
        <v>446</v>
      </c>
      <c r="AB181">
        <v>0</v>
      </c>
      <c r="AC181" t="s">
        <v>71</v>
      </c>
      <c r="AD181" t="s">
        <v>74</v>
      </c>
      <c r="AE181">
        <v>0</v>
      </c>
      <c r="AF181" t="s">
        <v>71</v>
      </c>
      <c r="AG181" t="s">
        <v>437</v>
      </c>
      <c r="AH181">
        <v>1000</v>
      </c>
      <c r="AI181" t="s">
        <v>438</v>
      </c>
      <c r="AJ181">
        <v>1000000</v>
      </c>
      <c r="AK181" t="s">
        <v>439</v>
      </c>
      <c r="AL181">
        <v>30</v>
      </c>
      <c r="AM181" t="s">
        <v>440</v>
      </c>
      <c r="AN181">
        <v>500</v>
      </c>
      <c r="AO181" t="s">
        <v>441</v>
      </c>
      <c r="AP181">
        <v>30</v>
      </c>
      <c r="AQ181" t="s">
        <v>442</v>
      </c>
      <c r="AR181">
        <v>30</v>
      </c>
    </row>
    <row r="182" ht="29.25" spans="1:44">
      <c r="A182" s="2">
        <v>618</v>
      </c>
      <c r="B182" t="s">
        <v>425</v>
      </c>
      <c r="C182">
        <v>5</v>
      </c>
      <c r="D182" t="s">
        <v>426</v>
      </c>
      <c r="E182">
        <v>91</v>
      </c>
      <c r="F182" t="s">
        <v>427</v>
      </c>
      <c r="G182" t="s">
        <v>428</v>
      </c>
      <c r="H182">
        <v>1.154</v>
      </c>
      <c r="I182" t="s">
        <v>429</v>
      </c>
      <c r="J182">
        <v>0.00026</v>
      </c>
      <c r="K182" t="s">
        <v>71</v>
      </c>
      <c r="L182" t="s">
        <v>430</v>
      </c>
      <c r="M182">
        <v>63.559726</v>
      </c>
      <c r="N182" t="s">
        <v>71</v>
      </c>
      <c r="O182" t="s">
        <v>431</v>
      </c>
      <c r="P182">
        <v>0.000472</v>
      </c>
      <c r="Q182" t="s">
        <v>71</v>
      </c>
      <c r="R182" t="s">
        <v>70</v>
      </c>
      <c r="S182">
        <v>0.167307</v>
      </c>
      <c r="T182" t="s">
        <v>71</v>
      </c>
      <c r="U182" t="s">
        <v>72</v>
      </c>
      <c r="V182">
        <v>0</v>
      </c>
      <c r="W182" t="s">
        <v>71</v>
      </c>
      <c r="X182" t="s">
        <v>73</v>
      </c>
      <c r="Y182">
        <v>0</v>
      </c>
      <c r="Z182" t="s">
        <v>71</v>
      </c>
      <c r="AA182" t="s">
        <v>446</v>
      </c>
      <c r="AB182">
        <v>0</v>
      </c>
      <c r="AC182" t="s">
        <v>71</v>
      </c>
      <c r="AD182" t="s">
        <v>74</v>
      </c>
      <c r="AE182">
        <v>0</v>
      </c>
      <c r="AF182" t="s">
        <v>71</v>
      </c>
      <c r="AG182" t="s">
        <v>437</v>
      </c>
      <c r="AH182">
        <v>1000</v>
      </c>
      <c r="AI182" t="s">
        <v>438</v>
      </c>
      <c r="AJ182">
        <v>300000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20</v>
      </c>
      <c r="AQ182" t="s">
        <v>442</v>
      </c>
      <c r="AR182">
        <v>20</v>
      </c>
    </row>
    <row r="183" ht="29.25" spans="1:44">
      <c r="A183" s="2">
        <v>617</v>
      </c>
      <c r="B183" t="s">
        <v>425</v>
      </c>
      <c r="C183">
        <v>5</v>
      </c>
      <c r="D183" t="s">
        <v>426</v>
      </c>
      <c r="E183">
        <v>303</v>
      </c>
      <c r="F183" t="s">
        <v>427</v>
      </c>
      <c r="G183" t="s">
        <v>428</v>
      </c>
      <c r="H183">
        <v>2.826</v>
      </c>
      <c r="I183" t="s">
        <v>429</v>
      </c>
      <c r="J183">
        <v>0.000274</v>
      </c>
      <c r="K183" t="s">
        <v>71</v>
      </c>
      <c r="L183" t="s">
        <v>430</v>
      </c>
      <c r="M183">
        <v>227.859909</v>
      </c>
      <c r="N183" t="s">
        <v>71</v>
      </c>
      <c r="O183" t="s">
        <v>431</v>
      </c>
      <c r="P183">
        <v>0.000502</v>
      </c>
      <c r="Q183" t="s">
        <v>71</v>
      </c>
      <c r="R183" t="s">
        <v>70</v>
      </c>
      <c r="S183">
        <v>0.530736</v>
      </c>
      <c r="T183" t="s">
        <v>71</v>
      </c>
      <c r="U183" t="s">
        <v>72</v>
      </c>
      <c r="V183">
        <v>0</v>
      </c>
      <c r="W183" t="s">
        <v>71</v>
      </c>
      <c r="X183" t="s">
        <v>73</v>
      </c>
      <c r="Y183">
        <v>0</v>
      </c>
      <c r="Z183" t="s">
        <v>71</v>
      </c>
      <c r="AA183" t="s">
        <v>446</v>
      </c>
      <c r="AB183">
        <v>0</v>
      </c>
      <c r="AC183" t="s">
        <v>71</v>
      </c>
      <c r="AD183" t="s">
        <v>74</v>
      </c>
      <c r="AE183">
        <v>0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10</v>
      </c>
      <c r="AM183" t="s">
        <v>440</v>
      </c>
      <c r="AN183">
        <v>500</v>
      </c>
      <c r="AO183" t="s">
        <v>441</v>
      </c>
      <c r="AP183">
        <v>20</v>
      </c>
      <c r="AQ183" t="s">
        <v>442</v>
      </c>
      <c r="AR183">
        <v>20</v>
      </c>
    </row>
    <row r="184" ht="29.25" spans="1:44">
      <c r="A184" s="2">
        <v>616</v>
      </c>
      <c r="B184" t="s">
        <v>425</v>
      </c>
      <c r="C184">
        <v>5</v>
      </c>
      <c r="D184" t="s">
        <v>426</v>
      </c>
      <c r="E184">
        <v>908</v>
      </c>
      <c r="F184" t="s">
        <v>427</v>
      </c>
      <c r="G184" t="s">
        <v>428</v>
      </c>
      <c r="H184">
        <v>7.82</v>
      </c>
      <c r="I184" t="s">
        <v>429</v>
      </c>
      <c r="J184">
        <v>0.000254</v>
      </c>
      <c r="K184" t="s">
        <v>71</v>
      </c>
      <c r="L184" t="s">
        <v>430</v>
      </c>
      <c r="M184">
        <v>715.058166</v>
      </c>
      <c r="N184" t="s">
        <v>71</v>
      </c>
      <c r="O184" t="s">
        <v>431</v>
      </c>
      <c r="P184">
        <v>0.000492</v>
      </c>
      <c r="Q184" t="s">
        <v>71</v>
      </c>
      <c r="R184" t="s">
        <v>70</v>
      </c>
      <c r="S184">
        <v>1.657425</v>
      </c>
      <c r="T184" t="s">
        <v>71</v>
      </c>
      <c r="U184" t="s">
        <v>72</v>
      </c>
      <c r="V184">
        <v>0</v>
      </c>
      <c r="W184" t="s">
        <v>71</v>
      </c>
      <c r="X184" t="s">
        <v>73</v>
      </c>
      <c r="Y184">
        <v>0</v>
      </c>
      <c r="Z184" t="s">
        <v>71</v>
      </c>
      <c r="AA184" t="s">
        <v>446</v>
      </c>
      <c r="AB184">
        <v>0</v>
      </c>
      <c r="AC184" t="s">
        <v>71</v>
      </c>
      <c r="AD184" t="s">
        <v>74</v>
      </c>
      <c r="AE184">
        <v>0</v>
      </c>
      <c r="AF184" t="s">
        <v>71</v>
      </c>
      <c r="AG184" t="s">
        <v>437</v>
      </c>
      <c r="AH184">
        <v>1000</v>
      </c>
      <c r="AI184" t="s">
        <v>438</v>
      </c>
      <c r="AJ184">
        <v>3000000</v>
      </c>
      <c r="AK184" t="s">
        <v>439</v>
      </c>
      <c r="AL184">
        <v>10</v>
      </c>
      <c r="AM184" t="s">
        <v>440</v>
      </c>
      <c r="AN184">
        <v>500</v>
      </c>
      <c r="AO184" t="s">
        <v>441</v>
      </c>
      <c r="AP184">
        <v>20</v>
      </c>
      <c r="AQ184" t="s">
        <v>442</v>
      </c>
      <c r="AR184">
        <v>20</v>
      </c>
    </row>
    <row r="185" ht="29.25" spans="1:44">
      <c r="A185" s="2">
        <v>615</v>
      </c>
      <c r="B185" t="s">
        <v>425</v>
      </c>
      <c r="C185">
        <v>5</v>
      </c>
      <c r="D185" t="s">
        <v>426</v>
      </c>
      <c r="E185">
        <v>1514</v>
      </c>
      <c r="F185" t="s">
        <v>427</v>
      </c>
      <c r="G185" t="s">
        <v>428</v>
      </c>
      <c r="H185">
        <v>12.612</v>
      </c>
      <c r="I185" t="s">
        <v>429</v>
      </c>
      <c r="J185">
        <v>0.000267</v>
      </c>
      <c r="K185" t="s">
        <v>71</v>
      </c>
      <c r="L185" t="s">
        <v>430</v>
      </c>
      <c r="M185">
        <v>1208.47427</v>
      </c>
      <c r="N185" t="s">
        <v>71</v>
      </c>
      <c r="O185" t="s">
        <v>431</v>
      </c>
      <c r="P185">
        <v>0.000509</v>
      </c>
      <c r="Q185" t="s">
        <v>71</v>
      </c>
      <c r="R185" t="s">
        <v>70</v>
      </c>
      <c r="S185">
        <v>2.879744</v>
      </c>
      <c r="T185" t="s">
        <v>71</v>
      </c>
      <c r="U185" t="s">
        <v>72</v>
      </c>
      <c r="V185">
        <v>0</v>
      </c>
      <c r="W185" t="s">
        <v>71</v>
      </c>
      <c r="X185" t="s">
        <v>73</v>
      </c>
      <c r="Y185">
        <v>0</v>
      </c>
      <c r="Z185" t="s">
        <v>71</v>
      </c>
      <c r="AA185" t="s">
        <v>446</v>
      </c>
      <c r="AB185">
        <v>0</v>
      </c>
      <c r="AC185" t="s">
        <v>71</v>
      </c>
      <c r="AD185" t="s">
        <v>74</v>
      </c>
      <c r="AE185">
        <v>0</v>
      </c>
      <c r="AF185" t="s">
        <v>71</v>
      </c>
      <c r="AG185" t="s">
        <v>437</v>
      </c>
      <c r="AH185">
        <v>1000</v>
      </c>
      <c r="AI185" t="s">
        <v>438</v>
      </c>
      <c r="AJ185">
        <v>5000000</v>
      </c>
      <c r="AK185" t="s">
        <v>439</v>
      </c>
      <c r="AL185">
        <v>10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</row>
    <row r="186" ht="29.25" spans="1:44">
      <c r="A186" s="2">
        <v>614</v>
      </c>
      <c r="B186" t="s">
        <v>425</v>
      </c>
      <c r="C186">
        <v>5</v>
      </c>
      <c r="D186" t="s">
        <v>426</v>
      </c>
      <c r="E186">
        <v>2119</v>
      </c>
      <c r="F186" t="s">
        <v>427</v>
      </c>
      <c r="G186" t="s">
        <v>428</v>
      </c>
      <c r="H186">
        <v>20.352</v>
      </c>
      <c r="I186" t="s">
        <v>429</v>
      </c>
      <c r="J186">
        <v>0.000254</v>
      </c>
      <c r="K186" t="s">
        <v>71</v>
      </c>
      <c r="L186" t="s">
        <v>430</v>
      </c>
      <c r="M186">
        <v>1897.551132</v>
      </c>
      <c r="N186" t="s">
        <v>71</v>
      </c>
      <c r="O186" t="s">
        <v>431</v>
      </c>
      <c r="P186">
        <v>0.000525</v>
      </c>
      <c r="Q186" t="s">
        <v>71</v>
      </c>
      <c r="R186" t="s">
        <v>70</v>
      </c>
      <c r="S186">
        <v>4.176572</v>
      </c>
      <c r="T186" t="s">
        <v>71</v>
      </c>
      <c r="U186" t="s">
        <v>72</v>
      </c>
      <c r="V186">
        <v>0</v>
      </c>
      <c r="W186" t="s">
        <v>71</v>
      </c>
      <c r="X186" t="s">
        <v>73</v>
      </c>
      <c r="Y186">
        <v>0</v>
      </c>
      <c r="Z186" t="s">
        <v>71</v>
      </c>
      <c r="AA186" t="s">
        <v>446</v>
      </c>
      <c r="AB186">
        <v>0</v>
      </c>
      <c r="AC186" t="s">
        <v>71</v>
      </c>
      <c r="AD186" t="s">
        <v>74</v>
      </c>
      <c r="AE186">
        <v>0</v>
      </c>
      <c r="AF186" t="s">
        <v>71</v>
      </c>
      <c r="AG186" t="s">
        <v>437</v>
      </c>
      <c r="AH186">
        <v>1000</v>
      </c>
      <c r="AI186" t="s">
        <v>438</v>
      </c>
      <c r="AJ186">
        <v>7000000</v>
      </c>
      <c r="AK186" t="s">
        <v>439</v>
      </c>
      <c r="AL186">
        <v>10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</row>
    <row r="187" ht="29.25" spans="1:44">
      <c r="A187" s="2">
        <v>613</v>
      </c>
      <c r="B187" t="s">
        <v>425</v>
      </c>
      <c r="C187">
        <v>5</v>
      </c>
      <c r="D187" t="s">
        <v>426</v>
      </c>
      <c r="E187">
        <v>2725</v>
      </c>
      <c r="F187" t="s">
        <v>427</v>
      </c>
      <c r="G187" t="s">
        <v>428</v>
      </c>
      <c r="H187">
        <v>24.7</v>
      </c>
      <c r="I187" t="s">
        <v>429</v>
      </c>
      <c r="J187">
        <v>0.000269</v>
      </c>
      <c r="K187" t="s">
        <v>71</v>
      </c>
      <c r="L187" t="s">
        <v>430</v>
      </c>
      <c r="M187">
        <v>3931.225036</v>
      </c>
      <c r="N187" t="s">
        <v>71</v>
      </c>
      <c r="O187" t="s">
        <v>431</v>
      </c>
      <c r="P187">
        <v>0.000706</v>
      </c>
      <c r="Q187" t="s">
        <v>71</v>
      </c>
      <c r="R187" t="s">
        <v>70</v>
      </c>
      <c r="S187">
        <v>12.576584</v>
      </c>
      <c r="T187" t="s">
        <v>71</v>
      </c>
      <c r="U187" t="s">
        <v>72</v>
      </c>
      <c r="V187">
        <v>0</v>
      </c>
      <c r="W187" t="s">
        <v>71</v>
      </c>
      <c r="X187" t="s">
        <v>73</v>
      </c>
      <c r="Y187">
        <v>0</v>
      </c>
      <c r="Z187" t="s">
        <v>71</v>
      </c>
      <c r="AA187" t="s">
        <v>446</v>
      </c>
      <c r="AB187">
        <v>0</v>
      </c>
      <c r="AC187" t="s">
        <v>71</v>
      </c>
      <c r="AD187" t="s">
        <v>74</v>
      </c>
      <c r="AE187">
        <v>0</v>
      </c>
      <c r="AF187" t="s">
        <v>71</v>
      </c>
      <c r="AG187" t="s">
        <v>437</v>
      </c>
      <c r="AH187">
        <v>1000</v>
      </c>
      <c r="AI187" t="s">
        <v>438</v>
      </c>
      <c r="AJ187">
        <v>9000000</v>
      </c>
      <c r="AK187" t="s">
        <v>439</v>
      </c>
      <c r="AL187">
        <v>10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</row>
    <row r="188" ht="29.25" spans="1:44">
      <c r="A188" s="2">
        <v>612</v>
      </c>
      <c r="B188" t="s">
        <v>425</v>
      </c>
      <c r="C188">
        <v>5</v>
      </c>
      <c r="D188" t="s">
        <v>426</v>
      </c>
      <c r="E188">
        <v>303</v>
      </c>
      <c r="F188" t="s">
        <v>427</v>
      </c>
      <c r="G188" t="s">
        <v>428</v>
      </c>
      <c r="H188">
        <v>2.826</v>
      </c>
      <c r="I188" t="s">
        <v>429</v>
      </c>
      <c r="J188">
        <v>0.000271</v>
      </c>
      <c r="K188" t="s">
        <v>71</v>
      </c>
      <c r="L188" t="s">
        <v>430</v>
      </c>
      <c r="M188">
        <v>228.441732</v>
      </c>
      <c r="N188" t="s">
        <v>71</v>
      </c>
      <c r="O188" t="s">
        <v>431</v>
      </c>
      <c r="P188">
        <v>0.0005</v>
      </c>
      <c r="Q188" t="s">
        <v>71</v>
      </c>
      <c r="R188" t="s">
        <v>70</v>
      </c>
      <c r="S188">
        <v>0.517128</v>
      </c>
      <c r="T188" t="s">
        <v>71</v>
      </c>
      <c r="U188" t="s">
        <v>72</v>
      </c>
      <c r="V188">
        <v>0</v>
      </c>
      <c r="W188" t="s">
        <v>71</v>
      </c>
      <c r="X188" t="s">
        <v>73</v>
      </c>
      <c r="Y188">
        <v>0</v>
      </c>
      <c r="Z188" t="s">
        <v>71</v>
      </c>
      <c r="AA188" t="s">
        <v>446</v>
      </c>
      <c r="AB188">
        <v>0</v>
      </c>
      <c r="AC188" t="s">
        <v>71</v>
      </c>
      <c r="AD188" t="s">
        <v>74</v>
      </c>
      <c r="AE188">
        <v>0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</row>
    <row r="189" ht="29.25" spans="1:44">
      <c r="A189" s="2">
        <v>611</v>
      </c>
      <c r="B189" t="s">
        <v>425</v>
      </c>
      <c r="C189">
        <v>5</v>
      </c>
      <c r="D189" t="s">
        <v>426</v>
      </c>
      <c r="E189">
        <v>1514</v>
      </c>
      <c r="F189" t="s">
        <v>427</v>
      </c>
      <c r="G189" t="s">
        <v>428</v>
      </c>
      <c r="H189">
        <v>0.3</v>
      </c>
      <c r="I189" t="s">
        <v>429</v>
      </c>
      <c r="J189">
        <v>0.000263</v>
      </c>
      <c r="K189" t="s">
        <v>71</v>
      </c>
      <c r="L189" t="s">
        <v>430</v>
      </c>
      <c r="M189">
        <v>1535.388269</v>
      </c>
      <c r="N189" t="s">
        <v>71</v>
      </c>
      <c r="O189" t="s">
        <v>431</v>
      </c>
      <c r="P189">
        <v>0.00057</v>
      </c>
      <c r="Q189" t="s">
        <v>71</v>
      </c>
      <c r="R189" t="s">
        <v>70</v>
      </c>
      <c r="S189">
        <v>2.691228</v>
      </c>
      <c r="T189" t="s">
        <v>71</v>
      </c>
      <c r="U189" t="s">
        <v>72</v>
      </c>
      <c r="V189">
        <v>0</v>
      </c>
      <c r="W189" t="s">
        <v>71</v>
      </c>
      <c r="X189" t="s">
        <v>73</v>
      </c>
      <c r="Y189">
        <v>0</v>
      </c>
      <c r="Z189" t="s">
        <v>71</v>
      </c>
      <c r="AA189" t="s">
        <v>446</v>
      </c>
      <c r="AB189">
        <v>0</v>
      </c>
      <c r="AC189" t="s">
        <v>71</v>
      </c>
      <c r="AD189" t="s">
        <v>74</v>
      </c>
      <c r="AE189">
        <v>0</v>
      </c>
      <c r="AF189" t="s">
        <v>71</v>
      </c>
      <c r="AG189" t="s">
        <v>437</v>
      </c>
      <c r="AH189">
        <v>1000</v>
      </c>
      <c r="AI189" t="s">
        <v>438</v>
      </c>
      <c r="AJ189">
        <v>5000000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</row>
    <row r="190" ht="29.25" spans="1:44">
      <c r="A190" s="2">
        <v>611</v>
      </c>
      <c r="B190" t="s">
        <v>425</v>
      </c>
      <c r="C190">
        <v>5</v>
      </c>
      <c r="D190" t="s">
        <v>426</v>
      </c>
      <c r="E190">
        <v>1514</v>
      </c>
      <c r="F190" t="s">
        <v>427</v>
      </c>
      <c r="G190" t="s">
        <v>428</v>
      </c>
      <c r="H190">
        <v>30.566</v>
      </c>
      <c r="I190" t="s">
        <v>429</v>
      </c>
      <c r="J190">
        <v>0.000263</v>
      </c>
      <c r="K190" t="s">
        <v>71</v>
      </c>
      <c r="L190" t="s">
        <v>430</v>
      </c>
      <c r="M190">
        <v>1456.284518</v>
      </c>
      <c r="N190" t="s">
        <v>71</v>
      </c>
      <c r="O190" t="s">
        <v>431</v>
      </c>
      <c r="P190">
        <v>0.000554</v>
      </c>
      <c r="Q190" t="s">
        <v>71</v>
      </c>
      <c r="R190" t="s">
        <v>70</v>
      </c>
      <c r="S190">
        <v>3.436048</v>
      </c>
      <c r="T190" t="s">
        <v>71</v>
      </c>
      <c r="U190" t="s">
        <v>72</v>
      </c>
      <c r="V190">
        <v>0</v>
      </c>
      <c r="W190" t="s">
        <v>71</v>
      </c>
      <c r="X190" t="s">
        <v>73</v>
      </c>
      <c r="Y190">
        <v>0</v>
      </c>
      <c r="Z190" t="s">
        <v>71</v>
      </c>
      <c r="AA190" t="s">
        <v>446</v>
      </c>
      <c r="AB190">
        <v>0</v>
      </c>
      <c r="AC190" t="s">
        <v>71</v>
      </c>
      <c r="AD190" t="s">
        <v>74</v>
      </c>
      <c r="AE190">
        <v>0</v>
      </c>
      <c r="AF190" t="s">
        <v>71</v>
      </c>
      <c r="AG190" t="s">
        <v>437</v>
      </c>
      <c r="AH190">
        <v>1000</v>
      </c>
      <c r="AI190" t="s">
        <v>438</v>
      </c>
      <c r="AJ190">
        <v>5000000</v>
      </c>
      <c r="AK190" t="s">
        <v>439</v>
      </c>
      <c r="AL190">
        <v>10</v>
      </c>
      <c r="AM190" t="s">
        <v>440</v>
      </c>
      <c r="AN190">
        <v>500</v>
      </c>
      <c r="AO190" t="s">
        <v>441</v>
      </c>
      <c r="AP190">
        <v>20</v>
      </c>
      <c r="AQ190" t="s">
        <v>442</v>
      </c>
      <c r="AR190">
        <v>20</v>
      </c>
    </row>
    <row r="191" ht="29.25" spans="1:44">
      <c r="A191" s="2">
        <v>610</v>
      </c>
      <c r="B191" t="s">
        <v>425</v>
      </c>
      <c r="C191">
        <v>7</v>
      </c>
      <c r="D191" t="s">
        <v>426</v>
      </c>
      <c r="E191">
        <v>913</v>
      </c>
      <c r="F191" t="s">
        <v>427</v>
      </c>
      <c r="G191" t="s">
        <v>428</v>
      </c>
      <c r="H191">
        <v>0</v>
      </c>
      <c r="I191" t="s">
        <v>429</v>
      </c>
      <c r="J191">
        <v>0.000506</v>
      </c>
      <c r="K191" t="s">
        <v>71</v>
      </c>
      <c r="L191" t="s">
        <v>430</v>
      </c>
      <c r="M191">
        <v>1447.187506</v>
      </c>
      <c r="N191" t="s">
        <v>71</v>
      </c>
      <c r="O191" t="s">
        <v>431</v>
      </c>
      <c r="P191">
        <v>0.001953</v>
      </c>
      <c r="Q191" t="s">
        <v>71</v>
      </c>
      <c r="R191" t="s">
        <v>70</v>
      </c>
      <c r="S191">
        <v>0.602336</v>
      </c>
      <c r="T191" t="s">
        <v>71</v>
      </c>
      <c r="U191" t="s">
        <v>72</v>
      </c>
      <c r="V191">
        <v>0</v>
      </c>
      <c r="W191" t="s">
        <v>71</v>
      </c>
      <c r="X191" t="s">
        <v>73</v>
      </c>
      <c r="Y191">
        <v>0</v>
      </c>
      <c r="Z191" t="s">
        <v>71</v>
      </c>
      <c r="AA191" t="s">
        <v>446</v>
      </c>
      <c r="AB191">
        <v>0</v>
      </c>
      <c r="AC191" t="s">
        <v>71</v>
      </c>
      <c r="AD191" t="s">
        <v>74</v>
      </c>
      <c r="AE191">
        <v>0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20</v>
      </c>
      <c r="AM191" t="s">
        <v>440</v>
      </c>
      <c r="AN191">
        <v>500</v>
      </c>
      <c r="AO191" t="s">
        <v>441</v>
      </c>
      <c r="AP191">
        <v>20</v>
      </c>
      <c r="AQ191" t="s">
        <v>442</v>
      </c>
      <c r="AR191">
        <v>20</v>
      </c>
    </row>
    <row r="192" ht="29.25" spans="1:44">
      <c r="A192" s="2">
        <v>609</v>
      </c>
      <c r="B192" t="s">
        <v>425</v>
      </c>
      <c r="C192">
        <v>8</v>
      </c>
      <c r="D192" t="s">
        <v>426</v>
      </c>
      <c r="E192">
        <v>1523</v>
      </c>
      <c r="F192" t="s">
        <v>427</v>
      </c>
      <c r="G192" t="s">
        <v>428</v>
      </c>
      <c r="H192">
        <v>0</v>
      </c>
      <c r="I192" t="s">
        <v>429</v>
      </c>
      <c r="J192">
        <v>0.000501</v>
      </c>
      <c r="K192" t="s">
        <v>71</v>
      </c>
      <c r="L192" t="s">
        <v>430</v>
      </c>
      <c r="M192">
        <v>4870.414421</v>
      </c>
      <c r="N192" t="s">
        <v>71</v>
      </c>
      <c r="O192" t="s">
        <v>431</v>
      </c>
      <c r="P192">
        <v>0.005371</v>
      </c>
      <c r="Q192" t="s">
        <v>71</v>
      </c>
      <c r="R192" t="s">
        <v>70</v>
      </c>
      <c r="S192">
        <v>0.560872</v>
      </c>
      <c r="T192" t="s">
        <v>71</v>
      </c>
      <c r="U192" t="s">
        <v>72</v>
      </c>
      <c r="V192">
        <v>0</v>
      </c>
      <c r="W192" t="s">
        <v>71</v>
      </c>
      <c r="X192" t="s">
        <v>73</v>
      </c>
      <c r="Y192">
        <v>0</v>
      </c>
      <c r="Z192" t="s">
        <v>71</v>
      </c>
      <c r="AA192" t="s">
        <v>446</v>
      </c>
      <c r="AB192">
        <v>0</v>
      </c>
      <c r="AC192" t="s">
        <v>71</v>
      </c>
      <c r="AD192" t="s">
        <v>74</v>
      </c>
      <c r="AE192">
        <v>0</v>
      </c>
      <c r="AF192" t="s">
        <v>71</v>
      </c>
      <c r="AG192" t="s">
        <v>437</v>
      </c>
      <c r="AH192">
        <v>1000</v>
      </c>
      <c r="AI192" t="s">
        <v>438</v>
      </c>
      <c r="AJ192">
        <v>1000000</v>
      </c>
      <c r="AK192" t="s">
        <v>439</v>
      </c>
      <c r="AL192">
        <v>20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</row>
    <row r="193" ht="29.25" spans="1:44">
      <c r="A193" s="2">
        <v>608</v>
      </c>
      <c r="B193" t="s">
        <v>425</v>
      </c>
      <c r="C193">
        <v>9</v>
      </c>
      <c r="D193" t="s">
        <v>426</v>
      </c>
      <c r="E193">
        <v>2744</v>
      </c>
      <c r="F193" t="s">
        <v>427</v>
      </c>
      <c r="G193" t="s">
        <v>428</v>
      </c>
      <c r="H193">
        <v>0</v>
      </c>
      <c r="I193" t="s">
        <v>429</v>
      </c>
      <c r="J193">
        <v>0.000502</v>
      </c>
      <c r="K193" t="s">
        <v>71</v>
      </c>
      <c r="L193" t="s">
        <v>430</v>
      </c>
      <c r="M193">
        <v>23097.123362</v>
      </c>
      <c r="N193" t="s">
        <v>71</v>
      </c>
      <c r="O193" t="s">
        <v>431</v>
      </c>
      <c r="P193">
        <v>0.0236</v>
      </c>
      <c r="Q193" t="s">
        <v>71</v>
      </c>
      <c r="R193" t="s">
        <v>70</v>
      </c>
      <c r="S193">
        <v>0.555179</v>
      </c>
      <c r="T193" t="s">
        <v>71</v>
      </c>
      <c r="U193" t="s">
        <v>72</v>
      </c>
      <c r="V193">
        <v>0</v>
      </c>
      <c r="W193" t="s">
        <v>71</v>
      </c>
      <c r="X193" t="s">
        <v>73</v>
      </c>
      <c r="Y193">
        <v>0</v>
      </c>
      <c r="Z193" t="s">
        <v>71</v>
      </c>
      <c r="AA193" t="s">
        <v>446</v>
      </c>
      <c r="AB193">
        <v>0</v>
      </c>
      <c r="AC193" t="s">
        <v>71</v>
      </c>
      <c r="AD193" t="s">
        <v>74</v>
      </c>
      <c r="AE193">
        <v>0</v>
      </c>
      <c r="AF193" t="s">
        <v>71</v>
      </c>
      <c r="AG193" t="s">
        <v>437</v>
      </c>
      <c r="AH193">
        <v>1000</v>
      </c>
      <c r="AI193" t="s">
        <v>438</v>
      </c>
      <c r="AJ193">
        <v>1000000</v>
      </c>
      <c r="AK193" t="s">
        <v>439</v>
      </c>
      <c r="AL193">
        <v>20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</row>
    <row r="194" ht="29.25" spans="1:44">
      <c r="A194" s="2">
        <v>607</v>
      </c>
      <c r="B194" t="s">
        <v>425</v>
      </c>
      <c r="C194">
        <v>5</v>
      </c>
      <c r="D194" t="s">
        <v>426</v>
      </c>
      <c r="E194">
        <v>303</v>
      </c>
      <c r="F194" t="s">
        <v>427</v>
      </c>
      <c r="G194" t="s">
        <v>428</v>
      </c>
      <c r="H194">
        <v>0.092</v>
      </c>
      <c r="I194" t="s">
        <v>429</v>
      </c>
      <c r="J194">
        <v>0.000279</v>
      </c>
      <c r="K194" t="s">
        <v>71</v>
      </c>
      <c r="L194" t="s">
        <v>430</v>
      </c>
      <c r="M194">
        <v>260.68842</v>
      </c>
      <c r="N194" t="s">
        <v>71</v>
      </c>
      <c r="O194" t="s">
        <v>431</v>
      </c>
      <c r="P194">
        <v>0.00054</v>
      </c>
      <c r="Q194" t="s">
        <v>71</v>
      </c>
      <c r="R194" t="s">
        <v>70</v>
      </c>
      <c r="S194">
        <v>0.441616</v>
      </c>
      <c r="T194" t="s">
        <v>71</v>
      </c>
      <c r="U194" t="s">
        <v>72</v>
      </c>
      <c r="V194">
        <v>0</v>
      </c>
      <c r="W194" t="s">
        <v>71</v>
      </c>
      <c r="X194" t="s">
        <v>73</v>
      </c>
      <c r="Y194">
        <v>0</v>
      </c>
      <c r="Z194" t="s">
        <v>71</v>
      </c>
      <c r="AA194" t="s">
        <v>446</v>
      </c>
      <c r="AB194">
        <v>0</v>
      </c>
      <c r="AC194" t="s">
        <v>71</v>
      </c>
      <c r="AD194" t="s">
        <v>74</v>
      </c>
      <c r="AE194">
        <v>0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10</v>
      </c>
      <c r="AM194" t="s">
        <v>440</v>
      </c>
      <c r="AN194">
        <v>500</v>
      </c>
      <c r="AO194" t="s">
        <v>441</v>
      </c>
      <c r="AP194">
        <v>20</v>
      </c>
      <c r="AQ194" t="s">
        <v>442</v>
      </c>
      <c r="AR194">
        <v>20</v>
      </c>
    </row>
    <row r="195" ht="29.25" spans="1:44">
      <c r="A195" s="2">
        <v>607</v>
      </c>
      <c r="B195" t="s">
        <v>425</v>
      </c>
      <c r="C195">
        <v>5</v>
      </c>
      <c r="D195" t="s">
        <v>426</v>
      </c>
      <c r="E195">
        <v>303</v>
      </c>
      <c r="F195" t="s">
        <v>427</v>
      </c>
      <c r="G195" t="s">
        <v>428</v>
      </c>
      <c r="H195">
        <v>0</v>
      </c>
      <c r="I195" t="s">
        <v>429</v>
      </c>
      <c r="J195">
        <v>0.000274</v>
      </c>
      <c r="K195" t="s">
        <v>71</v>
      </c>
      <c r="L195" t="s">
        <v>430</v>
      </c>
      <c r="M195">
        <v>261.950894</v>
      </c>
      <c r="N195" t="s">
        <v>71</v>
      </c>
      <c r="O195" t="s">
        <v>431</v>
      </c>
      <c r="P195">
        <v>0.000536</v>
      </c>
      <c r="Q195" t="s">
        <v>71</v>
      </c>
      <c r="R195" t="s">
        <v>70</v>
      </c>
      <c r="S195">
        <v>0.39856</v>
      </c>
      <c r="T195" t="s">
        <v>71</v>
      </c>
      <c r="U195" t="s">
        <v>72</v>
      </c>
      <c r="V195">
        <v>0</v>
      </c>
      <c r="W195" t="s">
        <v>71</v>
      </c>
      <c r="X195" t="s">
        <v>73</v>
      </c>
      <c r="Y195">
        <v>0</v>
      </c>
      <c r="Z195" t="s">
        <v>71</v>
      </c>
      <c r="AA195" t="s">
        <v>446</v>
      </c>
      <c r="AB195">
        <v>0</v>
      </c>
      <c r="AC195" t="s">
        <v>71</v>
      </c>
      <c r="AD195" t="s">
        <v>74</v>
      </c>
      <c r="AE195">
        <v>0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10</v>
      </c>
      <c r="AM195" t="s">
        <v>440</v>
      </c>
      <c r="AN195">
        <v>10</v>
      </c>
      <c r="AO195" t="s">
        <v>441</v>
      </c>
      <c r="AP195">
        <v>20</v>
      </c>
      <c r="AQ195" t="s">
        <v>442</v>
      </c>
      <c r="AR195">
        <v>20</v>
      </c>
    </row>
    <row r="196" ht="29.25" spans="1:44">
      <c r="A196" s="2">
        <v>606</v>
      </c>
      <c r="B196" t="s">
        <v>425</v>
      </c>
      <c r="C196">
        <v>5</v>
      </c>
      <c r="D196" t="s">
        <v>426</v>
      </c>
      <c r="E196">
        <v>303</v>
      </c>
      <c r="F196" t="s">
        <v>427</v>
      </c>
      <c r="G196" t="s">
        <v>428</v>
      </c>
      <c r="H196">
        <v>0</v>
      </c>
      <c r="I196" t="s">
        <v>429</v>
      </c>
      <c r="J196">
        <v>0.002215</v>
      </c>
      <c r="K196" t="s">
        <v>71</v>
      </c>
      <c r="L196" t="s">
        <v>430</v>
      </c>
      <c r="M196">
        <v>5583.3329</v>
      </c>
      <c r="N196" t="s">
        <v>71</v>
      </c>
      <c r="O196" t="s">
        <v>431</v>
      </c>
      <c r="P196">
        <v>0.007798</v>
      </c>
      <c r="Q196" t="s">
        <v>71</v>
      </c>
      <c r="R196" t="s">
        <v>70</v>
      </c>
      <c r="S196">
        <v>3.98047</v>
      </c>
      <c r="T196" t="s">
        <v>71</v>
      </c>
      <c r="U196" t="s">
        <v>72</v>
      </c>
      <c r="V196">
        <v>0</v>
      </c>
      <c r="W196" t="s">
        <v>71</v>
      </c>
      <c r="X196" t="s">
        <v>73</v>
      </c>
      <c r="Y196">
        <v>0</v>
      </c>
      <c r="Z196" t="s">
        <v>71</v>
      </c>
      <c r="AA196" t="s">
        <v>446</v>
      </c>
      <c r="AB196">
        <v>0</v>
      </c>
      <c r="AC196" t="s">
        <v>71</v>
      </c>
      <c r="AD196" t="s">
        <v>74</v>
      </c>
      <c r="AE196">
        <v>0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10</v>
      </c>
      <c r="AO196" t="s">
        <v>441</v>
      </c>
      <c r="AP196">
        <v>20</v>
      </c>
      <c r="AQ196" t="s">
        <v>442</v>
      </c>
      <c r="AR196">
        <v>20</v>
      </c>
    </row>
    <row r="197" ht="29.25" spans="1:44">
      <c r="A197" s="2">
        <v>606</v>
      </c>
      <c r="B197" t="s">
        <v>425</v>
      </c>
      <c r="C197">
        <v>5</v>
      </c>
      <c r="D197" t="s">
        <v>426</v>
      </c>
      <c r="E197">
        <v>3</v>
      </c>
      <c r="F197" t="s">
        <v>427</v>
      </c>
      <c r="G197" t="s">
        <v>428</v>
      </c>
      <c r="H197">
        <v>0</v>
      </c>
      <c r="I197" t="s">
        <v>429</v>
      </c>
      <c r="J197">
        <v>0.00688</v>
      </c>
      <c r="K197" t="s">
        <v>71</v>
      </c>
      <c r="L197" t="s">
        <v>430</v>
      </c>
      <c r="M197">
        <v>66.4124</v>
      </c>
      <c r="N197" t="s">
        <v>71</v>
      </c>
      <c r="O197" t="s">
        <v>431</v>
      </c>
      <c r="P197">
        <v>0.013521</v>
      </c>
      <c r="Q197" t="s">
        <v>71</v>
      </c>
      <c r="R197" t="s">
        <v>70</v>
      </c>
      <c r="S197">
        <v>0.082362</v>
      </c>
      <c r="T197" t="s">
        <v>71</v>
      </c>
      <c r="U197" t="s">
        <v>72</v>
      </c>
      <c r="V197">
        <v>0</v>
      </c>
      <c r="W197" t="s">
        <v>71</v>
      </c>
      <c r="X197" t="s">
        <v>73</v>
      </c>
      <c r="Y197">
        <v>0</v>
      </c>
      <c r="Z197" t="s">
        <v>71</v>
      </c>
      <c r="AA197" t="s">
        <v>446</v>
      </c>
      <c r="AB197">
        <v>0</v>
      </c>
      <c r="AC197" t="s">
        <v>71</v>
      </c>
      <c r="AD197" t="s">
        <v>74</v>
      </c>
      <c r="AE197">
        <v>0</v>
      </c>
      <c r="AF197" t="s">
        <v>71</v>
      </c>
      <c r="AG197" t="s">
        <v>437</v>
      </c>
      <c r="AH197">
        <v>1000</v>
      </c>
      <c r="AI197" t="s">
        <v>438</v>
      </c>
      <c r="AJ197">
        <v>10000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20</v>
      </c>
      <c r="AQ197" t="s">
        <v>442</v>
      </c>
      <c r="AR197">
        <v>20</v>
      </c>
    </row>
    <row r="198" ht="29.25" spans="1:44">
      <c r="A198" s="2">
        <v>605</v>
      </c>
      <c r="B198" t="s">
        <v>425</v>
      </c>
      <c r="C198">
        <v>5</v>
      </c>
      <c r="D198" t="s">
        <v>426</v>
      </c>
      <c r="E198">
        <v>2119</v>
      </c>
      <c r="F198" t="s">
        <v>427</v>
      </c>
      <c r="G198" t="s">
        <v>428</v>
      </c>
      <c r="H198">
        <v>36.764</v>
      </c>
      <c r="I198" t="s">
        <v>429</v>
      </c>
      <c r="J198">
        <v>0.000269</v>
      </c>
      <c r="K198" t="s">
        <v>71</v>
      </c>
      <c r="L198" t="s">
        <v>430</v>
      </c>
      <c r="M198">
        <v>2924.306902</v>
      </c>
      <c r="N198" t="s">
        <v>71</v>
      </c>
      <c r="O198" t="s">
        <v>431</v>
      </c>
      <c r="P198">
        <v>0.000687</v>
      </c>
      <c r="Q198" t="s">
        <v>71</v>
      </c>
      <c r="R198" t="s">
        <v>70</v>
      </c>
      <c r="S198">
        <v>4.509624</v>
      </c>
      <c r="T198" t="s">
        <v>71</v>
      </c>
      <c r="U198" t="s">
        <v>72</v>
      </c>
      <c r="V198">
        <v>0</v>
      </c>
      <c r="W198" t="s">
        <v>71</v>
      </c>
      <c r="X198" t="s">
        <v>73</v>
      </c>
      <c r="Y198">
        <v>0</v>
      </c>
      <c r="Z198" t="s">
        <v>71</v>
      </c>
      <c r="AA198" t="s">
        <v>446</v>
      </c>
      <c r="AB198">
        <v>0</v>
      </c>
      <c r="AC198" t="s">
        <v>71</v>
      </c>
      <c r="AD198" t="s">
        <v>74</v>
      </c>
      <c r="AE198">
        <v>0</v>
      </c>
      <c r="AF198" t="s">
        <v>71</v>
      </c>
      <c r="AG198" t="s">
        <v>437</v>
      </c>
      <c r="AH198">
        <v>1000</v>
      </c>
      <c r="AI198" t="s">
        <v>438</v>
      </c>
      <c r="AJ198">
        <v>7000000</v>
      </c>
      <c r="AK198" t="s">
        <v>439</v>
      </c>
      <c r="AL198">
        <v>10</v>
      </c>
      <c r="AM198" t="s">
        <v>440</v>
      </c>
      <c r="AN198">
        <v>500</v>
      </c>
      <c r="AO198" t="s">
        <v>441</v>
      </c>
      <c r="AP198">
        <v>20</v>
      </c>
      <c r="AQ198" t="s">
        <v>442</v>
      </c>
      <c r="AR198">
        <v>20</v>
      </c>
    </row>
    <row r="199" ht="29.25" spans="1:44">
      <c r="A199" s="2">
        <v>604</v>
      </c>
      <c r="B199" t="s">
        <v>425</v>
      </c>
      <c r="C199">
        <v>5</v>
      </c>
      <c r="D199" t="s">
        <v>426</v>
      </c>
      <c r="E199">
        <v>2725</v>
      </c>
      <c r="F199" t="s">
        <v>427</v>
      </c>
      <c r="G199" t="s">
        <v>428</v>
      </c>
      <c r="H199">
        <v>51.138</v>
      </c>
      <c r="I199" t="s">
        <v>429</v>
      </c>
      <c r="J199">
        <v>0.000258</v>
      </c>
      <c r="K199" t="s">
        <v>71</v>
      </c>
      <c r="L199" t="s">
        <v>430</v>
      </c>
      <c r="M199">
        <v>6993.896886</v>
      </c>
      <c r="N199" t="s">
        <v>71</v>
      </c>
      <c r="O199" t="s">
        <v>431</v>
      </c>
      <c r="P199">
        <v>0.001035</v>
      </c>
      <c r="Q199" t="s">
        <v>71</v>
      </c>
      <c r="R199" t="s">
        <v>70</v>
      </c>
      <c r="S199">
        <v>12.779485</v>
      </c>
      <c r="T199" t="s">
        <v>71</v>
      </c>
      <c r="U199" t="s">
        <v>72</v>
      </c>
      <c r="V199">
        <v>0</v>
      </c>
      <c r="W199" t="s">
        <v>71</v>
      </c>
      <c r="X199" t="s">
        <v>73</v>
      </c>
      <c r="Y199">
        <v>0</v>
      </c>
      <c r="Z199" t="s">
        <v>71</v>
      </c>
      <c r="AA199" t="s">
        <v>446</v>
      </c>
      <c r="AB199">
        <v>0</v>
      </c>
      <c r="AC199" t="s">
        <v>71</v>
      </c>
      <c r="AD199" t="s">
        <v>74</v>
      </c>
      <c r="AE199">
        <v>0</v>
      </c>
      <c r="AF199" t="s">
        <v>71</v>
      </c>
      <c r="AG199" t="s">
        <v>437</v>
      </c>
      <c r="AH199">
        <v>1000</v>
      </c>
      <c r="AI199" t="s">
        <v>438</v>
      </c>
      <c r="AJ199">
        <v>9000000</v>
      </c>
      <c r="AK199" t="s">
        <v>439</v>
      </c>
      <c r="AL199">
        <v>10</v>
      </c>
      <c r="AM199" t="s">
        <v>440</v>
      </c>
      <c r="AN199">
        <v>500</v>
      </c>
      <c r="AO199" t="s">
        <v>441</v>
      </c>
      <c r="AP199">
        <v>20</v>
      </c>
      <c r="AQ199" t="s">
        <v>442</v>
      </c>
      <c r="AR199">
        <v>20</v>
      </c>
    </row>
    <row r="200" ht="29.25" spans="1:44">
      <c r="A200" s="2">
        <v>603</v>
      </c>
      <c r="B200" t="s">
        <v>425</v>
      </c>
      <c r="C200">
        <v>0</v>
      </c>
      <c r="D200" t="s">
        <v>426</v>
      </c>
      <c r="E200">
        <v>47</v>
      </c>
      <c r="F200" t="s">
        <v>427</v>
      </c>
      <c r="G200" t="s">
        <v>428</v>
      </c>
      <c r="H200">
        <v>1.958</v>
      </c>
      <c r="I200" t="s">
        <v>429</v>
      </c>
      <c r="J200">
        <v>0.000245</v>
      </c>
      <c r="K200" t="s">
        <v>71</v>
      </c>
      <c r="L200" t="s">
        <v>430</v>
      </c>
      <c r="M200">
        <v>2.765194</v>
      </c>
      <c r="N200" t="s">
        <v>71</v>
      </c>
      <c r="O200" t="s">
        <v>431</v>
      </c>
      <c r="P200">
        <v>0.000254</v>
      </c>
      <c r="Q200" t="s">
        <v>71</v>
      </c>
      <c r="R200" t="s">
        <v>70</v>
      </c>
      <c r="S200">
        <v>1.298421</v>
      </c>
      <c r="T200" t="s">
        <v>71</v>
      </c>
      <c r="U200" t="s">
        <v>72</v>
      </c>
      <c r="V200">
        <v>0</v>
      </c>
      <c r="W200" t="s">
        <v>71</v>
      </c>
      <c r="X200" t="s">
        <v>73</v>
      </c>
      <c r="Y200">
        <v>0</v>
      </c>
      <c r="Z200" t="s">
        <v>71</v>
      </c>
      <c r="AA200" t="s">
        <v>446</v>
      </c>
      <c r="AB200">
        <v>0</v>
      </c>
      <c r="AC200" t="s">
        <v>71</v>
      </c>
      <c r="AD200" t="s">
        <v>74</v>
      </c>
      <c r="AE200">
        <v>0</v>
      </c>
      <c r="AF200" t="s">
        <v>71</v>
      </c>
      <c r="AG200" t="s">
        <v>437</v>
      </c>
      <c r="AH200">
        <v>1000</v>
      </c>
      <c r="AI200" t="s">
        <v>438</v>
      </c>
      <c r="AJ200">
        <v>300000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20</v>
      </c>
      <c r="AQ200" t="s">
        <v>442</v>
      </c>
      <c r="AR200">
        <v>20</v>
      </c>
    </row>
    <row r="201" ht="29.25" spans="1:44">
      <c r="A201" s="2">
        <v>602</v>
      </c>
      <c r="B201" t="s">
        <v>425</v>
      </c>
      <c r="C201">
        <v>0</v>
      </c>
      <c r="D201" t="s">
        <v>426</v>
      </c>
      <c r="E201">
        <v>157</v>
      </c>
      <c r="F201" t="s">
        <v>427</v>
      </c>
      <c r="G201" t="s">
        <v>428</v>
      </c>
      <c r="H201">
        <v>1.124</v>
      </c>
      <c r="I201" t="s">
        <v>429</v>
      </c>
      <c r="J201">
        <v>0.00026</v>
      </c>
      <c r="K201" t="s">
        <v>71</v>
      </c>
      <c r="L201" t="s">
        <v>430</v>
      </c>
      <c r="M201">
        <v>6.916458</v>
      </c>
      <c r="N201" t="s">
        <v>71</v>
      </c>
      <c r="O201" t="s">
        <v>431</v>
      </c>
      <c r="P201">
        <v>0.000266</v>
      </c>
      <c r="Q201" t="s">
        <v>71</v>
      </c>
      <c r="R201" t="s">
        <v>70</v>
      </c>
      <c r="S201">
        <v>4.972139</v>
      </c>
      <c r="T201" t="s">
        <v>71</v>
      </c>
      <c r="U201" t="s">
        <v>72</v>
      </c>
      <c r="V201">
        <v>0</v>
      </c>
      <c r="W201" t="s">
        <v>71</v>
      </c>
      <c r="X201" t="s">
        <v>73</v>
      </c>
      <c r="Y201">
        <v>0</v>
      </c>
      <c r="Z201" t="s">
        <v>71</v>
      </c>
      <c r="AA201" t="s">
        <v>446</v>
      </c>
      <c r="AB201">
        <v>0</v>
      </c>
      <c r="AC201" t="s">
        <v>71</v>
      </c>
      <c r="AD201" t="s">
        <v>74</v>
      </c>
      <c r="AE201">
        <v>0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10</v>
      </c>
      <c r="AQ201" t="s">
        <v>442</v>
      </c>
      <c r="AR201">
        <v>20</v>
      </c>
    </row>
    <row r="202" ht="29.25" spans="1:44">
      <c r="A202" s="2">
        <v>601</v>
      </c>
      <c r="B202" t="s">
        <v>425</v>
      </c>
      <c r="C202">
        <v>1</v>
      </c>
      <c r="D202" t="s">
        <v>426</v>
      </c>
      <c r="E202">
        <v>160</v>
      </c>
      <c r="F202" t="s">
        <v>427</v>
      </c>
      <c r="G202" t="s">
        <v>428</v>
      </c>
      <c r="H202">
        <v>1.124</v>
      </c>
      <c r="I202" t="s">
        <v>429</v>
      </c>
      <c r="J202">
        <v>0.000264</v>
      </c>
      <c r="K202" t="s">
        <v>71</v>
      </c>
      <c r="L202" t="s">
        <v>430</v>
      </c>
      <c r="M202">
        <v>16.713523</v>
      </c>
      <c r="N202" t="s">
        <v>71</v>
      </c>
      <c r="O202" t="s">
        <v>431</v>
      </c>
      <c r="P202">
        <v>0.000281</v>
      </c>
      <c r="Q202" t="s">
        <v>71</v>
      </c>
      <c r="R202" t="s">
        <v>70</v>
      </c>
      <c r="S202">
        <v>1.435351</v>
      </c>
      <c r="T202" t="s">
        <v>71</v>
      </c>
      <c r="U202" t="s">
        <v>72</v>
      </c>
      <c r="V202">
        <v>0</v>
      </c>
      <c r="W202" t="s">
        <v>71</v>
      </c>
      <c r="X202" t="s">
        <v>73</v>
      </c>
      <c r="Y202">
        <v>0</v>
      </c>
      <c r="Z202" t="s">
        <v>71</v>
      </c>
      <c r="AA202" t="s">
        <v>446</v>
      </c>
      <c r="AB202">
        <v>0</v>
      </c>
      <c r="AC202" t="s">
        <v>71</v>
      </c>
      <c r="AD202" t="s">
        <v>74</v>
      </c>
      <c r="AE202">
        <v>0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10</v>
      </c>
      <c r="AQ202" t="s">
        <v>442</v>
      </c>
      <c r="AR202">
        <v>20</v>
      </c>
    </row>
    <row r="203" ht="29.25" spans="1:44">
      <c r="A203" s="2">
        <v>600</v>
      </c>
      <c r="B203" t="s">
        <v>425</v>
      </c>
      <c r="C203">
        <v>2</v>
      </c>
      <c r="D203" t="s">
        <v>426</v>
      </c>
      <c r="E203">
        <v>169</v>
      </c>
      <c r="F203" t="s">
        <v>427</v>
      </c>
      <c r="G203" t="s">
        <v>428</v>
      </c>
      <c r="H203">
        <v>1.124</v>
      </c>
      <c r="I203" t="s">
        <v>429</v>
      </c>
      <c r="J203">
        <v>0.00026</v>
      </c>
      <c r="K203" t="s">
        <v>71</v>
      </c>
      <c r="L203" t="s">
        <v>430</v>
      </c>
      <c r="M203">
        <v>29.192008</v>
      </c>
      <c r="N203" t="s">
        <v>71</v>
      </c>
      <c r="O203" t="s">
        <v>431</v>
      </c>
      <c r="P203">
        <v>0.000289</v>
      </c>
      <c r="Q203" t="s">
        <v>71</v>
      </c>
      <c r="R203" t="s">
        <v>70</v>
      </c>
      <c r="S203">
        <v>0.979512</v>
      </c>
      <c r="T203" t="s">
        <v>71</v>
      </c>
      <c r="U203" t="s">
        <v>72</v>
      </c>
      <c r="V203">
        <v>0</v>
      </c>
      <c r="W203" t="s">
        <v>71</v>
      </c>
      <c r="X203" t="s">
        <v>73</v>
      </c>
      <c r="Y203">
        <v>0</v>
      </c>
      <c r="Z203" t="s">
        <v>71</v>
      </c>
      <c r="AA203" t="s">
        <v>446</v>
      </c>
      <c r="AB203">
        <v>0</v>
      </c>
      <c r="AC203" t="s">
        <v>71</v>
      </c>
      <c r="AD203" t="s">
        <v>74</v>
      </c>
      <c r="AE203">
        <v>0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10</v>
      </c>
      <c r="AQ203" t="s">
        <v>442</v>
      </c>
      <c r="AR203">
        <v>20</v>
      </c>
    </row>
    <row r="204" ht="29.25" spans="1:44">
      <c r="A204" s="2">
        <v>599</v>
      </c>
      <c r="B204" t="s">
        <v>425</v>
      </c>
      <c r="C204">
        <v>3</v>
      </c>
      <c r="D204" t="s">
        <v>426</v>
      </c>
      <c r="E204">
        <v>188</v>
      </c>
      <c r="F204" t="s">
        <v>427</v>
      </c>
      <c r="G204" t="s">
        <v>428</v>
      </c>
      <c r="H204">
        <v>1.124</v>
      </c>
      <c r="I204" t="s">
        <v>429</v>
      </c>
      <c r="J204">
        <v>0.00026</v>
      </c>
      <c r="K204" t="s">
        <v>71</v>
      </c>
      <c r="L204" t="s">
        <v>430</v>
      </c>
      <c r="M204">
        <v>57.573934</v>
      </c>
      <c r="N204" t="s">
        <v>71</v>
      </c>
      <c r="O204" t="s">
        <v>431</v>
      </c>
      <c r="P204">
        <v>0.000318</v>
      </c>
      <c r="Q204" t="s">
        <v>71</v>
      </c>
      <c r="R204" t="s">
        <v>70</v>
      </c>
      <c r="S204">
        <v>0.664496</v>
      </c>
      <c r="T204" t="s">
        <v>71</v>
      </c>
      <c r="U204" t="s">
        <v>72</v>
      </c>
      <c r="V204">
        <v>0</v>
      </c>
      <c r="W204" t="s">
        <v>71</v>
      </c>
      <c r="X204" t="s">
        <v>73</v>
      </c>
      <c r="Y204">
        <v>0</v>
      </c>
      <c r="Z204" t="s">
        <v>71</v>
      </c>
      <c r="AA204" t="s">
        <v>446</v>
      </c>
      <c r="AB204">
        <v>0</v>
      </c>
      <c r="AC204" t="s">
        <v>71</v>
      </c>
      <c r="AD204" t="s">
        <v>74</v>
      </c>
      <c r="AE204">
        <v>0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10</v>
      </c>
      <c r="AQ204" t="s">
        <v>442</v>
      </c>
      <c r="AR204">
        <v>20</v>
      </c>
    </row>
    <row r="205" ht="29.25" spans="1:44">
      <c r="A205" s="2">
        <v>598</v>
      </c>
      <c r="B205" t="s">
        <v>425</v>
      </c>
      <c r="C205">
        <v>4</v>
      </c>
      <c r="D205" t="s">
        <v>426</v>
      </c>
      <c r="E205">
        <v>226</v>
      </c>
      <c r="F205" t="s">
        <v>427</v>
      </c>
      <c r="G205" t="s">
        <v>428</v>
      </c>
      <c r="H205">
        <v>1.124</v>
      </c>
      <c r="I205" t="s">
        <v>429</v>
      </c>
      <c r="J205">
        <v>0.000262</v>
      </c>
      <c r="K205" t="s">
        <v>71</v>
      </c>
      <c r="L205" t="s">
        <v>430</v>
      </c>
      <c r="M205">
        <v>115.089601</v>
      </c>
      <c r="N205" t="s">
        <v>71</v>
      </c>
      <c r="O205" t="s">
        <v>431</v>
      </c>
      <c r="P205">
        <v>0.000377</v>
      </c>
      <c r="Q205" t="s">
        <v>71</v>
      </c>
      <c r="R205" t="s">
        <v>70</v>
      </c>
      <c r="S205">
        <v>0.565024</v>
      </c>
      <c r="T205" t="s">
        <v>71</v>
      </c>
      <c r="U205" t="s">
        <v>72</v>
      </c>
      <c r="V205">
        <v>0</v>
      </c>
      <c r="W205" t="s">
        <v>71</v>
      </c>
      <c r="X205" t="s">
        <v>73</v>
      </c>
      <c r="Y205">
        <v>0</v>
      </c>
      <c r="Z205" t="s">
        <v>71</v>
      </c>
      <c r="AA205" t="s">
        <v>446</v>
      </c>
      <c r="AB205">
        <v>0</v>
      </c>
      <c r="AC205" t="s">
        <v>71</v>
      </c>
      <c r="AD205" t="s">
        <v>74</v>
      </c>
      <c r="AE205">
        <v>0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10</v>
      </c>
      <c r="AQ205" t="s">
        <v>442</v>
      </c>
      <c r="AR205">
        <v>20</v>
      </c>
    </row>
    <row r="206" ht="29.25" spans="1:44">
      <c r="A206" s="2">
        <v>597</v>
      </c>
      <c r="B206" t="s">
        <v>425</v>
      </c>
      <c r="C206">
        <v>5</v>
      </c>
      <c r="D206" t="s">
        <v>426</v>
      </c>
      <c r="E206">
        <v>303</v>
      </c>
      <c r="F206" t="s">
        <v>427</v>
      </c>
      <c r="G206" t="s">
        <v>428</v>
      </c>
      <c r="H206">
        <v>1.124</v>
      </c>
      <c r="I206" t="s">
        <v>429</v>
      </c>
      <c r="J206">
        <v>0.000257</v>
      </c>
      <c r="K206" t="s">
        <v>71</v>
      </c>
      <c r="L206" t="s">
        <v>430</v>
      </c>
      <c r="M206">
        <v>226.742095</v>
      </c>
      <c r="N206" t="s">
        <v>71</v>
      </c>
      <c r="O206" t="s">
        <v>431</v>
      </c>
      <c r="P206">
        <v>0.000484</v>
      </c>
      <c r="Q206" t="s">
        <v>71</v>
      </c>
      <c r="R206" t="s">
        <v>70</v>
      </c>
      <c r="S206">
        <v>0.424553</v>
      </c>
      <c r="T206" t="s">
        <v>71</v>
      </c>
      <c r="U206" t="s">
        <v>72</v>
      </c>
      <c r="V206">
        <v>0</v>
      </c>
      <c r="W206" t="s">
        <v>71</v>
      </c>
      <c r="X206" t="s">
        <v>73</v>
      </c>
      <c r="Y206">
        <v>0</v>
      </c>
      <c r="Z206" t="s">
        <v>71</v>
      </c>
      <c r="AA206" t="s">
        <v>446</v>
      </c>
      <c r="AB206">
        <v>0</v>
      </c>
      <c r="AC206" t="s">
        <v>71</v>
      </c>
      <c r="AD206" t="s">
        <v>74</v>
      </c>
      <c r="AE206">
        <v>0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10</v>
      </c>
      <c r="AQ206" t="s">
        <v>442</v>
      </c>
      <c r="AR206">
        <v>20</v>
      </c>
    </row>
    <row r="207" ht="29.25" spans="1:44">
      <c r="A207" s="2">
        <v>596</v>
      </c>
      <c r="B207" t="s">
        <v>425</v>
      </c>
      <c r="C207">
        <v>6</v>
      </c>
      <c r="D207" t="s">
        <v>426</v>
      </c>
      <c r="E207">
        <v>455</v>
      </c>
      <c r="F207" t="s">
        <v>427</v>
      </c>
      <c r="G207" t="s">
        <v>428</v>
      </c>
      <c r="H207">
        <v>1.124</v>
      </c>
      <c r="I207" t="s">
        <v>429</v>
      </c>
      <c r="J207">
        <v>0.00026</v>
      </c>
      <c r="K207" t="s">
        <v>71</v>
      </c>
      <c r="L207" t="s">
        <v>430</v>
      </c>
      <c r="M207">
        <v>446.068962</v>
      </c>
      <c r="N207" t="s">
        <v>71</v>
      </c>
      <c r="O207" t="s">
        <v>431</v>
      </c>
      <c r="P207">
        <v>0.000706</v>
      </c>
      <c r="Q207" t="s">
        <v>71</v>
      </c>
      <c r="R207" t="s">
        <v>70</v>
      </c>
      <c r="S207">
        <v>0.380598</v>
      </c>
      <c r="T207" t="s">
        <v>71</v>
      </c>
      <c r="U207" t="s">
        <v>72</v>
      </c>
      <c r="V207">
        <v>0</v>
      </c>
      <c r="W207" t="s">
        <v>71</v>
      </c>
      <c r="X207" t="s">
        <v>73</v>
      </c>
      <c r="Y207">
        <v>0</v>
      </c>
      <c r="Z207" t="s">
        <v>71</v>
      </c>
      <c r="AA207" t="s">
        <v>446</v>
      </c>
      <c r="AB207">
        <v>0</v>
      </c>
      <c r="AC207" t="s">
        <v>71</v>
      </c>
      <c r="AD207" t="s">
        <v>74</v>
      </c>
      <c r="AE207">
        <v>0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10</v>
      </c>
      <c r="AQ207" t="s">
        <v>442</v>
      </c>
      <c r="AR207">
        <v>20</v>
      </c>
    </row>
    <row r="208" ht="29.25" spans="1:44">
      <c r="A208" s="2">
        <v>595</v>
      </c>
      <c r="B208" t="s">
        <v>425</v>
      </c>
      <c r="C208">
        <v>7</v>
      </c>
      <c r="D208" t="s">
        <v>426</v>
      </c>
      <c r="E208">
        <v>760</v>
      </c>
      <c r="F208" t="s">
        <v>427</v>
      </c>
      <c r="G208" t="s">
        <v>428</v>
      </c>
      <c r="H208">
        <v>1.124</v>
      </c>
      <c r="I208" t="s">
        <v>429</v>
      </c>
      <c r="J208">
        <v>0.000262</v>
      </c>
      <c r="K208" t="s">
        <v>71</v>
      </c>
      <c r="L208" t="s">
        <v>430</v>
      </c>
      <c r="M208">
        <v>906.253458</v>
      </c>
      <c r="N208" t="s">
        <v>71</v>
      </c>
      <c r="O208" t="s">
        <v>431</v>
      </c>
      <c r="P208">
        <v>0.001168</v>
      </c>
      <c r="Q208" t="s">
        <v>71</v>
      </c>
      <c r="R208" t="s">
        <v>70</v>
      </c>
      <c r="S208">
        <v>0.354446</v>
      </c>
      <c r="T208" t="s">
        <v>71</v>
      </c>
      <c r="U208" t="s">
        <v>72</v>
      </c>
      <c r="V208">
        <v>0</v>
      </c>
      <c r="W208" t="s">
        <v>71</v>
      </c>
      <c r="X208" t="s">
        <v>73</v>
      </c>
      <c r="Y208">
        <v>0</v>
      </c>
      <c r="Z208" t="s">
        <v>71</v>
      </c>
      <c r="AA208" t="s">
        <v>446</v>
      </c>
      <c r="AB208">
        <v>0</v>
      </c>
      <c r="AC208" t="s">
        <v>71</v>
      </c>
      <c r="AD208" t="s">
        <v>74</v>
      </c>
      <c r="AE208">
        <v>0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10</v>
      </c>
      <c r="AQ208" t="s">
        <v>442</v>
      </c>
      <c r="AR208">
        <v>20</v>
      </c>
    </row>
    <row r="209" ht="29.25" spans="1:44">
      <c r="A209" s="2">
        <v>594</v>
      </c>
      <c r="B209" t="s">
        <v>425</v>
      </c>
      <c r="C209">
        <v>8</v>
      </c>
      <c r="D209" t="s">
        <v>426</v>
      </c>
      <c r="E209">
        <v>1371</v>
      </c>
      <c r="F209" t="s">
        <v>427</v>
      </c>
      <c r="G209" t="s">
        <v>428</v>
      </c>
      <c r="H209">
        <v>1.124</v>
      </c>
      <c r="I209" t="s">
        <v>429</v>
      </c>
      <c r="J209">
        <v>0.000259</v>
      </c>
      <c r="K209" t="s">
        <v>71</v>
      </c>
      <c r="L209" t="s">
        <v>430</v>
      </c>
      <c r="M209">
        <v>3247.661641</v>
      </c>
      <c r="N209" t="s">
        <v>71</v>
      </c>
      <c r="O209" t="s">
        <v>431</v>
      </c>
      <c r="P209">
        <v>0.003507</v>
      </c>
      <c r="Q209" t="s">
        <v>71</v>
      </c>
      <c r="R209" t="s">
        <v>70</v>
      </c>
      <c r="S209">
        <v>0.342738</v>
      </c>
      <c r="T209" t="s">
        <v>71</v>
      </c>
      <c r="U209" t="s">
        <v>72</v>
      </c>
      <c r="V209">
        <v>0</v>
      </c>
      <c r="W209" t="s">
        <v>71</v>
      </c>
      <c r="X209" t="s">
        <v>73</v>
      </c>
      <c r="Y209">
        <v>0</v>
      </c>
      <c r="Z209" t="s">
        <v>71</v>
      </c>
      <c r="AA209" t="s">
        <v>446</v>
      </c>
      <c r="AB209">
        <v>0</v>
      </c>
      <c r="AC209" t="s">
        <v>71</v>
      </c>
      <c r="AD209" t="s">
        <v>74</v>
      </c>
      <c r="AE209">
        <v>0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10</v>
      </c>
      <c r="AQ209" t="s">
        <v>442</v>
      </c>
      <c r="AR209">
        <v>20</v>
      </c>
    </row>
    <row r="210" ht="29.25" spans="1:44">
      <c r="A210" s="2">
        <v>593</v>
      </c>
      <c r="B210" t="s">
        <v>425</v>
      </c>
      <c r="C210">
        <v>9</v>
      </c>
      <c r="D210" t="s">
        <v>426</v>
      </c>
      <c r="E210">
        <v>2592</v>
      </c>
      <c r="F210" t="s">
        <v>427</v>
      </c>
      <c r="G210" t="s">
        <v>428</v>
      </c>
      <c r="H210">
        <v>1.124</v>
      </c>
      <c r="I210" t="s">
        <v>429</v>
      </c>
      <c r="J210">
        <v>0.00026</v>
      </c>
      <c r="K210" t="s">
        <v>71</v>
      </c>
      <c r="L210" t="s">
        <v>430</v>
      </c>
      <c r="M210">
        <v>11014.349175</v>
      </c>
      <c r="N210" t="s">
        <v>71</v>
      </c>
      <c r="O210" t="s">
        <v>431</v>
      </c>
      <c r="P210">
        <v>0.011274</v>
      </c>
      <c r="Q210" t="s">
        <v>71</v>
      </c>
      <c r="R210" t="s">
        <v>70</v>
      </c>
      <c r="S210">
        <v>0.335353</v>
      </c>
      <c r="T210" t="s">
        <v>71</v>
      </c>
      <c r="U210" t="s">
        <v>72</v>
      </c>
      <c r="V210">
        <v>0</v>
      </c>
      <c r="W210" t="s">
        <v>71</v>
      </c>
      <c r="X210" t="s">
        <v>73</v>
      </c>
      <c r="Y210">
        <v>0</v>
      </c>
      <c r="Z210" t="s">
        <v>71</v>
      </c>
      <c r="AA210" t="s">
        <v>446</v>
      </c>
      <c r="AB210">
        <v>0</v>
      </c>
      <c r="AC210" t="s">
        <v>71</v>
      </c>
      <c r="AD210" t="s">
        <v>74</v>
      </c>
      <c r="AE210">
        <v>0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10</v>
      </c>
      <c r="AQ210" t="s">
        <v>442</v>
      </c>
      <c r="AR210">
        <v>20</v>
      </c>
    </row>
    <row r="211" ht="29.25" spans="1:44">
      <c r="A211" s="2">
        <v>592</v>
      </c>
      <c r="B211" t="s">
        <v>425</v>
      </c>
      <c r="C211">
        <v>0</v>
      </c>
      <c r="D211" t="s">
        <v>426</v>
      </c>
      <c r="E211">
        <v>157</v>
      </c>
      <c r="F211" t="s">
        <v>427</v>
      </c>
      <c r="G211" t="s">
        <v>428</v>
      </c>
      <c r="H211">
        <v>1.124</v>
      </c>
      <c r="I211" t="s">
        <v>429</v>
      </c>
      <c r="J211">
        <v>0.000245</v>
      </c>
      <c r="K211" t="s">
        <v>71</v>
      </c>
      <c r="L211" t="s">
        <v>430</v>
      </c>
      <c r="M211">
        <v>7.039369</v>
      </c>
      <c r="N211" t="s">
        <v>71</v>
      </c>
      <c r="O211" t="s">
        <v>431</v>
      </c>
      <c r="P211">
        <v>0.000252</v>
      </c>
      <c r="Q211" t="s">
        <v>71</v>
      </c>
      <c r="R211" t="s">
        <v>70</v>
      </c>
      <c r="S211">
        <v>4.898944</v>
      </c>
      <c r="T211" t="s">
        <v>71</v>
      </c>
      <c r="U211" t="s">
        <v>72</v>
      </c>
      <c r="V211">
        <v>0</v>
      </c>
      <c r="W211" t="s">
        <v>71</v>
      </c>
      <c r="X211" t="s">
        <v>73</v>
      </c>
      <c r="Y211">
        <v>0</v>
      </c>
      <c r="Z211" t="s">
        <v>71</v>
      </c>
      <c r="AA211" t="s">
        <v>446</v>
      </c>
      <c r="AB211">
        <v>0</v>
      </c>
      <c r="AC211" t="s">
        <v>71</v>
      </c>
      <c r="AD211" t="s">
        <v>74</v>
      </c>
      <c r="AE211">
        <v>0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10</v>
      </c>
      <c r="AQ211" t="s">
        <v>442</v>
      </c>
      <c r="AR211">
        <v>20</v>
      </c>
    </row>
    <row r="212" ht="29.25" spans="1:44">
      <c r="A212" s="2">
        <v>591</v>
      </c>
      <c r="B212" t="s">
        <v>425</v>
      </c>
      <c r="C212">
        <v>0</v>
      </c>
      <c r="D212" t="s">
        <v>426</v>
      </c>
      <c r="E212">
        <v>157</v>
      </c>
      <c r="F212" t="s">
        <v>427</v>
      </c>
      <c r="G212" t="s">
        <v>428</v>
      </c>
      <c r="H212">
        <v>0</v>
      </c>
      <c r="I212" t="s">
        <v>429</v>
      </c>
      <c r="J212">
        <v>0.000257</v>
      </c>
      <c r="K212" t="s">
        <v>71</v>
      </c>
      <c r="L212" t="s">
        <v>430</v>
      </c>
      <c r="M212">
        <v>6.904228</v>
      </c>
      <c r="N212" t="s">
        <v>71</v>
      </c>
      <c r="O212" t="s">
        <v>431</v>
      </c>
      <c r="P212">
        <v>0.000264</v>
      </c>
      <c r="Q212" t="s">
        <v>71</v>
      </c>
      <c r="R212" t="s">
        <v>70</v>
      </c>
      <c r="S212">
        <v>6.925695</v>
      </c>
      <c r="T212" t="s">
        <v>71</v>
      </c>
      <c r="U212" t="s">
        <v>72</v>
      </c>
      <c r="V212">
        <v>0</v>
      </c>
      <c r="W212" t="s">
        <v>71</v>
      </c>
      <c r="X212" t="s">
        <v>73</v>
      </c>
      <c r="Y212">
        <v>0</v>
      </c>
      <c r="Z212" t="s">
        <v>71</v>
      </c>
      <c r="AA212" t="s">
        <v>446</v>
      </c>
      <c r="AB212">
        <v>0</v>
      </c>
      <c r="AC212" t="s">
        <v>71</v>
      </c>
      <c r="AD212" t="s">
        <v>74</v>
      </c>
      <c r="AE212">
        <v>0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10</v>
      </c>
      <c r="AQ212" t="s">
        <v>442</v>
      </c>
      <c r="AR212">
        <v>20</v>
      </c>
    </row>
    <row r="213" ht="29.25" spans="1:44">
      <c r="A213" s="2">
        <v>590</v>
      </c>
      <c r="B213" t="s">
        <v>425</v>
      </c>
      <c r="C213">
        <v>0</v>
      </c>
      <c r="D213" t="s">
        <v>426</v>
      </c>
      <c r="E213">
        <v>157</v>
      </c>
      <c r="F213" t="s">
        <v>427</v>
      </c>
      <c r="G213" t="s">
        <v>428</v>
      </c>
      <c r="H213">
        <v>0</v>
      </c>
      <c r="I213" t="s">
        <v>429</v>
      </c>
      <c r="J213">
        <v>0.000267</v>
      </c>
      <c r="K213" t="s">
        <v>71</v>
      </c>
      <c r="L213" t="s">
        <v>430</v>
      </c>
      <c r="M213">
        <v>7.359049</v>
      </c>
      <c r="N213" t="s">
        <v>71</v>
      </c>
      <c r="O213" t="s">
        <v>431</v>
      </c>
      <c r="P213">
        <v>0.000274</v>
      </c>
      <c r="Q213" t="s">
        <v>71</v>
      </c>
      <c r="R213" t="s">
        <v>70</v>
      </c>
      <c r="S213">
        <v>5.623435</v>
      </c>
      <c r="T213" t="s">
        <v>71</v>
      </c>
      <c r="U213" t="s">
        <v>72</v>
      </c>
      <c r="V213">
        <v>0</v>
      </c>
      <c r="W213" t="s">
        <v>71</v>
      </c>
      <c r="X213" t="s">
        <v>73</v>
      </c>
      <c r="Y213">
        <v>0</v>
      </c>
      <c r="Z213" t="s">
        <v>71</v>
      </c>
      <c r="AA213" t="s">
        <v>446</v>
      </c>
      <c r="AB213">
        <v>0</v>
      </c>
      <c r="AC213" t="s">
        <v>71</v>
      </c>
      <c r="AD213" t="s">
        <v>74</v>
      </c>
      <c r="AE213">
        <v>0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10</v>
      </c>
      <c r="AQ213" t="s">
        <v>442</v>
      </c>
      <c r="AR213">
        <v>20</v>
      </c>
    </row>
    <row r="214" ht="29.25" spans="1:44">
      <c r="A214" s="2">
        <v>589</v>
      </c>
      <c r="B214" t="s">
        <v>425</v>
      </c>
      <c r="C214">
        <v>1</v>
      </c>
      <c r="D214" t="s">
        <v>426</v>
      </c>
      <c r="E214">
        <v>160</v>
      </c>
      <c r="F214" t="s">
        <v>427</v>
      </c>
      <c r="G214" t="s">
        <v>428</v>
      </c>
      <c r="H214">
        <v>0</v>
      </c>
      <c r="I214" t="s">
        <v>429</v>
      </c>
      <c r="J214">
        <v>0.000267</v>
      </c>
      <c r="K214" t="s">
        <v>71</v>
      </c>
      <c r="L214" t="s">
        <v>430</v>
      </c>
      <c r="M214">
        <v>17.527327</v>
      </c>
      <c r="N214" t="s">
        <v>71</v>
      </c>
      <c r="O214" t="s">
        <v>431</v>
      </c>
      <c r="P214">
        <v>0.000285</v>
      </c>
      <c r="Q214" t="s">
        <v>71</v>
      </c>
      <c r="R214" t="s">
        <v>70</v>
      </c>
      <c r="S214">
        <v>1.257693</v>
      </c>
      <c r="T214" t="s">
        <v>71</v>
      </c>
      <c r="U214" t="s">
        <v>72</v>
      </c>
      <c r="V214">
        <v>0</v>
      </c>
      <c r="W214" t="s">
        <v>71</v>
      </c>
      <c r="X214" t="s">
        <v>73</v>
      </c>
      <c r="Y214">
        <v>0</v>
      </c>
      <c r="Z214" t="s">
        <v>71</v>
      </c>
      <c r="AA214" t="s">
        <v>446</v>
      </c>
      <c r="AB214">
        <v>0</v>
      </c>
      <c r="AC214" t="s">
        <v>71</v>
      </c>
      <c r="AD214" t="s">
        <v>74</v>
      </c>
      <c r="AE214">
        <v>0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10</v>
      </c>
      <c r="AQ214" t="s">
        <v>442</v>
      </c>
      <c r="AR214">
        <v>20</v>
      </c>
    </row>
    <row r="215" ht="29.25" spans="1:44">
      <c r="A215" s="2">
        <v>588</v>
      </c>
      <c r="B215" t="s">
        <v>425</v>
      </c>
      <c r="C215">
        <v>2</v>
      </c>
      <c r="D215" t="s">
        <v>426</v>
      </c>
      <c r="E215">
        <v>169</v>
      </c>
      <c r="F215" t="s">
        <v>427</v>
      </c>
      <c r="G215" t="s">
        <v>428</v>
      </c>
      <c r="H215">
        <v>0</v>
      </c>
      <c r="I215" t="s">
        <v>429</v>
      </c>
      <c r="J215">
        <v>0.000268</v>
      </c>
      <c r="K215" t="s">
        <v>71</v>
      </c>
      <c r="L215" t="s">
        <v>430</v>
      </c>
      <c r="M215">
        <v>31.629527</v>
      </c>
      <c r="N215" t="s">
        <v>71</v>
      </c>
      <c r="O215" t="s">
        <v>431</v>
      </c>
      <c r="P215">
        <v>0.0003</v>
      </c>
      <c r="Q215" t="s">
        <v>71</v>
      </c>
      <c r="R215" t="s">
        <v>70</v>
      </c>
      <c r="S215">
        <v>0.854364</v>
      </c>
      <c r="T215" t="s">
        <v>71</v>
      </c>
      <c r="U215" t="s">
        <v>72</v>
      </c>
      <c r="V215">
        <v>0</v>
      </c>
      <c r="W215" t="s">
        <v>71</v>
      </c>
      <c r="X215" t="s">
        <v>73</v>
      </c>
      <c r="Y215">
        <v>0</v>
      </c>
      <c r="Z215" t="s">
        <v>71</v>
      </c>
      <c r="AA215" t="s">
        <v>446</v>
      </c>
      <c r="AB215">
        <v>0</v>
      </c>
      <c r="AC215" t="s">
        <v>71</v>
      </c>
      <c r="AD215" t="s">
        <v>74</v>
      </c>
      <c r="AE215">
        <v>0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10</v>
      </c>
      <c r="AQ215" t="s">
        <v>442</v>
      </c>
      <c r="AR215">
        <v>20</v>
      </c>
    </row>
    <row r="216" ht="29.25" spans="1:44">
      <c r="A216" s="2">
        <v>587</v>
      </c>
      <c r="B216" t="s">
        <v>425</v>
      </c>
      <c r="C216">
        <v>3</v>
      </c>
      <c r="D216" t="s">
        <v>426</v>
      </c>
      <c r="E216">
        <v>188</v>
      </c>
      <c r="F216" t="s">
        <v>427</v>
      </c>
      <c r="G216" t="s">
        <v>428</v>
      </c>
      <c r="H216">
        <v>0</v>
      </c>
      <c r="I216" t="s">
        <v>429</v>
      </c>
      <c r="J216">
        <v>0.000268</v>
      </c>
      <c r="K216" t="s">
        <v>71</v>
      </c>
      <c r="L216" t="s">
        <v>430</v>
      </c>
      <c r="M216">
        <v>65.384575</v>
      </c>
      <c r="N216" t="s">
        <v>71</v>
      </c>
      <c r="O216" t="s">
        <v>431</v>
      </c>
      <c r="P216">
        <v>0.000334</v>
      </c>
      <c r="Q216" t="s">
        <v>71</v>
      </c>
      <c r="R216" t="s">
        <v>70</v>
      </c>
      <c r="S216">
        <v>0.599558</v>
      </c>
      <c r="T216" t="s">
        <v>71</v>
      </c>
      <c r="U216" t="s">
        <v>72</v>
      </c>
      <c r="V216">
        <v>0</v>
      </c>
      <c r="W216" t="s">
        <v>71</v>
      </c>
      <c r="X216" t="s">
        <v>73</v>
      </c>
      <c r="Y216">
        <v>0</v>
      </c>
      <c r="Z216" t="s">
        <v>71</v>
      </c>
      <c r="AA216" t="s">
        <v>446</v>
      </c>
      <c r="AB216">
        <v>0</v>
      </c>
      <c r="AC216" t="s">
        <v>71</v>
      </c>
      <c r="AD216" t="s">
        <v>74</v>
      </c>
      <c r="AE216">
        <v>0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10</v>
      </c>
      <c r="AQ216" t="s">
        <v>442</v>
      </c>
      <c r="AR216">
        <v>20</v>
      </c>
    </row>
    <row r="217" ht="29.25" spans="1:44">
      <c r="A217" s="2">
        <v>586</v>
      </c>
      <c r="B217" t="s">
        <v>425</v>
      </c>
      <c r="C217">
        <v>4</v>
      </c>
      <c r="D217" t="s">
        <v>426</v>
      </c>
      <c r="E217">
        <v>226</v>
      </c>
      <c r="F217" t="s">
        <v>427</v>
      </c>
      <c r="G217" t="s">
        <v>428</v>
      </c>
      <c r="H217">
        <v>0</v>
      </c>
      <c r="I217" t="s">
        <v>429</v>
      </c>
      <c r="J217">
        <v>0.000268</v>
      </c>
      <c r="K217" t="s">
        <v>71</v>
      </c>
      <c r="L217" t="s">
        <v>430</v>
      </c>
      <c r="M217">
        <v>132.140569</v>
      </c>
      <c r="N217" t="s">
        <v>71</v>
      </c>
      <c r="O217" t="s">
        <v>431</v>
      </c>
      <c r="P217">
        <v>0.0004</v>
      </c>
      <c r="Q217" t="s">
        <v>71</v>
      </c>
      <c r="R217" t="s">
        <v>70</v>
      </c>
      <c r="S217">
        <v>0.462921</v>
      </c>
      <c r="T217" t="s">
        <v>71</v>
      </c>
      <c r="U217" t="s">
        <v>72</v>
      </c>
      <c r="V217">
        <v>0</v>
      </c>
      <c r="W217" t="s">
        <v>71</v>
      </c>
      <c r="X217" t="s">
        <v>73</v>
      </c>
      <c r="Y217">
        <v>0</v>
      </c>
      <c r="Z217" t="s">
        <v>71</v>
      </c>
      <c r="AA217" t="s">
        <v>446</v>
      </c>
      <c r="AB217">
        <v>0</v>
      </c>
      <c r="AC217" t="s">
        <v>71</v>
      </c>
      <c r="AD217" t="s">
        <v>74</v>
      </c>
      <c r="AE217">
        <v>0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10</v>
      </c>
      <c r="AQ217" t="s">
        <v>442</v>
      </c>
      <c r="AR217">
        <v>20</v>
      </c>
    </row>
    <row r="218" ht="29.25" spans="1:44">
      <c r="A218" s="2">
        <v>585</v>
      </c>
      <c r="B218" t="s">
        <v>425</v>
      </c>
      <c r="C218">
        <v>5</v>
      </c>
      <c r="D218" t="s">
        <v>426</v>
      </c>
      <c r="E218">
        <v>303</v>
      </c>
      <c r="F218" t="s">
        <v>427</v>
      </c>
      <c r="G218" t="s">
        <v>428</v>
      </c>
      <c r="H218">
        <v>0</v>
      </c>
      <c r="I218" t="s">
        <v>429</v>
      </c>
      <c r="J218">
        <v>0.000269</v>
      </c>
      <c r="K218" t="s">
        <v>71</v>
      </c>
      <c r="L218" t="s">
        <v>430</v>
      </c>
      <c r="M218">
        <v>264.414357</v>
      </c>
      <c r="N218" t="s">
        <v>71</v>
      </c>
      <c r="O218" t="s">
        <v>431</v>
      </c>
      <c r="P218">
        <v>0.000533</v>
      </c>
      <c r="Q218" t="s">
        <v>71</v>
      </c>
      <c r="R218" t="s">
        <v>70</v>
      </c>
      <c r="S218">
        <v>0.403641</v>
      </c>
      <c r="T218" t="s">
        <v>71</v>
      </c>
      <c r="U218" t="s">
        <v>72</v>
      </c>
      <c r="V218">
        <v>0</v>
      </c>
      <c r="W218" t="s">
        <v>71</v>
      </c>
      <c r="X218" t="s">
        <v>73</v>
      </c>
      <c r="Y218">
        <v>0</v>
      </c>
      <c r="Z218" t="s">
        <v>71</v>
      </c>
      <c r="AA218" t="s">
        <v>446</v>
      </c>
      <c r="AB218">
        <v>0</v>
      </c>
      <c r="AC218" t="s">
        <v>71</v>
      </c>
      <c r="AD218" t="s">
        <v>74</v>
      </c>
      <c r="AE218">
        <v>0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10</v>
      </c>
      <c r="AQ218" t="s">
        <v>442</v>
      </c>
      <c r="AR218">
        <v>20</v>
      </c>
    </row>
    <row r="219" ht="29.25" spans="1:44">
      <c r="A219" s="2">
        <v>584</v>
      </c>
      <c r="B219" t="s">
        <v>425</v>
      </c>
      <c r="C219">
        <v>6</v>
      </c>
      <c r="D219" t="s">
        <v>426</v>
      </c>
      <c r="E219">
        <v>455</v>
      </c>
      <c r="F219" t="s">
        <v>427</v>
      </c>
      <c r="G219" t="s">
        <v>428</v>
      </c>
      <c r="H219">
        <v>0</v>
      </c>
      <c r="I219" t="s">
        <v>429</v>
      </c>
      <c r="J219">
        <v>0.000268</v>
      </c>
      <c r="K219" t="s">
        <v>71</v>
      </c>
      <c r="L219" t="s">
        <v>430</v>
      </c>
      <c r="M219">
        <v>481.508659</v>
      </c>
      <c r="N219" t="s">
        <v>71</v>
      </c>
      <c r="O219" t="s">
        <v>431</v>
      </c>
      <c r="P219">
        <v>0.00075</v>
      </c>
      <c r="Q219" t="s">
        <v>71</v>
      </c>
      <c r="R219" t="s">
        <v>70</v>
      </c>
      <c r="S219">
        <v>0.354613</v>
      </c>
      <c r="T219" t="s">
        <v>71</v>
      </c>
      <c r="U219" t="s">
        <v>72</v>
      </c>
      <c r="V219">
        <v>0</v>
      </c>
      <c r="W219" t="s">
        <v>71</v>
      </c>
      <c r="X219" t="s">
        <v>73</v>
      </c>
      <c r="Y219">
        <v>0</v>
      </c>
      <c r="Z219" t="s">
        <v>71</v>
      </c>
      <c r="AA219" t="s">
        <v>446</v>
      </c>
      <c r="AB219">
        <v>0</v>
      </c>
      <c r="AC219" t="s">
        <v>71</v>
      </c>
      <c r="AD219" t="s">
        <v>74</v>
      </c>
      <c r="AE219">
        <v>0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10</v>
      </c>
      <c r="AQ219" t="s">
        <v>442</v>
      </c>
      <c r="AR219">
        <v>20</v>
      </c>
    </row>
    <row r="220" ht="29.25" spans="1:44">
      <c r="A220" s="2">
        <v>583</v>
      </c>
      <c r="B220" t="s">
        <v>425</v>
      </c>
      <c r="C220">
        <v>7</v>
      </c>
      <c r="D220" t="s">
        <v>426</v>
      </c>
      <c r="E220">
        <v>760</v>
      </c>
      <c r="F220" t="s">
        <v>427</v>
      </c>
      <c r="G220" t="s">
        <v>428</v>
      </c>
      <c r="H220">
        <v>0</v>
      </c>
      <c r="I220" t="s">
        <v>429</v>
      </c>
      <c r="J220">
        <v>0.000267</v>
      </c>
      <c r="K220" t="s">
        <v>71</v>
      </c>
      <c r="L220" t="s">
        <v>430</v>
      </c>
      <c r="M220">
        <v>924.539644</v>
      </c>
      <c r="N220" t="s">
        <v>71</v>
      </c>
      <c r="O220" t="s">
        <v>431</v>
      </c>
      <c r="P220">
        <v>0.001191</v>
      </c>
      <c r="Q220" t="s">
        <v>71</v>
      </c>
      <c r="R220" t="s">
        <v>70</v>
      </c>
      <c r="S220">
        <v>0.336281</v>
      </c>
      <c r="T220" t="s">
        <v>71</v>
      </c>
      <c r="U220" t="s">
        <v>72</v>
      </c>
      <c r="V220">
        <v>0</v>
      </c>
      <c r="W220" t="s">
        <v>71</v>
      </c>
      <c r="X220" t="s">
        <v>73</v>
      </c>
      <c r="Y220">
        <v>0</v>
      </c>
      <c r="Z220" t="s">
        <v>71</v>
      </c>
      <c r="AA220" t="s">
        <v>446</v>
      </c>
      <c r="AB220">
        <v>0</v>
      </c>
      <c r="AC220" t="s">
        <v>71</v>
      </c>
      <c r="AD220" t="s">
        <v>74</v>
      </c>
      <c r="AE220">
        <v>0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10</v>
      </c>
      <c r="AQ220" t="s">
        <v>442</v>
      </c>
      <c r="AR220">
        <v>20</v>
      </c>
    </row>
    <row r="221" ht="29.25" spans="1:44">
      <c r="A221" s="2">
        <v>582</v>
      </c>
      <c r="B221" t="s">
        <v>425</v>
      </c>
      <c r="C221">
        <v>8</v>
      </c>
      <c r="D221" t="s">
        <v>426</v>
      </c>
      <c r="E221">
        <v>1371</v>
      </c>
      <c r="F221" t="s">
        <v>427</v>
      </c>
      <c r="G221" t="s">
        <v>428</v>
      </c>
      <c r="H221">
        <v>0</v>
      </c>
      <c r="I221" t="s">
        <v>429</v>
      </c>
      <c r="J221">
        <v>0.00026</v>
      </c>
      <c r="K221" t="s">
        <v>71</v>
      </c>
      <c r="L221" t="s">
        <v>430</v>
      </c>
      <c r="M221">
        <v>2840.722594</v>
      </c>
      <c r="N221" t="s">
        <v>71</v>
      </c>
      <c r="O221" t="s">
        <v>431</v>
      </c>
      <c r="P221">
        <v>0.003101</v>
      </c>
      <c r="Q221" t="s">
        <v>71</v>
      </c>
      <c r="R221" t="s">
        <v>70</v>
      </c>
      <c r="S221">
        <v>0.327515</v>
      </c>
      <c r="T221" t="s">
        <v>71</v>
      </c>
      <c r="U221" t="s">
        <v>72</v>
      </c>
      <c r="V221">
        <v>0</v>
      </c>
      <c r="W221" t="s">
        <v>71</v>
      </c>
      <c r="X221" t="s">
        <v>73</v>
      </c>
      <c r="Y221">
        <v>0</v>
      </c>
      <c r="Z221" t="s">
        <v>71</v>
      </c>
      <c r="AA221" t="s">
        <v>446</v>
      </c>
      <c r="AB221">
        <v>0</v>
      </c>
      <c r="AC221" t="s">
        <v>71</v>
      </c>
      <c r="AD221" t="s">
        <v>74</v>
      </c>
      <c r="AE221">
        <v>0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10</v>
      </c>
      <c r="AQ221" t="s">
        <v>442</v>
      </c>
      <c r="AR221">
        <v>20</v>
      </c>
    </row>
    <row r="222" ht="29.25" spans="1:44">
      <c r="A222" s="2">
        <v>581</v>
      </c>
      <c r="B222" t="s">
        <v>425</v>
      </c>
      <c r="C222">
        <v>9</v>
      </c>
      <c r="D222" t="s">
        <v>426</v>
      </c>
      <c r="E222">
        <v>2592</v>
      </c>
      <c r="F222" t="s">
        <v>427</v>
      </c>
      <c r="G222" t="s">
        <v>428</v>
      </c>
      <c r="H222">
        <v>0</v>
      </c>
      <c r="I222" t="s">
        <v>429</v>
      </c>
      <c r="J222">
        <v>0.000265</v>
      </c>
      <c r="K222" t="s">
        <v>71</v>
      </c>
      <c r="L222" t="s">
        <v>430</v>
      </c>
      <c r="M222">
        <v>12645.494907</v>
      </c>
      <c r="N222" t="s">
        <v>71</v>
      </c>
      <c r="O222" t="s">
        <v>431</v>
      </c>
      <c r="P222">
        <v>0.01291</v>
      </c>
      <c r="Q222" t="s">
        <v>71</v>
      </c>
      <c r="R222" t="s">
        <v>70</v>
      </c>
      <c r="S222">
        <v>0.318625</v>
      </c>
      <c r="T222" t="s">
        <v>71</v>
      </c>
      <c r="U222" t="s">
        <v>72</v>
      </c>
      <c r="V222">
        <v>0</v>
      </c>
      <c r="W222" t="s">
        <v>71</v>
      </c>
      <c r="X222" t="s">
        <v>73</v>
      </c>
      <c r="Y222">
        <v>0</v>
      </c>
      <c r="Z222" t="s">
        <v>71</v>
      </c>
      <c r="AA222" t="s">
        <v>446</v>
      </c>
      <c r="AB222">
        <v>0</v>
      </c>
      <c r="AC222" t="s">
        <v>71</v>
      </c>
      <c r="AD222" t="s">
        <v>74</v>
      </c>
      <c r="AE222">
        <v>0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10</v>
      </c>
      <c r="AQ222" t="s">
        <v>442</v>
      </c>
      <c r="AR222">
        <v>20</v>
      </c>
    </row>
    <row r="223" ht="29.25" spans="1:44">
      <c r="A223" s="2">
        <v>580</v>
      </c>
      <c r="B223" t="s">
        <v>425</v>
      </c>
      <c r="C223">
        <v>0</v>
      </c>
      <c r="D223" t="s">
        <v>426</v>
      </c>
      <c r="E223">
        <v>157</v>
      </c>
      <c r="F223" t="s">
        <v>427</v>
      </c>
      <c r="G223" t="s">
        <v>428</v>
      </c>
      <c r="H223">
        <v>6.02</v>
      </c>
      <c r="I223" t="s">
        <v>429</v>
      </c>
      <c r="J223">
        <v>0.000265</v>
      </c>
      <c r="K223" t="s">
        <v>71</v>
      </c>
      <c r="L223" t="s">
        <v>430</v>
      </c>
      <c r="M223">
        <v>7.294335</v>
      </c>
      <c r="N223" t="s">
        <v>71</v>
      </c>
      <c r="O223" t="s">
        <v>431</v>
      </c>
      <c r="P223">
        <v>0.000272</v>
      </c>
      <c r="Q223" t="s">
        <v>71</v>
      </c>
      <c r="R223" t="s">
        <v>70</v>
      </c>
      <c r="S223">
        <v>4.017187</v>
      </c>
      <c r="T223" t="s">
        <v>71</v>
      </c>
      <c r="U223" t="s">
        <v>72</v>
      </c>
      <c r="V223">
        <v>0</v>
      </c>
      <c r="W223" t="s">
        <v>71</v>
      </c>
      <c r="X223" t="s">
        <v>73</v>
      </c>
      <c r="Y223">
        <v>0</v>
      </c>
      <c r="Z223" t="s">
        <v>71</v>
      </c>
      <c r="AA223" t="s">
        <v>446</v>
      </c>
      <c r="AB223">
        <v>0</v>
      </c>
      <c r="AC223" t="s">
        <v>71</v>
      </c>
      <c r="AD223" t="s">
        <v>74</v>
      </c>
      <c r="AE223">
        <v>0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20</v>
      </c>
      <c r="AQ223" t="s">
        <v>442</v>
      </c>
      <c r="AR223">
        <v>20</v>
      </c>
    </row>
    <row r="224" ht="29.25" spans="1:44">
      <c r="A224" s="2">
        <v>579</v>
      </c>
      <c r="B224" t="s">
        <v>425</v>
      </c>
      <c r="C224">
        <v>1</v>
      </c>
      <c r="D224" t="s">
        <v>426</v>
      </c>
      <c r="E224">
        <v>160</v>
      </c>
      <c r="F224" t="s">
        <v>427</v>
      </c>
      <c r="G224" t="s">
        <v>428</v>
      </c>
      <c r="H224">
        <v>6.02</v>
      </c>
      <c r="I224" t="s">
        <v>429</v>
      </c>
      <c r="J224">
        <v>0.000264</v>
      </c>
      <c r="K224" t="s">
        <v>71</v>
      </c>
      <c r="L224" t="s">
        <v>430</v>
      </c>
      <c r="M224">
        <v>17.332945</v>
      </c>
      <c r="N224" t="s">
        <v>71</v>
      </c>
      <c r="O224" t="s">
        <v>431</v>
      </c>
      <c r="P224">
        <v>0.000281</v>
      </c>
      <c r="Q224" t="s">
        <v>71</v>
      </c>
      <c r="R224" t="s">
        <v>70</v>
      </c>
      <c r="S224">
        <v>2.357713</v>
      </c>
      <c r="T224" t="s">
        <v>71</v>
      </c>
      <c r="U224" t="s">
        <v>72</v>
      </c>
      <c r="V224">
        <v>0</v>
      </c>
      <c r="W224" t="s">
        <v>71</v>
      </c>
      <c r="X224" t="s">
        <v>73</v>
      </c>
      <c r="Y224">
        <v>0</v>
      </c>
      <c r="Z224" t="s">
        <v>71</v>
      </c>
      <c r="AA224" t="s">
        <v>446</v>
      </c>
      <c r="AB224">
        <v>0</v>
      </c>
      <c r="AC224" t="s">
        <v>71</v>
      </c>
      <c r="AD224" t="s">
        <v>74</v>
      </c>
      <c r="AE224">
        <v>0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20</v>
      </c>
      <c r="AQ224" t="s">
        <v>442</v>
      </c>
      <c r="AR224">
        <v>20</v>
      </c>
    </row>
    <row r="225" ht="29.25" spans="1:44">
      <c r="A225" s="2">
        <v>578</v>
      </c>
      <c r="B225" t="s">
        <v>425</v>
      </c>
      <c r="C225">
        <v>2</v>
      </c>
      <c r="D225" t="s">
        <v>426</v>
      </c>
      <c r="E225">
        <v>169</v>
      </c>
      <c r="F225" t="s">
        <v>427</v>
      </c>
      <c r="G225" t="s">
        <v>428</v>
      </c>
      <c r="H225">
        <v>6.02</v>
      </c>
      <c r="I225" t="s">
        <v>429</v>
      </c>
      <c r="J225">
        <v>0.000264</v>
      </c>
      <c r="K225" t="s">
        <v>71</v>
      </c>
      <c r="L225" t="s">
        <v>430</v>
      </c>
      <c r="M225">
        <v>30.399719</v>
      </c>
      <c r="N225" t="s">
        <v>71</v>
      </c>
      <c r="O225" t="s">
        <v>431</v>
      </c>
      <c r="P225">
        <v>0.000294</v>
      </c>
      <c r="Q225" t="s">
        <v>71</v>
      </c>
      <c r="R225" t="s">
        <v>70</v>
      </c>
      <c r="S225">
        <v>1.551715</v>
      </c>
      <c r="T225" t="s">
        <v>71</v>
      </c>
      <c r="U225" t="s">
        <v>72</v>
      </c>
      <c r="V225">
        <v>0</v>
      </c>
      <c r="W225" t="s">
        <v>71</v>
      </c>
      <c r="X225" t="s">
        <v>73</v>
      </c>
      <c r="Y225">
        <v>0</v>
      </c>
      <c r="Z225" t="s">
        <v>71</v>
      </c>
      <c r="AA225" t="s">
        <v>446</v>
      </c>
      <c r="AB225">
        <v>0</v>
      </c>
      <c r="AC225" t="s">
        <v>71</v>
      </c>
      <c r="AD225" t="s">
        <v>74</v>
      </c>
      <c r="AE225">
        <v>0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20</v>
      </c>
      <c r="AQ225" t="s">
        <v>442</v>
      </c>
      <c r="AR225">
        <v>20</v>
      </c>
    </row>
    <row r="226" ht="29.25" spans="1:44">
      <c r="A226" s="2">
        <v>577</v>
      </c>
      <c r="B226" t="s">
        <v>425</v>
      </c>
      <c r="C226">
        <v>3</v>
      </c>
      <c r="D226" t="s">
        <v>426</v>
      </c>
      <c r="E226">
        <v>188</v>
      </c>
      <c r="F226" t="s">
        <v>427</v>
      </c>
      <c r="G226" t="s">
        <v>428</v>
      </c>
      <c r="H226">
        <v>6.02</v>
      </c>
      <c r="I226" t="s">
        <v>429</v>
      </c>
      <c r="J226">
        <v>0.000266</v>
      </c>
      <c r="K226" t="s">
        <v>71</v>
      </c>
      <c r="L226" t="s">
        <v>430</v>
      </c>
      <c r="M226">
        <v>65.672286</v>
      </c>
      <c r="N226" t="s">
        <v>71</v>
      </c>
      <c r="O226" t="s">
        <v>431</v>
      </c>
      <c r="P226">
        <v>0.000331</v>
      </c>
      <c r="Q226" t="s">
        <v>71</v>
      </c>
      <c r="R226" t="s">
        <v>70</v>
      </c>
      <c r="S226">
        <v>1.044665</v>
      </c>
      <c r="T226" t="s">
        <v>71</v>
      </c>
      <c r="U226" t="s">
        <v>72</v>
      </c>
      <c r="V226">
        <v>0</v>
      </c>
      <c r="W226" t="s">
        <v>71</v>
      </c>
      <c r="X226" t="s">
        <v>73</v>
      </c>
      <c r="Y226">
        <v>0</v>
      </c>
      <c r="Z226" t="s">
        <v>71</v>
      </c>
      <c r="AA226" t="s">
        <v>446</v>
      </c>
      <c r="AB226">
        <v>0</v>
      </c>
      <c r="AC226" t="s">
        <v>71</v>
      </c>
      <c r="AD226" t="s">
        <v>74</v>
      </c>
      <c r="AE226">
        <v>0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20</v>
      </c>
      <c r="AQ226" t="s">
        <v>442</v>
      </c>
      <c r="AR226">
        <v>20</v>
      </c>
    </row>
    <row r="227" ht="29.25" spans="1:44">
      <c r="A227" s="2">
        <v>576</v>
      </c>
      <c r="B227" t="s">
        <v>425</v>
      </c>
      <c r="C227">
        <v>4</v>
      </c>
      <c r="D227" t="s">
        <v>426</v>
      </c>
      <c r="E227">
        <v>226</v>
      </c>
      <c r="F227" t="s">
        <v>427</v>
      </c>
      <c r="G227" t="s">
        <v>428</v>
      </c>
      <c r="H227">
        <v>6.02</v>
      </c>
      <c r="I227" t="s">
        <v>429</v>
      </c>
      <c r="J227">
        <v>0.000266</v>
      </c>
      <c r="K227" t="s">
        <v>71</v>
      </c>
      <c r="L227" t="s">
        <v>430</v>
      </c>
      <c r="M227">
        <v>133.565554</v>
      </c>
      <c r="N227" t="s">
        <v>71</v>
      </c>
      <c r="O227" t="s">
        <v>431</v>
      </c>
      <c r="P227">
        <v>0.000399</v>
      </c>
      <c r="Q227" t="s">
        <v>71</v>
      </c>
      <c r="R227" t="s">
        <v>70</v>
      </c>
      <c r="S227">
        <v>0.773881</v>
      </c>
      <c r="T227" t="s">
        <v>71</v>
      </c>
      <c r="U227" t="s">
        <v>72</v>
      </c>
      <c r="V227">
        <v>0</v>
      </c>
      <c r="W227" t="s">
        <v>71</v>
      </c>
      <c r="X227" t="s">
        <v>73</v>
      </c>
      <c r="Y227">
        <v>0</v>
      </c>
      <c r="Z227" t="s">
        <v>71</v>
      </c>
      <c r="AA227" t="s">
        <v>446</v>
      </c>
      <c r="AB227">
        <v>0</v>
      </c>
      <c r="AC227" t="s">
        <v>71</v>
      </c>
      <c r="AD227" t="s">
        <v>74</v>
      </c>
      <c r="AE227">
        <v>0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</row>
    <row r="228" ht="29.25" spans="1:44">
      <c r="A228" s="2">
        <v>575</v>
      </c>
      <c r="B228" t="s">
        <v>425</v>
      </c>
      <c r="C228">
        <v>5</v>
      </c>
      <c r="D228" t="s">
        <v>426</v>
      </c>
      <c r="E228">
        <v>303</v>
      </c>
      <c r="F228" t="s">
        <v>427</v>
      </c>
      <c r="G228" t="s">
        <v>428</v>
      </c>
      <c r="H228">
        <v>6.02</v>
      </c>
      <c r="I228" t="s">
        <v>429</v>
      </c>
      <c r="J228">
        <v>0.000264</v>
      </c>
      <c r="K228" t="s">
        <v>71</v>
      </c>
      <c r="L228" t="s">
        <v>430</v>
      </c>
      <c r="M228">
        <v>261.589608</v>
      </c>
      <c r="N228" t="s">
        <v>71</v>
      </c>
      <c r="O228" t="s">
        <v>431</v>
      </c>
      <c r="P228">
        <v>0.000526</v>
      </c>
      <c r="Q228" t="s">
        <v>71</v>
      </c>
      <c r="R228" t="s">
        <v>70</v>
      </c>
      <c r="S228">
        <v>0.634696</v>
      </c>
      <c r="T228" t="s">
        <v>71</v>
      </c>
      <c r="U228" t="s">
        <v>72</v>
      </c>
      <c r="V228">
        <v>0</v>
      </c>
      <c r="W228" t="s">
        <v>71</v>
      </c>
      <c r="X228" t="s">
        <v>73</v>
      </c>
      <c r="Y228">
        <v>0</v>
      </c>
      <c r="Z228" t="s">
        <v>71</v>
      </c>
      <c r="AA228" t="s">
        <v>446</v>
      </c>
      <c r="AB228">
        <v>0</v>
      </c>
      <c r="AC228" t="s">
        <v>71</v>
      </c>
      <c r="AD228" t="s">
        <v>74</v>
      </c>
      <c r="AE228">
        <v>0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500</v>
      </c>
      <c r="AO228" t="s">
        <v>441</v>
      </c>
      <c r="AP228">
        <v>20</v>
      </c>
      <c r="AQ228" t="s">
        <v>442</v>
      </c>
      <c r="AR228">
        <v>20</v>
      </c>
    </row>
    <row r="229" ht="29.25" spans="1:44">
      <c r="A229" s="2">
        <v>574</v>
      </c>
      <c r="B229" t="s">
        <v>425</v>
      </c>
      <c r="C229">
        <v>6</v>
      </c>
      <c r="D229" t="s">
        <v>426</v>
      </c>
      <c r="E229">
        <v>455</v>
      </c>
      <c r="F229" t="s">
        <v>427</v>
      </c>
      <c r="G229" t="s">
        <v>428</v>
      </c>
      <c r="H229">
        <v>6.02</v>
      </c>
      <c r="I229" t="s">
        <v>429</v>
      </c>
      <c r="J229">
        <v>0.000265</v>
      </c>
      <c r="K229" t="s">
        <v>71</v>
      </c>
      <c r="L229" t="s">
        <v>430</v>
      </c>
      <c r="M229">
        <v>489.134808</v>
      </c>
      <c r="N229" t="s">
        <v>71</v>
      </c>
      <c r="O229" t="s">
        <v>431</v>
      </c>
      <c r="P229">
        <v>0.000754</v>
      </c>
      <c r="Q229" t="s">
        <v>71</v>
      </c>
      <c r="R229" t="s">
        <v>70</v>
      </c>
      <c r="S229">
        <v>0.566672</v>
      </c>
      <c r="T229" t="s">
        <v>71</v>
      </c>
      <c r="U229" t="s">
        <v>72</v>
      </c>
      <c r="V229">
        <v>0</v>
      </c>
      <c r="W229" t="s">
        <v>71</v>
      </c>
      <c r="X229" t="s">
        <v>73</v>
      </c>
      <c r="Y229">
        <v>0</v>
      </c>
      <c r="Z229" t="s">
        <v>71</v>
      </c>
      <c r="AA229" t="s">
        <v>446</v>
      </c>
      <c r="AB229">
        <v>0</v>
      </c>
      <c r="AC229" t="s">
        <v>71</v>
      </c>
      <c r="AD229" t="s">
        <v>74</v>
      </c>
      <c r="AE229">
        <v>0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500</v>
      </c>
      <c r="AO229" t="s">
        <v>441</v>
      </c>
      <c r="AP229">
        <v>20</v>
      </c>
      <c r="AQ229" t="s">
        <v>442</v>
      </c>
      <c r="AR229">
        <v>20</v>
      </c>
    </row>
    <row r="230" ht="29.25" spans="1:44">
      <c r="A230" s="2">
        <v>573</v>
      </c>
      <c r="B230" t="s">
        <v>425</v>
      </c>
      <c r="C230">
        <v>7</v>
      </c>
      <c r="D230" t="s">
        <v>426</v>
      </c>
      <c r="E230">
        <v>760</v>
      </c>
      <c r="F230" t="s">
        <v>427</v>
      </c>
      <c r="G230" t="s">
        <v>428</v>
      </c>
      <c r="H230">
        <v>6.02</v>
      </c>
      <c r="I230" t="s">
        <v>429</v>
      </c>
      <c r="J230">
        <v>0.000269</v>
      </c>
      <c r="K230" t="s">
        <v>71</v>
      </c>
      <c r="L230" t="s">
        <v>430</v>
      </c>
      <c r="M230">
        <v>937.841493</v>
      </c>
      <c r="N230" t="s">
        <v>71</v>
      </c>
      <c r="O230" t="s">
        <v>431</v>
      </c>
      <c r="P230">
        <v>0.001207</v>
      </c>
      <c r="Q230" t="s">
        <v>71</v>
      </c>
      <c r="R230" t="s">
        <v>70</v>
      </c>
      <c r="S230">
        <v>0.516711</v>
      </c>
      <c r="T230" t="s">
        <v>71</v>
      </c>
      <c r="U230" t="s">
        <v>72</v>
      </c>
      <c r="V230">
        <v>0</v>
      </c>
      <c r="W230" t="s">
        <v>71</v>
      </c>
      <c r="X230" t="s">
        <v>73</v>
      </c>
      <c r="Y230">
        <v>0</v>
      </c>
      <c r="Z230" t="s">
        <v>71</v>
      </c>
      <c r="AA230" t="s">
        <v>446</v>
      </c>
      <c r="AB230">
        <v>0</v>
      </c>
      <c r="AC230" t="s">
        <v>71</v>
      </c>
      <c r="AD230" t="s">
        <v>74</v>
      </c>
      <c r="AE230">
        <v>0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10</v>
      </c>
      <c r="AM230" t="s">
        <v>440</v>
      </c>
      <c r="AN230">
        <v>500</v>
      </c>
      <c r="AO230" t="s">
        <v>441</v>
      </c>
      <c r="AP230">
        <v>20</v>
      </c>
      <c r="AQ230" t="s">
        <v>442</v>
      </c>
      <c r="AR230">
        <v>20</v>
      </c>
    </row>
    <row r="231" ht="29.25" spans="1:44">
      <c r="A231" s="2">
        <v>572</v>
      </c>
      <c r="B231" t="s">
        <v>425</v>
      </c>
      <c r="C231">
        <v>8</v>
      </c>
      <c r="D231" t="s">
        <v>426</v>
      </c>
      <c r="E231">
        <v>1371</v>
      </c>
      <c r="F231" t="s">
        <v>427</v>
      </c>
      <c r="G231" t="s">
        <v>428</v>
      </c>
      <c r="H231">
        <v>6.02</v>
      </c>
      <c r="I231" t="s">
        <v>429</v>
      </c>
      <c r="J231">
        <v>0.000256</v>
      </c>
      <c r="K231" t="s">
        <v>71</v>
      </c>
      <c r="L231" t="s">
        <v>430</v>
      </c>
      <c r="M231">
        <v>2883.45916</v>
      </c>
      <c r="N231" t="s">
        <v>71</v>
      </c>
      <c r="O231" t="s">
        <v>431</v>
      </c>
      <c r="P231">
        <v>0.00314</v>
      </c>
      <c r="Q231" t="s">
        <v>71</v>
      </c>
      <c r="R231" t="s">
        <v>70</v>
      </c>
      <c r="S231">
        <v>0.499544</v>
      </c>
      <c r="T231" t="s">
        <v>71</v>
      </c>
      <c r="U231" t="s">
        <v>72</v>
      </c>
      <c r="V231">
        <v>0</v>
      </c>
      <c r="W231" t="s">
        <v>71</v>
      </c>
      <c r="X231" t="s">
        <v>73</v>
      </c>
      <c r="Y231">
        <v>0</v>
      </c>
      <c r="Z231" t="s">
        <v>71</v>
      </c>
      <c r="AA231" t="s">
        <v>446</v>
      </c>
      <c r="AB231">
        <v>0</v>
      </c>
      <c r="AC231" t="s">
        <v>71</v>
      </c>
      <c r="AD231" t="s">
        <v>74</v>
      </c>
      <c r="AE231">
        <v>0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500</v>
      </c>
      <c r="AO231" t="s">
        <v>441</v>
      </c>
      <c r="AP231">
        <v>20</v>
      </c>
      <c r="AQ231" t="s">
        <v>442</v>
      </c>
      <c r="AR231">
        <v>20</v>
      </c>
    </row>
    <row r="232" ht="29.25" spans="1:44">
      <c r="A232" s="2">
        <v>571</v>
      </c>
      <c r="B232" t="s">
        <v>425</v>
      </c>
      <c r="C232">
        <v>9</v>
      </c>
      <c r="D232" t="s">
        <v>426</v>
      </c>
      <c r="E232">
        <v>2592</v>
      </c>
      <c r="F232" t="s">
        <v>427</v>
      </c>
      <c r="G232" t="s">
        <v>428</v>
      </c>
      <c r="H232">
        <v>6.02</v>
      </c>
      <c r="I232" t="s">
        <v>429</v>
      </c>
      <c r="J232">
        <v>0.000264</v>
      </c>
      <c r="K232" t="s">
        <v>71</v>
      </c>
      <c r="L232" t="s">
        <v>430</v>
      </c>
      <c r="M232">
        <v>12573.147975</v>
      </c>
      <c r="N232" t="s">
        <v>71</v>
      </c>
      <c r="O232" t="s">
        <v>431</v>
      </c>
      <c r="P232">
        <v>0.012837</v>
      </c>
      <c r="Q232" t="s">
        <v>71</v>
      </c>
      <c r="R232" t="s">
        <v>70</v>
      </c>
      <c r="S232">
        <v>0.481787</v>
      </c>
      <c r="T232" t="s">
        <v>71</v>
      </c>
      <c r="U232" t="s">
        <v>72</v>
      </c>
      <c r="V232">
        <v>0</v>
      </c>
      <c r="W232" t="s">
        <v>71</v>
      </c>
      <c r="X232" t="s">
        <v>73</v>
      </c>
      <c r="Y232">
        <v>0</v>
      </c>
      <c r="Z232" t="s">
        <v>71</v>
      </c>
      <c r="AA232" t="s">
        <v>446</v>
      </c>
      <c r="AB232">
        <v>0</v>
      </c>
      <c r="AC232" t="s">
        <v>71</v>
      </c>
      <c r="AD232" t="s">
        <v>74</v>
      </c>
      <c r="AE232">
        <v>0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10</v>
      </c>
      <c r="AM232" t="s">
        <v>440</v>
      </c>
      <c r="AN232">
        <v>500</v>
      </c>
      <c r="AO232" t="s">
        <v>441</v>
      </c>
      <c r="AP232">
        <v>20</v>
      </c>
      <c r="AQ232" t="s">
        <v>442</v>
      </c>
      <c r="AR232">
        <v>20</v>
      </c>
    </row>
    <row r="233" ht="29.25" spans="1:44">
      <c r="A233" s="2">
        <v>570</v>
      </c>
      <c r="B233" t="s">
        <v>425</v>
      </c>
      <c r="C233">
        <v>4</v>
      </c>
      <c r="D233" t="s">
        <v>426</v>
      </c>
      <c r="E233">
        <v>226</v>
      </c>
      <c r="F233" t="s">
        <v>427</v>
      </c>
      <c r="G233" t="s">
        <v>428</v>
      </c>
      <c r="H233">
        <v>6.02</v>
      </c>
      <c r="I233" t="s">
        <v>429</v>
      </c>
      <c r="J233">
        <v>0.000262</v>
      </c>
      <c r="K233" t="s">
        <v>71</v>
      </c>
      <c r="L233" t="s">
        <v>430</v>
      </c>
      <c r="M233">
        <v>136.176197</v>
      </c>
      <c r="N233" t="s">
        <v>71</v>
      </c>
      <c r="O233" t="s">
        <v>431</v>
      </c>
      <c r="P233">
        <v>0.000398</v>
      </c>
      <c r="Q233" t="s">
        <v>71</v>
      </c>
      <c r="R233" t="s">
        <v>70</v>
      </c>
      <c r="S233">
        <v>1.394368</v>
      </c>
      <c r="T233" t="s">
        <v>71</v>
      </c>
      <c r="U233" t="s">
        <v>72</v>
      </c>
      <c r="V233">
        <v>0</v>
      </c>
      <c r="W233" t="s">
        <v>71</v>
      </c>
      <c r="X233" t="s">
        <v>73</v>
      </c>
      <c r="Y233">
        <v>0</v>
      </c>
      <c r="Z233" t="s">
        <v>71</v>
      </c>
      <c r="AA233" t="s">
        <v>446</v>
      </c>
      <c r="AB233">
        <v>0</v>
      </c>
      <c r="AC233" t="s">
        <v>71</v>
      </c>
      <c r="AD233" t="s">
        <v>74</v>
      </c>
      <c r="AE233">
        <v>0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20</v>
      </c>
      <c r="AQ233" t="s">
        <v>442</v>
      </c>
      <c r="AR233">
        <v>20</v>
      </c>
    </row>
    <row r="234" ht="29.25" spans="1:44">
      <c r="A234" s="2">
        <v>569</v>
      </c>
      <c r="B234" t="s">
        <v>425</v>
      </c>
      <c r="C234">
        <v>4</v>
      </c>
      <c r="D234" t="s">
        <v>426</v>
      </c>
      <c r="E234">
        <v>158</v>
      </c>
      <c r="F234" t="s">
        <v>427</v>
      </c>
      <c r="G234" t="s">
        <v>428</v>
      </c>
      <c r="H234">
        <v>19661.844</v>
      </c>
      <c r="I234" t="s">
        <v>429</v>
      </c>
      <c r="J234">
        <v>0.000197</v>
      </c>
      <c r="K234" t="s">
        <v>71</v>
      </c>
      <c r="L234" t="s">
        <v>430</v>
      </c>
      <c r="M234">
        <v>79.782297</v>
      </c>
      <c r="N234" t="s">
        <v>71</v>
      </c>
      <c r="O234" t="s">
        <v>431</v>
      </c>
      <c r="P234">
        <v>0.000277</v>
      </c>
      <c r="Q234" t="s">
        <v>71</v>
      </c>
      <c r="R234" t="s">
        <v>70</v>
      </c>
      <c r="S234">
        <v>0.907245</v>
      </c>
      <c r="T234" t="s">
        <v>71</v>
      </c>
      <c r="U234" t="s">
        <v>72</v>
      </c>
      <c r="V234">
        <v>0</v>
      </c>
      <c r="W234" t="s">
        <v>71</v>
      </c>
      <c r="X234" t="s">
        <v>73</v>
      </c>
      <c r="Y234">
        <v>0</v>
      </c>
      <c r="Z234" t="s">
        <v>71</v>
      </c>
      <c r="AA234" t="s">
        <v>446</v>
      </c>
      <c r="AB234">
        <v>0</v>
      </c>
      <c r="AC234" t="s">
        <v>71</v>
      </c>
      <c r="AD234" t="s">
        <v>74</v>
      </c>
      <c r="AE234">
        <v>0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10</v>
      </c>
      <c r="AM234" t="s">
        <v>440</v>
      </c>
      <c r="AN234">
        <v>500</v>
      </c>
      <c r="AO234" t="s">
        <v>441</v>
      </c>
      <c r="AP234">
        <v>20</v>
      </c>
      <c r="AQ234" t="s">
        <v>442</v>
      </c>
      <c r="AR234">
        <v>20</v>
      </c>
    </row>
    <row r="235" ht="29.25" spans="1:44">
      <c r="A235" s="2">
        <v>567</v>
      </c>
      <c r="B235" t="s">
        <v>425</v>
      </c>
      <c r="C235">
        <v>4</v>
      </c>
      <c r="D235" t="s">
        <v>426</v>
      </c>
      <c r="E235">
        <v>531</v>
      </c>
      <c r="F235" t="s">
        <v>427</v>
      </c>
      <c r="G235" t="s">
        <v>428</v>
      </c>
      <c r="H235">
        <v>27348.321</v>
      </c>
      <c r="I235" t="s">
        <v>429</v>
      </c>
      <c r="J235">
        <v>0.00043</v>
      </c>
      <c r="K235" t="s">
        <v>71</v>
      </c>
      <c r="L235" t="s">
        <v>430</v>
      </c>
      <c r="M235">
        <v>222.197734</v>
      </c>
      <c r="N235" t="s">
        <v>71</v>
      </c>
      <c r="O235" t="s">
        <v>431</v>
      </c>
      <c r="P235">
        <v>0.000652</v>
      </c>
      <c r="Q235" t="s">
        <v>71</v>
      </c>
      <c r="R235" t="s">
        <v>70</v>
      </c>
      <c r="S235">
        <v>2.184841</v>
      </c>
      <c r="T235" t="s">
        <v>71</v>
      </c>
      <c r="U235" t="s">
        <v>72</v>
      </c>
      <c r="V235">
        <v>0</v>
      </c>
      <c r="W235" t="s">
        <v>71</v>
      </c>
      <c r="X235" t="s">
        <v>73</v>
      </c>
      <c r="Y235">
        <v>0</v>
      </c>
      <c r="Z235" t="s">
        <v>71</v>
      </c>
      <c r="AA235" t="s">
        <v>446</v>
      </c>
      <c r="AB235">
        <v>0</v>
      </c>
      <c r="AC235" t="s">
        <v>71</v>
      </c>
      <c r="AD235" t="s">
        <v>74</v>
      </c>
      <c r="AE235">
        <v>0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20</v>
      </c>
      <c r="AM235" t="s">
        <v>440</v>
      </c>
      <c r="AN235">
        <v>10000</v>
      </c>
      <c r="AO235" t="s">
        <v>441</v>
      </c>
      <c r="AP235">
        <v>80</v>
      </c>
      <c r="AQ235" t="s">
        <v>442</v>
      </c>
      <c r="AR235">
        <v>100</v>
      </c>
    </row>
    <row r="236" ht="29.25" spans="1:44">
      <c r="A236" s="2">
        <v>566</v>
      </c>
      <c r="B236" t="s">
        <v>425</v>
      </c>
      <c r="C236">
        <v>4</v>
      </c>
      <c r="D236" t="s">
        <v>426</v>
      </c>
      <c r="E236">
        <v>531</v>
      </c>
      <c r="F236" t="s">
        <v>427</v>
      </c>
      <c r="G236" t="s">
        <v>428</v>
      </c>
      <c r="H236">
        <v>26913.654</v>
      </c>
      <c r="I236" t="s">
        <v>429</v>
      </c>
      <c r="J236">
        <v>0.000458</v>
      </c>
      <c r="K236" t="s">
        <v>71</v>
      </c>
      <c r="L236" t="s">
        <v>430</v>
      </c>
      <c r="M236">
        <v>234.142414</v>
      </c>
      <c r="N236" t="s">
        <v>71</v>
      </c>
      <c r="O236" t="s">
        <v>431</v>
      </c>
      <c r="P236">
        <v>0.000692</v>
      </c>
      <c r="Q236" t="s">
        <v>71</v>
      </c>
      <c r="R236" t="s">
        <v>70</v>
      </c>
      <c r="S236">
        <v>2.19225</v>
      </c>
      <c r="T236" t="s">
        <v>71</v>
      </c>
      <c r="U236" t="s">
        <v>72</v>
      </c>
      <c r="V236">
        <v>0</v>
      </c>
      <c r="W236" t="s">
        <v>71</v>
      </c>
      <c r="X236" t="s">
        <v>73</v>
      </c>
      <c r="Y236">
        <v>0</v>
      </c>
      <c r="Z236" t="s">
        <v>71</v>
      </c>
      <c r="AA236" t="s">
        <v>446</v>
      </c>
      <c r="AB236">
        <v>0</v>
      </c>
      <c r="AC236" t="s">
        <v>71</v>
      </c>
      <c r="AD236" t="s">
        <v>74</v>
      </c>
      <c r="AE236">
        <v>0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20</v>
      </c>
      <c r="AM236" t="s">
        <v>440</v>
      </c>
      <c r="AN236">
        <v>500</v>
      </c>
      <c r="AO236" t="s">
        <v>441</v>
      </c>
      <c r="AP236">
        <v>80</v>
      </c>
      <c r="AQ236" t="s">
        <v>442</v>
      </c>
      <c r="AR236">
        <v>100</v>
      </c>
    </row>
    <row r="237" ht="29.25" spans="1:44">
      <c r="A237" s="2">
        <v>565</v>
      </c>
      <c r="B237" t="s">
        <v>425</v>
      </c>
      <c r="C237">
        <v>4</v>
      </c>
      <c r="D237" t="s">
        <v>426</v>
      </c>
      <c r="E237">
        <v>150</v>
      </c>
      <c r="F237" t="s">
        <v>427</v>
      </c>
      <c r="G237" t="s">
        <v>428</v>
      </c>
      <c r="H237">
        <v>162530.226</v>
      </c>
      <c r="I237" t="s">
        <v>429</v>
      </c>
      <c r="J237">
        <v>0.000152</v>
      </c>
      <c r="K237" t="s">
        <v>71</v>
      </c>
      <c r="L237" t="s">
        <v>430</v>
      </c>
      <c r="M237">
        <v>37.368459</v>
      </c>
      <c r="N237" t="s">
        <v>71</v>
      </c>
      <c r="O237" t="s">
        <v>431</v>
      </c>
      <c r="P237">
        <v>0.000189</v>
      </c>
      <c r="Q237" t="s">
        <v>71</v>
      </c>
      <c r="R237" t="s">
        <v>70</v>
      </c>
      <c r="S237">
        <v>2.026096</v>
      </c>
      <c r="T237" t="s">
        <v>71</v>
      </c>
      <c r="U237" t="s">
        <v>72</v>
      </c>
      <c r="V237">
        <v>0</v>
      </c>
      <c r="W237" t="s">
        <v>71</v>
      </c>
      <c r="X237" t="s">
        <v>73</v>
      </c>
      <c r="Y237">
        <v>0</v>
      </c>
      <c r="Z237" t="s">
        <v>71</v>
      </c>
      <c r="AA237" t="s">
        <v>446</v>
      </c>
      <c r="AB237">
        <v>0</v>
      </c>
      <c r="AC237" t="s">
        <v>71</v>
      </c>
      <c r="AD237" t="s">
        <v>74</v>
      </c>
      <c r="AE237">
        <v>0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5</v>
      </c>
      <c r="AM237" t="s">
        <v>440</v>
      </c>
      <c r="AN237">
        <v>500</v>
      </c>
      <c r="AO237" t="s">
        <v>441</v>
      </c>
      <c r="AP237">
        <v>20</v>
      </c>
      <c r="AQ237" t="s">
        <v>442</v>
      </c>
      <c r="AR237">
        <v>20</v>
      </c>
    </row>
    <row r="238" ht="29.25" spans="1:44">
      <c r="A238" s="2">
        <v>565</v>
      </c>
      <c r="B238" t="s">
        <v>425</v>
      </c>
      <c r="C238">
        <v>4</v>
      </c>
      <c r="D238" t="s">
        <v>426</v>
      </c>
      <c r="E238">
        <v>226</v>
      </c>
      <c r="F238" t="s">
        <v>427</v>
      </c>
      <c r="G238" t="s">
        <v>428</v>
      </c>
      <c r="H238">
        <v>28443.068</v>
      </c>
      <c r="I238" t="s">
        <v>429</v>
      </c>
      <c r="J238">
        <v>0.000231</v>
      </c>
      <c r="K238" t="s">
        <v>71</v>
      </c>
      <c r="L238" t="s">
        <v>430</v>
      </c>
      <c r="M238">
        <v>47.71975</v>
      </c>
      <c r="N238" t="s">
        <v>71</v>
      </c>
      <c r="O238" t="s">
        <v>431</v>
      </c>
      <c r="P238">
        <v>0.000279</v>
      </c>
      <c r="Q238" t="s">
        <v>71</v>
      </c>
      <c r="R238" t="s">
        <v>70</v>
      </c>
      <c r="S238">
        <v>1.41994</v>
      </c>
      <c r="T238" t="s">
        <v>71</v>
      </c>
      <c r="U238" t="s">
        <v>72</v>
      </c>
      <c r="V238">
        <v>0</v>
      </c>
      <c r="W238" t="s">
        <v>71</v>
      </c>
      <c r="X238" t="s">
        <v>73</v>
      </c>
      <c r="Y238">
        <v>0</v>
      </c>
      <c r="Z238" t="s">
        <v>71</v>
      </c>
      <c r="AA238" t="s">
        <v>446</v>
      </c>
      <c r="AB238">
        <v>0</v>
      </c>
      <c r="AC238" t="s">
        <v>71</v>
      </c>
      <c r="AD238" t="s">
        <v>74</v>
      </c>
      <c r="AE238">
        <v>0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500</v>
      </c>
      <c r="AO238" t="s">
        <v>441</v>
      </c>
      <c r="AP238">
        <v>20</v>
      </c>
      <c r="AQ238" t="s">
        <v>442</v>
      </c>
      <c r="AR238">
        <v>20</v>
      </c>
    </row>
    <row r="239" ht="29.25" spans="1:44">
      <c r="A239" s="2">
        <v>564</v>
      </c>
      <c r="B239" t="s">
        <v>425</v>
      </c>
      <c r="C239">
        <v>4</v>
      </c>
      <c r="D239" t="s">
        <v>426</v>
      </c>
      <c r="E239">
        <v>187</v>
      </c>
      <c r="F239" t="s">
        <v>427</v>
      </c>
      <c r="G239" t="s">
        <v>428</v>
      </c>
      <c r="H239">
        <v>162506.01</v>
      </c>
      <c r="I239" t="s">
        <v>429</v>
      </c>
      <c r="J239">
        <v>0.000173</v>
      </c>
      <c r="K239" t="s">
        <v>71</v>
      </c>
      <c r="L239" t="s">
        <v>430</v>
      </c>
      <c r="M239">
        <v>47.768135</v>
      </c>
      <c r="N239" t="s">
        <v>71</v>
      </c>
      <c r="O239" t="s">
        <v>431</v>
      </c>
      <c r="P239">
        <v>0.000221</v>
      </c>
      <c r="Q239" t="s">
        <v>71</v>
      </c>
      <c r="R239" t="s">
        <v>70</v>
      </c>
      <c r="S239">
        <v>2.122738</v>
      </c>
      <c r="T239" t="s">
        <v>71</v>
      </c>
      <c r="U239" t="s">
        <v>72</v>
      </c>
      <c r="V239">
        <v>0</v>
      </c>
      <c r="W239" t="s">
        <v>71</v>
      </c>
      <c r="X239" t="s">
        <v>73</v>
      </c>
      <c r="Y239">
        <v>0</v>
      </c>
      <c r="Z239" t="s">
        <v>71</v>
      </c>
      <c r="AA239" t="s">
        <v>446</v>
      </c>
      <c r="AB239">
        <v>0</v>
      </c>
      <c r="AC239" t="s">
        <v>71</v>
      </c>
      <c r="AD239" t="s">
        <v>74</v>
      </c>
      <c r="AE239">
        <v>0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5</v>
      </c>
      <c r="AM239" t="s">
        <v>440</v>
      </c>
      <c r="AN239">
        <v>500</v>
      </c>
      <c r="AO239" t="s">
        <v>441</v>
      </c>
      <c r="AP239">
        <v>30</v>
      </c>
      <c r="AQ239" t="s">
        <v>442</v>
      </c>
      <c r="AR239">
        <v>30</v>
      </c>
    </row>
    <row r="240" ht="29.25" spans="1:44">
      <c r="A240" s="2">
        <v>563</v>
      </c>
      <c r="B240" t="s">
        <v>425</v>
      </c>
      <c r="C240">
        <v>4</v>
      </c>
      <c r="D240" t="s">
        <v>426</v>
      </c>
      <c r="E240">
        <v>264</v>
      </c>
      <c r="F240" t="s">
        <v>427</v>
      </c>
      <c r="G240" t="s">
        <v>428</v>
      </c>
      <c r="H240">
        <v>30442.374</v>
      </c>
      <c r="I240" t="s">
        <v>429</v>
      </c>
      <c r="J240">
        <v>0.000265</v>
      </c>
      <c r="K240" t="s">
        <v>71</v>
      </c>
      <c r="L240" t="s">
        <v>430</v>
      </c>
      <c r="M240">
        <v>61.525017</v>
      </c>
      <c r="N240" t="s">
        <v>71</v>
      </c>
      <c r="O240" t="s">
        <v>431</v>
      </c>
      <c r="P240">
        <v>0.000326</v>
      </c>
      <c r="Q240" t="s">
        <v>71</v>
      </c>
      <c r="R240" t="s">
        <v>70</v>
      </c>
      <c r="S240">
        <v>1.641224</v>
      </c>
      <c r="T240" t="s">
        <v>71</v>
      </c>
      <c r="U240" t="s">
        <v>72</v>
      </c>
      <c r="V240">
        <v>0</v>
      </c>
      <c r="W240" t="s">
        <v>71</v>
      </c>
      <c r="X240" t="s">
        <v>73</v>
      </c>
      <c r="Y240">
        <v>0</v>
      </c>
      <c r="Z240" t="s">
        <v>71</v>
      </c>
      <c r="AA240" t="s">
        <v>446</v>
      </c>
      <c r="AB240">
        <v>0</v>
      </c>
      <c r="AC240" t="s">
        <v>71</v>
      </c>
      <c r="AD240" t="s">
        <v>74</v>
      </c>
      <c r="AE240">
        <v>0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10</v>
      </c>
      <c r="AM240" t="s">
        <v>440</v>
      </c>
      <c r="AN240">
        <v>500</v>
      </c>
      <c r="AO240" t="s">
        <v>441</v>
      </c>
      <c r="AP240">
        <v>30</v>
      </c>
      <c r="AQ240" t="s">
        <v>442</v>
      </c>
      <c r="AR240">
        <v>30</v>
      </c>
    </row>
    <row r="241" ht="29.25" spans="1:44">
      <c r="A241" s="2">
        <v>562</v>
      </c>
      <c r="B241" t="s">
        <v>425</v>
      </c>
      <c r="C241">
        <v>4</v>
      </c>
      <c r="D241" t="s">
        <v>426</v>
      </c>
      <c r="E241">
        <v>340</v>
      </c>
      <c r="F241" t="s">
        <v>427</v>
      </c>
      <c r="G241" t="s">
        <v>428</v>
      </c>
      <c r="H241">
        <v>5046.33</v>
      </c>
      <c r="I241" t="s">
        <v>429</v>
      </c>
      <c r="J241">
        <v>0.000352</v>
      </c>
      <c r="K241" t="s">
        <v>71</v>
      </c>
      <c r="L241" t="s">
        <v>430</v>
      </c>
      <c r="M241">
        <v>71.167344</v>
      </c>
      <c r="N241" t="s">
        <v>71</v>
      </c>
      <c r="O241" t="s">
        <v>431</v>
      </c>
      <c r="P241">
        <v>0.000423</v>
      </c>
      <c r="Q241" t="s">
        <v>71</v>
      </c>
      <c r="R241" t="s">
        <v>70</v>
      </c>
      <c r="S241">
        <v>1.65635</v>
      </c>
      <c r="T241" t="s">
        <v>71</v>
      </c>
      <c r="U241" t="s">
        <v>72</v>
      </c>
      <c r="V241">
        <v>0</v>
      </c>
      <c r="W241" t="s">
        <v>71</v>
      </c>
      <c r="X241" t="s">
        <v>73</v>
      </c>
      <c r="Y241">
        <v>0</v>
      </c>
      <c r="Z241" t="s">
        <v>71</v>
      </c>
      <c r="AA241" t="s">
        <v>446</v>
      </c>
      <c r="AB241">
        <v>0</v>
      </c>
      <c r="AC241" t="s">
        <v>71</v>
      </c>
      <c r="AD241" t="s">
        <v>74</v>
      </c>
      <c r="AE241">
        <v>0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15</v>
      </c>
      <c r="AM241" t="s">
        <v>440</v>
      </c>
      <c r="AN241">
        <v>500</v>
      </c>
      <c r="AO241" t="s">
        <v>441</v>
      </c>
      <c r="AP241">
        <v>30</v>
      </c>
      <c r="AQ241" t="s">
        <v>442</v>
      </c>
      <c r="AR241">
        <v>30</v>
      </c>
    </row>
    <row r="242" ht="29.25" spans="1:44">
      <c r="A242" s="2">
        <v>561</v>
      </c>
      <c r="B242" t="s">
        <v>425</v>
      </c>
      <c r="C242">
        <v>4</v>
      </c>
      <c r="D242" t="s">
        <v>426</v>
      </c>
      <c r="E242">
        <v>416</v>
      </c>
      <c r="F242" t="s">
        <v>427</v>
      </c>
      <c r="G242" t="s">
        <v>428</v>
      </c>
      <c r="H242">
        <v>801.236</v>
      </c>
      <c r="I242" t="s">
        <v>429</v>
      </c>
      <c r="J242">
        <v>0.000493</v>
      </c>
      <c r="K242" t="s">
        <v>71</v>
      </c>
      <c r="L242" t="s">
        <v>430</v>
      </c>
      <c r="M242">
        <v>82.686731</v>
      </c>
      <c r="N242" t="s">
        <v>71</v>
      </c>
      <c r="O242" t="s">
        <v>431</v>
      </c>
      <c r="P242">
        <v>0.000575</v>
      </c>
      <c r="Q242" t="s">
        <v>71</v>
      </c>
      <c r="R242" t="s">
        <v>70</v>
      </c>
      <c r="S242">
        <v>1.743611</v>
      </c>
      <c r="T242" t="s">
        <v>71</v>
      </c>
      <c r="U242" t="s">
        <v>72</v>
      </c>
      <c r="V242">
        <v>0</v>
      </c>
      <c r="W242" t="s">
        <v>71</v>
      </c>
      <c r="X242" t="s">
        <v>73</v>
      </c>
      <c r="Y242">
        <v>0</v>
      </c>
      <c r="Z242" t="s">
        <v>71</v>
      </c>
      <c r="AA242" t="s">
        <v>446</v>
      </c>
      <c r="AB242">
        <v>0</v>
      </c>
      <c r="AC242" t="s">
        <v>71</v>
      </c>
      <c r="AD242" t="s">
        <v>74</v>
      </c>
      <c r="AE242">
        <v>0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20</v>
      </c>
      <c r="AM242" t="s">
        <v>440</v>
      </c>
      <c r="AN242">
        <v>500</v>
      </c>
      <c r="AO242" t="s">
        <v>441</v>
      </c>
      <c r="AP242">
        <v>30</v>
      </c>
      <c r="AQ242" t="s">
        <v>442</v>
      </c>
      <c r="AR242">
        <v>30</v>
      </c>
    </row>
    <row r="243" ht="29.25" spans="1:44">
      <c r="A243" s="2">
        <v>560</v>
      </c>
      <c r="B243" t="s">
        <v>425</v>
      </c>
      <c r="C243">
        <v>4</v>
      </c>
      <c r="D243" t="s">
        <v>426</v>
      </c>
      <c r="E243">
        <v>492</v>
      </c>
      <c r="F243" t="s">
        <v>427</v>
      </c>
      <c r="G243" t="s">
        <v>428</v>
      </c>
      <c r="H243">
        <v>110.906</v>
      </c>
      <c r="I243" t="s">
        <v>429</v>
      </c>
      <c r="J243">
        <v>0.000624</v>
      </c>
      <c r="K243" t="s">
        <v>71</v>
      </c>
      <c r="L243" t="s">
        <v>430</v>
      </c>
      <c r="M243">
        <v>94.17073</v>
      </c>
      <c r="N243" t="s">
        <v>71</v>
      </c>
      <c r="O243" t="s">
        <v>431</v>
      </c>
      <c r="P243">
        <v>0.000718</v>
      </c>
      <c r="Q243" t="s">
        <v>71</v>
      </c>
      <c r="R243" t="s">
        <v>70</v>
      </c>
      <c r="S243">
        <v>1.875129</v>
      </c>
      <c r="T243" t="s">
        <v>71</v>
      </c>
      <c r="U243" t="s">
        <v>72</v>
      </c>
      <c r="V243">
        <v>0</v>
      </c>
      <c r="W243" t="s">
        <v>71</v>
      </c>
      <c r="X243" t="s">
        <v>73</v>
      </c>
      <c r="Y243">
        <v>0</v>
      </c>
      <c r="Z243" t="s">
        <v>71</v>
      </c>
      <c r="AA243" t="s">
        <v>446</v>
      </c>
      <c r="AB243">
        <v>0</v>
      </c>
      <c r="AC243" t="s">
        <v>71</v>
      </c>
      <c r="AD243" t="s">
        <v>74</v>
      </c>
      <c r="AE243">
        <v>0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25</v>
      </c>
      <c r="AM243" t="s">
        <v>440</v>
      </c>
      <c r="AN243">
        <v>500</v>
      </c>
      <c r="AO243" t="s">
        <v>441</v>
      </c>
      <c r="AP243">
        <v>30</v>
      </c>
      <c r="AQ243" t="s">
        <v>442</v>
      </c>
      <c r="AR243">
        <v>30</v>
      </c>
    </row>
    <row r="244" ht="29.25" spans="1:44">
      <c r="A244" s="2">
        <v>559</v>
      </c>
      <c r="B244" t="s">
        <v>425</v>
      </c>
      <c r="C244">
        <v>4</v>
      </c>
      <c r="D244" t="s">
        <v>426</v>
      </c>
      <c r="E244">
        <v>569</v>
      </c>
      <c r="F244" t="s">
        <v>427</v>
      </c>
      <c r="G244" t="s">
        <v>428</v>
      </c>
      <c r="H244">
        <v>13.292</v>
      </c>
      <c r="I244" t="s">
        <v>429</v>
      </c>
      <c r="J244">
        <v>0.000728</v>
      </c>
      <c r="K244" t="s">
        <v>71</v>
      </c>
      <c r="L244" t="s">
        <v>430</v>
      </c>
      <c r="M244">
        <v>105.616</v>
      </c>
      <c r="N244" t="s">
        <v>71</v>
      </c>
      <c r="O244" t="s">
        <v>431</v>
      </c>
      <c r="P244">
        <v>0.000834</v>
      </c>
      <c r="Q244" t="s">
        <v>71</v>
      </c>
      <c r="R244" t="s">
        <v>70</v>
      </c>
      <c r="S244">
        <v>1.973723</v>
      </c>
      <c r="T244" t="s">
        <v>71</v>
      </c>
      <c r="U244" t="s">
        <v>72</v>
      </c>
      <c r="V244">
        <v>0</v>
      </c>
      <c r="W244" t="s">
        <v>71</v>
      </c>
      <c r="X244" t="s">
        <v>73</v>
      </c>
      <c r="Y244">
        <v>0</v>
      </c>
      <c r="Z244" t="s">
        <v>71</v>
      </c>
      <c r="AA244" t="s">
        <v>446</v>
      </c>
      <c r="AB244">
        <v>0</v>
      </c>
      <c r="AC244" t="s">
        <v>71</v>
      </c>
      <c r="AD244" t="s">
        <v>74</v>
      </c>
      <c r="AE244">
        <v>0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30</v>
      </c>
      <c r="AM244" t="s">
        <v>440</v>
      </c>
      <c r="AN244">
        <v>500</v>
      </c>
      <c r="AO244" t="s">
        <v>441</v>
      </c>
      <c r="AP244">
        <v>30</v>
      </c>
      <c r="AQ244" t="s">
        <v>442</v>
      </c>
      <c r="AR244">
        <v>30</v>
      </c>
    </row>
    <row r="245" ht="29.25" spans="1:44">
      <c r="A245" s="2">
        <v>558</v>
      </c>
      <c r="B245" t="s">
        <v>425</v>
      </c>
      <c r="C245">
        <v>4</v>
      </c>
      <c r="D245" t="s">
        <v>426</v>
      </c>
      <c r="E245">
        <v>226</v>
      </c>
      <c r="F245" t="s">
        <v>427</v>
      </c>
      <c r="G245" t="s">
        <v>428</v>
      </c>
      <c r="H245">
        <v>6.02</v>
      </c>
      <c r="I245" t="s">
        <v>429</v>
      </c>
      <c r="J245">
        <v>0.000264</v>
      </c>
      <c r="K245" t="s">
        <v>71</v>
      </c>
      <c r="L245" t="s">
        <v>430</v>
      </c>
      <c r="M245">
        <v>136.053339</v>
      </c>
      <c r="N245" t="s">
        <v>71</v>
      </c>
      <c r="O245" t="s">
        <v>431</v>
      </c>
      <c r="P245">
        <v>0.000401</v>
      </c>
      <c r="Q245" t="s">
        <v>71</v>
      </c>
      <c r="R245" t="s">
        <v>70</v>
      </c>
      <c r="S245">
        <v>1.385069</v>
      </c>
      <c r="T245" t="s">
        <v>71</v>
      </c>
      <c r="U245" t="s">
        <v>72</v>
      </c>
      <c r="V245">
        <v>0</v>
      </c>
      <c r="W245" t="s">
        <v>71</v>
      </c>
      <c r="X245" t="s">
        <v>73</v>
      </c>
      <c r="Y245">
        <v>0</v>
      </c>
      <c r="Z245" t="s">
        <v>71</v>
      </c>
      <c r="AA245" t="s">
        <v>446</v>
      </c>
      <c r="AB245">
        <v>0</v>
      </c>
      <c r="AC245" t="s">
        <v>71</v>
      </c>
      <c r="AD245" t="s">
        <v>74</v>
      </c>
      <c r="AE245">
        <v>0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10</v>
      </c>
      <c r="AM245" t="s">
        <v>440</v>
      </c>
      <c r="AN245">
        <v>500</v>
      </c>
      <c r="AO245" t="s">
        <v>441</v>
      </c>
      <c r="AP245">
        <v>20</v>
      </c>
      <c r="AQ245" t="s">
        <v>442</v>
      </c>
      <c r="AR245">
        <v>20</v>
      </c>
    </row>
    <row r="246" ht="29.25" spans="1:44">
      <c r="A246" s="2">
        <v>557</v>
      </c>
      <c r="B246" t="s">
        <v>425</v>
      </c>
      <c r="C246">
        <v>4</v>
      </c>
      <c r="D246" t="s">
        <v>426</v>
      </c>
      <c r="E246">
        <v>264</v>
      </c>
      <c r="F246" t="s">
        <v>427</v>
      </c>
      <c r="G246" t="s">
        <v>428</v>
      </c>
      <c r="H246">
        <v>30442.374</v>
      </c>
      <c r="I246" t="s">
        <v>429</v>
      </c>
      <c r="J246">
        <v>0.000264</v>
      </c>
      <c r="K246" t="s">
        <v>71</v>
      </c>
      <c r="L246" t="s">
        <v>430</v>
      </c>
      <c r="M246">
        <v>62.869095</v>
      </c>
      <c r="N246" t="s">
        <v>71</v>
      </c>
      <c r="O246" t="s">
        <v>431</v>
      </c>
      <c r="P246">
        <v>0.000326</v>
      </c>
      <c r="Q246" t="s">
        <v>71</v>
      </c>
      <c r="R246" t="s">
        <v>70</v>
      </c>
      <c r="S246">
        <v>1.682561</v>
      </c>
      <c r="T246" t="s">
        <v>71</v>
      </c>
      <c r="U246" t="s">
        <v>72</v>
      </c>
      <c r="V246">
        <v>0</v>
      </c>
      <c r="W246" t="s">
        <v>71</v>
      </c>
      <c r="X246" t="s">
        <v>73</v>
      </c>
      <c r="Y246">
        <v>0</v>
      </c>
      <c r="Z246" t="s">
        <v>71</v>
      </c>
      <c r="AA246" t="s">
        <v>446</v>
      </c>
      <c r="AB246">
        <v>0</v>
      </c>
      <c r="AC246" t="s">
        <v>71</v>
      </c>
      <c r="AD246" t="s">
        <v>74</v>
      </c>
      <c r="AE246">
        <v>0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10</v>
      </c>
      <c r="AM246" t="s">
        <v>440</v>
      </c>
      <c r="AN246">
        <v>500</v>
      </c>
      <c r="AO246" t="s">
        <v>441</v>
      </c>
      <c r="AP246">
        <v>30</v>
      </c>
      <c r="AQ246" t="s">
        <v>442</v>
      </c>
      <c r="AR246">
        <v>30</v>
      </c>
    </row>
    <row r="247" ht="29.25" spans="1:44">
      <c r="A247" s="2">
        <v>556</v>
      </c>
      <c r="B247" t="s">
        <v>425</v>
      </c>
      <c r="C247">
        <v>4</v>
      </c>
      <c r="D247" t="s">
        <v>426</v>
      </c>
      <c r="E247">
        <v>531</v>
      </c>
      <c r="F247" t="s">
        <v>427</v>
      </c>
      <c r="G247" t="s">
        <v>428</v>
      </c>
      <c r="H247">
        <v>0.011</v>
      </c>
      <c r="I247" t="s">
        <v>429</v>
      </c>
      <c r="J247">
        <v>0.000484</v>
      </c>
      <c r="K247" t="s">
        <v>71</v>
      </c>
      <c r="L247" t="s">
        <v>430</v>
      </c>
      <c r="M247">
        <v>291.861741</v>
      </c>
      <c r="N247" t="s">
        <v>71</v>
      </c>
      <c r="O247" t="s">
        <v>431</v>
      </c>
      <c r="P247">
        <v>0.000776</v>
      </c>
      <c r="Q247" t="s">
        <v>71</v>
      </c>
      <c r="R247" t="s">
        <v>70</v>
      </c>
      <c r="S247">
        <v>1.553733</v>
      </c>
      <c r="T247" t="s">
        <v>71</v>
      </c>
      <c r="U247" t="s">
        <v>72</v>
      </c>
      <c r="V247">
        <v>0</v>
      </c>
      <c r="W247" t="s">
        <v>71</v>
      </c>
      <c r="X247" t="s">
        <v>73</v>
      </c>
      <c r="Y247">
        <v>0</v>
      </c>
      <c r="Z247" t="s">
        <v>71</v>
      </c>
      <c r="AA247" t="s">
        <v>446</v>
      </c>
      <c r="AB247">
        <v>0</v>
      </c>
      <c r="AC247" t="s">
        <v>71</v>
      </c>
      <c r="AD247" t="s">
        <v>74</v>
      </c>
      <c r="AE247">
        <v>0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20</v>
      </c>
      <c r="AM247" t="s">
        <v>440</v>
      </c>
      <c r="AN247">
        <v>10000</v>
      </c>
      <c r="AO247" t="s">
        <v>441</v>
      </c>
      <c r="AP247">
        <v>40</v>
      </c>
      <c r="AQ247" t="s">
        <v>442</v>
      </c>
      <c r="AR247">
        <v>100</v>
      </c>
    </row>
    <row r="248" ht="29.25" spans="1:44">
      <c r="A248" s="2">
        <v>555</v>
      </c>
      <c r="B248" t="s">
        <v>425</v>
      </c>
      <c r="C248">
        <v>4</v>
      </c>
      <c r="D248" t="s">
        <v>426</v>
      </c>
      <c r="E248">
        <v>569</v>
      </c>
      <c r="F248" t="s">
        <v>427</v>
      </c>
      <c r="G248" t="s">
        <v>428</v>
      </c>
      <c r="H248">
        <v>13.292</v>
      </c>
      <c r="I248" t="s">
        <v>429</v>
      </c>
      <c r="J248">
        <v>0.000728</v>
      </c>
      <c r="K248" t="s">
        <v>71</v>
      </c>
      <c r="L248" t="s">
        <v>430</v>
      </c>
      <c r="M248">
        <v>109.433145</v>
      </c>
      <c r="N248" t="s">
        <v>71</v>
      </c>
      <c r="O248" t="s">
        <v>431</v>
      </c>
      <c r="P248">
        <v>0.000837</v>
      </c>
      <c r="Q248" t="s">
        <v>71</v>
      </c>
      <c r="R248" t="s">
        <v>70</v>
      </c>
      <c r="S248">
        <v>1.760362</v>
      </c>
      <c r="T248" t="s">
        <v>71</v>
      </c>
      <c r="U248" t="s">
        <v>72</v>
      </c>
      <c r="V248">
        <v>0</v>
      </c>
      <c r="W248" t="s">
        <v>71</v>
      </c>
      <c r="X248" t="s">
        <v>73</v>
      </c>
      <c r="Y248">
        <v>0</v>
      </c>
      <c r="Z248" t="s">
        <v>71</v>
      </c>
      <c r="AA248" t="s">
        <v>446</v>
      </c>
      <c r="AB248">
        <v>0</v>
      </c>
      <c r="AC248" t="s">
        <v>71</v>
      </c>
      <c r="AD248" t="s">
        <v>74</v>
      </c>
      <c r="AE248">
        <v>0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30</v>
      </c>
      <c r="AM248" t="s">
        <v>440</v>
      </c>
      <c r="AN248">
        <v>500</v>
      </c>
      <c r="AO248" t="s">
        <v>441</v>
      </c>
      <c r="AP248">
        <v>30</v>
      </c>
      <c r="AQ248" t="s">
        <v>442</v>
      </c>
      <c r="AR248">
        <v>30</v>
      </c>
    </row>
    <row r="249" ht="29.25" spans="1:44">
      <c r="A249" s="2">
        <v>555</v>
      </c>
      <c r="B249" t="s">
        <v>425</v>
      </c>
      <c r="C249">
        <v>4</v>
      </c>
      <c r="D249" t="s">
        <v>426</v>
      </c>
      <c r="E249">
        <v>569</v>
      </c>
      <c r="F249" t="s">
        <v>427</v>
      </c>
      <c r="G249" t="s">
        <v>428</v>
      </c>
      <c r="H249">
        <v>13.292</v>
      </c>
      <c r="I249" t="s">
        <v>429</v>
      </c>
      <c r="J249">
        <v>0.000732</v>
      </c>
      <c r="K249" t="s">
        <v>71</v>
      </c>
      <c r="L249" t="s">
        <v>430</v>
      </c>
      <c r="M249">
        <v>109.253949</v>
      </c>
      <c r="N249" t="s">
        <v>71</v>
      </c>
      <c r="O249" t="s">
        <v>431</v>
      </c>
      <c r="P249">
        <v>0.000841</v>
      </c>
      <c r="Q249" t="s">
        <v>71</v>
      </c>
      <c r="R249" t="s">
        <v>70</v>
      </c>
      <c r="S249">
        <v>1.760002</v>
      </c>
      <c r="T249" t="s">
        <v>71</v>
      </c>
      <c r="U249" t="s">
        <v>72</v>
      </c>
      <c r="V249">
        <v>0</v>
      </c>
      <c r="W249" t="s">
        <v>71</v>
      </c>
      <c r="X249" t="s">
        <v>73</v>
      </c>
      <c r="Y249">
        <v>0</v>
      </c>
      <c r="Z249" t="s">
        <v>71</v>
      </c>
      <c r="AA249" t="s">
        <v>446</v>
      </c>
      <c r="AB249">
        <v>0</v>
      </c>
      <c r="AC249" t="s">
        <v>71</v>
      </c>
      <c r="AD249" t="s">
        <v>74</v>
      </c>
      <c r="AE249">
        <v>0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30</v>
      </c>
      <c r="AM249" t="s">
        <v>440</v>
      </c>
      <c r="AN249">
        <v>500</v>
      </c>
      <c r="AO249" t="s">
        <v>441</v>
      </c>
      <c r="AP249">
        <v>30</v>
      </c>
      <c r="AQ249" t="s">
        <v>442</v>
      </c>
      <c r="AR249">
        <v>30</v>
      </c>
    </row>
    <row r="250" ht="29.25" spans="1:44">
      <c r="A250" s="2">
        <v>555</v>
      </c>
      <c r="B250" t="s">
        <v>425</v>
      </c>
      <c r="C250">
        <v>-1</v>
      </c>
      <c r="D250" t="s">
        <v>426</v>
      </c>
      <c r="E250">
        <v>526</v>
      </c>
      <c r="F250" t="s">
        <v>427</v>
      </c>
      <c r="G250" t="s">
        <v>428</v>
      </c>
      <c r="H250">
        <v>13.292</v>
      </c>
      <c r="I250" t="s">
        <v>429</v>
      </c>
      <c r="J250">
        <v>0.000733</v>
      </c>
      <c r="K250" t="s">
        <v>71</v>
      </c>
      <c r="L250" t="s">
        <v>430</v>
      </c>
      <c r="M250">
        <v>71.786503</v>
      </c>
      <c r="N250" t="s">
        <v>71</v>
      </c>
      <c r="O250" t="s">
        <v>431</v>
      </c>
      <c r="P250">
        <v>0.000805</v>
      </c>
      <c r="Q250" t="s">
        <v>71</v>
      </c>
      <c r="R250" t="s">
        <v>70</v>
      </c>
      <c r="S250">
        <v>2.153789</v>
      </c>
      <c r="T250" t="s">
        <v>71</v>
      </c>
      <c r="U250" t="s">
        <v>72</v>
      </c>
      <c r="V250">
        <v>0</v>
      </c>
      <c r="W250" t="s">
        <v>71</v>
      </c>
      <c r="X250" t="s">
        <v>73</v>
      </c>
      <c r="Y250">
        <v>0</v>
      </c>
      <c r="Z250" t="s">
        <v>71</v>
      </c>
      <c r="AA250" t="s">
        <v>446</v>
      </c>
      <c r="AB250">
        <v>0</v>
      </c>
      <c r="AC250" t="s">
        <v>71</v>
      </c>
      <c r="AD250" t="s">
        <v>74</v>
      </c>
      <c r="AE250">
        <v>0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30</v>
      </c>
      <c r="AM250" t="s">
        <v>440</v>
      </c>
      <c r="AN250">
        <v>500</v>
      </c>
      <c r="AO250" t="s">
        <v>441</v>
      </c>
      <c r="AP250">
        <v>30</v>
      </c>
      <c r="AQ250" t="s">
        <v>442</v>
      </c>
      <c r="AR250">
        <v>30</v>
      </c>
    </row>
    <row r="251" ht="29.25" spans="1:44">
      <c r="A251" s="2">
        <v>555</v>
      </c>
      <c r="B251" t="s">
        <v>425</v>
      </c>
      <c r="C251">
        <v>-1</v>
      </c>
      <c r="D251" t="s">
        <v>426</v>
      </c>
      <c r="E251">
        <v>526</v>
      </c>
      <c r="F251" t="s">
        <v>427</v>
      </c>
      <c r="G251" t="s">
        <v>428</v>
      </c>
      <c r="H251">
        <v>13.292</v>
      </c>
      <c r="I251" t="s">
        <v>429</v>
      </c>
      <c r="J251">
        <v>0.00073</v>
      </c>
      <c r="K251" t="s">
        <v>71</v>
      </c>
      <c r="L251" t="s">
        <v>430</v>
      </c>
      <c r="M251">
        <v>72.287362</v>
      </c>
      <c r="N251" t="s">
        <v>71</v>
      </c>
      <c r="O251" t="s">
        <v>431</v>
      </c>
      <c r="P251">
        <v>0.000802</v>
      </c>
      <c r="Q251" t="s">
        <v>71</v>
      </c>
      <c r="R251" t="s">
        <v>70</v>
      </c>
      <c r="S251">
        <v>2.360042</v>
      </c>
      <c r="T251" t="s">
        <v>71</v>
      </c>
      <c r="U251" t="s">
        <v>72</v>
      </c>
      <c r="V251">
        <v>0</v>
      </c>
      <c r="W251" t="s">
        <v>71</v>
      </c>
      <c r="X251" t="s">
        <v>73</v>
      </c>
      <c r="Y251">
        <v>0</v>
      </c>
      <c r="Z251" t="s">
        <v>71</v>
      </c>
      <c r="AA251" t="s">
        <v>446</v>
      </c>
      <c r="AB251">
        <v>0</v>
      </c>
      <c r="AC251" t="s">
        <v>71</v>
      </c>
      <c r="AD251" t="s">
        <v>74</v>
      </c>
      <c r="AE251">
        <v>0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30</v>
      </c>
      <c r="AM251" t="s">
        <v>440</v>
      </c>
      <c r="AN251">
        <v>500</v>
      </c>
      <c r="AO251" t="s">
        <v>441</v>
      </c>
      <c r="AP251">
        <v>30</v>
      </c>
      <c r="AQ251" t="s">
        <v>442</v>
      </c>
      <c r="AR251">
        <v>30</v>
      </c>
    </row>
    <row r="252" ht="29.25" spans="1:44">
      <c r="A252" s="2">
        <v>555</v>
      </c>
      <c r="B252" t="s">
        <v>425</v>
      </c>
      <c r="C252">
        <v>-1</v>
      </c>
      <c r="D252" t="s">
        <v>426</v>
      </c>
      <c r="E252">
        <v>221</v>
      </c>
      <c r="F252" t="s">
        <v>427</v>
      </c>
      <c r="G252" t="s">
        <v>428</v>
      </c>
      <c r="H252">
        <v>30442.374</v>
      </c>
      <c r="I252" t="s">
        <v>429</v>
      </c>
      <c r="J252">
        <v>0.000269</v>
      </c>
      <c r="K252" t="s">
        <v>71</v>
      </c>
      <c r="L252" t="s">
        <v>430</v>
      </c>
      <c r="M252">
        <v>39.79836</v>
      </c>
      <c r="N252" t="s">
        <v>71</v>
      </c>
      <c r="O252" t="s">
        <v>431</v>
      </c>
      <c r="P252">
        <v>0.000309</v>
      </c>
      <c r="Q252" t="s">
        <v>71</v>
      </c>
      <c r="R252" t="s">
        <v>70</v>
      </c>
      <c r="S252">
        <v>1.66119</v>
      </c>
      <c r="T252" t="s">
        <v>71</v>
      </c>
      <c r="U252" t="s">
        <v>72</v>
      </c>
      <c r="V252">
        <v>0</v>
      </c>
      <c r="W252" t="s">
        <v>71</v>
      </c>
      <c r="X252" t="s">
        <v>73</v>
      </c>
      <c r="Y252">
        <v>0</v>
      </c>
      <c r="Z252" t="s">
        <v>71</v>
      </c>
      <c r="AA252" t="s">
        <v>446</v>
      </c>
      <c r="AB252">
        <v>0</v>
      </c>
      <c r="AC252" t="s">
        <v>71</v>
      </c>
      <c r="AD252" t="s">
        <v>74</v>
      </c>
      <c r="AE252">
        <v>0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10</v>
      </c>
      <c r="AM252" t="s">
        <v>440</v>
      </c>
      <c r="AN252">
        <v>500</v>
      </c>
      <c r="AO252" t="s">
        <v>441</v>
      </c>
      <c r="AP252">
        <v>30</v>
      </c>
      <c r="AQ252" t="s">
        <v>442</v>
      </c>
      <c r="AR252">
        <v>30</v>
      </c>
    </row>
    <row r="253" ht="29.25" spans="1:44">
      <c r="A253" s="2">
        <v>555</v>
      </c>
      <c r="B253" t="s">
        <v>425</v>
      </c>
      <c r="C253">
        <v>-1</v>
      </c>
      <c r="D253" t="s">
        <v>426</v>
      </c>
      <c r="E253">
        <v>152</v>
      </c>
      <c r="F253" t="s">
        <v>427</v>
      </c>
      <c r="G253" t="s">
        <v>428</v>
      </c>
      <c r="H253">
        <v>76571.85</v>
      </c>
      <c r="I253" t="s">
        <v>429</v>
      </c>
      <c r="J253">
        <v>0.000202</v>
      </c>
      <c r="K253" t="s">
        <v>71</v>
      </c>
      <c r="L253" t="s">
        <v>430</v>
      </c>
      <c r="M253">
        <v>29.415683</v>
      </c>
      <c r="N253" t="s">
        <v>71</v>
      </c>
      <c r="O253" t="s">
        <v>431</v>
      </c>
      <c r="P253">
        <v>0.000231</v>
      </c>
      <c r="Q253" t="s">
        <v>71</v>
      </c>
      <c r="R253" t="s">
        <v>70</v>
      </c>
      <c r="S253">
        <v>1.52407</v>
      </c>
      <c r="T253" t="s">
        <v>71</v>
      </c>
      <c r="U253" t="s">
        <v>72</v>
      </c>
      <c r="V253">
        <v>0</v>
      </c>
      <c r="W253" t="s">
        <v>71</v>
      </c>
      <c r="X253" t="s">
        <v>73</v>
      </c>
      <c r="Y253">
        <v>0</v>
      </c>
      <c r="Z253" t="s">
        <v>71</v>
      </c>
      <c r="AA253" t="s">
        <v>446</v>
      </c>
      <c r="AB253">
        <v>0</v>
      </c>
      <c r="AC253" t="s">
        <v>71</v>
      </c>
      <c r="AD253" t="s">
        <v>74</v>
      </c>
      <c r="AE253">
        <v>0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10</v>
      </c>
      <c r="AM253" t="s">
        <v>440</v>
      </c>
      <c r="AN253">
        <v>500</v>
      </c>
      <c r="AO253" t="s">
        <v>441</v>
      </c>
      <c r="AP253">
        <v>30</v>
      </c>
      <c r="AQ253" t="s">
        <v>442</v>
      </c>
      <c r="AR253">
        <v>30</v>
      </c>
    </row>
    <row r="254" ht="29.25" spans="1:44">
      <c r="A254" s="2">
        <v>554</v>
      </c>
      <c r="B254" t="s">
        <v>425</v>
      </c>
      <c r="C254">
        <v>4</v>
      </c>
      <c r="D254" t="s">
        <v>426</v>
      </c>
      <c r="E254">
        <v>158</v>
      </c>
      <c r="F254" t="s">
        <v>427</v>
      </c>
      <c r="G254" t="s">
        <v>428</v>
      </c>
      <c r="H254">
        <v>19661.844</v>
      </c>
      <c r="I254" t="s">
        <v>429</v>
      </c>
      <c r="J254">
        <v>0.00021</v>
      </c>
      <c r="K254" t="s">
        <v>71</v>
      </c>
      <c r="L254" t="s">
        <v>430</v>
      </c>
      <c r="M254">
        <v>86.735937</v>
      </c>
      <c r="N254" t="s">
        <v>71</v>
      </c>
      <c r="O254" t="s">
        <v>431</v>
      </c>
      <c r="P254">
        <v>0.000297</v>
      </c>
      <c r="Q254" t="s">
        <v>71</v>
      </c>
      <c r="R254" t="s">
        <v>70</v>
      </c>
      <c r="S254">
        <v>1.116677</v>
      </c>
      <c r="T254" t="s">
        <v>71</v>
      </c>
      <c r="U254" t="s">
        <v>72</v>
      </c>
      <c r="V254">
        <v>0</v>
      </c>
      <c r="W254" t="s">
        <v>71</v>
      </c>
      <c r="X254" t="s">
        <v>73</v>
      </c>
      <c r="Y254">
        <v>0</v>
      </c>
      <c r="Z254" t="s">
        <v>71</v>
      </c>
      <c r="AA254" t="s">
        <v>446</v>
      </c>
      <c r="AB254">
        <v>0</v>
      </c>
      <c r="AC254" t="s">
        <v>71</v>
      </c>
      <c r="AD254" t="s">
        <v>74</v>
      </c>
      <c r="AE254">
        <v>0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10</v>
      </c>
      <c r="AM254" t="s">
        <v>440</v>
      </c>
      <c r="AN254">
        <v>500</v>
      </c>
      <c r="AO254" t="s">
        <v>441</v>
      </c>
      <c r="AP254">
        <v>20</v>
      </c>
      <c r="AQ254" t="s">
        <v>442</v>
      </c>
      <c r="AR254">
        <v>20</v>
      </c>
    </row>
    <row r="255" ht="29.25" spans="1:44">
      <c r="A255" s="2">
        <v>553</v>
      </c>
      <c r="B255" t="s">
        <v>425</v>
      </c>
      <c r="C255">
        <v>4</v>
      </c>
      <c r="D255" t="s">
        <v>426</v>
      </c>
      <c r="E255">
        <v>158</v>
      </c>
      <c r="F255" t="s">
        <v>427</v>
      </c>
      <c r="G255" t="s">
        <v>428</v>
      </c>
      <c r="H255">
        <v>19661.844</v>
      </c>
      <c r="I255" t="s">
        <v>429</v>
      </c>
      <c r="J255">
        <v>0.000209</v>
      </c>
      <c r="K255" t="s">
        <v>71</v>
      </c>
      <c r="L255" t="s">
        <v>430</v>
      </c>
      <c r="M255">
        <v>83.634891</v>
      </c>
      <c r="N255" t="s">
        <v>71</v>
      </c>
      <c r="O255" t="s">
        <v>431</v>
      </c>
      <c r="P255">
        <v>0.000292</v>
      </c>
      <c r="Q255" t="s">
        <v>71</v>
      </c>
      <c r="R255" t="s">
        <v>70</v>
      </c>
      <c r="S255">
        <v>1.122205</v>
      </c>
      <c r="T255" t="s">
        <v>71</v>
      </c>
      <c r="U255" t="s">
        <v>72</v>
      </c>
      <c r="V255">
        <v>0</v>
      </c>
      <c r="W255" t="s">
        <v>71</v>
      </c>
      <c r="X255" t="s">
        <v>73</v>
      </c>
      <c r="Y255">
        <v>0</v>
      </c>
      <c r="Z255" t="s">
        <v>71</v>
      </c>
      <c r="AA255" t="s">
        <v>446</v>
      </c>
      <c r="AB255">
        <v>0</v>
      </c>
      <c r="AC255" t="s">
        <v>71</v>
      </c>
      <c r="AD255" t="s">
        <v>74</v>
      </c>
      <c r="AE255">
        <v>0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10</v>
      </c>
      <c r="AM255" t="s">
        <v>440</v>
      </c>
      <c r="AN255">
        <v>500</v>
      </c>
      <c r="AO255" t="s">
        <v>441</v>
      </c>
      <c r="AP255">
        <v>20</v>
      </c>
      <c r="AQ255" t="s">
        <v>442</v>
      </c>
      <c r="AR255">
        <v>20</v>
      </c>
    </row>
    <row r="256" ht="29.25" spans="1:44">
      <c r="A256" s="2">
        <v>553</v>
      </c>
      <c r="B256" t="s">
        <v>425</v>
      </c>
      <c r="C256">
        <v>4</v>
      </c>
      <c r="D256" t="s">
        <v>426</v>
      </c>
      <c r="E256">
        <v>158</v>
      </c>
      <c r="F256" t="s">
        <v>427</v>
      </c>
      <c r="G256" t="s">
        <v>428</v>
      </c>
      <c r="H256">
        <v>19661.844</v>
      </c>
      <c r="I256" t="s">
        <v>429</v>
      </c>
      <c r="J256">
        <v>0.000203</v>
      </c>
      <c r="K256" t="s">
        <v>71</v>
      </c>
      <c r="L256" t="s">
        <v>430</v>
      </c>
      <c r="M256">
        <v>82.50815</v>
      </c>
      <c r="N256" t="s">
        <v>71</v>
      </c>
      <c r="O256" t="s">
        <v>431</v>
      </c>
      <c r="P256">
        <v>0.000285</v>
      </c>
      <c r="Q256" t="s">
        <v>71</v>
      </c>
      <c r="R256" t="s">
        <v>70</v>
      </c>
      <c r="S256">
        <v>1.113683</v>
      </c>
      <c r="T256" t="s">
        <v>71</v>
      </c>
      <c r="U256" t="s">
        <v>72</v>
      </c>
      <c r="V256">
        <v>0</v>
      </c>
      <c r="W256" t="s">
        <v>71</v>
      </c>
      <c r="X256" t="s">
        <v>73</v>
      </c>
      <c r="Y256">
        <v>0</v>
      </c>
      <c r="Z256" t="s">
        <v>71</v>
      </c>
      <c r="AA256" t="s">
        <v>446</v>
      </c>
      <c r="AB256">
        <v>0</v>
      </c>
      <c r="AC256" t="s">
        <v>71</v>
      </c>
      <c r="AD256" t="s">
        <v>74</v>
      </c>
      <c r="AE256">
        <v>0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10</v>
      </c>
      <c r="AM256" t="s">
        <v>440</v>
      </c>
      <c r="AN256">
        <v>500</v>
      </c>
      <c r="AO256" t="s">
        <v>441</v>
      </c>
      <c r="AP256">
        <v>20</v>
      </c>
      <c r="AQ256" t="s">
        <v>442</v>
      </c>
      <c r="AR256">
        <v>20</v>
      </c>
    </row>
    <row r="257" ht="29.25" spans="1:44">
      <c r="A257" s="2">
        <v>552</v>
      </c>
      <c r="B257" t="s">
        <v>425</v>
      </c>
      <c r="C257">
        <v>4</v>
      </c>
      <c r="D257" t="s">
        <v>426</v>
      </c>
      <c r="E257">
        <v>531</v>
      </c>
      <c r="F257" t="s">
        <v>427</v>
      </c>
      <c r="G257" t="s">
        <v>428</v>
      </c>
      <c r="H257">
        <v>18304.224</v>
      </c>
      <c r="I257" t="s">
        <v>429</v>
      </c>
      <c r="J257">
        <v>0.000403</v>
      </c>
      <c r="K257" t="s">
        <v>71</v>
      </c>
      <c r="L257" t="s">
        <v>430</v>
      </c>
      <c r="M257">
        <v>237.019285</v>
      </c>
      <c r="N257" t="s">
        <v>71</v>
      </c>
      <c r="O257" t="s">
        <v>431</v>
      </c>
      <c r="P257">
        <v>0.00064</v>
      </c>
      <c r="Q257" t="s">
        <v>71</v>
      </c>
      <c r="R257" t="s">
        <v>70</v>
      </c>
      <c r="S257">
        <v>1.735086</v>
      </c>
      <c r="T257" t="s">
        <v>71</v>
      </c>
      <c r="U257" t="s">
        <v>72</v>
      </c>
      <c r="V257">
        <v>0</v>
      </c>
      <c r="W257" t="s">
        <v>71</v>
      </c>
      <c r="X257" t="s">
        <v>73</v>
      </c>
      <c r="Y257">
        <v>0</v>
      </c>
      <c r="Z257" t="s">
        <v>71</v>
      </c>
      <c r="AA257" t="s">
        <v>446</v>
      </c>
      <c r="AB257">
        <v>0</v>
      </c>
      <c r="AC257" t="s">
        <v>71</v>
      </c>
      <c r="AD257" t="s">
        <v>74</v>
      </c>
      <c r="AE257">
        <v>0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20</v>
      </c>
      <c r="AM257" t="s">
        <v>440</v>
      </c>
      <c r="AN257">
        <v>500</v>
      </c>
      <c r="AO257" t="s">
        <v>441</v>
      </c>
      <c r="AP257">
        <v>40</v>
      </c>
      <c r="AQ257" t="s">
        <v>442</v>
      </c>
      <c r="AR257">
        <v>100</v>
      </c>
    </row>
    <row r="258" ht="29.25" spans="1:44">
      <c r="A258" s="2">
        <v>551</v>
      </c>
      <c r="B258" t="s">
        <v>425</v>
      </c>
      <c r="C258">
        <v>4</v>
      </c>
      <c r="D258" t="s">
        <v>426</v>
      </c>
      <c r="E258">
        <v>531</v>
      </c>
      <c r="F258" t="s">
        <v>427</v>
      </c>
      <c r="G258" t="s">
        <v>428</v>
      </c>
      <c r="H258">
        <v>18304.224</v>
      </c>
      <c r="I258" t="s">
        <v>429</v>
      </c>
      <c r="J258">
        <v>0.000422</v>
      </c>
      <c r="K258" t="s">
        <v>71</v>
      </c>
      <c r="L258" t="s">
        <v>430</v>
      </c>
      <c r="M258">
        <v>225.705494</v>
      </c>
      <c r="N258" t="s">
        <v>71</v>
      </c>
      <c r="O258" t="s">
        <v>431</v>
      </c>
      <c r="P258">
        <v>0.000648</v>
      </c>
      <c r="Q258" t="s">
        <v>71</v>
      </c>
      <c r="R258" t="s">
        <v>70</v>
      </c>
      <c r="S258">
        <v>1.737624</v>
      </c>
      <c r="T258" t="s">
        <v>71</v>
      </c>
      <c r="U258" t="s">
        <v>72</v>
      </c>
      <c r="V258">
        <v>0</v>
      </c>
      <c r="W258" t="s">
        <v>71</v>
      </c>
      <c r="X258" t="s">
        <v>73</v>
      </c>
      <c r="Y258">
        <v>0</v>
      </c>
      <c r="Z258" t="s">
        <v>71</v>
      </c>
      <c r="AA258" t="s">
        <v>446</v>
      </c>
      <c r="AB258">
        <v>0</v>
      </c>
      <c r="AC258" t="s">
        <v>71</v>
      </c>
      <c r="AD258" t="s">
        <v>74</v>
      </c>
      <c r="AE258">
        <v>0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20</v>
      </c>
      <c r="AM258" t="s">
        <v>440</v>
      </c>
      <c r="AN258">
        <v>500</v>
      </c>
      <c r="AO258" t="s">
        <v>441</v>
      </c>
      <c r="AP258">
        <v>40</v>
      </c>
      <c r="AQ258" t="s">
        <v>442</v>
      </c>
      <c r="AR258">
        <v>100</v>
      </c>
    </row>
    <row r="259" ht="29.25" spans="1:44">
      <c r="A259" s="2">
        <v>551</v>
      </c>
      <c r="B259" t="s">
        <v>425</v>
      </c>
      <c r="C259">
        <v>4</v>
      </c>
      <c r="D259" t="s">
        <v>426</v>
      </c>
      <c r="E259">
        <v>531</v>
      </c>
      <c r="F259" t="s">
        <v>427</v>
      </c>
      <c r="G259" t="s">
        <v>428</v>
      </c>
      <c r="H259">
        <v>18304.224</v>
      </c>
      <c r="I259" t="s">
        <v>429</v>
      </c>
      <c r="J259">
        <v>0.000412</v>
      </c>
      <c r="K259" t="s">
        <v>71</v>
      </c>
      <c r="L259" t="s">
        <v>430</v>
      </c>
      <c r="M259">
        <v>225.036599</v>
      </c>
      <c r="N259" t="s">
        <v>71</v>
      </c>
      <c r="O259" t="s">
        <v>431</v>
      </c>
      <c r="P259">
        <v>0.000637</v>
      </c>
      <c r="Q259" t="s">
        <v>71</v>
      </c>
      <c r="R259" t="s">
        <v>70</v>
      </c>
      <c r="S259">
        <v>1.674248</v>
      </c>
      <c r="T259" t="s">
        <v>71</v>
      </c>
      <c r="U259" t="s">
        <v>72</v>
      </c>
      <c r="V259">
        <v>0</v>
      </c>
      <c r="W259" t="s">
        <v>71</v>
      </c>
      <c r="X259" t="s">
        <v>73</v>
      </c>
      <c r="Y259">
        <v>0</v>
      </c>
      <c r="Z259" t="s">
        <v>71</v>
      </c>
      <c r="AA259" t="s">
        <v>446</v>
      </c>
      <c r="AB259">
        <v>0</v>
      </c>
      <c r="AC259" t="s">
        <v>71</v>
      </c>
      <c r="AD259" t="s">
        <v>74</v>
      </c>
      <c r="AE259">
        <v>0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20</v>
      </c>
      <c r="AM259" t="s">
        <v>440</v>
      </c>
      <c r="AN259">
        <v>500</v>
      </c>
      <c r="AO259" t="s">
        <v>441</v>
      </c>
      <c r="AP259">
        <v>40</v>
      </c>
      <c r="AQ259" t="s">
        <v>442</v>
      </c>
      <c r="AR259">
        <v>100</v>
      </c>
    </row>
    <row r="260" ht="29.25" spans="1:44">
      <c r="A260" s="2">
        <v>550</v>
      </c>
      <c r="B260" t="s">
        <v>425</v>
      </c>
      <c r="C260">
        <v>4</v>
      </c>
      <c r="D260" t="s">
        <v>426</v>
      </c>
      <c r="E260">
        <v>269</v>
      </c>
      <c r="F260" t="s">
        <v>427</v>
      </c>
      <c r="G260" t="s">
        <v>428</v>
      </c>
      <c r="H260">
        <v>32307.97</v>
      </c>
      <c r="I260" t="s">
        <v>429</v>
      </c>
      <c r="J260">
        <v>0.000209</v>
      </c>
      <c r="K260" t="s">
        <v>71</v>
      </c>
      <c r="L260" t="s">
        <v>430</v>
      </c>
      <c r="M260">
        <v>103.143014</v>
      </c>
      <c r="N260" t="s">
        <v>71</v>
      </c>
      <c r="O260" t="s">
        <v>431</v>
      </c>
      <c r="P260">
        <v>0.000312</v>
      </c>
      <c r="Q260" t="s">
        <v>71</v>
      </c>
      <c r="R260" t="s">
        <v>70</v>
      </c>
      <c r="S260">
        <v>1.128349</v>
      </c>
      <c r="T260" t="s">
        <v>71</v>
      </c>
      <c r="U260" t="s">
        <v>72</v>
      </c>
      <c r="V260">
        <v>0</v>
      </c>
      <c r="W260" t="s">
        <v>71</v>
      </c>
      <c r="X260" t="s">
        <v>73</v>
      </c>
      <c r="Y260">
        <v>0</v>
      </c>
      <c r="Z260" t="s">
        <v>71</v>
      </c>
      <c r="AA260" t="s">
        <v>446</v>
      </c>
      <c r="AB260">
        <v>0</v>
      </c>
      <c r="AC260" t="s">
        <v>71</v>
      </c>
      <c r="AD260" t="s">
        <v>74</v>
      </c>
      <c r="AE260">
        <v>0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10</v>
      </c>
      <c r="AM260" t="s">
        <v>440</v>
      </c>
      <c r="AN260">
        <v>500</v>
      </c>
      <c r="AO260" t="s">
        <v>441</v>
      </c>
      <c r="AP260">
        <v>20</v>
      </c>
      <c r="AQ260" t="s">
        <v>442</v>
      </c>
      <c r="AR260">
        <v>50</v>
      </c>
    </row>
    <row r="261" ht="29.25" spans="1:44">
      <c r="A261" s="2">
        <v>550</v>
      </c>
      <c r="B261" t="s">
        <v>425</v>
      </c>
      <c r="C261">
        <v>4</v>
      </c>
      <c r="D261" t="s">
        <v>426</v>
      </c>
      <c r="E261">
        <v>269</v>
      </c>
      <c r="F261" t="s">
        <v>427</v>
      </c>
      <c r="G261" t="s">
        <v>428</v>
      </c>
      <c r="H261">
        <v>34175.736</v>
      </c>
      <c r="I261" t="s">
        <v>429</v>
      </c>
      <c r="J261">
        <v>0.000201</v>
      </c>
      <c r="K261" t="s">
        <v>71</v>
      </c>
      <c r="L261" t="s">
        <v>430</v>
      </c>
      <c r="M261">
        <v>120.190972</v>
      </c>
      <c r="N261" t="s">
        <v>71</v>
      </c>
      <c r="O261" t="s">
        <v>431</v>
      </c>
      <c r="P261">
        <v>0.000322</v>
      </c>
      <c r="Q261" t="s">
        <v>71</v>
      </c>
      <c r="R261" t="s">
        <v>70</v>
      </c>
      <c r="S261">
        <v>1.265203</v>
      </c>
      <c r="T261" t="s">
        <v>71</v>
      </c>
      <c r="U261" t="s">
        <v>72</v>
      </c>
      <c r="V261">
        <v>0</v>
      </c>
      <c r="W261" t="s">
        <v>71</v>
      </c>
      <c r="X261" t="s">
        <v>73</v>
      </c>
      <c r="Y261">
        <v>0</v>
      </c>
      <c r="Z261" t="s">
        <v>71</v>
      </c>
      <c r="AA261" t="s">
        <v>446</v>
      </c>
      <c r="AB261">
        <v>0</v>
      </c>
      <c r="AC261" t="s">
        <v>71</v>
      </c>
      <c r="AD261" t="s">
        <v>74</v>
      </c>
      <c r="AE261">
        <v>0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10</v>
      </c>
      <c r="AM261" t="s">
        <v>440</v>
      </c>
      <c r="AN261">
        <v>500</v>
      </c>
      <c r="AO261" t="s">
        <v>441</v>
      </c>
      <c r="AP261">
        <v>20</v>
      </c>
      <c r="AQ261" t="s">
        <v>442</v>
      </c>
      <c r="AR261">
        <v>50</v>
      </c>
    </row>
    <row r="262" ht="29.25" spans="1:44">
      <c r="A262" s="2">
        <v>550</v>
      </c>
      <c r="B262" t="s">
        <v>425</v>
      </c>
      <c r="C262">
        <v>4</v>
      </c>
      <c r="D262" t="s">
        <v>426</v>
      </c>
      <c r="E262">
        <v>158</v>
      </c>
      <c r="F262" t="s">
        <v>427</v>
      </c>
      <c r="G262" t="s">
        <v>428</v>
      </c>
      <c r="H262">
        <v>36963.254</v>
      </c>
      <c r="I262" t="s">
        <v>429</v>
      </c>
      <c r="J262">
        <v>0.000197</v>
      </c>
      <c r="K262" t="s">
        <v>71</v>
      </c>
      <c r="L262" t="s">
        <v>430</v>
      </c>
      <c r="M262">
        <v>78.475571</v>
      </c>
      <c r="N262" t="s">
        <v>71</v>
      </c>
      <c r="O262" t="s">
        <v>431</v>
      </c>
      <c r="P262">
        <v>0.000276</v>
      </c>
      <c r="Q262" t="s">
        <v>71</v>
      </c>
      <c r="R262" t="s">
        <v>70</v>
      </c>
      <c r="S262">
        <v>1.029183</v>
      </c>
      <c r="T262" t="s">
        <v>71</v>
      </c>
      <c r="U262" t="s">
        <v>72</v>
      </c>
      <c r="V262">
        <v>0</v>
      </c>
      <c r="W262" t="s">
        <v>71</v>
      </c>
      <c r="X262" t="s">
        <v>73</v>
      </c>
      <c r="Y262">
        <v>0</v>
      </c>
      <c r="Z262" t="s">
        <v>71</v>
      </c>
      <c r="AA262" t="s">
        <v>446</v>
      </c>
      <c r="AB262">
        <v>0</v>
      </c>
      <c r="AC262" t="s">
        <v>71</v>
      </c>
      <c r="AD262" t="s">
        <v>74</v>
      </c>
      <c r="AE262">
        <v>0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10</v>
      </c>
      <c r="AM262" t="s">
        <v>440</v>
      </c>
      <c r="AN262">
        <v>500</v>
      </c>
      <c r="AO262" t="s">
        <v>441</v>
      </c>
      <c r="AP262">
        <v>20</v>
      </c>
      <c r="AQ262" t="s">
        <v>442</v>
      </c>
      <c r="AR262">
        <v>20</v>
      </c>
    </row>
    <row r="263" ht="29.25" spans="1:44">
      <c r="A263" s="2">
        <v>550</v>
      </c>
      <c r="B263" t="s">
        <v>425</v>
      </c>
      <c r="C263">
        <v>4</v>
      </c>
      <c r="D263" t="s">
        <v>426</v>
      </c>
      <c r="E263">
        <v>158</v>
      </c>
      <c r="F263" t="s">
        <v>427</v>
      </c>
      <c r="G263" t="s">
        <v>428</v>
      </c>
      <c r="H263">
        <v>26979.032</v>
      </c>
      <c r="I263" t="s">
        <v>429</v>
      </c>
      <c r="J263">
        <v>0.000195</v>
      </c>
      <c r="K263" t="s">
        <v>71</v>
      </c>
      <c r="L263" t="s">
        <v>430</v>
      </c>
      <c r="M263">
        <v>82.532458</v>
      </c>
      <c r="N263" t="s">
        <v>71</v>
      </c>
      <c r="O263" t="s">
        <v>431</v>
      </c>
      <c r="P263">
        <v>0.000278</v>
      </c>
      <c r="Q263" t="s">
        <v>71</v>
      </c>
      <c r="R263" t="s">
        <v>70</v>
      </c>
      <c r="S263">
        <v>0.974496</v>
      </c>
      <c r="T263" t="s">
        <v>71</v>
      </c>
      <c r="U263" t="s">
        <v>72</v>
      </c>
      <c r="V263">
        <v>0</v>
      </c>
      <c r="W263" t="s">
        <v>71</v>
      </c>
      <c r="X263" t="s">
        <v>73</v>
      </c>
      <c r="Y263">
        <v>0</v>
      </c>
      <c r="Z263" t="s">
        <v>71</v>
      </c>
      <c r="AA263" t="s">
        <v>446</v>
      </c>
      <c r="AB263">
        <v>0</v>
      </c>
      <c r="AC263" t="s">
        <v>71</v>
      </c>
      <c r="AD263" t="s">
        <v>74</v>
      </c>
      <c r="AE263">
        <v>0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10</v>
      </c>
      <c r="AM263" t="s">
        <v>440</v>
      </c>
      <c r="AN263">
        <v>500</v>
      </c>
      <c r="AO263" t="s">
        <v>441</v>
      </c>
      <c r="AP263">
        <v>20</v>
      </c>
      <c r="AQ263" t="s">
        <v>442</v>
      </c>
      <c r="AR263">
        <v>20</v>
      </c>
    </row>
    <row r="264" ht="29.25" spans="1:44">
      <c r="A264" s="2">
        <v>550</v>
      </c>
      <c r="B264" t="s">
        <v>425</v>
      </c>
      <c r="C264">
        <v>4</v>
      </c>
      <c r="D264" t="s">
        <v>426</v>
      </c>
      <c r="E264">
        <v>531</v>
      </c>
      <c r="F264" t="s">
        <v>427</v>
      </c>
      <c r="G264" t="s">
        <v>428</v>
      </c>
      <c r="H264">
        <v>18304.224</v>
      </c>
      <c r="I264" t="s">
        <v>429</v>
      </c>
      <c r="J264">
        <v>0.000465</v>
      </c>
      <c r="K264" t="s">
        <v>71</v>
      </c>
      <c r="L264" t="s">
        <v>430</v>
      </c>
      <c r="M264">
        <v>224.971612</v>
      </c>
      <c r="N264" t="s">
        <v>71</v>
      </c>
      <c r="O264" t="s">
        <v>431</v>
      </c>
      <c r="P264">
        <v>0.00069</v>
      </c>
      <c r="Q264" t="s">
        <v>71</v>
      </c>
      <c r="R264" t="s">
        <v>70</v>
      </c>
      <c r="S264">
        <v>1.65296</v>
      </c>
      <c r="T264" t="s">
        <v>71</v>
      </c>
      <c r="U264" t="s">
        <v>72</v>
      </c>
      <c r="V264">
        <v>0</v>
      </c>
      <c r="W264" t="s">
        <v>71</v>
      </c>
      <c r="X264" t="s">
        <v>73</v>
      </c>
      <c r="Y264">
        <v>0</v>
      </c>
      <c r="Z264" t="s">
        <v>71</v>
      </c>
      <c r="AA264" t="s">
        <v>446</v>
      </c>
      <c r="AB264">
        <v>0</v>
      </c>
      <c r="AC264" t="s">
        <v>71</v>
      </c>
      <c r="AD264" t="s">
        <v>74</v>
      </c>
      <c r="AE264">
        <v>0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20</v>
      </c>
      <c r="AM264" t="s">
        <v>440</v>
      </c>
      <c r="AN264">
        <v>500</v>
      </c>
      <c r="AO264" t="s">
        <v>441</v>
      </c>
      <c r="AP264">
        <v>40</v>
      </c>
      <c r="AQ264" t="s">
        <v>442</v>
      </c>
      <c r="AR264">
        <v>100</v>
      </c>
    </row>
    <row r="265" ht="29.25" spans="1:44">
      <c r="A265" s="2">
        <v>550</v>
      </c>
      <c r="B265" t="s">
        <v>425</v>
      </c>
      <c r="C265">
        <v>4</v>
      </c>
      <c r="D265" t="s">
        <v>426</v>
      </c>
      <c r="E265">
        <v>531</v>
      </c>
      <c r="F265" t="s">
        <v>427</v>
      </c>
      <c r="G265" t="s">
        <v>428</v>
      </c>
      <c r="H265">
        <v>7614.498</v>
      </c>
      <c r="I265" t="s">
        <v>429</v>
      </c>
      <c r="J265">
        <v>0.000443</v>
      </c>
      <c r="K265" t="s">
        <v>71</v>
      </c>
      <c r="L265" t="s">
        <v>430</v>
      </c>
      <c r="M265">
        <v>229.051501</v>
      </c>
      <c r="N265" t="s">
        <v>71</v>
      </c>
      <c r="O265" t="s">
        <v>431</v>
      </c>
      <c r="P265">
        <v>0.000672</v>
      </c>
      <c r="Q265" t="s">
        <v>71</v>
      </c>
      <c r="R265" t="s">
        <v>70</v>
      </c>
      <c r="S265">
        <v>1.673011</v>
      </c>
      <c r="T265" t="s">
        <v>71</v>
      </c>
      <c r="U265" t="s">
        <v>72</v>
      </c>
      <c r="V265">
        <v>0</v>
      </c>
      <c r="W265" t="s">
        <v>71</v>
      </c>
      <c r="X265" t="s">
        <v>73</v>
      </c>
      <c r="Y265">
        <v>0</v>
      </c>
      <c r="Z265" t="s">
        <v>71</v>
      </c>
      <c r="AA265" t="s">
        <v>446</v>
      </c>
      <c r="AB265">
        <v>0</v>
      </c>
      <c r="AC265" t="s">
        <v>71</v>
      </c>
      <c r="AD265" t="s">
        <v>74</v>
      </c>
      <c r="AE265">
        <v>0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20</v>
      </c>
      <c r="AM265" t="s">
        <v>440</v>
      </c>
      <c r="AN265">
        <v>500</v>
      </c>
      <c r="AO265" t="s">
        <v>441</v>
      </c>
      <c r="AP265">
        <v>50</v>
      </c>
      <c r="AQ265" t="s">
        <v>442</v>
      </c>
      <c r="AR265">
        <v>100</v>
      </c>
    </row>
    <row r="266" ht="29.25" spans="1:44">
      <c r="A266" s="2">
        <v>550</v>
      </c>
      <c r="B266" t="s">
        <v>425</v>
      </c>
      <c r="C266">
        <v>4</v>
      </c>
      <c r="D266" t="s">
        <v>426</v>
      </c>
      <c r="E266">
        <v>531</v>
      </c>
      <c r="F266" t="s">
        <v>427</v>
      </c>
      <c r="G266" t="s">
        <v>428</v>
      </c>
      <c r="H266">
        <v>44922.448</v>
      </c>
      <c r="I266" t="s">
        <v>429</v>
      </c>
      <c r="J266">
        <v>0.000537</v>
      </c>
      <c r="K266" t="s">
        <v>71</v>
      </c>
      <c r="L266" t="s">
        <v>430</v>
      </c>
      <c r="M266">
        <v>240.707789</v>
      </c>
      <c r="N266" t="s">
        <v>71</v>
      </c>
      <c r="O266" t="s">
        <v>431</v>
      </c>
      <c r="P266">
        <v>0.000778</v>
      </c>
      <c r="Q266" t="s">
        <v>71</v>
      </c>
      <c r="R266" t="s">
        <v>70</v>
      </c>
      <c r="S266">
        <v>2.75536</v>
      </c>
      <c r="T266" t="s">
        <v>71</v>
      </c>
      <c r="U266" t="s">
        <v>72</v>
      </c>
      <c r="V266">
        <v>0</v>
      </c>
      <c r="W266" t="s">
        <v>71</v>
      </c>
      <c r="X266" t="s">
        <v>73</v>
      </c>
      <c r="Y266">
        <v>0</v>
      </c>
      <c r="Z266" t="s">
        <v>71</v>
      </c>
      <c r="AA266" t="s">
        <v>446</v>
      </c>
      <c r="AB266">
        <v>0</v>
      </c>
      <c r="AC266" t="s">
        <v>71</v>
      </c>
      <c r="AD266" t="s">
        <v>74</v>
      </c>
      <c r="AE266">
        <v>0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20</v>
      </c>
      <c r="AM266" t="s">
        <v>440</v>
      </c>
      <c r="AN266">
        <v>500</v>
      </c>
      <c r="AO266" t="s">
        <v>441</v>
      </c>
      <c r="AP266">
        <v>80</v>
      </c>
      <c r="AQ266" t="s">
        <v>442</v>
      </c>
      <c r="AR266">
        <v>100</v>
      </c>
    </row>
    <row r="267" ht="29.25" spans="1:44">
      <c r="A267" s="2">
        <v>550</v>
      </c>
      <c r="B267" t="s">
        <v>425</v>
      </c>
      <c r="C267">
        <v>4</v>
      </c>
      <c r="D267" t="s">
        <v>426</v>
      </c>
      <c r="E267">
        <v>531</v>
      </c>
      <c r="F267" t="s">
        <v>427</v>
      </c>
      <c r="G267" t="s">
        <v>428</v>
      </c>
      <c r="H267">
        <v>26913.654</v>
      </c>
      <c r="I267" t="s">
        <v>429</v>
      </c>
      <c r="J267">
        <v>0.00042</v>
      </c>
      <c r="K267" t="s">
        <v>71</v>
      </c>
      <c r="L267" t="s">
        <v>430</v>
      </c>
      <c r="M267">
        <v>225.18868</v>
      </c>
      <c r="N267" t="s">
        <v>71</v>
      </c>
      <c r="O267" t="s">
        <v>431</v>
      </c>
      <c r="P267">
        <v>0.000645</v>
      </c>
      <c r="Q267" t="s">
        <v>71</v>
      </c>
      <c r="R267" t="s">
        <v>70</v>
      </c>
      <c r="S267">
        <v>2.117009</v>
      </c>
      <c r="T267" t="s">
        <v>71</v>
      </c>
      <c r="U267" t="s">
        <v>72</v>
      </c>
      <c r="V267">
        <v>0</v>
      </c>
      <c r="W267" t="s">
        <v>71</v>
      </c>
      <c r="X267" t="s">
        <v>73</v>
      </c>
      <c r="Y267">
        <v>0</v>
      </c>
      <c r="Z267" t="s">
        <v>71</v>
      </c>
      <c r="AA267" t="s">
        <v>446</v>
      </c>
      <c r="AB267">
        <v>0</v>
      </c>
      <c r="AC267" t="s">
        <v>71</v>
      </c>
      <c r="AD267" t="s">
        <v>74</v>
      </c>
      <c r="AE267">
        <v>0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20</v>
      </c>
      <c r="AM267" t="s">
        <v>440</v>
      </c>
      <c r="AN267">
        <v>500</v>
      </c>
      <c r="AO267" t="s">
        <v>441</v>
      </c>
      <c r="AP267">
        <v>80</v>
      </c>
      <c r="AQ267" t="s">
        <v>442</v>
      </c>
      <c r="AR267">
        <v>100</v>
      </c>
    </row>
    <row r="268" ht="29.25" spans="1:44">
      <c r="A268" s="2">
        <v>550</v>
      </c>
      <c r="B268" t="s">
        <v>425</v>
      </c>
      <c r="C268">
        <v>4</v>
      </c>
      <c r="D268" t="s">
        <v>426</v>
      </c>
      <c r="E268">
        <v>531</v>
      </c>
      <c r="F268" t="s">
        <v>427</v>
      </c>
      <c r="G268" t="s">
        <v>428</v>
      </c>
      <c r="H268">
        <v>31925.124</v>
      </c>
      <c r="I268" t="s">
        <v>429</v>
      </c>
      <c r="J268">
        <v>0.000418</v>
      </c>
      <c r="K268" t="s">
        <v>71</v>
      </c>
      <c r="L268" t="s">
        <v>430</v>
      </c>
      <c r="M268">
        <v>224.306809</v>
      </c>
      <c r="N268" t="s">
        <v>71</v>
      </c>
      <c r="O268" t="s">
        <v>431</v>
      </c>
      <c r="P268">
        <v>0.000643</v>
      </c>
      <c r="Q268" t="s">
        <v>71</v>
      </c>
      <c r="R268" t="s">
        <v>70</v>
      </c>
      <c r="S268">
        <v>2.394561</v>
      </c>
      <c r="T268" t="s">
        <v>71</v>
      </c>
      <c r="U268" t="s">
        <v>72</v>
      </c>
      <c r="V268">
        <v>0</v>
      </c>
      <c r="W268" t="s">
        <v>71</v>
      </c>
      <c r="X268" t="s">
        <v>73</v>
      </c>
      <c r="Y268">
        <v>0</v>
      </c>
      <c r="Z268" t="s">
        <v>71</v>
      </c>
      <c r="AA268" t="s">
        <v>446</v>
      </c>
      <c r="AB268">
        <v>0</v>
      </c>
      <c r="AC268" t="s">
        <v>71</v>
      </c>
      <c r="AD268" t="s">
        <v>74</v>
      </c>
      <c r="AE268">
        <v>0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20</v>
      </c>
      <c r="AM268" t="s">
        <v>440</v>
      </c>
      <c r="AN268">
        <v>500</v>
      </c>
      <c r="AO268" t="s">
        <v>441</v>
      </c>
      <c r="AP268">
        <v>100</v>
      </c>
      <c r="AQ268" t="s">
        <v>442</v>
      </c>
      <c r="AR268">
        <v>100</v>
      </c>
    </row>
    <row r="269" ht="29.25" spans="1:44">
      <c r="A269" s="2">
        <v>550</v>
      </c>
      <c r="B269" t="s">
        <v>425</v>
      </c>
      <c r="C269">
        <v>4</v>
      </c>
      <c r="D269" t="s">
        <v>426</v>
      </c>
      <c r="E269">
        <v>531</v>
      </c>
      <c r="F269" t="s">
        <v>427</v>
      </c>
      <c r="G269" t="s">
        <v>428</v>
      </c>
      <c r="H269">
        <v>52962.992</v>
      </c>
      <c r="I269" t="s">
        <v>429</v>
      </c>
      <c r="J269">
        <v>0.000369</v>
      </c>
      <c r="K269" t="s">
        <v>71</v>
      </c>
      <c r="L269" t="s">
        <v>430</v>
      </c>
      <c r="M269">
        <v>184.563835</v>
      </c>
      <c r="N269" t="s">
        <v>71</v>
      </c>
      <c r="O269" t="s">
        <v>431</v>
      </c>
      <c r="P269">
        <v>0.000553</v>
      </c>
      <c r="Q269" t="s">
        <v>71</v>
      </c>
      <c r="R269" t="s">
        <v>70</v>
      </c>
      <c r="S269">
        <v>2.440024</v>
      </c>
      <c r="T269" t="s">
        <v>71</v>
      </c>
      <c r="U269" t="s">
        <v>72</v>
      </c>
      <c r="V269">
        <v>0</v>
      </c>
      <c r="W269" t="s">
        <v>71</v>
      </c>
      <c r="X269" t="s">
        <v>73</v>
      </c>
      <c r="Y269">
        <v>0</v>
      </c>
      <c r="Z269" t="s">
        <v>71</v>
      </c>
      <c r="AA269" t="s">
        <v>446</v>
      </c>
      <c r="AB269">
        <v>0</v>
      </c>
      <c r="AC269" t="s">
        <v>71</v>
      </c>
      <c r="AD269" t="s">
        <v>74</v>
      </c>
      <c r="AE269">
        <v>0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20</v>
      </c>
      <c r="AM269" t="s">
        <v>440</v>
      </c>
      <c r="AN269">
        <v>500</v>
      </c>
      <c r="AO269" t="s">
        <v>441</v>
      </c>
      <c r="AP269">
        <v>100</v>
      </c>
      <c r="AQ269" t="s">
        <v>442</v>
      </c>
      <c r="AR269">
        <v>100</v>
      </c>
    </row>
    <row r="270" ht="29.25" spans="1:44">
      <c r="A270" s="2">
        <v>550</v>
      </c>
      <c r="B270" t="s">
        <v>425</v>
      </c>
      <c r="C270">
        <v>4</v>
      </c>
      <c r="D270" t="s">
        <v>426</v>
      </c>
      <c r="E270">
        <v>531</v>
      </c>
      <c r="F270" t="s">
        <v>427</v>
      </c>
      <c r="G270" t="s">
        <v>428</v>
      </c>
      <c r="H270">
        <v>31906.366</v>
      </c>
      <c r="I270" t="s">
        <v>429</v>
      </c>
      <c r="J270">
        <v>0.000412</v>
      </c>
      <c r="K270" t="s">
        <v>71</v>
      </c>
      <c r="L270" t="s">
        <v>430</v>
      </c>
      <c r="M270">
        <v>189.878443</v>
      </c>
      <c r="N270" t="s">
        <v>71</v>
      </c>
      <c r="O270" t="s">
        <v>431</v>
      </c>
      <c r="P270">
        <v>0.000602</v>
      </c>
      <c r="Q270" t="s">
        <v>71</v>
      </c>
      <c r="R270" t="s">
        <v>70</v>
      </c>
      <c r="S270">
        <v>2.283036</v>
      </c>
      <c r="T270" t="s">
        <v>71</v>
      </c>
      <c r="U270" t="s">
        <v>72</v>
      </c>
      <c r="V270">
        <v>0</v>
      </c>
      <c r="W270" t="s">
        <v>71</v>
      </c>
      <c r="X270" t="s">
        <v>73</v>
      </c>
      <c r="Y270">
        <v>0</v>
      </c>
      <c r="Z270" t="s">
        <v>71</v>
      </c>
      <c r="AA270" t="s">
        <v>446</v>
      </c>
      <c r="AB270">
        <v>0</v>
      </c>
      <c r="AC270" t="s">
        <v>71</v>
      </c>
      <c r="AD270" t="s">
        <v>74</v>
      </c>
      <c r="AE270">
        <v>0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20</v>
      </c>
      <c r="AM270" t="s">
        <v>440</v>
      </c>
      <c r="AN270">
        <v>500</v>
      </c>
      <c r="AO270" t="s">
        <v>441</v>
      </c>
      <c r="AP270">
        <v>100</v>
      </c>
      <c r="AQ270" t="s">
        <v>442</v>
      </c>
      <c r="AR270">
        <v>100</v>
      </c>
    </row>
    <row r="271" ht="29.25" spans="1:44">
      <c r="A271" s="2">
        <v>549</v>
      </c>
      <c r="B271" t="s">
        <v>425</v>
      </c>
      <c r="C271">
        <v>4</v>
      </c>
      <c r="D271" t="s">
        <v>426</v>
      </c>
      <c r="E271">
        <v>524</v>
      </c>
      <c r="F271" t="s">
        <v>427</v>
      </c>
      <c r="G271" t="s">
        <v>428</v>
      </c>
      <c r="H271">
        <v>77683.786</v>
      </c>
      <c r="I271" t="s">
        <v>429</v>
      </c>
      <c r="J271">
        <v>0.00038</v>
      </c>
      <c r="K271" t="s">
        <v>71</v>
      </c>
      <c r="L271" t="s">
        <v>430</v>
      </c>
      <c r="M271">
        <v>191.649782</v>
      </c>
      <c r="N271" t="s">
        <v>71</v>
      </c>
      <c r="O271" t="s">
        <v>431</v>
      </c>
      <c r="P271">
        <v>0.000571</v>
      </c>
      <c r="Q271" t="s">
        <v>71</v>
      </c>
      <c r="R271" t="s">
        <v>70</v>
      </c>
      <c r="S271">
        <v>2.548344</v>
      </c>
      <c r="T271" t="s">
        <v>71</v>
      </c>
      <c r="U271" t="s">
        <v>72</v>
      </c>
      <c r="V271">
        <v>0</v>
      </c>
      <c r="W271" t="s">
        <v>71</v>
      </c>
      <c r="X271" t="s">
        <v>73</v>
      </c>
      <c r="Y271">
        <v>0</v>
      </c>
      <c r="Z271" t="s">
        <v>71</v>
      </c>
      <c r="AA271" t="s">
        <v>446</v>
      </c>
      <c r="AB271">
        <v>0</v>
      </c>
      <c r="AC271" t="s">
        <v>71</v>
      </c>
      <c r="AD271" t="s">
        <v>74</v>
      </c>
      <c r="AE271">
        <v>0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20</v>
      </c>
      <c r="AM271" t="s">
        <v>440</v>
      </c>
      <c r="AN271">
        <v>500</v>
      </c>
      <c r="AO271" t="s">
        <v>441</v>
      </c>
      <c r="AP271">
        <v>100</v>
      </c>
      <c r="AQ271" t="s">
        <v>442</v>
      </c>
      <c r="AR271">
        <v>100</v>
      </c>
    </row>
    <row r="272" ht="29.25" spans="1:44">
      <c r="A272" s="2">
        <v>548</v>
      </c>
      <c r="B272" t="s">
        <v>425</v>
      </c>
      <c r="C272">
        <v>4</v>
      </c>
      <c r="D272" t="s">
        <v>426</v>
      </c>
      <c r="E272">
        <v>226</v>
      </c>
      <c r="F272" t="s">
        <v>427</v>
      </c>
      <c r="G272" t="s">
        <v>428</v>
      </c>
      <c r="H272">
        <v>7.042</v>
      </c>
      <c r="I272" t="s">
        <v>429</v>
      </c>
      <c r="J272">
        <v>0.000281</v>
      </c>
      <c r="K272" t="s">
        <v>71</v>
      </c>
      <c r="L272" t="s">
        <v>430</v>
      </c>
      <c r="M272">
        <v>138.246086</v>
      </c>
      <c r="N272" t="s">
        <v>71</v>
      </c>
      <c r="O272" t="s">
        <v>431</v>
      </c>
      <c r="P272">
        <v>0.000419</v>
      </c>
      <c r="Q272" t="s">
        <v>71</v>
      </c>
      <c r="R272" t="s">
        <v>70</v>
      </c>
      <c r="S272">
        <v>1.39475</v>
      </c>
      <c r="T272" t="s">
        <v>71</v>
      </c>
      <c r="U272" t="s">
        <v>72</v>
      </c>
      <c r="V272">
        <v>0</v>
      </c>
      <c r="W272" t="s">
        <v>71</v>
      </c>
      <c r="X272" t="s">
        <v>73</v>
      </c>
      <c r="Y272">
        <v>0</v>
      </c>
      <c r="Z272" t="s">
        <v>71</v>
      </c>
      <c r="AA272" t="s">
        <v>446</v>
      </c>
      <c r="AB272">
        <v>0</v>
      </c>
      <c r="AC272" t="s">
        <v>71</v>
      </c>
      <c r="AD272" t="s">
        <v>74</v>
      </c>
      <c r="AE272">
        <v>0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10</v>
      </c>
      <c r="AM272" t="s">
        <v>440</v>
      </c>
      <c r="AN272">
        <v>500</v>
      </c>
      <c r="AO272" t="s">
        <v>441</v>
      </c>
      <c r="AP272">
        <v>20</v>
      </c>
      <c r="AQ272" t="s">
        <v>442</v>
      </c>
      <c r="AR272">
        <v>20</v>
      </c>
    </row>
    <row r="273" ht="29.25" spans="1:44">
      <c r="A273" s="2">
        <v>548</v>
      </c>
      <c r="B273" t="s">
        <v>425</v>
      </c>
      <c r="C273">
        <v>4</v>
      </c>
      <c r="D273" t="s">
        <v>426</v>
      </c>
      <c r="E273">
        <v>226</v>
      </c>
      <c r="F273" t="s">
        <v>427</v>
      </c>
      <c r="G273" t="s">
        <v>428</v>
      </c>
      <c r="H273">
        <v>6.048</v>
      </c>
      <c r="I273" t="s">
        <v>429</v>
      </c>
      <c r="J273">
        <v>0.000279</v>
      </c>
      <c r="K273" t="s">
        <v>71</v>
      </c>
      <c r="L273" t="s">
        <v>430</v>
      </c>
      <c r="M273">
        <v>138.467798</v>
      </c>
      <c r="N273" t="s">
        <v>71</v>
      </c>
      <c r="O273" t="s">
        <v>431</v>
      </c>
      <c r="P273">
        <v>0.000418</v>
      </c>
      <c r="Q273" t="s">
        <v>71</v>
      </c>
      <c r="R273" t="s">
        <v>70</v>
      </c>
      <c r="S273">
        <v>1.385256</v>
      </c>
      <c r="T273" t="s">
        <v>71</v>
      </c>
      <c r="U273" t="s">
        <v>72</v>
      </c>
      <c r="V273">
        <v>0</v>
      </c>
      <c r="W273" t="s">
        <v>71</v>
      </c>
      <c r="X273" t="s">
        <v>73</v>
      </c>
      <c r="Y273">
        <v>0</v>
      </c>
      <c r="Z273" t="s">
        <v>71</v>
      </c>
      <c r="AA273" t="s">
        <v>446</v>
      </c>
      <c r="AB273">
        <v>0</v>
      </c>
      <c r="AC273" t="s">
        <v>71</v>
      </c>
      <c r="AD273" t="s">
        <v>74</v>
      </c>
      <c r="AE273">
        <v>0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10</v>
      </c>
      <c r="AM273" t="s">
        <v>440</v>
      </c>
      <c r="AN273">
        <v>500</v>
      </c>
      <c r="AO273" t="s">
        <v>441</v>
      </c>
      <c r="AP273">
        <v>20</v>
      </c>
      <c r="AQ273" t="s">
        <v>442</v>
      </c>
      <c r="AR273">
        <v>20</v>
      </c>
    </row>
    <row r="274" ht="29.25" spans="1:44">
      <c r="A274" s="2">
        <v>548</v>
      </c>
      <c r="B274" t="s">
        <v>425</v>
      </c>
      <c r="C274">
        <v>4</v>
      </c>
      <c r="D274" t="s">
        <v>426</v>
      </c>
      <c r="E274">
        <v>226</v>
      </c>
      <c r="F274" t="s">
        <v>427</v>
      </c>
      <c r="G274" t="s">
        <v>428</v>
      </c>
      <c r="H274">
        <v>27513.494</v>
      </c>
      <c r="I274" t="s">
        <v>429</v>
      </c>
      <c r="J274">
        <v>0.000152</v>
      </c>
      <c r="K274" t="s">
        <v>71</v>
      </c>
      <c r="L274" t="s">
        <v>430</v>
      </c>
      <c r="M274">
        <v>75.891068</v>
      </c>
      <c r="N274" t="s">
        <v>71</v>
      </c>
      <c r="O274" t="s">
        <v>431</v>
      </c>
      <c r="P274">
        <v>0.000228</v>
      </c>
      <c r="Q274" t="s">
        <v>71</v>
      </c>
      <c r="R274" t="s">
        <v>70</v>
      </c>
      <c r="S274">
        <v>19.346657</v>
      </c>
      <c r="T274" t="s">
        <v>71</v>
      </c>
      <c r="U274" t="s">
        <v>72</v>
      </c>
      <c r="V274">
        <v>0</v>
      </c>
      <c r="W274" t="s">
        <v>71</v>
      </c>
      <c r="X274" t="s">
        <v>73</v>
      </c>
      <c r="Y274">
        <v>0</v>
      </c>
      <c r="Z274" t="s">
        <v>71</v>
      </c>
      <c r="AA274" t="s">
        <v>446</v>
      </c>
      <c r="AB274">
        <v>0</v>
      </c>
      <c r="AC274" t="s">
        <v>71</v>
      </c>
      <c r="AD274" t="s">
        <v>74</v>
      </c>
      <c r="AE274">
        <v>0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10</v>
      </c>
      <c r="AM274" t="s">
        <v>440</v>
      </c>
      <c r="AN274">
        <v>500</v>
      </c>
      <c r="AO274" t="s">
        <v>441</v>
      </c>
      <c r="AP274">
        <v>20</v>
      </c>
      <c r="AQ274" t="s">
        <v>442</v>
      </c>
      <c r="AR274">
        <v>20</v>
      </c>
    </row>
    <row r="275" ht="29.25" spans="1:44">
      <c r="A275" s="2">
        <v>546</v>
      </c>
      <c r="B275" t="s">
        <v>425</v>
      </c>
      <c r="C275">
        <v>4</v>
      </c>
      <c r="D275" t="s">
        <v>426</v>
      </c>
      <c r="E275">
        <v>226</v>
      </c>
      <c r="F275" t="s">
        <v>427</v>
      </c>
      <c r="G275" t="s">
        <v>428</v>
      </c>
      <c r="H275">
        <v>0.884</v>
      </c>
      <c r="I275" t="s">
        <v>429</v>
      </c>
      <c r="J275">
        <v>0.000329</v>
      </c>
      <c r="K275" t="s">
        <v>71</v>
      </c>
      <c r="L275" t="s">
        <v>430</v>
      </c>
      <c r="M275">
        <v>154.99237</v>
      </c>
      <c r="N275" t="s">
        <v>71</v>
      </c>
      <c r="O275" t="s">
        <v>431</v>
      </c>
      <c r="P275">
        <v>0.000484</v>
      </c>
      <c r="Q275" t="s">
        <v>71</v>
      </c>
      <c r="R275" t="s">
        <v>70</v>
      </c>
      <c r="S275">
        <v>1.461974</v>
      </c>
      <c r="T275" t="s">
        <v>71</v>
      </c>
      <c r="U275" t="s">
        <v>72</v>
      </c>
      <c r="V275">
        <v>0</v>
      </c>
      <c r="W275" t="s">
        <v>71</v>
      </c>
      <c r="X275" t="s">
        <v>73</v>
      </c>
      <c r="Y275">
        <v>0</v>
      </c>
      <c r="Z275" t="s">
        <v>71</v>
      </c>
      <c r="AA275" t="s">
        <v>446</v>
      </c>
      <c r="AB275">
        <v>0</v>
      </c>
      <c r="AC275" t="s">
        <v>71</v>
      </c>
      <c r="AD275" t="s">
        <v>74</v>
      </c>
      <c r="AE275">
        <v>0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10</v>
      </c>
      <c r="AM275" t="s">
        <v>440</v>
      </c>
      <c r="AN275">
        <v>500</v>
      </c>
      <c r="AO275" t="s">
        <v>441</v>
      </c>
      <c r="AP275">
        <v>20</v>
      </c>
      <c r="AQ275" t="s">
        <v>442</v>
      </c>
      <c r="AR275">
        <v>20</v>
      </c>
    </row>
    <row r="276" ht="29.25" spans="1:44">
      <c r="A276" s="2">
        <v>545</v>
      </c>
      <c r="B276" t="s">
        <v>425</v>
      </c>
      <c r="C276">
        <v>4</v>
      </c>
      <c r="D276" t="s">
        <v>426</v>
      </c>
      <c r="E276">
        <v>226</v>
      </c>
      <c r="F276" t="s">
        <v>427</v>
      </c>
      <c r="G276" t="s">
        <v>428</v>
      </c>
      <c r="H276">
        <v>0.93</v>
      </c>
      <c r="I276" t="s">
        <v>429</v>
      </c>
      <c r="J276">
        <v>0.000301</v>
      </c>
      <c r="K276" t="s">
        <v>71</v>
      </c>
      <c r="L276" t="s">
        <v>430</v>
      </c>
      <c r="M276">
        <v>153.68544</v>
      </c>
      <c r="N276" t="s">
        <v>71</v>
      </c>
      <c r="O276" t="s">
        <v>431</v>
      </c>
      <c r="P276">
        <v>0.000455</v>
      </c>
      <c r="Q276" t="s">
        <v>71</v>
      </c>
      <c r="R276" t="s">
        <v>70</v>
      </c>
      <c r="S276">
        <v>1.428506</v>
      </c>
      <c r="T276" t="s">
        <v>71</v>
      </c>
      <c r="U276" t="s">
        <v>72</v>
      </c>
      <c r="V276">
        <v>0</v>
      </c>
      <c r="W276" t="s">
        <v>71</v>
      </c>
      <c r="X276" t="s">
        <v>73</v>
      </c>
      <c r="Y276">
        <v>0</v>
      </c>
      <c r="Z276" t="s">
        <v>71</v>
      </c>
      <c r="AA276" t="s">
        <v>446</v>
      </c>
      <c r="AB276">
        <v>0</v>
      </c>
      <c r="AC276" t="s">
        <v>71</v>
      </c>
      <c r="AD276" t="s">
        <v>74</v>
      </c>
      <c r="AE276">
        <v>0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10</v>
      </c>
      <c r="AM276" t="s">
        <v>440</v>
      </c>
      <c r="AN276">
        <v>500</v>
      </c>
      <c r="AO276" t="s">
        <v>441</v>
      </c>
      <c r="AP276">
        <v>20</v>
      </c>
      <c r="AQ276" t="s">
        <v>442</v>
      </c>
      <c r="AR276">
        <v>20</v>
      </c>
    </row>
    <row r="277" ht="29.25" spans="1:44">
      <c r="A277" s="2">
        <v>545</v>
      </c>
      <c r="B277" t="s">
        <v>425</v>
      </c>
      <c r="C277">
        <v>4</v>
      </c>
      <c r="D277" t="s">
        <v>426</v>
      </c>
      <c r="E277">
        <v>226</v>
      </c>
      <c r="F277" t="s">
        <v>427</v>
      </c>
      <c r="G277" t="s">
        <v>428</v>
      </c>
      <c r="H277">
        <v>1.056</v>
      </c>
      <c r="I277" t="s">
        <v>429</v>
      </c>
      <c r="J277">
        <v>0.000295</v>
      </c>
      <c r="K277" t="s">
        <v>71</v>
      </c>
      <c r="L277" t="s">
        <v>430</v>
      </c>
      <c r="M277">
        <v>149.157946</v>
      </c>
      <c r="N277" t="s">
        <v>71</v>
      </c>
      <c r="O277" t="s">
        <v>431</v>
      </c>
      <c r="P277">
        <v>0.000444</v>
      </c>
      <c r="Q277" t="s">
        <v>71</v>
      </c>
      <c r="R277" t="s">
        <v>70</v>
      </c>
      <c r="S277">
        <v>1.225859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500</v>
      </c>
      <c r="AO277" t="s">
        <v>441</v>
      </c>
      <c r="AP277">
        <v>20</v>
      </c>
      <c r="AQ277" t="s">
        <v>442</v>
      </c>
      <c r="AR277">
        <v>20</v>
      </c>
    </row>
    <row r="278" ht="29.25" spans="1:44">
      <c r="A278" s="2">
        <v>544</v>
      </c>
      <c r="B278" t="s">
        <v>425</v>
      </c>
      <c r="C278">
        <v>4</v>
      </c>
      <c r="D278" t="s">
        <v>426</v>
      </c>
      <c r="E278">
        <v>226</v>
      </c>
      <c r="F278" t="s">
        <v>427</v>
      </c>
      <c r="G278" t="s">
        <v>428</v>
      </c>
      <c r="H278">
        <v>0.96</v>
      </c>
      <c r="I278" t="s">
        <v>429</v>
      </c>
      <c r="J278">
        <v>0.000299</v>
      </c>
      <c r="K278" t="s">
        <v>71</v>
      </c>
      <c r="L278" t="s">
        <v>430</v>
      </c>
      <c r="M278">
        <v>150.60788</v>
      </c>
      <c r="N278" t="s">
        <v>71</v>
      </c>
      <c r="O278" t="s">
        <v>431</v>
      </c>
      <c r="P278">
        <v>0.00045</v>
      </c>
      <c r="Q278" t="s">
        <v>71</v>
      </c>
      <c r="R278" t="s">
        <v>70</v>
      </c>
      <c r="S278">
        <v>1.253313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500</v>
      </c>
      <c r="AO278" t="s">
        <v>441</v>
      </c>
      <c r="AP278">
        <v>20</v>
      </c>
      <c r="AQ278" t="s">
        <v>442</v>
      </c>
      <c r="AR278">
        <v>20</v>
      </c>
    </row>
    <row r="279" ht="29.25" spans="1:44">
      <c r="A279" s="2">
        <v>544</v>
      </c>
      <c r="B279" t="s">
        <v>425</v>
      </c>
      <c r="C279">
        <v>4</v>
      </c>
      <c r="D279" t="s">
        <v>426</v>
      </c>
      <c r="E279">
        <v>226</v>
      </c>
      <c r="F279" t="s">
        <v>427</v>
      </c>
      <c r="G279" t="s">
        <v>428</v>
      </c>
      <c r="H279">
        <v>26.836</v>
      </c>
      <c r="I279" t="s">
        <v>429</v>
      </c>
      <c r="J279">
        <v>0.000162</v>
      </c>
      <c r="K279" t="s">
        <v>71</v>
      </c>
      <c r="L279" t="s">
        <v>430</v>
      </c>
      <c r="M279">
        <v>78.624791</v>
      </c>
      <c r="N279" t="s">
        <v>71</v>
      </c>
      <c r="O279" t="s">
        <v>431</v>
      </c>
      <c r="P279">
        <v>0.000241</v>
      </c>
      <c r="Q279" t="s">
        <v>71</v>
      </c>
      <c r="R279" t="s">
        <v>70</v>
      </c>
      <c r="S279">
        <v>18.779002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500</v>
      </c>
      <c r="AO279" t="s">
        <v>441</v>
      </c>
      <c r="AP279">
        <v>20</v>
      </c>
      <c r="AQ279" t="s">
        <v>442</v>
      </c>
      <c r="AR279">
        <v>20</v>
      </c>
    </row>
    <row r="280" ht="29.25" spans="1:44">
      <c r="A280" s="2">
        <v>543</v>
      </c>
      <c r="B280" t="s">
        <v>425</v>
      </c>
      <c r="C280">
        <v>4</v>
      </c>
      <c r="D280" t="s">
        <v>426</v>
      </c>
      <c r="E280">
        <v>338</v>
      </c>
      <c r="F280" t="s">
        <v>427</v>
      </c>
      <c r="G280" t="s">
        <v>428</v>
      </c>
      <c r="H280">
        <v>893.844</v>
      </c>
      <c r="I280" t="s">
        <v>429</v>
      </c>
      <c r="J280">
        <v>0.000263</v>
      </c>
      <c r="K280" t="s">
        <v>71</v>
      </c>
      <c r="L280" t="s">
        <v>430</v>
      </c>
      <c r="M280">
        <v>97.816291</v>
      </c>
      <c r="N280" t="s">
        <v>71</v>
      </c>
      <c r="O280" t="s">
        <v>431</v>
      </c>
      <c r="P280">
        <v>0.000361</v>
      </c>
      <c r="Q280" t="s">
        <v>71</v>
      </c>
      <c r="R280" t="s">
        <v>70</v>
      </c>
      <c r="S280">
        <v>1.32985</v>
      </c>
      <c r="T280" t="s">
        <v>71</v>
      </c>
      <c r="U280" t="s">
        <v>72</v>
      </c>
      <c r="V280">
        <v>0</v>
      </c>
      <c r="W280" t="s">
        <v>71</v>
      </c>
      <c r="X280" t="s">
        <v>73</v>
      </c>
      <c r="Y280">
        <v>0</v>
      </c>
      <c r="Z280" t="s">
        <v>71</v>
      </c>
      <c r="AA280" t="s">
        <v>446</v>
      </c>
      <c r="AB280">
        <v>0</v>
      </c>
      <c r="AC280" t="s">
        <v>71</v>
      </c>
      <c r="AD280" t="s">
        <v>74</v>
      </c>
      <c r="AE280">
        <v>0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500</v>
      </c>
      <c r="AO280" t="s">
        <v>441</v>
      </c>
      <c r="AP280">
        <v>20</v>
      </c>
      <c r="AQ280" t="s">
        <v>442</v>
      </c>
      <c r="AR280">
        <v>50</v>
      </c>
    </row>
    <row r="281" ht="29.25" spans="1:44">
      <c r="A281" s="2">
        <v>542</v>
      </c>
      <c r="B281" t="s">
        <v>425</v>
      </c>
      <c r="C281">
        <v>4</v>
      </c>
      <c r="D281" t="s">
        <v>426</v>
      </c>
      <c r="E281">
        <v>338</v>
      </c>
      <c r="F281" t="s">
        <v>427</v>
      </c>
      <c r="G281" t="s">
        <v>428</v>
      </c>
      <c r="H281">
        <v>701.468</v>
      </c>
      <c r="I281" t="s">
        <v>429</v>
      </c>
      <c r="J281">
        <v>0.000245</v>
      </c>
      <c r="K281" t="s">
        <v>71</v>
      </c>
      <c r="L281" t="s">
        <v>430</v>
      </c>
      <c r="M281">
        <v>102.540664</v>
      </c>
      <c r="N281" t="s">
        <v>71</v>
      </c>
      <c r="O281" t="s">
        <v>431</v>
      </c>
      <c r="P281">
        <v>0.000347</v>
      </c>
      <c r="Q281" t="s">
        <v>71</v>
      </c>
      <c r="R281" t="s">
        <v>70</v>
      </c>
      <c r="S281">
        <v>1.355816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10</v>
      </c>
      <c r="AM281" t="s">
        <v>440</v>
      </c>
      <c r="AN281">
        <v>500</v>
      </c>
      <c r="AO281" t="s">
        <v>441</v>
      </c>
      <c r="AP281">
        <v>20</v>
      </c>
      <c r="AQ281" t="s">
        <v>442</v>
      </c>
      <c r="AR281">
        <v>50</v>
      </c>
    </row>
    <row r="282" ht="29.25" spans="1:44">
      <c r="A282" s="2">
        <v>541</v>
      </c>
      <c r="B282" t="s">
        <v>425</v>
      </c>
      <c r="C282">
        <v>4</v>
      </c>
      <c r="D282" t="s">
        <v>426</v>
      </c>
      <c r="E282">
        <v>338</v>
      </c>
      <c r="F282" t="s">
        <v>427</v>
      </c>
      <c r="G282" t="s">
        <v>428</v>
      </c>
      <c r="H282">
        <v>345.622</v>
      </c>
      <c r="I282" t="s">
        <v>429</v>
      </c>
      <c r="J282">
        <v>0.000264</v>
      </c>
      <c r="K282" t="s">
        <v>71</v>
      </c>
      <c r="L282" t="s">
        <v>430</v>
      </c>
      <c r="M282">
        <v>112.086199</v>
      </c>
      <c r="N282" t="s">
        <v>71</v>
      </c>
      <c r="O282" t="s">
        <v>431</v>
      </c>
      <c r="P282">
        <v>0.000376</v>
      </c>
      <c r="Q282" t="s">
        <v>71</v>
      </c>
      <c r="R282" t="s">
        <v>70</v>
      </c>
      <c r="S282">
        <v>1.349974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10</v>
      </c>
      <c r="AM282" t="s">
        <v>440</v>
      </c>
      <c r="AN282">
        <v>500</v>
      </c>
      <c r="AO282" t="s">
        <v>441</v>
      </c>
      <c r="AP282">
        <v>20</v>
      </c>
      <c r="AQ282" t="s">
        <v>442</v>
      </c>
      <c r="AR282">
        <v>50</v>
      </c>
    </row>
    <row r="283" ht="29.25" spans="1:44">
      <c r="A283" s="2">
        <v>540</v>
      </c>
      <c r="B283" t="s">
        <v>425</v>
      </c>
      <c r="C283">
        <v>4</v>
      </c>
      <c r="D283" t="s">
        <v>426</v>
      </c>
      <c r="E283">
        <v>338</v>
      </c>
      <c r="F283" t="s">
        <v>427</v>
      </c>
      <c r="G283" t="s">
        <v>428</v>
      </c>
      <c r="H283">
        <v>106.024</v>
      </c>
      <c r="I283" t="s">
        <v>429</v>
      </c>
      <c r="J283">
        <v>0.000261</v>
      </c>
      <c r="K283" t="s">
        <v>71</v>
      </c>
      <c r="L283" t="s">
        <v>430</v>
      </c>
      <c r="M283">
        <v>115.34984</v>
      </c>
      <c r="N283" t="s">
        <v>71</v>
      </c>
      <c r="O283" t="s">
        <v>431</v>
      </c>
      <c r="P283">
        <v>0.000376</v>
      </c>
      <c r="Q283" t="s">
        <v>71</v>
      </c>
      <c r="R283" t="s">
        <v>70</v>
      </c>
      <c r="S283">
        <v>1.384004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20</v>
      </c>
      <c r="AQ283" t="s">
        <v>442</v>
      </c>
      <c r="AR283">
        <v>50</v>
      </c>
    </row>
    <row r="284" ht="29.25" spans="1:44">
      <c r="A284" s="2">
        <v>539</v>
      </c>
      <c r="B284" t="s">
        <v>425</v>
      </c>
      <c r="C284">
        <v>4</v>
      </c>
      <c r="D284" t="s">
        <v>426</v>
      </c>
      <c r="E284">
        <v>338</v>
      </c>
      <c r="F284" t="s">
        <v>427</v>
      </c>
      <c r="G284" t="s">
        <v>428</v>
      </c>
      <c r="H284">
        <v>2.21</v>
      </c>
      <c r="I284" t="s">
        <v>429</v>
      </c>
      <c r="J284">
        <v>0.000304</v>
      </c>
      <c r="K284" t="s">
        <v>71</v>
      </c>
      <c r="L284" t="s">
        <v>430</v>
      </c>
      <c r="M284">
        <v>127.050407</v>
      </c>
      <c r="N284" t="s">
        <v>71</v>
      </c>
      <c r="O284" t="s">
        <v>431</v>
      </c>
      <c r="P284">
        <v>0.000431</v>
      </c>
      <c r="Q284" t="s">
        <v>71</v>
      </c>
      <c r="R284" t="s">
        <v>70</v>
      </c>
      <c r="S284">
        <v>1.558107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20</v>
      </c>
      <c r="AQ284" t="s">
        <v>442</v>
      </c>
      <c r="AR284">
        <v>50</v>
      </c>
    </row>
    <row r="285" ht="29.25" spans="1:44">
      <c r="A285" s="2">
        <v>538</v>
      </c>
      <c r="B285" t="s">
        <v>425</v>
      </c>
      <c r="C285">
        <v>4</v>
      </c>
      <c r="D285" t="s">
        <v>426</v>
      </c>
      <c r="E285">
        <v>338</v>
      </c>
      <c r="F285" t="s">
        <v>427</v>
      </c>
      <c r="G285" t="s">
        <v>428</v>
      </c>
      <c r="H285">
        <v>0.034</v>
      </c>
      <c r="I285" t="s">
        <v>429</v>
      </c>
      <c r="J285">
        <v>0.000299</v>
      </c>
      <c r="K285" t="s">
        <v>71</v>
      </c>
      <c r="L285" t="s">
        <v>430</v>
      </c>
      <c r="M285">
        <v>131.28688</v>
      </c>
      <c r="N285" t="s">
        <v>71</v>
      </c>
      <c r="O285" t="s">
        <v>431</v>
      </c>
      <c r="P285">
        <v>0.00043</v>
      </c>
      <c r="Q285" t="s">
        <v>71</v>
      </c>
      <c r="R285" t="s">
        <v>70</v>
      </c>
      <c r="S285">
        <v>1.282389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50</v>
      </c>
    </row>
    <row r="286" ht="29.25" spans="1:44">
      <c r="A286" s="2">
        <v>537</v>
      </c>
      <c r="B286" t="s">
        <v>425</v>
      </c>
      <c r="C286">
        <v>4</v>
      </c>
      <c r="D286" t="s">
        <v>426</v>
      </c>
      <c r="E286">
        <v>338</v>
      </c>
      <c r="F286" t="s">
        <v>427</v>
      </c>
      <c r="G286" t="s">
        <v>428</v>
      </c>
      <c r="H286">
        <v>0.034</v>
      </c>
      <c r="I286" t="s">
        <v>429</v>
      </c>
      <c r="J286">
        <v>0.000298</v>
      </c>
      <c r="K286" t="s">
        <v>71</v>
      </c>
      <c r="L286" t="s">
        <v>430</v>
      </c>
      <c r="M286">
        <v>126.138323</v>
      </c>
      <c r="N286" t="s">
        <v>71</v>
      </c>
      <c r="O286" t="s">
        <v>431</v>
      </c>
      <c r="P286">
        <v>0.000424</v>
      </c>
      <c r="Q286" t="s">
        <v>71</v>
      </c>
      <c r="R286" t="s">
        <v>70</v>
      </c>
      <c r="S286">
        <v>1.323512</v>
      </c>
      <c r="T286" t="s">
        <v>71</v>
      </c>
      <c r="U286" t="s">
        <v>72</v>
      </c>
      <c r="V286">
        <v>0</v>
      </c>
      <c r="W286" t="s">
        <v>71</v>
      </c>
      <c r="X286" t="s">
        <v>73</v>
      </c>
      <c r="Y286">
        <v>0</v>
      </c>
      <c r="Z286" t="s">
        <v>71</v>
      </c>
      <c r="AA286" t="s">
        <v>446</v>
      </c>
      <c r="AB286">
        <v>0</v>
      </c>
      <c r="AC286" t="s">
        <v>71</v>
      </c>
      <c r="AD286" t="s">
        <v>74</v>
      </c>
      <c r="AE286">
        <v>0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20</v>
      </c>
      <c r="AQ286" t="s">
        <v>442</v>
      </c>
      <c r="AR286">
        <v>50</v>
      </c>
    </row>
    <row r="287" ht="29.25" spans="1:44">
      <c r="A287" s="2">
        <v>537</v>
      </c>
      <c r="B287" t="s">
        <v>425</v>
      </c>
      <c r="C287">
        <v>4</v>
      </c>
      <c r="D287" t="s">
        <v>426</v>
      </c>
      <c r="E287">
        <v>338</v>
      </c>
      <c r="F287" t="s">
        <v>427</v>
      </c>
      <c r="G287" t="s">
        <v>428</v>
      </c>
      <c r="H287">
        <v>0.034</v>
      </c>
      <c r="I287" t="s">
        <v>429</v>
      </c>
      <c r="J287">
        <v>0.000299</v>
      </c>
      <c r="K287" t="s">
        <v>71</v>
      </c>
      <c r="L287" t="s">
        <v>430</v>
      </c>
      <c r="M287">
        <v>131.646774</v>
      </c>
      <c r="N287" t="s">
        <v>71</v>
      </c>
      <c r="O287" t="s">
        <v>431</v>
      </c>
      <c r="P287">
        <v>0.000431</v>
      </c>
      <c r="Q287" t="s">
        <v>71</v>
      </c>
      <c r="R287" t="s">
        <v>70</v>
      </c>
      <c r="S287">
        <v>1.277635</v>
      </c>
      <c r="T287" t="s">
        <v>71</v>
      </c>
      <c r="U287" t="s">
        <v>72</v>
      </c>
      <c r="V287">
        <v>0</v>
      </c>
      <c r="W287" t="s">
        <v>71</v>
      </c>
      <c r="X287" t="s">
        <v>73</v>
      </c>
      <c r="Y287">
        <v>0</v>
      </c>
      <c r="Z287" t="s">
        <v>71</v>
      </c>
      <c r="AA287" t="s">
        <v>446</v>
      </c>
      <c r="AB287">
        <v>0</v>
      </c>
      <c r="AC287" t="s">
        <v>71</v>
      </c>
      <c r="AD287" t="s">
        <v>74</v>
      </c>
      <c r="AE287">
        <v>0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20</v>
      </c>
      <c r="AQ287" t="s">
        <v>442</v>
      </c>
      <c r="AR287">
        <v>50</v>
      </c>
    </row>
    <row r="288" ht="29.25" spans="1:44">
      <c r="A288" s="2">
        <v>536</v>
      </c>
      <c r="B288" t="s">
        <v>425</v>
      </c>
      <c r="C288">
        <v>4</v>
      </c>
      <c r="D288" t="s">
        <v>426</v>
      </c>
      <c r="E288">
        <v>338</v>
      </c>
      <c r="F288" t="s">
        <v>427</v>
      </c>
      <c r="G288" t="s">
        <v>428</v>
      </c>
      <c r="H288">
        <v>2.21</v>
      </c>
      <c r="I288" t="s">
        <v>429</v>
      </c>
      <c r="J288">
        <v>0.000286</v>
      </c>
      <c r="K288" t="s">
        <v>71</v>
      </c>
      <c r="L288" t="s">
        <v>430</v>
      </c>
      <c r="M288">
        <v>128.967537</v>
      </c>
      <c r="N288" t="s">
        <v>71</v>
      </c>
      <c r="O288" t="s">
        <v>431</v>
      </c>
      <c r="P288">
        <v>0.000415</v>
      </c>
      <c r="Q288" t="s">
        <v>71</v>
      </c>
      <c r="R288" t="s">
        <v>70</v>
      </c>
      <c r="S288">
        <v>1.273476</v>
      </c>
      <c r="T288" t="s">
        <v>71</v>
      </c>
      <c r="U288" t="s">
        <v>72</v>
      </c>
      <c r="V288">
        <v>0</v>
      </c>
      <c r="W288" t="s">
        <v>71</v>
      </c>
      <c r="X288" t="s">
        <v>73</v>
      </c>
      <c r="Y288">
        <v>0</v>
      </c>
      <c r="Z288" t="s">
        <v>71</v>
      </c>
      <c r="AA288" t="s">
        <v>446</v>
      </c>
      <c r="AB288">
        <v>0</v>
      </c>
      <c r="AC288" t="s">
        <v>71</v>
      </c>
      <c r="AD288" t="s">
        <v>74</v>
      </c>
      <c r="AE288">
        <v>0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20</v>
      </c>
      <c r="AQ288" t="s">
        <v>442</v>
      </c>
      <c r="AR288">
        <v>50</v>
      </c>
    </row>
    <row r="289" ht="29.25" spans="1:44">
      <c r="A289" s="2">
        <v>535</v>
      </c>
      <c r="B289" t="s">
        <v>425</v>
      </c>
      <c r="C289">
        <v>4</v>
      </c>
      <c r="D289" t="s">
        <v>426</v>
      </c>
      <c r="E289">
        <v>338</v>
      </c>
      <c r="F289" t="s">
        <v>427</v>
      </c>
      <c r="G289" t="s">
        <v>428</v>
      </c>
      <c r="H289">
        <v>701.468</v>
      </c>
      <c r="I289" t="s">
        <v>429</v>
      </c>
      <c r="J289">
        <v>0.000287</v>
      </c>
      <c r="K289" t="s">
        <v>71</v>
      </c>
      <c r="L289" t="s">
        <v>430</v>
      </c>
      <c r="M289">
        <v>138.790334</v>
      </c>
      <c r="N289" t="s">
        <v>71</v>
      </c>
      <c r="O289" t="s">
        <v>431</v>
      </c>
      <c r="P289">
        <v>0.000426</v>
      </c>
      <c r="Q289" t="s">
        <v>71</v>
      </c>
      <c r="R289" t="s">
        <v>70</v>
      </c>
      <c r="S289">
        <v>1.610976</v>
      </c>
      <c r="T289" t="s">
        <v>71</v>
      </c>
      <c r="U289" t="s">
        <v>72</v>
      </c>
      <c r="V289">
        <v>0</v>
      </c>
      <c r="W289" t="s">
        <v>71</v>
      </c>
      <c r="X289" t="s">
        <v>73</v>
      </c>
      <c r="Y289">
        <v>0</v>
      </c>
      <c r="Z289" t="s">
        <v>71</v>
      </c>
      <c r="AA289" t="s">
        <v>446</v>
      </c>
      <c r="AB289">
        <v>0</v>
      </c>
      <c r="AC289" t="s">
        <v>71</v>
      </c>
      <c r="AD289" t="s">
        <v>74</v>
      </c>
      <c r="AE289">
        <v>0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20</v>
      </c>
      <c r="AQ289" t="s">
        <v>442</v>
      </c>
      <c r="AR289">
        <v>50</v>
      </c>
    </row>
    <row r="290" ht="29.25" spans="1:44">
      <c r="A290" s="2">
        <v>534</v>
      </c>
      <c r="B290" t="s">
        <v>425</v>
      </c>
      <c r="C290">
        <v>4</v>
      </c>
      <c r="D290" t="s">
        <v>426</v>
      </c>
      <c r="E290">
        <v>226</v>
      </c>
      <c r="F290" t="s">
        <v>427</v>
      </c>
      <c r="G290" t="s">
        <v>428</v>
      </c>
      <c r="H290">
        <v>5.684</v>
      </c>
      <c r="I290" t="s">
        <v>429</v>
      </c>
      <c r="J290">
        <v>0.000272</v>
      </c>
      <c r="K290" t="s">
        <v>71</v>
      </c>
      <c r="L290" t="s">
        <v>430</v>
      </c>
      <c r="M290">
        <v>110.120361</v>
      </c>
      <c r="N290" t="s">
        <v>71</v>
      </c>
      <c r="O290" t="s">
        <v>431</v>
      </c>
      <c r="P290">
        <v>0.000382</v>
      </c>
      <c r="Q290" t="s">
        <v>71</v>
      </c>
      <c r="R290" t="s">
        <v>70</v>
      </c>
      <c r="S290">
        <v>1.179862</v>
      </c>
      <c r="T290" t="s">
        <v>71</v>
      </c>
      <c r="U290" t="s">
        <v>72</v>
      </c>
      <c r="V290">
        <v>0</v>
      </c>
      <c r="W290" t="s">
        <v>71</v>
      </c>
      <c r="X290" t="s">
        <v>73</v>
      </c>
      <c r="Y290">
        <v>0</v>
      </c>
      <c r="Z290" t="s">
        <v>71</v>
      </c>
      <c r="AA290" t="s">
        <v>446</v>
      </c>
      <c r="AB290">
        <v>0</v>
      </c>
      <c r="AC290" t="s">
        <v>71</v>
      </c>
      <c r="AD290" t="s">
        <v>74</v>
      </c>
      <c r="AE290">
        <v>0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20</v>
      </c>
      <c r="AQ290" t="s">
        <v>442</v>
      </c>
      <c r="AR290">
        <v>20</v>
      </c>
    </row>
    <row r="291" ht="29.25" spans="1:44">
      <c r="A291" s="2">
        <v>534</v>
      </c>
      <c r="B291" t="s">
        <v>425</v>
      </c>
      <c r="C291">
        <v>4</v>
      </c>
      <c r="D291" t="s">
        <v>426</v>
      </c>
      <c r="E291">
        <v>226</v>
      </c>
      <c r="F291" t="s">
        <v>427</v>
      </c>
      <c r="G291" t="s">
        <v>428</v>
      </c>
      <c r="H291">
        <v>5.202</v>
      </c>
      <c r="I291" t="s">
        <v>429</v>
      </c>
      <c r="J291">
        <v>0.000304</v>
      </c>
      <c r="K291" t="s">
        <v>71</v>
      </c>
      <c r="L291" t="s">
        <v>430</v>
      </c>
      <c r="M291">
        <v>126.978581</v>
      </c>
      <c r="N291" t="s">
        <v>71</v>
      </c>
      <c r="O291" t="s">
        <v>431</v>
      </c>
      <c r="P291">
        <v>0.000431</v>
      </c>
      <c r="Q291" t="s">
        <v>71</v>
      </c>
      <c r="R291" t="s">
        <v>70</v>
      </c>
      <c r="S291">
        <v>1.188382</v>
      </c>
      <c r="T291" t="s">
        <v>71</v>
      </c>
      <c r="U291" t="s">
        <v>72</v>
      </c>
      <c r="V291">
        <v>0</v>
      </c>
      <c r="W291" t="s">
        <v>71</v>
      </c>
      <c r="X291" t="s">
        <v>73</v>
      </c>
      <c r="Y291">
        <v>0</v>
      </c>
      <c r="Z291" t="s">
        <v>71</v>
      </c>
      <c r="AA291" t="s">
        <v>446</v>
      </c>
      <c r="AB291">
        <v>0</v>
      </c>
      <c r="AC291" t="s">
        <v>71</v>
      </c>
      <c r="AD291" t="s">
        <v>74</v>
      </c>
      <c r="AE291">
        <v>0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20</v>
      </c>
      <c r="AQ291" t="s">
        <v>442</v>
      </c>
      <c r="AR291">
        <v>20</v>
      </c>
    </row>
    <row r="292" ht="29.25" spans="1:44">
      <c r="A292" s="2">
        <v>533</v>
      </c>
      <c r="B292" t="s">
        <v>425</v>
      </c>
      <c r="C292">
        <v>4</v>
      </c>
      <c r="D292" t="s">
        <v>426</v>
      </c>
      <c r="E292">
        <v>264</v>
      </c>
      <c r="F292" t="s">
        <v>427</v>
      </c>
      <c r="G292" t="s">
        <v>428</v>
      </c>
      <c r="H292">
        <v>260.414</v>
      </c>
      <c r="I292" t="s">
        <v>429</v>
      </c>
      <c r="J292">
        <v>0.000294</v>
      </c>
      <c r="K292" t="s">
        <v>71</v>
      </c>
      <c r="L292" t="s">
        <v>430</v>
      </c>
      <c r="M292">
        <v>93.623628</v>
      </c>
      <c r="N292" t="s">
        <v>71</v>
      </c>
      <c r="O292" t="s">
        <v>431</v>
      </c>
      <c r="P292">
        <v>0.000388</v>
      </c>
      <c r="Q292" t="s">
        <v>71</v>
      </c>
      <c r="R292" t="s">
        <v>70</v>
      </c>
      <c r="S292">
        <v>1.203648</v>
      </c>
      <c r="T292" t="s">
        <v>71</v>
      </c>
      <c r="U292" t="s">
        <v>72</v>
      </c>
      <c r="V292">
        <v>0</v>
      </c>
      <c r="W292" t="s">
        <v>71</v>
      </c>
      <c r="X292" t="s">
        <v>73</v>
      </c>
      <c r="Y292">
        <v>0</v>
      </c>
      <c r="Z292" t="s">
        <v>71</v>
      </c>
      <c r="AA292" t="s">
        <v>446</v>
      </c>
      <c r="AB292">
        <v>0</v>
      </c>
      <c r="AC292" t="s">
        <v>71</v>
      </c>
      <c r="AD292" t="s">
        <v>74</v>
      </c>
      <c r="AE292">
        <v>0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20</v>
      </c>
      <c r="AQ292" t="s">
        <v>442</v>
      </c>
      <c r="AR292">
        <v>30</v>
      </c>
    </row>
    <row r="293" ht="29.25" spans="1:44">
      <c r="A293" s="2">
        <v>532</v>
      </c>
      <c r="B293" t="s">
        <v>425</v>
      </c>
      <c r="C293">
        <v>4</v>
      </c>
      <c r="D293" t="s">
        <v>426</v>
      </c>
      <c r="E293">
        <v>524</v>
      </c>
      <c r="F293" t="s">
        <v>427</v>
      </c>
      <c r="G293" t="s">
        <v>428</v>
      </c>
      <c r="H293">
        <v>302.246</v>
      </c>
      <c r="I293" t="s">
        <v>429</v>
      </c>
      <c r="J293">
        <v>0.00031</v>
      </c>
      <c r="K293" t="s">
        <v>71</v>
      </c>
      <c r="L293" t="s">
        <v>430</v>
      </c>
      <c r="M293">
        <v>180.860728</v>
      </c>
      <c r="N293" t="s">
        <v>71</v>
      </c>
      <c r="O293" t="s">
        <v>431</v>
      </c>
      <c r="P293">
        <v>0.000491</v>
      </c>
      <c r="Q293" t="s">
        <v>71</v>
      </c>
      <c r="R293" t="s">
        <v>70</v>
      </c>
      <c r="S293">
        <v>1.602233</v>
      </c>
      <c r="T293" t="s">
        <v>71</v>
      </c>
      <c r="U293" t="s">
        <v>72</v>
      </c>
      <c r="V293">
        <v>0</v>
      </c>
      <c r="W293" t="s">
        <v>71</v>
      </c>
      <c r="X293" t="s">
        <v>73</v>
      </c>
      <c r="Y293">
        <v>0</v>
      </c>
      <c r="Z293" t="s">
        <v>71</v>
      </c>
      <c r="AA293" t="s">
        <v>446</v>
      </c>
      <c r="AB293">
        <v>0</v>
      </c>
      <c r="AC293" t="s">
        <v>71</v>
      </c>
      <c r="AD293" t="s">
        <v>74</v>
      </c>
      <c r="AE293">
        <v>0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20</v>
      </c>
      <c r="AQ293" t="s">
        <v>442</v>
      </c>
      <c r="AR293">
        <v>100</v>
      </c>
    </row>
    <row r="294" ht="29.25" spans="1:44">
      <c r="A294" s="2">
        <v>531</v>
      </c>
      <c r="B294" t="s">
        <v>425</v>
      </c>
      <c r="C294">
        <v>4</v>
      </c>
      <c r="D294" t="s">
        <v>426</v>
      </c>
      <c r="E294">
        <v>1267</v>
      </c>
      <c r="F294" t="s">
        <v>427</v>
      </c>
      <c r="G294" t="s">
        <v>428</v>
      </c>
      <c r="H294">
        <v>174.986</v>
      </c>
      <c r="I294" t="s">
        <v>429</v>
      </c>
      <c r="J294">
        <v>0.000442</v>
      </c>
      <c r="K294" t="s">
        <v>71</v>
      </c>
      <c r="L294" t="s">
        <v>430</v>
      </c>
      <c r="M294">
        <v>440.732704</v>
      </c>
      <c r="N294" t="s">
        <v>71</v>
      </c>
      <c r="O294" t="s">
        <v>431</v>
      </c>
      <c r="P294">
        <v>0.000882</v>
      </c>
      <c r="Q294" t="s">
        <v>71</v>
      </c>
      <c r="R294" t="s">
        <v>70</v>
      </c>
      <c r="S294">
        <v>3.609427</v>
      </c>
      <c r="T294" t="s">
        <v>71</v>
      </c>
      <c r="U294" t="s">
        <v>72</v>
      </c>
      <c r="V294">
        <v>0</v>
      </c>
      <c r="W294" t="s">
        <v>71</v>
      </c>
      <c r="X294" t="s">
        <v>73</v>
      </c>
      <c r="Y294">
        <v>0</v>
      </c>
      <c r="Z294" t="s">
        <v>71</v>
      </c>
      <c r="AA294" t="s">
        <v>446</v>
      </c>
      <c r="AB294">
        <v>0</v>
      </c>
      <c r="AC294" t="s">
        <v>71</v>
      </c>
      <c r="AD294" t="s">
        <v>74</v>
      </c>
      <c r="AE294">
        <v>0</v>
      </c>
      <c r="AF294" t="s">
        <v>71</v>
      </c>
      <c r="AG294" t="s">
        <v>437</v>
      </c>
      <c r="AH294">
        <v>1000</v>
      </c>
      <c r="AI294" t="s">
        <v>438</v>
      </c>
      <c r="AJ294">
        <v>1000000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20</v>
      </c>
      <c r="AQ294" t="s">
        <v>442</v>
      </c>
      <c r="AR294">
        <v>300</v>
      </c>
    </row>
    <row r="295" ht="29.25" spans="1:44">
      <c r="A295" s="2">
        <v>530</v>
      </c>
      <c r="B295" t="s">
        <v>425</v>
      </c>
      <c r="C295">
        <v>4</v>
      </c>
      <c r="D295" t="s">
        <v>426</v>
      </c>
      <c r="E295">
        <v>2010</v>
      </c>
      <c r="F295" t="s">
        <v>427</v>
      </c>
      <c r="G295" t="s">
        <v>428</v>
      </c>
      <c r="H295">
        <v>212.212</v>
      </c>
      <c r="I295" t="s">
        <v>429</v>
      </c>
      <c r="J295">
        <v>0.000611</v>
      </c>
      <c r="K295" t="s">
        <v>71</v>
      </c>
      <c r="L295" t="s">
        <v>430</v>
      </c>
      <c r="M295">
        <v>606.852793</v>
      </c>
      <c r="N295" t="s">
        <v>71</v>
      </c>
      <c r="O295" t="s">
        <v>431</v>
      </c>
      <c r="P295">
        <v>0.001218</v>
      </c>
      <c r="Q295" t="s">
        <v>71</v>
      </c>
      <c r="R295" t="s">
        <v>70</v>
      </c>
      <c r="S295">
        <v>5.420543</v>
      </c>
      <c r="T295" t="s">
        <v>71</v>
      </c>
      <c r="U295" t="s">
        <v>72</v>
      </c>
      <c r="V295">
        <v>0</v>
      </c>
      <c r="W295" t="s">
        <v>71</v>
      </c>
      <c r="X295" t="s">
        <v>73</v>
      </c>
      <c r="Y295">
        <v>0</v>
      </c>
      <c r="Z295" t="s">
        <v>71</v>
      </c>
      <c r="AA295" t="s">
        <v>446</v>
      </c>
      <c r="AB295">
        <v>0</v>
      </c>
      <c r="AC295" t="s">
        <v>71</v>
      </c>
      <c r="AD295" t="s">
        <v>74</v>
      </c>
      <c r="AE295">
        <v>0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10</v>
      </c>
      <c r="AM295" t="s">
        <v>440</v>
      </c>
      <c r="AN295">
        <v>500</v>
      </c>
      <c r="AO295" t="s">
        <v>441</v>
      </c>
      <c r="AP295">
        <v>20</v>
      </c>
      <c r="AQ295" t="s">
        <v>442</v>
      </c>
      <c r="AR295">
        <v>500</v>
      </c>
    </row>
    <row r="296" ht="29.25" spans="1:44">
      <c r="A296" s="2">
        <v>529</v>
      </c>
      <c r="B296" t="s">
        <v>425</v>
      </c>
      <c r="C296">
        <v>4</v>
      </c>
      <c r="D296" t="s">
        <v>426</v>
      </c>
      <c r="E296">
        <v>2754</v>
      </c>
      <c r="F296" t="s">
        <v>427</v>
      </c>
      <c r="G296" t="s">
        <v>428</v>
      </c>
      <c r="H296">
        <v>194.726</v>
      </c>
      <c r="I296" t="s">
        <v>429</v>
      </c>
      <c r="J296">
        <v>0.000731</v>
      </c>
      <c r="K296" t="s">
        <v>71</v>
      </c>
      <c r="L296" t="s">
        <v>430</v>
      </c>
      <c r="M296">
        <v>781.382938</v>
      </c>
      <c r="N296" t="s">
        <v>71</v>
      </c>
      <c r="O296" t="s">
        <v>431</v>
      </c>
      <c r="P296">
        <v>0.001512</v>
      </c>
      <c r="Q296" t="s">
        <v>71</v>
      </c>
      <c r="R296" t="s">
        <v>70</v>
      </c>
      <c r="S296">
        <v>7.304266</v>
      </c>
      <c r="T296" t="s">
        <v>71</v>
      </c>
      <c r="U296" t="s">
        <v>72</v>
      </c>
      <c r="V296">
        <v>0</v>
      </c>
      <c r="W296" t="s">
        <v>71</v>
      </c>
      <c r="X296" t="s">
        <v>73</v>
      </c>
      <c r="Y296">
        <v>0</v>
      </c>
      <c r="Z296" t="s">
        <v>71</v>
      </c>
      <c r="AA296" t="s">
        <v>446</v>
      </c>
      <c r="AB296">
        <v>0</v>
      </c>
      <c r="AC296" t="s">
        <v>71</v>
      </c>
      <c r="AD296" t="s">
        <v>74</v>
      </c>
      <c r="AE296">
        <v>0</v>
      </c>
      <c r="AF296" t="s">
        <v>71</v>
      </c>
      <c r="AG296" t="s">
        <v>437</v>
      </c>
      <c r="AH296">
        <v>1000</v>
      </c>
      <c r="AI296" t="s">
        <v>438</v>
      </c>
      <c r="AJ296">
        <v>1000000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20</v>
      </c>
      <c r="AQ296" t="s">
        <v>442</v>
      </c>
      <c r="AR296">
        <v>700</v>
      </c>
    </row>
    <row r="297" ht="29.25" spans="1:44">
      <c r="A297" s="2">
        <v>528</v>
      </c>
      <c r="B297" t="s">
        <v>425</v>
      </c>
      <c r="C297">
        <v>4</v>
      </c>
      <c r="D297" t="s">
        <v>426</v>
      </c>
      <c r="E297">
        <v>3497</v>
      </c>
      <c r="F297" t="s">
        <v>427</v>
      </c>
      <c r="G297" t="s">
        <v>428</v>
      </c>
      <c r="H297">
        <v>144.53</v>
      </c>
      <c r="I297" t="s">
        <v>429</v>
      </c>
      <c r="J297">
        <v>0.000854</v>
      </c>
      <c r="K297" t="s">
        <v>71</v>
      </c>
      <c r="L297" t="s">
        <v>430</v>
      </c>
      <c r="M297">
        <v>985.630734</v>
      </c>
      <c r="N297" t="s">
        <v>71</v>
      </c>
      <c r="O297" t="s">
        <v>431</v>
      </c>
      <c r="P297">
        <v>0.00184</v>
      </c>
      <c r="Q297" t="s">
        <v>71</v>
      </c>
      <c r="R297" t="s">
        <v>70</v>
      </c>
      <c r="S297">
        <v>9.600016</v>
      </c>
      <c r="T297" t="s">
        <v>71</v>
      </c>
      <c r="U297" t="s">
        <v>72</v>
      </c>
      <c r="V297">
        <v>0</v>
      </c>
      <c r="W297" t="s">
        <v>71</v>
      </c>
      <c r="X297" t="s">
        <v>73</v>
      </c>
      <c r="Y297">
        <v>0</v>
      </c>
      <c r="Z297" t="s">
        <v>71</v>
      </c>
      <c r="AA297" t="s">
        <v>446</v>
      </c>
      <c r="AB297">
        <v>0</v>
      </c>
      <c r="AC297" t="s">
        <v>71</v>
      </c>
      <c r="AD297" t="s">
        <v>74</v>
      </c>
      <c r="AE297">
        <v>0</v>
      </c>
      <c r="AF297" t="s">
        <v>71</v>
      </c>
      <c r="AG297" t="s">
        <v>437</v>
      </c>
      <c r="AH297">
        <v>1000</v>
      </c>
      <c r="AI297" t="s">
        <v>438</v>
      </c>
      <c r="AJ297">
        <v>1000000</v>
      </c>
      <c r="AK297" t="s">
        <v>439</v>
      </c>
      <c r="AL297">
        <v>10</v>
      </c>
      <c r="AM297" t="s">
        <v>440</v>
      </c>
      <c r="AN297">
        <v>500</v>
      </c>
      <c r="AO297" t="s">
        <v>441</v>
      </c>
      <c r="AP297">
        <v>20</v>
      </c>
      <c r="AQ297" t="s">
        <v>442</v>
      </c>
      <c r="AR297">
        <v>900</v>
      </c>
    </row>
    <row r="298" ht="29.25" spans="1:44">
      <c r="A298" s="2">
        <v>527</v>
      </c>
      <c r="B298" t="s">
        <v>425</v>
      </c>
      <c r="C298">
        <v>4</v>
      </c>
      <c r="D298" t="s">
        <v>426</v>
      </c>
      <c r="E298">
        <v>18734</v>
      </c>
      <c r="F298" t="s">
        <v>427</v>
      </c>
      <c r="G298" t="s">
        <v>428</v>
      </c>
      <c r="H298">
        <v>283.598</v>
      </c>
      <c r="I298" t="s">
        <v>429</v>
      </c>
      <c r="J298">
        <v>0.001704</v>
      </c>
      <c r="K298" t="s">
        <v>71</v>
      </c>
      <c r="L298" t="s">
        <v>430</v>
      </c>
      <c r="M298">
        <v>4412.611447</v>
      </c>
      <c r="N298" t="s">
        <v>71</v>
      </c>
      <c r="O298" t="s">
        <v>431</v>
      </c>
      <c r="P298">
        <v>0.006116</v>
      </c>
      <c r="Q298" t="s">
        <v>71</v>
      </c>
      <c r="R298" t="s">
        <v>70</v>
      </c>
      <c r="S298">
        <v>53.72188</v>
      </c>
      <c r="T298" t="s">
        <v>71</v>
      </c>
      <c r="U298" t="s">
        <v>72</v>
      </c>
      <c r="V298">
        <v>0</v>
      </c>
      <c r="W298" t="s">
        <v>71</v>
      </c>
      <c r="X298" t="s">
        <v>73</v>
      </c>
      <c r="Y298">
        <v>0</v>
      </c>
      <c r="Z298" t="s">
        <v>71</v>
      </c>
      <c r="AA298" t="s">
        <v>446</v>
      </c>
      <c r="AB298">
        <v>0</v>
      </c>
      <c r="AC298" t="s">
        <v>71</v>
      </c>
      <c r="AD298" t="s">
        <v>74</v>
      </c>
      <c r="AE298">
        <v>0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5000</v>
      </c>
    </row>
    <row r="299" ht="29.25" spans="1:44">
      <c r="A299" s="2">
        <v>527</v>
      </c>
      <c r="B299" t="s">
        <v>425</v>
      </c>
      <c r="C299">
        <v>4</v>
      </c>
      <c r="D299" t="s">
        <v>426</v>
      </c>
      <c r="E299">
        <v>18734</v>
      </c>
      <c r="F299" t="s">
        <v>427</v>
      </c>
      <c r="G299" t="s">
        <v>428</v>
      </c>
      <c r="H299">
        <v>283.598</v>
      </c>
      <c r="I299" t="s">
        <v>429</v>
      </c>
      <c r="J299">
        <v>0.001722</v>
      </c>
      <c r="K299" t="s">
        <v>71</v>
      </c>
      <c r="L299" t="s">
        <v>430</v>
      </c>
      <c r="M299">
        <v>4443.321044</v>
      </c>
      <c r="N299" t="s">
        <v>71</v>
      </c>
      <c r="O299" t="s">
        <v>431</v>
      </c>
      <c r="P299">
        <v>0.006165</v>
      </c>
      <c r="Q299" t="s">
        <v>71</v>
      </c>
      <c r="R299" t="s">
        <v>70</v>
      </c>
      <c r="S299">
        <v>51.882609</v>
      </c>
      <c r="T299" t="s">
        <v>71</v>
      </c>
      <c r="U299" t="s">
        <v>72</v>
      </c>
      <c r="V299">
        <v>0</v>
      </c>
      <c r="W299" t="s">
        <v>71</v>
      </c>
      <c r="X299" t="s">
        <v>73</v>
      </c>
      <c r="Y299">
        <v>0</v>
      </c>
      <c r="Z299" t="s">
        <v>71</v>
      </c>
      <c r="AA299" t="s">
        <v>446</v>
      </c>
      <c r="AB299">
        <v>0</v>
      </c>
      <c r="AC299" t="s">
        <v>71</v>
      </c>
      <c r="AD299" t="s">
        <v>74</v>
      </c>
      <c r="AE299">
        <v>0</v>
      </c>
      <c r="AF299" t="s">
        <v>71</v>
      </c>
      <c r="AG299" t="s">
        <v>437</v>
      </c>
      <c r="AH299">
        <v>1000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5000</v>
      </c>
    </row>
    <row r="300" ht="29.25" spans="1:44">
      <c r="A300" s="2">
        <v>527</v>
      </c>
      <c r="B300" t="s">
        <v>425</v>
      </c>
      <c r="C300">
        <v>4</v>
      </c>
      <c r="D300" t="s">
        <v>426</v>
      </c>
      <c r="E300">
        <v>3497</v>
      </c>
      <c r="F300" t="s">
        <v>427</v>
      </c>
      <c r="G300" t="s">
        <v>428</v>
      </c>
      <c r="H300">
        <v>144.53</v>
      </c>
      <c r="I300" t="s">
        <v>429</v>
      </c>
      <c r="J300">
        <v>0.0009</v>
      </c>
      <c r="K300" t="s">
        <v>71</v>
      </c>
      <c r="L300" t="s">
        <v>430</v>
      </c>
      <c r="M300">
        <v>875.017837</v>
      </c>
      <c r="N300" t="s">
        <v>71</v>
      </c>
      <c r="O300" t="s">
        <v>431</v>
      </c>
      <c r="P300">
        <v>0.001775</v>
      </c>
      <c r="Q300" t="s">
        <v>71</v>
      </c>
      <c r="R300" t="s">
        <v>70</v>
      </c>
      <c r="S300">
        <v>10.114474</v>
      </c>
      <c r="T300" t="s">
        <v>71</v>
      </c>
      <c r="U300" t="s">
        <v>72</v>
      </c>
      <c r="V300">
        <v>0</v>
      </c>
      <c r="W300" t="s">
        <v>71</v>
      </c>
      <c r="X300" t="s">
        <v>73</v>
      </c>
      <c r="Y300">
        <v>0</v>
      </c>
      <c r="Z300" t="s">
        <v>71</v>
      </c>
      <c r="AA300" t="s">
        <v>446</v>
      </c>
      <c r="AB300">
        <v>0</v>
      </c>
      <c r="AC300" t="s">
        <v>71</v>
      </c>
      <c r="AD300" t="s">
        <v>74</v>
      </c>
      <c r="AE300">
        <v>0</v>
      </c>
      <c r="AF300" t="s">
        <v>71</v>
      </c>
      <c r="AG300" t="s">
        <v>437</v>
      </c>
      <c r="AH300">
        <v>1000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900</v>
      </c>
    </row>
    <row r="301" ht="29.25" spans="1:44">
      <c r="A301" s="2">
        <v>527</v>
      </c>
      <c r="B301" t="s">
        <v>425</v>
      </c>
      <c r="C301">
        <v>4</v>
      </c>
      <c r="D301" t="s">
        <v>426</v>
      </c>
      <c r="E301">
        <v>6975</v>
      </c>
      <c r="F301" t="s">
        <v>427</v>
      </c>
      <c r="G301" t="s">
        <v>428</v>
      </c>
      <c r="H301">
        <v>541.464</v>
      </c>
      <c r="I301" t="s">
        <v>429</v>
      </c>
      <c r="J301">
        <v>0.000743</v>
      </c>
      <c r="K301" t="s">
        <v>71</v>
      </c>
      <c r="L301" t="s">
        <v>430</v>
      </c>
      <c r="M301">
        <v>1746.145298</v>
      </c>
      <c r="N301" t="s">
        <v>71</v>
      </c>
      <c r="O301" t="s">
        <v>431</v>
      </c>
      <c r="P301">
        <v>0.001616</v>
      </c>
      <c r="Q301" t="s">
        <v>71</v>
      </c>
      <c r="R301" t="s">
        <v>70</v>
      </c>
      <c r="S301">
        <v>19.80149</v>
      </c>
      <c r="T301" t="s">
        <v>71</v>
      </c>
      <c r="U301" t="s">
        <v>72</v>
      </c>
      <c r="V301">
        <v>0</v>
      </c>
      <c r="W301" t="s">
        <v>71</v>
      </c>
      <c r="X301" t="s">
        <v>73</v>
      </c>
      <c r="Y301">
        <v>0</v>
      </c>
      <c r="Z301" t="s">
        <v>71</v>
      </c>
      <c r="AA301" t="s">
        <v>446</v>
      </c>
      <c r="AB301">
        <v>0</v>
      </c>
      <c r="AC301" t="s">
        <v>71</v>
      </c>
      <c r="AD301" t="s">
        <v>74</v>
      </c>
      <c r="AE301">
        <v>0</v>
      </c>
      <c r="AF301" t="s">
        <v>71</v>
      </c>
      <c r="AG301" t="s">
        <v>437</v>
      </c>
      <c r="AH301">
        <v>1000</v>
      </c>
      <c r="AI301" t="s">
        <v>438</v>
      </c>
      <c r="AJ301">
        <v>2000000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900</v>
      </c>
    </row>
    <row r="302" ht="29.25" spans="1:44">
      <c r="A302" s="2">
        <v>526</v>
      </c>
      <c r="B302" t="s">
        <v>425</v>
      </c>
      <c r="C302">
        <v>4</v>
      </c>
      <c r="D302" t="s">
        <v>426</v>
      </c>
      <c r="E302">
        <v>3421</v>
      </c>
      <c r="F302" t="s">
        <v>427</v>
      </c>
      <c r="G302" t="s">
        <v>428</v>
      </c>
      <c r="H302">
        <v>7653.55</v>
      </c>
      <c r="I302" t="s">
        <v>429</v>
      </c>
      <c r="J302">
        <v>0.000517</v>
      </c>
      <c r="K302" t="s">
        <v>71</v>
      </c>
      <c r="L302" t="s">
        <v>430</v>
      </c>
      <c r="M302">
        <v>799.691919</v>
      </c>
      <c r="N302" t="s">
        <v>71</v>
      </c>
      <c r="O302" t="s">
        <v>431</v>
      </c>
      <c r="P302">
        <v>0.001317</v>
      </c>
      <c r="Q302" t="s">
        <v>71</v>
      </c>
      <c r="R302" t="s">
        <v>70</v>
      </c>
      <c r="S302">
        <v>9.310847</v>
      </c>
      <c r="T302" t="s">
        <v>71</v>
      </c>
      <c r="U302" t="s">
        <v>72</v>
      </c>
      <c r="V302">
        <v>0</v>
      </c>
      <c r="W302" t="s">
        <v>71</v>
      </c>
      <c r="X302" t="s">
        <v>73</v>
      </c>
      <c r="Y302">
        <v>0</v>
      </c>
      <c r="Z302" t="s">
        <v>71</v>
      </c>
      <c r="AA302" t="s">
        <v>446</v>
      </c>
      <c r="AB302">
        <v>0</v>
      </c>
      <c r="AC302" t="s">
        <v>71</v>
      </c>
      <c r="AD302" t="s">
        <v>74</v>
      </c>
      <c r="AE302">
        <v>0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5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900</v>
      </c>
    </row>
    <row r="303" ht="29.25" spans="1:44">
      <c r="A303" s="2">
        <v>526</v>
      </c>
      <c r="B303" t="s">
        <v>425</v>
      </c>
      <c r="C303">
        <v>4</v>
      </c>
      <c r="D303" t="s">
        <v>426</v>
      </c>
      <c r="E303">
        <v>3497</v>
      </c>
      <c r="F303" t="s">
        <v>427</v>
      </c>
      <c r="G303" t="s">
        <v>428</v>
      </c>
      <c r="H303">
        <v>5047.578</v>
      </c>
      <c r="I303" t="s">
        <v>429</v>
      </c>
      <c r="J303">
        <v>0.000619</v>
      </c>
      <c r="K303" t="s">
        <v>71</v>
      </c>
      <c r="L303" t="s">
        <v>430</v>
      </c>
      <c r="M303">
        <v>793.787843</v>
      </c>
      <c r="N303" t="s">
        <v>71</v>
      </c>
      <c r="O303" t="s">
        <v>431</v>
      </c>
      <c r="P303">
        <v>0.001413</v>
      </c>
      <c r="Q303" t="s">
        <v>71</v>
      </c>
      <c r="R303" t="s">
        <v>70</v>
      </c>
      <c r="S303">
        <v>9.658026</v>
      </c>
      <c r="T303" t="s">
        <v>71</v>
      </c>
      <c r="U303" t="s">
        <v>72</v>
      </c>
      <c r="V303">
        <v>0</v>
      </c>
      <c r="W303" t="s">
        <v>71</v>
      </c>
      <c r="X303" t="s">
        <v>73</v>
      </c>
      <c r="Y303">
        <v>0</v>
      </c>
      <c r="Z303" t="s">
        <v>71</v>
      </c>
      <c r="AA303" t="s">
        <v>446</v>
      </c>
      <c r="AB303">
        <v>0</v>
      </c>
      <c r="AC303" t="s">
        <v>71</v>
      </c>
      <c r="AD303" t="s">
        <v>74</v>
      </c>
      <c r="AE303">
        <v>0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10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900</v>
      </c>
    </row>
    <row r="304" ht="29.25" spans="1:44">
      <c r="A304" s="2">
        <v>525</v>
      </c>
      <c r="B304" t="s">
        <v>425</v>
      </c>
      <c r="C304">
        <v>4</v>
      </c>
      <c r="D304" t="s">
        <v>426</v>
      </c>
      <c r="E304">
        <v>3497</v>
      </c>
      <c r="F304" t="s">
        <v>427</v>
      </c>
      <c r="G304" t="s">
        <v>428</v>
      </c>
      <c r="H304">
        <v>678.438</v>
      </c>
      <c r="I304" t="s">
        <v>429</v>
      </c>
      <c r="J304">
        <v>0.000684</v>
      </c>
      <c r="K304" t="s">
        <v>71</v>
      </c>
      <c r="L304" t="s">
        <v>430</v>
      </c>
      <c r="M304">
        <v>850.950113</v>
      </c>
      <c r="N304" t="s">
        <v>71</v>
      </c>
      <c r="O304" t="s">
        <v>431</v>
      </c>
      <c r="P304">
        <v>0.001535</v>
      </c>
      <c r="Q304" t="s">
        <v>71</v>
      </c>
      <c r="R304" t="s">
        <v>70</v>
      </c>
      <c r="S304">
        <v>9.385487</v>
      </c>
      <c r="T304" t="s">
        <v>71</v>
      </c>
      <c r="U304" t="s">
        <v>72</v>
      </c>
      <c r="V304">
        <v>0</v>
      </c>
      <c r="W304" t="s">
        <v>71</v>
      </c>
      <c r="X304" t="s">
        <v>73</v>
      </c>
      <c r="Y304">
        <v>0</v>
      </c>
      <c r="Z304" t="s">
        <v>71</v>
      </c>
      <c r="AA304" t="s">
        <v>446</v>
      </c>
      <c r="AB304">
        <v>0</v>
      </c>
      <c r="AC304" t="s">
        <v>71</v>
      </c>
      <c r="AD304" t="s">
        <v>74</v>
      </c>
      <c r="AE304">
        <v>0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10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900</v>
      </c>
    </row>
    <row r="305" ht="29.25" spans="1:44">
      <c r="A305" s="2">
        <v>525</v>
      </c>
      <c r="B305" t="s">
        <v>425</v>
      </c>
      <c r="C305">
        <v>4</v>
      </c>
      <c r="D305" t="s">
        <v>426</v>
      </c>
      <c r="E305">
        <v>3487</v>
      </c>
      <c r="F305" t="s">
        <v>427</v>
      </c>
      <c r="G305" t="s">
        <v>428</v>
      </c>
      <c r="H305">
        <v>144.53</v>
      </c>
      <c r="I305" t="s">
        <v>429</v>
      </c>
      <c r="J305">
        <v>0.000551</v>
      </c>
      <c r="K305" t="s">
        <v>71</v>
      </c>
      <c r="L305" t="s">
        <v>430</v>
      </c>
      <c r="M305">
        <v>860.736393</v>
      </c>
      <c r="N305" t="s">
        <v>71</v>
      </c>
      <c r="O305" t="s">
        <v>431</v>
      </c>
      <c r="P305">
        <v>0.001411</v>
      </c>
      <c r="Q305" t="s">
        <v>71</v>
      </c>
      <c r="R305" t="s">
        <v>70</v>
      </c>
      <c r="S305">
        <v>9.250899</v>
      </c>
      <c r="T305" t="s">
        <v>71</v>
      </c>
      <c r="U305" t="s">
        <v>72</v>
      </c>
      <c r="V305">
        <v>0</v>
      </c>
      <c r="W305" t="s">
        <v>71</v>
      </c>
      <c r="X305" t="s">
        <v>73</v>
      </c>
      <c r="Y305">
        <v>0</v>
      </c>
      <c r="Z305" t="s">
        <v>71</v>
      </c>
      <c r="AA305" t="s">
        <v>446</v>
      </c>
      <c r="AB305">
        <v>0</v>
      </c>
      <c r="AC305" t="s">
        <v>71</v>
      </c>
      <c r="AD305" t="s">
        <v>74</v>
      </c>
      <c r="AE305">
        <v>0</v>
      </c>
      <c r="AF305" t="s">
        <v>71</v>
      </c>
      <c r="AG305" t="s">
        <v>437</v>
      </c>
      <c r="AH305">
        <v>500</v>
      </c>
      <c r="AI305" t="s">
        <v>438</v>
      </c>
      <c r="AJ305">
        <v>1000000</v>
      </c>
      <c r="AK305" t="s">
        <v>439</v>
      </c>
      <c r="AL305">
        <v>10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900</v>
      </c>
    </row>
    <row r="306" ht="29.25" spans="1:44">
      <c r="A306" s="2">
        <v>525</v>
      </c>
      <c r="B306" t="s">
        <v>425</v>
      </c>
      <c r="C306">
        <v>4</v>
      </c>
      <c r="D306" t="s">
        <v>426</v>
      </c>
      <c r="E306">
        <v>3497</v>
      </c>
      <c r="F306" t="s">
        <v>427</v>
      </c>
      <c r="G306" t="s">
        <v>428</v>
      </c>
      <c r="H306">
        <v>144.53</v>
      </c>
      <c r="I306" t="s">
        <v>429</v>
      </c>
      <c r="J306">
        <v>0.000889</v>
      </c>
      <c r="K306" t="s">
        <v>71</v>
      </c>
      <c r="L306" t="s">
        <v>430</v>
      </c>
      <c r="M306">
        <v>902.46169</v>
      </c>
      <c r="N306" t="s">
        <v>71</v>
      </c>
      <c r="O306" t="s">
        <v>431</v>
      </c>
      <c r="P306">
        <v>0.001792</v>
      </c>
      <c r="Q306" t="s">
        <v>71</v>
      </c>
      <c r="R306" t="s">
        <v>70</v>
      </c>
      <c r="S306">
        <v>9.35196</v>
      </c>
      <c r="T306" t="s">
        <v>71</v>
      </c>
      <c r="U306" t="s">
        <v>72</v>
      </c>
      <c r="V306">
        <v>0</v>
      </c>
      <c r="W306" t="s">
        <v>71</v>
      </c>
      <c r="X306" t="s">
        <v>73</v>
      </c>
      <c r="Y306">
        <v>0</v>
      </c>
      <c r="Z306" t="s">
        <v>71</v>
      </c>
      <c r="AA306" t="s">
        <v>446</v>
      </c>
      <c r="AB306">
        <v>0</v>
      </c>
      <c r="AC306" t="s">
        <v>71</v>
      </c>
      <c r="AD306" t="s">
        <v>74</v>
      </c>
      <c r="AE306">
        <v>0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10</v>
      </c>
      <c r="AM306" t="s">
        <v>440</v>
      </c>
      <c r="AN306">
        <v>500</v>
      </c>
      <c r="AO306" t="s">
        <v>441</v>
      </c>
      <c r="AP306">
        <v>20</v>
      </c>
      <c r="AQ306" t="s">
        <v>442</v>
      </c>
      <c r="AR306">
        <v>900</v>
      </c>
    </row>
    <row r="307" ht="29.25" spans="1:44">
      <c r="A307" s="2">
        <v>525</v>
      </c>
      <c r="B307" t="s">
        <v>425</v>
      </c>
      <c r="C307">
        <v>4</v>
      </c>
      <c r="D307" t="s">
        <v>426</v>
      </c>
      <c r="E307">
        <v>2010</v>
      </c>
      <c r="F307" t="s">
        <v>427</v>
      </c>
      <c r="G307" t="s">
        <v>428</v>
      </c>
      <c r="H307">
        <v>212.212</v>
      </c>
      <c r="I307" t="s">
        <v>429</v>
      </c>
      <c r="J307">
        <v>0.000588</v>
      </c>
      <c r="K307" t="s">
        <v>71</v>
      </c>
      <c r="L307" t="s">
        <v>430</v>
      </c>
      <c r="M307">
        <v>545.570894</v>
      </c>
      <c r="N307" t="s">
        <v>71</v>
      </c>
      <c r="O307" t="s">
        <v>431</v>
      </c>
      <c r="P307">
        <v>0.001133</v>
      </c>
      <c r="Q307" t="s">
        <v>71</v>
      </c>
      <c r="R307" t="s">
        <v>70</v>
      </c>
      <c r="S307">
        <v>5.347446</v>
      </c>
      <c r="T307" t="s">
        <v>71</v>
      </c>
      <c r="U307" t="s">
        <v>72</v>
      </c>
      <c r="V307">
        <v>0</v>
      </c>
      <c r="W307" t="s">
        <v>71</v>
      </c>
      <c r="X307" t="s">
        <v>73</v>
      </c>
      <c r="Y307">
        <v>0</v>
      </c>
      <c r="Z307" t="s">
        <v>71</v>
      </c>
      <c r="AA307" t="s">
        <v>446</v>
      </c>
      <c r="AB307">
        <v>0</v>
      </c>
      <c r="AC307" t="s">
        <v>71</v>
      </c>
      <c r="AD307" t="s">
        <v>74</v>
      </c>
      <c r="AE307">
        <v>0</v>
      </c>
      <c r="AF307" t="s">
        <v>71</v>
      </c>
      <c r="AG307" t="s">
        <v>437</v>
      </c>
      <c r="AH307">
        <v>1000</v>
      </c>
      <c r="AI307" t="s">
        <v>438</v>
      </c>
      <c r="AJ307">
        <v>1000000</v>
      </c>
      <c r="AK307" t="s">
        <v>439</v>
      </c>
      <c r="AL307">
        <v>10</v>
      </c>
      <c r="AM307" t="s">
        <v>440</v>
      </c>
      <c r="AN307">
        <v>500</v>
      </c>
      <c r="AO307" t="s">
        <v>441</v>
      </c>
      <c r="AP307">
        <v>20</v>
      </c>
      <c r="AQ307" t="s">
        <v>442</v>
      </c>
      <c r="AR307">
        <v>500</v>
      </c>
    </row>
    <row r="308" ht="29.25" spans="1:44">
      <c r="A308" s="2">
        <v>524</v>
      </c>
      <c r="B308" t="s">
        <v>425</v>
      </c>
      <c r="C308">
        <v>4</v>
      </c>
      <c r="D308" t="s">
        <v>426</v>
      </c>
      <c r="E308">
        <v>2010</v>
      </c>
      <c r="F308" t="s">
        <v>427</v>
      </c>
      <c r="G308" t="s">
        <v>428</v>
      </c>
      <c r="H308">
        <v>212.212</v>
      </c>
      <c r="I308" t="s">
        <v>429</v>
      </c>
      <c r="J308">
        <v>0.000573</v>
      </c>
      <c r="K308" t="s">
        <v>71</v>
      </c>
      <c r="L308" t="s">
        <v>430</v>
      </c>
      <c r="M308">
        <v>542.19563</v>
      </c>
      <c r="N308" t="s">
        <v>71</v>
      </c>
      <c r="O308" t="s">
        <v>431</v>
      </c>
      <c r="P308">
        <v>0.001115</v>
      </c>
      <c r="Q308" t="s">
        <v>71</v>
      </c>
      <c r="R308" t="s">
        <v>70</v>
      </c>
      <c r="S308">
        <v>5.394395</v>
      </c>
      <c r="T308" t="s">
        <v>71</v>
      </c>
      <c r="U308" t="s">
        <v>72</v>
      </c>
      <c r="V308">
        <v>0</v>
      </c>
      <c r="W308" t="s">
        <v>71</v>
      </c>
      <c r="X308" t="s">
        <v>73</v>
      </c>
      <c r="Y308">
        <v>0</v>
      </c>
      <c r="Z308" t="s">
        <v>71</v>
      </c>
      <c r="AA308" t="s">
        <v>446</v>
      </c>
      <c r="AB308">
        <v>0</v>
      </c>
      <c r="AC308" t="s">
        <v>71</v>
      </c>
      <c r="AD308" t="s">
        <v>74</v>
      </c>
      <c r="AE308">
        <v>0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10</v>
      </c>
      <c r="AM308" t="s">
        <v>440</v>
      </c>
      <c r="AN308">
        <v>500</v>
      </c>
      <c r="AO308" t="s">
        <v>441</v>
      </c>
      <c r="AP308">
        <v>20</v>
      </c>
      <c r="AQ308" t="s">
        <v>442</v>
      </c>
      <c r="AR308">
        <v>500</v>
      </c>
    </row>
    <row r="309" ht="29.25" spans="1:44">
      <c r="A309" s="2">
        <v>524</v>
      </c>
      <c r="B309" t="s">
        <v>425</v>
      </c>
      <c r="C309">
        <v>4</v>
      </c>
      <c r="D309" t="s">
        <v>426</v>
      </c>
      <c r="E309">
        <v>819</v>
      </c>
      <c r="F309" t="s">
        <v>427</v>
      </c>
      <c r="G309" t="s">
        <v>428</v>
      </c>
      <c r="H309">
        <v>2.516</v>
      </c>
      <c r="I309" t="s">
        <v>429</v>
      </c>
      <c r="J309">
        <v>0.0003</v>
      </c>
      <c r="K309" t="s">
        <v>71</v>
      </c>
      <c r="L309" t="s">
        <v>430</v>
      </c>
      <c r="M309">
        <v>294.472943</v>
      </c>
      <c r="N309" t="s">
        <v>71</v>
      </c>
      <c r="O309" t="s">
        <v>431</v>
      </c>
      <c r="P309">
        <v>0.000594</v>
      </c>
      <c r="Q309" t="s">
        <v>71</v>
      </c>
      <c r="R309" t="s">
        <v>70</v>
      </c>
      <c r="S309">
        <v>2.475093</v>
      </c>
      <c r="T309" t="s">
        <v>71</v>
      </c>
      <c r="U309" t="s">
        <v>72</v>
      </c>
      <c r="V309">
        <v>0</v>
      </c>
      <c r="W309" t="s">
        <v>71</v>
      </c>
      <c r="X309" t="s">
        <v>73</v>
      </c>
      <c r="Y309">
        <v>0</v>
      </c>
      <c r="Z309" t="s">
        <v>71</v>
      </c>
      <c r="AA309" t="s">
        <v>446</v>
      </c>
      <c r="AB309">
        <v>0</v>
      </c>
      <c r="AC309" t="s">
        <v>71</v>
      </c>
      <c r="AD309" t="s">
        <v>74</v>
      </c>
      <c r="AE309">
        <v>0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5</v>
      </c>
      <c r="AM309" t="s">
        <v>440</v>
      </c>
      <c r="AN309">
        <v>500</v>
      </c>
      <c r="AO309" t="s">
        <v>441</v>
      </c>
      <c r="AP309">
        <v>20</v>
      </c>
      <c r="AQ309" t="s">
        <v>442</v>
      </c>
      <c r="AR309">
        <v>200</v>
      </c>
    </row>
    <row r="310" ht="29.25" spans="1:44">
      <c r="A310" s="2">
        <v>524</v>
      </c>
      <c r="B310" t="s">
        <v>425</v>
      </c>
      <c r="C310">
        <v>4</v>
      </c>
      <c r="D310" t="s">
        <v>426</v>
      </c>
      <c r="E310">
        <v>447</v>
      </c>
      <c r="F310" t="s">
        <v>427</v>
      </c>
      <c r="G310" t="s">
        <v>428</v>
      </c>
      <c r="H310">
        <v>2.688</v>
      </c>
      <c r="I310" t="s">
        <v>429</v>
      </c>
      <c r="J310">
        <v>0.000239</v>
      </c>
      <c r="K310" t="s">
        <v>71</v>
      </c>
      <c r="L310" t="s">
        <v>430</v>
      </c>
      <c r="M310">
        <v>188.527501</v>
      </c>
      <c r="N310" t="s">
        <v>71</v>
      </c>
      <c r="O310" t="s">
        <v>431</v>
      </c>
      <c r="P310">
        <v>0.000428</v>
      </c>
      <c r="Q310" t="s">
        <v>71</v>
      </c>
      <c r="R310" t="s">
        <v>70</v>
      </c>
      <c r="S310">
        <v>1.617955</v>
      </c>
      <c r="T310" t="s">
        <v>71</v>
      </c>
      <c r="U310" t="s">
        <v>72</v>
      </c>
      <c r="V310">
        <v>0</v>
      </c>
      <c r="W310" t="s">
        <v>71</v>
      </c>
      <c r="X310" t="s">
        <v>73</v>
      </c>
      <c r="Y310">
        <v>0</v>
      </c>
      <c r="Z310" t="s">
        <v>71</v>
      </c>
      <c r="AA310" t="s">
        <v>446</v>
      </c>
      <c r="AB310">
        <v>0</v>
      </c>
      <c r="AC310" t="s">
        <v>71</v>
      </c>
      <c r="AD310" t="s">
        <v>74</v>
      </c>
      <c r="AE310">
        <v>0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5</v>
      </c>
      <c r="AM310" t="s">
        <v>440</v>
      </c>
      <c r="AN310">
        <v>500</v>
      </c>
      <c r="AO310" t="s">
        <v>441</v>
      </c>
      <c r="AP310">
        <v>20</v>
      </c>
      <c r="AQ310" t="s">
        <v>442</v>
      </c>
      <c r="AR310">
        <v>100</v>
      </c>
    </row>
    <row r="311" ht="29.25" spans="1:44">
      <c r="A311" s="2">
        <v>523</v>
      </c>
      <c r="B311" t="s">
        <v>425</v>
      </c>
      <c r="C311">
        <v>4</v>
      </c>
      <c r="D311" t="s">
        <v>426</v>
      </c>
      <c r="E311">
        <v>150</v>
      </c>
      <c r="F311" t="s">
        <v>427</v>
      </c>
      <c r="G311" t="s">
        <v>428</v>
      </c>
      <c r="H311">
        <v>9.67</v>
      </c>
      <c r="I311" t="s">
        <v>429</v>
      </c>
      <c r="J311">
        <v>0.000207</v>
      </c>
      <c r="K311" t="s">
        <v>71</v>
      </c>
      <c r="L311" t="s">
        <v>430</v>
      </c>
      <c r="M311">
        <v>100.664106</v>
      </c>
      <c r="N311" t="s">
        <v>71</v>
      </c>
      <c r="O311" t="s">
        <v>431</v>
      </c>
      <c r="P311">
        <v>0.000308</v>
      </c>
      <c r="Q311" t="s">
        <v>71</v>
      </c>
      <c r="R311" t="s">
        <v>70</v>
      </c>
      <c r="S311">
        <v>1.083357</v>
      </c>
      <c r="T311" t="s">
        <v>71</v>
      </c>
      <c r="U311" t="s">
        <v>72</v>
      </c>
      <c r="V311">
        <v>0</v>
      </c>
      <c r="W311" t="s">
        <v>71</v>
      </c>
      <c r="X311" t="s">
        <v>73</v>
      </c>
      <c r="Y311">
        <v>0</v>
      </c>
      <c r="Z311" t="s">
        <v>71</v>
      </c>
      <c r="AA311" t="s">
        <v>446</v>
      </c>
      <c r="AB311">
        <v>0</v>
      </c>
      <c r="AC311" t="s">
        <v>71</v>
      </c>
      <c r="AD311" t="s">
        <v>74</v>
      </c>
      <c r="AE311">
        <v>0</v>
      </c>
      <c r="AF311" t="s">
        <v>71</v>
      </c>
      <c r="AG311" t="s">
        <v>437</v>
      </c>
      <c r="AH311">
        <v>1000</v>
      </c>
      <c r="AI311" t="s">
        <v>438</v>
      </c>
      <c r="AJ311">
        <v>1000000</v>
      </c>
      <c r="AK311" t="s">
        <v>439</v>
      </c>
      <c r="AL311">
        <v>5</v>
      </c>
      <c r="AM311" t="s">
        <v>440</v>
      </c>
      <c r="AN311">
        <v>500</v>
      </c>
      <c r="AO311" t="s">
        <v>441</v>
      </c>
      <c r="AP311">
        <v>20</v>
      </c>
      <c r="AQ311" t="s">
        <v>442</v>
      </c>
      <c r="AR311">
        <v>20</v>
      </c>
    </row>
    <row r="312" ht="29.25" spans="1:44">
      <c r="A312" s="2">
        <v>522</v>
      </c>
      <c r="B312" t="s">
        <v>425</v>
      </c>
      <c r="C312">
        <v>4</v>
      </c>
      <c r="D312" t="s">
        <v>426</v>
      </c>
      <c r="E312">
        <v>150</v>
      </c>
      <c r="F312" t="s">
        <v>427</v>
      </c>
      <c r="G312" t="s">
        <v>428</v>
      </c>
      <c r="H312">
        <v>317.11</v>
      </c>
      <c r="I312" t="s">
        <v>429</v>
      </c>
      <c r="J312">
        <v>0.000197</v>
      </c>
      <c r="K312" t="s">
        <v>71</v>
      </c>
      <c r="L312" t="s">
        <v>430</v>
      </c>
      <c r="M312">
        <v>90.222562</v>
      </c>
      <c r="N312" t="s">
        <v>71</v>
      </c>
      <c r="O312" t="s">
        <v>431</v>
      </c>
      <c r="P312">
        <v>0.000288</v>
      </c>
      <c r="Q312" t="s">
        <v>71</v>
      </c>
      <c r="R312" t="s">
        <v>70</v>
      </c>
      <c r="S312">
        <v>1.074213</v>
      </c>
      <c r="T312" t="s">
        <v>71</v>
      </c>
      <c r="U312" t="s">
        <v>72</v>
      </c>
      <c r="V312">
        <v>0</v>
      </c>
      <c r="W312" t="s">
        <v>71</v>
      </c>
      <c r="X312" t="s">
        <v>73</v>
      </c>
      <c r="Y312">
        <v>0</v>
      </c>
      <c r="Z312" t="s">
        <v>71</v>
      </c>
      <c r="AA312" t="s">
        <v>446</v>
      </c>
      <c r="AB312">
        <v>0</v>
      </c>
      <c r="AC312" t="s">
        <v>71</v>
      </c>
      <c r="AD312" t="s">
        <v>74</v>
      </c>
      <c r="AE312">
        <v>0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5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20</v>
      </c>
    </row>
    <row r="313" ht="29.25" spans="1:44">
      <c r="A313" s="2">
        <v>521</v>
      </c>
      <c r="B313" t="s">
        <v>425</v>
      </c>
      <c r="C313">
        <v>4</v>
      </c>
      <c r="D313" t="s">
        <v>426</v>
      </c>
      <c r="E313">
        <v>150</v>
      </c>
      <c r="F313" t="s">
        <v>427</v>
      </c>
      <c r="G313" t="s">
        <v>428</v>
      </c>
      <c r="H313">
        <v>2351.17</v>
      </c>
      <c r="I313" t="s">
        <v>429</v>
      </c>
      <c r="J313">
        <v>0.000188</v>
      </c>
      <c r="K313" t="s">
        <v>71</v>
      </c>
      <c r="L313" t="s">
        <v>430</v>
      </c>
      <c r="M313">
        <v>80.192346</v>
      </c>
      <c r="N313" t="s">
        <v>71</v>
      </c>
      <c r="O313" t="s">
        <v>431</v>
      </c>
      <c r="P313">
        <v>0.000269</v>
      </c>
      <c r="Q313" t="s">
        <v>71</v>
      </c>
      <c r="R313" t="s">
        <v>70</v>
      </c>
      <c r="S313">
        <v>1.058151</v>
      </c>
      <c r="T313" t="s">
        <v>71</v>
      </c>
      <c r="U313" t="s">
        <v>72</v>
      </c>
      <c r="V313">
        <v>0</v>
      </c>
      <c r="W313" t="s">
        <v>71</v>
      </c>
      <c r="X313" t="s">
        <v>73</v>
      </c>
      <c r="Y313">
        <v>0</v>
      </c>
      <c r="Z313" t="s">
        <v>71</v>
      </c>
      <c r="AA313" t="s">
        <v>446</v>
      </c>
      <c r="AB313">
        <v>0</v>
      </c>
      <c r="AC313" t="s">
        <v>71</v>
      </c>
      <c r="AD313" t="s">
        <v>74</v>
      </c>
      <c r="AE313">
        <v>0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5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20</v>
      </c>
    </row>
    <row r="314" ht="29.25" spans="1:44">
      <c r="A314" s="2">
        <v>520</v>
      </c>
      <c r="B314" t="s">
        <v>425</v>
      </c>
      <c r="C314">
        <v>4</v>
      </c>
      <c r="D314" t="s">
        <v>426</v>
      </c>
      <c r="E314">
        <v>150</v>
      </c>
      <c r="F314" t="s">
        <v>427</v>
      </c>
      <c r="G314" t="s">
        <v>428</v>
      </c>
      <c r="H314">
        <v>9795.12</v>
      </c>
      <c r="I314" t="s">
        <v>429</v>
      </c>
      <c r="J314">
        <v>0.000181</v>
      </c>
      <c r="K314" t="s">
        <v>71</v>
      </c>
      <c r="L314" t="s">
        <v>430</v>
      </c>
      <c r="M314">
        <v>69.538885</v>
      </c>
      <c r="N314" t="s">
        <v>71</v>
      </c>
      <c r="O314" t="s">
        <v>431</v>
      </c>
      <c r="P314">
        <v>0.00025</v>
      </c>
      <c r="Q314" t="s">
        <v>71</v>
      </c>
      <c r="R314" t="s">
        <v>70</v>
      </c>
      <c r="S314">
        <v>1.070004</v>
      </c>
      <c r="T314" t="s">
        <v>71</v>
      </c>
      <c r="U314" t="s">
        <v>72</v>
      </c>
      <c r="V314">
        <v>0</v>
      </c>
      <c r="W314" t="s">
        <v>71</v>
      </c>
      <c r="X314" t="s">
        <v>73</v>
      </c>
      <c r="Y314">
        <v>0</v>
      </c>
      <c r="Z314" t="s">
        <v>71</v>
      </c>
      <c r="AA314" t="s">
        <v>446</v>
      </c>
      <c r="AB314">
        <v>0</v>
      </c>
      <c r="AC314" t="s">
        <v>71</v>
      </c>
      <c r="AD314" t="s">
        <v>74</v>
      </c>
      <c r="AE314">
        <v>0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5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20</v>
      </c>
    </row>
    <row r="315" ht="29.25" spans="1:44">
      <c r="A315" s="2">
        <v>519</v>
      </c>
      <c r="B315" t="s">
        <v>425</v>
      </c>
      <c r="C315">
        <v>4</v>
      </c>
      <c r="D315" t="s">
        <v>426</v>
      </c>
      <c r="E315">
        <v>150</v>
      </c>
      <c r="F315" t="s">
        <v>427</v>
      </c>
      <c r="G315" t="s">
        <v>428</v>
      </c>
      <c r="H315">
        <v>29859.07</v>
      </c>
      <c r="I315" t="s">
        <v>429</v>
      </c>
      <c r="J315">
        <v>0.000179</v>
      </c>
      <c r="K315" t="s">
        <v>71</v>
      </c>
      <c r="L315" t="s">
        <v>430</v>
      </c>
      <c r="M315">
        <v>58.970559</v>
      </c>
      <c r="N315" t="s">
        <v>71</v>
      </c>
      <c r="O315" t="s">
        <v>431</v>
      </c>
      <c r="P315">
        <v>0.000238</v>
      </c>
      <c r="Q315" t="s">
        <v>71</v>
      </c>
      <c r="R315" t="s">
        <v>70</v>
      </c>
      <c r="S315">
        <v>1.159304</v>
      </c>
      <c r="T315" t="s">
        <v>71</v>
      </c>
      <c r="U315" t="s">
        <v>72</v>
      </c>
      <c r="V315">
        <v>0</v>
      </c>
      <c r="W315" t="s">
        <v>71</v>
      </c>
      <c r="X315" t="s">
        <v>73</v>
      </c>
      <c r="Y315">
        <v>0</v>
      </c>
      <c r="Z315" t="s">
        <v>71</v>
      </c>
      <c r="AA315" t="s">
        <v>446</v>
      </c>
      <c r="AB315">
        <v>0</v>
      </c>
      <c r="AC315" t="s">
        <v>71</v>
      </c>
      <c r="AD315" t="s">
        <v>74</v>
      </c>
      <c r="AE315">
        <v>0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5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</v>
      </c>
    </row>
    <row r="316" ht="29.25" spans="1:44">
      <c r="A316" s="2">
        <v>518</v>
      </c>
      <c r="B316" t="s">
        <v>425</v>
      </c>
      <c r="C316">
        <v>4</v>
      </c>
      <c r="D316" t="s">
        <v>426</v>
      </c>
      <c r="E316">
        <v>150</v>
      </c>
      <c r="F316" t="s">
        <v>427</v>
      </c>
      <c r="G316" t="s">
        <v>428</v>
      </c>
      <c r="H316">
        <v>74393.912</v>
      </c>
      <c r="I316" t="s">
        <v>429</v>
      </c>
      <c r="J316">
        <v>0.000182</v>
      </c>
      <c r="K316" t="s">
        <v>71</v>
      </c>
      <c r="L316" t="s">
        <v>430</v>
      </c>
      <c r="M316">
        <v>52.886213</v>
      </c>
      <c r="N316" t="s">
        <v>71</v>
      </c>
      <c r="O316" t="s">
        <v>431</v>
      </c>
      <c r="P316">
        <v>0.000235</v>
      </c>
      <c r="Q316" t="s">
        <v>71</v>
      </c>
      <c r="R316" t="s">
        <v>70</v>
      </c>
      <c r="S316">
        <v>1.349604</v>
      </c>
      <c r="T316" t="s">
        <v>71</v>
      </c>
      <c r="U316" t="s">
        <v>72</v>
      </c>
      <c r="V316">
        <v>0</v>
      </c>
      <c r="W316" t="s">
        <v>71</v>
      </c>
      <c r="X316" t="s">
        <v>73</v>
      </c>
      <c r="Y316">
        <v>0</v>
      </c>
      <c r="Z316" t="s">
        <v>71</v>
      </c>
      <c r="AA316" t="s">
        <v>446</v>
      </c>
      <c r="AB316">
        <v>0</v>
      </c>
      <c r="AC316" t="s">
        <v>71</v>
      </c>
      <c r="AD316" t="s">
        <v>74</v>
      </c>
      <c r="AE316">
        <v>0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5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20</v>
      </c>
    </row>
    <row r="317" ht="29.25" spans="1:44">
      <c r="A317" s="2">
        <v>517</v>
      </c>
      <c r="B317" t="s">
        <v>425</v>
      </c>
      <c r="C317">
        <v>4</v>
      </c>
      <c r="D317" t="s">
        <v>426</v>
      </c>
      <c r="E317">
        <v>150</v>
      </c>
      <c r="F317" t="s">
        <v>427</v>
      </c>
      <c r="G317" t="s">
        <v>428</v>
      </c>
      <c r="H317">
        <v>162530.226</v>
      </c>
      <c r="I317" t="s">
        <v>429</v>
      </c>
      <c r="J317">
        <v>0.000162</v>
      </c>
      <c r="K317" t="s">
        <v>71</v>
      </c>
      <c r="L317" t="s">
        <v>430</v>
      </c>
      <c r="M317">
        <v>41.410892</v>
      </c>
      <c r="N317" t="s">
        <v>71</v>
      </c>
      <c r="O317" t="s">
        <v>431</v>
      </c>
      <c r="P317">
        <v>0.000203</v>
      </c>
      <c r="Q317" t="s">
        <v>71</v>
      </c>
      <c r="R317" t="s">
        <v>70</v>
      </c>
      <c r="S317">
        <v>1.76379</v>
      </c>
      <c r="T317" t="s">
        <v>71</v>
      </c>
      <c r="U317" t="s">
        <v>72</v>
      </c>
      <c r="V317">
        <v>0</v>
      </c>
      <c r="W317" t="s">
        <v>71</v>
      </c>
      <c r="X317" t="s">
        <v>73</v>
      </c>
      <c r="Y317">
        <v>0</v>
      </c>
      <c r="Z317" t="s">
        <v>71</v>
      </c>
      <c r="AA317" t="s">
        <v>446</v>
      </c>
      <c r="AB317">
        <v>0</v>
      </c>
      <c r="AC317" t="s">
        <v>71</v>
      </c>
      <c r="AD317" t="s">
        <v>74</v>
      </c>
      <c r="AE317">
        <v>0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5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ht="29.25" spans="1:44">
      <c r="A318" s="2">
        <v>516</v>
      </c>
      <c r="B318" t="s">
        <v>425</v>
      </c>
      <c r="C318">
        <v>4</v>
      </c>
      <c r="D318" t="s">
        <v>426</v>
      </c>
      <c r="E318">
        <v>150</v>
      </c>
      <c r="F318" t="s">
        <v>427</v>
      </c>
      <c r="G318" t="s">
        <v>428</v>
      </c>
      <c r="H318">
        <v>9.67</v>
      </c>
      <c r="I318" t="s">
        <v>429</v>
      </c>
      <c r="J318">
        <v>0.00021</v>
      </c>
      <c r="K318" t="s">
        <v>71</v>
      </c>
      <c r="L318" t="s">
        <v>430</v>
      </c>
      <c r="M318">
        <v>98.40923</v>
      </c>
      <c r="N318" t="s">
        <v>71</v>
      </c>
      <c r="O318" t="s">
        <v>431</v>
      </c>
      <c r="P318">
        <v>0.000308</v>
      </c>
      <c r="Q318" t="s">
        <v>71</v>
      </c>
      <c r="R318" t="s">
        <v>70</v>
      </c>
      <c r="S318">
        <v>1.081093</v>
      </c>
      <c r="T318" t="s">
        <v>71</v>
      </c>
      <c r="U318" t="s">
        <v>72</v>
      </c>
      <c r="V318">
        <v>0</v>
      </c>
      <c r="W318" t="s">
        <v>71</v>
      </c>
      <c r="X318" t="s">
        <v>73</v>
      </c>
      <c r="Y318">
        <v>0</v>
      </c>
      <c r="Z318" t="s">
        <v>71</v>
      </c>
      <c r="AA318" t="s">
        <v>446</v>
      </c>
      <c r="AB318">
        <v>0</v>
      </c>
      <c r="AC318" t="s">
        <v>71</v>
      </c>
      <c r="AD318" t="s">
        <v>74</v>
      </c>
      <c r="AE318">
        <v>0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5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ht="29.25" spans="1:44">
      <c r="A319" s="2">
        <v>515</v>
      </c>
      <c r="B319" t="s">
        <v>425</v>
      </c>
      <c r="C319">
        <v>4</v>
      </c>
      <c r="D319" t="s">
        <v>426</v>
      </c>
      <c r="E319">
        <v>150</v>
      </c>
      <c r="F319" t="s">
        <v>427</v>
      </c>
      <c r="G319" t="s">
        <v>428</v>
      </c>
      <c r="H319">
        <v>317.11</v>
      </c>
      <c r="I319" t="s">
        <v>429</v>
      </c>
      <c r="J319">
        <v>0.000192</v>
      </c>
      <c r="K319" t="s">
        <v>71</v>
      </c>
      <c r="L319" t="s">
        <v>430</v>
      </c>
      <c r="M319">
        <v>87.71965</v>
      </c>
      <c r="N319" t="s">
        <v>71</v>
      </c>
      <c r="O319" t="s">
        <v>431</v>
      </c>
      <c r="P319">
        <v>0.00028</v>
      </c>
      <c r="Q319" t="s">
        <v>71</v>
      </c>
      <c r="R319" t="s">
        <v>70</v>
      </c>
      <c r="S319">
        <v>1.044566</v>
      </c>
      <c r="T319" t="s">
        <v>71</v>
      </c>
      <c r="U319" t="s">
        <v>72</v>
      </c>
      <c r="V319">
        <v>0</v>
      </c>
      <c r="W319" t="s">
        <v>71</v>
      </c>
      <c r="X319" t="s">
        <v>73</v>
      </c>
      <c r="Y319">
        <v>0</v>
      </c>
      <c r="Z319" t="s">
        <v>71</v>
      </c>
      <c r="AA319" t="s">
        <v>446</v>
      </c>
      <c r="AB319">
        <v>0</v>
      </c>
      <c r="AC319" t="s">
        <v>71</v>
      </c>
      <c r="AD319" t="s">
        <v>74</v>
      </c>
      <c r="AE319">
        <v>0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5</v>
      </c>
      <c r="AM319" t="s">
        <v>440</v>
      </c>
      <c r="AN319">
        <v>500</v>
      </c>
      <c r="AO319" t="s">
        <v>441</v>
      </c>
      <c r="AP319">
        <v>20</v>
      </c>
      <c r="AQ319" t="s">
        <v>442</v>
      </c>
      <c r="AR319">
        <v>20</v>
      </c>
    </row>
    <row r="320" ht="29.25" spans="1:44">
      <c r="A320" s="2">
        <v>514</v>
      </c>
      <c r="B320" t="s">
        <v>425</v>
      </c>
      <c r="C320">
        <v>4</v>
      </c>
      <c r="D320" t="s">
        <v>426</v>
      </c>
      <c r="E320">
        <v>150</v>
      </c>
      <c r="F320" t="s">
        <v>427</v>
      </c>
      <c r="G320" t="s">
        <v>428</v>
      </c>
      <c r="H320">
        <v>2351.17</v>
      </c>
      <c r="I320" t="s">
        <v>429</v>
      </c>
      <c r="J320">
        <v>0.000189</v>
      </c>
      <c r="K320" t="s">
        <v>71</v>
      </c>
      <c r="L320" t="s">
        <v>430</v>
      </c>
      <c r="M320">
        <v>78.467671</v>
      </c>
      <c r="N320" t="s">
        <v>71</v>
      </c>
      <c r="O320" t="s">
        <v>431</v>
      </c>
      <c r="P320">
        <v>0.000268</v>
      </c>
      <c r="Q320" t="s">
        <v>71</v>
      </c>
      <c r="R320" t="s">
        <v>70</v>
      </c>
      <c r="S320">
        <v>1.037159</v>
      </c>
      <c r="T320" t="s">
        <v>71</v>
      </c>
      <c r="U320" t="s">
        <v>72</v>
      </c>
      <c r="V320">
        <v>0</v>
      </c>
      <c r="W320" t="s">
        <v>71</v>
      </c>
      <c r="X320" t="s">
        <v>73</v>
      </c>
      <c r="Y320">
        <v>0</v>
      </c>
      <c r="Z320" t="s">
        <v>71</v>
      </c>
      <c r="AA320" t="s">
        <v>446</v>
      </c>
      <c r="AB320">
        <v>0</v>
      </c>
      <c r="AC320" t="s">
        <v>71</v>
      </c>
      <c r="AD320" t="s">
        <v>74</v>
      </c>
      <c r="AE320">
        <v>0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5</v>
      </c>
      <c r="AM320" t="s">
        <v>440</v>
      </c>
      <c r="AN320">
        <v>500</v>
      </c>
      <c r="AO320" t="s">
        <v>441</v>
      </c>
      <c r="AP320">
        <v>20</v>
      </c>
      <c r="AQ320" t="s">
        <v>442</v>
      </c>
      <c r="AR320">
        <v>20</v>
      </c>
    </row>
    <row r="321" ht="29.25" spans="1:44">
      <c r="A321" s="2">
        <v>513</v>
      </c>
      <c r="B321" t="s">
        <v>425</v>
      </c>
      <c r="C321">
        <v>4</v>
      </c>
      <c r="D321" t="s">
        <v>426</v>
      </c>
      <c r="E321">
        <v>150</v>
      </c>
      <c r="F321" t="s">
        <v>427</v>
      </c>
      <c r="G321" t="s">
        <v>428</v>
      </c>
      <c r="H321">
        <v>9795.12</v>
      </c>
      <c r="I321" t="s">
        <v>429</v>
      </c>
      <c r="J321">
        <v>0.000183</v>
      </c>
      <c r="K321" t="s">
        <v>71</v>
      </c>
      <c r="L321" t="s">
        <v>430</v>
      </c>
      <c r="M321">
        <v>70.420782</v>
      </c>
      <c r="N321" t="s">
        <v>71</v>
      </c>
      <c r="O321" t="s">
        <v>431</v>
      </c>
      <c r="P321">
        <v>0.000254</v>
      </c>
      <c r="Q321" t="s">
        <v>71</v>
      </c>
      <c r="R321" t="s">
        <v>70</v>
      </c>
      <c r="S321">
        <v>1.095896</v>
      </c>
      <c r="T321" t="s">
        <v>71</v>
      </c>
      <c r="U321" t="s">
        <v>72</v>
      </c>
      <c r="V321">
        <v>0</v>
      </c>
      <c r="W321" t="s">
        <v>71</v>
      </c>
      <c r="X321" t="s">
        <v>73</v>
      </c>
      <c r="Y321">
        <v>0</v>
      </c>
      <c r="Z321" t="s">
        <v>71</v>
      </c>
      <c r="AA321" t="s">
        <v>446</v>
      </c>
      <c r="AB321">
        <v>0</v>
      </c>
      <c r="AC321" t="s">
        <v>71</v>
      </c>
      <c r="AD321" t="s">
        <v>74</v>
      </c>
      <c r="AE321">
        <v>0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5</v>
      </c>
      <c r="AM321" t="s">
        <v>440</v>
      </c>
      <c r="AN321">
        <v>500</v>
      </c>
      <c r="AO321" t="s">
        <v>441</v>
      </c>
      <c r="AP321">
        <v>20</v>
      </c>
      <c r="AQ321" t="s">
        <v>442</v>
      </c>
      <c r="AR321">
        <v>20</v>
      </c>
    </row>
    <row r="322" ht="29.25" spans="1:44">
      <c r="A322" s="2">
        <v>512</v>
      </c>
      <c r="B322" t="s">
        <v>425</v>
      </c>
      <c r="C322">
        <v>4</v>
      </c>
      <c r="D322" t="s">
        <v>426</v>
      </c>
      <c r="E322">
        <v>150</v>
      </c>
      <c r="F322" t="s">
        <v>427</v>
      </c>
      <c r="G322" t="s">
        <v>428</v>
      </c>
      <c r="H322">
        <v>29859.07</v>
      </c>
      <c r="I322" t="s">
        <v>429</v>
      </c>
      <c r="J322">
        <v>0.000176</v>
      </c>
      <c r="K322" t="s">
        <v>71</v>
      </c>
      <c r="L322" t="s">
        <v>430</v>
      </c>
      <c r="M322">
        <v>57.540038</v>
      </c>
      <c r="N322" t="s">
        <v>71</v>
      </c>
      <c r="O322" t="s">
        <v>431</v>
      </c>
      <c r="P322">
        <v>0.000233</v>
      </c>
      <c r="Q322" t="s">
        <v>71</v>
      </c>
      <c r="R322" t="s">
        <v>70</v>
      </c>
      <c r="S322">
        <v>1.135129</v>
      </c>
      <c r="T322" t="s">
        <v>71</v>
      </c>
      <c r="U322" t="s">
        <v>72</v>
      </c>
      <c r="V322">
        <v>0</v>
      </c>
      <c r="W322" t="s">
        <v>71</v>
      </c>
      <c r="X322" t="s">
        <v>73</v>
      </c>
      <c r="Y322">
        <v>0</v>
      </c>
      <c r="Z322" t="s">
        <v>71</v>
      </c>
      <c r="AA322" t="s">
        <v>446</v>
      </c>
      <c r="AB322">
        <v>0</v>
      </c>
      <c r="AC322" t="s">
        <v>71</v>
      </c>
      <c r="AD322" t="s">
        <v>74</v>
      </c>
      <c r="AE322">
        <v>0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5</v>
      </c>
      <c r="AM322" t="s">
        <v>440</v>
      </c>
      <c r="AN322">
        <v>500</v>
      </c>
      <c r="AO322" t="s">
        <v>441</v>
      </c>
      <c r="AP322">
        <v>20</v>
      </c>
      <c r="AQ322" t="s">
        <v>442</v>
      </c>
      <c r="AR322">
        <v>20</v>
      </c>
    </row>
    <row r="323" ht="29.25" spans="1:44">
      <c r="A323" s="2">
        <v>511</v>
      </c>
      <c r="B323" t="s">
        <v>425</v>
      </c>
      <c r="C323">
        <v>4</v>
      </c>
      <c r="D323" t="s">
        <v>426</v>
      </c>
      <c r="E323">
        <v>150</v>
      </c>
      <c r="F323" t="s">
        <v>427</v>
      </c>
      <c r="G323" t="s">
        <v>428</v>
      </c>
      <c r="H323">
        <v>74393.912</v>
      </c>
      <c r="I323" t="s">
        <v>429</v>
      </c>
      <c r="J323">
        <v>0.000178</v>
      </c>
      <c r="K323" t="s">
        <v>71</v>
      </c>
      <c r="L323" t="s">
        <v>430</v>
      </c>
      <c r="M323">
        <v>51.315032</v>
      </c>
      <c r="N323" t="s">
        <v>71</v>
      </c>
      <c r="O323" t="s">
        <v>431</v>
      </c>
      <c r="P323">
        <v>0.000229</v>
      </c>
      <c r="Q323" t="s">
        <v>71</v>
      </c>
      <c r="R323" t="s">
        <v>70</v>
      </c>
      <c r="S323">
        <v>1.328328</v>
      </c>
      <c r="T323" t="s">
        <v>71</v>
      </c>
      <c r="U323" t="s">
        <v>72</v>
      </c>
      <c r="V323">
        <v>0</v>
      </c>
      <c r="W323" t="s">
        <v>71</v>
      </c>
      <c r="X323" t="s">
        <v>73</v>
      </c>
      <c r="Y323">
        <v>0</v>
      </c>
      <c r="Z323" t="s">
        <v>71</v>
      </c>
      <c r="AA323" t="s">
        <v>446</v>
      </c>
      <c r="AB323">
        <v>0</v>
      </c>
      <c r="AC323" t="s">
        <v>71</v>
      </c>
      <c r="AD323" t="s">
        <v>74</v>
      </c>
      <c r="AE323">
        <v>0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5</v>
      </c>
      <c r="AM323" t="s">
        <v>440</v>
      </c>
      <c r="AN323">
        <v>500</v>
      </c>
      <c r="AO323" t="s">
        <v>441</v>
      </c>
      <c r="AP323">
        <v>20</v>
      </c>
      <c r="AQ323" t="s">
        <v>442</v>
      </c>
      <c r="AR323">
        <v>20</v>
      </c>
    </row>
    <row r="324" ht="29.25" spans="1:44">
      <c r="A324" s="2">
        <v>510</v>
      </c>
      <c r="B324" t="s">
        <v>425</v>
      </c>
      <c r="C324">
        <v>4</v>
      </c>
      <c r="D324" t="s">
        <v>426</v>
      </c>
      <c r="E324">
        <v>150</v>
      </c>
      <c r="F324" t="s">
        <v>427</v>
      </c>
      <c r="G324" t="s">
        <v>428</v>
      </c>
      <c r="H324">
        <v>162530.226</v>
      </c>
      <c r="I324" t="s">
        <v>429</v>
      </c>
      <c r="J324">
        <v>0.000169</v>
      </c>
      <c r="K324" t="s">
        <v>71</v>
      </c>
      <c r="L324" t="s">
        <v>430</v>
      </c>
      <c r="M324">
        <v>41.587552</v>
      </c>
      <c r="N324" t="s">
        <v>71</v>
      </c>
      <c r="O324" t="s">
        <v>431</v>
      </c>
      <c r="P324">
        <v>0.00021</v>
      </c>
      <c r="Q324" t="s">
        <v>71</v>
      </c>
      <c r="R324" t="s">
        <v>70</v>
      </c>
      <c r="S324">
        <v>1.784611</v>
      </c>
      <c r="T324" t="s">
        <v>71</v>
      </c>
      <c r="U324" t="s">
        <v>72</v>
      </c>
      <c r="V324">
        <v>0</v>
      </c>
      <c r="W324" t="s">
        <v>71</v>
      </c>
      <c r="X324" t="s">
        <v>73</v>
      </c>
      <c r="Y324">
        <v>0</v>
      </c>
      <c r="Z324" t="s">
        <v>71</v>
      </c>
      <c r="AA324" t="s">
        <v>446</v>
      </c>
      <c r="AB324">
        <v>0</v>
      </c>
      <c r="AC324" t="s">
        <v>71</v>
      </c>
      <c r="AD324" t="s">
        <v>74</v>
      </c>
      <c r="AE324">
        <v>0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5</v>
      </c>
      <c r="AM324" t="s">
        <v>440</v>
      </c>
      <c r="AN324">
        <v>500</v>
      </c>
      <c r="AO324" t="s">
        <v>441</v>
      </c>
      <c r="AP324">
        <v>20</v>
      </c>
      <c r="AQ324" t="s">
        <v>442</v>
      </c>
      <c r="AR324">
        <v>20</v>
      </c>
    </row>
    <row r="325" ht="29.25" spans="1:44">
      <c r="A325" s="2">
        <v>509</v>
      </c>
      <c r="B325" t="s">
        <v>425</v>
      </c>
      <c r="C325">
        <v>4</v>
      </c>
      <c r="D325" t="s">
        <v>426</v>
      </c>
      <c r="E325">
        <v>150</v>
      </c>
      <c r="F325" t="s">
        <v>427</v>
      </c>
      <c r="G325" t="s">
        <v>428</v>
      </c>
      <c r="H325">
        <v>9.67</v>
      </c>
      <c r="I325" t="s">
        <v>429</v>
      </c>
      <c r="J325">
        <v>0.000238</v>
      </c>
      <c r="K325" t="s">
        <v>71</v>
      </c>
      <c r="L325" t="s">
        <v>430</v>
      </c>
      <c r="M325">
        <v>104.850058</v>
      </c>
      <c r="N325" t="s">
        <v>71</v>
      </c>
      <c r="O325" t="s">
        <v>431</v>
      </c>
      <c r="P325">
        <v>0.000343</v>
      </c>
      <c r="Q325" t="s">
        <v>71</v>
      </c>
      <c r="R325" t="s">
        <v>70</v>
      </c>
      <c r="S325">
        <v>1.120339</v>
      </c>
      <c r="T325" t="s">
        <v>71</v>
      </c>
      <c r="U325" t="s">
        <v>72</v>
      </c>
      <c r="V325">
        <v>0</v>
      </c>
      <c r="W325" t="s">
        <v>71</v>
      </c>
      <c r="X325" t="s">
        <v>73</v>
      </c>
      <c r="Y325">
        <v>0</v>
      </c>
      <c r="Z325" t="s">
        <v>71</v>
      </c>
      <c r="AA325" t="s">
        <v>446</v>
      </c>
      <c r="AB325">
        <v>0</v>
      </c>
      <c r="AC325" t="s">
        <v>71</v>
      </c>
      <c r="AD325" t="s">
        <v>74</v>
      </c>
      <c r="AE325">
        <v>0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5</v>
      </c>
      <c r="AM325" t="s">
        <v>440</v>
      </c>
      <c r="AN325">
        <v>500</v>
      </c>
      <c r="AO325" t="s">
        <v>441</v>
      </c>
      <c r="AP325">
        <v>20</v>
      </c>
      <c r="AQ325" t="s">
        <v>442</v>
      </c>
      <c r="AR325">
        <v>20</v>
      </c>
    </row>
    <row r="326" ht="29.25" spans="1:44">
      <c r="A326" s="2">
        <v>508</v>
      </c>
      <c r="B326" t="s">
        <v>425</v>
      </c>
      <c r="C326">
        <v>4</v>
      </c>
      <c r="D326" t="s">
        <v>426</v>
      </c>
      <c r="E326">
        <v>449</v>
      </c>
      <c r="F326" t="s">
        <v>427</v>
      </c>
      <c r="G326" t="s">
        <v>428</v>
      </c>
      <c r="H326">
        <v>1.264</v>
      </c>
      <c r="I326" t="s">
        <v>429</v>
      </c>
      <c r="J326">
        <v>0.000291</v>
      </c>
      <c r="K326" t="s">
        <v>71</v>
      </c>
      <c r="L326" t="s">
        <v>430</v>
      </c>
      <c r="M326">
        <v>179.718928</v>
      </c>
      <c r="N326" t="s">
        <v>71</v>
      </c>
      <c r="O326" t="s">
        <v>431</v>
      </c>
      <c r="P326">
        <v>0.000471</v>
      </c>
      <c r="Q326" t="s">
        <v>71</v>
      </c>
      <c r="R326" t="s">
        <v>70</v>
      </c>
      <c r="S326">
        <v>1.723929</v>
      </c>
      <c r="T326" t="s">
        <v>71</v>
      </c>
      <c r="U326" t="s">
        <v>72</v>
      </c>
      <c r="V326">
        <v>0</v>
      </c>
      <c r="W326" t="s">
        <v>71</v>
      </c>
      <c r="X326" t="s">
        <v>73</v>
      </c>
      <c r="Y326">
        <v>0</v>
      </c>
      <c r="Z326" t="s">
        <v>71</v>
      </c>
      <c r="AA326" t="s">
        <v>446</v>
      </c>
      <c r="AB326">
        <v>0</v>
      </c>
      <c r="AC326" t="s">
        <v>71</v>
      </c>
      <c r="AD326" t="s">
        <v>74</v>
      </c>
      <c r="AE326">
        <v>0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30</v>
      </c>
      <c r="AQ326" t="s">
        <v>442</v>
      </c>
      <c r="AR326">
        <v>80</v>
      </c>
    </row>
    <row r="327" ht="29.25" spans="1:44">
      <c r="A327" s="2">
        <v>507</v>
      </c>
      <c r="B327" t="s">
        <v>425</v>
      </c>
      <c r="C327">
        <v>4</v>
      </c>
      <c r="D327" t="s">
        <v>426</v>
      </c>
      <c r="E327">
        <v>449</v>
      </c>
      <c r="F327" t="s">
        <v>427</v>
      </c>
      <c r="G327" t="s">
        <v>428</v>
      </c>
      <c r="H327">
        <v>0.88</v>
      </c>
      <c r="I327" t="s">
        <v>429</v>
      </c>
      <c r="J327">
        <v>0.000289</v>
      </c>
      <c r="K327" t="s">
        <v>71</v>
      </c>
      <c r="L327" t="s">
        <v>430</v>
      </c>
      <c r="M327">
        <v>179.382159</v>
      </c>
      <c r="N327" t="s">
        <v>71</v>
      </c>
      <c r="O327" t="s">
        <v>431</v>
      </c>
      <c r="P327">
        <v>0.000469</v>
      </c>
      <c r="Q327" t="s">
        <v>71</v>
      </c>
      <c r="R327" t="s">
        <v>70</v>
      </c>
      <c r="S327">
        <v>1.872079</v>
      </c>
      <c r="T327" t="s">
        <v>71</v>
      </c>
      <c r="U327" t="s">
        <v>72</v>
      </c>
      <c r="V327">
        <v>0</v>
      </c>
      <c r="W327" t="s">
        <v>71</v>
      </c>
      <c r="X327" t="s">
        <v>73</v>
      </c>
      <c r="Y327">
        <v>0</v>
      </c>
      <c r="Z327" t="s">
        <v>71</v>
      </c>
      <c r="AA327" t="s">
        <v>446</v>
      </c>
      <c r="AB327">
        <v>0</v>
      </c>
      <c r="AC327" t="s">
        <v>71</v>
      </c>
      <c r="AD327" t="s">
        <v>74</v>
      </c>
      <c r="AE327">
        <v>0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10</v>
      </c>
      <c r="AM327" t="s">
        <v>440</v>
      </c>
      <c r="AN327">
        <v>500</v>
      </c>
      <c r="AO327" t="s">
        <v>441</v>
      </c>
      <c r="AP327">
        <v>40</v>
      </c>
      <c r="AQ327" t="s">
        <v>442</v>
      </c>
      <c r="AR327">
        <v>80</v>
      </c>
    </row>
    <row r="328" ht="29.25" spans="1:44">
      <c r="A328" s="2">
        <v>506</v>
      </c>
      <c r="B328" t="s">
        <v>425</v>
      </c>
      <c r="C328">
        <v>4</v>
      </c>
      <c r="D328" t="s">
        <v>426</v>
      </c>
      <c r="E328">
        <v>449</v>
      </c>
      <c r="F328" t="s">
        <v>427</v>
      </c>
      <c r="G328" t="s">
        <v>428</v>
      </c>
      <c r="H328">
        <v>1.652</v>
      </c>
      <c r="I328" t="s">
        <v>429</v>
      </c>
      <c r="J328">
        <v>0.000288</v>
      </c>
      <c r="K328" t="s">
        <v>71</v>
      </c>
      <c r="L328" t="s">
        <v>430</v>
      </c>
      <c r="M328">
        <v>179.012122</v>
      </c>
      <c r="N328" t="s">
        <v>71</v>
      </c>
      <c r="O328" t="s">
        <v>431</v>
      </c>
      <c r="P328">
        <v>0.000467</v>
      </c>
      <c r="Q328" t="s">
        <v>71</v>
      </c>
      <c r="R328" t="s">
        <v>70</v>
      </c>
      <c r="S328">
        <v>2.061531</v>
      </c>
      <c r="T328" t="s">
        <v>71</v>
      </c>
      <c r="U328" t="s">
        <v>72</v>
      </c>
      <c r="V328">
        <v>0</v>
      </c>
      <c r="W328" t="s">
        <v>71</v>
      </c>
      <c r="X328" t="s">
        <v>73</v>
      </c>
      <c r="Y328">
        <v>0</v>
      </c>
      <c r="Z328" t="s">
        <v>71</v>
      </c>
      <c r="AA328" t="s">
        <v>446</v>
      </c>
      <c r="AB328">
        <v>0</v>
      </c>
      <c r="AC328" t="s">
        <v>71</v>
      </c>
      <c r="AD328" t="s">
        <v>74</v>
      </c>
      <c r="AE328">
        <v>0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10</v>
      </c>
      <c r="AM328" t="s">
        <v>440</v>
      </c>
      <c r="AN328">
        <v>500</v>
      </c>
      <c r="AO328" t="s">
        <v>441</v>
      </c>
      <c r="AP328">
        <v>50</v>
      </c>
      <c r="AQ328" t="s">
        <v>442</v>
      </c>
      <c r="AR328">
        <v>80</v>
      </c>
    </row>
    <row r="329" ht="29.25" spans="1:44">
      <c r="A329" s="2">
        <v>505</v>
      </c>
      <c r="B329" t="s">
        <v>425</v>
      </c>
      <c r="C329">
        <v>4</v>
      </c>
      <c r="D329" t="s">
        <v>426</v>
      </c>
      <c r="E329">
        <v>449</v>
      </c>
      <c r="F329" t="s">
        <v>427</v>
      </c>
      <c r="G329" t="s">
        <v>428</v>
      </c>
      <c r="H329">
        <v>1.912</v>
      </c>
      <c r="I329" t="s">
        <v>429</v>
      </c>
      <c r="J329">
        <v>0.000286</v>
      </c>
      <c r="K329" t="s">
        <v>71</v>
      </c>
      <c r="L329" t="s">
        <v>430</v>
      </c>
      <c r="M329">
        <v>179.768745</v>
      </c>
      <c r="N329" t="s">
        <v>71</v>
      </c>
      <c r="O329" t="s">
        <v>431</v>
      </c>
      <c r="P329">
        <v>0.000466</v>
      </c>
      <c r="Q329" t="s">
        <v>71</v>
      </c>
      <c r="R329" t="s">
        <v>70</v>
      </c>
      <c r="S329">
        <v>2.246119</v>
      </c>
      <c r="T329" t="s">
        <v>71</v>
      </c>
      <c r="U329" t="s">
        <v>72</v>
      </c>
      <c r="V329">
        <v>0</v>
      </c>
      <c r="W329" t="s">
        <v>71</v>
      </c>
      <c r="X329" t="s">
        <v>73</v>
      </c>
      <c r="Y329">
        <v>0</v>
      </c>
      <c r="Z329" t="s">
        <v>71</v>
      </c>
      <c r="AA329" t="s">
        <v>446</v>
      </c>
      <c r="AB329">
        <v>0</v>
      </c>
      <c r="AC329" t="s">
        <v>71</v>
      </c>
      <c r="AD329" t="s">
        <v>74</v>
      </c>
      <c r="AE329">
        <v>0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10</v>
      </c>
      <c r="AM329" t="s">
        <v>440</v>
      </c>
      <c r="AN329">
        <v>500</v>
      </c>
      <c r="AO329" t="s">
        <v>441</v>
      </c>
      <c r="AP329">
        <v>60</v>
      </c>
      <c r="AQ329" t="s">
        <v>442</v>
      </c>
      <c r="AR329">
        <v>80</v>
      </c>
    </row>
    <row r="330" ht="29.25" spans="1:44">
      <c r="A330" s="2">
        <v>504</v>
      </c>
      <c r="B330" t="s">
        <v>425</v>
      </c>
      <c r="C330">
        <v>4</v>
      </c>
      <c r="D330" t="s">
        <v>426</v>
      </c>
      <c r="E330">
        <v>449</v>
      </c>
      <c r="F330" t="s">
        <v>427</v>
      </c>
      <c r="G330" t="s">
        <v>428</v>
      </c>
      <c r="H330">
        <v>2.716</v>
      </c>
      <c r="I330" t="s">
        <v>429</v>
      </c>
      <c r="J330">
        <v>0.000291</v>
      </c>
      <c r="K330" t="s">
        <v>71</v>
      </c>
      <c r="L330" t="s">
        <v>430</v>
      </c>
      <c r="M330">
        <v>179.305376</v>
      </c>
      <c r="N330" t="s">
        <v>71</v>
      </c>
      <c r="O330" t="s">
        <v>431</v>
      </c>
      <c r="P330">
        <v>0.00047</v>
      </c>
      <c r="Q330" t="s">
        <v>71</v>
      </c>
      <c r="R330" t="s">
        <v>70</v>
      </c>
      <c r="S330">
        <v>2.443684</v>
      </c>
      <c r="T330" t="s">
        <v>71</v>
      </c>
      <c r="U330" t="s">
        <v>72</v>
      </c>
      <c r="V330">
        <v>0</v>
      </c>
      <c r="W330" t="s">
        <v>71</v>
      </c>
      <c r="X330" t="s">
        <v>73</v>
      </c>
      <c r="Y330">
        <v>0</v>
      </c>
      <c r="Z330" t="s">
        <v>71</v>
      </c>
      <c r="AA330" t="s">
        <v>446</v>
      </c>
      <c r="AB330">
        <v>0</v>
      </c>
      <c r="AC330" t="s">
        <v>71</v>
      </c>
      <c r="AD330" t="s">
        <v>74</v>
      </c>
      <c r="AE330">
        <v>0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10</v>
      </c>
      <c r="AM330" t="s">
        <v>440</v>
      </c>
      <c r="AN330">
        <v>500</v>
      </c>
      <c r="AO330" t="s">
        <v>441</v>
      </c>
      <c r="AP330">
        <v>70</v>
      </c>
      <c r="AQ330" t="s">
        <v>442</v>
      </c>
      <c r="AR330">
        <v>80</v>
      </c>
    </row>
    <row r="331" ht="29.25" spans="1:44">
      <c r="A331" s="2">
        <v>503</v>
      </c>
      <c r="B331" t="s">
        <v>425</v>
      </c>
      <c r="C331">
        <v>4</v>
      </c>
      <c r="D331" t="s">
        <v>426</v>
      </c>
      <c r="E331">
        <v>449</v>
      </c>
      <c r="F331" t="s">
        <v>427</v>
      </c>
      <c r="G331" t="s">
        <v>428</v>
      </c>
      <c r="H331">
        <v>5.536</v>
      </c>
      <c r="I331" t="s">
        <v>429</v>
      </c>
      <c r="J331">
        <v>0.000292</v>
      </c>
      <c r="K331" t="s">
        <v>71</v>
      </c>
      <c r="L331" t="s">
        <v>430</v>
      </c>
      <c r="M331">
        <v>178.274728</v>
      </c>
      <c r="N331" t="s">
        <v>71</v>
      </c>
      <c r="O331" t="s">
        <v>431</v>
      </c>
      <c r="P331">
        <v>0.000471</v>
      </c>
      <c r="Q331" t="s">
        <v>71</v>
      </c>
      <c r="R331" t="s">
        <v>70</v>
      </c>
      <c r="S331">
        <v>2.618605</v>
      </c>
      <c r="T331" t="s">
        <v>71</v>
      </c>
      <c r="U331" t="s">
        <v>72</v>
      </c>
      <c r="V331">
        <v>0</v>
      </c>
      <c r="W331" t="s">
        <v>71</v>
      </c>
      <c r="X331" t="s">
        <v>73</v>
      </c>
      <c r="Y331">
        <v>0</v>
      </c>
      <c r="Z331" t="s">
        <v>71</v>
      </c>
      <c r="AA331" t="s">
        <v>446</v>
      </c>
      <c r="AB331">
        <v>0</v>
      </c>
      <c r="AC331" t="s">
        <v>71</v>
      </c>
      <c r="AD331" t="s">
        <v>74</v>
      </c>
      <c r="AE331">
        <v>0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10</v>
      </c>
      <c r="AM331" t="s">
        <v>440</v>
      </c>
      <c r="AN331">
        <v>500</v>
      </c>
      <c r="AO331" t="s">
        <v>441</v>
      </c>
      <c r="AP331">
        <v>80</v>
      </c>
      <c r="AQ331" t="s">
        <v>442</v>
      </c>
      <c r="AR331">
        <v>80</v>
      </c>
    </row>
    <row r="332" ht="29.25" spans="1:44">
      <c r="A332" s="2">
        <v>502</v>
      </c>
      <c r="B332" t="s">
        <v>425</v>
      </c>
      <c r="C332">
        <v>4</v>
      </c>
      <c r="D332" t="s">
        <v>426</v>
      </c>
      <c r="E332">
        <v>187</v>
      </c>
      <c r="F332" t="s">
        <v>427</v>
      </c>
      <c r="G332" t="s">
        <v>428</v>
      </c>
      <c r="H332">
        <v>162506.01</v>
      </c>
      <c r="I332" t="s">
        <v>429</v>
      </c>
      <c r="J332">
        <v>0.000195</v>
      </c>
      <c r="K332" t="s">
        <v>71</v>
      </c>
      <c r="L332" t="s">
        <v>430</v>
      </c>
      <c r="M332">
        <v>56.862713</v>
      </c>
      <c r="N332" t="s">
        <v>71</v>
      </c>
      <c r="O332" t="s">
        <v>431</v>
      </c>
      <c r="P332">
        <v>0.000252</v>
      </c>
      <c r="Q332" t="s">
        <v>71</v>
      </c>
      <c r="R332" t="s">
        <v>70</v>
      </c>
      <c r="S332">
        <v>1.9849</v>
      </c>
      <c r="T332" t="s">
        <v>71</v>
      </c>
      <c r="U332" t="s">
        <v>72</v>
      </c>
      <c r="V332">
        <v>0</v>
      </c>
      <c r="W332" t="s">
        <v>71</v>
      </c>
      <c r="X332" t="s">
        <v>73</v>
      </c>
      <c r="Y332">
        <v>0</v>
      </c>
      <c r="Z332" t="s">
        <v>71</v>
      </c>
      <c r="AA332" t="s">
        <v>446</v>
      </c>
      <c r="AB332">
        <v>0</v>
      </c>
      <c r="AC332" t="s">
        <v>71</v>
      </c>
      <c r="AD332" t="s">
        <v>74</v>
      </c>
      <c r="AE332">
        <v>0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5</v>
      </c>
      <c r="AM332" t="s">
        <v>440</v>
      </c>
      <c r="AN332">
        <v>500</v>
      </c>
      <c r="AO332" t="s">
        <v>441</v>
      </c>
      <c r="AP332">
        <v>30</v>
      </c>
      <c r="AQ332" t="s">
        <v>442</v>
      </c>
      <c r="AR332">
        <v>30</v>
      </c>
    </row>
    <row r="333" ht="29.25" spans="1:44">
      <c r="A333" s="2">
        <v>501</v>
      </c>
      <c r="B333" t="s">
        <v>425</v>
      </c>
      <c r="C333">
        <v>4</v>
      </c>
      <c r="D333" t="s">
        <v>426</v>
      </c>
      <c r="E333">
        <v>264</v>
      </c>
      <c r="F333" t="s">
        <v>427</v>
      </c>
      <c r="G333" t="s">
        <v>428</v>
      </c>
      <c r="H333">
        <v>30442.374</v>
      </c>
      <c r="I333" t="s">
        <v>429</v>
      </c>
      <c r="J333">
        <v>0.00028</v>
      </c>
      <c r="K333" t="s">
        <v>71</v>
      </c>
      <c r="L333" t="s">
        <v>430</v>
      </c>
      <c r="M333">
        <v>68.465269</v>
      </c>
      <c r="N333" t="s">
        <v>71</v>
      </c>
      <c r="O333" t="s">
        <v>431</v>
      </c>
      <c r="P333">
        <v>0.000349</v>
      </c>
      <c r="Q333" t="s">
        <v>71</v>
      </c>
      <c r="R333" t="s">
        <v>70</v>
      </c>
      <c r="S333">
        <v>1.473714</v>
      </c>
      <c r="T333" t="s">
        <v>71</v>
      </c>
      <c r="U333" t="s">
        <v>72</v>
      </c>
      <c r="V333">
        <v>0</v>
      </c>
      <c r="W333" t="s">
        <v>71</v>
      </c>
      <c r="X333" t="s">
        <v>73</v>
      </c>
      <c r="Y333">
        <v>0</v>
      </c>
      <c r="Z333" t="s">
        <v>71</v>
      </c>
      <c r="AA333" t="s">
        <v>446</v>
      </c>
      <c r="AB333">
        <v>0</v>
      </c>
      <c r="AC333" t="s">
        <v>71</v>
      </c>
      <c r="AD333" t="s">
        <v>74</v>
      </c>
      <c r="AE333">
        <v>0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10</v>
      </c>
      <c r="AM333" t="s">
        <v>440</v>
      </c>
      <c r="AN333">
        <v>500</v>
      </c>
      <c r="AO333" t="s">
        <v>441</v>
      </c>
      <c r="AP333">
        <v>30</v>
      </c>
      <c r="AQ333" t="s">
        <v>442</v>
      </c>
      <c r="AR333">
        <v>30</v>
      </c>
    </row>
    <row r="334" ht="29.25" spans="1:44">
      <c r="A334" s="2">
        <v>500</v>
      </c>
      <c r="B334" t="s">
        <v>425</v>
      </c>
      <c r="C334">
        <v>4</v>
      </c>
      <c r="D334" t="s">
        <v>426</v>
      </c>
      <c r="E334">
        <v>340</v>
      </c>
      <c r="F334" t="s">
        <v>427</v>
      </c>
      <c r="G334" t="s">
        <v>428</v>
      </c>
      <c r="H334">
        <v>5046.33</v>
      </c>
      <c r="I334" t="s">
        <v>429</v>
      </c>
      <c r="J334">
        <v>0.000374</v>
      </c>
      <c r="K334" t="s">
        <v>71</v>
      </c>
      <c r="L334" t="s">
        <v>430</v>
      </c>
      <c r="M334">
        <v>75.590606</v>
      </c>
      <c r="N334" t="s">
        <v>71</v>
      </c>
      <c r="O334" t="s">
        <v>431</v>
      </c>
      <c r="P334">
        <v>0.00045</v>
      </c>
      <c r="Q334" t="s">
        <v>71</v>
      </c>
      <c r="R334" t="s">
        <v>70</v>
      </c>
      <c r="S334">
        <v>1.461046</v>
      </c>
      <c r="T334" t="s">
        <v>71</v>
      </c>
      <c r="U334" t="s">
        <v>72</v>
      </c>
      <c r="V334">
        <v>0</v>
      </c>
      <c r="W334" t="s">
        <v>71</v>
      </c>
      <c r="X334" t="s">
        <v>73</v>
      </c>
      <c r="Y334">
        <v>0</v>
      </c>
      <c r="Z334" t="s">
        <v>71</v>
      </c>
      <c r="AA334" t="s">
        <v>446</v>
      </c>
      <c r="AB334">
        <v>0</v>
      </c>
      <c r="AC334" t="s">
        <v>71</v>
      </c>
      <c r="AD334" t="s">
        <v>74</v>
      </c>
      <c r="AE334">
        <v>0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15</v>
      </c>
      <c r="AM334" t="s">
        <v>440</v>
      </c>
      <c r="AN334">
        <v>500</v>
      </c>
      <c r="AO334" t="s">
        <v>441</v>
      </c>
      <c r="AP334">
        <v>30</v>
      </c>
      <c r="AQ334" t="s">
        <v>442</v>
      </c>
      <c r="AR334">
        <v>30</v>
      </c>
    </row>
    <row r="335" ht="29.25" spans="1:44">
      <c r="A335" s="2">
        <v>499</v>
      </c>
      <c r="B335" t="s">
        <v>425</v>
      </c>
      <c r="C335">
        <v>4</v>
      </c>
      <c r="D335" t="s">
        <v>426</v>
      </c>
      <c r="E335">
        <v>416</v>
      </c>
      <c r="F335" t="s">
        <v>427</v>
      </c>
      <c r="G335" t="s">
        <v>428</v>
      </c>
      <c r="H335">
        <v>801.236</v>
      </c>
      <c r="I335" t="s">
        <v>429</v>
      </c>
      <c r="J335">
        <v>0.000549</v>
      </c>
      <c r="K335" t="s">
        <v>71</v>
      </c>
      <c r="L335" t="s">
        <v>430</v>
      </c>
      <c r="M335">
        <v>84.759783</v>
      </c>
      <c r="N335" t="s">
        <v>71</v>
      </c>
      <c r="O335" t="s">
        <v>431</v>
      </c>
      <c r="P335">
        <v>0.000633</v>
      </c>
      <c r="Q335" t="s">
        <v>71</v>
      </c>
      <c r="R335" t="s">
        <v>70</v>
      </c>
      <c r="S335">
        <v>1.560969</v>
      </c>
      <c r="T335" t="s">
        <v>71</v>
      </c>
      <c r="U335" t="s">
        <v>72</v>
      </c>
      <c r="V335">
        <v>0</v>
      </c>
      <c r="W335" t="s">
        <v>71</v>
      </c>
      <c r="X335" t="s">
        <v>73</v>
      </c>
      <c r="Y335">
        <v>0</v>
      </c>
      <c r="Z335" t="s">
        <v>71</v>
      </c>
      <c r="AA335" t="s">
        <v>446</v>
      </c>
      <c r="AB335">
        <v>0</v>
      </c>
      <c r="AC335" t="s">
        <v>71</v>
      </c>
      <c r="AD335" t="s">
        <v>74</v>
      </c>
      <c r="AE335">
        <v>0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20</v>
      </c>
      <c r="AM335" t="s">
        <v>440</v>
      </c>
      <c r="AN335">
        <v>500</v>
      </c>
      <c r="AO335" t="s">
        <v>441</v>
      </c>
      <c r="AP335">
        <v>30</v>
      </c>
      <c r="AQ335" t="s">
        <v>442</v>
      </c>
      <c r="AR335">
        <v>30</v>
      </c>
    </row>
    <row r="336" ht="29.25" spans="1:44">
      <c r="A336" s="2">
        <v>498</v>
      </c>
      <c r="B336" t="s">
        <v>425</v>
      </c>
      <c r="C336">
        <v>4</v>
      </c>
      <c r="D336" t="s">
        <v>426</v>
      </c>
      <c r="E336">
        <v>492</v>
      </c>
      <c r="F336" t="s">
        <v>427</v>
      </c>
      <c r="G336" t="s">
        <v>428</v>
      </c>
      <c r="H336">
        <v>110.906</v>
      </c>
      <c r="I336" t="s">
        <v>429</v>
      </c>
      <c r="J336">
        <v>0.000656</v>
      </c>
      <c r="K336" t="s">
        <v>71</v>
      </c>
      <c r="L336" t="s">
        <v>430</v>
      </c>
      <c r="M336">
        <v>95.466198</v>
      </c>
      <c r="N336" t="s">
        <v>71</v>
      </c>
      <c r="O336" t="s">
        <v>431</v>
      </c>
      <c r="P336">
        <v>0.000752</v>
      </c>
      <c r="Q336" t="s">
        <v>71</v>
      </c>
      <c r="R336" t="s">
        <v>70</v>
      </c>
      <c r="S336">
        <v>1.643715</v>
      </c>
      <c r="T336" t="s">
        <v>71</v>
      </c>
      <c r="U336" t="s">
        <v>72</v>
      </c>
      <c r="V336">
        <v>0</v>
      </c>
      <c r="W336" t="s">
        <v>71</v>
      </c>
      <c r="X336" t="s">
        <v>73</v>
      </c>
      <c r="Y336">
        <v>0</v>
      </c>
      <c r="Z336" t="s">
        <v>71</v>
      </c>
      <c r="AA336" t="s">
        <v>446</v>
      </c>
      <c r="AB336">
        <v>0</v>
      </c>
      <c r="AC336" t="s">
        <v>71</v>
      </c>
      <c r="AD336" t="s">
        <v>74</v>
      </c>
      <c r="AE336">
        <v>0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25</v>
      </c>
      <c r="AM336" t="s">
        <v>440</v>
      </c>
      <c r="AN336">
        <v>500</v>
      </c>
      <c r="AO336" t="s">
        <v>441</v>
      </c>
      <c r="AP336">
        <v>30</v>
      </c>
      <c r="AQ336" t="s">
        <v>442</v>
      </c>
      <c r="AR336">
        <v>30</v>
      </c>
    </row>
    <row r="337" ht="29.25" spans="1:44">
      <c r="A337" s="2">
        <v>497</v>
      </c>
      <c r="B337" t="s">
        <v>425</v>
      </c>
      <c r="C337">
        <v>4</v>
      </c>
      <c r="D337" t="s">
        <v>426</v>
      </c>
      <c r="E337">
        <v>569</v>
      </c>
      <c r="F337" t="s">
        <v>427</v>
      </c>
      <c r="G337" t="s">
        <v>428</v>
      </c>
      <c r="H337">
        <v>13.292</v>
      </c>
      <c r="I337" t="s">
        <v>429</v>
      </c>
      <c r="J337">
        <v>0.000782</v>
      </c>
      <c r="K337" t="s">
        <v>71</v>
      </c>
      <c r="L337" t="s">
        <v>430</v>
      </c>
      <c r="M337">
        <v>110.147682</v>
      </c>
      <c r="N337" t="s">
        <v>71</v>
      </c>
      <c r="O337" t="s">
        <v>431</v>
      </c>
      <c r="P337">
        <v>0.000892</v>
      </c>
      <c r="Q337" t="s">
        <v>71</v>
      </c>
      <c r="R337" t="s">
        <v>70</v>
      </c>
      <c r="S337">
        <v>1.753981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1000</v>
      </c>
      <c r="AI337" t="s">
        <v>438</v>
      </c>
      <c r="AJ337">
        <v>1000000</v>
      </c>
      <c r="AK337" t="s">
        <v>439</v>
      </c>
      <c r="AL337">
        <v>30</v>
      </c>
      <c r="AM337" t="s">
        <v>440</v>
      </c>
      <c r="AN337">
        <v>500</v>
      </c>
      <c r="AO337" t="s">
        <v>441</v>
      </c>
      <c r="AP337">
        <v>30</v>
      </c>
      <c r="AQ337" t="s">
        <v>442</v>
      </c>
      <c r="AR337">
        <v>30</v>
      </c>
    </row>
    <row r="338" ht="29.25" spans="1:44">
      <c r="A338" s="2">
        <v>496</v>
      </c>
      <c r="B338" t="s">
        <v>425</v>
      </c>
      <c r="C338">
        <v>4</v>
      </c>
      <c r="D338" t="s">
        <v>426</v>
      </c>
      <c r="E338">
        <v>187</v>
      </c>
      <c r="F338" t="s">
        <v>427</v>
      </c>
      <c r="G338" t="s">
        <v>428</v>
      </c>
      <c r="H338">
        <v>2352.764</v>
      </c>
      <c r="I338" t="s">
        <v>429</v>
      </c>
      <c r="J338">
        <v>0.000189</v>
      </c>
      <c r="K338" t="s">
        <v>71</v>
      </c>
      <c r="L338" t="s">
        <v>430</v>
      </c>
      <c r="M338">
        <v>92.064364</v>
      </c>
      <c r="N338" t="s">
        <v>71</v>
      </c>
      <c r="O338" t="s">
        <v>431</v>
      </c>
      <c r="P338">
        <v>0.000281</v>
      </c>
      <c r="Q338" t="s">
        <v>71</v>
      </c>
      <c r="R338" t="s">
        <v>70</v>
      </c>
      <c r="S338">
        <v>1.271817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1000</v>
      </c>
      <c r="AI338" t="s">
        <v>438</v>
      </c>
      <c r="AJ338">
        <v>1000000</v>
      </c>
      <c r="AK338" t="s">
        <v>439</v>
      </c>
      <c r="AL338">
        <v>5</v>
      </c>
      <c r="AM338" t="s">
        <v>440</v>
      </c>
      <c r="AN338">
        <v>500</v>
      </c>
      <c r="AO338" t="s">
        <v>441</v>
      </c>
      <c r="AP338">
        <v>30</v>
      </c>
      <c r="AQ338" t="s">
        <v>442</v>
      </c>
      <c r="AR338">
        <v>30</v>
      </c>
    </row>
    <row r="339" ht="29.25" spans="1:44">
      <c r="A339" s="2">
        <v>495</v>
      </c>
      <c r="B339" t="s">
        <v>425</v>
      </c>
      <c r="C339">
        <v>4</v>
      </c>
      <c r="D339" t="s">
        <v>426</v>
      </c>
      <c r="E339">
        <v>264</v>
      </c>
      <c r="F339" t="s">
        <v>427</v>
      </c>
      <c r="G339" t="s">
        <v>428</v>
      </c>
      <c r="H339">
        <v>6.356</v>
      </c>
      <c r="I339" t="s">
        <v>429</v>
      </c>
      <c r="J339">
        <v>0.000282</v>
      </c>
      <c r="K339" t="s">
        <v>71</v>
      </c>
      <c r="L339" t="s">
        <v>430</v>
      </c>
      <c r="M339">
        <v>148.729214</v>
      </c>
      <c r="N339" t="s">
        <v>71</v>
      </c>
      <c r="O339" t="s">
        <v>431</v>
      </c>
      <c r="P339">
        <v>0.000431</v>
      </c>
      <c r="Q339" t="s">
        <v>71</v>
      </c>
      <c r="R339" t="s">
        <v>70</v>
      </c>
      <c r="S339">
        <v>1.422999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1000</v>
      </c>
      <c r="AI339" t="s">
        <v>438</v>
      </c>
      <c r="AJ339">
        <v>1000000</v>
      </c>
      <c r="AK339" t="s">
        <v>439</v>
      </c>
      <c r="AL339">
        <v>10</v>
      </c>
      <c r="AM339" t="s">
        <v>440</v>
      </c>
      <c r="AN339">
        <v>500</v>
      </c>
      <c r="AO339" t="s">
        <v>441</v>
      </c>
      <c r="AP339">
        <v>30</v>
      </c>
      <c r="AQ339" t="s">
        <v>442</v>
      </c>
      <c r="AR339">
        <v>30</v>
      </c>
    </row>
    <row r="340" ht="29.25" spans="1:44">
      <c r="A340" s="2">
        <v>494</v>
      </c>
      <c r="B340" t="s">
        <v>425</v>
      </c>
      <c r="C340">
        <v>4</v>
      </c>
      <c r="D340" t="s">
        <v>426</v>
      </c>
      <c r="E340">
        <v>340</v>
      </c>
      <c r="F340" t="s">
        <v>427</v>
      </c>
      <c r="G340" t="s">
        <v>428</v>
      </c>
      <c r="H340">
        <v>0.016</v>
      </c>
      <c r="I340" t="s">
        <v>429</v>
      </c>
      <c r="J340">
        <v>0.000443</v>
      </c>
      <c r="K340" t="s">
        <v>71</v>
      </c>
      <c r="L340" t="s">
        <v>430</v>
      </c>
      <c r="M340">
        <v>209.005664</v>
      </c>
      <c r="N340" t="s">
        <v>71</v>
      </c>
      <c r="O340" t="s">
        <v>431</v>
      </c>
      <c r="P340">
        <v>0.000652</v>
      </c>
      <c r="Q340" t="s">
        <v>71</v>
      </c>
      <c r="R340" t="s">
        <v>70</v>
      </c>
      <c r="S340">
        <v>1.56984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1000</v>
      </c>
      <c r="AI340" t="s">
        <v>438</v>
      </c>
      <c r="AJ340">
        <v>1000000</v>
      </c>
      <c r="AK340" t="s">
        <v>439</v>
      </c>
      <c r="AL340">
        <v>15</v>
      </c>
      <c r="AM340" t="s">
        <v>440</v>
      </c>
      <c r="AN340">
        <v>500</v>
      </c>
      <c r="AO340" t="s">
        <v>441</v>
      </c>
      <c r="AP340">
        <v>30</v>
      </c>
      <c r="AQ340" t="s">
        <v>442</v>
      </c>
      <c r="AR340">
        <v>30</v>
      </c>
    </row>
    <row r="341" ht="29.25" spans="1:44">
      <c r="A341" s="2">
        <v>493</v>
      </c>
      <c r="B341" t="s">
        <v>425</v>
      </c>
      <c r="C341">
        <v>4</v>
      </c>
      <c r="D341" t="s">
        <v>426</v>
      </c>
      <c r="E341">
        <v>416</v>
      </c>
      <c r="F341" t="s">
        <v>427</v>
      </c>
      <c r="G341" t="s">
        <v>428</v>
      </c>
      <c r="H341">
        <v>0</v>
      </c>
      <c r="I341" t="s">
        <v>429</v>
      </c>
      <c r="J341">
        <v>0.000516</v>
      </c>
      <c r="K341" t="s">
        <v>71</v>
      </c>
      <c r="L341" t="s">
        <v>430</v>
      </c>
      <c r="M341">
        <v>241.775114</v>
      </c>
      <c r="N341" t="s">
        <v>71</v>
      </c>
      <c r="O341" t="s">
        <v>431</v>
      </c>
      <c r="P341">
        <v>0.000758</v>
      </c>
      <c r="Q341" t="s">
        <v>71</v>
      </c>
      <c r="R341" t="s">
        <v>70</v>
      </c>
      <c r="S341">
        <v>1.73284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1000</v>
      </c>
      <c r="AI341" t="s">
        <v>438</v>
      </c>
      <c r="AJ341">
        <v>1000000</v>
      </c>
      <c r="AK341" t="s">
        <v>439</v>
      </c>
      <c r="AL341">
        <v>20</v>
      </c>
      <c r="AM341" t="s">
        <v>440</v>
      </c>
      <c r="AN341">
        <v>500</v>
      </c>
      <c r="AO341" t="s">
        <v>441</v>
      </c>
      <c r="AP341">
        <v>30</v>
      </c>
      <c r="AQ341" t="s">
        <v>442</v>
      </c>
      <c r="AR341">
        <v>30</v>
      </c>
    </row>
    <row r="342" ht="29.25" spans="1:44">
      <c r="A342" s="2">
        <v>492</v>
      </c>
      <c r="B342" t="s">
        <v>425</v>
      </c>
      <c r="C342">
        <v>4</v>
      </c>
      <c r="D342" t="s">
        <v>426</v>
      </c>
      <c r="E342">
        <v>492</v>
      </c>
      <c r="F342" t="s">
        <v>427</v>
      </c>
      <c r="G342" t="s">
        <v>428</v>
      </c>
      <c r="H342">
        <v>0</v>
      </c>
      <c r="I342" t="s">
        <v>429</v>
      </c>
      <c r="J342">
        <v>0.000735</v>
      </c>
      <c r="K342" t="s">
        <v>71</v>
      </c>
      <c r="L342" t="s">
        <v>430</v>
      </c>
      <c r="M342">
        <v>257.366019</v>
      </c>
      <c r="N342" t="s">
        <v>71</v>
      </c>
      <c r="O342" t="s">
        <v>431</v>
      </c>
      <c r="P342">
        <v>0.000993</v>
      </c>
      <c r="Q342" t="s">
        <v>71</v>
      </c>
      <c r="R342" t="s">
        <v>70</v>
      </c>
      <c r="S342">
        <v>1.851031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1000</v>
      </c>
      <c r="AI342" t="s">
        <v>438</v>
      </c>
      <c r="AJ342">
        <v>1000000</v>
      </c>
      <c r="AK342" t="s">
        <v>439</v>
      </c>
      <c r="AL342">
        <v>25</v>
      </c>
      <c r="AM342" t="s">
        <v>440</v>
      </c>
      <c r="AN342">
        <v>500</v>
      </c>
      <c r="AO342" t="s">
        <v>441</v>
      </c>
      <c r="AP342">
        <v>30</v>
      </c>
      <c r="AQ342" t="s">
        <v>442</v>
      </c>
      <c r="AR342">
        <v>30</v>
      </c>
    </row>
    <row r="343" ht="29.25" spans="1:44">
      <c r="A343" s="2">
        <v>491</v>
      </c>
      <c r="B343" t="s">
        <v>425</v>
      </c>
      <c r="C343">
        <v>4</v>
      </c>
      <c r="D343" t="s">
        <v>426</v>
      </c>
      <c r="E343">
        <v>569</v>
      </c>
      <c r="F343" t="s">
        <v>427</v>
      </c>
      <c r="G343" t="s">
        <v>428</v>
      </c>
      <c r="H343">
        <v>0</v>
      </c>
      <c r="I343" t="s">
        <v>429</v>
      </c>
      <c r="J343">
        <v>0.000847</v>
      </c>
      <c r="K343" t="s">
        <v>71</v>
      </c>
      <c r="L343" t="s">
        <v>430</v>
      </c>
      <c r="M343">
        <v>261.289095</v>
      </c>
      <c r="N343" t="s">
        <v>71</v>
      </c>
      <c r="O343" t="s">
        <v>431</v>
      </c>
      <c r="P343">
        <v>0.001108</v>
      </c>
      <c r="Q343" t="s">
        <v>71</v>
      </c>
      <c r="R343" t="s">
        <v>70</v>
      </c>
      <c r="S343">
        <v>1.971035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1000</v>
      </c>
      <c r="AI343" t="s">
        <v>438</v>
      </c>
      <c r="AJ343">
        <v>1000000</v>
      </c>
      <c r="AK343" t="s">
        <v>439</v>
      </c>
      <c r="AL343">
        <v>30</v>
      </c>
      <c r="AM343" t="s">
        <v>440</v>
      </c>
      <c r="AN343">
        <v>500</v>
      </c>
      <c r="AO343" t="s">
        <v>441</v>
      </c>
      <c r="AP343">
        <v>30</v>
      </c>
      <c r="AQ343" t="s">
        <v>442</v>
      </c>
      <c r="AR343">
        <v>30</v>
      </c>
    </row>
    <row r="344" ht="29.25" spans="1:44">
      <c r="A344" s="2">
        <v>490</v>
      </c>
      <c r="B344" t="s">
        <v>425</v>
      </c>
      <c r="C344">
        <v>4</v>
      </c>
      <c r="D344" t="s">
        <v>426</v>
      </c>
      <c r="E344">
        <v>569</v>
      </c>
      <c r="F344" t="s">
        <v>427</v>
      </c>
      <c r="G344" t="s">
        <v>428</v>
      </c>
      <c r="H344">
        <v>13.292</v>
      </c>
      <c r="I344" t="s">
        <v>429</v>
      </c>
      <c r="J344">
        <v>0.000792</v>
      </c>
      <c r="K344" t="s">
        <v>71</v>
      </c>
      <c r="L344" t="s">
        <v>430</v>
      </c>
      <c r="M344">
        <v>114.565567</v>
      </c>
      <c r="N344" t="s">
        <v>71</v>
      </c>
      <c r="O344" t="s">
        <v>431</v>
      </c>
      <c r="P344">
        <v>0.000906</v>
      </c>
      <c r="Q344" t="s">
        <v>71</v>
      </c>
      <c r="R344" t="s">
        <v>70</v>
      </c>
      <c r="S344">
        <v>1.817145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1000</v>
      </c>
      <c r="AI344" t="s">
        <v>438</v>
      </c>
      <c r="AJ344">
        <v>1000000</v>
      </c>
      <c r="AK344" t="s">
        <v>439</v>
      </c>
      <c r="AL344">
        <v>30</v>
      </c>
      <c r="AM344" t="s">
        <v>440</v>
      </c>
      <c r="AN344">
        <v>500</v>
      </c>
      <c r="AO344" t="s">
        <v>441</v>
      </c>
      <c r="AP344">
        <v>30</v>
      </c>
      <c r="AQ344" t="s">
        <v>442</v>
      </c>
      <c r="AR344">
        <v>30</v>
      </c>
    </row>
    <row r="345" ht="29.25" spans="1:44">
      <c r="A345" s="2">
        <v>490</v>
      </c>
      <c r="B345" t="s">
        <v>425</v>
      </c>
      <c r="C345">
        <v>4</v>
      </c>
      <c r="D345" t="s">
        <v>426</v>
      </c>
      <c r="E345">
        <v>569</v>
      </c>
      <c r="F345" t="s">
        <v>427</v>
      </c>
      <c r="G345" t="s">
        <v>428</v>
      </c>
      <c r="H345">
        <v>0</v>
      </c>
      <c r="I345" t="s">
        <v>429</v>
      </c>
      <c r="J345">
        <v>0.000857</v>
      </c>
      <c r="K345" t="s">
        <v>71</v>
      </c>
      <c r="L345" t="s">
        <v>430</v>
      </c>
      <c r="M345">
        <v>264.484855</v>
      </c>
      <c r="N345" t="s">
        <v>71</v>
      </c>
      <c r="O345" t="s">
        <v>431</v>
      </c>
      <c r="P345">
        <v>0.001121</v>
      </c>
      <c r="Q345" t="s">
        <v>71</v>
      </c>
      <c r="R345" t="s">
        <v>70</v>
      </c>
      <c r="S345">
        <v>1.971156</v>
      </c>
      <c r="T345" t="s">
        <v>71</v>
      </c>
      <c r="U345" t="s">
        <v>72</v>
      </c>
      <c r="V345">
        <v>0</v>
      </c>
      <c r="W345" t="s">
        <v>71</v>
      </c>
      <c r="X345" t="s">
        <v>73</v>
      </c>
      <c r="Y345">
        <v>0</v>
      </c>
      <c r="Z345" t="s">
        <v>71</v>
      </c>
      <c r="AA345" t="s">
        <v>446</v>
      </c>
      <c r="AB345">
        <v>0</v>
      </c>
      <c r="AC345" t="s">
        <v>71</v>
      </c>
      <c r="AD345" t="s">
        <v>74</v>
      </c>
      <c r="AE345">
        <v>0</v>
      </c>
      <c r="AF345" t="s">
        <v>71</v>
      </c>
      <c r="AG345" t="s">
        <v>437</v>
      </c>
      <c r="AH345">
        <v>1000</v>
      </c>
      <c r="AI345" t="s">
        <v>438</v>
      </c>
      <c r="AJ345">
        <v>1000000</v>
      </c>
      <c r="AK345" t="s">
        <v>439</v>
      </c>
      <c r="AL345">
        <v>30</v>
      </c>
      <c r="AM345" t="s">
        <v>440</v>
      </c>
      <c r="AN345">
        <v>500</v>
      </c>
      <c r="AO345" t="s">
        <v>441</v>
      </c>
      <c r="AP345">
        <v>30</v>
      </c>
      <c r="AQ345" t="s">
        <v>442</v>
      </c>
      <c r="AR345">
        <v>30</v>
      </c>
    </row>
    <row r="346" ht="29.25" spans="1:44">
      <c r="A346" s="2">
        <v>489</v>
      </c>
      <c r="B346" t="s">
        <v>425</v>
      </c>
      <c r="C346">
        <v>4</v>
      </c>
      <c r="D346" t="s">
        <v>426</v>
      </c>
      <c r="E346">
        <v>68</v>
      </c>
      <c r="F346" t="s">
        <v>427</v>
      </c>
      <c r="G346" t="s">
        <v>428</v>
      </c>
      <c r="H346">
        <v>1.958</v>
      </c>
      <c r="I346" t="s">
        <v>429</v>
      </c>
      <c r="J346">
        <v>0.00027</v>
      </c>
      <c r="K346" t="s">
        <v>71</v>
      </c>
      <c r="L346" t="s">
        <v>430</v>
      </c>
      <c r="M346">
        <v>34.865083</v>
      </c>
      <c r="N346" t="s">
        <v>71</v>
      </c>
      <c r="O346" t="s">
        <v>431</v>
      </c>
      <c r="P346">
        <v>0.000386</v>
      </c>
      <c r="Q346" t="s">
        <v>71</v>
      </c>
      <c r="R346" t="s">
        <v>70</v>
      </c>
      <c r="S346">
        <v>0.446956</v>
      </c>
      <c r="T346" t="s">
        <v>71</v>
      </c>
      <c r="U346" t="s">
        <v>72</v>
      </c>
      <c r="V346">
        <v>0</v>
      </c>
      <c r="W346" t="s">
        <v>71</v>
      </c>
      <c r="X346" t="s">
        <v>73</v>
      </c>
      <c r="Y346">
        <v>0</v>
      </c>
      <c r="Z346" t="s">
        <v>71</v>
      </c>
      <c r="AA346" t="s">
        <v>446</v>
      </c>
      <c r="AB346">
        <v>0</v>
      </c>
      <c r="AC346" t="s">
        <v>71</v>
      </c>
      <c r="AD346" t="s">
        <v>74</v>
      </c>
      <c r="AE346">
        <v>0</v>
      </c>
      <c r="AF346" t="s">
        <v>71</v>
      </c>
      <c r="AG346" t="s">
        <v>437</v>
      </c>
      <c r="AH346">
        <v>1000</v>
      </c>
      <c r="AI346" t="s">
        <v>438</v>
      </c>
      <c r="AJ346">
        <v>300000</v>
      </c>
      <c r="AK346" t="s">
        <v>439</v>
      </c>
      <c r="AL346">
        <v>10</v>
      </c>
      <c r="AM346" t="s">
        <v>440</v>
      </c>
      <c r="AN346">
        <v>500</v>
      </c>
      <c r="AO346" t="s">
        <v>441</v>
      </c>
      <c r="AP346">
        <v>20</v>
      </c>
      <c r="AQ346" t="s">
        <v>442</v>
      </c>
      <c r="AR346">
        <v>20</v>
      </c>
    </row>
    <row r="347" ht="29.25" spans="1:44">
      <c r="A347" s="2">
        <v>488</v>
      </c>
      <c r="B347" t="s">
        <v>425</v>
      </c>
      <c r="C347">
        <v>4</v>
      </c>
      <c r="D347" t="s">
        <v>426</v>
      </c>
      <c r="E347">
        <v>226</v>
      </c>
      <c r="F347" t="s">
        <v>427</v>
      </c>
      <c r="G347" t="s">
        <v>428</v>
      </c>
      <c r="H347">
        <v>6.02</v>
      </c>
      <c r="I347" t="s">
        <v>429</v>
      </c>
      <c r="J347">
        <v>0.000275</v>
      </c>
      <c r="K347" t="s">
        <v>71</v>
      </c>
      <c r="L347" t="s">
        <v>430</v>
      </c>
      <c r="M347">
        <v>133.646372</v>
      </c>
      <c r="N347" t="s">
        <v>71</v>
      </c>
      <c r="O347" t="s">
        <v>431</v>
      </c>
      <c r="P347">
        <v>0.000409</v>
      </c>
      <c r="Q347" t="s">
        <v>71</v>
      </c>
      <c r="R347" t="s">
        <v>70</v>
      </c>
      <c r="S347">
        <v>1.175402</v>
      </c>
      <c r="T347" t="s">
        <v>71</v>
      </c>
      <c r="U347" t="s">
        <v>72</v>
      </c>
      <c r="V347">
        <v>0</v>
      </c>
      <c r="W347" t="s">
        <v>71</v>
      </c>
      <c r="X347" t="s">
        <v>73</v>
      </c>
      <c r="Y347">
        <v>0</v>
      </c>
      <c r="Z347" t="s">
        <v>71</v>
      </c>
      <c r="AA347" t="s">
        <v>446</v>
      </c>
      <c r="AB347">
        <v>0</v>
      </c>
      <c r="AC347" t="s">
        <v>71</v>
      </c>
      <c r="AD347" t="s">
        <v>74</v>
      </c>
      <c r="AE347">
        <v>0</v>
      </c>
      <c r="AF347" t="s">
        <v>71</v>
      </c>
      <c r="AG347" t="s">
        <v>437</v>
      </c>
      <c r="AH347">
        <v>1000</v>
      </c>
      <c r="AI347" t="s">
        <v>438</v>
      </c>
      <c r="AJ347">
        <v>1000000</v>
      </c>
      <c r="AK347" t="s">
        <v>439</v>
      </c>
      <c r="AL347">
        <v>10</v>
      </c>
      <c r="AM347" t="s">
        <v>440</v>
      </c>
      <c r="AN347">
        <v>500</v>
      </c>
      <c r="AO347" t="s">
        <v>441</v>
      </c>
      <c r="AP347">
        <v>20</v>
      </c>
      <c r="AQ347" t="s">
        <v>442</v>
      </c>
      <c r="AR347">
        <v>20</v>
      </c>
    </row>
    <row r="348" ht="29.25" spans="1:44">
      <c r="A348" s="2">
        <v>487</v>
      </c>
      <c r="B348" t="s">
        <v>425</v>
      </c>
      <c r="C348">
        <v>4</v>
      </c>
      <c r="D348" t="s">
        <v>426</v>
      </c>
      <c r="E348">
        <v>679</v>
      </c>
      <c r="F348" t="s">
        <v>427</v>
      </c>
      <c r="G348" t="s">
        <v>428</v>
      </c>
      <c r="H348">
        <v>16.82</v>
      </c>
      <c r="I348" t="s">
        <v>429</v>
      </c>
      <c r="J348">
        <v>0.000279</v>
      </c>
      <c r="K348" t="s">
        <v>71</v>
      </c>
      <c r="L348" t="s">
        <v>430</v>
      </c>
      <c r="M348">
        <v>411.68736</v>
      </c>
      <c r="N348" t="s">
        <v>71</v>
      </c>
      <c r="O348" t="s">
        <v>431</v>
      </c>
      <c r="P348">
        <v>0.000416</v>
      </c>
      <c r="Q348" t="s">
        <v>71</v>
      </c>
      <c r="R348" t="s">
        <v>70</v>
      </c>
      <c r="S348">
        <v>3.525096</v>
      </c>
      <c r="T348" t="s">
        <v>71</v>
      </c>
      <c r="U348" t="s">
        <v>72</v>
      </c>
      <c r="V348">
        <v>0</v>
      </c>
      <c r="W348" t="s">
        <v>71</v>
      </c>
      <c r="X348" t="s">
        <v>73</v>
      </c>
      <c r="Y348">
        <v>0</v>
      </c>
      <c r="Z348" t="s">
        <v>71</v>
      </c>
      <c r="AA348" t="s">
        <v>446</v>
      </c>
      <c r="AB348">
        <v>0</v>
      </c>
      <c r="AC348" t="s">
        <v>71</v>
      </c>
      <c r="AD348" t="s">
        <v>74</v>
      </c>
      <c r="AE348">
        <v>0</v>
      </c>
      <c r="AF348" t="s">
        <v>71</v>
      </c>
      <c r="AG348" t="s">
        <v>437</v>
      </c>
      <c r="AH348">
        <v>1000</v>
      </c>
      <c r="AI348" t="s">
        <v>438</v>
      </c>
      <c r="AJ348">
        <v>3000000</v>
      </c>
      <c r="AK348" t="s">
        <v>439</v>
      </c>
      <c r="AL348">
        <v>10</v>
      </c>
      <c r="AM348" t="s">
        <v>440</v>
      </c>
      <c r="AN348">
        <v>500</v>
      </c>
      <c r="AO348" t="s">
        <v>441</v>
      </c>
      <c r="AP348">
        <v>20</v>
      </c>
      <c r="AQ348" t="s">
        <v>442</v>
      </c>
      <c r="AR348">
        <v>20</v>
      </c>
    </row>
    <row r="349" ht="29.25" spans="1:44">
      <c r="A349" s="2">
        <v>486</v>
      </c>
      <c r="B349" t="s">
        <v>425</v>
      </c>
      <c r="C349">
        <v>4</v>
      </c>
      <c r="D349" t="s">
        <v>426</v>
      </c>
      <c r="E349">
        <v>1132</v>
      </c>
      <c r="F349" t="s">
        <v>427</v>
      </c>
      <c r="G349" t="s">
        <v>428</v>
      </c>
      <c r="H349">
        <v>30.566</v>
      </c>
      <c r="I349" t="s">
        <v>429</v>
      </c>
      <c r="J349">
        <v>0.00026</v>
      </c>
      <c r="K349" t="s">
        <v>71</v>
      </c>
      <c r="L349" t="s">
        <v>430</v>
      </c>
      <c r="M349">
        <v>702.000519</v>
      </c>
      <c r="N349" t="s">
        <v>71</v>
      </c>
      <c r="O349" t="s">
        <v>431</v>
      </c>
      <c r="P349">
        <v>0.000401</v>
      </c>
      <c r="Q349" t="s">
        <v>71</v>
      </c>
      <c r="R349" t="s">
        <v>70</v>
      </c>
      <c r="S349">
        <v>6.045348</v>
      </c>
      <c r="T349" t="s">
        <v>71</v>
      </c>
      <c r="U349" t="s">
        <v>72</v>
      </c>
      <c r="V349">
        <v>0</v>
      </c>
      <c r="W349" t="s">
        <v>71</v>
      </c>
      <c r="X349" t="s">
        <v>73</v>
      </c>
      <c r="Y349">
        <v>0</v>
      </c>
      <c r="Z349" t="s">
        <v>71</v>
      </c>
      <c r="AA349" t="s">
        <v>446</v>
      </c>
      <c r="AB349">
        <v>0</v>
      </c>
      <c r="AC349" t="s">
        <v>71</v>
      </c>
      <c r="AD349" t="s">
        <v>74</v>
      </c>
      <c r="AE349">
        <v>0</v>
      </c>
      <c r="AF349" t="s">
        <v>71</v>
      </c>
      <c r="AG349" t="s">
        <v>437</v>
      </c>
      <c r="AH349">
        <v>1000</v>
      </c>
      <c r="AI349" t="s">
        <v>438</v>
      </c>
      <c r="AJ349">
        <v>5000000</v>
      </c>
      <c r="AK349" t="s">
        <v>439</v>
      </c>
      <c r="AL349">
        <v>10</v>
      </c>
      <c r="AM349" t="s">
        <v>440</v>
      </c>
      <c r="AN349">
        <v>500</v>
      </c>
      <c r="AO349" t="s">
        <v>441</v>
      </c>
      <c r="AP349">
        <v>20</v>
      </c>
      <c r="AQ349" t="s">
        <v>442</v>
      </c>
      <c r="AR349">
        <v>20</v>
      </c>
    </row>
    <row r="350" ht="29.25" spans="1:44">
      <c r="A350" s="2">
        <v>485</v>
      </c>
      <c r="B350" t="s">
        <v>425</v>
      </c>
      <c r="C350">
        <v>4</v>
      </c>
      <c r="D350" t="s">
        <v>426</v>
      </c>
      <c r="E350">
        <v>1585</v>
      </c>
      <c r="F350" t="s">
        <v>427</v>
      </c>
      <c r="G350" t="s">
        <v>428</v>
      </c>
      <c r="H350">
        <v>36.764</v>
      </c>
      <c r="I350" t="s">
        <v>429</v>
      </c>
      <c r="J350">
        <v>0.000275</v>
      </c>
      <c r="K350" t="s">
        <v>71</v>
      </c>
      <c r="L350" t="s">
        <v>430</v>
      </c>
      <c r="M350">
        <v>1035.770621</v>
      </c>
      <c r="N350" t="s">
        <v>71</v>
      </c>
      <c r="O350" t="s">
        <v>431</v>
      </c>
      <c r="P350">
        <v>0.000423</v>
      </c>
      <c r="Q350" t="s">
        <v>71</v>
      </c>
      <c r="R350" t="s">
        <v>70</v>
      </c>
      <c r="S350">
        <v>8.495262</v>
      </c>
      <c r="T350" t="s">
        <v>71</v>
      </c>
      <c r="U350" t="s">
        <v>72</v>
      </c>
      <c r="V350">
        <v>0</v>
      </c>
      <c r="W350" t="s">
        <v>71</v>
      </c>
      <c r="X350" t="s">
        <v>73</v>
      </c>
      <c r="Y350">
        <v>0</v>
      </c>
      <c r="Z350" t="s">
        <v>71</v>
      </c>
      <c r="AA350" t="s">
        <v>446</v>
      </c>
      <c r="AB350">
        <v>0</v>
      </c>
      <c r="AC350" t="s">
        <v>71</v>
      </c>
      <c r="AD350" t="s">
        <v>74</v>
      </c>
      <c r="AE350">
        <v>0</v>
      </c>
      <c r="AF350" t="s">
        <v>71</v>
      </c>
      <c r="AG350" t="s">
        <v>437</v>
      </c>
      <c r="AH350">
        <v>1000</v>
      </c>
      <c r="AI350" t="s">
        <v>438</v>
      </c>
      <c r="AJ350">
        <v>7000000</v>
      </c>
      <c r="AK350" t="s">
        <v>439</v>
      </c>
      <c r="AL350">
        <v>10</v>
      </c>
      <c r="AM350" t="s">
        <v>440</v>
      </c>
      <c r="AN350">
        <v>500</v>
      </c>
      <c r="AO350" t="s">
        <v>441</v>
      </c>
      <c r="AP350">
        <v>20</v>
      </c>
      <c r="AQ350" t="s">
        <v>442</v>
      </c>
      <c r="AR350">
        <v>20</v>
      </c>
    </row>
    <row r="351" ht="29.25" spans="1:44">
      <c r="A351" s="2">
        <v>484</v>
      </c>
      <c r="B351" t="s">
        <v>425</v>
      </c>
      <c r="C351">
        <v>4</v>
      </c>
      <c r="D351" t="s">
        <v>426</v>
      </c>
      <c r="E351">
        <v>2038</v>
      </c>
      <c r="F351" t="s">
        <v>427</v>
      </c>
      <c r="G351" t="s">
        <v>428</v>
      </c>
      <c r="H351">
        <v>51.138</v>
      </c>
      <c r="I351" t="s">
        <v>429</v>
      </c>
      <c r="J351">
        <v>0.000268</v>
      </c>
      <c r="K351" t="s">
        <v>71</v>
      </c>
      <c r="L351" t="s">
        <v>430</v>
      </c>
      <c r="M351">
        <v>1404.893721</v>
      </c>
      <c r="N351" t="s">
        <v>71</v>
      </c>
      <c r="O351" t="s">
        <v>431</v>
      </c>
      <c r="P351">
        <v>0.000424</v>
      </c>
      <c r="Q351" t="s">
        <v>71</v>
      </c>
      <c r="R351" t="s">
        <v>70</v>
      </c>
      <c r="S351">
        <v>17.832226</v>
      </c>
      <c r="T351" t="s">
        <v>71</v>
      </c>
      <c r="U351" t="s">
        <v>72</v>
      </c>
      <c r="V351">
        <v>0</v>
      </c>
      <c r="W351" t="s">
        <v>71</v>
      </c>
      <c r="X351" t="s">
        <v>73</v>
      </c>
      <c r="Y351">
        <v>0</v>
      </c>
      <c r="Z351" t="s">
        <v>71</v>
      </c>
      <c r="AA351" t="s">
        <v>446</v>
      </c>
      <c r="AB351">
        <v>0</v>
      </c>
      <c r="AC351" t="s">
        <v>71</v>
      </c>
      <c r="AD351" t="s">
        <v>74</v>
      </c>
      <c r="AE351">
        <v>0</v>
      </c>
      <c r="AF351" t="s">
        <v>71</v>
      </c>
      <c r="AG351" t="s">
        <v>437</v>
      </c>
      <c r="AH351">
        <v>1000</v>
      </c>
      <c r="AI351" t="s">
        <v>438</v>
      </c>
      <c r="AJ351">
        <v>9000000</v>
      </c>
      <c r="AK351" t="s">
        <v>439</v>
      </c>
      <c r="AL351">
        <v>10</v>
      </c>
      <c r="AM351" t="s">
        <v>440</v>
      </c>
      <c r="AN351">
        <v>500</v>
      </c>
      <c r="AO351" t="s">
        <v>441</v>
      </c>
      <c r="AP351">
        <v>20</v>
      </c>
      <c r="AQ351" t="s">
        <v>442</v>
      </c>
      <c r="AR351">
        <v>20</v>
      </c>
    </row>
    <row r="352" ht="29.25" spans="1:44">
      <c r="A352" s="2">
        <v>483</v>
      </c>
      <c r="B352" t="s">
        <v>425</v>
      </c>
      <c r="C352">
        <v>4</v>
      </c>
      <c r="D352" t="s">
        <v>426</v>
      </c>
      <c r="E352">
        <v>2265</v>
      </c>
      <c r="F352" t="s">
        <v>427</v>
      </c>
      <c r="G352" t="s">
        <v>428</v>
      </c>
      <c r="H352">
        <v>60.766</v>
      </c>
      <c r="I352" t="s">
        <v>429</v>
      </c>
      <c r="J352">
        <v>0.000262</v>
      </c>
      <c r="K352" t="s">
        <v>71</v>
      </c>
      <c r="L352" t="s">
        <v>430</v>
      </c>
      <c r="M352">
        <v>1651.709116</v>
      </c>
      <c r="N352" t="s">
        <v>71</v>
      </c>
      <c r="O352" t="s">
        <v>431</v>
      </c>
      <c r="P352">
        <v>0.000427</v>
      </c>
      <c r="Q352" t="s">
        <v>71</v>
      </c>
      <c r="R352" t="s">
        <v>70</v>
      </c>
      <c r="S352">
        <v>20.131951</v>
      </c>
      <c r="T352" t="s">
        <v>71</v>
      </c>
      <c r="U352" t="s">
        <v>72</v>
      </c>
      <c r="V352">
        <v>0.879187</v>
      </c>
      <c r="W352" t="s">
        <v>71</v>
      </c>
      <c r="X352" t="s">
        <v>73</v>
      </c>
      <c r="Y352">
        <v>6.911218</v>
      </c>
      <c r="Z352" t="s">
        <v>71</v>
      </c>
      <c r="AA352" t="s">
        <v>446</v>
      </c>
      <c r="AB352">
        <v>7.960602</v>
      </c>
      <c r="AC352" t="s">
        <v>71</v>
      </c>
      <c r="AD352" t="s">
        <v>74</v>
      </c>
      <c r="AE352">
        <v>4.22459</v>
      </c>
      <c r="AF352" t="s">
        <v>71</v>
      </c>
      <c r="AG352" t="s">
        <v>437</v>
      </c>
      <c r="AH352">
        <v>1000</v>
      </c>
      <c r="AI352" t="s">
        <v>438</v>
      </c>
      <c r="AJ352">
        <v>10000000</v>
      </c>
      <c r="AK352" t="s">
        <v>439</v>
      </c>
      <c r="AL352">
        <v>10</v>
      </c>
      <c r="AM352" t="s">
        <v>440</v>
      </c>
      <c r="AN352">
        <v>500</v>
      </c>
      <c r="AO352" t="s">
        <v>441</v>
      </c>
      <c r="AP352">
        <v>20</v>
      </c>
      <c r="AQ352" t="s">
        <v>442</v>
      </c>
      <c r="AR352">
        <v>20</v>
      </c>
    </row>
    <row r="353" ht="29.25" spans="1:44">
      <c r="A353" s="2">
        <v>482</v>
      </c>
      <c r="B353" t="s">
        <v>425</v>
      </c>
      <c r="C353">
        <v>4</v>
      </c>
      <c r="D353" t="s">
        <v>426</v>
      </c>
      <c r="E353">
        <v>2635</v>
      </c>
      <c r="F353" t="s">
        <v>427</v>
      </c>
      <c r="G353" t="s">
        <v>428</v>
      </c>
      <c r="H353">
        <v>59.258</v>
      </c>
      <c r="I353" t="s">
        <v>429</v>
      </c>
      <c r="J353">
        <v>0.000434</v>
      </c>
      <c r="K353" t="s">
        <v>71</v>
      </c>
      <c r="L353" t="s">
        <v>430</v>
      </c>
      <c r="M353">
        <v>5689.573467</v>
      </c>
      <c r="N353" t="s">
        <v>71</v>
      </c>
      <c r="O353" t="s">
        <v>431</v>
      </c>
      <c r="P353">
        <v>0.001003</v>
      </c>
      <c r="Q353" t="s">
        <v>71</v>
      </c>
      <c r="R353" t="s">
        <v>70</v>
      </c>
      <c r="S353">
        <v>43.551201</v>
      </c>
      <c r="T353" t="s">
        <v>71</v>
      </c>
      <c r="U353" t="s">
        <v>72</v>
      </c>
      <c r="V353">
        <v>1.461877</v>
      </c>
      <c r="W353" t="s">
        <v>71</v>
      </c>
      <c r="X353" t="s">
        <v>73</v>
      </c>
      <c r="Y353">
        <v>19.080179</v>
      </c>
      <c r="Z353" t="s">
        <v>71</v>
      </c>
      <c r="AA353" t="s">
        <v>446</v>
      </c>
      <c r="AB353">
        <v>18.548081</v>
      </c>
      <c r="AC353" t="s">
        <v>71</v>
      </c>
      <c r="AD353" t="s">
        <v>74</v>
      </c>
      <c r="AE353">
        <v>4.278853</v>
      </c>
      <c r="AF353" t="s">
        <v>71</v>
      </c>
      <c r="AG353" t="s">
        <v>437</v>
      </c>
      <c r="AH353">
        <v>1000</v>
      </c>
      <c r="AI353" t="s">
        <v>438</v>
      </c>
      <c r="AJ353">
        <v>10000000</v>
      </c>
      <c r="AK353" t="s">
        <v>439</v>
      </c>
      <c r="AL353">
        <v>10</v>
      </c>
      <c r="AM353" t="s">
        <v>440</v>
      </c>
      <c r="AN353">
        <v>500</v>
      </c>
      <c r="AO353" t="s">
        <v>441</v>
      </c>
      <c r="AP353">
        <v>30</v>
      </c>
      <c r="AQ353" t="s">
        <v>442</v>
      </c>
      <c r="AR353">
        <v>30</v>
      </c>
    </row>
    <row r="354" ht="29.25" spans="1:44">
      <c r="A354" s="2">
        <v>481</v>
      </c>
      <c r="B354" t="s">
        <v>425</v>
      </c>
      <c r="C354">
        <v>4</v>
      </c>
      <c r="D354" t="s">
        <v>426</v>
      </c>
      <c r="E354">
        <v>3004</v>
      </c>
      <c r="F354" t="s">
        <v>427</v>
      </c>
      <c r="G354" t="s">
        <v>428</v>
      </c>
      <c r="H354">
        <v>59.684</v>
      </c>
      <c r="I354" t="s">
        <v>429</v>
      </c>
      <c r="J354">
        <v>0.000296</v>
      </c>
      <c r="K354" t="s">
        <v>71</v>
      </c>
      <c r="L354" t="s">
        <v>430</v>
      </c>
      <c r="M354">
        <v>2713.18087</v>
      </c>
      <c r="N354" t="s">
        <v>71</v>
      </c>
      <c r="O354" t="s">
        <v>431</v>
      </c>
      <c r="P354">
        <v>0.000568</v>
      </c>
      <c r="Q354" t="s">
        <v>71</v>
      </c>
      <c r="R354" t="s">
        <v>70</v>
      </c>
      <c r="S354">
        <v>39.012849</v>
      </c>
      <c r="T354" t="s">
        <v>71</v>
      </c>
      <c r="U354" t="s">
        <v>72</v>
      </c>
      <c r="V354">
        <v>1.086074</v>
      </c>
      <c r="W354" t="s">
        <v>71</v>
      </c>
      <c r="X354" t="s">
        <v>73</v>
      </c>
      <c r="Y354">
        <v>14.332603</v>
      </c>
      <c r="Z354" t="s">
        <v>71</v>
      </c>
      <c r="AA354" t="s">
        <v>446</v>
      </c>
      <c r="AB354">
        <v>19.13429</v>
      </c>
      <c r="AC354" t="s">
        <v>71</v>
      </c>
      <c r="AD354" t="s">
        <v>74</v>
      </c>
      <c r="AE354">
        <v>4.288962</v>
      </c>
      <c r="AF354" t="s">
        <v>71</v>
      </c>
      <c r="AG354" t="s">
        <v>437</v>
      </c>
      <c r="AH354">
        <v>1000</v>
      </c>
      <c r="AI354" t="s">
        <v>438</v>
      </c>
      <c r="AJ354">
        <v>10000000</v>
      </c>
      <c r="AK354" t="s">
        <v>439</v>
      </c>
      <c r="AL354">
        <v>10</v>
      </c>
      <c r="AM354" t="s">
        <v>440</v>
      </c>
      <c r="AN354">
        <v>500</v>
      </c>
      <c r="AO354" t="s">
        <v>441</v>
      </c>
      <c r="AP354">
        <v>40</v>
      </c>
      <c r="AQ354" t="s">
        <v>442</v>
      </c>
      <c r="AR354">
        <v>40</v>
      </c>
    </row>
    <row r="355" ht="29.25" spans="1:44">
      <c r="A355" s="2">
        <v>480</v>
      </c>
      <c r="B355" t="s">
        <v>425</v>
      </c>
      <c r="C355">
        <v>4</v>
      </c>
      <c r="D355" t="s">
        <v>426</v>
      </c>
      <c r="E355">
        <v>2265</v>
      </c>
      <c r="F355" t="s">
        <v>427</v>
      </c>
      <c r="G355" t="s">
        <v>428</v>
      </c>
      <c r="H355">
        <v>60.766</v>
      </c>
      <c r="I355" t="s">
        <v>429</v>
      </c>
      <c r="J355">
        <v>0.000267</v>
      </c>
      <c r="K355" t="s">
        <v>71</v>
      </c>
      <c r="L355" t="s">
        <v>430</v>
      </c>
      <c r="M355">
        <v>1593.947091</v>
      </c>
      <c r="N355" t="s">
        <v>71</v>
      </c>
      <c r="O355" t="s">
        <v>431</v>
      </c>
      <c r="P355">
        <v>0.000426</v>
      </c>
      <c r="Q355" t="s">
        <v>71</v>
      </c>
      <c r="R355" t="s">
        <v>70</v>
      </c>
      <c r="S355">
        <v>34.171993</v>
      </c>
      <c r="T355" t="s">
        <v>71</v>
      </c>
      <c r="U355" t="s">
        <v>72</v>
      </c>
      <c r="V355">
        <v>1.459788</v>
      </c>
      <c r="W355" t="s">
        <v>71</v>
      </c>
      <c r="X355" t="s">
        <v>73</v>
      </c>
      <c r="Y355">
        <v>11.992812</v>
      </c>
      <c r="Z355" t="s">
        <v>71</v>
      </c>
      <c r="AA355" t="s">
        <v>446</v>
      </c>
      <c r="AB355">
        <v>13.870778</v>
      </c>
      <c r="AC355" t="s">
        <v>71</v>
      </c>
      <c r="AD355" t="s">
        <v>74</v>
      </c>
      <c r="AE355">
        <v>6.619071</v>
      </c>
      <c r="AF355" t="s">
        <v>71</v>
      </c>
      <c r="AG355" t="s">
        <v>437</v>
      </c>
      <c r="AH355">
        <v>1000</v>
      </c>
      <c r="AI355" t="s">
        <v>438</v>
      </c>
      <c r="AJ355">
        <v>10000000</v>
      </c>
      <c r="AK355" t="s">
        <v>439</v>
      </c>
      <c r="AL355">
        <v>10</v>
      </c>
      <c r="AM355" t="s">
        <v>440</v>
      </c>
      <c r="AN355">
        <v>500</v>
      </c>
      <c r="AO355" t="s">
        <v>441</v>
      </c>
      <c r="AP355">
        <v>20</v>
      </c>
      <c r="AQ355" t="s">
        <v>442</v>
      </c>
      <c r="AR355">
        <v>20</v>
      </c>
    </row>
    <row r="356" ht="29.25" spans="1:44">
      <c r="A356" s="2">
        <v>480</v>
      </c>
      <c r="B356" t="s">
        <v>425</v>
      </c>
      <c r="C356">
        <v>4</v>
      </c>
      <c r="D356" t="s">
        <v>426</v>
      </c>
      <c r="E356">
        <v>226</v>
      </c>
      <c r="F356" t="s">
        <v>427</v>
      </c>
      <c r="G356" t="s">
        <v>428</v>
      </c>
      <c r="H356">
        <v>6.02</v>
      </c>
      <c r="I356" t="s">
        <v>429</v>
      </c>
      <c r="J356">
        <v>0.000267</v>
      </c>
      <c r="K356" t="s">
        <v>71</v>
      </c>
      <c r="L356" t="s">
        <v>430</v>
      </c>
      <c r="M356">
        <v>135.078764</v>
      </c>
      <c r="N356" t="s">
        <v>71</v>
      </c>
      <c r="O356" t="s">
        <v>431</v>
      </c>
      <c r="P356">
        <v>0.000402</v>
      </c>
      <c r="Q356" t="s">
        <v>71</v>
      </c>
      <c r="R356" t="s">
        <v>70</v>
      </c>
      <c r="S356">
        <v>1.212938</v>
      </c>
      <c r="T356" t="s">
        <v>71</v>
      </c>
      <c r="U356" t="s">
        <v>72</v>
      </c>
      <c r="V356">
        <v>0.046894</v>
      </c>
      <c r="W356" t="s">
        <v>71</v>
      </c>
      <c r="X356" t="s">
        <v>73</v>
      </c>
      <c r="Y356">
        <v>0.404253</v>
      </c>
      <c r="Z356" t="s">
        <v>71</v>
      </c>
      <c r="AA356" t="s">
        <v>446</v>
      </c>
      <c r="AB356">
        <v>0.326203</v>
      </c>
      <c r="AC356" t="s">
        <v>71</v>
      </c>
      <c r="AD356" t="s">
        <v>74</v>
      </c>
      <c r="AE356">
        <v>0.427492</v>
      </c>
      <c r="AF356" t="s">
        <v>71</v>
      </c>
      <c r="AG356" t="s">
        <v>437</v>
      </c>
      <c r="AH356">
        <v>1000</v>
      </c>
      <c r="AI356" t="s">
        <v>438</v>
      </c>
      <c r="AJ356">
        <v>1000000</v>
      </c>
      <c r="AK356" t="s">
        <v>439</v>
      </c>
      <c r="AL356">
        <v>10</v>
      </c>
      <c r="AM356" t="s">
        <v>440</v>
      </c>
      <c r="AN356">
        <v>500</v>
      </c>
      <c r="AO356" t="s">
        <v>441</v>
      </c>
      <c r="AP356">
        <v>20</v>
      </c>
      <c r="AQ356" t="s">
        <v>442</v>
      </c>
      <c r="AR356">
        <v>20</v>
      </c>
    </row>
    <row r="357" ht="29.25" spans="1:44">
      <c r="A357" s="2">
        <v>479</v>
      </c>
      <c r="B357" t="s">
        <v>425</v>
      </c>
      <c r="C357">
        <v>4</v>
      </c>
      <c r="D357" t="s">
        <v>426</v>
      </c>
      <c r="E357">
        <v>226</v>
      </c>
      <c r="F357" t="s">
        <v>427</v>
      </c>
      <c r="G357" t="s">
        <v>428</v>
      </c>
      <c r="H357">
        <v>6.02</v>
      </c>
      <c r="I357" t="s">
        <v>429</v>
      </c>
      <c r="J357">
        <v>0.000288</v>
      </c>
      <c r="K357" t="s">
        <v>71</v>
      </c>
      <c r="L357" t="s">
        <v>430</v>
      </c>
      <c r="M357">
        <v>138.282355</v>
      </c>
      <c r="N357" t="s">
        <v>71</v>
      </c>
      <c r="O357" t="s">
        <v>431</v>
      </c>
      <c r="P357">
        <v>0.000426</v>
      </c>
      <c r="Q357" t="s">
        <v>71</v>
      </c>
      <c r="R357" t="s">
        <v>70</v>
      </c>
      <c r="S357">
        <v>1.213437</v>
      </c>
      <c r="T357" t="s">
        <v>71</v>
      </c>
      <c r="U357" t="s">
        <v>72</v>
      </c>
      <c r="V357">
        <v>0.046284</v>
      </c>
      <c r="W357" t="s">
        <v>71</v>
      </c>
      <c r="X357" t="s">
        <v>73</v>
      </c>
      <c r="Y357">
        <v>0.401115</v>
      </c>
      <c r="Z357" t="s">
        <v>71</v>
      </c>
      <c r="AA357" t="s">
        <v>446</v>
      </c>
      <c r="AB357">
        <v>0.330881</v>
      </c>
      <c r="AC357" t="s">
        <v>71</v>
      </c>
      <c r="AD357" t="s">
        <v>74</v>
      </c>
      <c r="AE357">
        <v>0.426915</v>
      </c>
      <c r="AF357" t="s">
        <v>71</v>
      </c>
      <c r="AG357" t="s">
        <v>437</v>
      </c>
      <c r="AH357">
        <v>1000</v>
      </c>
      <c r="AI357" t="s">
        <v>438</v>
      </c>
      <c r="AJ357">
        <v>1000000</v>
      </c>
      <c r="AK357" t="s">
        <v>439</v>
      </c>
      <c r="AL357">
        <v>10</v>
      </c>
      <c r="AM357" t="s">
        <v>440</v>
      </c>
      <c r="AN357">
        <v>500</v>
      </c>
      <c r="AO357" t="s">
        <v>441</v>
      </c>
      <c r="AP357">
        <v>20</v>
      </c>
      <c r="AQ357" t="s">
        <v>442</v>
      </c>
      <c r="AR357">
        <v>20</v>
      </c>
    </row>
    <row r="358" ht="29.25" spans="1:44">
      <c r="A358" s="2">
        <v>478</v>
      </c>
      <c r="B358" t="s">
        <v>425</v>
      </c>
      <c r="C358">
        <v>4</v>
      </c>
      <c r="D358" t="s">
        <v>426</v>
      </c>
      <c r="E358">
        <v>18734</v>
      </c>
      <c r="F358" t="s">
        <v>427</v>
      </c>
      <c r="G358" t="s">
        <v>428</v>
      </c>
      <c r="H358">
        <v>0</v>
      </c>
      <c r="I358" t="s">
        <v>429</v>
      </c>
      <c r="J358">
        <v>0.003097</v>
      </c>
      <c r="K358" t="s">
        <v>71</v>
      </c>
      <c r="L358" t="s">
        <v>430</v>
      </c>
      <c r="M358">
        <v>4536.105173</v>
      </c>
      <c r="N358" t="s">
        <v>71</v>
      </c>
      <c r="O358" t="s">
        <v>431</v>
      </c>
      <c r="P358">
        <v>0.007633</v>
      </c>
      <c r="Q358" t="s">
        <v>71</v>
      </c>
      <c r="R358" t="s">
        <v>70</v>
      </c>
      <c r="S358">
        <v>48.241967</v>
      </c>
      <c r="T358" t="s">
        <v>71</v>
      </c>
      <c r="U358" t="s">
        <v>72</v>
      </c>
      <c r="V358">
        <v>0.023632</v>
      </c>
      <c r="W358" t="s">
        <v>71</v>
      </c>
      <c r="X358" t="s">
        <v>73</v>
      </c>
      <c r="Y358">
        <v>0.21783</v>
      </c>
      <c r="Z358" t="s">
        <v>71</v>
      </c>
      <c r="AA358" t="s">
        <v>446</v>
      </c>
      <c r="AB358">
        <v>47.534804</v>
      </c>
      <c r="AC358" t="s">
        <v>71</v>
      </c>
      <c r="AD358" t="s">
        <v>74</v>
      </c>
      <c r="AE358">
        <v>0.433096</v>
      </c>
      <c r="AF358" t="s">
        <v>71</v>
      </c>
      <c r="AG358" t="s">
        <v>437</v>
      </c>
      <c r="AH358">
        <v>1000</v>
      </c>
      <c r="AI358" t="s">
        <v>438</v>
      </c>
      <c r="AJ358">
        <v>1000000</v>
      </c>
      <c r="AK358" t="s">
        <v>439</v>
      </c>
      <c r="AL358">
        <v>10</v>
      </c>
      <c r="AM358" t="s">
        <v>440</v>
      </c>
      <c r="AN358">
        <v>500</v>
      </c>
      <c r="AO358" t="s">
        <v>441</v>
      </c>
      <c r="AP358">
        <v>40</v>
      </c>
      <c r="AQ358" t="s">
        <v>442</v>
      </c>
      <c r="AR358">
        <v>5000</v>
      </c>
    </row>
    <row r="359" ht="29.25" spans="1:44">
      <c r="A359" s="2">
        <v>477</v>
      </c>
      <c r="B359" t="s">
        <v>425</v>
      </c>
      <c r="C359">
        <v>4</v>
      </c>
      <c r="D359" t="s">
        <v>426</v>
      </c>
      <c r="E359">
        <v>3869</v>
      </c>
      <c r="F359" t="s">
        <v>427</v>
      </c>
      <c r="G359" t="s">
        <v>428</v>
      </c>
      <c r="H359">
        <v>5.818</v>
      </c>
      <c r="I359" t="s">
        <v>429</v>
      </c>
      <c r="J359">
        <v>0.001976</v>
      </c>
      <c r="K359" t="s">
        <v>71</v>
      </c>
      <c r="L359" t="s">
        <v>430</v>
      </c>
      <c r="M359">
        <v>1354.462592</v>
      </c>
      <c r="N359" t="s">
        <v>71</v>
      </c>
      <c r="O359" t="s">
        <v>431</v>
      </c>
      <c r="P359">
        <v>0.003331</v>
      </c>
      <c r="Q359" t="s">
        <v>71</v>
      </c>
      <c r="R359" t="s">
        <v>70</v>
      </c>
      <c r="S359">
        <v>25.788723</v>
      </c>
      <c r="T359" t="s">
        <v>71</v>
      </c>
      <c r="U359" t="s">
        <v>72</v>
      </c>
      <c r="V359">
        <v>0.497909</v>
      </c>
      <c r="W359" t="s">
        <v>71</v>
      </c>
      <c r="X359" t="s">
        <v>73</v>
      </c>
      <c r="Y359">
        <v>7.305052</v>
      </c>
      <c r="Z359" t="s">
        <v>71</v>
      </c>
      <c r="AA359" t="s">
        <v>446</v>
      </c>
      <c r="AB359">
        <v>17.15921</v>
      </c>
      <c r="AC359" t="s">
        <v>71</v>
      </c>
      <c r="AD359" t="s">
        <v>74</v>
      </c>
      <c r="AE359">
        <v>0.434976</v>
      </c>
      <c r="AF359" t="s">
        <v>71</v>
      </c>
      <c r="AG359" t="s">
        <v>437</v>
      </c>
      <c r="AH359">
        <v>1000</v>
      </c>
      <c r="AI359" t="s">
        <v>438</v>
      </c>
      <c r="AJ359">
        <v>1000000</v>
      </c>
      <c r="AK359" t="s">
        <v>439</v>
      </c>
      <c r="AL359">
        <v>10</v>
      </c>
      <c r="AM359" t="s">
        <v>440</v>
      </c>
      <c r="AN359">
        <v>500</v>
      </c>
      <c r="AO359" t="s">
        <v>441</v>
      </c>
      <c r="AP359">
        <v>1000</v>
      </c>
      <c r="AQ359" t="s">
        <v>442</v>
      </c>
      <c r="AR359">
        <v>1000</v>
      </c>
    </row>
    <row r="360" ht="29.25" spans="1:44">
      <c r="A360" s="2">
        <v>476</v>
      </c>
      <c r="B360" t="s">
        <v>425</v>
      </c>
      <c r="C360">
        <v>4</v>
      </c>
      <c r="D360" t="s">
        <v>426</v>
      </c>
      <c r="E360">
        <v>3869</v>
      </c>
      <c r="F360" t="s">
        <v>427</v>
      </c>
      <c r="G360" t="s">
        <v>428</v>
      </c>
      <c r="H360">
        <v>0</v>
      </c>
      <c r="I360" t="s">
        <v>429</v>
      </c>
      <c r="J360">
        <v>0.001677</v>
      </c>
      <c r="K360" t="s">
        <v>71</v>
      </c>
      <c r="L360" t="s">
        <v>430</v>
      </c>
      <c r="M360">
        <v>1268.634134</v>
      </c>
      <c r="N360" t="s">
        <v>71</v>
      </c>
      <c r="O360" t="s">
        <v>431</v>
      </c>
      <c r="P360">
        <v>0.002945</v>
      </c>
      <c r="Q360" t="s">
        <v>71</v>
      </c>
      <c r="R360" t="s">
        <v>70</v>
      </c>
      <c r="S360">
        <v>10.771715</v>
      </c>
      <c r="T360" t="s">
        <v>71</v>
      </c>
      <c r="U360" t="s">
        <v>72</v>
      </c>
      <c r="V360">
        <v>0.03086</v>
      </c>
      <c r="W360" t="s">
        <v>71</v>
      </c>
      <c r="X360" t="s">
        <v>73</v>
      </c>
      <c r="Y360">
        <v>0.334958</v>
      </c>
      <c r="Z360" t="s">
        <v>71</v>
      </c>
      <c r="AA360" t="s">
        <v>446</v>
      </c>
      <c r="AB360">
        <v>9.947486</v>
      </c>
      <c r="AC360" t="s">
        <v>71</v>
      </c>
      <c r="AD360" t="s">
        <v>74</v>
      </c>
      <c r="AE360">
        <v>0.427714</v>
      </c>
      <c r="AF360" t="s">
        <v>71</v>
      </c>
      <c r="AG360" t="s">
        <v>437</v>
      </c>
      <c r="AH360">
        <v>1000</v>
      </c>
      <c r="AI360" t="s">
        <v>438</v>
      </c>
      <c r="AJ360">
        <v>1000000</v>
      </c>
      <c r="AK360" t="s">
        <v>439</v>
      </c>
      <c r="AL360">
        <v>10</v>
      </c>
      <c r="AM360" t="s">
        <v>440</v>
      </c>
      <c r="AN360">
        <v>500</v>
      </c>
      <c r="AO360" t="s">
        <v>441</v>
      </c>
      <c r="AP360">
        <v>40</v>
      </c>
      <c r="AQ360" t="s">
        <v>442</v>
      </c>
      <c r="AR360">
        <v>1000</v>
      </c>
    </row>
    <row r="361" ht="29.25" spans="1:44">
      <c r="A361" s="2">
        <v>475</v>
      </c>
      <c r="B361" t="s">
        <v>425</v>
      </c>
      <c r="C361">
        <v>4</v>
      </c>
      <c r="D361" t="s">
        <v>426</v>
      </c>
      <c r="E361">
        <v>3869</v>
      </c>
      <c r="F361" t="s">
        <v>427</v>
      </c>
      <c r="G361" t="s">
        <v>428</v>
      </c>
      <c r="H361">
        <v>1.214</v>
      </c>
      <c r="I361" t="s">
        <v>429</v>
      </c>
      <c r="J361">
        <v>0.001073</v>
      </c>
      <c r="K361" t="s">
        <v>71</v>
      </c>
      <c r="L361" t="s">
        <v>430</v>
      </c>
      <c r="M361">
        <v>1043.376536</v>
      </c>
      <c r="N361" t="s">
        <v>71</v>
      </c>
      <c r="O361" t="s">
        <v>431</v>
      </c>
      <c r="P361">
        <v>0.002117</v>
      </c>
      <c r="Q361" t="s">
        <v>71</v>
      </c>
      <c r="R361" t="s">
        <v>70</v>
      </c>
      <c r="S361">
        <v>11.006343</v>
      </c>
      <c r="T361" t="s">
        <v>71</v>
      </c>
      <c r="U361" t="s">
        <v>72</v>
      </c>
      <c r="V361">
        <v>0.035536</v>
      </c>
      <c r="W361" t="s">
        <v>71</v>
      </c>
      <c r="X361" t="s">
        <v>73</v>
      </c>
      <c r="Y361">
        <v>0.35457</v>
      </c>
      <c r="Z361" t="s">
        <v>71</v>
      </c>
      <c r="AA361" t="s">
        <v>446</v>
      </c>
      <c r="AB361">
        <v>9.940917</v>
      </c>
      <c r="AC361" t="s">
        <v>71</v>
      </c>
      <c r="AD361" t="s">
        <v>74</v>
      </c>
      <c r="AE361">
        <v>0.645083</v>
      </c>
      <c r="AF361" t="s">
        <v>71</v>
      </c>
      <c r="AG361" t="s">
        <v>437</v>
      </c>
      <c r="AH361">
        <v>1000</v>
      </c>
      <c r="AI361" t="s">
        <v>438</v>
      </c>
      <c r="AJ361">
        <v>1000000</v>
      </c>
      <c r="AK361" t="s">
        <v>439</v>
      </c>
      <c r="AL361">
        <v>10</v>
      </c>
      <c r="AM361" t="s">
        <v>440</v>
      </c>
      <c r="AN361">
        <v>500</v>
      </c>
      <c r="AO361" t="s">
        <v>441</v>
      </c>
      <c r="AP361">
        <v>40</v>
      </c>
      <c r="AQ361" t="s">
        <v>442</v>
      </c>
      <c r="AR361">
        <v>1000</v>
      </c>
    </row>
    <row r="362" ht="29.25" spans="1:44">
      <c r="A362" s="2">
        <v>475</v>
      </c>
      <c r="B362" t="s">
        <v>425</v>
      </c>
      <c r="C362">
        <v>4</v>
      </c>
      <c r="D362" t="s">
        <v>426</v>
      </c>
      <c r="E362">
        <v>3869</v>
      </c>
      <c r="F362" t="s">
        <v>427</v>
      </c>
      <c r="G362" t="s">
        <v>428</v>
      </c>
      <c r="H362">
        <v>1.214</v>
      </c>
      <c r="I362" t="s">
        <v>429</v>
      </c>
      <c r="J362">
        <v>0.001105</v>
      </c>
      <c r="K362" t="s">
        <v>71</v>
      </c>
      <c r="L362" t="s">
        <v>430</v>
      </c>
      <c r="M362">
        <v>1086.04875</v>
      </c>
      <c r="N362" t="s">
        <v>71</v>
      </c>
      <c r="O362" t="s">
        <v>431</v>
      </c>
      <c r="P362">
        <v>0.002191</v>
      </c>
      <c r="Q362" t="s">
        <v>71</v>
      </c>
      <c r="R362" t="s">
        <v>70</v>
      </c>
      <c r="S362">
        <v>10.698022</v>
      </c>
      <c r="T362" t="s">
        <v>71</v>
      </c>
      <c r="U362" t="s">
        <v>72</v>
      </c>
      <c r="V362">
        <v>0.034784</v>
      </c>
      <c r="W362" t="s">
        <v>71</v>
      </c>
      <c r="X362" t="s">
        <v>73</v>
      </c>
      <c r="Y362">
        <v>0.339577</v>
      </c>
      <c r="Z362" t="s">
        <v>71</v>
      </c>
      <c r="AA362" t="s">
        <v>446</v>
      </c>
      <c r="AB362">
        <v>9.65487</v>
      </c>
      <c r="AC362" t="s">
        <v>71</v>
      </c>
      <c r="AD362" t="s">
        <v>74</v>
      </c>
      <c r="AE362">
        <v>0.638889</v>
      </c>
      <c r="AF362" t="s">
        <v>71</v>
      </c>
      <c r="AG362" t="s">
        <v>437</v>
      </c>
      <c r="AH362">
        <v>1000</v>
      </c>
      <c r="AI362" t="s">
        <v>438</v>
      </c>
      <c r="AJ362">
        <v>1000000</v>
      </c>
      <c r="AK362" t="s">
        <v>439</v>
      </c>
      <c r="AL362">
        <v>10</v>
      </c>
      <c r="AM362" t="s">
        <v>440</v>
      </c>
      <c r="AN362">
        <v>500</v>
      </c>
      <c r="AO362" t="s">
        <v>441</v>
      </c>
      <c r="AP362">
        <v>40</v>
      </c>
      <c r="AQ362" t="s">
        <v>442</v>
      </c>
      <c r="AR362">
        <v>1000</v>
      </c>
    </row>
    <row r="363" ht="29.25" spans="1:44">
      <c r="A363" s="2">
        <v>475</v>
      </c>
      <c r="B363" t="s">
        <v>425</v>
      </c>
      <c r="C363">
        <v>4</v>
      </c>
      <c r="D363" t="s">
        <v>426</v>
      </c>
      <c r="E363">
        <v>3869</v>
      </c>
      <c r="F363" t="s">
        <v>427</v>
      </c>
      <c r="G363" t="s">
        <v>428</v>
      </c>
      <c r="H363">
        <v>1.214</v>
      </c>
      <c r="I363" t="s">
        <v>429</v>
      </c>
      <c r="J363">
        <v>0.001159</v>
      </c>
      <c r="K363" t="s">
        <v>71</v>
      </c>
      <c r="L363" t="s">
        <v>430</v>
      </c>
      <c r="M363">
        <v>1179.181045</v>
      </c>
      <c r="N363" t="s">
        <v>71</v>
      </c>
      <c r="O363" t="s">
        <v>431</v>
      </c>
      <c r="P363">
        <v>0.002338</v>
      </c>
      <c r="Q363" t="s">
        <v>71</v>
      </c>
      <c r="R363" t="s">
        <v>70</v>
      </c>
      <c r="S363">
        <v>11.171217</v>
      </c>
      <c r="T363" t="s">
        <v>71</v>
      </c>
      <c r="U363" t="s">
        <v>72</v>
      </c>
      <c r="V363">
        <v>0.035748</v>
      </c>
      <c r="W363" t="s">
        <v>71</v>
      </c>
      <c r="X363" t="s">
        <v>73</v>
      </c>
      <c r="Y363">
        <v>0.355975</v>
      </c>
      <c r="Z363" t="s">
        <v>71</v>
      </c>
      <c r="AA363" t="s">
        <v>446</v>
      </c>
      <c r="AB363">
        <v>10.105133</v>
      </c>
      <c r="AC363" t="s">
        <v>71</v>
      </c>
      <c r="AD363" t="s">
        <v>74</v>
      </c>
      <c r="AE363">
        <v>0.643471</v>
      </c>
      <c r="AF363" t="s">
        <v>71</v>
      </c>
      <c r="AG363" t="s">
        <v>437</v>
      </c>
      <c r="AH363">
        <v>1000</v>
      </c>
      <c r="AI363" t="s">
        <v>438</v>
      </c>
      <c r="AJ363">
        <v>1000000</v>
      </c>
      <c r="AK363" t="s">
        <v>439</v>
      </c>
      <c r="AL363">
        <v>10</v>
      </c>
      <c r="AM363" t="s">
        <v>440</v>
      </c>
      <c r="AN363">
        <v>500</v>
      </c>
      <c r="AO363" t="s">
        <v>441</v>
      </c>
      <c r="AP363">
        <v>40</v>
      </c>
      <c r="AQ363" t="s">
        <v>442</v>
      </c>
      <c r="AR363">
        <v>1000</v>
      </c>
    </row>
    <row r="364" ht="29.25" spans="1:44">
      <c r="A364" s="2">
        <v>474</v>
      </c>
      <c r="B364" t="s">
        <v>425</v>
      </c>
      <c r="C364">
        <v>4</v>
      </c>
      <c r="D364" t="s">
        <v>426</v>
      </c>
      <c r="E364">
        <v>226</v>
      </c>
      <c r="F364" t="s">
        <v>427</v>
      </c>
      <c r="G364" t="s">
        <v>428</v>
      </c>
      <c r="H364">
        <v>1.124</v>
      </c>
      <c r="I364" t="s">
        <v>429</v>
      </c>
      <c r="J364">
        <v>0.000266</v>
      </c>
      <c r="K364" t="s">
        <v>71</v>
      </c>
      <c r="L364" t="s">
        <v>430</v>
      </c>
      <c r="M364">
        <v>117.312841</v>
      </c>
      <c r="N364" t="s">
        <v>71</v>
      </c>
      <c r="O364" t="s">
        <v>431</v>
      </c>
      <c r="P364">
        <v>0.000384</v>
      </c>
      <c r="Q364" t="s">
        <v>71</v>
      </c>
      <c r="R364" t="s">
        <v>70</v>
      </c>
      <c r="S364">
        <v>1.176461</v>
      </c>
      <c r="T364" t="s">
        <v>71</v>
      </c>
      <c r="U364" t="s">
        <v>72</v>
      </c>
      <c r="V364">
        <v>0.029683</v>
      </c>
      <c r="W364" t="s">
        <v>71</v>
      </c>
      <c r="X364" t="s">
        <v>73</v>
      </c>
      <c r="Y364">
        <v>0.265985</v>
      </c>
      <c r="Z364" t="s">
        <v>71</v>
      </c>
      <c r="AA364" t="s">
        <v>446</v>
      </c>
      <c r="AB364">
        <v>0.230931</v>
      </c>
      <c r="AC364" t="s">
        <v>71</v>
      </c>
      <c r="AD364" t="s">
        <v>74</v>
      </c>
      <c r="AE364">
        <v>0.643424</v>
      </c>
      <c r="AF364" t="s">
        <v>71</v>
      </c>
      <c r="AG364" t="s">
        <v>437</v>
      </c>
      <c r="AH364">
        <v>1000</v>
      </c>
      <c r="AI364" t="s">
        <v>438</v>
      </c>
      <c r="AJ364">
        <v>1000000</v>
      </c>
      <c r="AK364" t="s">
        <v>439</v>
      </c>
      <c r="AL364">
        <v>10</v>
      </c>
      <c r="AM364" t="s">
        <v>440</v>
      </c>
      <c r="AN364">
        <v>500</v>
      </c>
      <c r="AO364" t="s">
        <v>441</v>
      </c>
      <c r="AP364">
        <v>10</v>
      </c>
      <c r="AQ364" t="s">
        <v>442</v>
      </c>
      <c r="AR364">
        <v>20</v>
      </c>
    </row>
    <row r="365" ht="29.25" spans="1:44">
      <c r="A365" s="2">
        <v>473</v>
      </c>
      <c r="B365" t="s">
        <v>425</v>
      </c>
      <c r="C365">
        <v>4</v>
      </c>
      <c r="D365" t="s">
        <v>426</v>
      </c>
      <c r="E365">
        <v>226</v>
      </c>
      <c r="F365" t="s">
        <v>427</v>
      </c>
      <c r="G365" t="s">
        <v>428</v>
      </c>
      <c r="H365">
        <v>0</v>
      </c>
      <c r="I365" t="s">
        <v>429</v>
      </c>
      <c r="J365">
        <v>0.000281</v>
      </c>
      <c r="K365" t="s">
        <v>71</v>
      </c>
      <c r="L365" t="s">
        <v>430</v>
      </c>
      <c r="M365">
        <v>133.96597</v>
      </c>
      <c r="N365" t="s">
        <v>71</v>
      </c>
      <c r="O365" t="s">
        <v>431</v>
      </c>
      <c r="P365">
        <v>0.000415</v>
      </c>
      <c r="Q365" t="s">
        <v>71</v>
      </c>
      <c r="R365" t="s">
        <v>70</v>
      </c>
      <c r="S365">
        <v>1.117962</v>
      </c>
      <c r="T365" t="s">
        <v>71</v>
      </c>
      <c r="U365" t="s">
        <v>72</v>
      </c>
      <c r="V365">
        <v>0.024064</v>
      </c>
      <c r="W365" t="s">
        <v>71</v>
      </c>
      <c r="X365" t="s">
        <v>73</v>
      </c>
      <c r="Y365">
        <v>0.208812</v>
      </c>
      <c r="Z365" t="s">
        <v>71</v>
      </c>
      <c r="AA365" t="s">
        <v>446</v>
      </c>
      <c r="AB365">
        <v>0.231657</v>
      </c>
      <c r="AC365" t="s">
        <v>71</v>
      </c>
      <c r="AD365" t="s">
        <v>74</v>
      </c>
      <c r="AE365">
        <v>0.64715</v>
      </c>
      <c r="AF365" t="s">
        <v>71</v>
      </c>
      <c r="AG365" t="s">
        <v>437</v>
      </c>
      <c r="AH365">
        <v>1000</v>
      </c>
      <c r="AI365" t="s">
        <v>438</v>
      </c>
      <c r="AJ365">
        <v>1000000</v>
      </c>
      <c r="AK365" t="s">
        <v>439</v>
      </c>
      <c r="AL365">
        <v>10</v>
      </c>
      <c r="AM365" t="s">
        <v>440</v>
      </c>
      <c r="AN365">
        <v>500</v>
      </c>
      <c r="AO365" t="s">
        <v>441</v>
      </c>
      <c r="AP365">
        <v>10</v>
      </c>
      <c r="AQ365" t="s">
        <v>442</v>
      </c>
      <c r="AR365">
        <v>20</v>
      </c>
    </row>
    <row r="366" ht="29.25" spans="1:44">
      <c r="A366" s="2">
        <v>472</v>
      </c>
      <c r="B366" t="s">
        <v>425</v>
      </c>
      <c r="C366">
        <v>4</v>
      </c>
      <c r="D366" t="s">
        <v>426</v>
      </c>
      <c r="E366">
        <v>226</v>
      </c>
      <c r="F366" t="s">
        <v>427</v>
      </c>
      <c r="G366" t="s">
        <v>428</v>
      </c>
      <c r="H366">
        <v>5.95</v>
      </c>
      <c r="I366" t="s">
        <v>429</v>
      </c>
      <c r="J366">
        <v>0.000268</v>
      </c>
      <c r="K366" t="s">
        <v>71</v>
      </c>
      <c r="L366" t="s">
        <v>430</v>
      </c>
      <c r="M366">
        <v>133.915671</v>
      </c>
      <c r="N366" t="s">
        <v>71</v>
      </c>
      <c r="O366" t="s">
        <v>431</v>
      </c>
      <c r="P366">
        <v>0.000402</v>
      </c>
      <c r="Q366" t="s">
        <v>71</v>
      </c>
      <c r="R366" t="s">
        <v>70</v>
      </c>
      <c r="S366">
        <v>1.394148</v>
      </c>
      <c r="T366" t="s">
        <v>71</v>
      </c>
      <c r="U366" t="s">
        <v>72</v>
      </c>
      <c r="V366">
        <v>0.047685</v>
      </c>
      <c r="W366" t="s">
        <v>71</v>
      </c>
      <c r="X366" t="s">
        <v>73</v>
      </c>
      <c r="Y366">
        <v>0.39501</v>
      </c>
      <c r="Z366" t="s">
        <v>71</v>
      </c>
      <c r="AA366" t="s">
        <v>446</v>
      </c>
      <c r="AB366">
        <v>0.307902</v>
      </c>
      <c r="AC366" t="s">
        <v>71</v>
      </c>
      <c r="AD366" t="s">
        <v>74</v>
      </c>
      <c r="AE366">
        <v>0.635108</v>
      </c>
      <c r="AF366" t="s">
        <v>71</v>
      </c>
      <c r="AG366" t="s">
        <v>437</v>
      </c>
      <c r="AH366">
        <v>1000</v>
      </c>
      <c r="AI366" t="s">
        <v>438</v>
      </c>
      <c r="AJ366">
        <v>1000000</v>
      </c>
      <c r="AK366" t="s">
        <v>439</v>
      </c>
      <c r="AL366">
        <v>10</v>
      </c>
      <c r="AM366" t="s">
        <v>440</v>
      </c>
      <c r="AN366">
        <v>100</v>
      </c>
      <c r="AO366" t="s">
        <v>441</v>
      </c>
      <c r="AP366">
        <v>20</v>
      </c>
      <c r="AQ366" t="s">
        <v>442</v>
      </c>
      <c r="AR366">
        <v>20</v>
      </c>
    </row>
    <row r="367" ht="29.25" spans="1:44">
      <c r="A367" s="2">
        <v>471</v>
      </c>
      <c r="B367" t="s">
        <v>425</v>
      </c>
      <c r="C367">
        <v>4</v>
      </c>
      <c r="D367" t="s">
        <v>426</v>
      </c>
      <c r="E367">
        <v>226</v>
      </c>
      <c r="F367" t="s">
        <v>427</v>
      </c>
      <c r="G367" t="s">
        <v>428</v>
      </c>
      <c r="H367">
        <v>0</v>
      </c>
      <c r="I367" t="s">
        <v>429</v>
      </c>
      <c r="J367">
        <v>0.000301</v>
      </c>
      <c r="K367" t="s">
        <v>71</v>
      </c>
      <c r="L367" t="s">
        <v>430</v>
      </c>
      <c r="M367">
        <v>120.802313</v>
      </c>
      <c r="N367" t="s">
        <v>71</v>
      </c>
      <c r="O367" t="s">
        <v>431</v>
      </c>
      <c r="P367">
        <v>0.000422</v>
      </c>
      <c r="Q367" t="s">
        <v>71</v>
      </c>
      <c r="R367" t="s">
        <v>70</v>
      </c>
      <c r="S367">
        <v>0.996445</v>
      </c>
      <c r="T367" t="s">
        <v>71</v>
      </c>
      <c r="U367" t="s">
        <v>72</v>
      </c>
      <c r="V367">
        <v>0.031632</v>
      </c>
      <c r="W367" t="s">
        <v>71</v>
      </c>
      <c r="X367" t="s">
        <v>73</v>
      </c>
      <c r="Y367">
        <v>0.29448</v>
      </c>
      <c r="Z367" t="s">
        <v>71</v>
      </c>
      <c r="AA367" t="s">
        <v>446</v>
      </c>
      <c r="AB367">
        <v>0.23778</v>
      </c>
      <c r="AC367" t="s">
        <v>71</v>
      </c>
      <c r="AD367" t="s">
        <v>74</v>
      </c>
      <c r="AE367">
        <v>0.425928</v>
      </c>
      <c r="AF367" t="s">
        <v>71</v>
      </c>
      <c r="AG367" t="s">
        <v>437</v>
      </c>
      <c r="AH367">
        <v>1000</v>
      </c>
      <c r="AI367" t="s">
        <v>438</v>
      </c>
      <c r="AJ367">
        <v>1000000</v>
      </c>
      <c r="AK367" t="s">
        <v>439</v>
      </c>
      <c r="AL367">
        <v>10</v>
      </c>
      <c r="AM367" t="s">
        <v>440</v>
      </c>
      <c r="AN367">
        <v>100</v>
      </c>
      <c r="AO367" t="s">
        <v>441</v>
      </c>
      <c r="AP367">
        <v>10</v>
      </c>
      <c r="AQ367" t="s">
        <v>442</v>
      </c>
      <c r="AR367">
        <v>20</v>
      </c>
    </row>
    <row r="368" ht="29.25" spans="1:44">
      <c r="A368" s="2">
        <v>471</v>
      </c>
      <c r="B368" t="s">
        <v>425</v>
      </c>
      <c r="C368">
        <v>4</v>
      </c>
      <c r="D368" t="s">
        <v>426</v>
      </c>
      <c r="E368">
        <v>226</v>
      </c>
      <c r="F368" t="s">
        <v>427</v>
      </c>
      <c r="G368" t="s">
        <v>428</v>
      </c>
      <c r="H368">
        <v>0</v>
      </c>
      <c r="I368" t="s">
        <v>429</v>
      </c>
      <c r="J368">
        <v>0.000267</v>
      </c>
      <c r="K368" t="s">
        <v>71</v>
      </c>
      <c r="L368" t="s">
        <v>430</v>
      </c>
      <c r="M368">
        <v>119.009876</v>
      </c>
      <c r="N368" t="s">
        <v>71</v>
      </c>
      <c r="O368" t="s">
        <v>431</v>
      </c>
      <c r="P368">
        <v>0.000387</v>
      </c>
      <c r="Q368" t="s">
        <v>71</v>
      </c>
      <c r="R368" t="s">
        <v>70</v>
      </c>
      <c r="S368">
        <v>1.136695</v>
      </c>
      <c r="T368" t="s">
        <v>71</v>
      </c>
      <c r="U368" t="s">
        <v>72</v>
      </c>
      <c r="V368">
        <v>0.031461</v>
      </c>
      <c r="W368" t="s">
        <v>71</v>
      </c>
      <c r="X368" t="s">
        <v>73</v>
      </c>
      <c r="Y368">
        <v>0.24525</v>
      </c>
      <c r="Z368" t="s">
        <v>71</v>
      </c>
      <c r="AA368" t="s">
        <v>446</v>
      </c>
      <c r="AB368">
        <v>0.216413</v>
      </c>
      <c r="AC368" t="s">
        <v>71</v>
      </c>
      <c r="AD368" t="s">
        <v>74</v>
      </c>
      <c r="AE368">
        <v>0.63728</v>
      </c>
      <c r="AF368" t="s">
        <v>71</v>
      </c>
      <c r="AG368" t="s">
        <v>437</v>
      </c>
      <c r="AH368">
        <v>1000</v>
      </c>
      <c r="AI368" t="s">
        <v>438</v>
      </c>
      <c r="AJ368">
        <v>1000000</v>
      </c>
      <c r="AK368" t="s">
        <v>439</v>
      </c>
      <c r="AL368">
        <v>10</v>
      </c>
      <c r="AM368" t="s">
        <v>440</v>
      </c>
      <c r="AN368">
        <v>100</v>
      </c>
      <c r="AO368" t="s">
        <v>441</v>
      </c>
      <c r="AP368">
        <v>10</v>
      </c>
      <c r="AQ368" t="s">
        <v>442</v>
      </c>
      <c r="AR368">
        <v>20</v>
      </c>
    </row>
    <row r="369" ht="29.25" spans="1:44">
      <c r="A369" s="2">
        <v>471</v>
      </c>
      <c r="B369" t="s">
        <v>425</v>
      </c>
      <c r="C369">
        <v>4</v>
      </c>
      <c r="D369" t="s">
        <v>426</v>
      </c>
      <c r="E369">
        <v>226</v>
      </c>
      <c r="F369" t="s">
        <v>427</v>
      </c>
      <c r="G369" t="s">
        <v>428</v>
      </c>
      <c r="H369">
        <v>0</v>
      </c>
      <c r="I369" t="s">
        <v>429</v>
      </c>
      <c r="J369">
        <v>0.000274</v>
      </c>
      <c r="K369" t="s">
        <v>71</v>
      </c>
      <c r="L369" t="s">
        <v>430</v>
      </c>
      <c r="M369">
        <v>118.30161</v>
      </c>
      <c r="N369" t="s">
        <v>71</v>
      </c>
      <c r="O369" t="s">
        <v>431</v>
      </c>
      <c r="P369">
        <v>0.000393</v>
      </c>
      <c r="Q369" t="s">
        <v>71</v>
      </c>
      <c r="R369" t="s">
        <v>70</v>
      </c>
      <c r="S369">
        <v>1.160667</v>
      </c>
      <c r="T369" t="s">
        <v>71</v>
      </c>
      <c r="U369" t="s">
        <v>72</v>
      </c>
      <c r="V369">
        <v>0.032055</v>
      </c>
      <c r="W369" t="s">
        <v>71</v>
      </c>
      <c r="X369" t="s">
        <v>73</v>
      </c>
      <c r="Y369">
        <v>0.267893</v>
      </c>
      <c r="Z369" t="s">
        <v>71</v>
      </c>
      <c r="AA369" t="s">
        <v>446</v>
      </c>
      <c r="AB369">
        <v>0.216324</v>
      </c>
      <c r="AC369" t="s">
        <v>71</v>
      </c>
      <c r="AD369" t="s">
        <v>74</v>
      </c>
      <c r="AE369">
        <v>0.638034</v>
      </c>
      <c r="AF369" t="s">
        <v>71</v>
      </c>
      <c r="AG369" t="s">
        <v>437</v>
      </c>
      <c r="AH369">
        <v>1000</v>
      </c>
      <c r="AI369" t="s">
        <v>438</v>
      </c>
      <c r="AJ369">
        <v>1000000</v>
      </c>
      <c r="AK369" t="s">
        <v>439</v>
      </c>
      <c r="AL369">
        <v>10</v>
      </c>
      <c r="AM369" t="s">
        <v>440</v>
      </c>
      <c r="AN369">
        <v>100</v>
      </c>
      <c r="AO369" t="s">
        <v>441</v>
      </c>
      <c r="AP369">
        <v>10</v>
      </c>
      <c r="AQ369" t="s">
        <v>442</v>
      </c>
      <c r="AR369">
        <v>20</v>
      </c>
    </row>
    <row r="370" ht="29.25" spans="1:44">
      <c r="A370" s="2">
        <v>470</v>
      </c>
      <c r="B370" t="s">
        <v>425</v>
      </c>
      <c r="C370">
        <v>4</v>
      </c>
      <c r="D370" t="s">
        <v>426</v>
      </c>
      <c r="E370">
        <v>226</v>
      </c>
      <c r="F370" t="s">
        <v>427</v>
      </c>
      <c r="G370" t="s">
        <v>428</v>
      </c>
      <c r="H370">
        <v>4.69</v>
      </c>
      <c r="I370" t="s">
        <v>429</v>
      </c>
      <c r="J370">
        <v>0.00027</v>
      </c>
      <c r="K370" t="s">
        <v>71</v>
      </c>
      <c r="L370" t="s">
        <v>430</v>
      </c>
      <c r="M370">
        <v>118.988701</v>
      </c>
      <c r="N370" t="s">
        <v>71</v>
      </c>
      <c r="O370" t="s">
        <v>431</v>
      </c>
      <c r="P370">
        <v>0.000389</v>
      </c>
      <c r="Q370" t="s">
        <v>71</v>
      </c>
      <c r="R370" t="s">
        <v>70</v>
      </c>
      <c r="S370">
        <v>1.432721</v>
      </c>
      <c r="T370" t="s">
        <v>71</v>
      </c>
      <c r="U370" t="s">
        <v>72</v>
      </c>
      <c r="V370">
        <v>0.046261</v>
      </c>
      <c r="W370" t="s">
        <v>71</v>
      </c>
      <c r="X370" t="s">
        <v>73</v>
      </c>
      <c r="Y370">
        <v>0.418996</v>
      </c>
      <c r="Z370" t="s">
        <v>71</v>
      </c>
      <c r="AA370" t="s">
        <v>446</v>
      </c>
      <c r="AB370">
        <v>0.320834</v>
      </c>
      <c r="AC370" t="s">
        <v>71</v>
      </c>
      <c r="AD370" t="s">
        <v>74</v>
      </c>
      <c r="AE370">
        <v>0.638019</v>
      </c>
      <c r="AF370" t="s">
        <v>71</v>
      </c>
      <c r="AG370" t="s">
        <v>437</v>
      </c>
      <c r="AH370">
        <v>1000</v>
      </c>
      <c r="AI370" t="s">
        <v>438</v>
      </c>
      <c r="AJ370">
        <v>1000000</v>
      </c>
      <c r="AK370" t="s">
        <v>439</v>
      </c>
      <c r="AL370">
        <v>10</v>
      </c>
      <c r="AM370" t="s">
        <v>440</v>
      </c>
      <c r="AN370">
        <v>100</v>
      </c>
      <c r="AO370" t="s">
        <v>441</v>
      </c>
      <c r="AP370">
        <v>20</v>
      </c>
      <c r="AQ370" t="s">
        <v>442</v>
      </c>
      <c r="AR370">
        <v>20</v>
      </c>
    </row>
    <row r="371" ht="29.25" spans="1:44">
      <c r="A371" s="2">
        <v>469</v>
      </c>
      <c r="B371" t="s">
        <v>425</v>
      </c>
      <c r="C371">
        <v>4</v>
      </c>
      <c r="D371" t="s">
        <v>426</v>
      </c>
      <c r="E371">
        <v>226</v>
      </c>
      <c r="F371" t="s">
        <v>427</v>
      </c>
      <c r="G371" t="s">
        <v>428</v>
      </c>
      <c r="H371">
        <v>5.95</v>
      </c>
      <c r="I371" t="s">
        <v>429</v>
      </c>
      <c r="J371">
        <v>0.000274</v>
      </c>
      <c r="K371" t="s">
        <v>71</v>
      </c>
      <c r="L371" t="s">
        <v>430</v>
      </c>
      <c r="M371">
        <v>132.824244</v>
      </c>
      <c r="N371" t="s">
        <v>71</v>
      </c>
      <c r="O371" t="s">
        <v>431</v>
      </c>
      <c r="P371">
        <v>0.000407</v>
      </c>
      <c r="Q371" t="s">
        <v>71</v>
      </c>
      <c r="R371" t="s">
        <v>70</v>
      </c>
      <c r="S371">
        <v>1.431668</v>
      </c>
      <c r="T371" t="s">
        <v>71</v>
      </c>
      <c r="U371" t="s">
        <v>72</v>
      </c>
      <c r="V371">
        <v>0.047061</v>
      </c>
      <c r="W371" t="s">
        <v>71</v>
      </c>
      <c r="X371" t="s">
        <v>73</v>
      </c>
      <c r="Y371">
        <v>0.420716</v>
      </c>
      <c r="Z371" t="s">
        <v>71</v>
      </c>
      <c r="AA371" t="s">
        <v>446</v>
      </c>
      <c r="AB371">
        <v>0.322392</v>
      </c>
      <c r="AC371" t="s">
        <v>71</v>
      </c>
      <c r="AD371" t="s">
        <v>74</v>
      </c>
      <c r="AE371">
        <v>0.632913</v>
      </c>
      <c r="AF371" t="s">
        <v>71</v>
      </c>
      <c r="AG371" t="s">
        <v>437</v>
      </c>
      <c r="AH371">
        <v>1000</v>
      </c>
      <c r="AI371" t="s">
        <v>438</v>
      </c>
      <c r="AJ371">
        <v>1000000</v>
      </c>
      <c r="AK371" t="s">
        <v>439</v>
      </c>
      <c r="AL371">
        <v>10</v>
      </c>
      <c r="AM371" t="s">
        <v>440</v>
      </c>
      <c r="AN371">
        <v>100</v>
      </c>
      <c r="AO371" t="s">
        <v>441</v>
      </c>
      <c r="AP371">
        <v>20</v>
      </c>
      <c r="AQ371" t="s">
        <v>442</v>
      </c>
      <c r="AR371">
        <v>20</v>
      </c>
    </row>
    <row r="372" ht="29.25" spans="1:44">
      <c r="A372" s="2">
        <v>468</v>
      </c>
      <c r="B372" t="s">
        <v>425</v>
      </c>
      <c r="C372">
        <v>4</v>
      </c>
      <c r="D372" t="s">
        <v>426</v>
      </c>
      <c r="E372">
        <v>226</v>
      </c>
      <c r="F372" t="s">
        <v>427</v>
      </c>
      <c r="G372" t="s">
        <v>428</v>
      </c>
      <c r="H372">
        <v>5.95</v>
      </c>
      <c r="I372" t="s">
        <v>429</v>
      </c>
      <c r="J372">
        <v>0.000271</v>
      </c>
      <c r="K372" t="s">
        <v>71</v>
      </c>
      <c r="L372" t="s">
        <v>430</v>
      </c>
      <c r="M372">
        <v>140.903247</v>
      </c>
      <c r="N372" t="s">
        <v>71</v>
      </c>
      <c r="O372" t="s">
        <v>431</v>
      </c>
      <c r="P372">
        <v>0.000412</v>
      </c>
      <c r="Q372" t="s">
        <v>71</v>
      </c>
      <c r="R372" t="s">
        <v>70</v>
      </c>
      <c r="S372">
        <v>1.459924</v>
      </c>
      <c r="T372" t="s">
        <v>71</v>
      </c>
      <c r="U372" t="s">
        <v>72</v>
      </c>
      <c r="V372">
        <v>0.048157</v>
      </c>
      <c r="W372" t="s">
        <v>71</v>
      </c>
      <c r="X372" t="s">
        <v>73</v>
      </c>
      <c r="Y372">
        <v>0.416541</v>
      </c>
      <c r="Z372" t="s">
        <v>71</v>
      </c>
      <c r="AA372" t="s">
        <v>446</v>
      </c>
      <c r="AB372">
        <v>0.327266</v>
      </c>
      <c r="AC372" t="s">
        <v>71</v>
      </c>
      <c r="AD372" t="s">
        <v>74</v>
      </c>
      <c r="AE372">
        <v>0.659215</v>
      </c>
      <c r="AF372" t="s">
        <v>71</v>
      </c>
      <c r="AG372" t="s">
        <v>437</v>
      </c>
      <c r="AH372">
        <v>1000</v>
      </c>
      <c r="AI372" t="s">
        <v>438</v>
      </c>
      <c r="AJ372">
        <v>1000000</v>
      </c>
      <c r="AK372" t="s">
        <v>439</v>
      </c>
      <c r="AL372">
        <v>10</v>
      </c>
      <c r="AM372" t="s">
        <v>440</v>
      </c>
      <c r="AN372">
        <v>100</v>
      </c>
      <c r="AO372" t="s">
        <v>441</v>
      </c>
      <c r="AP372">
        <v>20</v>
      </c>
      <c r="AQ372" t="s">
        <v>442</v>
      </c>
      <c r="AR372">
        <v>20</v>
      </c>
    </row>
    <row r="373" ht="29.25" spans="1:44">
      <c r="A373" s="2">
        <v>467</v>
      </c>
      <c r="B373" t="s">
        <v>425</v>
      </c>
      <c r="C373">
        <v>4</v>
      </c>
      <c r="D373" t="s">
        <v>426</v>
      </c>
      <c r="E373">
        <v>226</v>
      </c>
      <c r="F373" t="s">
        <v>427</v>
      </c>
      <c r="G373" t="s">
        <v>428</v>
      </c>
      <c r="H373">
        <v>6.3</v>
      </c>
      <c r="I373" t="s">
        <v>429</v>
      </c>
      <c r="J373">
        <v>0.000284</v>
      </c>
      <c r="K373" t="s">
        <v>71</v>
      </c>
      <c r="L373" t="s">
        <v>430</v>
      </c>
      <c r="M373">
        <v>112.765596</v>
      </c>
      <c r="N373" t="s">
        <v>71</v>
      </c>
      <c r="O373" t="s">
        <v>431</v>
      </c>
      <c r="P373">
        <v>0.000397</v>
      </c>
      <c r="Q373" t="s">
        <v>71</v>
      </c>
      <c r="R373" t="s">
        <v>70</v>
      </c>
      <c r="S373">
        <v>1.477988</v>
      </c>
      <c r="T373" t="s">
        <v>71</v>
      </c>
      <c r="U373" t="s">
        <v>72</v>
      </c>
      <c r="V373">
        <v>0.046936</v>
      </c>
      <c r="W373" t="s">
        <v>71</v>
      </c>
      <c r="X373" t="s">
        <v>73</v>
      </c>
      <c r="Y373">
        <v>0.443303</v>
      </c>
      <c r="Z373" t="s">
        <v>71</v>
      </c>
      <c r="AA373" t="s">
        <v>446</v>
      </c>
      <c r="AB373">
        <v>0.332207</v>
      </c>
      <c r="AC373" t="s">
        <v>71</v>
      </c>
      <c r="AD373" t="s">
        <v>74</v>
      </c>
      <c r="AE373">
        <v>0.646197</v>
      </c>
      <c r="AF373" t="s">
        <v>71</v>
      </c>
      <c r="AG373" t="s">
        <v>437</v>
      </c>
      <c r="AH373">
        <v>1000</v>
      </c>
      <c r="AI373" t="s">
        <v>438</v>
      </c>
      <c r="AJ373">
        <v>1000000</v>
      </c>
      <c r="AK373" t="s">
        <v>439</v>
      </c>
      <c r="AL373">
        <v>10</v>
      </c>
      <c r="AM373" t="s">
        <v>440</v>
      </c>
      <c r="AN373">
        <v>100</v>
      </c>
      <c r="AO373" t="s">
        <v>441</v>
      </c>
      <c r="AP373">
        <v>20</v>
      </c>
      <c r="AQ373" t="s">
        <v>442</v>
      </c>
      <c r="AR373">
        <v>20</v>
      </c>
    </row>
    <row r="374" ht="29.25" spans="1:44">
      <c r="A374" s="2">
        <v>466</v>
      </c>
      <c r="B374" t="s">
        <v>425</v>
      </c>
      <c r="C374">
        <v>4</v>
      </c>
      <c r="D374" t="s">
        <v>426</v>
      </c>
      <c r="E374">
        <v>226</v>
      </c>
      <c r="F374" t="s">
        <v>427</v>
      </c>
      <c r="G374" t="s">
        <v>428</v>
      </c>
      <c r="H374">
        <v>6.3</v>
      </c>
      <c r="I374" t="s">
        <v>429</v>
      </c>
      <c r="J374">
        <v>0.000258</v>
      </c>
      <c r="K374" t="s">
        <v>71</v>
      </c>
      <c r="L374" t="s">
        <v>430</v>
      </c>
      <c r="M374">
        <v>106.930766</v>
      </c>
      <c r="N374" t="s">
        <v>71</v>
      </c>
      <c r="O374" t="s">
        <v>431</v>
      </c>
      <c r="P374">
        <v>0.000365</v>
      </c>
      <c r="Q374" t="s">
        <v>71</v>
      </c>
      <c r="R374" t="s">
        <v>70</v>
      </c>
      <c r="S374">
        <v>1.427316</v>
      </c>
      <c r="T374" t="s">
        <v>71</v>
      </c>
      <c r="U374" t="s">
        <v>72</v>
      </c>
      <c r="V374">
        <v>0.045046</v>
      </c>
      <c r="W374" t="s">
        <v>71</v>
      </c>
      <c r="X374" t="s">
        <v>73</v>
      </c>
      <c r="Y374">
        <v>0.427381</v>
      </c>
      <c r="Z374" t="s">
        <v>71</v>
      </c>
      <c r="AA374" t="s">
        <v>446</v>
      </c>
      <c r="AB374">
        <v>0.325596</v>
      </c>
      <c r="AC374" t="s">
        <v>71</v>
      </c>
      <c r="AD374" t="s">
        <v>74</v>
      </c>
      <c r="AE374">
        <v>0.620611</v>
      </c>
      <c r="AF374" t="s">
        <v>71</v>
      </c>
      <c r="AG374" t="s">
        <v>437</v>
      </c>
      <c r="AH374">
        <v>1000</v>
      </c>
      <c r="AI374" t="s">
        <v>438</v>
      </c>
      <c r="AJ374">
        <v>1000000</v>
      </c>
      <c r="AK374" t="s">
        <v>439</v>
      </c>
      <c r="AL374">
        <v>10</v>
      </c>
      <c r="AM374" t="s">
        <v>440</v>
      </c>
      <c r="AN374">
        <v>100</v>
      </c>
      <c r="AO374" t="s">
        <v>441</v>
      </c>
      <c r="AP374">
        <v>20</v>
      </c>
      <c r="AQ374" t="s">
        <v>442</v>
      </c>
      <c r="AR374">
        <v>20</v>
      </c>
    </row>
    <row r="375" ht="29.25" spans="1:44">
      <c r="A375" s="2">
        <v>465</v>
      </c>
      <c r="B375" t="s">
        <v>425</v>
      </c>
      <c r="C375">
        <v>4</v>
      </c>
      <c r="D375" t="s">
        <v>426</v>
      </c>
      <c r="E375">
        <v>0</v>
      </c>
      <c r="F375" t="s">
        <v>427</v>
      </c>
      <c r="G375" t="s">
        <v>428</v>
      </c>
      <c r="H375">
        <v>0</v>
      </c>
      <c r="I375" t="s">
        <v>429</v>
      </c>
      <c r="J375">
        <v>0.007595</v>
      </c>
      <c r="K375" t="s">
        <v>71</v>
      </c>
      <c r="L375" t="s">
        <v>430</v>
      </c>
      <c r="M375">
        <v>5.0867</v>
      </c>
      <c r="N375" t="s">
        <v>71</v>
      </c>
      <c r="O375" t="s">
        <v>431</v>
      </c>
      <c r="P375">
        <v>0.012682</v>
      </c>
      <c r="Q375" t="s">
        <v>71</v>
      </c>
      <c r="R375" t="s">
        <v>70</v>
      </c>
      <c r="S375">
        <v>0.066965</v>
      </c>
      <c r="T375" t="s">
        <v>71</v>
      </c>
      <c r="U375" t="s">
        <v>72</v>
      </c>
      <c r="V375">
        <v>0.006386</v>
      </c>
      <c r="W375" t="s">
        <v>71</v>
      </c>
      <c r="X375" t="s">
        <v>73</v>
      </c>
      <c r="Y375">
        <v>0.029354</v>
      </c>
      <c r="Z375" t="s">
        <v>71</v>
      </c>
      <c r="AA375" t="s">
        <v>446</v>
      </c>
      <c r="AB375">
        <v>0.006108</v>
      </c>
      <c r="AC375" t="s">
        <v>71</v>
      </c>
      <c r="AD375" t="s">
        <v>74</v>
      </c>
      <c r="AE375">
        <v>0.016776</v>
      </c>
      <c r="AF375" t="s">
        <v>71</v>
      </c>
      <c r="AG375" t="s">
        <v>437</v>
      </c>
      <c r="AH375">
        <v>1000</v>
      </c>
      <c r="AI375" t="s">
        <v>438</v>
      </c>
      <c r="AJ375">
        <v>1000</v>
      </c>
      <c r="AK375" t="s">
        <v>439</v>
      </c>
      <c r="AL375">
        <v>10</v>
      </c>
      <c r="AM375" t="s">
        <v>440</v>
      </c>
      <c r="AN375">
        <v>100</v>
      </c>
      <c r="AO375" t="s">
        <v>441</v>
      </c>
      <c r="AP375">
        <v>20</v>
      </c>
      <c r="AQ375" t="s">
        <v>442</v>
      </c>
      <c r="AR375">
        <v>20</v>
      </c>
    </row>
    <row r="376" ht="29.25" spans="1:44">
      <c r="A376" s="2">
        <v>464</v>
      </c>
      <c r="B376" t="s">
        <v>425</v>
      </c>
      <c r="C376">
        <v>4</v>
      </c>
      <c r="D376" t="s">
        <v>426</v>
      </c>
      <c r="E376">
        <v>226</v>
      </c>
      <c r="F376" t="s">
        <v>427</v>
      </c>
      <c r="G376" t="s">
        <v>428</v>
      </c>
      <c r="H376">
        <v>5.55</v>
      </c>
      <c r="I376" t="s">
        <v>429</v>
      </c>
      <c r="J376">
        <v>0.00216</v>
      </c>
      <c r="K376" t="s">
        <v>71</v>
      </c>
      <c r="L376" t="s">
        <v>430</v>
      </c>
      <c r="M376">
        <v>2704.9354</v>
      </c>
      <c r="N376" t="s">
        <v>71</v>
      </c>
      <c r="O376" t="s">
        <v>431</v>
      </c>
      <c r="P376">
        <v>0.004865</v>
      </c>
      <c r="Q376" t="s">
        <v>71</v>
      </c>
      <c r="R376" t="s">
        <v>70</v>
      </c>
      <c r="S376">
        <v>25.457126</v>
      </c>
      <c r="T376" t="s">
        <v>71</v>
      </c>
      <c r="U376" t="s">
        <v>72</v>
      </c>
      <c r="V376">
        <v>0.61929</v>
      </c>
      <c r="W376" t="s">
        <v>71</v>
      </c>
      <c r="X376" t="s">
        <v>73</v>
      </c>
      <c r="Y376">
        <v>10.013121</v>
      </c>
      <c r="Z376" t="s">
        <v>71</v>
      </c>
      <c r="AA376" t="s">
        <v>446</v>
      </c>
      <c r="AB376">
        <v>0.385621</v>
      </c>
      <c r="AC376" t="s">
        <v>71</v>
      </c>
      <c r="AD376" t="s">
        <v>74</v>
      </c>
      <c r="AE376">
        <v>14.423479</v>
      </c>
      <c r="AF376" t="s">
        <v>71</v>
      </c>
      <c r="AG376" t="s">
        <v>437</v>
      </c>
      <c r="AH376">
        <v>1000</v>
      </c>
      <c r="AI376" t="s">
        <v>438</v>
      </c>
      <c r="AJ376">
        <v>1000000</v>
      </c>
      <c r="AK376" t="s">
        <v>439</v>
      </c>
      <c r="AL376">
        <v>10</v>
      </c>
      <c r="AM376" t="s">
        <v>440</v>
      </c>
      <c r="AN376">
        <v>100</v>
      </c>
      <c r="AO376" t="s">
        <v>441</v>
      </c>
      <c r="AP376">
        <v>20</v>
      </c>
      <c r="AQ376" t="s">
        <v>442</v>
      </c>
      <c r="AR376">
        <v>20</v>
      </c>
    </row>
    <row r="377" ht="29.25" spans="1:44">
      <c r="A377" s="2">
        <v>463</v>
      </c>
      <c r="B377" t="s">
        <v>425</v>
      </c>
      <c r="C377">
        <v>4</v>
      </c>
      <c r="D377" t="s">
        <v>426</v>
      </c>
      <c r="E377">
        <v>23</v>
      </c>
      <c r="F377" t="s">
        <v>427</v>
      </c>
      <c r="G377" t="s">
        <v>428</v>
      </c>
      <c r="H377">
        <v>0.59</v>
      </c>
      <c r="I377" t="s">
        <v>429</v>
      </c>
      <c r="J377">
        <v>0.003413</v>
      </c>
      <c r="K377" t="s">
        <v>71</v>
      </c>
      <c r="L377" t="s">
        <v>430</v>
      </c>
      <c r="M377">
        <v>329.7433</v>
      </c>
      <c r="N377" t="s">
        <v>71</v>
      </c>
      <c r="O377" t="s">
        <v>431</v>
      </c>
      <c r="P377">
        <v>0.00671</v>
      </c>
      <c r="Q377" t="s">
        <v>71</v>
      </c>
      <c r="R377" t="s">
        <v>70</v>
      </c>
      <c r="S377">
        <v>3.102103</v>
      </c>
      <c r="T377" t="s">
        <v>71</v>
      </c>
      <c r="U377" t="s">
        <v>72</v>
      </c>
      <c r="V377">
        <v>0.083287</v>
      </c>
      <c r="W377" t="s">
        <v>71</v>
      </c>
      <c r="X377" t="s">
        <v>73</v>
      </c>
      <c r="Y377">
        <v>1.164057</v>
      </c>
      <c r="Z377" t="s">
        <v>71</v>
      </c>
      <c r="AA377" t="s">
        <v>446</v>
      </c>
      <c r="AB377">
        <v>0.095022</v>
      </c>
      <c r="AC377" t="s">
        <v>71</v>
      </c>
      <c r="AD377" t="s">
        <v>74</v>
      </c>
      <c r="AE377">
        <v>1.749111</v>
      </c>
      <c r="AF377" t="s">
        <v>71</v>
      </c>
      <c r="AG377" t="s">
        <v>437</v>
      </c>
      <c r="AH377">
        <v>1000</v>
      </c>
      <c r="AI377" t="s">
        <v>438</v>
      </c>
      <c r="AJ377">
        <v>100000</v>
      </c>
      <c r="AK377" t="s">
        <v>439</v>
      </c>
      <c r="AL377">
        <v>10</v>
      </c>
      <c r="AM377" t="s">
        <v>440</v>
      </c>
      <c r="AN377">
        <v>500</v>
      </c>
      <c r="AO377" t="s">
        <v>441</v>
      </c>
      <c r="AP377">
        <v>20</v>
      </c>
      <c r="AQ377" t="s">
        <v>442</v>
      </c>
      <c r="AR377">
        <v>20</v>
      </c>
    </row>
    <row r="378" ht="29.25" spans="1:44">
      <c r="A378" s="2">
        <v>454</v>
      </c>
      <c r="B378" t="s">
        <v>425</v>
      </c>
      <c r="C378">
        <v>3</v>
      </c>
      <c r="D378" t="s">
        <v>426</v>
      </c>
      <c r="E378">
        <v>188</v>
      </c>
      <c r="F378" t="s">
        <v>427</v>
      </c>
      <c r="G378" t="s">
        <v>428</v>
      </c>
      <c r="H378">
        <v>5.63</v>
      </c>
      <c r="I378" t="s">
        <v>429</v>
      </c>
      <c r="J378">
        <v>0.001954</v>
      </c>
      <c r="K378" t="s">
        <v>71</v>
      </c>
      <c r="L378" t="s">
        <v>430</v>
      </c>
      <c r="M378">
        <v>328.2135</v>
      </c>
      <c r="N378" t="s">
        <v>71</v>
      </c>
      <c r="O378" t="s">
        <v>431</v>
      </c>
      <c r="P378">
        <v>0.002282</v>
      </c>
      <c r="Q378" t="s">
        <v>71</v>
      </c>
      <c r="R378" t="s">
        <v>70</v>
      </c>
      <c r="S378">
        <v>6.148046</v>
      </c>
      <c r="T378" t="s">
        <v>71</v>
      </c>
      <c r="U378" t="s">
        <v>72</v>
      </c>
      <c r="V378">
        <v>0.203139</v>
      </c>
      <c r="W378" t="s">
        <v>71</v>
      </c>
      <c r="X378" t="s">
        <v>73</v>
      </c>
      <c r="Y378">
        <v>3.302572</v>
      </c>
      <c r="Z378" t="s">
        <v>71</v>
      </c>
      <c r="AA378" t="s">
        <v>446</v>
      </c>
      <c r="AB378">
        <v>1.443468</v>
      </c>
      <c r="AC378" t="s">
        <v>71</v>
      </c>
      <c r="AD378" t="s">
        <v>74</v>
      </c>
      <c r="AE378">
        <v>1.15843</v>
      </c>
      <c r="AF378" t="s">
        <v>71</v>
      </c>
      <c r="AG378" t="s">
        <v>437</v>
      </c>
      <c r="AH378">
        <v>1000</v>
      </c>
      <c r="AI378" t="s">
        <v>438</v>
      </c>
      <c r="AJ378">
        <v>1000000</v>
      </c>
      <c r="AK378" t="s">
        <v>439</v>
      </c>
      <c r="AL378">
        <v>10</v>
      </c>
      <c r="AM378" t="s">
        <v>440</v>
      </c>
      <c r="AN378">
        <v>500</v>
      </c>
      <c r="AO378" t="s">
        <v>441</v>
      </c>
      <c r="AP378">
        <v>20</v>
      </c>
      <c r="AQ378" t="s">
        <v>442</v>
      </c>
      <c r="AR378">
        <v>20</v>
      </c>
    </row>
    <row r="379" ht="29.25" spans="1:44">
      <c r="A379" s="2">
        <v>454</v>
      </c>
      <c r="B379" t="s">
        <v>425</v>
      </c>
      <c r="C379">
        <v>3</v>
      </c>
      <c r="D379" t="s">
        <v>426</v>
      </c>
      <c r="E379">
        <v>188</v>
      </c>
      <c r="F379" t="s">
        <v>427</v>
      </c>
      <c r="G379" t="s">
        <v>428</v>
      </c>
      <c r="H379">
        <v>5.63</v>
      </c>
      <c r="I379" t="s">
        <v>429</v>
      </c>
      <c r="J379">
        <v>0.002218</v>
      </c>
      <c r="K379" t="s">
        <v>71</v>
      </c>
      <c r="L379" t="s">
        <v>430</v>
      </c>
      <c r="M379">
        <v>1519.3685</v>
      </c>
      <c r="N379" t="s">
        <v>71</v>
      </c>
      <c r="O379" t="s">
        <v>431</v>
      </c>
      <c r="P379">
        <v>0.003738</v>
      </c>
      <c r="Q379" t="s">
        <v>71</v>
      </c>
      <c r="R379" t="s">
        <v>70</v>
      </c>
      <c r="S379">
        <v>34.034386</v>
      </c>
      <c r="T379" t="s">
        <v>71</v>
      </c>
      <c r="U379" t="s">
        <v>72</v>
      </c>
      <c r="V379">
        <v>0.612696</v>
      </c>
      <c r="W379" t="s">
        <v>71</v>
      </c>
      <c r="X379" t="s">
        <v>73</v>
      </c>
      <c r="Y379">
        <v>19.042946</v>
      </c>
      <c r="Z379" t="s">
        <v>71</v>
      </c>
      <c r="AA379" t="s">
        <v>446</v>
      </c>
      <c r="AB379">
        <v>0.364363</v>
      </c>
      <c r="AC379" t="s">
        <v>71</v>
      </c>
      <c r="AD379" t="s">
        <v>74</v>
      </c>
      <c r="AE379">
        <v>13.996858</v>
      </c>
      <c r="AF379" t="s">
        <v>71</v>
      </c>
      <c r="AG379" t="s">
        <v>437</v>
      </c>
      <c r="AH379">
        <v>1000</v>
      </c>
      <c r="AI379" t="s">
        <v>438</v>
      </c>
      <c r="AJ379">
        <v>1000000</v>
      </c>
      <c r="AK379" t="s">
        <v>439</v>
      </c>
      <c r="AL379">
        <v>10</v>
      </c>
      <c r="AM379" t="s">
        <v>440</v>
      </c>
      <c r="AN379">
        <v>500</v>
      </c>
      <c r="AO379" t="s">
        <v>441</v>
      </c>
      <c r="AP379">
        <v>20</v>
      </c>
      <c r="AQ379" t="s">
        <v>442</v>
      </c>
      <c r="AR379">
        <v>20</v>
      </c>
    </row>
    <row r="380" ht="29.25" spans="1:44">
      <c r="A380" s="2">
        <v>453</v>
      </c>
      <c r="B380" t="s">
        <v>425</v>
      </c>
      <c r="C380">
        <v>0</v>
      </c>
      <c r="D380" t="s">
        <v>426</v>
      </c>
      <c r="E380">
        <v>157</v>
      </c>
      <c r="F380" t="s">
        <v>427</v>
      </c>
      <c r="G380" t="s">
        <v>428</v>
      </c>
      <c r="H380">
        <v>0</v>
      </c>
      <c r="I380" t="s">
        <v>429</v>
      </c>
      <c r="J380">
        <v>0.000279</v>
      </c>
      <c r="K380" t="s">
        <v>71</v>
      </c>
      <c r="L380" t="s">
        <v>430</v>
      </c>
      <c r="M380">
        <v>7.552252</v>
      </c>
      <c r="N380" t="s">
        <v>71</v>
      </c>
      <c r="O380" t="s">
        <v>455</v>
      </c>
      <c r="P380">
        <v>0.000286</v>
      </c>
      <c r="Q380" t="s">
        <v>71</v>
      </c>
      <c r="R380" t="s">
        <v>70</v>
      </c>
      <c r="S380">
        <v>6.231986</v>
      </c>
      <c r="T380" t="s">
        <v>71</v>
      </c>
      <c r="U380" t="s">
        <v>72</v>
      </c>
      <c r="V380">
        <v>0.023301</v>
      </c>
      <c r="W380" t="s">
        <v>71</v>
      </c>
      <c r="X380" t="s">
        <v>73</v>
      </c>
      <c r="Y380">
        <v>5.355693</v>
      </c>
      <c r="Z380" t="s">
        <v>71</v>
      </c>
      <c r="AA380" t="s">
        <v>446</v>
      </c>
      <c r="AB380">
        <v>0.213338</v>
      </c>
      <c r="AC380" t="s">
        <v>71</v>
      </c>
      <c r="AD380" t="s">
        <v>74</v>
      </c>
      <c r="AE380">
        <v>0.632079</v>
      </c>
      <c r="AF380" t="s">
        <v>71</v>
      </c>
      <c r="AG380" t="s">
        <v>437</v>
      </c>
      <c r="AH380">
        <v>1000</v>
      </c>
      <c r="AI380" t="s">
        <v>438</v>
      </c>
      <c r="AJ380">
        <v>1000000</v>
      </c>
      <c r="AK380" t="s">
        <v>439</v>
      </c>
      <c r="AL380">
        <v>10</v>
      </c>
      <c r="AM380" t="s">
        <v>440</v>
      </c>
      <c r="AN380">
        <v>500</v>
      </c>
      <c r="AO380" t="s">
        <v>441</v>
      </c>
      <c r="AP380">
        <v>10</v>
      </c>
      <c r="AQ380" t="s">
        <v>442</v>
      </c>
      <c r="AR380">
        <v>20</v>
      </c>
    </row>
    <row r="381" ht="29.25" spans="1:44">
      <c r="A381" s="2">
        <v>452</v>
      </c>
      <c r="B381" t="s">
        <v>425</v>
      </c>
      <c r="C381">
        <v>1</v>
      </c>
      <c r="D381" t="s">
        <v>426</v>
      </c>
      <c r="E381">
        <v>160</v>
      </c>
      <c r="F381" t="s">
        <v>427</v>
      </c>
      <c r="G381" t="s">
        <v>428</v>
      </c>
      <c r="H381">
        <v>0</v>
      </c>
      <c r="I381" t="s">
        <v>429</v>
      </c>
      <c r="J381">
        <v>0.000276</v>
      </c>
      <c r="K381" t="s">
        <v>71</v>
      </c>
      <c r="L381" t="s">
        <v>430</v>
      </c>
      <c r="M381">
        <v>17.952469</v>
      </c>
      <c r="N381" t="s">
        <v>71</v>
      </c>
      <c r="O381" t="s">
        <v>455</v>
      </c>
      <c r="P381">
        <v>0.000294</v>
      </c>
      <c r="Q381" t="s">
        <v>71</v>
      </c>
      <c r="R381" t="s">
        <v>70</v>
      </c>
      <c r="S381">
        <v>1.88736</v>
      </c>
      <c r="T381" t="s">
        <v>71</v>
      </c>
      <c r="U381" t="s">
        <v>72</v>
      </c>
      <c r="V381">
        <v>0.022847</v>
      </c>
      <c r="W381" t="s">
        <v>71</v>
      </c>
      <c r="X381" t="s">
        <v>73</v>
      </c>
      <c r="Y381">
        <v>1.061577</v>
      </c>
      <c r="Z381" t="s">
        <v>71</v>
      </c>
      <c r="AA381" t="s">
        <v>446</v>
      </c>
      <c r="AB381">
        <v>0.164108</v>
      </c>
      <c r="AC381" t="s">
        <v>71</v>
      </c>
      <c r="AD381" t="s">
        <v>74</v>
      </c>
      <c r="AE381">
        <v>0.632374</v>
      </c>
      <c r="AF381" t="s">
        <v>71</v>
      </c>
      <c r="AG381" t="s">
        <v>437</v>
      </c>
      <c r="AH381">
        <v>1000</v>
      </c>
      <c r="AI381" t="s">
        <v>438</v>
      </c>
      <c r="AJ381">
        <v>1000000</v>
      </c>
      <c r="AK381" t="s">
        <v>439</v>
      </c>
      <c r="AL381">
        <v>10</v>
      </c>
      <c r="AM381" t="s">
        <v>440</v>
      </c>
      <c r="AN381">
        <v>500</v>
      </c>
      <c r="AO381" t="s">
        <v>441</v>
      </c>
      <c r="AP381">
        <v>10</v>
      </c>
      <c r="AQ381" t="s">
        <v>442</v>
      </c>
      <c r="AR381">
        <v>20</v>
      </c>
    </row>
    <row r="382" ht="29.25" spans="1:44">
      <c r="A382" s="2">
        <v>451</v>
      </c>
      <c r="B382" t="s">
        <v>425</v>
      </c>
      <c r="C382">
        <v>2</v>
      </c>
      <c r="D382" t="s">
        <v>426</v>
      </c>
      <c r="E382">
        <v>169</v>
      </c>
      <c r="F382" t="s">
        <v>427</v>
      </c>
      <c r="G382" t="s">
        <v>428</v>
      </c>
      <c r="H382">
        <v>0</v>
      </c>
      <c r="I382" t="s">
        <v>429</v>
      </c>
      <c r="J382">
        <v>0.000278</v>
      </c>
      <c r="K382" t="s">
        <v>71</v>
      </c>
      <c r="L382" t="s">
        <v>430</v>
      </c>
      <c r="M382">
        <v>31.566469</v>
      </c>
      <c r="N382" t="s">
        <v>71</v>
      </c>
      <c r="O382" t="s">
        <v>455</v>
      </c>
      <c r="P382">
        <v>0.000309</v>
      </c>
      <c r="Q382" t="s">
        <v>71</v>
      </c>
      <c r="R382" t="s">
        <v>70</v>
      </c>
      <c r="S382">
        <v>1.469871</v>
      </c>
      <c r="T382" t="s">
        <v>71</v>
      </c>
      <c r="U382" t="s">
        <v>72</v>
      </c>
      <c r="V382">
        <v>0.022791</v>
      </c>
      <c r="W382" t="s">
        <v>71</v>
      </c>
      <c r="X382" t="s">
        <v>73</v>
      </c>
      <c r="Y382">
        <v>0.617731</v>
      </c>
      <c r="Z382" t="s">
        <v>71</v>
      </c>
      <c r="AA382" t="s">
        <v>446</v>
      </c>
      <c r="AB382">
        <v>0.190897</v>
      </c>
      <c r="AC382" t="s">
        <v>71</v>
      </c>
      <c r="AD382" t="s">
        <v>74</v>
      </c>
      <c r="AE382">
        <v>0.632353</v>
      </c>
      <c r="AF382" t="s">
        <v>71</v>
      </c>
      <c r="AG382" t="s">
        <v>437</v>
      </c>
      <c r="AH382">
        <v>1000</v>
      </c>
      <c r="AI382" t="s">
        <v>438</v>
      </c>
      <c r="AJ382">
        <v>1000000</v>
      </c>
      <c r="AK382" t="s">
        <v>439</v>
      </c>
      <c r="AL382">
        <v>10</v>
      </c>
      <c r="AM382" t="s">
        <v>440</v>
      </c>
      <c r="AN382">
        <v>500</v>
      </c>
      <c r="AO382" t="s">
        <v>441</v>
      </c>
      <c r="AP382">
        <v>10</v>
      </c>
      <c r="AQ382" t="s">
        <v>442</v>
      </c>
      <c r="AR382">
        <v>20</v>
      </c>
    </row>
    <row r="383" ht="29.25" spans="1:44">
      <c r="A383" s="2">
        <v>450</v>
      </c>
      <c r="B383" t="s">
        <v>425</v>
      </c>
      <c r="C383">
        <v>3</v>
      </c>
      <c r="D383" t="s">
        <v>426</v>
      </c>
      <c r="E383">
        <v>188</v>
      </c>
      <c r="F383" t="s">
        <v>427</v>
      </c>
      <c r="G383" t="s">
        <v>428</v>
      </c>
      <c r="H383">
        <v>0</v>
      </c>
      <c r="I383" t="s">
        <v>429</v>
      </c>
      <c r="J383">
        <v>0.000278</v>
      </c>
      <c r="K383" t="s">
        <v>71</v>
      </c>
      <c r="L383" t="s">
        <v>430</v>
      </c>
      <c r="M383">
        <v>65.108521</v>
      </c>
      <c r="N383" t="s">
        <v>71</v>
      </c>
      <c r="O383" t="s">
        <v>455</v>
      </c>
      <c r="P383">
        <v>0.000343</v>
      </c>
      <c r="Q383" t="s">
        <v>71</v>
      </c>
      <c r="R383" t="s">
        <v>70</v>
      </c>
      <c r="S383">
        <v>1.210525</v>
      </c>
      <c r="T383" t="s">
        <v>71</v>
      </c>
      <c r="U383" t="s">
        <v>72</v>
      </c>
      <c r="V383">
        <v>0.023145</v>
      </c>
      <c r="W383" t="s">
        <v>71</v>
      </c>
      <c r="X383" t="s">
        <v>73</v>
      </c>
      <c r="Y383">
        <v>0.336997</v>
      </c>
      <c r="Z383" t="s">
        <v>71</v>
      </c>
      <c r="AA383" t="s">
        <v>446</v>
      </c>
      <c r="AB383">
        <v>0.211968</v>
      </c>
      <c r="AC383" t="s">
        <v>71</v>
      </c>
      <c r="AD383" t="s">
        <v>74</v>
      </c>
      <c r="AE383">
        <v>0.632429</v>
      </c>
      <c r="AF383" t="s">
        <v>71</v>
      </c>
      <c r="AG383" t="s">
        <v>437</v>
      </c>
      <c r="AH383">
        <v>1000</v>
      </c>
      <c r="AI383" t="s">
        <v>438</v>
      </c>
      <c r="AJ383">
        <v>1000000</v>
      </c>
      <c r="AK383" t="s">
        <v>439</v>
      </c>
      <c r="AL383">
        <v>10</v>
      </c>
      <c r="AM383" t="s">
        <v>440</v>
      </c>
      <c r="AN383">
        <v>500</v>
      </c>
      <c r="AO383" t="s">
        <v>441</v>
      </c>
      <c r="AP383">
        <v>10</v>
      </c>
      <c r="AQ383" t="s">
        <v>442</v>
      </c>
      <c r="AR383">
        <v>20</v>
      </c>
    </row>
    <row r="384" ht="29.25" spans="1:44">
      <c r="A384" s="2">
        <v>449</v>
      </c>
      <c r="B384" t="s">
        <v>425</v>
      </c>
      <c r="C384">
        <v>4</v>
      </c>
      <c r="D384" t="s">
        <v>426</v>
      </c>
      <c r="E384">
        <v>226</v>
      </c>
      <c r="F384" t="s">
        <v>427</v>
      </c>
      <c r="G384" t="s">
        <v>428</v>
      </c>
      <c r="H384">
        <v>0</v>
      </c>
      <c r="I384" t="s">
        <v>429</v>
      </c>
      <c r="J384">
        <v>0.000275</v>
      </c>
      <c r="K384" t="s">
        <v>71</v>
      </c>
      <c r="L384" t="s">
        <v>430</v>
      </c>
      <c r="M384">
        <v>134.460678</v>
      </c>
      <c r="N384" t="s">
        <v>71</v>
      </c>
      <c r="O384" t="s">
        <v>455</v>
      </c>
      <c r="P384">
        <v>0.000409</v>
      </c>
      <c r="Q384" t="s">
        <v>71</v>
      </c>
      <c r="R384" t="s">
        <v>70</v>
      </c>
      <c r="S384">
        <v>1.082379</v>
      </c>
      <c r="T384" t="s">
        <v>71</v>
      </c>
      <c r="U384" t="s">
        <v>72</v>
      </c>
      <c r="V384">
        <v>0.023469</v>
      </c>
      <c r="W384" t="s">
        <v>71</v>
      </c>
      <c r="X384" t="s">
        <v>73</v>
      </c>
      <c r="Y384">
        <v>0.197248</v>
      </c>
      <c r="Z384" t="s">
        <v>71</v>
      </c>
      <c r="AA384" t="s">
        <v>446</v>
      </c>
      <c r="AB384">
        <v>0.223667</v>
      </c>
      <c r="AC384" t="s">
        <v>71</v>
      </c>
      <c r="AD384" t="s">
        <v>74</v>
      </c>
      <c r="AE384">
        <v>0.632378</v>
      </c>
      <c r="AF384" t="s">
        <v>71</v>
      </c>
      <c r="AG384" t="s">
        <v>437</v>
      </c>
      <c r="AH384">
        <v>1000</v>
      </c>
      <c r="AI384" t="s">
        <v>438</v>
      </c>
      <c r="AJ384">
        <v>1000000</v>
      </c>
      <c r="AK384" t="s">
        <v>439</v>
      </c>
      <c r="AL384">
        <v>10</v>
      </c>
      <c r="AM384" t="s">
        <v>440</v>
      </c>
      <c r="AN384">
        <v>500</v>
      </c>
      <c r="AO384" t="s">
        <v>441</v>
      </c>
      <c r="AP384">
        <v>10</v>
      </c>
      <c r="AQ384" t="s">
        <v>442</v>
      </c>
      <c r="AR384">
        <v>20</v>
      </c>
    </row>
    <row r="385" ht="29.25" spans="1:44">
      <c r="A385" s="2">
        <v>448</v>
      </c>
      <c r="B385" t="s">
        <v>425</v>
      </c>
      <c r="C385">
        <v>5</v>
      </c>
      <c r="D385" t="s">
        <v>426</v>
      </c>
      <c r="E385">
        <v>303</v>
      </c>
      <c r="F385" t="s">
        <v>427</v>
      </c>
      <c r="G385" t="s">
        <v>428</v>
      </c>
      <c r="H385">
        <v>0</v>
      </c>
      <c r="I385" t="s">
        <v>429</v>
      </c>
      <c r="J385">
        <v>0.000323</v>
      </c>
      <c r="K385" t="s">
        <v>71</v>
      </c>
      <c r="L385" t="s">
        <v>430</v>
      </c>
      <c r="M385">
        <v>262.895859</v>
      </c>
      <c r="N385" t="s">
        <v>71</v>
      </c>
      <c r="O385" t="s">
        <v>455</v>
      </c>
      <c r="P385">
        <v>0.000586</v>
      </c>
      <c r="Q385" t="s">
        <v>71</v>
      </c>
      <c r="R385" t="s">
        <v>70</v>
      </c>
      <c r="S385">
        <v>1.014841</v>
      </c>
      <c r="T385" t="s">
        <v>71</v>
      </c>
      <c r="U385" t="s">
        <v>72</v>
      </c>
      <c r="V385">
        <v>0.02383</v>
      </c>
      <c r="W385" t="s">
        <v>71</v>
      </c>
      <c r="X385" t="s">
        <v>73</v>
      </c>
      <c r="Y385">
        <v>0.121388</v>
      </c>
      <c r="Z385" t="s">
        <v>71</v>
      </c>
      <c r="AA385" t="s">
        <v>446</v>
      </c>
      <c r="AB385">
        <v>0.231773</v>
      </c>
      <c r="AC385" t="s">
        <v>71</v>
      </c>
      <c r="AD385" t="s">
        <v>74</v>
      </c>
      <c r="AE385">
        <v>0.632465</v>
      </c>
      <c r="AF385" t="s">
        <v>71</v>
      </c>
      <c r="AG385" t="s">
        <v>437</v>
      </c>
      <c r="AH385">
        <v>1000</v>
      </c>
      <c r="AI385" t="s">
        <v>438</v>
      </c>
      <c r="AJ385">
        <v>1000000</v>
      </c>
      <c r="AK385" t="s">
        <v>439</v>
      </c>
      <c r="AL385">
        <v>10</v>
      </c>
      <c r="AM385" t="s">
        <v>440</v>
      </c>
      <c r="AN385">
        <v>500</v>
      </c>
      <c r="AO385" t="s">
        <v>441</v>
      </c>
      <c r="AP385">
        <v>10</v>
      </c>
      <c r="AQ385" t="s">
        <v>442</v>
      </c>
      <c r="AR385">
        <v>20</v>
      </c>
    </row>
    <row r="386" ht="29.25" spans="1:44">
      <c r="A386" s="2">
        <v>447</v>
      </c>
      <c r="B386" t="s">
        <v>425</v>
      </c>
      <c r="C386">
        <v>6</v>
      </c>
      <c r="D386" t="s">
        <v>426</v>
      </c>
      <c r="E386">
        <v>455</v>
      </c>
      <c r="F386" t="s">
        <v>427</v>
      </c>
      <c r="G386" t="s">
        <v>428</v>
      </c>
      <c r="H386">
        <v>0</v>
      </c>
      <c r="I386" t="s">
        <v>429</v>
      </c>
      <c r="J386">
        <v>0.000274</v>
      </c>
      <c r="K386" t="s">
        <v>71</v>
      </c>
      <c r="L386" t="s">
        <v>430</v>
      </c>
      <c r="M386">
        <v>494.154709</v>
      </c>
      <c r="N386" t="s">
        <v>71</v>
      </c>
      <c r="O386" t="s">
        <v>455</v>
      </c>
      <c r="P386">
        <v>0.000768</v>
      </c>
      <c r="Q386" t="s">
        <v>71</v>
      </c>
      <c r="R386" t="s">
        <v>70</v>
      </c>
      <c r="S386">
        <v>0.974668</v>
      </c>
      <c r="T386" t="s">
        <v>71</v>
      </c>
      <c r="U386" t="s">
        <v>72</v>
      </c>
      <c r="V386">
        <v>0.02392</v>
      </c>
      <c r="W386" t="s">
        <v>71</v>
      </c>
      <c r="X386" t="s">
        <v>73</v>
      </c>
      <c r="Y386">
        <v>0.078742</v>
      </c>
      <c r="Z386" t="s">
        <v>71</v>
      </c>
      <c r="AA386" t="s">
        <v>446</v>
      </c>
      <c r="AB386">
        <v>0.234627</v>
      </c>
      <c r="AC386" t="s">
        <v>71</v>
      </c>
      <c r="AD386" t="s">
        <v>74</v>
      </c>
      <c r="AE386">
        <v>0.632212</v>
      </c>
      <c r="AF386" t="s">
        <v>71</v>
      </c>
      <c r="AG386" t="s">
        <v>437</v>
      </c>
      <c r="AH386">
        <v>1000</v>
      </c>
      <c r="AI386" t="s">
        <v>438</v>
      </c>
      <c r="AJ386">
        <v>1000000</v>
      </c>
      <c r="AK386" t="s">
        <v>439</v>
      </c>
      <c r="AL386">
        <v>10</v>
      </c>
      <c r="AM386" t="s">
        <v>440</v>
      </c>
      <c r="AN386">
        <v>500</v>
      </c>
      <c r="AO386" t="s">
        <v>441</v>
      </c>
      <c r="AP386">
        <v>10</v>
      </c>
      <c r="AQ386" t="s">
        <v>442</v>
      </c>
      <c r="AR386">
        <v>20</v>
      </c>
    </row>
    <row r="387" ht="29.25" spans="1:44">
      <c r="A387" s="2">
        <v>446</v>
      </c>
      <c r="B387" t="s">
        <v>425</v>
      </c>
      <c r="C387">
        <v>7</v>
      </c>
      <c r="D387" t="s">
        <v>426</v>
      </c>
      <c r="E387">
        <v>760</v>
      </c>
      <c r="F387" t="s">
        <v>427</v>
      </c>
      <c r="G387" t="s">
        <v>428</v>
      </c>
      <c r="H387">
        <v>0</v>
      </c>
      <c r="I387" t="s">
        <v>429</v>
      </c>
      <c r="J387">
        <v>0.000275</v>
      </c>
      <c r="K387" t="s">
        <v>71</v>
      </c>
      <c r="L387" t="s">
        <v>430</v>
      </c>
      <c r="M387">
        <v>1024.648346</v>
      </c>
      <c r="N387" t="s">
        <v>71</v>
      </c>
      <c r="O387" t="s">
        <v>455</v>
      </c>
      <c r="P387">
        <v>0.001299</v>
      </c>
      <c r="Q387" t="s">
        <v>71</v>
      </c>
      <c r="R387" t="s">
        <v>70</v>
      </c>
      <c r="S387">
        <v>0.957576</v>
      </c>
      <c r="T387" t="s">
        <v>71</v>
      </c>
      <c r="U387" t="s">
        <v>72</v>
      </c>
      <c r="V387">
        <v>0.024259</v>
      </c>
      <c r="W387" t="s">
        <v>71</v>
      </c>
      <c r="X387" t="s">
        <v>73</v>
      </c>
      <c r="Y387">
        <v>0.05666</v>
      </c>
      <c r="Z387" t="s">
        <v>71</v>
      </c>
      <c r="AA387" t="s">
        <v>446</v>
      </c>
      <c r="AB387">
        <v>0.239016</v>
      </c>
      <c r="AC387" t="s">
        <v>71</v>
      </c>
      <c r="AD387" t="s">
        <v>74</v>
      </c>
      <c r="AE387">
        <v>0.632265</v>
      </c>
      <c r="AF387" t="s">
        <v>71</v>
      </c>
      <c r="AG387" t="s">
        <v>437</v>
      </c>
      <c r="AH387">
        <v>1000</v>
      </c>
      <c r="AI387" t="s">
        <v>438</v>
      </c>
      <c r="AJ387">
        <v>1000000</v>
      </c>
      <c r="AK387" t="s">
        <v>439</v>
      </c>
      <c r="AL387">
        <v>10</v>
      </c>
      <c r="AM387" t="s">
        <v>440</v>
      </c>
      <c r="AN387">
        <v>500</v>
      </c>
      <c r="AO387" t="s">
        <v>441</v>
      </c>
      <c r="AP387">
        <v>10</v>
      </c>
      <c r="AQ387" t="s">
        <v>442</v>
      </c>
      <c r="AR387">
        <v>20</v>
      </c>
    </row>
    <row r="388" ht="29.25" spans="1:44">
      <c r="A388" s="2">
        <v>445</v>
      </c>
      <c r="B388" t="s">
        <v>425</v>
      </c>
      <c r="C388">
        <v>8</v>
      </c>
      <c r="D388" t="s">
        <v>426</v>
      </c>
      <c r="E388">
        <v>1371</v>
      </c>
      <c r="F388" t="s">
        <v>427</v>
      </c>
      <c r="G388" t="s">
        <v>428</v>
      </c>
      <c r="H388">
        <v>0</v>
      </c>
      <c r="I388" t="s">
        <v>429</v>
      </c>
      <c r="J388">
        <v>0.000273</v>
      </c>
      <c r="K388" t="s">
        <v>71</v>
      </c>
      <c r="L388" t="s">
        <v>430</v>
      </c>
      <c r="M388">
        <v>3992.552228</v>
      </c>
      <c r="N388" t="s">
        <v>71</v>
      </c>
      <c r="O388" t="s">
        <v>455</v>
      </c>
      <c r="P388">
        <v>0.004266</v>
      </c>
      <c r="Q388" t="s">
        <v>71</v>
      </c>
      <c r="R388" t="s">
        <v>70</v>
      </c>
      <c r="S388">
        <v>0.943243</v>
      </c>
      <c r="T388" t="s">
        <v>71</v>
      </c>
      <c r="U388" t="s">
        <v>72</v>
      </c>
      <c r="V388">
        <v>0.024298</v>
      </c>
      <c r="W388" t="s">
        <v>71</v>
      </c>
      <c r="X388" t="s">
        <v>73</v>
      </c>
      <c r="Y388">
        <v>0.039344</v>
      </c>
      <c r="Z388" t="s">
        <v>71</v>
      </c>
      <c r="AA388" t="s">
        <v>446</v>
      </c>
      <c r="AB388">
        <v>0.242219</v>
      </c>
      <c r="AC388" t="s">
        <v>71</v>
      </c>
      <c r="AD388" t="s">
        <v>74</v>
      </c>
      <c r="AE388">
        <v>0.631809</v>
      </c>
      <c r="AF388" t="s">
        <v>71</v>
      </c>
      <c r="AG388" t="s">
        <v>437</v>
      </c>
      <c r="AH388">
        <v>1000</v>
      </c>
      <c r="AI388" t="s">
        <v>438</v>
      </c>
      <c r="AJ388">
        <v>1000000</v>
      </c>
      <c r="AK388" t="s">
        <v>439</v>
      </c>
      <c r="AL388">
        <v>10</v>
      </c>
      <c r="AM388" t="s">
        <v>440</v>
      </c>
      <c r="AN388">
        <v>500</v>
      </c>
      <c r="AO388" t="s">
        <v>441</v>
      </c>
      <c r="AP388">
        <v>10</v>
      </c>
      <c r="AQ388" t="s">
        <v>442</v>
      </c>
      <c r="AR388">
        <v>20</v>
      </c>
    </row>
    <row r="389" ht="29.25" spans="1:44">
      <c r="A389" s="2">
        <v>444</v>
      </c>
      <c r="B389" t="s">
        <v>425</v>
      </c>
      <c r="C389">
        <v>9</v>
      </c>
      <c r="D389" t="s">
        <v>426</v>
      </c>
      <c r="E389">
        <v>2592</v>
      </c>
      <c r="F389" t="s">
        <v>427</v>
      </c>
      <c r="G389" t="s">
        <v>428</v>
      </c>
      <c r="H389">
        <v>0</v>
      </c>
      <c r="I389" t="s">
        <v>429</v>
      </c>
      <c r="J389">
        <v>0.000274</v>
      </c>
      <c r="K389" t="s">
        <v>71</v>
      </c>
      <c r="L389" t="s">
        <v>430</v>
      </c>
      <c r="M389">
        <v>12654.965186</v>
      </c>
      <c r="N389" t="s">
        <v>71</v>
      </c>
      <c r="O389" t="s">
        <v>455</v>
      </c>
      <c r="P389">
        <v>0.012929</v>
      </c>
      <c r="Q389" t="s">
        <v>71</v>
      </c>
      <c r="R389" t="s">
        <v>70</v>
      </c>
      <c r="S389">
        <v>0.936308</v>
      </c>
      <c r="T389" t="s">
        <v>71</v>
      </c>
      <c r="U389" t="s">
        <v>72</v>
      </c>
      <c r="V389">
        <v>0.024436</v>
      </c>
      <c r="W389" t="s">
        <v>71</v>
      </c>
      <c r="X389" t="s">
        <v>73</v>
      </c>
      <c r="Y389">
        <v>0.025282</v>
      </c>
      <c r="Z389" t="s">
        <v>71</v>
      </c>
      <c r="AA389" t="s">
        <v>446</v>
      </c>
      <c r="AB389">
        <v>0.248778</v>
      </c>
      <c r="AC389" t="s">
        <v>71</v>
      </c>
      <c r="AD389" t="s">
        <v>74</v>
      </c>
      <c r="AE389">
        <v>0.632595</v>
      </c>
      <c r="AF389" t="s">
        <v>71</v>
      </c>
      <c r="AG389" t="s">
        <v>437</v>
      </c>
      <c r="AH389">
        <v>1000</v>
      </c>
      <c r="AI389" t="s">
        <v>438</v>
      </c>
      <c r="AJ389">
        <v>1000000</v>
      </c>
      <c r="AK389" t="s">
        <v>439</v>
      </c>
      <c r="AL389">
        <v>10</v>
      </c>
      <c r="AM389" t="s">
        <v>440</v>
      </c>
      <c r="AN389">
        <v>500</v>
      </c>
      <c r="AO389" t="s">
        <v>441</v>
      </c>
      <c r="AP389">
        <v>10</v>
      </c>
      <c r="AQ389" t="s">
        <v>442</v>
      </c>
      <c r="AR389">
        <v>20</v>
      </c>
    </row>
    <row r="390" ht="29.25" spans="1:44">
      <c r="A390" s="2">
        <v>443</v>
      </c>
      <c r="B390" t="s">
        <v>425</v>
      </c>
      <c r="C390">
        <v>0</v>
      </c>
      <c r="D390" t="s">
        <v>426</v>
      </c>
      <c r="E390">
        <v>157</v>
      </c>
      <c r="F390" t="s">
        <v>427</v>
      </c>
      <c r="G390" t="s">
        <v>428</v>
      </c>
      <c r="H390">
        <v>1.124</v>
      </c>
      <c r="I390" t="s">
        <v>429</v>
      </c>
      <c r="J390">
        <v>0.000268</v>
      </c>
      <c r="K390" t="s">
        <v>71</v>
      </c>
      <c r="L390" t="s">
        <v>430</v>
      </c>
      <c r="M390">
        <v>7.119972</v>
      </c>
      <c r="N390" t="s">
        <v>71</v>
      </c>
      <c r="O390" t="s">
        <v>455</v>
      </c>
      <c r="P390">
        <v>0.000275</v>
      </c>
      <c r="Q390" t="s">
        <v>71</v>
      </c>
      <c r="R390" t="s">
        <v>70</v>
      </c>
      <c r="S390">
        <v>5.495088</v>
      </c>
      <c r="T390" t="s">
        <v>71</v>
      </c>
      <c r="U390" t="s">
        <v>72</v>
      </c>
      <c r="V390">
        <v>0.02723</v>
      </c>
      <c r="W390" t="s">
        <v>71</v>
      </c>
      <c r="X390" t="s">
        <v>73</v>
      </c>
      <c r="Y390">
        <v>4.836726</v>
      </c>
      <c r="Z390" t="s">
        <v>71</v>
      </c>
      <c r="AA390" t="s">
        <v>446</v>
      </c>
      <c r="AB390">
        <v>0.200602</v>
      </c>
      <c r="AC390" t="s">
        <v>71</v>
      </c>
      <c r="AD390" t="s">
        <v>74</v>
      </c>
      <c r="AE390">
        <v>0.422659</v>
      </c>
      <c r="AF390" t="s">
        <v>71</v>
      </c>
      <c r="AG390" t="s">
        <v>437</v>
      </c>
      <c r="AH390">
        <v>1000</v>
      </c>
      <c r="AI390" t="s">
        <v>438</v>
      </c>
      <c r="AJ390">
        <v>1000000</v>
      </c>
      <c r="AK390" t="s">
        <v>439</v>
      </c>
      <c r="AL390">
        <v>10</v>
      </c>
      <c r="AM390" t="s">
        <v>440</v>
      </c>
      <c r="AN390">
        <v>500</v>
      </c>
      <c r="AO390" t="s">
        <v>441</v>
      </c>
      <c r="AP390">
        <v>10</v>
      </c>
      <c r="AQ390" t="s">
        <v>442</v>
      </c>
      <c r="AR390">
        <v>20</v>
      </c>
    </row>
    <row r="391" ht="29.25" spans="1:44">
      <c r="A391" s="2">
        <v>442</v>
      </c>
      <c r="B391" t="s">
        <v>425</v>
      </c>
      <c r="C391">
        <v>1</v>
      </c>
      <c r="D391" t="s">
        <v>426</v>
      </c>
      <c r="E391">
        <v>160</v>
      </c>
      <c r="F391" t="s">
        <v>427</v>
      </c>
      <c r="G391" t="s">
        <v>428</v>
      </c>
      <c r="H391">
        <v>1.124</v>
      </c>
      <c r="I391" t="s">
        <v>429</v>
      </c>
      <c r="J391">
        <v>0.00027</v>
      </c>
      <c r="K391" t="s">
        <v>71</v>
      </c>
      <c r="L391" t="s">
        <v>430</v>
      </c>
      <c r="M391">
        <v>18.008399</v>
      </c>
      <c r="N391" t="s">
        <v>71</v>
      </c>
      <c r="O391" t="s">
        <v>455</v>
      </c>
      <c r="P391">
        <v>0.000288</v>
      </c>
      <c r="Q391" t="s">
        <v>71</v>
      </c>
      <c r="R391" t="s">
        <v>70</v>
      </c>
      <c r="S391">
        <v>1.801846</v>
      </c>
      <c r="T391" t="s">
        <v>71</v>
      </c>
      <c r="U391" t="s">
        <v>72</v>
      </c>
      <c r="V391">
        <v>0.026439</v>
      </c>
      <c r="W391" t="s">
        <v>71</v>
      </c>
      <c r="X391" t="s">
        <v>73</v>
      </c>
      <c r="Y391">
        <v>1.175866</v>
      </c>
      <c r="Z391" t="s">
        <v>71</v>
      </c>
      <c r="AA391" t="s">
        <v>446</v>
      </c>
      <c r="AB391">
        <v>0.170602</v>
      </c>
      <c r="AC391" t="s">
        <v>71</v>
      </c>
      <c r="AD391" t="s">
        <v>74</v>
      </c>
      <c r="AE391">
        <v>0.422458</v>
      </c>
      <c r="AF391" t="s">
        <v>71</v>
      </c>
      <c r="AG391" t="s">
        <v>437</v>
      </c>
      <c r="AH391">
        <v>1000</v>
      </c>
      <c r="AI391" t="s">
        <v>438</v>
      </c>
      <c r="AJ391">
        <v>1000000</v>
      </c>
      <c r="AK391" t="s">
        <v>439</v>
      </c>
      <c r="AL391">
        <v>10</v>
      </c>
      <c r="AM391" t="s">
        <v>440</v>
      </c>
      <c r="AN391">
        <v>500</v>
      </c>
      <c r="AO391" t="s">
        <v>441</v>
      </c>
      <c r="AP391">
        <v>10</v>
      </c>
      <c r="AQ391" t="s">
        <v>442</v>
      </c>
      <c r="AR391">
        <v>20</v>
      </c>
    </row>
    <row r="392" ht="29.25" spans="1:44">
      <c r="A392" s="2">
        <v>441</v>
      </c>
      <c r="B392" t="s">
        <v>425</v>
      </c>
      <c r="C392">
        <v>2</v>
      </c>
      <c r="D392" t="s">
        <v>426</v>
      </c>
      <c r="E392">
        <v>169</v>
      </c>
      <c r="F392" t="s">
        <v>427</v>
      </c>
      <c r="G392" t="s">
        <v>428</v>
      </c>
      <c r="H392">
        <v>1.124</v>
      </c>
      <c r="I392" t="s">
        <v>429</v>
      </c>
      <c r="J392">
        <v>0.000271</v>
      </c>
      <c r="K392" t="s">
        <v>71</v>
      </c>
      <c r="L392" t="s">
        <v>430</v>
      </c>
      <c r="M392">
        <v>30.678779</v>
      </c>
      <c r="N392" t="s">
        <v>71</v>
      </c>
      <c r="O392" t="s">
        <v>455</v>
      </c>
      <c r="P392">
        <v>0.000302</v>
      </c>
      <c r="Q392" t="s">
        <v>71</v>
      </c>
      <c r="R392" t="s">
        <v>70</v>
      </c>
      <c r="S392">
        <v>1.35526</v>
      </c>
      <c r="T392" t="s">
        <v>71</v>
      </c>
      <c r="U392" t="s">
        <v>72</v>
      </c>
      <c r="V392">
        <v>0.026519</v>
      </c>
      <c r="W392" t="s">
        <v>71</v>
      </c>
      <c r="X392" t="s">
        <v>73</v>
      </c>
      <c r="Y392">
        <v>0.703976</v>
      </c>
      <c r="Z392" t="s">
        <v>71</v>
      </c>
      <c r="AA392" t="s">
        <v>446</v>
      </c>
      <c r="AB392">
        <v>0.196681</v>
      </c>
      <c r="AC392" t="s">
        <v>71</v>
      </c>
      <c r="AD392" t="s">
        <v>74</v>
      </c>
      <c r="AE392">
        <v>0.421861</v>
      </c>
      <c r="AF392" t="s">
        <v>71</v>
      </c>
      <c r="AG392" t="s">
        <v>437</v>
      </c>
      <c r="AH392">
        <v>1000</v>
      </c>
      <c r="AI392" t="s">
        <v>438</v>
      </c>
      <c r="AJ392">
        <v>1000000</v>
      </c>
      <c r="AK392" t="s">
        <v>439</v>
      </c>
      <c r="AL392">
        <v>10</v>
      </c>
      <c r="AM392" t="s">
        <v>440</v>
      </c>
      <c r="AN392">
        <v>500</v>
      </c>
      <c r="AO392" t="s">
        <v>441</v>
      </c>
      <c r="AP392">
        <v>10</v>
      </c>
      <c r="AQ392" t="s">
        <v>442</v>
      </c>
      <c r="AR392">
        <v>20</v>
      </c>
    </row>
    <row r="393" ht="29.25" spans="1:44">
      <c r="A393" s="2">
        <v>440</v>
      </c>
      <c r="B393" t="s">
        <v>425</v>
      </c>
      <c r="C393">
        <v>3</v>
      </c>
      <c r="D393" t="s">
        <v>426</v>
      </c>
      <c r="E393">
        <v>188</v>
      </c>
      <c r="F393" t="s">
        <v>427</v>
      </c>
      <c r="G393" t="s">
        <v>428</v>
      </c>
      <c r="H393">
        <v>1.124</v>
      </c>
      <c r="I393" t="s">
        <v>429</v>
      </c>
      <c r="J393">
        <v>0.000274</v>
      </c>
      <c r="K393" t="s">
        <v>71</v>
      </c>
      <c r="L393" t="s">
        <v>430</v>
      </c>
      <c r="M393">
        <v>57.95357</v>
      </c>
      <c r="N393" t="s">
        <v>71</v>
      </c>
      <c r="O393" t="s">
        <v>455</v>
      </c>
      <c r="P393">
        <v>0.000332</v>
      </c>
      <c r="Q393" t="s">
        <v>71</v>
      </c>
      <c r="R393" t="s">
        <v>70</v>
      </c>
      <c r="S393">
        <v>1.056717</v>
      </c>
      <c r="T393" t="s">
        <v>71</v>
      </c>
      <c r="U393" t="s">
        <v>72</v>
      </c>
      <c r="V393">
        <v>0.026817</v>
      </c>
      <c r="W393" t="s">
        <v>71</v>
      </c>
      <c r="X393" t="s">
        <v>73</v>
      </c>
      <c r="Y393">
        <v>0.380751</v>
      </c>
      <c r="Z393" t="s">
        <v>71</v>
      </c>
      <c r="AA393" t="s">
        <v>446</v>
      </c>
      <c r="AB393">
        <v>0.221081</v>
      </c>
      <c r="AC393" t="s">
        <v>71</v>
      </c>
      <c r="AD393" t="s">
        <v>74</v>
      </c>
      <c r="AE393">
        <v>0.422157</v>
      </c>
      <c r="AF393" t="s">
        <v>71</v>
      </c>
      <c r="AG393" t="s">
        <v>437</v>
      </c>
      <c r="AH393">
        <v>1000</v>
      </c>
      <c r="AI393" t="s">
        <v>438</v>
      </c>
      <c r="AJ393">
        <v>1000000</v>
      </c>
      <c r="AK393" t="s">
        <v>439</v>
      </c>
      <c r="AL393">
        <v>10</v>
      </c>
      <c r="AM393" t="s">
        <v>440</v>
      </c>
      <c r="AN393">
        <v>500</v>
      </c>
      <c r="AO393" t="s">
        <v>441</v>
      </c>
      <c r="AP393">
        <v>10</v>
      </c>
      <c r="AQ393" t="s">
        <v>442</v>
      </c>
      <c r="AR393">
        <v>20</v>
      </c>
    </row>
    <row r="394" ht="29.25" spans="1:44">
      <c r="A394" s="2">
        <v>439</v>
      </c>
      <c r="B394" t="s">
        <v>425</v>
      </c>
      <c r="C394">
        <v>4</v>
      </c>
      <c r="D394" t="s">
        <v>426</v>
      </c>
      <c r="E394">
        <v>226</v>
      </c>
      <c r="F394" t="s">
        <v>427</v>
      </c>
      <c r="G394" t="s">
        <v>428</v>
      </c>
      <c r="H394">
        <v>1.124</v>
      </c>
      <c r="I394" t="s">
        <v>429</v>
      </c>
      <c r="J394">
        <v>0.000278</v>
      </c>
      <c r="K394" t="s">
        <v>71</v>
      </c>
      <c r="L394" t="s">
        <v>430</v>
      </c>
      <c r="M394">
        <v>114.53153</v>
      </c>
      <c r="N394" t="s">
        <v>71</v>
      </c>
      <c r="O394" t="s">
        <v>455</v>
      </c>
      <c r="P394">
        <v>0.000392</v>
      </c>
      <c r="Q394" t="s">
        <v>71</v>
      </c>
      <c r="R394" t="s">
        <v>70</v>
      </c>
      <c r="S394">
        <v>0.909557</v>
      </c>
      <c r="T394" t="s">
        <v>71</v>
      </c>
      <c r="U394" t="s">
        <v>72</v>
      </c>
      <c r="V394">
        <v>0.027078</v>
      </c>
      <c r="W394" t="s">
        <v>71</v>
      </c>
      <c r="X394" t="s">
        <v>73</v>
      </c>
      <c r="Y394">
        <v>0.221657</v>
      </c>
      <c r="Z394" t="s">
        <v>71</v>
      </c>
      <c r="AA394" t="s">
        <v>446</v>
      </c>
      <c r="AB394">
        <v>0.233392</v>
      </c>
      <c r="AC394" t="s">
        <v>71</v>
      </c>
      <c r="AD394" t="s">
        <v>74</v>
      </c>
      <c r="AE394">
        <v>0.421887</v>
      </c>
      <c r="AF394" t="s">
        <v>71</v>
      </c>
      <c r="AG394" t="s">
        <v>437</v>
      </c>
      <c r="AH394">
        <v>1000</v>
      </c>
      <c r="AI394" t="s">
        <v>438</v>
      </c>
      <c r="AJ394">
        <v>1000000</v>
      </c>
      <c r="AK394" t="s">
        <v>439</v>
      </c>
      <c r="AL394">
        <v>10</v>
      </c>
      <c r="AM394" t="s">
        <v>440</v>
      </c>
      <c r="AN394">
        <v>500</v>
      </c>
      <c r="AO394" t="s">
        <v>441</v>
      </c>
      <c r="AP394">
        <v>10</v>
      </c>
      <c r="AQ394" t="s">
        <v>442</v>
      </c>
      <c r="AR394">
        <v>20</v>
      </c>
    </row>
    <row r="395" ht="29.25" spans="1:44">
      <c r="A395" s="2">
        <v>438</v>
      </c>
      <c r="B395" t="s">
        <v>425</v>
      </c>
      <c r="C395">
        <v>5</v>
      </c>
      <c r="D395" t="s">
        <v>426</v>
      </c>
      <c r="E395">
        <v>303</v>
      </c>
      <c r="F395" t="s">
        <v>427</v>
      </c>
      <c r="G395" t="s">
        <v>428</v>
      </c>
      <c r="H395">
        <v>1.124</v>
      </c>
      <c r="I395" t="s">
        <v>429</v>
      </c>
      <c r="J395">
        <v>0.00027</v>
      </c>
      <c r="K395" t="s">
        <v>71</v>
      </c>
      <c r="L395" t="s">
        <v>430</v>
      </c>
      <c r="M395">
        <v>230.910451</v>
      </c>
      <c r="N395" t="s">
        <v>71</v>
      </c>
      <c r="O395" t="s">
        <v>455</v>
      </c>
      <c r="P395">
        <v>0.000501</v>
      </c>
      <c r="Q395" t="s">
        <v>71</v>
      </c>
      <c r="R395" t="s">
        <v>70</v>
      </c>
      <c r="S395">
        <v>0.823489</v>
      </c>
      <c r="T395" t="s">
        <v>71</v>
      </c>
      <c r="U395" t="s">
        <v>72</v>
      </c>
      <c r="V395">
        <v>0.027442</v>
      </c>
      <c r="W395" t="s">
        <v>71</v>
      </c>
      <c r="X395" t="s">
        <v>73</v>
      </c>
      <c r="Y395">
        <v>0.132609</v>
      </c>
      <c r="Z395" t="s">
        <v>71</v>
      </c>
      <c r="AA395" t="s">
        <v>446</v>
      </c>
      <c r="AB395">
        <v>0.236074</v>
      </c>
      <c r="AC395" t="s">
        <v>71</v>
      </c>
      <c r="AD395" t="s">
        <v>74</v>
      </c>
      <c r="AE395">
        <v>0.421892</v>
      </c>
      <c r="AF395" t="s">
        <v>71</v>
      </c>
      <c r="AG395" t="s">
        <v>437</v>
      </c>
      <c r="AH395">
        <v>1000</v>
      </c>
      <c r="AI395" t="s">
        <v>438</v>
      </c>
      <c r="AJ395">
        <v>1000000</v>
      </c>
      <c r="AK395" t="s">
        <v>439</v>
      </c>
      <c r="AL395">
        <v>10</v>
      </c>
      <c r="AM395" t="s">
        <v>440</v>
      </c>
      <c r="AN395">
        <v>500</v>
      </c>
      <c r="AO395" t="s">
        <v>441</v>
      </c>
      <c r="AP395">
        <v>10</v>
      </c>
      <c r="AQ395" t="s">
        <v>442</v>
      </c>
      <c r="AR395">
        <v>20</v>
      </c>
    </row>
    <row r="396" ht="29.25" spans="1:44">
      <c r="A396" s="2">
        <v>437</v>
      </c>
      <c r="B396" t="s">
        <v>425</v>
      </c>
      <c r="C396">
        <v>6</v>
      </c>
      <c r="D396" t="s">
        <v>426</v>
      </c>
      <c r="E396">
        <v>455</v>
      </c>
      <c r="F396" t="s">
        <v>427</v>
      </c>
      <c r="G396" t="s">
        <v>428</v>
      </c>
      <c r="H396">
        <v>1.124</v>
      </c>
      <c r="I396" t="s">
        <v>429</v>
      </c>
      <c r="J396">
        <v>0.000272</v>
      </c>
      <c r="K396" t="s">
        <v>71</v>
      </c>
      <c r="L396" t="s">
        <v>430</v>
      </c>
      <c r="M396">
        <v>438.553605</v>
      </c>
      <c r="N396" t="s">
        <v>71</v>
      </c>
      <c r="O396" t="s">
        <v>455</v>
      </c>
      <c r="P396">
        <v>0.000711</v>
      </c>
      <c r="Q396" t="s">
        <v>71</v>
      </c>
      <c r="R396" t="s">
        <v>70</v>
      </c>
      <c r="S396">
        <v>0.776735</v>
      </c>
      <c r="T396" t="s">
        <v>71</v>
      </c>
      <c r="U396" t="s">
        <v>72</v>
      </c>
      <c r="V396">
        <v>0.027582</v>
      </c>
      <c r="W396" t="s">
        <v>71</v>
      </c>
      <c r="X396" t="s">
        <v>73</v>
      </c>
      <c r="Y396">
        <v>0.083147</v>
      </c>
      <c r="Z396" t="s">
        <v>71</v>
      </c>
      <c r="AA396" t="s">
        <v>446</v>
      </c>
      <c r="AB396">
        <v>0.238946</v>
      </c>
      <c r="AC396" t="s">
        <v>71</v>
      </c>
      <c r="AD396" t="s">
        <v>74</v>
      </c>
      <c r="AE396">
        <v>0.421839</v>
      </c>
      <c r="AF396" t="s">
        <v>71</v>
      </c>
      <c r="AG396" t="s">
        <v>437</v>
      </c>
      <c r="AH396">
        <v>1000</v>
      </c>
      <c r="AI396" t="s">
        <v>438</v>
      </c>
      <c r="AJ396">
        <v>1000000</v>
      </c>
      <c r="AK396" t="s">
        <v>439</v>
      </c>
      <c r="AL396">
        <v>10</v>
      </c>
      <c r="AM396" t="s">
        <v>440</v>
      </c>
      <c r="AN396">
        <v>500</v>
      </c>
      <c r="AO396" t="s">
        <v>441</v>
      </c>
      <c r="AP396">
        <v>10</v>
      </c>
      <c r="AQ396" t="s">
        <v>442</v>
      </c>
      <c r="AR396">
        <v>20</v>
      </c>
    </row>
    <row r="397" ht="29.25" spans="1:44">
      <c r="A397" s="2">
        <v>436</v>
      </c>
      <c r="B397" t="s">
        <v>425</v>
      </c>
      <c r="C397">
        <v>7</v>
      </c>
      <c r="D397" t="s">
        <v>426</v>
      </c>
      <c r="E397">
        <v>760</v>
      </c>
      <c r="F397" t="s">
        <v>427</v>
      </c>
      <c r="G397" t="s">
        <v>428</v>
      </c>
      <c r="H397">
        <v>1.124</v>
      </c>
      <c r="I397" t="s">
        <v>429</v>
      </c>
      <c r="J397">
        <v>0.00027</v>
      </c>
      <c r="K397" t="s">
        <v>71</v>
      </c>
      <c r="L397" t="s">
        <v>430</v>
      </c>
      <c r="M397">
        <v>915.588014</v>
      </c>
      <c r="N397" t="s">
        <v>71</v>
      </c>
      <c r="O397" t="s">
        <v>455</v>
      </c>
      <c r="P397">
        <v>0.001186</v>
      </c>
      <c r="Q397" t="s">
        <v>71</v>
      </c>
      <c r="R397" t="s">
        <v>70</v>
      </c>
      <c r="S397">
        <v>0.756639</v>
      </c>
      <c r="T397" t="s">
        <v>71</v>
      </c>
      <c r="U397" t="s">
        <v>72</v>
      </c>
      <c r="V397">
        <v>0.027744</v>
      </c>
      <c r="W397" t="s">
        <v>71</v>
      </c>
      <c r="X397" t="s">
        <v>73</v>
      </c>
      <c r="Y397">
        <v>0.057384</v>
      </c>
      <c r="Z397" t="s">
        <v>71</v>
      </c>
      <c r="AA397" t="s">
        <v>446</v>
      </c>
      <c r="AB397">
        <v>0.244409</v>
      </c>
      <c r="AC397" t="s">
        <v>71</v>
      </c>
      <c r="AD397" t="s">
        <v>74</v>
      </c>
      <c r="AE397">
        <v>0.421823</v>
      </c>
      <c r="AF397" t="s">
        <v>71</v>
      </c>
      <c r="AG397" t="s">
        <v>437</v>
      </c>
      <c r="AH397">
        <v>1000</v>
      </c>
      <c r="AI397" t="s">
        <v>438</v>
      </c>
      <c r="AJ397">
        <v>1000000</v>
      </c>
      <c r="AK397" t="s">
        <v>439</v>
      </c>
      <c r="AL397">
        <v>10</v>
      </c>
      <c r="AM397" t="s">
        <v>440</v>
      </c>
      <c r="AN397">
        <v>500</v>
      </c>
      <c r="AO397" t="s">
        <v>441</v>
      </c>
      <c r="AP397">
        <v>10</v>
      </c>
      <c r="AQ397" t="s">
        <v>442</v>
      </c>
      <c r="AR397">
        <v>20</v>
      </c>
    </row>
    <row r="398" ht="29.25" spans="1:44">
      <c r="A398" s="2">
        <v>435</v>
      </c>
      <c r="B398" t="s">
        <v>425</v>
      </c>
      <c r="C398">
        <v>8</v>
      </c>
      <c r="D398" t="s">
        <v>426</v>
      </c>
      <c r="E398">
        <v>1371</v>
      </c>
      <c r="F398" t="s">
        <v>427</v>
      </c>
      <c r="G398" t="s">
        <v>428</v>
      </c>
      <c r="H398">
        <v>1.124</v>
      </c>
      <c r="I398" t="s">
        <v>429</v>
      </c>
      <c r="J398">
        <v>0.000272</v>
      </c>
      <c r="K398" t="s">
        <v>71</v>
      </c>
      <c r="L398" t="s">
        <v>430</v>
      </c>
      <c r="M398">
        <v>3157.723691</v>
      </c>
      <c r="N398" t="s">
        <v>71</v>
      </c>
      <c r="O398" t="s">
        <v>455</v>
      </c>
      <c r="P398">
        <v>0.00343</v>
      </c>
      <c r="Q398" t="s">
        <v>71</v>
      </c>
      <c r="R398" t="s">
        <v>70</v>
      </c>
      <c r="S398">
        <v>0.745258</v>
      </c>
      <c r="T398" t="s">
        <v>71</v>
      </c>
      <c r="U398" t="s">
        <v>72</v>
      </c>
      <c r="V398">
        <v>0.02788</v>
      </c>
      <c r="W398" t="s">
        <v>71</v>
      </c>
      <c r="X398" t="s">
        <v>73</v>
      </c>
      <c r="Y398">
        <v>0.041126</v>
      </c>
      <c r="Z398" t="s">
        <v>71</v>
      </c>
      <c r="AA398" t="s">
        <v>446</v>
      </c>
      <c r="AB398">
        <v>0.249103</v>
      </c>
      <c r="AC398" t="s">
        <v>71</v>
      </c>
      <c r="AD398" t="s">
        <v>74</v>
      </c>
      <c r="AE398">
        <v>0.42185</v>
      </c>
      <c r="AF398" t="s">
        <v>71</v>
      </c>
      <c r="AG398" t="s">
        <v>437</v>
      </c>
      <c r="AH398">
        <v>1000</v>
      </c>
      <c r="AI398" t="s">
        <v>438</v>
      </c>
      <c r="AJ398">
        <v>1000000</v>
      </c>
      <c r="AK398" t="s">
        <v>439</v>
      </c>
      <c r="AL398">
        <v>10</v>
      </c>
      <c r="AM398" t="s">
        <v>440</v>
      </c>
      <c r="AN398">
        <v>500</v>
      </c>
      <c r="AO398" t="s">
        <v>441</v>
      </c>
      <c r="AP398">
        <v>10</v>
      </c>
      <c r="AQ398" t="s">
        <v>442</v>
      </c>
      <c r="AR398">
        <v>20</v>
      </c>
    </row>
    <row r="399" ht="29.25" spans="1:44">
      <c r="A399" s="2">
        <v>434</v>
      </c>
      <c r="B399" t="s">
        <v>425</v>
      </c>
      <c r="C399">
        <v>9</v>
      </c>
      <c r="D399" t="s">
        <v>426</v>
      </c>
      <c r="E399">
        <v>2592</v>
      </c>
      <c r="F399" t="s">
        <v>427</v>
      </c>
      <c r="G399" t="s">
        <v>428</v>
      </c>
      <c r="H399">
        <v>1.124</v>
      </c>
      <c r="I399" t="s">
        <v>429</v>
      </c>
      <c r="J399">
        <v>0.000269</v>
      </c>
      <c r="K399" t="s">
        <v>71</v>
      </c>
      <c r="L399" t="s">
        <v>430</v>
      </c>
      <c r="M399">
        <v>10514.111447</v>
      </c>
      <c r="N399" t="s">
        <v>71</v>
      </c>
      <c r="O399" t="s">
        <v>455</v>
      </c>
      <c r="P399">
        <v>0.010783</v>
      </c>
      <c r="Q399" t="s">
        <v>71</v>
      </c>
      <c r="R399" t="s">
        <v>70</v>
      </c>
      <c r="S399">
        <v>0.736432</v>
      </c>
      <c r="T399" t="s">
        <v>71</v>
      </c>
      <c r="U399" t="s">
        <v>72</v>
      </c>
      <c r="V399">
        <v>0.027923</v>
      </c>
      <c r="W399" t="s">
        <v>71</v>
      </c>
      <c r="X399" t="s">
        <v>73</v>
      </c>
      <c r="Y399">
        <v>0.025727</v>
      </c>
      <c r="Z399" t="s">
        <v>71</v>
      </c>
      <c r="AA399" t="s">
        <v>446</v>
      </c>
      <c r="AB399">
        <v>0.256054</v>
      </c>
      <c r="AC399" t="s">
        <v>71</v>
      </c>
      <c r="AD399" t="s">
        <v>74</v>
      </c>
      <c r="AE399">
        <v>0.421518</v>
      </c>
      <c r="AF399" t="s">
        <v>71</v>
      </c>
      <c r="AG399" t="s">
        <v>437</v>
      </c>
      <c r="AH399">
        <v>1000</v>
      </c>
      <c r="AI399" t="s">
        <v>438</v>
      </c>
      <c r="AJ399">
        <v>1000000</v>
      </c>
      <c r="AK399" t="s">
        <v>439</v>
      </c>
      <c r="AL399">
        <v>10</v>
      </c>
      <c r="AM399" t="s">
        <v>440</v>
      </c>
      <c r="AN399">
        <v>500</v>
      </c>
      <c r="AO399" t="s">
        <v>441</v>
      </c>
      <c r="AP399">
        <v>10</v>
      </c>
      <c r="AQ399" t="s">
        <v>442</v>
      </c>
      <c r="AR399">
        <v>20</v>
      </c>
    </row>
    <row r="400" ht="29.25" spans="1:44">
      <c r="A400" s="2">
        <v>433</v>
      </c>
      <c r="B400" t="s">
        <v>425</v>
      </c>
      <c r="C400">
        <v>3</v>
      </c>
      <c r="D400" t="s">
        <v>426</v>
      </c>
      <c r="E400">
        <v>188</v>
      </c>
      <c r="F400" t="s">
        <v>427</v>
      </c>
      <c r="G400" t="s">
        <v>428</v>
      </c>
      <c r="H400">
        <v>1.124</v>
      </c>
      <c r="I400" t="s">
        <v>429</v>
      </c>
      <c r="J400">
        <v>0.000263</v>
      </c>
      <c r="K400" t="s">
        <v>71</v>
      </c>
      <c r="L400" t="s">
        <v>430</v>
      </c>
      <c r="M400">
        <v>57.365084</v>
      </c>
      <c r="N400" t="s">
        <v>71</v>
      </c>
      <c r="O400" t="s">
        <v>455</v>
      </c>
      <c r="P400">
        <v>0.000321</v>
      </c>
      <c r="Q400" t="s">
        <v>71</v>
      </c>
      <c r="R400" t="s">
        <v>70</v>
      </c>
      <c r="S400">
        <v>1.062344</v>
      </c>
      <c r="T400" t="s">
        <v>71</v>
      </c>
      <c r="U400" t="s">
        <v>72</v>
      </c>
      <c r="V400">
        <v>0.027187</v>
      </c>
      <c r="W400" t="s">
        <v>71</v>
      </c>
      <c r="X400" t="s">
        <v>73</v>
      </c>
      <c r="Y400">
        <v>0.386265</v>
      </c>
      <c r="Z400" t="s">
        <v>71</v>
      </c>
      <c r="AA400" t="s">
        <v>446</v>
      </c>
      <c r="AB400">
        <v>0.218439</v>
      </c>
      <c r="AC400" t="s">
        <v>71</v>
      </c>
      <c r="AD400" t="s">
        <v>74</v>
      </c>
      <c r="AE400">
        <v>0.424289</v>
      </c>
      <c r="AF400" t="s">
        <v>71</v>
      </c>
      <c r="AG400" t="s">
        <v>437</v>
      </c>
      <c r="AH400">
        <v>1000</v>
      </c>
      <c r="AI400" t="s">
        <v>438</v>
      </c>
      <c r="AJ400">
        <v>1000000</v>
      </c>
      <c r="AK400" t="s">
        <v>439</v>
      </c>
      <c r="AL400">
        <v>10</v>
      </c>
      <c r="AM400" t="s">
        <v>440</v>
      </c>
      <c r="AN400">
        <v>500</v>
      </c>
      <c r="AO400" t="s">
        <v>441</v>
      </c>
      <c r="AP400">
        <v>10</v>
      </c>
      <c r="AQ400" t="s">
        <v>442</v>
      </c>
      <c r="AR400">
        <v>20</v>
      </c>
    </row>
    <row r="401" ht="29.25" spans="1:44">
      <c r="A401" s="2">
        <v>432</v>
      </c>
      <c r="B401" t="s">
        <v>425</v>
      </c>
      <c r="C401">
        <v>3</v>
      </c>
      <c r="D401" t="s">
        <v>426</v>
      </c>
      <c r="E401">
        <v>188</v>
      </c>
      <c r="F401" t="s">
        <v>427</v>
      </c>
      <c r="G401" t="s">
        <v>428</v>
      </c>
      <c r="H401">
        <v>2.856</v>
      </c>
      <c r="I401" t="s">
        <v>429</v>
      </c>
      <c r="J401">
        <v>0.000263</v>
      </c>
      <c r="K401" t="s">
        <v>71</v>
      </c>
      <c r="L401" t="s">
        <v>430</v>
      </c>
      <c r="M401">
        <v>58.216328</v>
      </c>
      <c r="N401" t="s">
        <v>71</v>
      </c>
      <c r="O401" t="s">
        <v>455</v>
      </c>
      <c r="P401">
        <v>0.000321</v>
      </c>
      <c r="Q401" t="s">
        <v>71</v>
      </c>
      <c r="R401" t="s">
        <v>70</v>
      </c>
      <c r="S401">
        <v>1.19825</v>
      </c>
      <c r="T401" t="s">
        <v>71</v>
      </c>
      <c r="U401" t="s">
        <v>72</v>
      </c>
      <c r="V401">
        <v>0.03489</v>
      </c>
      <c r="W401" t="s">
        <v>71</v>
      </c>
      <c r="X401" t="s">
        <v>73</v>
      </c>
      <c r="Y401">
        <v>0.500684</v>
      </c>
      <c r="Z401" t="s">
        <v>71</v>
      </c>
      <c r="AA401" t="s">
        <v>446</v>
      </c>
      <c r="AB401">
        <v>0.230573</v>
      </c>
      <c r="AC401" t="s">
        <v>71</v>
      </c>
      <c r="AD401" t="s">
        <v>74</v>
      </c>
      <c r="AE401">
        <v>0.425146</v>
      </c>
      <c r="AF401" t="s">
        <v>71</v>
      </c>
      <c r="AG401" t="s">
        <v>437</v>
      </c>
      <c r="AH401">
        <v>1000</v>
      </c>
      <c r="AI401" t="s">
        <v>438</v>
      </c>
      <c r="AJ401">
        <v>1000000</v>
      </c>
      <c r="AK401" t="s">
        <v>439</v>
      </c>
      <c r="AL401">
        <v>10</v>
      </c>
      <c r="AM401" t="s">
        <v>440</v>
      </c>
      <c r="AN401">
        <v>500</v>
      </c>
      <c r="AO401" t="s">
        <v>441</v>
      </c>
      <c r="AP401">
        <v>12</v>
      </c>
      <c r="AQ401" t="s">
        <v>442</v>
      </c>
      <c r="AR401">
        <v>20</v>
      </c>
    </row>
    <row r="402" ht="29.25" spans="1:44">
      <c r="A402" s="2">
        <v>431</v>
      </c>
      <c r="B402" t="s">
        <v>425</v>
      </c>
      <c r="C402">
        <v>4</v>
      </c>
      <c r="D402" t="s">
        <v>426</v>
      </c>
      <c r="E402">
        <v>226</v>
      </c>
      <c r="F402" t="s">
        <v>427</v>
      </c>
      <c r="G402" t="s">
        <v>428</v>
      </c>
      <c r="H402">
        <v>2.154</v>
      </c>
      <c r="I402" t="s">
        <v>429</v>
      </c>
      <c r="J402">
        <v>0.000265</v>
      </c>
      <c r="K402" t="s">
        <v>71</v>
      </c>
      <c r="L402" t="s">
        <v>430</v>
      </c>
      <c r="M402">
        <v>111.957057</v>
      </c>
      <c r="N402" t="s">
        <v>71</v>
      </c>
      <c r="O402" t="s">
        <v>455</v>
      </c>
      <c r="P402">
        <v>0.000377</v>
      </c>
      <c r="Q402" t="s">
        <v>71</v>
      </c>
      <c r="R402" t="s">
        <v>70</v>
      </c>
      <c r="S402">
        <v>0.933023</v>
      </c>
      <c r="T402" t="s">
        <v>71</v>
      </c>
      <c r="U402" t="s">
        <v>72</v>
      </c>
      <c r="V402">
        <v>0</v>
      </c>
      <c r="W402" t="s">
        <v>71</v>
      </c>
      <c r="X402" t="s">
        <v>73</v>
      </c>
      <c r="Y402">
        <v>0</v>
      </c>
      <c r="Z402" t="s">
        <v>71</v>
      </c>
      <c r="AA402" t="s">
        <v>446</v>
      </c>
      <c r="AB402">
        <v>0</v>
      </c>
      <c r="AC402" t="s">
        <v>71</v>
      </c>
      <c r="AD402" t="s">
        <v>74</v>
      </c>
      <c r="AE402">
        <v>0</v>
      </c>
      <c r="AF402" t="s">
        <v>71</v>
      </c>
      <c r="AG402" t="s">
        <v>437</v>
      </c>
      <c r="AH402">
        <v>1000</v>
      </c>
      <c r="AI402" t="s">
        <v>438</v>
      </c>
      <c r="AJ402">
        <v>1000000</v>
      </c>
      <c r="AK402" t="s">
        <v>439</v>
      </c>
      <c r="AL402">
        <v>10</v>
      </c>
      <c r="AM402" t="s">
        <v>440</v>
      </c>
      <c r="AN402">
        <v>500</v>
      </c>
      <c r="AO402" t="s">
        <v>441</v>
      </c>
      <c r="AP402">
        <v>10</v>
      </c>
      <c r="AQ402" t="s">
        <v>442</v>
      </c>
      <c r="AR402">
        <v>20</v>
      </c>
    </row>
    <row r="403" ht="29.25" spans="1:44">
      <c r="A403" s="2">
        <v>430</v>
      </c>
      <c r="B403" t="s">
        <v>425</v>
      </c>
      <c r="C403">
        <v>0</v>
      </c>
      <c r="D403" t="s">
        <v>426</v>
      </c>
      <c r="E403">
        <v>157</v>
      </c>
      <c r="F403" t="s">
        <v>427</v>
      </c>
      <c r="G403" t="s">
        <v>428</v>
      </c>
      <c r="H403">
        <v>6.558</v>
      </c>
      <c r="I403" t="s">
        <v>429</v>
      </c>
      <c r="J403">
        <v>0.000336</v>
      </c>
      <c r="K403" t="s">
        <v>71</v>
      </c>
      <c r="L403" t="s">
        <v>430</v>
      </c>
      <c r="M403">
        <v>7.503672</v>
      </c>
      <c r="N403" t="s">
        <v>71</v>
      </c>
      <c r="O403" t="s">
        <v>455</v>
      </c>
      <c r="P403">
        <v>0.000343</v>
      </c>
      <c r="Q403" t="s">
        <v>71</v>
      </c>
      <c r="R403" t="s">
        <v>70</v>
      </c>
      <c r="S403">
        <v>4.460347</v>
      </c>
      <c r="T403" t="s">
        <v>71</v>
      </c>
      <c r="U403" t="s">
        <v>72</v>
      </c>
      <c r="V403">
        <v>0</v>
      </c>
      <c r="W403" t="s">
        <v>71</v>
      </c>
      <c r="X403" t="s">
        <v>73</v>
      </c>
      <c r="Y403">
        <v>0</v>
      </c>
      <c r="Z403" t="s">
        <v>71</v>
      </c>
      <c r="AA403" t="s">
        <v>446</v>
      </c>
      <c r="AB403">
        <v>0</v>
      </c>
      <c r="AC403" t="s">
        <v>71</v>
      </c>
      <c r="AD403" t="s">
        <v>74</v>
      </c>
      <c r="AE403">
        <v>0</v>
      </c>
      <c r="AF403" t="s">
        <v>71</v>
      </c>
      <c r="AG403" t="s">
        <v>437</v>
      </c>
      <c r="AH403">
        <v>1000</v>
      </c>
      <c r="AI403" t="s">
        <v>438</v>
      </c>
      <c r="AJ403">
        <v>1000000</v>
      </c>
      <c r="AK403" t="s">
        <v>439</v>
      </c>
      <c r="AL403">
        <v>10</v>
      </c>
      <c r="AM403" t="s">
        <v>440</v>
      </c>
      <c r="AN403">
        <v>500</v>
      </c>
      <c r="AO403" t="s">
        <v>441</v>
      </c>
      <c r="AP403">
        <v>20</v>
      </c>
      <c r="AQ403" t="s">
        <v>442</v>
      </c>
      <c r="AR403">
        <v>20</v>
      </c>
    </row>
    <row r="404" ht="29.25" spans="1:44">
      <c r="A404" s="2">
        <v>429</v>
      </c>
      <c r="B404" t="s">
        <v>425</v>
      </c>
      <c r="C404">
        <v>1</v>
      </c>
      <c r="D404" t="s">
        <v>426</v>
      </c>
      <c r="E404">
        <v>160</v>
      </c>
      <c r="F404" t="s">
        <v>427</v>
      </c>
      <c r="G404" t="s">
        <v>428</v>
      </c>
      <c r="H404">
        <v>6.558</v>
      </c>
      <c r="I404" t="s">
        <v>429</v>
      </c>
      <c r="J404">
        <v>0.000326</v>
      </c>
      <c r="K404" t="s">
        <v>71</v>
      </c>
      <c r="L404" t="s">
        <v>430</v>
      </c>
      <c r="M404">
        <v>17.854697</v>
      </c>
      <c r="N404" t="s">
        <v>71</v>
      </c>
      <c r="O404" t="s">
        <v>455</v>
      </c>
      <c r="P404">
        <v>0.000344</v>
      </c>
      <c r="Q404" t="s">
        <v>71</v>
      </c>
      <c r="R404" t="s">
        <v>70</v>
      </c>
      <c r="S404">
        <v>2.778533</v>
      </c>
      <c r="T404" t="s">
        <v>71</v>
      </c>
      <c r="U404" t="s">
        <v>72</v>
      </c>
      <c r="V404">
        <v>0</v>
      </c>
      <c r="W404" t="s">
        <v>71</v>
      </c>
      <c r="X404" t="s">
        <v>73</v>
      </c>
      <c r="Y404">
        <v>0</v>
      </c>
      <c r="Z404" t="s">
        <v>71</v>
      </c>
      <c r="AA404" t="s">
        <v>446</v>
      </c>
      <c r="AB404">
        <v>0</v>
      </c>
      <c r="AC404" t="s">
        <v>71</v>
      </c>
      <c r="AD404" t="s">
        <v>74</v>
      </c>
      <c r="AE404">
        <v>0</v>
      </c>
      <c r="AF404" t="s">
        <v>71</v>
      </c>
      <c r="AG404" t="s">
        <v>437</v>
      </c>
      <c r="AH404">
        <v>1000</v>
      </c>
      <c r="AI404" t="s">
        <v>438</v>
      </c>
      <c r="AJ404">
        <v>1000000</v>
      </c>
      <c r="AK404" t="s">
        <v>439</v>
      </c>
      <c r="AL404">
        <v>10</v>
      </c>
      <c r="AM404" t="s">
        <v>440</v>
      </c>
      <c r="AN404">
        <v>500</v>
      </c>
      <c r="AO404" t="s">
        <v>441</v>
      </c>
      <c r="AP404">
        <v>20</v>
      </c>
      <c r="AQ404" t="s">
        <v>442</v>
      </c>
      <c r="AR404">
        <v>20</v>
      </c>
    </row>
    <row r="405" ht="29.25" spans="1:44">
      <c r="A405" s="2">
        <v>428</v>
      </c>
      <c r="B405" t="s">
        <v>425</v>
      </c>
      <c r="C405">
        <v>2</v>
      </c>
      <c r="D405" t="s">
        <v>426</v>
      </c>
      <c r="E405">
        <v>169</v>
      </c>
      <c r="F405" t="s">
        <v>427</v>
      </c>
      <c r="G405" t="s">
        <v>428</v>
      </c>
      <c r="H405">
        <v>6.558</v>
      </c>
      <c r="I405" t="s">
        <v>429</v>
      </c>
      <c r="J405">
        <v>0.000336</v>
      </c>
      <c r="K405" t="s">
        <v>71</v>
      </c>
      <c r="L405" t="s">
        <v>430</v>
      </c>
      <c r="M405">
        <v>31.916259</v>
      </c>
      <c r="N405" t="s">
        <v>71</v>
      </c>
      <c r="O405" t="s">
        <v>455</v>
      </c>
      <c r="P405">
        <v>0.000368</v>
      </c>
      <c r="Q405" t="s">
        <v>71</v>
      </c>
      <c r="R405" t="s">
        <v>70</v>
      </c>
      <c r="S405">
        <v>1.966471</v>
      </c>
      <c r="T405" t="s">
        <v>71</v>
      </c>
      <c r="U405" t="s">
        <v>72</v>
      </c>
      <c r="V405">
        <v>0</v>
      </c>
      <c r="W405" t="s">
        <v>71</v>
      </c>
      <c r="X405" t="s">
        <v>73</v>
      </c>
      <c r="Y405">
        <v>0</v>
      </c>
      <c r="Z405" t="s">
        <v>71</v>
      </c>
      <c r="AA405" t="s">
        <v>446</v>
      </c>
      <c r="AB405">
        <v>0</v>
      </c>
      <c r="AC405" t="s">
        <v>71</v>
      </c>
      <c r="AD405" t="s">
        <v>74</v>
      </c>
      <c r="AE405">
        <v>0</v>
      </c>
      <c r="AF405" t="s">
        <v>71</v>
      </c>
      <c r="AG405" t="s">
        <v>437</v>
      </c>
      <c r="AH405">
        <v>1000</v>
      </c>
      <c r="AI405" t="s">
        <v>438</v>
      </c>
      <c r="AJ405">
        <v>1000000</v>
      </c>
      <c r="AK405" t="s">
        <v>439</v>
      </c>
      <c r="AL405">
        <v>10</v>
      </c>
      <c r="AM405" t="s">
        <v>440</v>
      </c>
      <c r="AN405">
        <v>500</v>
      </c>
      <c r="AO405" t="s">
        <v>441</v>
      </c>
      <c r="AP405">
        <v>20</v>
      </c>
      <c r="AQ405" t="s">
        <v>442</v>
      </c>
      <c r="AR405">
        <v>20</v>
      </c>
    </row>
    <row r="406" ht="29.25" spans="1:44">
      <c r="A406" s="2">
        <v>427</v>
      </c>
      <c r="B406" t="s">
        <v>425</v>
      </c>
      <c r="C406">
        <v>3</v>
      </c>
      <c r="D406" t="s">
        <v>426</v>
      </c>
      <c r="E406">
        <v>188</v>
      </c>
      <c r="F406" t="s">
        <v>427</v>
      </c>
      <c r="G406" t="s">
        <v>428</v>
      </c>
      <c r="H406">
        <v>6.558</v>
      </c>
      <c r="I406" t="s">
        <v>429</v>
      </c>
      <c r="J406">
        <v>0.000334</v>
      </c>
      <c r="K406" t="s">
        <v>71</v>
      </c>
      <c r="L406" t="s">
        <v>430</v>
      </c>
      <c r="M406">
        <v>65.289929</v>
      </c>
      <c r="N406" t="s">
        <v>71</v>
      </c>
      <c r="O406" t="s">
        <v>455</v>
      </c>
      <c r="P406">
        <v>0.000399</v>
      </c>
      <c r="Q406" t="s">
        <v>71</v>
      </c>
      <c r="R406" t="s">
        <v>70</v>
      </c>
      <c r="S406">
        <v>1.432411</v>
      </c>
      <c r="T406" t="s">
        <v>71</v>
      </c>
      <c r="U406" t="s">
        <v>72</v>
      </c>
      <c r="V406">
        <v>0</v>
      </c>
      <c r="W406" t="s">
        <v>71</v>
      </c>
      <c r="X406" t="s">
        <v>73</v>
      </c>
      <c r="Y406">
        <v>0</v>
      </c>
      <c r="Z406" t="s">
        <v>71</v>
      </c>
      <c r="AA406" t="s">
        <v>446</v>
      </c>
      <c r="AB406">
        <v>0</v>
      </c>
      <c r="AC406" t="s">
        <v>71</v>
      </c>
      <c r="AD406" t="s">
        <v>74</v>
      </c>
      <c r="AE406">
        <v>0</v>
      </c>
      <c r="AF406" t="s">
        <v>71</v>
      </c>
      <c r="AG406" t="s">
        <v>437</v>
      </c>
      <c r="AH406">
        <v>1000</v>
      </c>
      <c r="AI406" t="s">
        <v>438</v>
      </c>
      <c r="AJ406">
        <v>1000000</v>
      </c>
      <c r="AK406" t="s">
        <v>439</v>
      </c>
      <c r="AL406">
        <v>10</v>
      </c>
      <c r="AM406" t="s">
        <v>440</v>
      </c>
      <c r="AN406">
        <v>500</v>
      </c>
      <c r="AO406" t="s">
        <v>441</v>
      </c>
      <c r="AP406">
        <v>20</v>
      </c>
      <c r="AQ406" t="s">
        <v>442</v>
      </c>
      <c r="AR406">
        <v>20</v>
      </c>
    </row>
    <row r="407" ht="29.25" spans="1:44">
      <c r="A407" s="2">
        <v>426</v>
      </c>
      <c r="B407" t="s">
        <v>425</v>
      </c>
      <c r="C407">
        <v>4</v>
      </c>
      <c r="D407" t="s">
        <v>426</v>
      </c>
      <c r="E407">
        <v>226</v>
      </c>
      <c r="F407" t="s">
        <v>427</v>
      </c>
      <c r="G407" t="s">
        <v>428</v>
      </c>
      <c r="H407">
        <v>6.558</v>
      </c>
      <c r="I407" t="s">
        <v>429</v>
      </c>
      <c r="J407">
        <v>0.000322</v>
      </c>
      <c r="K407" t="s">
        <v>71</v>
      </c>
      <c r="L407" t="s">
        <v>430</v>
      </c>
      <c r="M407">
        <v>133.424611</v>
      </c>
      <c r="N407" t="s">
        <v>71</v>
      </c>
      <c r="O407" t="s">
        <v>455</v>
      </c>
      <c r="P407">
        <v>0.000455</v>
      </c>
      <c r="Q407" t="s">
        <v>71</v>
      </c>
      <c r="R407" t="s">
        <v>70</v>
      </c>
      <c r="S407">
        <v>1.176333</v>
      </c>
      <c r="T407" t="s">
        <v>71</v>
      </c>
      <c r="U407" t="s">
        <v>72</v>
      </c>
      <c r="V407">
        <v>0</v>
      </c>
      <c r="W407" t="s">
        <v>71</v>
      </c>
      <c r="X407" t="s">
        <v>73</v>
      </c>
      <c r="Y407">
        <v>0</v>
      </c>
      <c r="Z407" t="s">
        <v>71</v>
      </c>
      <c r="AA407" t="s">
        <v>446</v>
      </c>
      <c r="AB407">
        <v>0</v>
      </c>
      <c r="AC407" t="s">
        <v>71</v>
      </c>
      <c r="AD407" t="s">
        <v>74</v>
      </c>
      <c r="AE407">
        <v>0</v>
      </c>
      <c r="AF407" t="s">
        <v>71</v>
      </c>
      <c r="AG407" t="s">
        <v>437</v>
      </c>
      <c r="AH407">
        <v>1000</v>
      </c>
      <c r="AI407" t="s">
        <v>438</v>
      </c>
      <c r="AJ407">
        <v>1000000</v>
      </c>
      <c r="AK407" t="s">
        <v>439</v>
      </c>
      <c r="AL407">
        <v>10</v>
      </c>
      <c r="AM407" t="s">
        <v>440</v>
      </c>
      <c r="AN407">
        <v>500</v>
      </c>
      <c r="AO407" t="s">
        <v>441</v>
      </c>
      <c r="AP407">
        <v>20</v>
      </c>
      <c r="AQ407" t="s">
        <v>442</v>
      </c>
      <c r="AR407">
        <v>20</v>
      </c>
    </row>
    <row r="408" ht="29.25" spans="1:44">
      <c r="A408" s="2">
        <v>425</v>
      </c>
      <c r="B408" t="s">
        <v>425</v>
      </c>
      <c r="C408">
        <v>5</v>
      </c>
      <c r="D408" t="s">
        <v>426</v>
      </c>
      <c r="E408">
        <v>303</v>
      </c>
      <c r="F408" t="s">
        <v>427</v>
      </c>
      <c r="G408" t="s">
        <v>428</v>
      </c>
      <c r="H408">
        <v>6.558</v>
      </c>
      <c r="I408" t="s">
        <v>429</v>
      </c>
      <c r="J408">
        <v>0.000318</v>
      </c>
      <c r="K408" t="s">
        <v>71</v>
      </c>
      <c r="L408" t="s">
        <v>430</v>
      </c>
      <c r="M408">
        <v>260.261993</v>
      </c>
      <c r="N408" t="s">
        <v>71</v>
      </c>
      <c r="O408" t="s">
        <v>455</v>
      </c>
      <c r="P408">
        <v>0.000578</v>
      </c>
      <c r="Q408" t="s">
        <v>71</v>
      </c>
      <c r="R408" t="s">
        <v>70</v>
      </c>
      <c r="S408">
        <v>1.041447</v>
      </c>
      <c r="T408" t="s">
        <v>71</v>
      </c>
      <c r="U408" t="s">
        <v>72</v>
      </c>
      <c r="V408">
        <v>0</v>
      </c>
      <c r="W408" t="s">
        <v>71</v>
      </c>
      <c r="X408" t="s">
        <v>73</v>
      </c>
      <c r="Y408">
        <v>0</v>
      </c>
      <c r="Z408" t="s">
        <v>71</v>
      </c>
      <c r="AA408" t="s">
        <v>446</v>
      </c>
      <c r="AB408">
        <v>0</v>
      </c>
      <c r="AC408" t="s">
        <v>71</v>
      </c>
      <c r="AD408" t="s">
        <v>74</v>
      </c>
      <c r="AE408">
        <v>0</v>
      </c>
      <c r="AF408" t="s">
        <v>71</v>
      </c>
      <c r="AG408" t="s">
        <v>437</v>
      </c>
      <c r="AH408">
        <v>1000</v>
      </c>
      <c r="AI408" t="s">
        <v>438</v>
      </c>
      <c r="AJ408">
        <v>1000000</v>
      </c>
      <c r="AK408" t="s">
        <v>439</v>
      </c>
      <c r="AL408">
        <v>10</v>
      </c>
      <c r="AM408" t="s">
        <v>440</v>
      </c>
      <c r="AN408">
        <v>500</v>
      </c>
      <c r="AO408" t="s">
        <v>441</v>
      </c>
      <c r="AP408">
        <v>20</v>
      </c>
      <c r="AQ408" t="s">
        <v>442</v>
      </c>
      <c r="AR408">
        <v>20</v>
      </c>
    </row>
    <row r="409" ht="29.25" spans="1:44">
      <c r="A409" s="2">
        <v>424</v>
      </c>
      <c r="B409" t="s">
        <v>425</v>
      </c>
      <c r="C409">
        <v>6</v>
      </c>
      <c r="D409" t="s">
        <v>426</v>
      </c>
      <c r="E409">
        <v>455</v>
      </c>
      <c r="F409" t="s">
        <v>427</v>
      </c>
      <c r="G409" t="s">
        <v>428</v>
      </c>
      <c r="H409">
        <v>6.558</v>
      </c>
      <c r="I409" t="s">
        <v>429</v>
      </c>
      <c r="J409">
        <v>0.000322</v>
      </c>
      <c r="K409" t="s">
        <v>71</v>
      </c>
      <c r="L409" t="s">
        <v>430</v>
      </c>
      <c r="M409">
        <v>488.762865</v>
      </c>
      <c r="N409" t="s">
        <v>71</v>
      </c>
      <c r="O409" t="s">
        <v>455</v>
      </c>
      <c r="P409">
        <v>0.000811</v>
      </c>
      <c r="Q409" t="s">
        <v>71</v>
      </c>
      <c r="R409" t="s">
        <v>70</v>
      </c>
      <c r="S409">
        <v>0.956448</v>
      </c>
      <c r="T409" t="s">
        <v>71</v>
      </c>
      <c r="U409" t="s">
        <v>72</v>
      </c>
      <c r="V409">
        <v>0</v>
      </c>
      <c r="W409" t="s">
        <v>71</v>
      </c>
      <c r="X409" t="s">
        <v>73</v>
      </c>
      <c r="Y409">
        <v>0</v>
      </c>
      <c r="Z409" t="s">
        <v>71</v>
      </c>
      <c r="AA409" t="s">
        <v>446</v>
      </c>
      <c r="AB409">
        <v>0</v>
      </c>
      <c r="AC409" t="s">
        <v>71</v>
      </c>
      <c r="AD409" t="s">
        <v>74</v>
      </c>
      <c r="AE409">
        <v>0</v>
      </c>
      <c r="AF409" t="s">
        <v>71</v>
      </c>
      <c r="AG409" t="s">
        <v>437</v>
      </c>
      <c r="AH409">
        <v>1000</v>
      </c>
      <c r="AI409" t="s">
        <v>438</v>
      </c>
      <c r="AJ409">
        <v>1000000</v>
      </c>
      <c r="AK409" t="s">
        <v>439</v>
      </c>
      <c r="AL409">
        <v>10</v>
      </c>
      <c r="AM409" t="s">
        <v>440</v>
      </c>
      <c r="AN409">
        <v>500</v>
      </c>
      <c r="AO409" t="s">
        <v>441</v>
      </c>
      <c r="AP409">
        <v>20</v>
      </c>
      <c r="AQ409" t="s">
        <v>442</v>
      </c>
      <c r="AR409">
        <v>20</v>
      </c>
    </row>
    <row r="410" ht="29.25" spans="1:44">
      <c r="A410" s="2">
        <v>423</v>
      </c>
      <c r="B410" t="s">
        <v>425</v>
      </c>
      <c r="C410">
        <v>7</v>
      </c>
      <c r="D410" t="s">
        <v>426</v>
      </c>
      <c r="E410">
        <v>760</v>
      </c>
      <c r="F410" t="s">
        <v>427</v>
      </c>
      <c r="G410" t="s">
        <v>428</v>
      </c>
      <c r="H410">
        <v>6.558</v>
      </c>
      <c r="I410" t="s">
        <v>429</v>
      </c>
      <c r="J410">
        <v>0.000319</v>
      </c>
      <c r="K410" t="s">
        <v>71</v>
      </c>
      <c r="L410" t="s">
        <v>430</v>
      </c>
      <c r="M410">
        <v>1035.032158</v>
      </c>
      <c r="N410" t="s">
        <v>71</v>
      </c>
      <c r="O410" t="s">
        <v>455</v>
      </c>
      <c r="P410">
        <v>0.001354</v>
      </c>
      <c r="Q410" t="s">
        <v>71</v>
      </c>
      <c r="R410" t="s">
        <v>70</v>
      </c>
      <c r="S410">
        <v>0.914182</v>
      </c>
      <c r="T410" t="s">
        <v>71</v>
      </c>
      <c r="U410" t="s">
        <v>72</v>
      </c>
      <c r="V410">
        <v>0</v>
      </c>
      <c r="W410" t="s">
        <v>71</v>
      </c>
      <c r="X410" t="s">
        <v>73</v>
      </c>
      <c r="Y410">
        <v>0</v>
      </c>
      <c r="Z410" t="s">
        <v>71</v>
      </c>
      <c r="AA410" t="s">
        <v>446</v>
      </c>
      <c r="AB410">
        <v>0</v>
      </c>
      <c r="AC410" t="s">
        <v>71</v>
      </c>
      <c r="AD410" t="s">
        <v>74</v>
      </c>
      <c r="AE410">
        <v>0</v>
      </c>
      <c r="AF410" t="s">
        <v>71</v>
      </c>
      <c r="AG410" t="s">
        <v>437</v>
      </c>
      <c r="AH410">
        <v>1000</v>
      </c>
      <c r="AI410" t="s">
        <v>438</v>
      </c>
      <c r="AJ410">
        <v>1000000</v>
      </c>
      <c r="AK410" t="s">
        <v>439</v>
      </c>
      <c r="AL410">
        <v>10</v>
      </c>
      <c r="AM410" t="s">
        <v>440</v>
      </c>
      <c r="AN410">
        <v>500</v>
      </c>
      <c r="AO410" t="s">
        <v>441</v>
      </c>
      <c r="AP410">
        <v>20</v>
      </c>
      <c r="AQ410" t="s">
        <v>442</v>
      </c>
      <c r="AR410">
        <v>20</v>
      </c>
    </row>
    <row r="411" ht="29.25" spans="1:44">
      <c r="A411" s="2">
        <v>422</v>
      </c>
      <c r="B411" t="s">
        <v>425</v>
      </c>
      <c r="C411">
        <v>8</v>
      </c>
      <c r="D411" t="s">
        <v>426</v>
      </c>
      <c r="E411">
        <v>1371</v>
      </c>
      <c r="F411" t="s">
        <v>427</v>
      </c>
      <c r="G411" t="s">
        <v>428</v>
      </c>
      <c r="H411">
        <v>6.558</v>
      </c>
      <c r="I411" t="s">
        <v>429</v>
      </c>
      <c r="J411">
        <v>0.000315</v>
      </c>
      <c r="K411" t="s">
        <v>71</v>
      </c>
      <c r="L411" t="s">
        <v>430</v>
      </c>
      <c r="M411">
        <v>3975.117541</v>
      </c>
      <c r="N411" t="s">
        <v>71</v>
      </c>
      <c r="O411" t="s">
        <v>455</v>
      </c>
      <c r="P411">
        <v>0.00429</v>
      </c>
      <c r="Q411" t="s">
        <v>71</v>
      </c>
      <c r="R411" t="s">
        <v>70</v>
      </c>
      <c r="S411">
        <v>0.891948</v>
      </c>
      <c r="T411" t="s">
        <v>71</v>
      </c>
      <c r="U411" t="s">
        <v>72</v>
      </c>
      <c r="V411">
        <v>0</v>
      </c>
      <c r="W411" t="s">
        <v>71</v>
      </c>
      <c r="X411" t="s">
        <v>73</v>
      </c>
      <c r="Y411">
        <v>0</v>
      </c>
      <c r="Z411" t="s">
        <v>71</v>
      </c>
      <c r="AA411" t="s">
        <v>446</v>
      </c>
      <c r="AB411">
        <v>0</v>
      </c>
      <c r="AC411" t="s">
        <v>71</v>
      </c>
      <c r="AD411" t="s">
        <v>74</v>
      </c>
      <c r="AE411">
        <v>0</v>
      </c>
      <c r="AF411" t="s">
        <v>71</v>
      </c>
      <c r="AG411" t="s">
        <v>437</v>
      </c>
      <c r="AH411">
        <v>1000</v>
      </c>
      <c r="AI411" t="s">
        <v>438</v>
      </c>
      <c r="AJ411">
        <v>1000000</v>
      </c>
      <c r="AK411" t="s">
        <v>439</v>
      </c>
      <c r="AL411">
        <v>10</v>
      </c>
      <c r="AM411" t="s">
        <v>440</v>
      </c>
      <c r="AN411">
        <v>500</v>
      </c>
      <c r="AO411" t="s">
        <v>441</v>
      </c>
      <c r="AP411">
        <v>20</v>
      </c>
      <c r="AQ411" t="s">
        <v>442</v>
      </c>
      <c r="AR411">
        <v>20</v>
      </c>
    </row>
    <row r="412" ht="29.25" spans="1:44">
      <c r="A412" s="2">
        <v>421</v>
      </c>
      <c r="B412" t="s">
        <v>425</v>
      </c>
      <c r="C412">
        <v>9</v>
      </c>
      <c r="D412" t="s">
        <v>426</v>
      </c>
      <c r="E412">
        <v>2592</v>
      </c>
      <c r="F412" t="s">
        <v>427</v>
      </c>
      <c r="G412" t="s">
        <v>428</v>
      </c>
      <c r="H412">
        <v>6.558</v>
      </c>
      <c r="I412" t="s">
        <v>429</v>
      </c>
      <c r="J412">
        <v>0.000331</v>
      </c>
      <c r="K412" t="s">
        <v>71</v>
      </c>
      <c r="L412" t="s">
        <v>430</v>
      </c>
      <c r="M412">
        <v>12938.138501</v>
      </c>
      <c r="N412" t="s">
        <v>71</v>
      </c>
      <c r="O412" t="s">
        <v>455</v>
      </c>
      <c r="P412">
        <v>0.013269</v>
      </c>
      <c r="Q412" t="s">
        <v>71</v>
      </c>
      <c r="R412" t="s">
        <v>70</v>
      </c>
      <c r="S412">
        <v>0.886664</v>
      </c>
      <c r="T412" t="s">
        <v>71</v>
      </c>
      <c r="U412" t="s">
        <v>72</v>
      </c>
      <c r="V412">
        <v>0</v>
      </c>
      <c r="W412" t="s">
        <v>71</v>
      </c>
      <c r="X412" t="s">
        <v>73</v>
      </c>
      <c r="Y412">
        <v>0</v>
      </c>
      <c r="Z412" t="s">
        <v>71</v>
      </c>
      <c r="AA412" t="s">
        <v>446</v>
      </c>
      <c r="AB412">
        <v>0</v>
      </c>
      <c r="AC412" t="s">
        <v>71</v>
      </c>
      <c r="AD412" t="s">
        <v>74</v>
      </c>
      <c r="AE412">
        <v>0</v>
      </c>
      <c r="AF412" t="s">
        <v>71</v>
      </c>
      <c r="AG412" t="s">
        <v>437</v>
      </c>
      <c r="AH412">
        <v>1000</v>
      </c>
      <c r="AI412" t="s">
        <v>438</v>
      </c>
      <c r="AJ412">
        <v>1000000</v>
      </c>
      <c r="AK412" t="s">
        <v>439</v>
      </c>
      <c r="AL412">
        <v>10</v>
      </c>
      <c r="AM412" t="s">
        <v>440</v>
      </c>
      <c r="AN412">
        <v>500</v>
      </c>
      <c r="AO412" t="s">
        <v>441</v>
      </c>
      <c r="AP412">
        <v>20</v>
      </c>
      <c r="AQ412" t="s">
        <v>442</v>
      </c>
      <c r="AR412">
        <v>20</v>
      </c>
    </row>
    <row r="413" ht="29.25" spans="1:44">
      <c r="A413" s="2">
        <v>420</v>
      </c>
      <c r="B413" t="s">
        <v>425</v>
      </c>
      <c r="C413">
        <v>3</v>
      </c>
      <c r="D413" t="s">
        <v>426</v>
      </c>
      <c r="E413">
        <v>188</v>
      </c>
      <c r="F413" t="s">
        <v>427</v>
      </c>
      <c r="G413" t="s">
        <v>428</v>
      </c>
      <c r="H413">
        <v>5.794</v>
      </c>
      <c r="I413" t="s">
        <v>429</v>
      </c>
      <c r="J413">
        <v>0.000615</v>
      </c>
      <c r="K413" t="s">
        <v>71</v>
      </c>
      <c r="L413" t="s">
        <v>430</v>
      </c>
      <c r="M413">
        <v>116.6701</v>
      </c>
      <c r="N413" t="s">
        <v>71</v>
      </c>
      <c r="O413" t="s">
        <v>455</v>
      </c>
      <c r="P413">
        <v>0.000732</v>
      </c>
      <c r="Q413" t="s">
        <v>71</v>
      </c>
      <c r="R413" t="s">
        <v>70</v>
      </c>
      <c r="S413">
        <v>2.04904</v>
      </c>
      <c r="T413" t="s">
        <v>71</v>
      </c>
      <c r="U413" t="s">
        <v>72</v>
      </c>
      <c r="V413">
        <v>0</v>
      </c>
      <c r="W413" t="s">
        <v>71</v>
      </c>
      <c r="X413" t="s">
        <v>73</v>
      </c>
      <c r="Y413">
        <v>0</v>
      </c>
      <c r="Z413" t="s">
        <v>71</v>
      </c>
      <c r="AA413" t="s">
        <v>446</v>
      </c>
      <c r="AB413">
        <v>0</v>
      </c>
      <c r="AC413" t="s">
        <v>71</v>
      </c>
      <c r="AD413" t="s">
        <v>74</v>
      </c>
      <c r="AE413">
        <v>0</v>
      </c>
      <c r="AF413" t="s">
        <v>71</v>
      </c>
      <c r="AG413" t="s">
        <v>437</v>
      </c>
      <c r="AH413">
        <v>1000</v>
      </c>
      <c r="AI413" t="s">
        <v>438</v>
      </c>
      <c r="AJ413">
        <v>1000000</v>
      </c>
      <c r="AK413" t="s">
        <v>439</v>
      </c>
      <c r="AL413">
        <v>10</v>
      </c>
      <c r="AM413" t="s">
        <v>440</v>
      </c>
      <c r="AN413">
        <v>500</v>
      </c>
      <c r="AO413" t="s">
        <v>441</v>
      </c>
      <c r="AP413">
        <v>20</v>
      </c>
      <c r="AQ413" t="s">
        <v>442</v>
      </c>
      <c r="AR413">
        <v>20</v>
      </c>
    </row>
    <row r="414" ht="29.25" spans="1:44">
      <c r="A414" s="2">
        <v>419</v>
      </c>
      <c r="B414" t="s">
        <v>425</v>
      </c>
      <c r="C414">
        <v>3</v>
      </c>
      <c r="D414" t="s">
        <v>426</v>
      </c>
      <c r="E414">
        <v>188</v>
      </c>
      <c r="F414" t="s">
        <v>427</v>
      </c>
      <c r="G414" t="s">
        <v>428</v>
      </c>
      <c r="H414">
        <v>5.794</v>
      </c>
      <c r="I414" t="s">
        <v>429</v>
      </c>
      <c r="J414">
        <v>0.000576</v>
      </c>
      <c r="K414" t="s">
        <v>71</v>
      </c>
      <c r="L414" t="s">
        <v>430</v>
      </c>
      <c r="M414">
        <v>107.2367</v>
      </c>
      <c r="N414" t="s">
        <v>71</v>
      </c>
      <c r="O414" t="s">
        <v>455</v>
      </c>
      <c r="P414">
        <v>0.000683</v>
      </c>
      <c r="Q414" t="s">
        <v>71</v>
      </c>
      <c r="R414" t="s">
        <v>70</v>
      </c>
      <c r="S414">
        <v>2.080676</v>
      </c>
      <c r="T414" t="s">
        <v>71</v>
      </c>
      <c r="U414" t="s">
        <v>72</v>
      </c>
      <c r="V414">
        <v>0.070598</v>
      </c>
      <c r="W414" t="s">
        <v>71</v>
      </c>
      <c r="X414" t="s">
        <v>73</v>
      </c>
      <c r="Y414">
        <v>1.208444</v>
      </c>
      <c r="Z414" t="s">
        <v>71</v>
      </c>
      <c r="AA414" t="s">
        <v>446</v>
      </c>
      <c r="AB414">
        <v>0.370065</v>
      </c>
      <c r="AC414" t="s">
        <v>71</v>
      </c>
      <c r="AD414" t="s">
        <v>74</v>
      </c>
      <c r="AE414">
        <v>0.422206</v>
      </c>
      <c r="AF414" t="s">
        <v>71</v>
      </c>
      <c r="AG414" t="s">
        <v>437</v>
      </c>
      <c r="AH414">
        <v>1000</v>
      </c>
      <c r="AI414" t="s">
        <v>438</v>
      </c>
      <c r="AJ414">
        <v>1000000</v>
      </c>
      <c r="AK414" t="s">
        <v>439</v>
      </c>
      <c r="AL414">
        <v>10</v>
      </c>
      <c r="AM414" t="s">
        <v>440</v>
      </c>
      <c r="AN414">
        <v>500</v>
      </c>
      <c r="AO414" t="s">
        <v>441</v>
      </c>
      <c r="AP414">
        <v>20</v>
      </c>
      <c r="AQ414" t="s">
        <v>442</v>
      </c>
      <c r="AR414">
        <v>20</v>
      </c>
    </row>
    <row r="415" ht="29.25" spans="1:44">
      <c r="A415" s="2">
        <v>418</v>
      </c>
      <c r="B415" t="s">
        <v>425</v>
      </c>
      <c r="C415">
        <v>3</v>
      </c>
      <c r="D415" t="s">
        <v>426</v>
      </c>
      <c r="E415">
        <v>188</v>
      </c>
      <c r="F415" t="s">
        <v>427</v>
      </c>
      <c r="G415" t="s">
        <v>428</v>
      </c>
      <c r="H415">
        <v>5.794</v>
      </c>
      <c r="I415" t="s">
        <v>429</v>
      </c>
      <c r="J415">
        <v>0.000576</v>
      </c>
      <c r="K415" t="s">
        <v>71</v>
      </c>
      <c r="L415" t="s">
        <v>430</v>
      </c>
      <c r="M415">
        <v>105.9361</v>
      </c>
      <c r="N415" t="s">
        <v>71</v>
      </c>
      <c r="O415" t="s">
        <v>455</v>
      </c>
      <c r="P415">
        <v>0.000682</v>
      </c>
      <c r="Q415" t="s">
        <v>71</v>
      </c>
      <c r="R415" t="s">
        <v>70</v>
      </c>
      <c r="S415">
        <v>2.074495</v>
      </c>
      <c r="T415" t="s">
        <v>71</v>
      </c>
      <c r="U415" t="s">
        <v>72</v>
      </c>
      <c r="V415">
        <v>0.07029</v>
      </c>
      <c r="W415" t="s">
        <v>71</v>
      </c>
      <c r="X415" t="s">
        <v>73</v>
      </c>
      <c r="Y415">
        <v>1.212617</v>
      </c>
      <c r="Z415" t="s">
        <v>71</v>
      </c>
      <c r="AA415" t="s">
        <v>446</v>
      </c>
      <c r="AB415">
        <v>0.36495</v>
      </c>
      <c r="AC415" t="s">
        <v>71</v>
      </c>
      <c r="AD415" t="s">
        <v>74</v>
      </c>
      <c r="AE415">
        <v>0.417654</v>
      </c>
      <c r="AF415" t="s">
        <v>71</v>
      </c>
      <c r="AG415" t="s">
        <v>437</v>
      </c>
      <c r="AH415">
        <v>1000</v>
      </c>
      <c r="AI415" t="s">
        <v>438</v>
      </c>
      <c r="AJ415">
        <v>1000000</v>
      </c>
      <c r="AK415" t="s">
        <v>439</v>
      </c>
      <c r="AL415">
        <v>10</v>
      </c>
      <c r="AM415" t="s">
        <v>440</v>
      </c>
      <c r="AN415">
        <v>500</v>
      </c>
      <c r="AO415" t="s">
        <v>441</v>
      </c>
      <c r="AP415">
        <v>20</v>
      </c>
      <c r="AQ415" t="s">
        <v>442</v>
      </c>
      <c r="AR415">
        <v>20</v>
      </c>
    </row>
    <row r="416" spans="1:44">
      <c r="A416">
        <v>418</v>
      </c>
      <c r="B416" t="s">
        <v>425</v>
      </c>
      <c r="C416">
        <v>3</v>
      </c>
      <c r="D416" t="s">
        <v>426</v>
      </c>
      <c r="E416">
        <v>188</v>
      </c>
      <c r="F416" t="s">
        <v>427</v>
      </c>
      <c r="G416" t="s">
        <v>428</v>
      </c>
      <c r="H416">
        <v>5.794</v>
      </c>
      <c r="I416" t="s">
        <v>429</v>
      </c>
      <c r="J416">
        <v>0.000568</v>
      </c>
      <c r="K416" t="s">
        <v>71</v>
      </c>
      <c r="L416" t="s">
        <v>430</v>
      </c>
      <c r="M416">
        <v>107.5211</v>
      </c>
      <c r="N416" t="s">
        <v>71</v>
      </c>
      <c r="O416" t="s">
        <v>455</v>
      </c>
      <c r="P416">
        <v>0.000676</v>
      </c>
      <c r="Q416" t="s">
        <v>71</v>
      </c>
      <c r="R416" t="s">
        <v>70</v>
      </c>
      <c r="S416">
        <v>2.051566</v>
      </c>
      <c r="T416" t="s">
        <v>71</v>
      </c>
      <c r="U416" t="s">
        <v>72</v>
      </c>
      <c r="V416">
        <v>0.069693</v>
      </c>
      <c r="W416" t="s">
        <v>71</v>
      </c>
      <c r="X416" t="s">
        <v>73</v>
      </c>
      <c r="Y416">
        <v>1.195511</v>
      </c>
      <c r="Z416" t="s">
        <v>71</v>
      </c>
      <c r="AA416" t="s">
        <v>446</v>
      </c>
      <c r="AB416">
        <v>0.360689</v>
      </c>
      <c r="AC416" t="s">
        <v>71</v>
      </c>
      <c r="AD416" t="s">
        <v>74</v>
      </c>
      <c r="AE416">
        <v>0.417306</v>
      </c>
      <c r="AF416" t="s">
        <v>71</v>
      </c>
      <c r="AG416" t="s">
        <v>437</v>
      </c>
      <c r="AH416">
        <v>1000</v>
      </c>
      <c r="AI416" t="s">
        <v>438</v>
      </c>
      <c r="AJ416">
        <v>1000000</v>
      </c>
      <c r="AK416" t="s">
        <v>439</v>
      </c>
      <c r="AL416">
        <v>10</v>
      </c>
      <c r="AM416" t="s">
        <v>440</v>
      </c>
      <c r="AN416">
        <v>500</v>
      </c>
      <c r="AO416" t="s">
        <v>441</v>
      </c>
      <c r="AP416">
        <v>20</v>
      </c>
      <c r="AQ416" t="s">
        <v>442</v>
      </c>
      <c r="AR416">
        <v>20</v>
      </c>
    </row>
    <row r="417" spans="1:44">
      <c r="A417">
        <v>417</v>
      </c>
      <c r="B417" t="s">
        <v>425</v>
      </c>
      <c r="C417">
        <v>3</v>
      </c>
      <c r="D417" t="s">
        <v>426</v>
      </c>
      <c r="E417">
        <v>188</v>
      </c>
      <c r="F417" t="s">
        <v>427</v>
      </c>
      <c r="G417" t="s">
        <v>428</v>
      </c>
      <c r="H417">
        <v>6.97</v>
      </c>
      <c r="I417" t="s">
        <v>429</v>
      </c>
      <c r="J417">
        <v>0.000587</v>
      </c>
      <c r="K417" t="s">
        <v>71</v>
      </c>
      <c r="L417" t="s">
        <v>430</v>
      </c>
      <c r="M417">
        <v>107.2753</v>
      </c>
      <c r="N417" t="s">
        <v>71</v>
      </c>
      <c r="O417" t="s">
        <v>455</v>
      </c>
      <c r="P417">
        <v>0.000694</v>
      </c>
      <c r="Q417" t="s">
        <v>71</v>
      </c>
      <c r="R417" t="s">
        <v>70</v>
      </c>
      <c r="S417">
        <v>2.075034</v>
      </c>
      <c r="T417" t="s">
        <v>71</v>
      </c>
      <c r="U417" t="s">
        <v>72</v>
      </c>
      <c r="V417">
        <v>0.070164</v>
      </c>
      <c r="W417" t="s">
        <v>71</v>
      </c>
      <c r="X417" t="s">
        <v>73</v>
      </c>
      <c r="Y417">
        <v>1.211975</v>
      </c>
      <c r="Z417" t="s">
        <v>71</v>
      </c>
      <c r="AA417" t="s">
        <v>446</v>
      </c>
      <c r="AB417">
        <v>0.36535</v>
      </c>
      <c r="AC417" t="s">
        <v>71</v>
      </c>
      <c r="AD417" t="s">
        <v>74</v>
      </c>
      <c r="AE417">
        <v>0.41895</v>
      </c>
      <c r="AF417" t="s">
        <v>71</v>
      </c>
      <c r="AG417" t="s">
        <v>437</v>
      </c>
      <c r="AH417">
        <v>1000</v>
      </c>
      <c r="AI417" t="s">
        <v>438</v>
      </c>
      <c r="AJ417">
        <v>1000000</v>
      </c>
      <c r="AK417" t="s">
        <v>439</v>
      </c>
      <c r="AL417">
        <v>10</v>
      </c>
      <c r="AM417" t="s">
        <v>440</v>
      </c>
      <c r="AN417">
        <v>100</v>
      </c>
      <c r="AO417" t="s">
        <v>441</v>
      </c>
      <c r="AP417">
        <v>20</v>
      </c>
      <c r="AQ417" t="s">
        <v>442</v>
      </c>
      <c r="AR417">
        <v>20</v>
      </c>
    </row>
    <row r="418" spans="1:44">
      <c r="A418">
        <v>416</v>
      </c>
      <c r="B418" t="s">
        <v>425</v>
      </c>
      <c r="C418">
        <v>0</v>
      </c>
      <c r="D418" t="s">
        <v>426</v>
      </c>
      <c r="E418">
        <v>1</v>
      </c>
      <c r="F418" t="s">
        <v>427</v>
      </c>
      <c r="G418" t="s">
        <v>428</v>
      </c>
      <c r="H418">
        <v>0.08</v>
      </c>
      <c r="I418" t="s">
        <v>429</v>
      </c>
      <c r="J418">
        <v>0.001377</v>
      </c>
      <c r="K418" t="s">
        <v>71</v>
      </c>
      <c r="L418" t="s">
        <v>430</v>
      </c>
      <c r="M418">
        <v>0.4302</v>
      </c>
      <c r="N418" t="s">
        <v>71</v>
      </c>
      <c r="O418" t="s">
        <v>455</v>
      </c>
      <c r="P418">
        <v>0.00142</v>
      </c>
      <c r="Q418" t="s">
        <v>71</v>
      </c>
      <c r="R418" t="s">
        <v>70</v>
      </c>
      <c r="S418">
        <v>0.169635</v>
      </c>
      <c r="T418" t="s">
        <v>71</v>
      </c>
      <c r="U418" t="s">
        <v>72</v>
      </c>
      <c r="V418">
        <v>0.002985</v>
      </c>
      <c r="W418" t="s">
        <v>71</v>
      </c>
      <c r="X418" t="s">
        <v>73</v>
      </c>
      <c r="Y418">
        <v>0.154812</v>
      </c>
      <c r="Z418" t="s">
        <v>71</v>
      </c>
      <c r="AA418" t="s">
        <v>446</v>
      </c>
      <c r="AB418">
        <v>0.003736</v>
      </c>
      <c r="AC418" t="s">
        <v>71</v>
      </c>
      <c r="AD418" t="s">
        <v>74</v>
      </c>
      <c r="AE418">
        <v>0.004533</v>
      </c>
      <c r="AF418" t="s">
        <v>71</v>
      </c>
      <c r="AG418" t="s">
        <v>437</v>
      </c>
      <c r="AH418">
        <v>1000</v>
      </c>
      <c r="AI418" t="s">
        <v>438</v>
      </c>
      <c r="AJ418">
        <v>10000</v>
      </c>
      <c r="AK418" t="s">
        <v>439</v>
      </c>
      <c r="AL418">
        <v>10</v>
      </c>
      <c r="AM418" t="s">
        <v>440</v>
      </c>
      <c r="AN418">
        <v>100</v>
      </c>
      <c r="AO418" t="s">
        <v>441</v>
      </c>
      <c r="AP418">
        <v>20</v>
      </c>
      <c r="AQ418" t="s">
        <v>442</v>
      </c>
      <c r="AR418">
        <v>20</v>
      </c>
    </row>
    <row r="419" spans="1:44">
      <c r="A419">
        <v>412</v>
      </c>
      <c r="B419" t="s">
        <v>425</v>
      </c>
      <c r="C419">
        <v>0</v>
      </c>
      <c r="D419" t="s">
        <v>426</v>
      </c>
      <c r="E419">
        <v>157</v>
      </c>
      <c r="F419" t="s">
        <v>427</v>
      </c>
      <c r="G419" t="s">
        <v>428</v>
      </c>
      <c r="H419">
        <v>6.558</v>
      </c>
      <c r="I419" t="s">
        <v>429</v>
      </c>
      <c r="J419">
        <v>0.000278</v>
      </c>
      <c r="K419" t="s">
        <v>71</v>
      </c>
      <c r="L419" t="s">
        <v>430</v>
      </c>
      <c r="M419">
        <v>7.635437</v>
      </c>
      <c r="N419" t="s">
        <v>71</v>
      </c>
      <c r="O419" t="s">
        <v>455</v>
      </c>
      <c r="P419">
        <v>0.000286</v>
      </c>
      <c r="Q419" t="s">
        <v>71</v>
      </c>
      <c r="R419" t="s">
        <v>70</v>
      </c>
      <c r="S419">
        <v>4.416072</v>
      </c>
      <c r="T419" t="s">
        <v>71</v>
      </c>
      <c r="U419" t="s">
        <v>72</v>
      </c>
      <c r="V419">
        <v>0.045532</v>
      </c>
      <c r="W419" t="s">
        <v>71</v>
      </c>
      <c r="X419" t="s">
        <v>73</v>
      </c>
      <c r="Y419">
        <v>3.726824</v>
      </c>
      <c r="Z419" t="s">
        <v>71</v>
      </c>
      <c r="AA419" t="s">
        <v>446</v>
      </c>
      <c r="AB419">
        <v>0.214499</v>
      </c>
      <c r="AC419" t="s">
        <v>71</v>
      </c>
      <c r="AD419" t="s">
        <v>74</v>
      </c>
      <c r="AE419">
        <v>0.419118</v>
      </c>
      <c r="AF419" t="s">
        <v>71</v>
      </c>
      <c r="AG419" t="s">
        <v>437</v>
      </c>
      <c r="AH419">
        <v>1000</v>
      </c>
      <c r="AI419" t="s">
        <v>438</v>
      </c>
      <c r="AJ419">
        <v>1000000</v>
      </c>
      <c r="AK419" t="s">
        <v>439</v>
      </c>
      <c r="AL419">
        <v>10</v>
      </c>
      <c r="AM419" t="s">
        <v>440</v>
      </c>
      <c r="AN419">
        <v>500</v>
      </c>
      <c r="AO419" t="s">
        <v>441</v>
      </c>
      <c r="AP419">
        <v>20</v>
      </c>
      <c r="AQ419" t="s">
        <v>442</v>
      </c>
      <c r="AR419">
        <v>20</v>
      </c>
    </row>
    <row r="420" spans="1:44">
      <c r="A420">
        <v>411</v>
      </c>
      <c r="B420" t="s">
        <v>425</v>
      </c>
      <c r="C420">
        <v>1</v>
      </c>
      <c r="D420" t="s">
        <v>426</v>
      </c>
      <c r="E420">
        <v>160</v>
      </c>
      <c r="F420" t="s">
        <v>427</v>
      </c>
      <c r="G420" t="s">
        <v>428</v>
      </c>
      <c r="H420">
        <v>6.558</v>
      </c>
      <c r="I420" t="s">
        <v>429</v>
      </c>
      <c r="J420">
        <v>0.000281</v>
      </c>
      <c r="K420" t="s">
        <v>71</v>
      </c>
      <c r="L420" t="s">
        <v>430</v>
      </c>
      <c r="M420">
        <v>19.146167</v>
      </c>
      <c r="N420" t="s">
        <v>71</v>
      </c>
      <c r="O420" t="s">
        <v>455</v>
      </c>
      <c r="P420">
        <v>0.0003</v>
      </c>
      <c r="Q420" t="s">
        <v>71</v>
      </c>
      <c r="R420" t="s">
        <v>70</v>
      </c>
      <c r="S420">
        <v>2.799921</v>
      </c>
      <c r="T420" t="s">
        <v>71</v>
      </c>
      <c r="U420" t="s">
        <v>72</v>
      </c>
      <c r="V420">
        <v>0.045048</v>
      </c>
      <c r="W420" t="s">
        <v>71</v>
      </c>
      <c r="X420" t="s">
        <v>73</v>
      </c>
      <c r="Y420">
        <v>2.130125</v>
      </c>
      <c r="Z420" t="s">
        <v>71</v>
      </c>
      <c r="AA420" t="s">
        <v>446</v>
      </c>
      <c r="AB420">
        <v>0.19606</v>
      </c>
      <c r="AC420" t="s">
        <v>71</v>
      </c>
      <c r="AD420" t="s">
        <v>74</v>
      </c>
      <c r="AE420">
        <v>0.419236</v>
      </c>
      <c r="AF420" t="s">
        <v>71</v>
      </c>
      <c r="AG420" t="s">
        <v>437</v>
      </c>
      <c r="AH420">
        <v>1000</v>
      </c>
      <c r="AI420" t="s">
        <v>438</v>
      </c>
      <c r="AJ420">
        <v>1000000</v>
      </c>
      <c r="AK420" t="s">
        <v>439</v>
      </c>
      <c r="AL420">
        <v>10</v>
      </c>
      <c r="AM420" t="s">
        <v>440</v>
      </c>
      <c r="AN420">
        <v>500</v>
      </c>
      <c r="AO420" t="s">
        <v>441</v>
      </c>
      <c r="AP420">
        <v>20</v>
      </c>
      <c r="AQ420" t="s">
        <v>442</v>
      </c>
      <c r="AR420">
        <v>20</v>
      </c>
    </row>
    <row r="421" spans="1:44">
      <c r="A421">
        <v>410</v>
      </c>
      <c r="B421" t="s">
        <v>425</v>
      </c>
      <c r="C421">
        <v>2</v>
      </c>
      <c r="D421" t="s">
        <v>426</v>
      </c>
      <c r="E421">
        <v>169</v>
      </c>
      <c r="F421" t="s">
        <v>427</v>
      </c>
      <c r="G421" t="s">
        <v>428</v>
      </c>
      <c r="H421">
        <v>6.558</v>
      </c>
      <c r="I421" t="s">
        <v>429</v>
      </c>
      <c r="J421">
        <v>0.000279</v>
      </c>
      <c r="K421" t="s">
        <v>71</v>
      </c>
      <c r="L421" t="s">
        <v>430</v>
      </c>
      <c r="M421">
        <v>32.607305</v>
      </c>
      <c r="N421" t="s">
        <v>71</v>
      </c>
      <c r="O421" t="s">
        <v>455</v>
      </c>
      <c r="P421">
        <v>0.000312</v>
      </c>
      <c r="Q421" t="s">
        <v>71</v>
      </c>
      <c r="R421" t="s">
        <v>70</v>
      </c>
      <c r="S421">
        <v>1.978173</v>
      </c>
      <c r="T421" t="s">
        <v>71</v>
      </c>
      <c r="U421" t="s">
        <v>72</v>
      </c>
      <c r="V421">
        <v>0.045219</v>
      </c>
      <c r="W421" t="s">
        <v>71</v>
      </c>
      <c r="X421" t="s">
        <v>73</v>
      </c>
      <c r="Y421">
        <v>1.253618</v>
      </c>
      <c r="Z421" t="s">
        <v>71</v>
      </c>
      <c r="AA421" t="s">
        <v>446</v>
      </c>
      <c r="AB421">
        <v>0.251113</v>
      </c>
      <c r="AC421" t="s">
        <v>71</v>
      </c>
      <c r="AD421" t="s">
        <v>74</v>
      </c>
      <c r="AE421">
        <v>0.41922</v>
      </c>
      <c r="AF421" t="s">
        <v>71</v>
      </c>
      <c r="AG421" t="s">
        <v>437</v>
      </c>
      <c r="AH421">
        <v>1000</v>
      </c>
      <c r="AI421" t="s">
        <v>438</v>
      </c>
      <c r="AJ421">
        <v>1000000</v>
      </c>
      <c r="AK421" t="s">
        <v>439</v>
      </c>
      <c r="AL421">
        <v>10</v>
      </c>
      <c r="AM421" t="s">
        <v>440</v>
      </c>
      <c r="AN421">
        <v>500</v>
      </c>
      <c r="AO421" t="s">
        <v>441</v>
      </c>
      <c r="AP421">
        <v>20</v>
      </c>
      <c r="AQ421" t="s">
        <v>442</v>
      </c>
      <c r="AR421">
        <v>20</v>
      </c>
    </row>
    <row r="422" spans="1:44">
      <c r="A422">
        <v>409</v>
      </c>
      <c r="B422" t="s">
        <v>425</v>
      </c>
      <c r="C422">
        <v>3</v>
      </c>
      <c r="D422" t="s">
        <v>426</v>
      </c>
      <c r="E422">
        <v>188</v>
      </c>
      <c r="F422" t="s">
        <v>427</v>
      </c>
      <c r="G422" t="s">
        <v>428</v>
      </c>
      <c r="H422">
        <v>6.558</v>
      </c>
      <c r="I422" t="s">
        <v>429</v>
      </c>
      <c r="J422">
        <v>0.000282</v>
      </c>
      <c r="K422" t="s">
        <v>71</v>
      </c>
      <c r="L422" t="s">
        <v>430</v>
      </c>
      <c r="M422">
        <v>67.228414</v>
      </c>
      <c r="N422" t="s">
        <v>71</v>
      </c>
      <c r="O422" t="s">
        <v>455</v>
      </c>
      <c r="P422">
        <v>0.000349</v>
      </c>
      <c r="Q422" t="s">
        <v>71</v>
      </c>
      <c r="R422" t="s">
        <v>70</v>
      </c>
      <c r="S422">
        <v>1.448345</v>
      </c>
      <c r="T422" t="s">
        <v>71</v>
      </c>
      <c r="U422" t="s">
        <v>72</v>
      </c>
      <c r="V422">
        <v>0.045575</v>
      </c>
      <c r="W422" t="s">
        <v>71</v>
      </c>
      <c r="X422" t="s">
        <v>73</v>
      </c>
      <c r="Y422">
        <v>0.67853</v>
      </c>
      <c r="Z422" t="s">
        <v>71</v>
      </c>
      <c r="AA422" t="s">
        <v>446</v>
      </c>
      <c r="AB422">
        <v>0.296539</v>
      </c>
      <c r="AC422" t="s">
        <v>71</v>
      </c>
      <c r="AD422" t="s">
        <v>74</v>
      </c>
      <c r="AE422">
        <v>0.419375</v>
      </c>
      <c r="AF422" t="s">
        <v>71</v>
      </c>
      <c r="AG422" t="s">
        <v>437</v>
      </c>
      <c r="AH422">
        <v>1000</v>
      </c>
      <c r="AI422" t="s">
        <v>438</v>
      </c>
      <c r="AJ422">
        <v>1000000</v>
      </c>
      <c r="AK422" t="s">
        <v>439</v>
      </c>
      <c r="AL422">
        <v>10</v>
      </c>
      <c r="AM422" t="s">
        <v>440</v>
      </c>
      <c r="AN422">
        <v>500</v>
      </c>
      <c r="AO422" t="s">
        <v>441</v>
      </c>
      <c r="AP422">
        <v>20</v>
      </c>
      <c r="AQ422" t="s">
        <v>442</v>
      </c>
      <c r="AR422">
        <v>20</v>
      </c>
    </row>
    <row r="423" spans="1:44">
      <c r="A423">
        <v>408</v>
      </c>
      <c r="B423" t="s">
        <v>425</v>
      </c>
      <c r="C423">
        <v>4</v>
      </c>
      <c r="D423" t="s">
        <v>426</v>
      </c>
      <c r="E423">
        <v>226</v>
      </c>
      <c r="F423" t="s">
        <v>427</v>
      </c>
      <c r="G423" t="s">
        <v>428</v>
      </c>
      <c r="H423">
        <v>6.558</v>
      </c>
      <c r="I423" t="s">
        <v>429</v>
      </c>
      <c r="J423">
        <v>0.000283</v>
      </c>
      <c r="K423" t="s">
        <v>71</v>
      </c>
      <c r="L423" t="s">
        <v>430</v>
      </c>
      <c r="M423">
        <v>136.788306</v>
      </c>
      <c r="N423" t="s">
        <v>71</v>
      </c>
      <c r="O423" t="s">
        <v>455</v>
      </c>
      <c r="P423">
        <v>0.00042</v>
      </c>
      <c r="Q423" t="s">
        <v>71</v>
      </c>
      <c r="R423" t="s">
        <v>70</v>
      </c>
      <c r="S423">
        <v>1.189174</v>
      </c>
      <c r="T423" t="s">
        <v>71</v>
      </c>
      <c r="U423" t="s">
        <v>72</v>
      </c>
      <c r="V423">
        <v>0.046203</v>
      </c>
      <c r="W423" t="s">
        <v>71</v>
      </c>
      <c r="X423" t="s">
        <v>73</v>
      </c>
      <c r="Y423">
        <v>0.395699</v>
      </c>
      <c r="Z423" t="s">
        <v>71</v>
      </c>
      <c r="AA423" t="s">
        <v>446</v>
      </c>
      <c r="AB423">
        <v>0.319863</v>
      </c>
      <c r="AC423" t="s">
        <v>71</v>
      </c>
      <c r="AD423" t="s">
        <v>74</v>
      </c>
      <c r="AE423">
        <v>0.419735</v>
      </c>
      <c r="AF423" t="s">
        <v>71</v>
      </c>
      <c r="AG423" t="s">
        <v>437</v>
      </c>
      <c r="AH423">
        <v>1000</v>
      </c>
      <c r="AI423" t="s">
        <v>438</v>
      </c>
      <c r="AJ423">
        <v>1000000</v>
      </c>
      <c r="AK423" t="s">
        <v>439</v>
      </c>
      <c r="AL423">
        <v>10</v>
      </c>
      <c r="AM423" t="s">
        <v>440</v>
      </c>
      <c r="AN423">
        <v>500</v>
      </c>
      <c r="AO423" t="s">
        <v>441</v>
      </c>
      <c r="AP423">
        <v>20</v>
      </c>
      <c r="AQ423" t="s">
        <v>442</v>
      </c>
      <c r="AR423">
        <v>20</v>
      </c>
    </row>
    <row r="424" spans="1:44">
      <c r="A424">
        <v>407</v>
      </c>
      <c r="B424" t="s">
        <v>425</v>
      </c>
      <c r="C424">
        <v>5</v>
      </c>
      <c r="D424" t="s">
        <v>426</v>
      </c>
      <c r="E424">
        <v>303</v>
      </c>
      <c r="F424" t="s">
        <v>427</v>
      </c>
      <c r="G424" t="s">
        <v>428</v>
      </c>
      <c r="H424">
        <v>6.558</v>
      </c>
      <c r="I424" t="s">
        <v>429</v>
      </c>
      <c r="J424">
        <v>0.00028</v>
      </c>
      <c r="K424" t="s">
        <v>71</v>
      </c>
      <c r="L424" t="s">
        <v>430</v>
      </c>
      <c r="M424">
        <v>262.300677</v>
      </c>
      <c r="N424" t="s">
        <v>71</v>
      </c>
      <c r="O424" t="s">
        <v>455</v>
      </c>
      <c r="P424">
        <v>0.000543</v>
      </c>
      <c r="Q424" t="s">
        <v>71</v>
      </c>
      <c r="R424" t="s">
        <v>70</v>
      </c>
      <c r="S424">
        <v>1.056968</v>
      </c>
      <c r="T424" t="s">
        <v>71</v>
      </c>
      <c r="U424" t="s">
        <v>72</v>
      </c>
      <c r="V424">
        <v>0.04676</v>
      </c>
      <c r="W424" t="s">
        <v>71</v>
      </c>
      <c r="X424" t="s">
        <v>73</v>
      </c>
      <c r="Y424">
        <v>0.244584</v>
      </c>
      <c r="Z424" t="s">
        <v>71</v>
      </c>
      <c r="AA424" t="s">
        <v>446</v>
      </c>
      <c r="AB424">
        <v>0.339305</v>
      </c>
      <c r="AC424" t="s">
        <v>71</v>
      </c>
      <c r="AD424" t="s">
        <v>74</v>
      </c>
      <c r="AE424">
        <v>0.419052</v>
      </c>
      <c r="AF424" t="s">
        <v>71</v>
      </c>
      <c r="AG424" t="s">
        <v>437</v>
      </c>
      <c r="AH424">
        <v>1000</v>
      </c>
      <c r="AI424" t="s">
        <v>438</v>
      </c>
      <c r="AJ424">
        <v>1000000</v>
      </c>
      <c r="AK424" t="s">
        <v>439</v>
      </c>
      <c r="AL424">
        <v>10</v>
      </c>
      <c r="AM424" t="s">
        <v>440</v>
      </c>
      <c r="AN424">
        <v>500</v>
      </c>
      <c r="AO424" t="s">
        <v>441</v>
      </c>
      <c r="AP424">
        <v>20</v>
      </c>
      <c r="AQ424" t="s">
        <v>442</v>
      </c>
      <c r="AR424">
        <v>20</v>
      </c>
    </row>
    <row r="425" spans="1:44">
      <c r="A425">
        <v>406</v>
      </c>
      <c r="B425" t="s">
        <v>425</v>
      </c>
      <c r="C425">
        <v>6</v>
      </c>
      <c r="D425" t="s">
        <v>426</v>
      </c>
      <c r="E425">
        <v>455</v>
      </c>
      <c r="F425" t="s">
        <v>427</v>
      </c>
      <c r="G425" t="s">
        <v>428</v>
      </c>
      <c r="H425">
        <v>6.558</v>
      </c>
      <c r="I425" t="s">
        <v>429</v>
      </c>
      <c r="J425">
        <v>0.000279</v>
      </c>
      <c r="K425" t="s">
        <v>71</v>
      </c>
      <c r="L425" t="s">
        <v>430</v>
      </c>
      <c r="M425">
        <v>498.201204</v>
      </c>
      <c r="N425" t="s">
        <v>71</v>
      </c>
      <c r="O425" t="s">
        <v>455</v>
      </c>
      <c r="P425">
        <v>0.000778</v>
      </c>
      <c r="Q425" t="s">
        <v>71</v>
      </c>
      <c r="R425" t="s">
        <v>70</v>
      </c>
      <c r="S425">
        <v>0.973968</v>
      </c>
      <c r="T425" t="s">
        <v>71</v>
      </c>
      <c r="U425" t="s">
        <v>72</v>
      </c>
      <c r="V425">
        <v>0.04723</v>
      </c>
      <c r="W425" t="s">
        <v>71</v>
      </c>
      <c r="X425" t="s">
        <v>73</v>
      </c>
      <c r="Y425">
        <v>0.157231</v>
      </c>
      <c r="Z425" t="s">
        <v>71</v>
      </c>
      <c r="AA425" t="s">
        <v>446</v>
      </c>
      <c r="AB425">
        <v>0.343543</v>
      </c>
      <c r="AC425" t="s">
        <v>71</v>
      </c>
      <c r="AD425" t="s">
        <v>74</v>
      </c>
      <c r="AE425">
        <v>0.419131</v>
      </c>
      <c r="AF425" t="s">
        <v>71</v>
      </c>
      <c r="AG425" t="s">
        <v>437</v>
      </c>
      <c r="AH425">
        <v>1000</v>
      </c>
      <c r="AI425" t="s">
        <v>438</v>
      </c>
      <c r="AJ425">
        <v>1000000</v>
      </c>
      <c r="AK425" t="s">
        <v>439</v>
      </c>
      <c r="AL425">
        <v>10</v>
      </c>
      <c r="AM425" t="s">
        <v>440</v>
      </c>
      <c r="AN425">
        <v>500</v>
      </c>
      <c r="AO425" t="s">
        <v>441</v>
      </c>
      <c r="AP425">
        <v>20</v>
      </c>
      <c r="AQ425" t="s">
        <v>442</v>
      </c>
      <c r="AR425">
        <v>20</v>
      </c>
    </row>
    <row r="426" spans="1:44">
      <c r="A426">
        <v>405</v>
      </c>
      <c r="B426" t="s">
        <v>425</v>
      </c>
      <c r="C426">
        <v>7</v>
      </c>
      <c r="D426" t="s">
        <v>426</v>
      </c>
      <c r="E426">
        <v>760</v>
      </c>
      <c r="F426" t="s">
        <v>427</v>
      </c>
      <c r="G426" t="s">
        <v>428</v>
      </c>
      <c r="H426">
        <v>6.558</v>
      </c>
      <c r="I426" t="s">
        <v>429</v>
      </c>
      <c r="J426">
        <v>0.000278</v>
      </c>
      <c r="K426" t="s">
        <v>71</v>
      </c>
      <c r="L426" t="s">
        <v>430</v>
      </c>
      <c r="M426">
        <v>1040.351773</v>
      </c>
      <c r="N426" t="s">
        <v>71</v>
      </c>
      <c r="O426" t="s">
        <v>455</v>
      </c>
      <c r="P426">
        <v>0.001319</v>
      </c>
      <c r="Q426" t="s">
        <v>71</v>
      </c>
      <c r="R426" t="s">
        <v>70</v>
      </c>
      <c r="S426">
        <v>0.930432</v>
      </c>
      <c r="T426" t="s">
        <v>71</v>
      </c>
      <c r="U426" t="s">
        <v>72</v>
      </c>
      <c r="V426">
        <v>0.047834</v>
      </c>
      <c r="W426" t="s">
        <v>71</v>
      </c>
      <c r="X426" t="s">
        <v>73</v>
      </c>
      <c r="Y426">
        <v>0.113065</v>
      </c>
      <c r="Z426" t="s">
        <v>71</v>
      </c>
      <c r="AA426" t="s">
        <v>446</v>
      </c>
      <c r="AB426">
        <v>0.344082</v>
      </c>
      <c r="AC426" t="s">
        <v>71</v>
      </c>
      <c r="AD426" t="s">
        <v>74</v>
      </c>
      <c r="AE426">
        <v>0.418889</v>
      </c>
      <c r="AF426" t="s">
        <v>71</v>
      </c>
      <c r="AG426" t="s">
        <v>437</v>
      </c>
      <c r="AH426">
        <v>1000</v>
      </c>
      <c r="AI426" t="s">
        <v>438</v>
      </c>
      <c r="AJ426">
        <v>1000000</v>
      </c>
      <c r="AK426" t="s">
        <v>439</v>
      </c>
      <c r="AL426">
        <v>10</v>
      </c>
      <c r="AM426" t="s">
        <v>440</v>
      </c>
      <c r="AN426">
        <v>500</v>
      </c>
      <c r="AO426" t="s">
        <v>441</v>
      </c>
      <c r="AP426">
        <v>20</v>
      </c>
      <c r="AQ426" t="s">
        <v>442</v>
      </c>
      <c r="AR426">
        <v>20</v>
      </c>
    </row>
    <row r="427" spans="1:44">
      <c r="A427">
        <v>404</v>
      </c>
      <c r="B427" t="s">
        <v>425</v>
      </c>
      <c r="C427">
        <v>8</v>
      </c>
      <c r="D427" t="s">
        <v>426</v>
      </c>
      <c r="E427">
        <v>1371</v>
      </c>
      <c r="F427" t="s">
        <v>427</v>
      </c>
      <c r="G427" t="s">
        <v>428</v>
      </c>
      <c r="H427">
        <v>6.558</v>
      </c>
      <c r="I427" t="s">
        <v>429</v>
      </c>
      <c r="J427">
        <v>0.000277</v>
      </c>
      <c r="K427" t="s">
        <v>71</v>
      </c>
      <c r="L427" t="s">
        <v>430</v>
      </c>
      <c r="M427">
        <v>3916.658524</v>
      </c>
      <c r="N427" t="s">
        <v>71</v>
      </c>
      <c r="O427" t="s">
        <v>455</v>
      </c>
      <c r="P427">
        <v>0.004194</v>
      </c>
      <c r="Q427" t="s">
        <v>71</v>
      </c>
      <c r="R427" t="s">
        <v>70</v>
      </c>
      <c r="S427">
        <v>0.900897</v>
      </c>
      <c r="T427" t="s">
        <v>71</v>
      </c>
      <c r="U427" t="s">
        <v>72</v>
      </c>
      <c r="V427">
        <v>0.048</v>
      </c>
      <c r="W427" t="s">
        <v>71</v>
      </c>
      <c r="X427" t="s">
        <v>73</v>
      </c>
      <c r="Y427">
        <v>0.078423</v>
      </c>
      <c r="Z427" t="s">
        <v>71</v>
      </c>
      <c r="AA427" t="s">
        <v>446</v>
      </c>
      <c r="AB427">
        <v>0.349258</v>
      </c>
      <c r="AC427" t="s">
        <v>71</v>
      </c>
      <c r="AD427" t="s">
        <v>74</v>
      </c>
      <c r="AE427">
        <v>0.418587</v>
      </c>
      <c r="AF427" t="s">
        <v>71</v>
      </c>
      <c r="AG427" t="s">
        <v>437</v>
      </c>
      <c r="AH427">
        <v>1000</v>
      </c>
      <c r="AI427" t="s">
        <v>438</v>
      </c>
      <c r="AJ427">
        <v>1000000</v>
      </c>
      <c r="AK427" t="s">
        <v>439</v>
      </c>
      <c r="AL427">
        <v>10</v>
      </c>
      <c r="AM427" t="s">
        <v>440</v>
      </c>
      <c r="AN427">
        <v>500</v>
      </c>
      <c r="AO427" t="s">
        <v>441</v>
      </c>
      <c r="AP427">
        <v>20</v>
      </c>
      <c r="AQ427" t="s">
        <v>442</v>
      </c>
      <c r="AR427">
        <v>20</v>
      </c>
    </row>
    <row r="428" spans="1:44">
      <c r="A428">
        <v>403</v>
      </c>
      <c r="B428" t="s">
        <v>425</v>
      </c>
      <c r="C428">
        <v>9</v>
      </c>
      <c r="D428" t="s">
        <v>426</v>
      </c>
      <c r="E428">
        <v>2592</v>
      </c>
      <c r="F428" t="s">
        <v>427</v>
      </c>
      <c r="G428" t="s">
        <v>428</v>
      </c>
      <c r="H428">
        <v>6.558</v>
      </c>
      <c r="I428" t="s">
        <v>429</v>
      </c>
      <c r="J428">
        <v>0.000279</v>
      </c>
      <c r="K428" t="s">
        <v>71</v>
      </c>
      <c r="L428" t="s">
        <v>430</v>
      </c>
      <c r="M428">
        <v>12700.075054</v>
      </c>
      <c r="N428" t="s">
        <v>71</v>
      </c>
      <c r="O428" t="s">
        <v>455</v>
      </c>
      <c r="P428">
        <v>0.012979</v>
      </c>
      <c r="Q428" t="s">
        <v>71</v>
      </c>
      <c r="R428" t="s">
        <v>70</v>
      </c>
      <c r="S428">
        <v>0.888323</v>
      </c>
      <c r="T428" t="s">
        <v>71</v>
      </c>
      <c r="U428" t="s">
        <v>72</v>
      </c>
      <c r="V428">
        <v>0.0482</v>
      </c>
      <c r="W428" t="s">
        <v>71</v>
      </c>
      <c r="X428" t="s">
        <v>73</v>
      </c>
      <c r="Y428">
        <v>0.0505</v>
      </c>
      <c r="Z428" t="s">
        <v>71</v>
      </c>
      <c r="AA428" t="s">
        <v>446</v>
      </c>
      <c r="AB428">
        <v>0.364569</v>
      </c>
      <c r="AC428" t="s">
        <v>71</v>
      </c>
      <c r="AD428" t="s">
        <v>74</v>
      </c>
      <c r="AE428">
        <v>0.418563</v>
      </c>
      <c r="AF428" t="s">
        <v>71</v>
      </c>
      <c r="AG428" t="s">
        <v>437</v>
      </c>
      <c r="AH428">
        <v>1000</v>
      </c>
      <c r="AI428" t="s">
        <v>438</v>
      </c>
      <c r="AJ428">
        <v>1000000</v>
      </c>
      <c r="AK428" t="s">
        <v>439</v>
      </c>
      <c r="AL428">
        <v>10</v>
      </c>
      <c r="AM428" t="s">
        <v>440</v>
      </c>
      <c r="AN428">
        <v>500</v>
      </c>
      <c r="AO428" t="s">
        <v>441</v>
      </c>
      <c r="AP428">
        <v>20</v>
      </c>
      <c r="AQ428" t="s">
        <v>442</v>
      </c>
      <c r="AR428">
        <v>20</v>
      </c>
    </row>
    <row r="429" spans="1:44">
      <c r="A429">
        <v>402</v>
      </c>
      <c r="B429" t="s">
        <v>425</v>
      </c>
      <c r="C429">
        <v>4</v>
      </c>
      <c r="D429" t="s">
        <v>426</v>
      </c>
      <c r="E429">
        <v>226</v>
      </c>
      <c r="F429" t="s">
        <v>427</v>
      </c>
      <c r="G429" t="s">
        <v>428</v>
      </c>
      <c r="H429">
        <v>6.558</v>
      </c>
      <c r="I429" t="s">
        <v>429</v>
      </c>
      <c r="J429">
        <v>0.000268</v>
      </c>
      <c r="K429" t="s">
        <v>71</v>
      </c>
      <c r="L429" t="s">
        <v>430</v>
      </c>
      <c r="M429">
        <v>134.568709</v>
      </c>
      <c r="N429" t="s">
        <v>71</v>
      </c>
      <c r="O429" t="s">
        <v>455</v>
      </c>
      <c r="P429">
        <v>0.000403</v>
      </c>
      <c r="Q429" t="s">
        <v>71</v>
      </c>
      <c r="R429" t="s">
        <v>70</v>
      </c>
      <c r="S429">
        <v>1.209568</v>
      </c>
      <c r="T429" t="s">
        <v>71</v>
      </c>
      <c r="U429" t="s">
        <v>72</v>
      </c>
      <c r="V429">
        <v>0.047496</v>
      </c>
      <c r="W429" t="s">
        <v>71</v>
      </c>
      <c r="X429" t="s">
        <v>73</v>
      </c>
      <c r="Y429">
        <v>0.40633</v>
      </c>
      <c r="Z429" t="s">
        <v>71</v>
      </c>
      <c r="AA429" t="s">
        <v>446</v>
      </c>
      <c r="AB429">
        <v>0.321472</v>
      </c>
      <c r="AC429" t="s">
        <v>71</v>
      </c>
      <c r="AD429" t="s">
        <v>74</v>
      </c>
      <c r="AE429">
        <v>0.42593</v>
      </c>
      <c r="AF429" t="s">
        <v>71</v>
      </c>
      <c r="AG429" t="s">
        <v>437</v>
      </c>
      <c r="AH429">
        <v>1000</v>
      </c>
      <c r="AI429" t="s">
        <v>438</v>
      </c>
      <c r="AJ429">
        <v>1000000</v>
      </c>
      <c r="AK429" t="s">
        <v>439</v>
      </c>
      <c r="AL429">
        <v>10</v>
      </c>
      <c r="AM429" t="s">
        <v>440</v>
      </c>
      <c r="AN429">
        <v>500</v>
      </c>
      <c r="AO429" t="s">
        <v>441</v>
      </c>
      <c r="AP429">
        <v>20</v>
      </c>
      <c r="AQ429" t="s">
        <v>442</v>
      </c>
      <c r="AR429">
        <v>20</v>
      </c>
    </row>
    <row r="430" spans="1:44">
      <c r="A430">
        <v>402</v>
      </c>
      <c r="B430" t="s">
        <v>425</v>
      </c>
      <c r="C430">
        <v>4</v>
      </c>
      <c r="D430" t="s">
        <v>426</v>
      </c>
      <c r="E430">
        <v>226</v>
      </c>
      <c r="F430" t="s">
        <v>427</v>
      </c>
      <c r="G430" t="s">
        <v>428</v>
      </c>
      <c r="H430">
        <v>6.558</v>
      </c>
      <c r="I430" t="s">
        <v>429</v>
      </c>
      <c r="J430">
        <v>0.000262</v>
      </c>
      <c r="K430" t="s">
        <v>71</v>
      </c>
      <c r="L430" t="s">
        <v>430</v>
      </c>
      <c r="M430">
        <v>132.398888</v>
      </c>
      <c r="N430" t="s">
        <v>71</v>
      </c>
      <c r="O430" t="s">
        <v>455</v>
      </c>
      <c r="P430">
        <v>0.000394</v>
      </c>
      <c r="Q430" t="s">
        <v>71</v>
      </c>
      <c r="R430" t="s">
        <v>70</v>
      </c>
      <c r="S430">
        <v>1.188659</v>
      </c>
      <c r="T430" t="s">
        <v>71</v>
      </c>
      <c r="U430" t="s">
        <v>72</v>
      </c>
      <c r="V430">
        <v>0.046563</v>
      </c>
      <c r="W430" t="s">
        <v>71</v>
      </c>
      <c r="X430" t="s">
        <v>73</v>
      </c>
      <c r="Y430">
        <v>0.394998</v>
      </c>
      <c r="Z430" t="s">
        <v>71</v>
      </c>
      <c r="AA430" t="s">
        <v>446</v>
      </c>
      <c r="AB430">
        <v>0.316982</v>
      </c>
      <c r="AC430" t="s">
        <v>71</v>
      </c>
      <c r="AD430" t="s">
        <v>74</v>
      </c>
      <c r="AE430">
        <v>0.422271</v>
      </c>
      <c r="AF430" t="s">
        <v>71</v>
      </c>
      <c r="AG430" t="s">
        <v>437</v>
      </c>
      <c r="AH430">
        <v>1000</v>
      </c>
      <c r="AI430" t="s">
        <v>438</v>
      </c>
      <c r="AJ430">
        <v>1000000</v>
      </c>
      <c r="AK430" t="s">
        <v>439</v>
      </c>
      <c r="AL430">
        <v>10</v>
      </c>
      <c r="AM430" t="s">
        <v>440</v>
      </c>
      <c r="AN430">
        <v>500</v>
      </c>
      <c r="AO430" t="s">
        <v>441</v>
      </c>
      <c r="AP430">
        <v>20</v>
      </c>
      <c r="AQ430" t="s">
        <v>442</v>
      </c>
      <c r="AR430">
        <v>20</v>
      </c>
    </row>
    <row r="431" spans="1:44">
      <c r="A431">
        <v>392</v>
      </c>
      <c r="B431" t="s">
        <v>425</v>
      </c>
      <c r="C431">
        <v>0</v>
      </c>
      <c r="D431" t="s">
        <v>426</v>
      </c>
      <c r="E431">
        <v>157</v>
      </c>
      <c r="F431" t="s">
        <v>427</v>
      </c>
      <c r="G431" t="s">
        <v>428</v>
      </c>
      <c r="H431">
        <v>6.558</v>
      </c>
      <c r="I431" t="s">
        <v>429</v>
      </c>
      <c r="J431">
        <v>0.000262</v>
      </c>
      <c r="K431" t="s">
        <v>71</v>
      </c>
      <c r="L431" t="s">
        <v>430</v>
      </c>
      <c r="M431">
        <v>7.374133</v>
      </c>
      <c r="N431" t="s">
        <v>71</v>
      </c>
      <c r="O431" t="s">
        <v>455</v>
      </c>
      <c r="P431">
        <v>0.00027</v>
      </c>
      <c r="Q431" t="s">
        <v>71</v>
      </c>
      <c r="R431" t="s">
        <v>70</v>
      </c>
      <c r="S431">
        <v>4.399911</v>
      </c>
      <c r="T431" t="s">
        <v>71</v>
      </c>
      <c r="U431" t="s">
        <v>72</v>
      </c>
      <c r="V431">
        <v>0.045861</v>
      </c>
      <c r="W431" t="s">
        <v>71</v>
      </c>
      <c r="X431" t="s">
        <v>73</v>
      </c>
      <c r="Y431">
        <v>3.70883</v>
      </c>
      <c r="Z431" t="s">
        <v>71</v>
      </c>
      <c r="AA431" t="s">
        <v>446</v>
      </c>
      <c r="AB431">
        <v>0.212957</v>
      </c>
      <c r="AC431" t="s">
        <v>71</v>
      </c>
      <c r="AD431" t="s">
        <v>74</v>
      </c>
      <c r="AE431">
        <v>0.421999</v>
      </c>
      <c r="AF431" t="s">
        <v>71</v>
      </c>
      <c r="AG431" t="s">
        <v>437</v>
      </c>
      <c r="AH431">
        <v>1000</v>
      </c>
      <c r="AI431" t="s">
        <v>438</v>
      </c>
      <c r="AJ431">
        <v>1000000</v>
      </c>
      <c r="AK431" t="s">
        <v>439</v>
      </c>
      <c r="AL431">
        <v>10</v>
      </c>
      <c r="AM431" t="s">
        <v>440</v>
      </c>
      <c r="AN431">
        <v>500</v>
      </c>
      <c r="AO431" t="s">
        <v>441</v>
      </c>
      <c r="AP431">
        <v>20</v>
      </c>
      <c r="AQ431" t="s">
        <v>442</v>
      </c>
      <c r="AR431">
        <v>20</v>
      </c>
    </row>
    <row r="432" spans="1:44">
      <c r="A432">
        <v>401</v>
      </c>
      <c r="B432" t="s">
        <v>425</v>
      </c>
      <c r="C432">
        <v>0</v>
      </c>
      <c r="D432" t="s">
        <v>426</v>
      </c>
      <c r="E432">
        <v>157</v>
      </c>
      <c r="F432" t="s">
        <v>427</v>
      </c>
      <c r="G432" t="s">
        <v>428</v>
      </c>
      <c r="H432">
        <v>6.558</v>
      </c>
      <c r="I432" t="s">
        <v>429</v>
      </c>
      <c r="J432">
        <v>0.000512</v>
      </c>
      <c r="K432" t="s">
        <v>71</v>
      </c>
      <c r="L432" t="s">
        <v>430</v>
      </c>
      <c r="M432">
        <v>9.59644</v>
      </c>
      <c r="N432" t="s">
        <v>71</v>
      </c>
      <c r="O432" t="s">
        <v>455</v>
      </c>
      <c r="P432">
        <v>0.000522</v>
      </c>
      <c r="Q432" t="s">
        <v>71</v>
      </c>
      <c r="R432" t="s">
        <v>70</v>
      </c>
      <c r="S432">
        <v>6.545959</v>
      </c>
      <c r="T432" t="s">
        <v>71</v>
      </c>
      <c r="U432" t="s">
        <v>72</v>
      </c>
      <c r="V432">
        <v>0.069434</v>
      </c>
      <c r="W432" t="s">
        <v>71</v>
      </c>
      <c r="X432" t="s">
        <v>73</v>
      </c>
      <c r="Y432">
        <v>4.970438</v>
      </c>
      <c r="Z432" t="s">
        <v>71</v>
      </c>
      <c r="AA432" t="s">
        <v>446</v>
      </c>
      <c r="AB432">
        <v>0.447445</v>
      </c>
      <c r="AC432" t="s">
        <v>71</v>
      </c>
      <c r="AD432" t="s">
        <v>74</v>
      </c>
      <c r="AE432">
        <v>1.043715</v>
      </c>
      <c r="AF432" t="s">
        <v>71</v>
      </c>
      <c r="AG432" t="s">
        <v>437</v>
      </c>
      <c r="AH432">
        <v>1000</v>
      </c>
      <c r="AI432" t="s">
        <v>438</v>
      </c>
      <c r="AJ432">
        <v>1000000</v>
      </c>
      <c r="AK432" t="s">
        <v>439</v>
      </c>
      <c r="AL432">
        <v>10</v>
      </c>
      <c r="AM432" t="s">
        <v>440</v>
      </c>
      <c r="AN432">
        <v>500</v>
      </c>
      <c r="AO432" t="s">
        <v>441</v>
      </c>
      <c r="AP432">
        <v>20</v>
      </c>
      <c r="AQ432" t="s">
        <v>442</v>
      </c>
      <c r="AR432">
        <v>20</v>
      </c>
    </row>
    <row r="433" spans="1:44">
      <c r="A433">
        <v>400</v>
      </c>
      <c r="B433" t="s">
        <v>425</v>
      </c>
      <c r="C433">
        <v>1</v>
      </c>
      <c r="D433" t="s">
        <v>426</v>
      </c>
      <c r="E433">
        <v>160</v>
      </c>
      <c r="F433" t="s">
        <v>427</v>
      </c>
      <c r="G433" t="s">
        <v>428</v>
      </c>
      <c r="H433">
        <v>6.558</v>
      </c>
      <c r="I433" t="s">
        <v>429</v>
      </c>
      <c r="J433">
        <v>0.000508</v>
      </c>
      <c r="K433" t="s">
        <v>71</v>
      </c>
      <c r="L433" t="s">
        <v>430</v>
      </c>
      <c r="M433">
        <v>24.188121</v>
      </c>
      <c r="N433" t="s">
        <v>71</v>
      </c>
      <c r="O433" t="s">
        <v>455</v>
      </c>
      <c r="P433">
        <v>0.000532</v>
      </c>
      <c r="Q433" t="s">
        <v>71</v>
      </c>
      <c r="R433" t="s">
        <v>70</v>
      </c>
      <c r="S433">
        <v>4.421708</v>
      </c>
      <c r="T433" t="s">
        <v>71</v>
      </c>
      <c r="U433" t="s">
        <v>72</v>
      </c>
      <c r="V433">
        <v>0.069623</v>
      </c>
      <c r="W433" t="s">
        <v>71</v>
      </c>
      <c r="X433" t="s">
        <v>73</v>
      </c>
      <c r="Y433">
        <v>2.899364</v>
      </c>
      <c r="Z433" t="s">
        <v>71</v>
      </c>
      <c r="AA433" t="s">
        <v>446</v>
      </c>
      <c r="AB433">
        <v>0.394514</v>
      </c>
      <c r="AC433" t="s">
        <v>71</v>
      </c>
      <c r="AD433" t="s">
        <v>74</v>
      </c>
      <c r="AE433">
        <v>1.045006</v>
      </c>
      <c r="AF433" t="s">
        <v>71</v>
      </c>
      <c r="AG433" t="s">
        <v>437</v>
      </c>
      <c r="AH433">
        <v>1000</v>
      </c>
      <c r="AI433" t="s">
        <v>438</v>
      </c>
      <c r="AJ433">
        <v>1000000</v>
      </c>
      <c r="AK433" t="s">
        <v>439</v>
      </c>
      <c r="AL433">
        <v>10</v>
      </c>
      <c r="AM433" t="s">
        <v>440</v>
      </c>
      <c r="AN433">
        <v>500</v>
      </c>
      <c r="AO433" t="s">
        <v>441</v>
      </c>
      <c r="AP433">
        <v>20</v>
      </c>
      <c r="AQ433" t="s">
        <v>442</v>
      </c>
      <c r="AR433">
        <v>20</v>
      </c>
    </row>
    <row r="434" spans="1:44">
      <c r="A434">
        <v>399</v>
      </c>
      <c r="B434" t="s">
        <v>425</v>
      </c>
      <c r="C434">
        <v>2</v>
      </c>
      <c r="D434" t="s">
        <v>426</v>
      </c>
      <c r="E434">
        <v>169</v>
      </c>
      <c r="F434" t="s">
        <v>427</v>
      </c>
      <c r="G434" t="s">
        <v>428</v>
      </c>
      <c r="H434">
        <v>6.558</v>
      </c>
      <c r="I434" t="s">
        <v>429</v>
      </c>
      <c r="J434">
        <v>0.000521</v>
      </c>
      <c r="K434" t="s">
        <v>71</v>
      </c>
      <c r="L434" t="s">
        <v>430</v>
      </c>
      <c r="M434">
        <v>40.86117</v>
      </c>
      <c r="N434" t="s">
        <v>71</v>
      </c>
      <c r="O434" t="s">
        <v>455</v>
      </c>
      <c r="P434">
        <v>0.000562</v>
      </c>
      <c r="Q434" t="s">
        <v>71</v>
      </c>
      <c r="R434" t="s">
        <v>70</v>
      </c>
      <c r="S434">
        <v>3.422035</v>
      </c>
      <c r="T434" t="s">
        <v>71</v>
      </c>
      <c r="U434" t="s">
        <v>72</v>
      </c>
      <c r="V434">
        <v>0.070496</v>
      </c>
      <c r="W434" t="s">
        <v>71</v>
      </c>
      <c r="X434" t="s">
        <v>73</v>
      </c>
      <c r="Y434">
        <v>1.783642</v>
      </c>
      <c r="Z434" t="s">
        <v>71</v>
      </c>
      <c r="AA434" t="s">
        <v>446</v>
      </c>
      <c r="AB434">
        <v>0.497447</v>
      </c>
      <c r="AC434" t="s">
        <v>71</v>
      </c>
      <c r="AD434" t="s">
        <v>74</v>
      </c>
      <c r="AE434">
        <v>1.057327</v>
      </c>
      <c r="AF434" t="s">
        <v>71</v>
      </c>
      <c r="AG434" t="s">
        <v>437</v>
      </c>
      <c r="AH434">
        <v>1000</v>
      </c>
      <c r="AI434" t="s">
        <v>438</v>
      </c>
      <c r="AJ434">
        <v>1000000</v>
      </c>
      <c r="AK434" t="s">
        <v>439</v>
      </c>
      <c r="AL434">
        <v>10</v>
      </c>
      <c r="AM434" t="s">
        <v>440</v>
      </c>
      <c r="AN434">
        <v>500</v>
      </c>
      <c r="AO434" t="s">
        <v>441</v>
      </c>
      <c r="AP434">
        <v>20</v>
      </c>
      <c r="AQ434" t="s">
        <v>442</v>
      </c>
      <c r="AR434">
        <v>20</v>
      </c>
    </row>
    <row r="435" spans="1:44">
      <c r="A435">
        <v>398</v>
      </c>
      <c r="B435" t="s">
        <v>425</v>
      </c>
      <c r="C435">
        <v>3</v>
      </c>
      <c r="D435" t="s">
        <v>426</v>
      </c>
      <c r="E435">
        <v>188</v>
      </c>
      <c r="F435" t="s">
        <v>427</v>
      </c>
      <c r="G435" t="s">
        <v>428</v>
      </c>
      <c r="H435">
        <v>6.558</v>
      </c>
      <c r="I435" t="s">
        <v>429</v>
      </c>
      <c r="J435">
        <v>0.000511</v>
      </c>
      <c r="K435" t="s">
        <v>71</v>
      </c>
      <c r="L435" t="s">
        <v>430</v>
      </c>
      <c r="M435">
        <v>80.405658</v>
      </c>
      <c r="N435" t="s">
        <v>71</v>
      </c>
      <c r="O435" t="s">
        <v>455</v>
      </c>
      <c r="P435">
        <v>0.000591</v>
      </c>
      <c r="Q435" t="s">
        <v>71</v>
      </c>
      <c r="R435" t="s">
        <v>70</v>
      </c>
      <c r="S435">
        <v>2.655789</v>
      </c>
      <c r="T435" t="s">
        <v>71</v>
      </c>
      <c r="U435" t="s">
        <v>72</v>
      </c>
      <c r="V435">
        <v>0.069951</v>
      </c>
      <c r="W435" t="s">
        <v>71</v>
      </c>
      <c r="X435" t="s">
        <v>73</v>
      </c>
      <c r="Y435">
        <v>0.977278</v>
      </c>
      <c r="Z435" t="s">
        <v>71</v>
      </c>
      <c r="AA435" t="s">
        <v>446</v>
      </c>
      <c r="AB435">
        <v>0.541631</v>
      </c>
      <c r="AC435" t="s">
        <v>71</v>
      </c>
      <c r="AD435" t="s">
        <v>74</v>
      </c>
      <c r="AE435">
        <v>1.054377</v>
      </c>
      <c r="AF435" t="s">
        <v>71</v>
      </c>
      <c r="AG435" t="s">
        <v>437</v>
      </c>
      <c r="AH435">
        <v>1000</v>
      </c>
      <c r="AI435" t="s">
        <v>438</v>
      </c>
      <c r="AJ435">
        <v>1000000</v>
      </c>
      <c r="AK435" t="s">
        <v>439</v>
      </c>
      <c r="AL435">
        <v>10</v>
      </c>
      <c r="AM435" t="s">
        <v>440</v>
      </c>
      <c r="AN435">
        <v>500</v>
      </c>
      <c r="AO435" t="s">
        <v>441</v>
      </c>
      <c r="AP435">
        <v>20</v>
      </c>
      <c r="AQ435" t="s">
        <v>442</v>
      </c>
      <c r="AR435">
        <v>20</v>
      </c>
    </row>
    <row r="436" spans="1:44">
      <c r="A436">
        <v>397</v>
      </c>
      <c r="B436" t="s">
        <v>425</v>
      </c>
      <c r="C436">
        <v>4</v>
      </c>
      <c r="D436" t="s">
        <v>426</v>
      </c>
      <c r="E436">
        <v>226</v>
      </c>
      <c r="F436" t="s">
        <v>427</v>
      </c>
      <c r="G436" t="s">
        <v>428</v>
      </c>
      <c r="H436">
        <v>6.558</v>
      </c>
      <c r="I436" t="s">
        <v>429</v>
      </c>
      <c r="J436">
        <v>0.000516</v>
      </c>
      <c r="K436" t="s">
        <v>71</v>
      </c>
      <c r="L436" t="s">
        <v>430</v>
      </c>
      <c r="M436">
        <v>262.295961</v>
      </c>
      <c r="N436" t="s">
        <v>71</v>
      </c>
      <c r="O436" t="s">
        <v>455</v>
      </c>
      <c r="P436">
        <v>0.000778</v>
      </c>
      <c r="Q436" t="s">
        <v>71</v>
      </c>
      <c r="R436" t="s">
        <v>70</v>
      </c>
      <c r="S436">
        <v>2.285193</v>
      </c>
      <c r="T436" t="s">
        <v>71</v>
      </c>
      <c r="U436" t="s">
        <v>72</v>
      </c>
      <c r="V436">
        <v>0.070264</v>
      </c>
      <c r="W436" t="s">
        <v>71</v>
      </c>
      <c r="X436" t="s">
        <v>73</v>
      </c>
      <c r="Y436">
        <v>0.583111</v>
      </c>
      <c r="Z436" t="s">
        <v>71</v>
      </c>
      <c r="AA436" t="s">
        <v>446</v>
      </c>
      <c r="AB436">
        <v>0.56516</v>
      </c>
      <c r="AC436" t="s">
        <v>71</v>
      </c>
      <c r="AD436" t="s">
        <v>74</v>
      </c>
      <c r="AE436">
        <v>1.054701</v>
      </c>
      <c r="AF436" t="s">
        <v>71</v>
      </c>
      <c r="AG436" t="s">
        <v>437</v>
      </c>
      <c r="AH436">
        <v>1000</v>
      </c>
      <c r="AI436" t="s">
        <v>438</v>
      </c>
      <c r="AJ436">
        <v>1000000</v>
      </c>
      <c r="AK436" t="s">
        <v>439</v>
      </c>
      <c r="AL436">
        <v>10</v>
      </c>
      <c r="AM436" t="s">
        <v>440</v>
      </c>
      <c r="AN436">
        <v>500</v>
      </c>
      <c r="AO436" t="s">
        <v>441</v>
      </c>
      <c r="AP436">
        <v>20</v>
      </c>
      <c r="AQ436" t="s">
        <v>442</v>
      </c>
      <c r="AR436">
        <v>20</v>
      </c>
    </row>
    <row r="437" spans="1:44">
      <c r="A437">
        <v>396</v>
      </c>
      <c r="B437" t="s">
        <v>425</v>
      </c>
      <c r="C437">
        <v>5</v>
      </c>
      <c r="D437" t="s">
        <v>426</v>
      </c>
      <c r="E437">
        <v>303</v>
      </c>
      <c r="F437" t="s">
        <v>427</v>
      </c>
      <c r="G437" t="s">
        <v>428</v>
      </c>
      <c r="H437">
        <v>6.558</v>
      </c>
      <c r="I437" t="s">
        <v>429</v>
      </c>
      <c r="J437">
        <v>0.000512</v>
      </c>
      <c r="K437" t="s">
        <v>71</v>
      </c>
      <c r="L437" t="s">
        <v>430</v>
      </c>
      <c r="M437">
        <v>683.076474</v>
      </c>
      <c r="N437" t="s">
        <v>71</v>
      </c>
      <c r="O437" t="s">
        <v>455</v>
      </c>
      <c r="P437">
        <v>0.001195</v>
      </c>
      <c r="Q437" t="s">
        <v>71</v>
      </c>
      <c r="R437" t="s">
        <v>70</v>
      </c>
      <c r="S437">
        <v>2.092925</v>
      </c>
      <c r="T437" t="s">
        <v>71</v>
      </c>
      <c r="U437" t="s">
        <v>72</v>
      </c>
      <c r="V437">
        <v>0.070693</v>
      </c>
      <c r="W437" t="s">
        <v>71</v>
      </c>
      <c r="X437" t="s">
        <v>73</v>
      </c>
      <c r="Y437">
        <v>0.370873</v>
      </c>
      <c r="Z437" t="s">
        <v>71</v>
      </c>
      <c r="AA437" t="s">
        <v>446</v>
      </c>
      <c r="AB437">
        <v>0.582173</v>
      </c>
      <c r="AC437" t="s">
        <v>71</v>
      </c>
      <c r="AD437" t="s">
        <v>74</v>
      </c>
      <c r="AE437">
        <v>1.057665</v>
      </c>
      <c r="AF437" t="s">
        <v>71</v>
      </c>
      <c r="AG437" t="s">
        <v>437</v>
      </c>
      <c r="AH437">
        <v>1000</v>
      </c>
      <c r="AI437" t="s">
        <v>438</v>
      </c>
      <c r="AJ437">
        <v>1000000</v>
      </c>
      <c r="AK437" t="s">
        <v>439</v>
      </c>
      <c r="AL437">
        <v>10</v>
      </c>
      <c r="AM437" t="s">
        <v>440</v>
      </c>
      <c r="AN437">
        <v>500</v>
      </c>
      <c r="AO437" t="s">
        <v>441</v>
      </c>
      <c r="AP437">
        <v>20</v>
      </c>
      <c r="AQ437" t="s">
        <v>442</v>
      </c>
      <c r="AR437">
        <v>20</v>
      </c>
    </row>
    <row r="438" spans="1:44">
      <c r="A438">
        <v>395</v>
      </c>
      <c r="B438" t="s">
        <v>425</v>
      </c>
      <c r="C438">
        <v>6</v>
      </c>
      <c r="D438" t="s">
        <v>426</v>
      </c>
      <c r="E438">
        <v>455</v>
      </c>
      <c r="F438" t="s">
        <v>427</v>
      </c>
      <c r="G438" t="s">
        <v>428</v>
      </c>
      <c r="H438">
        <v>6.558</v>
      </c>
      <c r="I438" t="s">
        <v>429</v>
      </c>
      <c r="J438">
        <v>0.000514</v>
      </c>
      <c r="K438" t="s">
        <v>71</v>
      </c>
      <c r="L438" t="s">
        <v>430</v>
      </c>
      <c r="M438">
        <v>1335.656249</v>
      </c>
      <c r="N438" t="s">
        <v>71</v>
      </c>
      <c r="O438" t="s">
        <v>455</v>
      </c>
      <c r="P438">
        <v>0.001849</v>
      </c>
      <c r="Q438" t="s">
        <v>71</v>
      </c>
      <c r="R438" t="s">
        <v>70</v>
      </c>
      <c r="S438">
        <v>1.982085</v>
      </c>
      <c r="T438" t="s">
        <v>71</v>
      </c>
      <c r="U438" t="s">
        <v>72</v>
      </c>
      <c r="V438">
        <v>0.070436</v>
      </c>
      <c r="W438" t="s">
        <v>71</v>
      </c>
      <c r="X438" t="s">
        <v>73</v>
      </c>
      <c r="Y438">
        <v>0.254736</v>
      </c>
      <c r="Z438" t="s">
        <v>71</v>
      </c>
      <c r="AA438" t="s">
        <v>446</v>
      </c>
      <c r="AB438">
        <v>0.589125</v>
      </c>
      <c r="AC438" t="s">
        <v>71</v>
      </c>
      <c r="AD438" t="s">
        <v>74</v>
      </c>
      <c r="AE438">
        <v>1.056159</v>
      </c>
      <c r="AF438" t="s">
        <v>71</v>
      </c>
      <c r="AG438" t="s">
        <v>437</v>
      </c>
      <c r="AH438">
        <v>1000</v>
      </c>
      <c r="AI438" t="s">
        <v>438</v>
      </c>
      <c r="AJ438">
        <v>1000000</v>
      </c>
      <c r="AK438" t="s">
        <v>439</v>
      </c>
      <c r="AL438">
        <v>10</v>
      </c>
      <c r="AM438" t="s">
        <v>440</v>
      </c>
      <c r="AN438">
        <v>500</v>
      </c>
      <c r="AO438" t="s">
        <v>441</v>
      </c>
      <c r="AP438">
        <v>20</v>
      </c>
      <c r="AQ438" t="s">
        <v>442</v>
      </c>
      <c r="AR438">
        <v>20</v>
      </c>
    </row>
    <row r="439" spans="1:44">
      <c r="A439">
        <v>394</v>
      </c>
      <c r="B439" t="s">
        <v>425</v>
      </c>
      <c r="C439">
        <v>7</v>
      </c>
      <c r="D439" t="s">
        <v>426</v>
      </c>
      <c r="E439">
        <v>760</v>
      </c>
      <c r="F439" t="s">
        <v>427</v>
      </c>
      <c r="G439" t="s">
        <v>428</v>
      </c>
      <c r="H439">
        <v>6.558</v>
      </c>
      <c r="I439" t="s">
        <v>429</v>
      </c>
      <c r="J439">
        <v>0.000504</v>
      </c>
      <c r="K439" t="s">
        <v>71</v>
      </c>
      <c r="L439" t="s">
        <v>430</v>
      </c>
      <c r="M439">
        <v>4174.985526</v>
      </c>
      <c r="N439" t="s">
        <v>71</v>
      </c>
      <c r="O439" t="s">
        <v>455</v>
      </c>
      <c r="P439">
        <v>0.004679</v>
      </c>
      <c r="Q439" t="s">
        <v>71</v>
      </c>
      <c r="R439" t="s">
        <v>70</v>
      </c>
      <c r="S439">
        <v>1.888594</v>
      </c>
      <c r="T439" t="s">
        <v>71</v>
      </c>
      <c r="U439" t="s">
        <v>72</v>
      </c>
      <c r="V439">
        <v>0.07001</v>
      </c>
      <c r="W439" t="s">
        <v>71</v>
      </c>
      <c r="X439" t="s">
        <v>73</v>
      </c>
      <c r="Y439">
        <v>0.187607</v>
      </c>
      <c r="Z439" t="s">
        <v>71</v>
      </c>
      <c r="AA439" t="s">
        <v>446</v>
      </c>
      <c r="AB439">
        <v>0.579814</v>
      </c>
      <c r="AC439" t="s">
        <v>71</v>
      </c>
      <c r="AD439" t="s">
        <v>74</v>
      </c>
      <c r="AE439">
        <v>1.040019</v>
      </c>
      <c r="AF439" t="s">
        <v>71</v>
      </c>
      <c r="AG439" t="s">
        <v>437</v>
      </c>
      <c r="AH439">
        <v>1000</v>
      </c>
      <c r="AI439" t="s">
        <v>438</v>
      </c>
      <c r="AJ439">
        <v>1000000</v>
      </c>
      <c r="AK439" t="s">
        <v>439</v>
      </c>
      <c r="AL439">
        <v>10</v>
      </c>
      <c r="AM439" t="s">
        <v>440</v>
      </c>
      <c r="AN439">
        <v>500</v>
      </c>
      <c r="AO439" t="s">
        <v>441</v>
      </c>
      <c r="AP439">
        <v>20</v>
      </c>
      <c r="AQ439" t="s">
        <v>442</v>
      </c>
      <c r="AR439">
        <v>20</v>
      </c>
    </row>
    <row r="440" spans="1:44">
      <c r="A440">
        <v>393</v>
      </c>
      <c r="B440" t="s">
        <v>425</v>
      </c>
      <c r="C440">
        <v>8</v>
      </c>
      <c r="D440" t="s">
        <v>426</v>
      </c>
      <c r="E440">
        <v>1371</v>
      </c>
      <c r="F440" t="s">
        <v>427</v>
      </c>
      <c r="G440" t="s">
        <v>428</v>
      </c>
      <c r="H440">
        <v>6.558</v>
      </c>
      <c r="I440" t="s">
        <v>429</v>
      </c>
      <c r="J440">
        <v>0.000507</v>
      </c>
      <c r="K440" t="s">
        <v>71</v>
      </c>
      <c r="L440" t="s">
        <v>430</v>
      </c>
      <c r="M440">
        <v>10422.960748</v>
      </c>
      <c r="N440" t="s">
        <v>71</v>
      </c>
      <c r="O440" t="s">
        <v>455</v>
      </c>
      <c r="P440">
        <v>0.01093</v>
      </c>
      <c r="Q440" t="s">
        <v>71</v>
      </c>
      <c r="R440" t="s">
        <v>70</v>
      </c>
      <c r="S440">
        <v>1.850497</v>
      </c>
      <c r="T440" t="s">
        <v>71</v>
      </c>
      <c r="U440" t="s">
        <v>72</v>
      </c>
      <c r="V440">
        <v>0.069807</v>
      </c>
      <c r="W440" t="s">
        <v>71</v>
      </c>
      <c r="X440" t="s">
        <v>73</v>
      </c>
      <c r="Y440">
        <v>0.144261</v>
      </c>
      <c r="Z440" t="s">
        <v>71</v>
      </c>
      <c r="AA440" t="s">
        <v>446</v>
      </c>
      <c r="AB440">
        <v>0.588899</v>
      </c>
      <c r="AC440" t="s">
        <v>71</v>
      </c>
      <c r="AD440" t="s">
        <v>74</v>
      </c>
      <c r="AE440">
        <v>1.036248</v>
      </c>
      <c r="AF440" t="s">
        <v>71</v>
      </c>
      <c r="AG440" t="s">
        <v>437</v>
      </c>
      <c r="AH440">
        <v>1000</v>
      </c>
      <c r="AI440" t="s">
        <v>438</v>
      </c>
      <c r="AJ440">
        <v>1000000</v>
      </c>
      <c r="AK440" t="s">
        <v>439</v>
      </c>
      <c r="AL440">
        <v>10</v>
      </c>
      <c r="AM440" t="s">
        <v>440</v>
      </c>
      <c r="AN440">
        <v>500</v>
      </c>
      <c r="AO440" t="s">
        <v>441</v>
      </c>
      <c r="AP440">
        <v>20</v>
      </c>
      <c r="AQ440" t="s">
        <v>442</v>
      </c>
      <c r="AR440">
        <v>20</v>
      </c>
    </row>
    <row r="441" spans="1:44">
      <c r="A441">
        <v>392</v>
      </c>
      <c r="B441" t="s">
        <v>425</v>
      </c>
      <c r="C441">
        <v>9</v>
      </c>
      <c r="D441" t="s">
        <v>426</v>
      </c>
      <c r="E441">
        <v>2592</v>
      </c>
      <c r="F441" t="s">
        <v>427</v>
      </c>
      <c r="G441" t="s">
        <v>428</v>
      </c>
      <c r="H441">
        <v>6.558</v>
      </c>
      <c r="I441" t="s">
        <v>429</v>
      </c>
      <c r="J441">
        <v>0.0005</v>
      </c>
      <c r="K441" t="s">
        <v>71</v>
      </c>
      <c r="L441" t="s">
        <v>430</v>
      </c>
      <c r="M441">
        <v>23500.883936</v>
      </c>
      <c r="N441" t="s">
        <v>71</v>
      </c>
      <c r="O441" t="s">
        <v>455</v>
      </c>
      <c r="P441">
        <v>0.024001</v>
      </c>
      <c r="Q441" t="s">
        <v>71</v>
      </c>
      <c r="R441" t="s">
        <v>70</v>
      </c>
      <c r="S441">
        <v>1.806402</v>
      </c>
      <c r="T441" t="s">
        <v>71</v>
      </c>
      <c r="U441" t="s">
        <v>72</v>
      </c>
      <c r="V441">
        <v>0.069538</v>
      </c>
      <c r="W441" t="s">
        <v>71</v>
      </c>
      <c r="X441" t="s">
        <v>73</v>
      </c>
      <c r="Y441">
        <v>0.096462</v>
      </c>
      <c r="Z441" t="s">
        <v>71</v>
      </c>
      <c r="AA441" t="s">
        <v>446</v>
      </c>
      <c r="AB441">
        <v>0.593091</v>
      </c>
      <c r="AC441" t="s">
        <v>71</v>
      </c>
      <c r="AD441" t="s">
        <v>74</v>
      </c>
      <c r="AE441">
        <v>1.035628</v>
      </c>
      <c r="AF441" t="s">
        <v>71</v>
      </c>
      <c r="AG441" t="s">
        <v>437</v>
      </c>
      <c r="AH441">
        <v>1000</v>
      </c>
      <c r="AI441" t="s">
        <v>438</v>
      </c>
      <c r="AJ441">
        <v>1000000</v>
      </c>
      <c r="AK441" t="s">
        <v>439</v>
      </c>
      <c r="AL441">
        <v>10</v>
      </c>
      <c r="AM441" t="s">
        <v>440</v>
      </c>
      <c r="AN441">
        <v>500</v>
      </c>
      <c r="AO441" t="s">
        <v>441</v>
      </c>
      <c r="AP441">
        <v>20</v>
      </c>
      <c r="AQ441" t="s">
        <v>442</v>
      </c>
      <c r="AR441">
        <v>20</v>
      </c>
    </row>
    <row r="442" spans="1:44">
      <c r="A442">
        <v>391</v>
      </c>
      <c r="B442" t="s">
        <v>425</v>
      </c>
      <c r="C442">
        <v>3</v>
      </c>
      <c r="D442" t="s">
        <v>426</v>
      </c>
      <c r="E442">
        <v>188</v>
      </c>
      <c r="F442" t="s">
        <v>427</v>
      </c>
      <c r="G442" t="s">
        <v>428</v>
      </c>
      <c r="H442">
        <v>5.88</v>
      </c>
      <c r="I442" t="s">
        <v>429</v>
      </c>
      <c r="J442">
        <v>0.000918</v>
      </c>
      <c r="K442" t="s">
        <v>71</v>
      </c>
      <c r="L442" t="s">
        <v>430</v>
      </c>
      <c r="M442">
        <v>78.869291</v>
      </c>
      <c r="N442" t="s">
        <v>71</v>
      </c>
      <c r="O442" t="s">
        <v>455</v>
      </c>
      <c r="P442">
        <v>0.000997</v>
      </c>
      <c r="Q442" t="s">
        <v>71</v>
      </c>
      <c r="R442" t="s">
        <v>70</v>
      </c>
      <c r="S442">
        <v>2.682423</v>
      </c>
      <c r="T442" t="s">
        <v>71</v>
      </c>
      <c r="U442" t="s">
        <v>72</v>
      </c>
      <c r="V442">
        <v>0.076433</v>
      </c>
      <c r="W442" t="s">
        <v>71</v>
      </c>
      <c r="X442" t="s">
        <v>73</v>
      </c>
      <c r="Y442">
        <v>0.966546</v>
      </c>
      <c r="Z442" t="s">
        <v>71</v>
      </c>
      <c r="AA442" t="s">
        <v>446</v>
      </c>
      <c r="AB442">
        <v>0.554467</v>
      </c>
      <c r="AC442" t="s">
        <v>71</v>
      </c>
      <c r="AD442" t="s">
        <v>74</v>
      </c>
      <c r="AE442">
        <v>1.031476</v>
      </c>
      <c r="AF442" t="s">
        <v>71</v>
      </c>
      <c r="AG442" t="s">
        <v>437</v>
      </c>
      <c r="AH442">
        <v>1000</v>
      </c>
      <c r="AI442" t="s">
        <v>438</v>
      </c>
      <c r="AJ442">
        <v>1000000</v>
      </c>
      <c r="AK442" t="s">
        <v>439</v>
      </c>
      <c r="AL442">
        <v>10</v>
      </c>
      <c r="AM442" t="s">
        <v>440</v>
      </c>
      <c r="AN442">
        <v>100</v>
      </c>
      <c r="AO442" t="s">
        <v>441</v>
      </c>
      <c r="AP442">
        <v>20</v>
      </c>
      <c r="AQ442" t="s">
        <v>442</v>
      </c>
      <c r="AR442">
        <v>20</v>
      </c>
    </row>
    <row r="443" spans="1:44">
      <c r="A443">
        <v>391</v>
      </c>
      <c r="B443" t="s">
        <v>425</v>
      </c>
      <c r="C443">
        <v>3</v>
      </c>
      <c r="D443" t="s">
        <v>426</v>
      </c>
      <c r="E443">
        <v>188</v>
      </c>
      <c r="F443" t="s">
        <v>427</v>
      </c>
      <c r="G443" t="s">
        <v>428</v>
      </c>
      <c r="H443">
        <v>5.88</v>
      </c>
      <c r="I443" t="s">
        <v>429</v>
      </c>
      <c r="J443">
        <v>0.000912</v>
      </c>
      <c r="K443" t="s">
        <v>71</v>
      </c>
      <c r="L443" t="s">
        <v>430</v>
      </c>
      <c r="M443">
        <v>77.719473</v>
      </c>
      <c r="N443" t="s">
        <v>71</v>
      </c>
      <c r="O443" t="s">
        <v>455</v>
      </c>
      <c r="P443">
        <v>0.00099</v>
      </c>
      <c r="Q443" t="s">
        <v>71</v>
      </c>
      <c r="R443" t="s">
        <v>70</v>
      </c>
      <c r="S443">
        <v>2.619452</v>
      </c>
      <c r="T443" t="s">
        <v>71</v>
      </c>
      <c r="U443" t="s">
        <v>72</v>
      </c>
      <c r="V443">
        <v>0.076267</v>
      </c>
      <c r="W443" t="s">
        <v>71</v>
      </c>
      <c r="X443" t="s">
        <v>73</v>
      </c>
      <c r="Y443">
        <v>0.931346</v>
      </c>
      <c r="Z443" t="s">
        <v>71</v>
      </c>
      <c r="AA443" t="s">
        <v>446</v>
      </c>
      <c r="AB443">
        <v>0.525481</v>
      </c>
      <c r="AC443" t="s">
        <v>71</v>
      </c>
      <c r="AD443" t="s">
        <v>74</v>
      </c>
      <c r="AE443">
        <v>1.033957</v>
      </c>
      <c r="AF443" t="s">
        <v>71</v>
      </c>
      <c r="AG443" t="s">
        <v>437</v>
      </c>
      <c r="AH443">
        <v>1000</v>
      </c>
      <c r="AI443" t="s">
        <v>438</v>
      </c>
      <c r="AJ443">
        <v>1000000</v>
      </c>
      <c r="AK443" t="s">
        <v>439</v>
      </c>
      <c r="AL443">
        <v>10</v>
      </c>
      <c r="AM443" t="s">
        <v>440</v>
      </c>
      <c r="AN443">
        <v>100</v>
      </c>
      <c r="AO443" t="s">
        <v>441</v>
      </c>
      <c r="AP443">
        <v>20</v>
      </c>
      <c r="AQ443" t="s">
        <v>442</v>
      </c>
      <c r="AR443">
        <v>20</v>
      </c>
    </row>
    <row r="444" spans="1:44">
      <c r="A444">
        <v>390</v>
      </c>
      <c r="B444" t="s">
        <v>425</v>
      </c>
      <c r="C444">
        <v>5</v>
      </c>
      <c r="D444" t="s">
        <v>426</v>
      </c>
      <c r="E444">
        <v>303</v>
      </c>
      <c r="F444" t="s">
        <v>427</v>
      </c>
      <c r="G444" t="s">
        <v>428</v>
      </c>
      <c r="H444">
        <v>5.69</v>
      </c>
      <c r="I444" t="s">
        <v>429</v>
      </c>
      <c r="J444">
        <v>0.000901</v>
      </c>
      <c r="K444" t="s">
        <v>71</v>
      </c>
      <c r="L444" t="s">
        <v>430</v>
      </c>
      <c r="M444">
        <v>509.201235</v>
      </c>
      <c r="N444" t="s">
        <v>71</v>
      </c>
      <c r="O444" t="s">
        <v>455</v>
      </c>
      <c r="P444">
        <v>0.00141</v>
      </c>
      <c r="Q444" t="s">
        <v>71</v>
      </c>
      <c r="R444" t="s">
        <v>70</v>
      </c>
      <c r="S444">
        <v>2.088983</v>
      </c>
      <c r="T444" t="s">
        <v>71</v>
      </c>
      <c r="U444" t="s">
        <v>72</v>
      </c>
      <c r="V444">
        <v>0.089927</v>
      </c>
      <c r="W444" t="s">
        <v>71</v>
      </c>
      <c r="X444" t="s">
        <v>73</v>
      </c>
      <c r="Y444">
        <v>0.348115</v>
      </c>
      <c r="Z444" t="s">
        <v>71</v>
      </c>
      <c r="AA444" t="s">
        <v>446</v>
      </c>
      <c r="AB444">
        <v>0.567112</v>
      </c>
      <c r="AC444" t="s">
        <v>71</v>
      </c>
      <c r="AD444" t="s">
        <v>74</v>
      </c>
      <c r="AE444">
        <v>1.032143</v>
      </c>
      <c r="AF444" t="s">
        <v>71</v>
      </c>
      <c r="AG444" t="s">
        <v>437</v>
      </c>
      <c r="AH444">
        <v>800</v>
      </c>
      <c r="AI444" t="s">
        <v>438</v>
      </c>
      <c r="AJ444">
        <v>1000000</v>
      </c>
      <c r="AK444" t="s">
        <v>439</v>
      </c>
      <c r="AL444">
        <v>10</v>
      </c>
      <c r="AM444" t="s">
        <v>440</v>
      </c>
      <c r="AN444">
        <v>100</v>
      </c>
      <c r="AO444" t="s">
        <v>441</v>
      </c>
      <c r="AP444">
        <v>20</v>
      </c>
      <c r="AQ444" t="s">
        <v>442</v>
      </c>
      <c r="AR444">
        <v>20</v>
      </c>
    </row>
    <row r="445" spans="1:44">
      <c r="A445">
        <v>389</v>
      </c>
      <c r="B445" t="s">
        <v>425</v>
      </c>
      <c r="C445">
        <v>4</v>
      </c>
      <c r="D445" t="s">
        <v>426</v>
      </c>
      <c r="E445">
        <v>226</v>
      </c>
      <c r="F445" t="s">
        <v>427</v>
      </c>
      <c r="G445" t="s">
        <v>428</v>
      </c>
      <c r="H445">
        <v>5.69</v>
      </c>
      <c r="I445" t="s">
        <v>429</v>
      </c>
      <c r="J445">
        <v>0.00083</v>
      </c>
      <c r="K445" t="s">
        <v>71</v>
      </c>
      <c r="L445" t="s">
        <v>430</v>
      </c>
      <c r="M445">
        <v>200.970033</v>
      </c>
      <c r="N445" t="s">
        <v>71</v>
      </c>
      <c r="O445" t="s">
        <v>455</v>
      </c>
      <c r="P445">
        <v>0.001031</v>
      </c>
      <c r="Q445" t="s">
        <v>71</v>
      </c>
      <c r="R445" t="s">
        <v>70</v>
      </c>
      <c r="S445">
        <v>2.280117</v>
      </c>
      <c r="T445" t="s">
        <v>71</v>
      </c>
      <c r="U445" t="s">
        <v>72</v>
      </c>
      <c r="V445">
        <v>0.091096</v>
      </c>
      <c r="W445" t="s">
        <v>71</v>
      </c>
      <c r="X445" t="s">
        <v>73</v>
      </c>
      <c r="Y445">
        <v>0.542726</v>
      </c>
      <c r="Z445" t="s">
        <v>71</v>
      </c>
      <c r="AA445" t="s">
        <v>446</v>
      </c>
      <c r="AB445">
        <v>0.558708</v>
      </c>
      <c r="AC445" t="s">
        <v>71</v>
      </c>
      <c r="AD445" t="s">
        <v>74</v>
      </c>
      <c r="AE445">
        <v>1.035165</v>
      </c>
      <c r="AF445" t="s">
        <v>71</v>
      </c>
      <c r="AG445" t="s">
        <v>437</v>
      </c>
      <c r="AH445">
        <v>800</v>
      </c>
      <c r="AI445" t="s">
        <v>438</v>
      </c>
      <c r="AJ445">
        <v>1000000</v>
      </c>
      <c r="AK445" t="s">
        <v>439</v>
      </c>
      <c r="AL445">
        <v>10</v>
      </c>
      <c r="AM445" t="s">
        <v>440</v>
      </c>
      <c r="AN445">
        <v>100</v>
      </c>
      <c r="AO445" t="s">
        <v>441</v>
      </c>
      <c r="AP445">
        <v>20</v>
      </c>
      <c r="AQ445" t="s">
        <v>442</v>
      </c>
      <c r="AR445">
        <v>20</v>
      </c>
    </row>
    <row r="446" spans="1:44">
      <c r="A446">
        <v>387</v>
      </c>
      <c r="B446" t="s">
        <v>425</v>
      </c>
      <c r="C446">
        <v>4</v>
      </c>
      <c r="D446" t="s">
        <v>426</v>
      </c>
      <c r="E446">
        <v>226</v>
      </c>
      <c r="F446" t="s">
        <v>427</v>
      </c>
      <c r="G446" t="s">
        <v>428</v>
      </c>
      <c r="H446">
        <v>5.69</v>
      </c>
      <c r="I446" t="s">
        <v>429</v>
      </c>
      <c r="J446">
        <v>0.000875</v>
      </c>
      <c r="K446" t="s">
        <v>71</v>
      </c>
      <c r="L446" t="s">
        <v>430</v>
      </c>
      <c r="M446">
        <v>209.021075</v>
      </c>
      <c r="N446" t="s">
        <v>71</v>
      </c>
      <c r="O446" t="s">
        <v>455</v>
      </c>
      <c r="P446">
        <v>0.001084</v>
      </c>
      <c r="Q446" t="s">
        <v>71</v>
      </c>
      <c r="R446" t="s">
        <v>70</v>
      </c>
      <c r="S446">
        <v>2.294551</v>
      </c>
      <c r="T446" t="s">
        <v>71</v>
      </c>
      <c r="U446" t="s">
        <v>72</v>
      </c>
      <c r="V446">
        <v>0.0759</v>
      </c>
      <c r="W446" t="s">
        <v>71</v>
      </c>
      <c r="X446" t="s">
        <v>73</v>
      </c>
      <c r="Y446">
        <v>0.570349</v>
      </c>
      <c r="Z446" t="s">
        <v>71</v>
      </c>
      <c r="AA446" t="s">
        <v>446</v>
      </c>
      <c r="AB446">
        <v>0.564409</v>
      </c>
      <c r="AC446" t="s">
        <v>71</v>
      </c>
      <c r="AD446" t="s">
        <v>74</v>
      </c>
      <c r="AE446">
        <v>1.031754</v>
      </c>
      <c r="AF446" t="s">
        <v>71</v>
      </c>
      <c r="AG446" t="s">
        <v>437</v>
      </c>
      <c r="AH446">
        <v>1000</v>
      </c>
      <c r="AI446" t="s">
        <v>438</v>
      </c>
      <c r="AJ446">
        <v>1000000</v>
      </c>
      <c r="AK446" t="s">
        <v>439</v>
      </c>
      <c r="AL446">
        <v>10</v>
      </c>
      <c r="AM446" t="s">
        <v>440</v>
      </c>
      <c r="AN446">
        <v>100</v>
      </c>
      <c r="AO446" t="s">
        <v>441</v>
      </c>
      <c r="AP446">
        <v>20</v>
      </c>
      <c r="AQ446" t="s">
        <v>442</v>
      </c>
      <c r="AR446">
        <v>20</v>
      </c>
    </row>
    <row r="447" spans="1:44">
      <c r="A447">
        <v>387</v>
      </c>
      <c r="B447" t="s">
        <v>425</v>
      </c>
      <c r="C447">
        <v>4</v>
      </c>
      <c r="D447" t="s">
        <v>426</v>
      </c>
      <c r="E447">
        <v>679</v>
      </c>
      <c r="F447" t="s">
        <v>427</v>
      </c>
      <c r="G447" t="s">
        <v>428</v>
      </c>
      <c r="H447">
        <v>18.07</v>
      </c>
      <c r="I447" t="s">
        <v>429</v>
      </c>
      <c r="J447">
        <v>0.000961</v>
      </c>
      <c r="K447" t="s">
        <v>71</v>
      </c>
      <c r="L447" t="s">
        <v>430</v>
      </c>
      <c r="M447">
        <v>947.344291</v>
      </c>
      <c r="N447" t="s">
        <v>71</v>
      </c>
      <c r="O447" t="s">
        <v>455</v>
      </c>
      <c r="P447">
        <v>0.001276</v>
      </c>
      <c r="Q447" t="s">
        <v>71</v>
      </c>
      <c r="R447" t="s">
        <v>70</v>
      </c>
      <c r="S447">
        <v>7.361242</v>
      </c>
      <c r="T447" t="s">
        <v>71</v>
      </c>
      <c r="U447" t="s">
        <v>72</v>
      </c>
      <c r="V447">
        <v>0.200572</v>
      </c>
      <c r="W447" t="s">
        <v>71</v>
      </c>
      <c r="X447" t="s">
        <v>73</v>
      </c>
      <c r="Y447">
        <v>1.738038</v>
      </c>
      <c r="Z447" t="s">
        <v>71</v>
      </c>
      <c r="AA447" t="s">
        <v>446</v>
      </c>
      <c r="AB447">
        <v>2.246709</v>
      </c>
      <c r="AC447" t="s">
        <v>71</v>
      </c>
      <c r="AD447" t="s">
        <v>74</v>
      </c>
      <c r="AE447">
        <v>3.105233</v>
      </c>
      <c r="AF447" t="s">
        <v>71</v>
      </c>
      <c r="AG447" t="s">
        <v>437</v>
      </c>
      <c r="AH447">
        <v>1000</v>
      </c>
      <c r="AI447" t="s">
        <v>438</v>
      </c>
      <c r="AJ447">
        <v>3000000</v>
      </c>
      <c r="AK447" t="s">
        <v>439</v>
      </c>
      <c r="AL447">
        <v>10</v>
      </c>
      <c r="AM447" t="s">
        <v>440</v>
      </c>
      <c r="AN447">
        <v>100</v>
      </c>
      <c r="AO447" t="s">
        <v>441</v>
      </c>
      <c r="AP447">
        <v>20</v>
      </c>
      <c r="AQ447" t="s">
        <v>442</v>
      </c>
      <c r="AR447">
        <v>20</v>
      </c>
    </row>
    <row r="448" spans="1:44">
      <c r="A448">
        <v>386</v>
      </c>
      <c r="B448" t="s">
        <v>425</v>
      </c>
      <c r="C448">
        <v>4</v>
      </c>
      <c r="D448" t="s">
        <v>426</v>
      </c>
      <c r="E448">
        <v>679</v>
      </c>
      <c r="F448" t="s">
        <v>427</v>
      </c>
      <c r="G448" t="s">
        <v>428</v>
      </c>
      <c r="H448">
        <v>12.58</v>
      </c>
      <c r="I448" t="s">
        <v>429</v>
      </c>
      <c r="J448">
        <v>0.000948</v>
      </c>
      <c r="K448" t="s">
        <v>71</v>
      </c>
      <c r="L448" t="s">
        <v>430</v>
      </c>
      <c r="M448">
        <v>1062.258993</v>
      </c>
      <c r="N448" t="s">
        <v>71</v>
      </c>
      <c r="O448" t="s">
        <v>455</v>
      </c>
      <c r="P448">
        <v>0.001302</v>
      </c>
      <c r="Q448" t="s">
        <v>71</v>
      </c>
      <c r="R448" t="s">
        <v>70</v>
      </c>
      <c r="S448">
        <v>7.305236</v>
      </c>
      <c r="T448" t="s">
        <v>71</v>
      </c>
      <c r="U448" t="s">
        <v>72</v>
      </c>
      <c r="V448">
        <v>0.196373</v>
      </c>
      <c r="W448" t="s">
        <v>71</v>
      </c>
      <c r="X448" t="s">
        <v>73</v>
      </c>
      <c r="Y448">
        <v>1.784642</v>
      </c>
      <c r="Z448" t="s">
        <v>71</v>
      </c>
      <c r="AA448" t="s">
        <v>446</v>
      </c>
      <c r="AB448">
        <v>2.155709</v>
      </c>
      <c r="AC448" t="s">
        <v>71</v>
      </c>
      <c r="AD448" t="s">
        <v>74</v>
      </c>
      <c r="AE448">
        <v>3.096987</v>
      </c>
      <c r="AF448" t="s">
        <v>71</v>
      </c>
      <c r="AG448" t="s">
        <v>437</v>
      </c>
      <c r="AH448">
        <v>1000</v>
      </c>
      <c r="AI448" t="s">
        <v>438</v>
      </c>
      <c r="AJ448">
        <v>3000000</v>
      </c>
      <c r="AK448" t="s">
        <v>439</v>
      </c>
      <c r="AL448">
        <v>10</v>
      </c>
      <c r="AM448" t="s">
        <v>440</v>
      </c>
      <c r="AN448">
        <v>100</v>
      </c>
      <c r="AO448" t="s">
        <v>441</v>
      </c>
      <c r="AP448">
        <v>20</v>
      </c>
      <c r="AQ448" t="s">
        <v>442</v>
      </c>
      <c r="AR448">
        <v>20</v>
      </c>
    </row>
    <row r="449" spans="1:44">
      <c r="A449">
        <v>385</v>
      </c>
      <c r="B449" t="s">
        <v>425</v>
      </c>
      <c r="C449">
        <v>4</v>
      </c>
      <c r="D449" t="s">
        <v>426</v>
      </c>
      <c r="E449">
        <v>561</v>
      </c>
      <c r="F449" t="s">
        <v>427</v>
      </c>
      <c r="G449" t="s">
        <v>428</v>
      </c>
      <c r="H449">
        <v>7135.69</v>
      </c>
      <c r="I449" t="s">
        <v>429</v>
      </c>
      <c r="J449">
        <v>0.000592</v>
      </c>
      <c r="K449" t="s">
        <v>71</v>
      </c>
      <c r="L449" t="s">
        <v>430</v>
      </c>
      <c r="M449">
        <v>438.95941</v>
      </c>
      <c r="N449" t="s">
        <v>71</v>
      </c>
      <c r="O449" t="s">
        <v>455</v>
      </c>
      <c r="P449">
        <v>0.000738</v>
      </c>
      <c r="Q449" t="s">
        <v>71</v>
      </c>
      <c r="R449" t="s">
        <v>70</v>
      </c>
      <c r="S449">
        <v>8.82892</v>
      </c>
      <c r="T449" t="s">
        <v>71</v>
      </c>
      <c r="U449" t="s">
        <v>72</v>
      </c>
      <c r="V449">
        <v>0.888176</v>
      </c>
      <c r="W449" t="s">
        <v>71</v>
      </c>
      <c r="X449" t="s">
        <v>73</v>
      </c>
      <c r="Y449">
        <v>1.389376</v>
      </c>
      <c r="Z449" t="s">
        <v>71</v>
      </c>
      <c r="AA449" t="s">
        <v>446</v>
      </c>
      <c r="AB449">
        <v>3.308725</v>
      </c>
      <c r="AC449" t="s">
        <v>71</v>
      </c>
      <c r="AD449" t="s">
        <v>74</v>
      </c>
      <c r="AE449">
        <v>3.148611</v>
      </c>
      <c r="AF449" t="s">
        <v>71</v>
      </c>
      <c r="AG449" t="s">
        <v>437</v>
      </c>
      <c r="AH449">
        <v>100</v>
      </c>
      <c r="AI449" t="s">
        <v>438</v>
      </c>
      <c r="AJ449">
        <v>3000000</v>
      </c>
      <c r="AK449" t="s">
        <v>439</v>
      </c>
      <c r="AL449">
        <v>5</v>
      </c>
      <c r="AM449" t="s">
        <v>440</v>
      </c>
      <c r="AN449">
        <v>100</v>
      </c>
      <c r="AO449" t="s">
        <v>441</v>
      </c>
      <c r="AP449">
        <v>30</v>
      </c>
      <c r="AQ449" t="s">
        <v>442</v>
      </c>
      <c r="AR449">
        <v>30</v>
      </c>
    </row>
    <row r="450" spans="1:44">
      <c r="A450">
        <v>384</v>
      </c>
      <c r="B450" t="s">
        <v>425</v>
      </c>
      <c r="C450">
        <v>4</v>
      </c>
      <c r="D450" t="s">
        <v>426</v>
      </c>
      <c r="E450">
        <v>561</v>
      </c>
      <c r="F450" t="s">
        <v>427</v>
      </c>
      <c r="G450" t="s">
        <v>428</v>
      </c>
      <c r="H450">
        <v>7135.69</v>
      </c>
      <c r="I450" t="s">
        <v>429</v>
      </c>
      <c r="J450">
        <v>0.00029</v>
      </c>
      <c r="K450" t="s">
        <v>71</v>
      </c>
      <c r="L450" t="s">
        <v>430</v>
      </c>
      <c r="M450">
        <v>683.339009</v>
      </c>
      <c r="N450" t="s">
        <v>71</v>
      </c>
      <c r="O450" t="s">
        <v>455</v>
      </c>
      <c r="P450">
        <v>0.000518</v>
      </c>
      <c r="Q450" t="s">
        <v>71</v>
      </c>
      <c r="R450" t="s">
        <v>70</v>
      </c>
      <c r="S450">
        <v>8.138924</v>
      </c>
      <c r="T450" t="s">
        <v>71</v>
      </c>
      <c r="U450" t="s">
        <v>72</v>
      </c>
      <c r="V450">
        <v>0.197153</v>
      </c>
      <c r="W450" t="s">
        <v>71</v>
      </c>
      <c r="X450" t="s">
        <v>73</v>
      </c>
      <c r="Y450">
        <v>1.584597</v>
      </c>
      <c r="Z450" t="s">
        <v>71</v>
      </c>
      <c r="AA450" t="s">
        <v>446</v>
      </c>
      <c r="AB450">
        <v>3.17633</v>
      </c>
      <c r="AC450" t="s">
        <v>71</v>
      </c>
      <c r="AD450" t="s">
        <v>74</v>
      </c>
      <c r="AE450">
        <v>3.148994</v>
      </c>
      <c r="AF450" t="s">
        <v>71</v>
      </c>
      <c r="AG450" t="s">
        <v>437</v>
      </c>
      <c r="AH450">
        <v>500</v>
      </c>
      <c r="AI450" t="s">
        <v>438</v>
      </c>
      <c r="AJ450">
        <v>3000000</v>
      </c>
      <c r="AK450" t="s">
        <v>439</v>
      </c>
      <c r="AL450">
        <v>5</v>
      </c>
      <c r="AM450" t="s">
        <v>440</v>
      </c>
      <c r="AN450">
        <v>100</v>
      </c>
      <c r="AO450" t="s">
        <v>441</v>
      </c>
      <c r="AP450">
        <v>30</v>
      </c>
      <c r="AQ450" t="s">
        <v>442</v>
      </c>
      <c r="AR450">
        <v>30</v>
      </c>
    </row>
    <row r="451" spans="1:44">
      <c r="A451">
        <v>393</v>
      </c>
      <c r="B451" t="s">
        <v>425</v>
      </c>
      <c r="C451">
        <v>0</v>
      </c>
      <c r="D451" t="s">
        <v>426</v>
      </c>
      <c r="E451">
        <v>250</v>
      </c>
      <c r="F451" t="s">
        <v>427</v>
      </c>
      <c r="G451" t="s">
        <v>428</v>
      </c>
      <c r="H451">
        <v>7135.69</v>
      </c>
      <c r="I451" t="s">
        <v>429</v>
      </c>
      <c r="J451">
        <v>0.000323</v>
      </c>
      <c r="K451" t="s">
        <v>71</v>
      </c>
      <c r="L451" t="s">
        <v>430</v>
      </c>
      <c r="M451">
        <v>24.878303</v>
      </c>
      <c r="N451" t="s">
        <v>71</v>
      </c>
      <c r="O451" t="s">
        <v>455</v>
      </c>
      <c r="P451">
        <v>0.000331</v>
      </c>
      <c r="Q451" t="s">
        <v>71</v>
      </c>
      <c r="R451" t="s">
        <v>70</v>
      </c>
      <c r="S451">
        <v>14.031777</v>
      </c>
      <c r="T451" t="s">
        <v>71</v>
      </c>
      <c r="U451" t="s">
        <v>72</v>
      </c>
      <c r="V451">
        <v>0.108477</v>
      </c>
      <c r="W451" t="s">
        <v>71</v>
      </c>
      <c r="X451" t="s">
        <v>73</v>
      </c>
      <c r="Y451">
        <v>8.619548</v>
      </c>
      <c r="Z451" t="s">
        <v>71</v>
      </c>
      <c r="AA451" t="s">
        <v>446</v>
      </c>
      <c r="AB451">
        <v>2.125253</v>
      </c>
      <c r="AC451" t="s">
        <v>71</v>
      </c>
      <c r="AD451" t="s">
        <v>74</v>
      </c>
      <c r="AE451">
        <v>3.143918</v>
      </c>
      <c r="AF451" t="s">
        <v>71</v>
      </c>
      <c r="AG451" t="s">
        <v>437</v>
      </c>
      <c r="AH451">
        <v>1000</v>
      </c>
      <c r="AI451" t="s">
        <v>438</v>
      </c>
      <c r="AJ451">
        <v>3000000</v>
      </c>
      <c r="AK451" t="s">
        <v>439</v>
      </c>
      <c r="AL451">
        <v>5</v>
      </c>
      <c r="AM451" t="s">
        <v>440</v>
      </c>
      <c r="AN451">
        <v>100</v>
      </c>
      <c r="AO451" t="s">
        <v>441</v>
      </c>
      <c r="AP451">
        <v>30</v>
      </c>
      <c r="AQ451" t="s">
        <v>442</v>
      </c>
      <c r="AR451">
        <v>30</v>
      </c>
    </row>
    <row r="452" spans="1:44">
      <c r="A452">
        <v>392</v>
      </c>
      <c r="B452" t="s">
        <v>425</v>
      </c>
      <c r="C452">
        <v>1</v>
      </c>
      <c r="D452" t="s">
        <v>426</v>
      </c>
      <c r="E452">
        <v>261</v>
      </c>
      <c r="F452" t="s">
        <v>427</v>
      </c>
      <c r="G452" t="s">
        <v>428</v>
      </c>
      <c r="H452">
        <v>7135.69</v>
      </c>
      <c r="I452" t="s">
        <v>429</v>
      </c>
      <c r="J452">
        <v>0.000328</v>
      </c>
      <c r="K452" t="s">
        <v>71</v>
      </c>
      <c r="L452" t="s">
        <v>430</v>
      </c>
      <c r="M452">
        <v>60.521427</v>
      </c>
      <c r="N452" t="s">
        <v>71</v>
      </c>
      <c r="O452" t="s">
        <v>455</v>
      </c>
      <c r="P452">
        <v>0.000348</v>
      </c>
      <c r="Q452" t="s">
        <v>71</v>
      </c>
      <c r="R452" t="s">
        <v>70</v>
      </c>
      <c r="S452">
        <v>10.951983</v>
      </c>
      <c r="T452" t="s">
        <v>71</v>
      </c>
      <c r="U452" t="s">
        <v>72</v>
      </c>
      <c r="V452">
        <v>0.110531</v>
      </c>
      <c r="W452" t="s">
        <v>71</v>
      </c>
      <c r="X452" t="s">
        <v>73</v>
      </c>
      <c r="Y452">
        <v>5.692799</v>
      </c>
      <c r="Z452" t="s">
        <v>71</v>
      </c>
      <c r="AA452" t="s">
        <v>446</v>
      </c>
      <c r="AB452">
        <v>1.969545</v>
      </c>
      <c r="AC452" t="s">
        <v>71</v>
      </c>
      <c r="AD452" t="s">
        <v>74</v>
      </c>
      <c r="AE452">
        <v>3.147811</v>
      </c>
      <c r="AF452" t="s">
        <v>71</v>
      </c>
      <c r="AG452" t="s">
        <v>437</v>
      </c>
      <c r="AH452">
        <v>1000</v>
      </c>
      <c r="AI452" t="s">
        <v>438</v>
      </c>
      <c r="AJ452">
        <v>3000000</v>
      </c>
      <c r="AK452" t="s">
        <v>439</v>
      </c>
      <c r="AL452">
        <v>5</v>
      </c>
      <c r="AM452" t="s">
        <v>440</v>
      </c>
      <c r="AN452">
        <v>100</v>
      </c>
      <c r="AO452" t="s">
        <v>441</v>
      </c>
      <c r="AP452">
        <v>30</v>
      </c>
      <c r="AQ452" t="s">
        <v>442</v>
      </c>
      <c r="AR452">
        <v>30</v>
      </c>
    </row>
    <row r="453" spans="1:44">
      <c r="A453">
        <v>391</v>
      </c>
      <c r="B453" t="s">
        <v>425</v>
      </c>
      <c r="C453">
        <v>2</v>
      </c>
      <c r="D453" t="s">
        <v>426</v>
      </c>
      <c r="E453">
        <v>304</v>
      </c>
      <c r="F453" t="s">
        <v>427</v>
      </c>
      <c r="G453" t="s">
        <v>428</v>
      </c>
      <c r="H453">
        <v>7135.69</v>
      </c>
      <c r="I453" t="s">
        <v>429</v>
      </c>
      <c r="J453">
        <v>0.000329</v>
      </c>
      <c r="K453" t="s">
        <v>71</v>
      </c>
      <c r="L453" t="s">
        <v>430</v>
      </c>
      <c r="M453">
        <v>131.962282</v>
      </c>
      <c r="N453" t="s">
        <v>71</v>
      </c>
      <c r="O453" t="s">
        <v>455</v>
      </c>
      <c r="P453">
        <v>0.000373</v>
      </c>
      <c r="Q453" t="s">
        <v>71</v>
      </c>
      <c r="R453" t="s">
        <v>70</v>
      </c>
      <c r="S453">
        <v>9.733515</v>
      </c>
      <c r="T453" t="s">
        <v>71</v>
      </c>
      <c r="U453" t="s">
        <v>72</v>
      </c>
      <c r="V453">
        <v>0.112304</v>
      </c>
      <c r="W453" t="s">
        <v>71</v>
      </c>
      <c r="X453" t="s">
        <v>73</v>
      </c>
      <c r="Y453">
        <v>3.857079</v>
      </c>
      <c r="Z453" t="s">
        <v>71</v>
      </c>
      <c r="AA453" t="s">
        <v>446</v>
      </c>
      <c r="AB453">
        <v>2.536843</v>
      </c>
      <c r="AC453" t="s">
        <v>71</v>
      </c>
      <c r="AD453" t="s">
        <v>74</v>
      </c>
      <c r="AE453">
        <v>3.193992</v>
      </c>
      <c r="AF453" t="s">
        <v>71</v>
      </c>
      <c r="AG453" t="s">
        <v>437</v>
      </c>
      <c r="AH453">
        <v>1000</v>
      </c>
      <c r="AI453" t="s">
        <v>438</v>
      </c>
      <c r="AJ453">
        <v>3000000</v>
      </c>
      <c r="AK453" t="s">
        <v>439</v>
      </c>
      <c r="AL453">
        <v>5</v>
      </c>
      <c r="AM453" t="s">
        <v>440</v>
      </c>
      <c r="AN453">
        <v>100</v>
      </c>
      <c r="AO453" t="s">
        <v>441</v>
      </c>
      <c r="AP453">
        <v>30</v>
      </c>
      <c r="AQ453" t="s">
        <v>442</v>
      </c>
      <c r="AR453">
        <v>30</v>
      </c>
    </row>
    <row r="454" spans="1:44">
      <c r="A454">
        <v>390</v>
      </c>
      <c r="B454" t="s">
        <v>425</v>
      </c>
      <c r="C454">
        <v>3</v>
      </c>
      <c r="D454" t="s">
        <v>426</v>
      </c>
      <c r="E454">
        <v>390</v>
      </c>
      <c r="F454" t="s">
        <v>427</v>
      </c>
      <c r="G454" t="s">
        <v>428</v>
      </c>
      <c r="H454">
        <v>7135.69</v>
      </c>
      <c r="I454" t="s">
        <v>429</v>
      </c>
      <c r="J454">
        <v>0.000329</v>
      </c>
      <c r="K454" t="s">
        <v>71</v>
      </c>
      <c r="L454" t="s">
        <v>430</v>
      </c>
      <c r="M454">
        <v>292.67848</v>
      </c>
      <c r="N454" t="s">
        <v>71</v>
      </c>
      <c r="O454" t="s">
        <v>455</v>
      </c>
      <c r="P454">
        <v>0.000426</v>
      </c>
      <c r="Q454" t="s">
        <v>71</v>
      </c>
      <c r="R454" t="s">
        <v>70</v>
      </c>
      <c r="S454">
        <v>8.910606</v>
      </c>
      <c r="T454" t="s">
        <v>71</v>
      </c>
      <c r="U454" t="s">
        <v>72</v>
      </c>
      <c r="V454">
        <v>0.11051</v>
      </c>
      <c r="W454" t="s">
        <v>71</v>
      </c>
      <c r="X454" t="s">
        <v>73</v>
      </c>
      <c r="Y454">
        <v>2.598835</v>
      </c>
      <c r="Z454" t="s">
        <v>71</v>
      </c>
      <c r="AA454" t="s">
        <v>446</v>
      </c>
      <c r="AB454">
        <v>3.021412</v>
      </c>
      <c r="AC454" t="s">
        <v>71</v>
      </c>
      <c r="AD454" t="s">
        <v>74</v>
      </c>
      <c r="AE454">
        <v>3.146941</v>
      </c>
      <c r="AF454" t="s">
        <v>71</v>
      </c>
      <c r="AG454" t="s">
        <v>437</v>
      </c>
      <c r="AH454">
        <v>1000</v>
      </c>
      <c r="AI454" t="s">
        <v>438</v>
      </c>
      <c r="AJ454">
        <v>3000000</v>
      </c>
      <c r="AK454" t="s">
        <v>439</v>
      </c>
      <c r="AL454">
        <v>5</v>
      </c>
      <c r="AM454" t="s">
        <v>440</v>
      </c>
      <c r="AN454">
        <v>100</v>
      </c>
      <c r="AO454" t="s">
        <v>441</v>
      </c>
      <c r="AP454">
        <v>30</v>
      </c>
      <c r="AQ454" t="s">
        <v>442</v>
      </c>
      <c r="AR454">
        <v>30</v>
      </c>
    </row>
    <row r="455" spans="1:44">
      <c r="A455">
        <v>389</v>
      </c>
      <c r="B455" t="s">
        <v>425</v>
      </c>
      <c r="C455">
        <v>4</v>
      </c>
      <c r="D455" t="s">
        <v>426</v>
      </c>
      <c r="E455">
        <v>562</v>
      </c>
      <c r="F455" t="s">
        <v>427</v>
      </c>
      <c r="G455" t="s">
        <v>428</v>
      </c>
      <c r="H455">
        <v>7135.69</v>
      </c>
      <c r="I455" t="s">
        <v>429</v>
      </c>
      <c r="J455">
        <v>0.000332</v>
      </c>
      <c r="K455" t="s">
        <v>71</v>
      </c>
      <c r="L455" t="s">
        <v>430</v>
      </c>
      <c r="M455">
        <v>606.198221</v>
      </c>
      <c r="N455" t="s">
        <v>71</v>
      </c>
      <c r="O455" t="s">
        <v>455</v>
      </c>
      <c r="P455">
        <v>0.000534</v>
      </c>
      <c r="Q455" t="s">
        <v>71</v>
      </c>
      <c r="R455" t="s">
        <v>70</v>
      </c>
      <c r="S455">
        <v>8.398166</v>
      </c>
      <c r="T455" t="s">
        <v>71</v>
      </c>
      <c r="U455" t="s">
        <v>72</v>
      </c>
      <c r="V455">
        <v>0.111226</v>
      </c>
      <c r="W455" t="s">
        <v>71</v>
      </c>
      <c r="X455" t="s">
        <v>73</v>
      </c>
      <c r="Y455">
        <v>1.83062</v>
      </c>
      <c r="Z455" t="s">
        <v>71</v>
      </c>
      <c r="AA455" t="s">
        <v>446</v>
      </c>
      <c r="AB455">
        <v>3.271579</v>
      </c>
      <c r="AC455" t="s">
        <v>71</v>
      </c>
      <c r="AD455" t="s">
        <v>74</v>
      </c>
      <c r="AE455">
        <v>3.151594</v>
      </c>
      <c r="AF455" t="s">
        <v>71</v>
      </c>
      <c r="AG455" t="s">
        <v>437</v>
      </c>
      <c r="AH455">
        <v>1000</v>
      </c>
      <c r="AI455" t="s">
        <v>438</v>
      </c>
      <c r="AJ455">
        <v>3000000</v>
      </c>
      <c r="AK455" t="s">
        <v>439</v>
      </c>
      <c r="AL455">
        <v>5</v>
      </c>
      <c r="AM455" t="s">
        <v>440</v>
      </c>
      <c r="AN455">
        <v>100</v>
      </c>
      <c r="AO455" t="s">
        <v>441</v>
      </c>
      <c r="AP455">
        <v>30</v>
      </c>
      <c r="AQ455" t="s">
        <v>442</v>
      </c>
      <c r="AR455">
        <v>30</v>
      </c>
    </row>
    <row r="456" spans="1:44">
      <c r="A456">
        <v>388</v>
      </c>
      <c r="B456" t="s">
        <v>425</v>
      </c>
      <c r="C456">
        <v>5</v>
      </c>
      <c r="D456" t="s">
        <v>426</v>
      </c>
      <c r="E456">
        <v>905</v>
      </c>
      <c r="F456" t="s">
        <v>427</v>
      </c>
      <c r="G456" t="s">
        <v>428</v>
      </c>
      <c r="H456">
        <v>7135.69</v>
      </c>
      <c r="I456" t="s">
        <v>429</v>
      </c>
      <c r="J456">
        <v>0.000331</v>
      </c>
      <c r="K456" t="s">
        <v>71</v>
      </c>
      <c r="L456" t="s">
        <v>430</v>
      </c>
      <c r="M456">
        <v>1679.583808</v>
      </c>
      <c r="N456" t="s">
        <v>71</v>
      </c>
      <c r="O456" t="s">
        <v>455</v>
      </c>
      <c r="P456">
        <v>0.000891</v>
      </c>
      <c r="Q456" t="s">
        <v>71</v>
      </c>
      <c r="R456" t="s">
        <v>70</v>
      </c>
      <c r="S456">
        <v>8.088994</v>
      </c>
      <c r="T456" t="s">
        <v>71</v>
      </c>
      <c r="U456" t="s">
        <v>72</v>
      </c>
      <c r="V456">
        <v>0.11038</v>
      </c>
      <c r="W456" t="s">
        <v>71</v>
      </c>
      <c r="X456" t="s">
        <v>73</v>
      </c>
      <c r="Y456">
        <v>1.371259</v>
      </c>
      <c r="Z456" t="s">
        <v>71</v>
      </c>
      <c r="AA456" t="s">
        <v>446</v>
      </c>
      <c r="AB456">
        <v>3.425242</v>
      </c>
      <c r="AC456" t="s">
        <v>71</v>
      </c>
      <c r="AD456" t="s">
        <v>74</v>
      </c>
      <c r="AE456">
        <v>3.14875</v>
      </c>
      <c r="AF456" t="s">
        <v>71</v>
      </c>
      <c r="AG456" t="s">
        <v>437</v>
      </c>
      <c r="AH456">
        <v>1000</v>
      </c>
      <c r="AI456" t="s">
        <v>438</v>
      </c>
      <c r="AJ456">
        <v>3000000</v>
      </c>
      <c r="AK456" t="s">
        <v>439</v>
      </c>
      <c r="AL456">
        <v>5</v>
      </c>
      <c r="AM456" t="s">
        <v>440</v>
      </c>
      <c r="AN456">
        <v>100</v>
      </c>
      <c r="AO456" t="s">
        <v>441</v>
      </c>
      <c r="AP456">
        <v>30</v>
      </c>
      <c r="AQ456" t="s">
        <v>442</v>
      </c>
      <c r="AR456">
        <v>30</v>
      </c>
    </row>
    <row r="457" spans="1:44">
      <c r="A457">
        <v>387</v>
      </c>
      <c r="B457" t="s">
        <v>425</v>
      </c>
      <c r="C457">
        <v>6</v>
      </c>
      <c r="D457" t="s">
        <v>426</v>
      </c>
      <c r="E457">
        <v>1592</v>
      </c>
      <c r="F457" t="s">
        <v>427</v>
      </c>
      <c r="G457" t="s">
        <v>428</v>
      </c>
      <c r="H457">
        <v>7135.69</v>
      </c>
      <c r="I457" t="s">
        <v>429</v>
      </c>
      <c r="J457">
        <v>0.000321</v>
      </c>
      <c r="K457" t="s">
        <v>71</v>
      </c>
      <c r="L457" t="s">
        <v>430</v>
      </c>
      <c r="M457">
        <v>4414.517388</v>
      </c>
      <c r="N457" t="s">
        <v>71</v>
      </c>
      <c r="O457" t="s">
        <v>455</v>
      </c>
      <c r="P457">
        <v>0.001792</v>
      </c>
      <c r="Q457" t="s">
        <v>71</v>
      </c>
      <c r="R457" t="s">
        <v>70</v>
      </c>
      <c r="S457">
        <v>7.900827</v>
      </c>
      <c r="T457" t="s">
        <v>71</v>
      </c>
      <c r="U457" t="s">
        <v>72</v>
      </c>
      <c r="V457">
        <v>0.110452</v>
      </c>
      <c r="W457" t="s">
        <v>71</v>
      </c>
      <c r="X457" t="s">
        <v>73</v>
      </c>
      <c r="Y457">
        <v>1.084229</v>
      </c>
      <c r="Z457" t="s">
        <v>71</v>
      </c>
      <c r="AA457" t="s">
        <v>446</v>
      </c>
      <c r="AB457">
        <v>3.518455</v>
      </c>
      <c r="AC457" t="s">
        <v>71</v>
      </c>
      <c r="AD457" t="s">
        <v>74</v>
      </c>
      <c r="AE457">
        <v>3.153327</v>
      </c>
      <c r="AF457" t="s">
        <v>71</v>
      </c>
      <c r="AG457" t="s">
        <v>437</v>
      </c>
      <c r="AH457">
        <v>1000</v>
      </c>
      <c r="AI457" t="s">
        <v>438</v>
      </c>
      <c r="AJ457">
        <v>3000000</v>
      </c>
      <c r="AK457" t="s">
        <v>439</v>
      </c>
      <c r="AL457">
        <v>5</v>
      </c>
      <c r="AM457" t="s">
        <v>440</v>
      </c>
      <c r="AN457">
        <v>100</v>
      </c>
      <c r="AO457" t="s">
        <v>441</v>
      </c>
      <c r="AP457">
        <v>30</v>
      </c>
      <c r="AQ457" t="s">
        <v>442</v>
      </c>
      <c r="AR457">
        <v>30</v>
      </c>
    </row>
    <row r="458" spans="1:44">
      <c r="A458">
        <v>386</v>
      </c>
      <c r="B458" t="s">
        <v>425</v>
      </c>
      <c r="C458">
        <v>7</v>
      </c>
      <c r="D458" t="s">
        <v>426</v>
      </c>
      <c r="E458">
        <v>2965</v>
      </c>
      <c r="F458" t="s">
        <v>427</v>
      </c>
      <c r="G458" t="s">
        <v>428</v>
      </c>
      <c r="H458">
        <v>7135.69</v>
      </c>
      <c r="I458" t="s">
        <v>429</v>
      </c>
      <c r="J458">
        <v>0.000328</v>
      </c>
      <c r="K458" t="s">
        <v>71</v>
      </c>
      <c r="L458" t="s">
        <v>430</v>
      </c>
      <c r="M458">
        <v>10138.93919</v>
      </c>
      <c r="N458" t="s">
        <v>71</v>
      </c>
      <c r="O458" t="s">
        <v>455</v>
      </c>
      <c r="P458">
        <v>0.003707</v>
      </c>
      <c r="Q458" t="s">
        <v>71</v>
      </c>
      <c r="R458" t="s">
        <v>70</v>
      </c>
      <c r="S458">
        <v>7.697026</v>
      </c>
      <c r="T458" t="s">
        <v>71</v>
      </c>
      <c r="U458" t="s">
        <v>72</v>
      </c>
      <c r="V458">
        <v>0.110189</v>
      </c>
      <c r="W458" t="s">
        <v>71</v>
      </c>
      <c r="X458" t="s">
        <v>73</v>
      </c>
      <c r="Y458">
        <v>0.874018</v>
      </c>
      <c r="Z458" t="s">
        <v>71</v>
      </c>
      <c r="AA458" t="s">
        <v>446</v>
      </c>
      <c r="AB458">
        <v>3.531456</v>
      </c>
      <c r="AC458" t="s">
        <v>71</v>
      </c>
      <c r="AD458" t="s">
        <v>74</v>
      </c>
      <c r="AE458">
        <v>3.147366</v>
      </c>
      <c r="AF458" t="s">
        <v>71</v>
      </c>
      <c r="AG458" t="s">
        <v>437</v>
      </c>
      <c r="AH458">
        <v>1000</v>
      </c>
      <c r="AI458" t="s">
        <v>438</v>
      </c>
      <c r="AJ458">
        <v>3000000</v>
      </c>
      <c r="AK458" t="s">
        <v>439</v>
      </c>
      <c r="AL458">
        <v>5</v>
      </c>
      <c r="AM458" t="s">
        <v>440</v>
      </c>
      <c r="AN458">
        <v>100</v>
      </c>
      <c r="AO458" t="s">
        <v>441</v>
      </c>
      <c r="AP458">
        <v>30</v>
      </c>
      <c r="AQ458" t="s">
        <v>442</v>
      </c>
      <c r="AR458">
        <v>30</v>
      </c>
    </row>
    <row r="459" spans="1:44">
      <c r="A459">
        <v>385</v>
      </c>
      <c r="B459" t="s">
        <v>425</v>
      </c>
      <c r="C459">
        <v>8</v>
      </c>
      <c r="D459" t="s">
        <v>426</v>
      </c>
      <c r="E459">
        <v>5711</v>
      </c>
      <c r="F459" t="s">
        <v>427</v>
      </c>
      <c r="G459" t="s">
        <v>428</v>
      </c>
      <c r="H459">
        <v>7135.69</v>
      </c>
      <c r="I459" t="s">
        <v>429</v>
      </c>
      <c r="J459">
        <v>0.000331</v>
      </c>
      <c r="K459" t="s">
        <v>71</v>
      </c>
      <c r="L459" t="s">
        <v>430</v>
      </c>
      <c r="M459">
        <v>22143.20407</v>
      </c>
      <c r="N459" t="s">
        <v>71</v>
      </c>
      <c r="O459" t="s">
        <v>455</v>
      </c>
      <c r="P459">
        <v>0.007712</v>
      </c>
      <c r="Q459" t="s">
        <v>71</v>
      </c>
      <c r="R459" t="s">
        <v>70</v>
      </c>
      <c r="S459">
        <v>7.56021</v>
      </c>
      <c r="T459" t="s">
        <v>71</v>
      </c>
      <c r="U459" t="s">
        <v>72</v>
      </c>
      <c r="V459">
        <v>0.11044</v>
      </c>
      <c r="W459" t="s">
        <v>71</v>
      </c>
      <c r="X459" t="s">
        <v>73</v>
      </c>
      <c r="Y459">
        <v>0.669244</v>
      </c>
      <c r="Z459" t="s">
        <v>71</v>
      </c>
      <c r="AA459" t="s">
        <v>446</v>
      </c>
      <c r="AB459">
        <v>3.600356</v>
      </c>
      <c r="AC459" t="s">
        <v>71</v>
      </c>
      <c r="AD459" t="s">
        <v>74</v>
      </c>
      <c r="AE459">
        <v>3.145602</v>
      </c>
      <c r="AF459" t="s">
        <v>71</v>
      </c>
      <c r="AG459" t="s">
        <v>437</v>
      </c>
      <c r="AH459">
        <v>1000</v>
      </c>
      <c r="AI459" t="s">
        <v>438</v>
      </c>
      <c r="AJ459">
        <v>3000000</v>
      </c>
      <c r="AK459" t="s">
        <v>439</v>
      </c>
      <c r="AL459">
        <v>5</v>
      </c>
      <c r="AM459" t="s">
        <v>440</v>
      </c>
      <c r="AN459">
        <v>100</v>
      </c>
      <c r="AO459" t="s">
        <v>441</v>
      </c>
      <c r="AP459">
        <v>30</v>
      </c>
      <c r="AQ459" t="s">
        <v>442</v>
      </c>
      <c r="AR459">
        <v>30</v>
      </c>
    </row>
    <row r="460" spans="1:44">
      <c r="A460">
        <v>384</v>
      </c>
      <c r="B460" t="s">
        <v>425</v>
      </c>
      <c r="C460">
        <v>9</v>
      </c>
      <c r="D460" t="s">
        <v>426</v>
      </c>
      <c r="E460">
        <v>11205</v>
      </c>
      <c r="F460" t="s">
        <v>427</v>
      </c>
      <c r="G460" t="s">
        <v>428</v>
      </c>
      <c r="H460">
        <v>7135.69</v>
      </c>
      <c r="I460" t="s">
        <v>429</v>
      </c>
      <c r="J460">
        <v>0.000327</v>
      </c>
      <c r="K460" t="s">
        <v>71</v>
      </c>
      <c r="L460" t="s">
        <v>430</v>
      </c>
      <c r="M460">
        <v>47215.885007</v>
      </c>
      <c r="N460" t="s">
        <v>71</v>
      </c>
      <c r="O460" t="s">
        <v>455</v>
      </c>
      <c r="P460">
        <v>0.016065</v>
      </c>
      <c r="Q460" t="s">
        <v>71</v>
      </c>
      <c r="R460" t="s">
        <v>70</v>
      </c>
      <c r="S460">
        <v>7.425123</v>
      </c>
      <c r="T460" t="s">
        <v>71</v>
      </c>
      <c r="U460" t="s">
        <v>72</v>
      </c>
      <c r="V460">
        <v>0.110771</v>
      </c>
      <c r="W460" t="s">
        <v>71</v>
      </c>
      <c r="X460" t="s">
        <v>73</v>
      </c>
      <c r="Y460">
        <v>0.465489</v>
      </c>
      <c r="Z460" t="s">
        <v>71</v>
      </c>
      <c r="AA460" t="s">
        <v>446</v>
      </c>
      <c r="AB460">
        <v>3.665374</v>
      </c>
      <c r="AC460" t="s">
        <v>71</v>
      </c>
      <c r="AD460" t="s">
        <v>74</v>
      </c>
      <c r="AE460">
        <v>3.149228</v>
      </c>
      <c r="AF460" t="s">
        <v>71</v>
      </c>
      <c r="AG460" t="s">
        <v>437</v>
      </c>
      <c r="AH460">
        <v>1000</v>
      </c>
      <c r="AI460" t="s">
        <v>438</v>
      </c>
      <c r="AJ460">
        <v>3000000</v>
      </c>
      <c r="AK460" t="s">
        <v>439</v>
      </c>
      <c r="AL460">
        <v>5</v>
      </c>
      <c r="AM460" t="s">
        <v>440</v>
      </c>
      <c r="AN460">
        <v>100</v>
      </c>
      <c r="AO460" t="s">
        <v>441</v>
      </c>
      <c r="AP460">
        <v>30</v>
      </c>
      <c r="AQ460" t="s">
        <v>442</v>
      </c>
      <c r="AR460">
        <v>30</v>
      </c>
    </row>
    <row r="461" spans="1:44">
      <c r="A461">
        <v>383</v>
      </c>
      <c r="B461" t="s">
        <v>425</v>
      </c>
      <c r="C461">
        <v>0</v>
      </c>
      <c r="D461" t="s">
        <v>426</v>
      </c>
      <c r="E461">
        <v>250</v>
      </c>
      <c r="F461" t="s">
        <v>427</v>
      </c>
      <c r="G461" t="s">
        <v>428</v>
      </c>
      <c r="H461">
        <v>7119.64</v>
      </c>
      <c r="I461" t="s">
        <v>429</v>
      </c>
      <c r="J461">
        <v>0.000223</v>
      </c>
      <c r="K461" t="s">
        <v>71</v>
      </c>
      <c r="L461" t="s">
        <v>430</v>
      </c>
      <c r="M461">
        <v>15.139298</v>
      </c>
      <c r="N461" t="s">
        <v>71</v>
      </c>
      <c r="O461" t="s">
        <v>455</v>
      </c>
      <c r="P461">
        <v>0.000228</v>
      </c>
      <c r="Q461" t="s">
        <v>71</v>
      </c>
      <c r="R461" t="s">
        <v>70</v>
      </c>
      <c r="S461">
        <v>12.105129</v>
      </c>
      <c r="T461" t="s">
        <v>71</v>
      </c>
      <c r="U461" t="s">
        <v>72</v>
      </c>
      <c r="V461">
        <v>0.4428</v>
      </c>
      <c r="W461" t="s">
        <v>71</v>
      </c>
      <c r="X461" t="s">
        <v>73</v>
      </c>
      <c r="Y461">
        <v>6.452432</v>
      </c>
      <c r="Z461" t="s">
        <v>71</v>
      </c>
      <c r="AA461" t="s">
        <v>446</v>
      </c>
      <c r="AB461">
        <v>2.027417</v>
      </c>
      <c r="AC461" t="s">
        <v>71</v>
      </c>
      <c r="AD461" t="s">
        <v>74</v>
      </c>
      <c r="AE461">
        <v>3.149761</v>
      </c>
      <c r="AF461" t="s">
        <v>71</v>
      </c>
      <c r="AG461" t="s">
        <v>437</v>
      </c>
      <c r="AH461">
        <v>200</v>
      </c>
      <c r="AI461" t="s">
        <v>438</v>
      </c>
      <c r="AJ461">
        <v>3000000</v>
      </c>
      <c r="AK461" t="s">
        <v>439</v>
      </c>
      <c r="AL461">
        <v>5</v>
      </c>
      <c r="AM461" t="s">
        <v>440</v>
      </c>
      <c r="AN461">
        <v>100</v>
      </c>
      <c r="AO461" t="s">
        <v>441</v>
      </c>
      <c r="AP461">
        <v>30</v>
      </c>
      <c r="AQ461" t="s">
        <v>442</v>
      </c>
      <c r="AR461">
        <v>30</v>
      </c>
    </row>
    <row r="462" spans="1:44">
      <c r="A462">
        <v>382</v>
      </c>
      <c r="B462" t="s">
        <v>425</v>
      </c>
      <c r="C462">
        <v>1</v>
      </c>
      <c r="D462" t="s">
        <v>426</v>
      </c>
      <c r="E462">
        <v>261</v>
      </c>
      <c r="F462" t="s">
        <v>427</v>
      </c>
      <c r="G462" t="s">
        <v>428</v>
      </c>
      <c r="H462">
        <v>7119.64</v>
      </c>
      <c r="I462" t="s">
        <v>429</v>
      </c>
      <c r="J462">
        <v>0.00022</v>
      </c>
      <c r="K462" t="s">
        <v>71</v>
      </c>
      <c r="L462" t="s">
        <v>430</v>
      </c>
      <c r="M462">
        <v>38.908266</v>
      </c>
      <c r="N462" t="s">
        <v>71</v>
      </c>
      <c r="O462" t="s">
        <v>455</v>
      </c>
      <c r="P462">
        <v>0.000233</v>
      </c>
      <c r="Q462" t="s">
        <v>71</v>
      </c>
      <c r="R462" t="s">
        <v>70</v>
      </c>
      <c r="S462">
        <v>9.826614</v>
      </c>
      <c r="T462" t="s">
        <v>71</v>
      </c>
      <c r="U462" t="s">
        <v>72</v>
      </c>
      <c r="V462">
        <v>0.446904</v>
      </c>
      <c r="W462" t="s">
        <v>71</v>
      </c>
      <c r="X462" t="s">
        <v>73</v>
      </c>
      <c r="Y462">
        <v>4.316225</v>
      </c>
      <c r="Z462" t="s">
        <v>71</v>
      </c>
      <c r="AA462" t="s">
        <v>446</v>
      </c>
      <c r="AB462">
        <v>1.885338</v>
      </c>
      <c r="AC462" t="s">
        <v>71</v>
      </c>
      <c r="AD462" t="s">
        <v>74</v>
      </c>
      <c r="AE462">
        <v>3.148582</v>
      </c>
      <c r="AF462" t="s">
        <v>71</v>
      </c>
      <c r="AG462" t="s">
        <v>437</v>
      </c>
      <c r="AH462">
        <v>200</v>
      </c>
      <c r="AI462" t="s">
        <v>438</v>
      </c>
      <c r="AJ462">
        <v>3000000</v>
      </c>
      <c r="AK462" t="s">
        <v>439</v>
      </c>
      <c r="AL462">
        <v>5</v>
      </c>
      <c r="AM462" t="s">
        <v>440</v>
      </c>
      <c r="AN462">
        <v>100</v>
      </c>
      <c r="AO462" t="s">
        <v>441</v>
      </c>
      <c r="AP462">
        <v>30</v>
      </c>
      <c r="AQ462" t="s">
        <v>442</v>
      </c>
      <c r="AR462">
        <v>30</v>
      </c>
    </row>
    <row r="463" spans="1:44">
      <c r="A463">
        <v>381</v>
      </c>
      <c r="B463" t="s">
        <v>425</v>
      </c>
      <c r="C463">
        <v>2</v>
      </c>
      <c r="D463" t="s">
        <v>426</v>
      </c>
      <c r="E463">
        <v>304</v>
      </c>
      <c r="F463" t="s">
        <v>427</v>
      </c>
      <c r="G463" t="s">
        <v>428</v>
      </c>
      <c r="H463">
        <v>7119.64</v>
      </c>
      <c r="I463" t="s">
        <v>429</v>
      </c>
      <c r="J463">
        <v>0.000219</v>
      </c>
      <c r="K463" t="s">
        <v>71</v>
      </c>
      <c r="L463" t="s">
        <v>430</v>
      </c>
      <c r="M463">
        <v>99.284035</v>
      </c>
      <c r="N463" t="s">
        <v>71</v>
      </c>
      <c r="O463" t="s">
        <v>455</v>
      </c>
      <c r="P463">
        <v>0.000252</v>
      </c>
      <c r="Q463" t="s">
        <v>71</v>
      </c>
      <c r="R463" t="s">
        <v>70</v>
      </c>
      <c r="S463">
        <v>8.919722</v>
      </c>
      <c r="T463" t="s">
        <v>71</v>
      </c>
      <c r="U463" t="s">
        <v>72</v>
      </c>
      <c r="V463">
        <v>0.445528</v>
      </c>
      <c r="W463" t="s">
        <v>71</v>
      </c>
      <c r="X463" t="s">
        <v>73</v>
      </c>
      <c r="Y463">
        <v>2.862277</v>
      </c>
      <c r="Z463" t="s">
        <v>71</v>
      </c>
      <c r="AA463" t="s">
        <v>446</v>
      </c>
      <c r="AB463">
        <v>2.43478</v>
      </c>
      <c r="AC463" t="s">
        <v>71</v>
      </c>
      <c r="AD463" t="s">
        <v>74</v>
      </c>
      <c r="AE463">
        <v>3.147817</v>
      </c>
      <c r="AF463" t="s">
        <v>71</v>
      </c>
      <c r="AG463" t="s">
        <v>437</v>
      </c>
      <c r="AH463">
        <v>200</v>
      </c>
      <c r="AI463" t="s">
        <v>438</v>
      </c>
      <c r="AJ463">
        <v>3000000</v>
      </c>
      <c r="AK463" t="s">
        <v>439</v>
      </c>
      <c r="AL463">
        <v>5</v>
      </c>
      <c r="AM463" t="s">
        <v>440</v>
      </c>
      <c r="AN463">
        <v>100</v>
      </c>
      <c r="AO463" t="s">
        <v>441</v>
      </c>
      <c r="AP463">
        <v>30</v>
      </c>
      <c r="AQ463" t="s">
        <v>442</v>
      </c>
      <c r="AR463">
        <v>30</v>
      </c>
    </row>
    <row r="464" spans="1:44">
      <c r="A464">
        <v>380</v>
      </c>
      <c r="B464" t="s">
        <v>425</v>
      </c>
      <c r="C464">
        <v>3</v>
      </c>
      <c r="D464" t="s">
        <v>426</v>
      </c>
      <c r="E464">
        <v>389</v>
      </c>
      <c r="F464" t="s">
        <v>427</v>
      </c>
      <c r="G464" t="s">
        <v>428</v>
      </c>
      <c r="H464">
        <v>7119.64</v>
      </c>
      <c r="I464" t="s">
        <v>429</v>
      </c>
      <c r="J464">
        <v>0.000226</v>
      </c>
      <c r="K464" t="s">
        <v>71</v>
      </c>
      <c r="L464" t="s">
        <v>430</v>
      </c>
      <c r="M464">
        <v>253.358654</v>
      </c>
      <c r="N464" t="s">
        <v>71</v>
      </c>
      <c r="O464" t="s">
        <v>455</v>
      </c>
      <c r="P464">
        <v>0.00031</v>
      </c>
      <c r="Q464" t="s">
        <v>71</v>
      </c>
      <c r="R464" t="s">
        <v>70</v>
      </c>
      <c r="S464">
        <v>8.431915</v>
      </c>
      <c r="T464" t="s">
        <v>71</v>
      </c>
      <c r="U464" t="s">
        <v>72</v>
      </c>
      <c r="V464">
        <v>0.44661</v>
      </c>
      <c r="W464" t="s">
        <v>71</v>
      </c>
      <c r="X464" t="s">
        <v>73</v>
      </c>
      <c r="Y464">
        <v>1.90386</v>
      </c>
      <c r="Z464" t="s">
        <v>71</v>
      </c>
      <c r="AA464" t="s">
        <v>446</v>
      </c>
      <c r="AB464">
        <v>2.896901</v>
      </c>
      <c r="AC464" t="s">
        <v>71</v>
      </c>
      <c r="AD464" t="s">
        <v>74</v>
      </c>
      <c r="AE464">
        <v>3.153543</v>
      </c>
      <c r="AF464" t="s">
        <v>71</v>
      </c>
      <c r="AG464" t="s">
        <v>437</v>
      </c>
      <c r="AH464">
        <v>200</v>
      </c>
      <c r="AI464" t="s">
        <v>438</v>
      </c>
      <c r="AJ464">
        <v>3000000</v>
      </c>
      <c r="AK464" t="s">
        <v>439</v>
      </c>
      <c r="AL464">
        <v>5</v>
      </c>
      <c r="AM464" t="s">
        <v>440</v>
      </c>
      <c r="AN464">
        <v>100</v>
      </c>
      <c r="AO464" t="s">
        <v>441</v>
      </c>
      <c r="AP464">
        <v>30</v>
      </c>
      <c r="AQ464" t="s">
        <v>442</v>
      </c>
      <c r="AR464">
        <v>30</v>
      </c>
    </row>
    <row r="465" spans="1:44">
      <c r="A465">
        <v>379</v>
      </c>
      <c r="B465" t="s">
        <v>425</v>
      </c>
      <c r="C465">
        <v>4</v>
      </c>
      <c r="D465" t="s">
        <v>426</v>
      </c>
      <c r="E465">
        <v>561</v>
      </c>
      <c r="F465" t="s">
        <v>427</v>
      </c>
      <c r="G465" t="s">
        <v>428</v>
      </c>
      <c r="H465">
        <v>7119.64</v>
      </c>
      <c r="I465" t="s">
        <v>429</v>
      </c>
      <c r="J465">
        <v>0.000221</v>
      </c>
      <c r="K465" t="s">
        <v>71</v>
      </c>
      <c r="L465" t="s">
        <v>430</v>
      </c>
      <c r="M465">
        <v>530.868819</v>
      </c>
      <c r="N465" t="s">
        <v>71</v>
      </c>
      <c r="O465" t="s">
        <v>455</v>
      </c>
      <c r="P465">
        <v>0.000398</v>
      </c>
      <c r="Q465" t="s">
        <v>71</v>
      </c>
      <c r="R465" t="s">
        <v>70</v>
      </c>
      <c r="S465">
        <v>8.253275</v>
      </c>
      <c r="T465" t="s">
        <v>71</v>
      </c>
      <c r="U465" t="s">
        <v>72</v>
      </c>
      <c r="V465">
        <v>0.445316</v>
      </c>
      <c r="W465" t="s">
        <v>71</v>
      </c>
      <c r="X465" t="s">
        <v>73</v>
      </c>
      <c r="Y465">
        <v>1.413027</v>
      </c>
      <c r="Z465" t="s">
        <v>71</v>
      </c>
      <c r="AA465" t="s">
        <v>446</v>
      </c>
      <c r="AB465">
        <v>3.213536</v>
      </c>
      <c r="AC465" t="s">
        <v>71</v>
      </c>
      <c r="AD465" t="s">
        <v>74</v>
      </c>
      <c r="AE465">
        <v>3.149915</v>
      </c>
      <c r="AF465" t="s">
        <v>71</v>
      </c>
      <c r="AG465" t="s">
        <v>437</v>
      </c>
      <c r="AH465">
        <v>200</v>
      </c>
      <c r="AI465" t="s">
        <v>438</v>
      </c>
      <c r="AJ465">
        <v>3000000</v>
      </c>
      <c r="AK465" t="s">
        <v>439</v>
      </c>
      <c r="AL465">
        <v>5</v>
      </c>
      <c r="AM465" t="s">
        <v>440</v>
      </c>
      <c r="AN465">
        <v>100</v>
      </c>
      <c r="AO465" t="s">
        <v>441</v>
      </c>
      <c r="AP465">
        <v>30</v>
      </c>
      <c r="AQ465" t="s">
        <v>442</v>
      </c>
      <c r="AR465">
        <v>30</v>
      </c>
    </row>
    <row r="466" spans="1:44">
      <c r="A466">
        <v>378</v>
      </c>
      <c r="B466" t="s">
        <v>425</v>
      </c>
      <c r="C466">
        <v>5</v>
      </c>
      <c r="D466" t="s">
        <v>426</v>
      </c>
      <c r="E466">
        <v>904</v>
      </c>
      <c r="F466" t="s">
        <v>427</v>
      </c>
      <c r="G466" t="s">
        <v>428</v>
      </c>
      <c r="H466">
        <v>7119.64</v>
      </c>
      <c r="I466" t="s">
        <v>429</v>
      </c>
      <c r="J466">
        <v>0.000228</v>
      </c>
      <c r="K466" t="s">
        <v>71</v>
      </c>
      <c r="L466" t="s">
        <v>430</v>
      </c>
      <c r="M466">
        <v>1312.635701</v>
      </c>
      <c r="N466" t="s">
        <v>71</v>
      </c>
      <c r="O466" t="s">
        <v>455</v>
      </c>
      <c r="P466">
        <v>0.000665</v>
      </c>
      <c r="Q466" t="s">
        <v>71</v>
      </c>
      <c r="R466" t="s">
        <v>70</v>
      </c>
      <c r="S466">
        <v>8.074015</v>
      </c>
      <c r="T466" t="s">
        <v>71</v>
      </c>
      <c r="U466" t="s">
        <v>72</v>
      </c>
      <c r="V466">
        <v>0.444923</v>
      </c>
      <c r="W466" t="s">
        <v>71</v>
      </c>
      <c r="X466" t="s">
        <v>73</v>
      </c>
      <c r="Y466">
        <v>1.096711</v>
      </c>
      <c r="Z466" t="s">
        <v>71</v>
      </c>
      <c r="AA466" t="s">
        <v>446</v>
      </c>
      <c r="AB466">
        <v>3.350436</v>
      </c>
      <c r="AC466" t="s">
        <v>71</v>
      </c>
      <c r="AD466" t="s">
        <v>74</v>
      </c>
      <c r="AE466">
        <v>3.151059</v>
      </c>
      <c r="AF466" t="s">
        <v>71</v>
      </c>
      <c r="AG466" t="s">
        <v>437</v>
      </c>
      <c r="AH466">
        <v>200</v>
      </c>
      <c r="AI466" t="s">
        <v>438</v>
      </c>
      <c r="AJ466">
        <v>3000000</v>
      </c>
      <c r="AK466" t="s">
        <v>439</v>
      </c>
      <c r="AL466">
        <v>5</v>
      </c>
      <c r="AM466" t="s">
        <v>440</v>
      </c>
      <c r="AN466">
        <v>100</v>
      </c>
      <c r="AO466" t="s">
        <v>441</v>
      </c>
      <c r="AP466">
        <v>30</v>
      </c>
      <c r="AQ466" t="s">
        <v>442</v>
      </c>
      <c r="AR466">
        <v>30</v>
      </c>
    </row>
    <row r="467" spans="1:44">
      <c r="A467">
        <v>377</v>
      </c>
      <c r="B467" t="s">
        <v>425</v>
      </c>
      <c r="C467">
        <v>6</v>
      </c>
      <c r="D467" t="s">
        <v>426</v>
      </c>
      <c r="E467">
        <v>1591</v>
      </c>
      <c r="F467" t="s">
        <v>427</v>
      </c>
      <c r="G467" t="s">
        <v>428</v>
      </c>
      <c r="H467">
        <v>7119.64</v>
      </c>
      <c r="I467" t="s">
        <v>429</v>
      </c>
      <c r="J467">
        <v>0.000227</v>
      </c>
      <c r="K467" t="s">
        <v>71</v>
      </c>
      <c r="L467" t="s">
        <v>430</v>
      </c>
      <c r="M467">
        <v>3666.055189</v>
      </c>
      <c r="N467" t="s">
        <v>71</v>
      </c>
      <c r="O467" t="s">
        <v>455</v>
      </c>
      <c r="P467">
        <v>0.001449</v>
      </c>
      <c r="Q467" t="s">
        <v>71</v>
      </c>
      <c r="R467" t="s">
        <v>70</v>
      </c>
      <c r="S467">
        <v>7.865521</v>
      </c>
      <c r="T467" t="s">
        <v>71</v>
      </c>
      <c r="U467" t="s">
        <v>72</v>
      </c>
      <c r="V467">
        <v>0.445551</v>
      </c>
      <c r="W467" t="s">
        <v>71</v>
      </c>
      <c r="X467" t="s">
        <v>73</v>
      </c>
      <c r="Y467">
        <v>0.846708</v>
      </c>
      <c r="Z467" t="s">
        <v>71</v>
      </c>
      <c r="AA467" t="s">
        <v>446</v>
      </c>
      <c r="AB467">
        <v>3.389873</v>
      </c>
      <c r="AC467" t="s">
        <v>71</v>
      </c>
      <c r="AD467" t="s">
        <v>74</v>
      </c>
      <c r="AE467">
        <v>3.152153</v>
      </c>
      <c r="AF467" t="s">
        <v>71</v>
      </c>
      <c r="AG467" t="s">
        <v>437</v>
      </c>
      <c r="AH467">
        <v>200</v>
      </c>
      <c r="AI467" t="s">
        <v>438</v>
      </c>
      <c r="AJ467">
        <v>3000000</v>
      </c>
      <c r="AK467" t="s">
        <v>439</v>
      </c>
      <c r="AL467">
        <v>5</v>
      </c>
      <c r="AM467" t="s">
        <v>440</v>
      </c>
      <c r="AN467">
        <v>100</v>
      </c>
      <c r="AO467" t="s">
        <v>441</v>
      </c>
      <c r="AP467">
        <v>30</v>
      </c>
      <c r="AQ467" t="s">
        <v>442</v>
      </c>
      <c r="AR467">
        <v>30</v>
      </c>
    </row>
    <row r="468" spans="1:44">
      <c r="A468">
        <v>376</v>
      </c>
      <c r="B468" t="s">
        <v>425</v>
      </c>
      <c r="C468">
        <v>7</v>
      </c>
      <c r="D468" t="s">
        <v>426</v>
      </c>
      <c r="E468">
        <v>2964</v>
      </c>
      <c r="F468" t="s">
        <v>427</v>
      </c>
      <c r="G468" t="s">
        <v>428</v>
      </c>
      <c r="H468">
        <v>7119.64</v>
      </c>
      <c r="I468" t="s">
        <v>429</v>
      </c>
      <c r="J468">
        <v>0.000224</v>
      </c>
      <c r="K468" t="s">
        <v>71</v>
      </c>
      <c r="L468" t="s">
        <v>430</v>
      </c>
      <c r="M468">
        <v>8531.134341</v>
      </c>
      <c r="N468" t="s">
        <v>71</v>
      </c>
      <c r="O468" t="s">
        <v>455</v>
      </c>
      <c r="P468">
        <v>0.003067</v>
      </c>
      <c r="Q468" t="s">
        <v>71</v>
      </c>
      <c r="R468" t="s">
        <v>70</v>
      </c>
      <c r="S468">
        <v>7.589746</v>
      </c>
      <c r="T468" t="s">
        <v>71</v>
      </c>
      <c r="U468" t="s">
        <v>72</v>
      </c>
      <c r="V468">
        <v>0.445038</v>
      </c>
      <c r="W468" t="s">
        <v>71</v>
      </c>
      <c r="X468" t="s">
        <v>73</v>
      </c>
      <c r="Y468">
        <v>0.534031</v>
      </c>
      <c r="Z468" t="s">
        <v>71</v>
      </c>
      <c r="AA468" t="s">
        <v>446</v>
      </c>
      <c r="AB468">
        <v>3.433248</v>
      </c>
      <c r="AC468" t="s">
        <v>71</v>
      </c>
      <c r="AD468" t="s">
        <v>74</v>
      </c>
      <c r="AE468">
        <v>3.14564</v>
      </c>
      <c r="AF468" t="s">
        <v>71</v>
      </c>
      <c r="AG468" t="s">
        <v>437</v>
      </c>
      <c r="AH468">
        <v>200</v>
      </c>
      <c r="AI468" t="s">
        <v>438</v>
      </c>
      <c r="AJ468">
        <v>3000000</v>
      </c>
      <c r="AK468" t="s">
        <v>439</v>
      </c>
      <c r="AL468">
        <v>5</v>
      </c>
      <c r="AM468" t="s">
        <v>440</v>
      </c>
      <c r="AN468">
        <v>100</v>
      </c>
      <c r="AO468" t="s">
        <v>441</v>
      </c>
      <c r="AP468">
        <v>30</v>
      </c>
      <c r="AQ468" t="s">
        <v>442</v>
      </c>
      <c r="AR468">
        <v>30</v>
      </c>
    </row>
    <row r="469" spans="1:44">
      <c r="A469">
        <v>375</v>
      </c>
      <c r="B469" t="s">
        <v>425</v>
      </c>
      <c r="C469">
        <v>8</v>
      </c>
      <c r="D469" t="s">
        <v>426</v>
      </c>
      <c r="E469">
        <v>5711</v>
      </c>
      <c r="F469" t="s">
        <v>427</v>
      </c>
      <c r="G469" t="s">
        <v>428</v>
      </c>
      <c r="H469">
        <v>7119.64</v>
      </c>
      <c r="I469" t="s">
        <v>429</v>
      </c>
      <c r="J469">
        <v>0.000225</v>
      </c>
      <c r="K469" t="s">
        <v>71</v>
      </c>
      <c r="L469" t="s">
        <v>430</v>
      </c>
      <c r="M469">
        <v>18931.899117</v>
      </c>
      <c r="N469" t="s">
        <v>71</v>
      </c>
      <c r="O469" t="s">
        <v>455</v>
      </c>
      <c r="P469">
        <v>0.006536</v>
      </c>
      <c r="Q469" t="s">
        <v>71</v>
      </c>
      <c r="R469" t="s">
        <v>70</v>
      </c>
      <c r="S469">
        <v>7.270563</v>
      </c>
      <c r="T469" t="s">
        <v>71</v>
      </c>
      <c r="U469" t="s">
        <v>72</v>
      </c>
      <c r="V469">
        <v>0.444964</v>
      </c>
      <c r="W469" t="s">
        <v>71</v>
      </c>
      <c r="X469" t="s">
        <v>73</v>
      </c>
      <c r="Y469">
        <v>0.009031</v>
      </c>
      <c r="Z469" t="s">
        <v>71</v>
      </c>
      <c r="AA469" t="s">
        <v>446</v>
      </c>
      <c r="AB469">
        <v>3.641313</v>
      </c>
      <c r="AC469" t="s">
        <v>71</v>
      </c>
      <c r="AD469" t="s">
        <v>74</v>
      </c>
      <c r="AE469">
        <v>3.14135</v>
      </c>
      <c r="AF469" t="s">
        <v>71</v>
      </c>
      <c r="AG469" t="s">
        <v>437</v>
      </c>
      <c r="AH469">
        <v>200</v>
      </c>
      <c r="AI469" t="s">
        <v>438</v>
      </c>
      <c r="AJ469">
        <v>3000000</v>
      </c>
      <c r="AK469" t="s">
        <v>439</v>
      </c>
      <c r="AL469">
        <v>5</v>
      </c>
      <c r="AM469" t="s">
        <v>440</v>
      </c>
      <c r="AN469">
        <v>100</v>
      </c>
      <c r="AO469" t="s">
        <v>441</v>
      </c>
      <c r="AP469">
        <v>30</v>
      </c>
      <c r="AQ469" t="s">
        <v>442</v>
      </c>
      <c r="AR469">
        <v>30</v>
      </c>
    </row>
    <row r="470" spans="1:44">
      <c r="A470">
        <v>374</v>
      </c>
      <c r="B470" t="s">
        <v>425</v>
      </c>
      <c r="C470">
        <v>9</v>
      </c>
      <c r="D470" t="s">
        <v>426</v>
      </c>
      <c r="E470">
        <v>11204</v>
      </c>
      <c r="F470" t="s">
        <v>427</v>
      </c>
      <c r="G470" t="s">
        <v>428</v>
      </c>
      <c r="H470">
        <v>7119.64</v>
      </c>
      <c r="I470" t="s">
        <v>429</v>
      </c>
      <c r="J470">
        <v>0.000223</v>
      </c>
      <c r="K470" t="s">
        <v>71</v>
      </c>
      <c r="L470" t="s">
        <v>430</v>
      </c>
      <c r="M470">
        <v>44581.461069</v>
      </c>
      <c r="N470" t="s">
        <v>71</v>
      </c>
      <c r="O470" t="s">
        <v>455</v>
      </c>
      <c r="P470">
        <v>0.015084</v>
      </c>
      <c r="Q470" t="s">
        <v>71</v>
      </c>
      <c r="R470" t="s">
        <v>70</v>
      </c>
      <c r="S470">
        <v>7.232367</v>
      </c>
      <c r="T470" t="s">
        <v>71</v>
      </c>
      <c r="U470" t="s">
        <v>72</v>
      </c>
      <c r="V470">
        <v>0.444708</v>
      </c>
      <c r="W470" t="s">
        <v>71</v>
      </c>
      <c r="X470" t="s">
        <v>73</v>
      </c>
      <c r="Y470">
        <v>0.008404</v>
      </c>
      <c r="Z470" t="s">
        <v>71</v>
      </c>
      <c r="AA470" t="s">
        <v>446</v>
      </c>
      <c r="AB470">
        <v>3.594678</v>
      </c>
      <c r="AC470" t="s">
        <v>71</v>
      </c>
      <c r="AD470" t="s">
        <v>74</v>
      </c>
      <c r="AE470">
        <v>3.15066</v>
      </c>
      <c r="AF470" t="s">
        <v>71</v>
      </c>
      <c r="AG470" t="s">
        <v>437</v>
      </c>
      <c r="AH470">
        <v>200</v>
      </c>
      <c r="AI470" t="s">
        <v>438</v>
      </c>
      <c r="AJ470">
        <v>3000000</v>
      </c>
      <c r="AK470" t="s">
        <v>439</v>
      </c>
      <c r="AL470">
        <v>5</v>
      </c>
      <c r="AM470" t="s">
        <v>440</v>
      </c>
      <c r="AN470">
        <v>100</v>
      </c>
      <c r="AO470" t="s">
        <v>441</v>
      </c>
      <c r="AP470">
        <v>30</v>
      </c>
      <c r="AQ470" t="s">
        <v>442</v>
      </c>
      <c r="AR470">
        <v>30</v>
      </c>
    </row>
    <row r="471" spans="1:44">
      <c r="A471">
        <v>373</v>
      </c>
      <c r="B471" t="s">
        <v>425</v>
      </c>
      <c r="C471">
        <v>0</v>
      </c>
      <c r="D471" t="s">
        <v>426</v>
      </c>
      <c r="E471">
        <v>250</v>
      </c>
      <c r="F471" t="s">
        <v>427</v>
      </c>
      <c r="G471" t="s">
        <v>428</v>
      </c>
      <c r="H471">
        <v>7119.64</v>
      </c>
      <c r="I471" t="s">
        <v>429</v>
      </c>
      <c r="J471">
        <v>0.000227</v>
      </c>
      <c r="K471" t="s">
        <v>71</v>
      </c>
      <c r="L471" t="s">
        <v>430</v>
      </c>
      <c r="M471">
        <v>15.273289</v>
      </c>
      <c r="N471" t="s">
        <v>71</v>
      </c>
      <c r="O471" t="s">
        <v>455</v>
      </c>
      <c r="P471">
        <v>0.000232</v>
      </c>
      <c r="Q471" t="s">
        <v>71</v>
      </c>
      <c r="R471" t="s">
        <v>70</v>
      </c>
      <c r="S471">
        <v>12.289417</v>
      </c>
      <c r="T471" t="s">
        <v>71</v>
      </c>
      <c r="U471" t="s">
        <v>72</v>
      </c>
      <c r="V471">
        <v>0.444818</v>
      </c>
      <c r="W471" t="s">
        <v>71</v>
      </c>
      <c r="X471" t="s">
        <v>73</v>
      </c>
      <c r="Y471">
        <v>6.528845</v>
      </c>
      <c r="Z471" t="s">
        <v>71</v>
      </c>
      <c r="AA471" t="s">
        <v>446</v>
      </c>
      <c r="AB471">
        <v>2.135025</v>
      </c>
      <c r="AC471" t="s">
        <v>71</v>
      </c>
      <c r="AD471" t="s">
        <v>74</v>
      </c>
      <c r="AE471">
        <v>3.147861</v>
      </c>
      <c r="AF471" t="s">
        <v>71</v>
      </c>
      <c r="AG471" t="s">
        <v>437</v>
      </c>
      <c r="AH471">
        <v>200</v>
      </c>
      <c r="AI471" t="s">
        <v>438</v>
      </c>
      <c r="AJ471">
        <v>3000000</v>
      </c>
      <c r="AK471" t="s">
        <v>439</v>
      </c>
      <c r="AL471">
        <v>5</v>
      </c>
      <c r="AM471" t="s">
        <v>440</v>
      </c>
      <c r="AN471">
        <v>100</v>
      </c>
      <c r="AO471" t="s">
        <v>441</v>
      </c>
      <c r="AP471">
        <v>30</v>
      </c>
      <c r="AQ471" t="s">
        <v>442</v>
      </c>
      <c r="AR471">
        <v>30</v>
      </c>
    </row>
    <row r="472" spans="1:44">
      <c r="A472">
        <v>372</v>
      </c>
      <c r="B472" t="s">
        <v>425</v>
      </c>
      <c r="C472">
        <v>1</v>
      </c>
      <c r="D472" t="s">
        <v>426</v>
      </c>
      <c r="E472">
        <v>261</v>
      </c>
      <c r="F472" t="s">
        <v>427</v>
      </c>
      <c r="G472" t="s">
        <v>428</v>
      </c>
      <c r="H472">
        <v>7119.64</v>
      </c>
      <c r="I472" t="s">
        <v>429</v>
      </c>
      <c r="J472">
        <v>0.000224</v>
      </c>
      <c r="K472" t="s">
        <v>71</v>
      </c>
      <c r="L472" t="s">
        <v>430</v>
      </c>
      <c r="M472">
        <v>38.398133</v>
      </c>
      <c r="N472" t="s">
        <v>71</v>
      </c>
      <c r="O472" t="s">
        <v>455</v>
      </c>
      <c r="P472">
        <v>0.000237</v>
      </c>
      <c r="Q472" t="s">
        <v>71</v>
      </c>
      <c r="R472" t="s">
        <v>70</v>
      </c>
      <c r="S472">
        <v>9.983897</v>
      </c>
      <c r="T472" t="s">
        <v>71</v>
      </c>
      <c r="U472" t="s">
        <v>72</v>
      </c>
      <c r="V472">
        <v>0.448083</v>
      </c>
      <c r="W472" t="s">
        <v>71</v>
      </c>
      <c r="X472" t="s">
        <v>73</v>
      </c>
      <c r="Y472">
        <v>4.370143</v>
      </c>
      <c r="Z472" t="s">
        <v>71</v>
      </c>
      <c r="AA472" t="s">
        <v>446</v>
      </c>
      <c r="AB472">
        <v>1.984091</v>
      </c>
      <c r="AC472" t="s">
        <v>71</v>
      </c>
      <c r="AD472" t="s">
        <v>74</v>
      </c>
      <c r="AE472">
        <v>3.151599</v>
      </c>
      <c r="AF472" t="s">
        <v>71</v>
      </c>
      <c r="AG472" t="s">
        <v>437</v>
      </c>
      <c r="AH472">
        <v>200</v>
      </c>
      <c r="AI472" t="s">
        <v>438</v>
      </c>
      <c r="AJ472">
        <v>3000000</v>
      </c>
      <c r="AK472" t="s">
        <v>439</v>
      </c>
      <c r="AL472">
        <v>5</v>
      </c>
      <c r="AM472" t="s">
        <v>440</v>
      </c>
      <c r="AN472">
        <v>100</v>
      </c>
      <c r="AO472" t="s">
        <v>441</v>
      </c>
      <c r="AP472">
        <v>30</v>
      </c>
      <c r="AQ472" t="s">
        <v>442</v>
      </c>
      <c r="AR472">
        <v>30</v>
      </c>
    </row>
    <row r="473" spans="1:44">
      <c r="A473">
        <v>371</v>
      </c>
      <c r="B473" t="s">
        <v>425</v>
      </c>
      <c r="C473">
        <v>2</v>
      </c>
      <c r="D473" t="s">
        <v>426</v>
      </c>
      <c r="E473">
        <v>304</v>
      </c>
      <c r="F473" t="s">
        <v>427</v>
      </c>
      <c r="G473" t="s">
        <v>428</v>
      </c>
      <c r="H473">
        <v>7119.64</v>
      </c>
      <c r="I473" t="s">
        <v>429</v>
      </c>
      <c r="J473">
        <v>0.000227</v>
      </c>
      <c r="K473" t="s">
        <v>71</v>
      </c>
      <c r="L473" t="s">
        <v>430</v>
      </c>
      <c r="M473">
        <v>104.380196</v>
      </c>
      <c r="N473" t="s">
        <v>71</v>
      </c>
      <c r="O473" t="s">
        <v>455</v>
      </c>
      <c r="P473">
        <v>0.000262</v>
      </c>
      <c r="Q473" t="s">
        <v>71</v>
      </c>
      <c r="R473" t="s">
        <v>70</v>
      </c>
      <c r="S473">
        <v>9.121555</v>
      </c>
      <c r="T473" t="s">
        <v>71</v>
      </c>
      <c r="U473" t="s">
        <v>72</v>
      </c>
      <c r="V473">
        <v>0.446924</v>
      </c>
      <c r="W473" t="s">
        <v>71</v>
      </c>
      <c r="X473" t="s">
        <v>73</v>
      </c>
      <c r="Y473">
        <v>2.933487</v>
      </c>
      <c r="Z473" t="s">
        <v>71</v>
      </c>
      <c r="AA473" t="s">
        <v>446</v>
      </c>
      <c r="AB473">
        <v>2.557003</v>
      </c>
      <c r="AC473" t="s">
        <v>71</v>
      </c>
      <c r="AD473" t="s">
        <v>74</v>
      </c>
      <c r="AE473">
        <v>3.153821</v>
      </c>
      <c r="AF473" t="s">
        <v>71</v>
      </c>
      <c r="AG473" t="s">
        <v>437</v>
      </c>
      <c r="AH473">
        <v>200</v>
      </c>
      <c r="AI473" t="s">
        <v>438</v>
      </c>
      <c r="AJ473">
        <v>3000000</v>
      </c>
      <c r="AK473" t="s">
        <v>439</v>
      </c>
      <c r="AL473">
        <v>5</v>
      </c>
      <c r="AM473" t="s">
        <v>440</v>
      </c>
      <c r="AN473">
        <v>100</v>
      </c>
      <c r="AO473" t="s">
        <v>441</v>
      </c>
      <c r="AP473">
        <v>30</v>
      </c>
      <c r="AQ473" t="s">
        <v>442</v>
      </c>
      <c r="AR473">
        <v>30</v>
      </c>
    </row>
    <row r="474" spans="1:44">
      <c r="A474">
        <v>370</v>
      </c>
      <c r="B474" t="s">
        <v>425</v>
      </c>
      <c r="C474">
        <v>3</v>
      </c>
      <c r="D474" t="s">
        <v>426</v>
      </c>
      <c r="E474">
        <v>389</v>
      </c>
      <c r="F474" t="s">
        <v>427</v>
      </c>
      <c r="G474" t="s">
        <v>428</v>
      </c>
      <c r="H474">
        <v>7119.64</v>
      </c>
      <c r="I474" t="s">
        <v>429</v>
      </c>
      <c r="J474">
        <v>0.000223</v>
      </c>
      <c r="K474" t="s">
        <v>71</v>
      </c>
      <c r="L474" t="s">
        <v>430</v>
      </c>
      <c r="M474">
        <v>260.835917</v>
      </c>
      <c r="N474" t="s">
        <v>71</v>
      </c>
      <c r="O474" t="s">
        <v>455</v>
      </c>
      <c r="P474">
        <v>0.00031</v>
      </c>
      <c r="Q474" t="s">
        <v>71</v>
      </c>
      <c r="R474" t="s">
        <v>70</v>
      </c>
      <c r="S474">
        <v>8.594207</v>
      </c>
      <c r="T474" t="s">
        <v>71</v>
      </c>
      <c r="U474" t="s">
        <v>72</v>
      </c>
      <c r="V474">
        <v>0.447156</v>
      </c>
      <c r="W474" t="s">
        <v>71</v>
      </c>
      <c r="X474" t="s">
        <v>73</v>
      </c>
      <c r="Y474">
        <v>1.955098</v>
      </c>
      <c r="Z474" t="s">
        <v>71</v>
      </c>
      <c r="AA474" t="s">
        <v>446</v>
      </c>
      <c r="AB474">
        <v>3.011453</v>
      </c>
      <c r="AC474" t="s">
        <v>71</v>
      </c>
      <c r="AD474" t="s">
        <v>74</v>
      </c>
      <c r="AE474">
        <v>3.149386</v>
      </c>
      <c r="AF474" t="s">
        <v>71</v>
      </c>
      <c r="AG474" t="s">
        <v>437</v>
      </c>
      <c r="AH474">
        <v>200</v>
      </c>
      <c r="AI474" t="s">
        <v>438</v>
      </c>
      <c r="AJ474">
        <v>3000000</v>
      </c>
      <c r="AK474" t="s">
        <v>439</v>
      </c>
      <c r="AL474">
        <v>5</v>
      </c>
      <c r="AM474" t="s">
        <v>440</v>
      </c>
      <c r="AN474">
        <v>100</v>
      </c>
      <c r="AO474" t="s">
        <v>441</v>
      </c>
      <c r="AP474">
        <v>30</v>
      </c>
      <c r="AQ474" t="s">
        <v>442</v>
      </c>
      <c r="AR474">
        <v>30</v>
      </c>
    </row>
    <row r="475" spans="1:44">
      <c r="A475">
        <v>369</v>
      </c>
      <c r="B475" t="s">
        <v>425</v>
      </c>
      <c r="C475">
        <v>4</v>
      </c>
      <c r="D475" t="s">
        <v>426</v>
      </c>
      <c r="E475">
        <v>561</v>
      </c>
      <c r="F475" t="s">
        <v>427</v>
      </c>
      <c r="G475" t="s">
        <v>428</v>
      </c>
      <c r="H475">
        <v>7119.64</v>
      </c>
      <c r="I475" t="s">
        <v>429</v>
      </c>
      <c r="J475">
        <v>0.000224</v>
      </c>
      <c r="K475" t="s">
        <v>71</v>
      </c>
      <c r="L475" t="s">
        <v>430</v>
      </c>
      <c r="M475">
        <v>536.632337</v>
      </c>
      <c r="N475" t="s">
        <v>71</v>
      </c>
      <c r="O475" t="s">
        <v>455</v>
      </c>
      <c r="P475">
        <v>0.000403</v>
      </c>
      <c r="Q475" t="s">
        <v>71</v>
      </c>
      <c r="R475" t="s">
        <v>70</v>
      </c>
      <c r="S475">
        <v>8.446323</v>
      </c>
      <c r="T475" t="s">
        <v>71</v>
      </c>
      <c r="U475" t="s">
        <v>72</v>
      </c>
      <c r="V475">
        <v>0.446052</v>
      </c>
      <c r="W475" t="s">
        <v>71</v>
      </c>
      <c r="X475" t="s">
        <v>73</v>
      </c>
      <c r="Y475">
        <v>1.468565</v>
      </c>
      <c r="Z475" t="s">
        <v>71</v>
      </c>
      <c r="AA475" t="s">
        <v>446</v>
      </c>
      <c r="AB475">
        <v>3.352264</v>
      </c>
      <c r="AC475" t="s">
        <v>71</v>
      </c>
      <c r="AD475" t="s">
        <v>74</v>
      </c>
      <c r="AE475">
        <v>3.148568</v>
      </c>
      <c r="AF475" t="s">
        <v>71</v>
      </c>
      <c r="AG475" t="s">
        <v>437</v>
      </c>
      <c r="AH475">
        <v>200</v>
      </c>
      <c r="AI475" t="s">
        <v>438</v>
      </c>
      <c r="AJ475">
        <v>3000000</v>
      </c>
      <c r="AK475" t="s">
        <v>439</v>
      </c>
      <c r="AL475">
        <v>5</v>
      </c>
      <c r="AM475" t="s">
        <v>440</v>
      </c>
      <c r="AN475">
        <v>100</v>
      </c>
      <c r="AO475" t="s">
        <v>441</v>
      </c>
      <c r="AP475">
        <v>30</v>
      </c>
      <c r="AQ475" t="s">
        <v>442</v>
      </c>
      <c r="AR475">
        <v>30</v>
      </c>
    </row>
    <row r="476" spans="1:44">
      <c r="A476">
        <v>368</v>
      </c>
      <c r="B476" t="s">
        <v>425</v>
      </c>
      <c r="C476">
        <v>5</v>
      </c>
      <c r="D476" t="s">
        <v>426</v>
      </c>
      <c r="E476">
        <v>904</v>
      </c>
      <c r="F476" t="s">
        <v>427</v>
      </c>
      <c r="G476" t="s">
        <v>428</v>
      </c>
      <c r="H476">
        <v>7119.64</v>
      </c>
      <c r="I476" t="s">
        <v>429</v>
      </c>
      <c r="J476">
        <v>0.000228</v>
      </c>
      <c r="K476" t="s">
        <v>71</v>
      </c>
      <c r="L476" t="s">
        <v>430</v>
      </c>
      <c r="M476">
        <v>1350.981243</v>
      </c>
      <c r="N476" t="s">
        <v>71</v>
      </c>
      <c r="O476" t="s">
        <v>455</v>
      </c>
      <c r="P476">
        <v>0.000678</v>
      </c>
      <c r="Q476" t="s">
        <v>71</v>
      </c>
      <c r="R476" t="s">
        <v>70</v>
      </c>
      <c r="S476">
        <v>8.233519</v>
      </c>
      <c r="T476" t="s">
        <v>71</v>
      </c>
      <c r="U476" t="s">
        <v>72</v>
      </c>
      <c r="V476">
        <v>0.446269</v>
      </c>
      <c r="W476" t="s">
        <v>71</v>
      </c>
      <c r="X476" t="s">
        <v>73</v>
      </c>
      <c r="Y476">
        <v>1.141675</v>
      </c>
      <c r="Z476" t="s">
        <v>71</v>
      </c>
      <c r="AA476" t="s">
        <v>446</v>
      </c>
      <c r="AB476">
        <v>3.469494</v>
      </c>
      <c r="AC476" t="s">
        <v>71</v>
      </c>
      <c r="AD476" t="s">
        <v>74</v>
      </c>
      <c r="AE476">
        <v>3.145297</v>
      </c>
      <c r="AF476" t="s">
        <v>71</v>
      </c>
      <c r="AG476" t="s">
        <v>437</v>
      </c>
      <c r="AH476">
        <v>200</v>
      </c>
      <c r="AI476" t="s">
        <v>438</v>
      </c>
      <c r="AJ476">
        <v>3000000</v>
      </c>
      <c r="AK476" t="s">
        <v>439</v>
      </c>
      <c r="AL476">
        <v>5</v>
      </c>
      <c r="AM476" t="s">
        <v>440</v>
      </c>
      <c r="AN476">
        <v>100</v>
      </c>
      <c r="AO476" t="s">
        <v>441</v>
      </c>
      <c r="AP476">
        <v>30</v>
      </c>
      <c r="AQ476" t="s">
        <v>442</v>
      </c>
      <c r="AR476">
        <v>30</v>
      </c>
    </row>
    <row r="477" spans="1:44">
      <c r="A477">
        <v>367</v>
      </c>
      <c r="B477" t="s">
        <v>425</v>
      </c>
      <c r="C477">
        <v>6</v>
      </c>
      <c r="D477" t="s">
        <v>426</v>
      </c>
      <c r="E477">
        <v>1591</v>
      </c>
      <c r="F477" t="s">
        <v>427</v>
      </c>
      <c r="G477" t="s">
        <v>428</v>
      </c>
      <c r="H477">
        <v>7119.64</v>
      </c>
      <c r="I477" t="s">
        <v>429</v>
      </c>
      <c r="J477">
        <v>0.000229</v>
      </c>
      <c r="K477" t="s">
        <v>71</v>
      </c>
      <c r="L477" t="s">
        <v>430</v>
      </c>
      <c r="M477">
        <v>3702.952303</v>
      </c>
      <c r="N477" t="s">
        <v>71</v>
      </c>
      <c r="O477" t="s">
        <v>455</v>
      </c>
      <c r="P477">
        <v>0.001463</v>
      </c>
      <c r="Q477" t="s">
        <v>71</v>
      </c>
      <c r="R477" t="s">
        <v>70</v>
      </c>
      <c r="S477">
        <v>8.075714</v>
      </c>
      <c r="T477" t="s">
        <v>71</v>
      </c>
      <c r="U477" t="s">
        <v>72</v>
      </c>
      <c r="V477">
        <v>0.445781</v>
      </c>
      <c r="W477" t="s">
        <v>71</v>
      </c>
      <c r="X477" t="s">
        <v>73</v>
      </c>
      <c r="Y477">
        <v>0.885895</v>
      </c>
      <c r="Z477" t="s">
        <v>71</v>
      </c>
      <c r="AA477" t="s">
        <v>446</v>
      </c>
      <c r="AB477">
        <v>3.566286</v>
      </c>
      <c r="AC477" t="s">
        <v>71</v>
      </c>
      <c r="AD477" t="s">
        <v>74</v>
      </c>
      <c r="AE477">
        <v>3.147357</v>
      </c>
      <c r="AF477" t="s">
        <v>71</v>
      </c>
      <c r="AG477" t="s">
        <v>437</v>
      </c>
      <c r="AH477">
        <v>200</v>
      </c>
      <c r="AI477" t="s">
        <v>438</v>
      </c>
      <c r="AJ477">
        <v>3000000</v>
      </c>
      <c r="AK477" t="s">
        <v>439</v>
      </c>
      <c r="AL477">
        <v>5</v>
      </c>
      <c r="AM477" t="s">
        <v>440</v>
      </c>
      <c r="AN477">
        <v>100</v>
      </c>
      <c r="AO477" t="s">
        <v>441</v>
      </c>
      <c r="AP477">
        <v>30</v>
      </c>
      <c r="AQ477" t="s">
        <v>442</v>
      </c>
      <c r="AR477">
        <v>30</v>
      </c>
    </row>
    <row r="478" spans="1:44">
      <c r="A478">
        <v>366</v>
      </c>
      <c r="B478" t="s">
        <v>425</v>
      </c>
      <c r="C478">
        <v>7</v>
      </c>
      <c r="D478" t="s">
        <v>426</v>
      </c>
      <c r="E478">
        <v>2964</v>
      </c>
      <c r="F478" t="s">
        <v>427</v>
      </c>
      <c r="G478" t="s">
        <v>428</v>
      </c>
      <c r="H478">
        <v>7119.64</v>
      </c>
      <c r="I478" t="s">
        <v>429</v>
      </c>
      <c r="J478">
        <v>0.00023</v>
      </c>
      <c r="K478" t="s">
        <v>71</v>
      </c>
      <c r="L478" t="s">
        <v>430</v>
      </c>
      <c r="M478">
        <v>8623.403919</v>
      </c>
      <c r="N478" t="s">
        <v>71</v>
      </c>
      <c r="O478" t="s">
        <v>455</v>
      </c>
      <c r="P478">
        <v>0.003104</v>
      </c>
      <c r="Q478" t="s">
        <v>71</v>
      </c>
      <c r="R478" t="s">
        <v>70</v>
      </c>
      <c r="S478">
        <v>7.800229</v>
      </c>
      <c r="T478" t="s">
        <v>71</v>
      </c>
      <c r="U478" t="s">
        <v>72</v>
      </c>
      <c r="V478">
        <v>0.445813</v>
      </c>
      <c r="W478" t="s">
        <v>71</v>
      </c>
      <c r="X478" t="s">
        <v>73</v>
      </c>
      <c r="Y478">
        <v>0.562907</v>
      </c>
      <c r="Z478" t="s">
        <v>71</v>
      </c>
      <c r="AA478" t="s">
        <v>446</v>
      </c>
      <c r="AB478">
        <v>3.61225</v>
      </c>
      <c r="AC478" t="s">
        <v>71</v>
      </c>
      <c r="AD478" t="s">
        <v>74</v>
      </c>
      <c r="AE478">
        <v>3.148155</v>
      </c>
      <c r="AF478" t="s">
        <v>71</v>
      </c>
      <c r="AG478" t="s">
        <v>437</v>
      </c>
      <c r="AH478">
        <v>200</v>
      </c>
      <c r="AI478" t="s">
        <v>438</v>
      </c>
      <c r="AJ478">
        <v>3000000</v>
      </c>
      <c r="AK478" t="s">
        <v>439</v>
      </c>
      <c r="AL478">
        <v>5</v>
      </c>
      <c r="AM478" t="s">
        <v>440</v>
      </c>
      <c r="AN478">
        <v>100</v>
      </c>
      <c r="AO478" t="s">
        <v>441</v>
      </c>
      <c r="AP478">
        <v>30</v>
      </c>
      <c r="AQ478" t="s">
        <v>442</v>
      </c>
      <c r="AR478">
        <v>30</v>
      </c>
    </row>
    <row r="479" spans="1:44">
      <c r="A479">
        <v>365</v>
      </c>
      <c r="B479" t="s">
        <v>425</v>
      </c>
      <c r="C479">
        <v>8</v>
      </c>
      <c r="D479" t="s">
        <v>426</v>
      </c>
      <c r="E479">
        <v>5711</v>
      </c>
      <c r="F479" t="s">
        <v>427</v>
      </c>
      <c r="G479" t="s">
        <v>428</v>
      </c>
      <c r="H479">
        <v>7119.64</v>
      </c>
      <c r="I479" t="s">
        <v>429</v>
      </c>
      <c r="J479">
        <v>0.00023</v>
      </c>
      <c r="K479" t="s">
        <v>71</v>
      </c>
      <c r="L479" t="s">
        <v>430</v>
      </c>
      <c r="M479">
        <v>18974.463519</v>
      </c>
      <c r="N479" t="s">
        <v>71</v>
      </c>
      <c r="O479" t="s">
        <v>455</v>
      </c>
      <c r="P479">
        <v>0.006555</v>
      </c>
      <c r="Q479" t="s">
        <v>71</v>
      </c>
      <c r="R479" t="s">
        <v>70</v>
      </c>
      <c r="S479">
        <v>7.398903</v>
      </c>
      <c r="T479" t="s">
        <v>71</v>
      </c>
      <c r="U479" t="s">
        <v>72</v>
      </c>
      <c r="V479">
        <v>0.44447</v>
      </c>
      <c r="W479" t="s">
        <v>71</v>
      </c>
      <c r="X479" t="s">
        <v>73</v>
      </c>
      <c r="Y479">
        <v>0.008521</v>
      </c>
      <c r="Z479" t="s">
        <v>71</v>
      </c>
      <c r="AA479" t="s">
        <v>446</v>
      </c>
      <c r="AB479">
        <v>3.7652</v>
      </c>
      <c r="AC479" t="s">
        <v>71</v>
      </c>
      <c r="AD479" t="s">
        <v>74</v>
      </c>
      <c r="AE479">
        <v>3.146619</v>
      </c>
      <c r="AF479" t="s">
        <v>71</v>
      </c>
      <c r="AG479" t="s">
        <v>437</v>
      </c>
      <c r="AH479">
        <v>200</v>
      </c>
      <c r="AI479" t="s">
        <v>438</v>
      </c>
      <c r="AJ479">
        <v>3000000</v>
      </c>
      <c r="AK479" t="s">
        <v>439</v>
      </c>
      <c r="AL479">
        <v>5</v>
      </c>
      <c r="AM479" t="s">
        <v>440</v>
      </c>
      <c r="AN479">
        <v>100</v>
      </c>
      <c r="AO479" t="s">
        <v>441</v>
      </c>
      <c r="AP479">
        <v>30</v>
      </c>
      <c r="AQ479" t="s">
        <v>442</v>
      </c>
      <c r="AR479">
        <v>30</v>
      </c>
    </row>
    <row r="480" spans="1:44">
      <c r="A480">
        <v>364</v>
      </c>
      <c r="B480" t="s">
        <v>425</v>
      </c>
      <c r="C480">
        <v>9</v>
      </c>
      <c r="D480" t="s">
        <v>426</v>
      </c>
      <c r="E480">
        <v>11204</v>
      </c>
      <c r="F480" t="s">
        <v>427</v>
      </c>
      <c r="G480" t="s">
        <v>428</v>
      </c>
      <c r="H480">
        <v>7119.64</v>
      </c>
      <c r="I480" t="s">
        <v>429</v>
      </c>
      <c r="J480">
        <v>0.000229</v>
      </c>
      <c r="K480" t="s">
        <v>71</v>
      </c>
      <c r="L480" t="s">
        <v>430</v>
      </c>
      <c r="M480">
        <v>44934.444954</v>
      </c>
      <c r="N480" t="s">
        <v>71</v>
      </c>
      <c r="O480" t="s">
        <v>455</v>
      </c>
      <c r="P480">
        <v>0.015207</v>
      </c>
      <c r="Q480" t="s">
        <v>71</v>
      </c>
      <c r="R480" t="s">
        <v>70</v>
      </c>
      <c r="S480">
        <v>7.415162</v>
      </c>
      <c r="T480" t="s">
        <v>71</v>
      </c>
      <c r="U480" t="s">
        <v>72</v>
      </c>
      <c r="V480">
        <v>0.445439</v>
      </c>
      <c r="W480" t="s">
        <v>71</v>
      </c>
      <c r="X480" t="s">
        <v>73</v>
      </c>
      <c r="Y480">
        <v>0.008711</v>
      </c>
      <c r="Z480" t="s">
        <v>71</v>
      </c>
      <c r="AA480" t="s">
        <v>446</v>
      </c>
      <c r="AB480">
        <v>3.773028</v>
      </c>
      <c r="AC480" t="s">
        <v>71</v>
      </c>
      <c r="AD480" t="s">
        <v>74</v>
      </c>
      <c r="AE480">
        <v>3.152061</v>
      </c>
      <c r="AF480" t="s">
        <v>71</v>
      </c>
      <c r="AG480" t="s">
        <v>437</v>
      </c>
      <c r="AH480">
        <v>200</v>
      </c>
      <c r="AI480" t="s">
        <v>438</v>
      </c>
      <c r="AJ480">
        <v>3000000</v>
      </c>
      <c r="AK480" t="s">
        <v>439</v>
      </c>
      <c r="AL480">
        <v>5</v>
      </c>
      <c r="AM480" t="s">
        <v>440</v>
      </c>
      <c r="AN480">
        <v>100</v>
      </c>
      <c r="AO480" t="s">
        <v>441</v>
      </c>
      <c r="AP480">
        <v>30</v>
      </c>
      <c r="AQ480" t="s">
        <v>442</v>
      </c>
      <c r="AR480">
        <v>30</v>
      </c>
    </row>
    <row r="481" spans="1:44">
      <c r="A481">
        <v>363</v>
      </c>
      <c r="B481" t="s">
        <v>425</v>
      </c>
      <c r="C481">
        <v>1</v>
      </c>
      <c r="D481" t="s">
        <v>426</v>
      </c>
      <c r="E481">
        <v>3448</v>
      </c>
      <c r="F481" t="s">
        <v>427</v>
      </c>
      <c r="G481" t="s">
        <v>428</v>
      </c>
      <c r="H481">
        <v>855.56</v>
      </c>
      <c r="I481" t="s">
        <v>429</v>
      </c>
      <c r="J481">
        <v>0.000919</v>
      </c>
      <c r="K481" t="s">
        <v>71</v>
      </c>
      <c r="L481" t="s">
        <v>430</v>
      </c>
      <c r="M481">
        <v>957.370418</v>
      </c>
      <c r="N481" t="s">
        <v>71</v>
      </c>
      <c r="O481" t="s">
        <v>455</v>
      </c>
      <c r="P481">
        <v>0.001238</v>
      </c>
      <c r="Q481" t="s">
        <v>71</v>
      </c>
      <c r="R481" t="s">
        <v>70</v>
      </c>
      <c r="S481">
        <v>136.577031</v>
      </c>
      <c r="T481" t="s">
        <v>71</v>
      </c>
      <c r="U481" t="s">
        <v>72</v>
      </c>
      <c r="V481">
        <v>0.507126</v>
      </c>
      <c r="W481" t="s">
        <v>71</v>
      </c>
      <c r="X481" t="s">
        <v>73</v>
      </c>
      <c r="Y481">
        <v>1.167778</v>
      </c>
      <c r="Z481" t="s">
        <v>71</v>
      </c>
      <c r="AA481" t="s">
        <v>446</v>
      </c>
      <c r="AB481">
        <v>131.38615</v>
      </c>
      <c r="AC481" t="s">
        <v>71</v>
      </c>
      <c r="AD481" t="s">
        <v>74</v>
      </c>
      <c r="AE481">
        <v>3.414581</v>
      </c>
      <c r="AF481" t="s">
        <v>71</v>
      </c>
      <c r="AG481" t="s">
        <v>437</v>
      </c>
      <c r="AH481">
        <v>20</v>
      </c>
      <c r="AI481" t="s">
        <v>438</v>
      </c>
      <c r="AJ481">
        <v>3000000</v>
      </c>
      <c r="AK481" t="s">
        <v>439</v>
      </c>
      <c r="AL481">
        <v>5</v>
      </c>
      <c r="AM481" t="s">
        <v>440</v>
      </c>
      <c r="AN481">
        <v>100</v>
      </c>
      <c r="AO481" t="s">
        <v>441</v>
      </c>
      <c r="AP481">
        <v>30</v>
      </c>
      <c r="AQ481" t="s">
        <v>442</v>
      </c>
      <c r="AR481">
        <v>3000</v>
      </c>
    </row>
    <row r="482" spans="1:44">
      <c r="A482">
        <v>362</v>
      </c>
      <c r="B482" t="s">
        <v>425</v>
      </c>
      <c r="C482">
        <v>1</v>
      </c>
      <c r="D482" t="s">
        <v>426</v>
      </c>
      <c r="E482">
        <v>3460</v>
      </c>
      <c r="F482" t="s">
        <v>427</v>
      </c>
      <c r="G482" t="s">
        <v>428</v>
      </c>
      <c r="H482">
        <v>855.56</v>
      </c>
      <c r="I482" t="s">
        <v>429</v>
      </c>
      <c r="J482">
        <v>0.001657</v>
      </c>
      <c r="K482" t="s">
        <v>71</v>
      </c>
      <c r="L482" t="s">
        <v>430</v>
      </c>
      <c r="M482">
        <v>1055.230136</v>
      </c>
      <c r="N482" t="s">
        <v>71</v>
      </c>
      <c r="O482" t="s">
        <v>455</v>
      </c>
      <c r="P482">
        <v>0.002008</v>
      </c>
      <c r="Q482" t="s">
        <v>71</v>
      </c>
      <c r="R482" t="s">
        <v>70</v>
      </c>
      <c r="S482">
        <v>137.91257</v>
      </c>
      <c r="T482" t="s">
        <v>71</v>
      </c>
      <c r="U482" t="s">
        <v>72</v>
      </c>
      <c r="V482">
        <v>0.082344</v>
      </c>
      <c r="W482" t="s">
        <v>71</v>
      </c>
      <c r="X482" t="s">
        <v>73</v>
      </c>
      <c r="Y482">
        <v>1.387079</v>
      </c>
      <c r="Z482" t="s">
        <v>71</v>
      </c>
      <c r="AA482" t="s">
        <v>446</v>
      </c>
      <c r="AB482">
        <v>132.915362</v>
      </c>
      <c r="AC482" t="s">
        <v>71</v>
      </c>
      <c r="AD482" t="s">
        <v>74</v>
      </c>
      <c r="AE482">
        <v>3.423872</v>
      </c>
      <c r="AF482" t="s">
        <v>71</v>
      </c>
      <c r="AG482" t="s">
        <v>437</v>
      </c>
      <c r="AH482">
        <v>200</v>
      </c>
      <c r="AI482" t="s">
        <v>438</v>
      </c>
      <c r="AJ482">
        <v>3000000</v>
      </c>
      <c r="AK482" t="s">
        <v>439</v>
      </c>
      <c r="AL482">
        <v>5</v>
      </c>
      <c r="AM482" t="s">
        <v>440</v>
      </c>
      <c r="AN482">
        <v>100</v>
      </c>
      <c r="AO482" t="s">
        <v>441</v>
      </c>
      <c r="AP482">
        <v>30</v>
      </c>
      <c r="AQ482" t="s">
        <v>442</v>
      </c>
      <c r="AR482">
        <v>3000</v>
      </c>
    </row>
    <row r="483" spans="1:44">
      <c r="A483">
        <v>362</v>
      </c>
      <c r="B483" t="s">
        <v>425</v>
      </c>
      <c r="C483">
        <v>1</v>
      </c>
      <c r="D483" t="s">
        <v>426</v>
      </c>
      <c r="E483">
        <v>1305</v>
      </c>
      <c r="F483" t="s">
        <v>427</v>
      </c>
      <c r="G483" t="s">
        <v>428</v>
      </c>
      <c r="H483">
        <v>3629.36</v>
      </c>
      <c r="I483" t="s">
        <v>429</v>
      </c>
      <c r="J483">
        <v>0.000928</v>
      </c>
      <c r="K483" t="s">
        <v>71</v>
      </c>
      <c r="L483" t="s">
        <v>430</v>
      </c>
      <c r="M483">
        <v>391.544589</v>
      </c>
      <c r="N483" t="s">
        <v>71</v>
      </c>
      <c r="O483" t="s">
        <v>455</v>
      </c>
      <c r="P483">
        <v>0.001058</v>
      </c>
      <c r="Q483" t="s">
        <v>71</v>
      </c>
      <c r="R483" t="s">
        <v>70</v>
      </c>
      <c r="S483">
        <v>50.604571</v>
      </c>
      <c r="T483" t="s">
        <v>71</v>
      </c>
      <c r="U483" t="s">
        <v>72</v>
      </c>
      <c r="V483">
        <v>0.253994</v>
      </c>
      <c r="W483" t="s">
        <v>71</v>
      </c>
      <c r="X483" t="s">
        <v>73</v>
      </c>
      <c r="Y483">
        <v>2.760198</v>
      </c>
      <c r="Z483" t="s">
        <v>71</v>
      </c>
      <c r="AA483" t="s">
        <v>446</v>
      </c>
      <c r="AB483">
        <v>44.21732</v>
      </c>
      <c r="AC483" t="s">
        <v>71</v>
      </c>
      <c r="AD483" t="s">
        <v>74</v>
      </c>
      <c r="AE483">
        <v>3.271359</v>
      </c>
      <c r="AF483" t="s">
        <v>71</v>
      </c>
      <c r="AG483" t="s">
        <v>437</v>
      </c>
      <c r="AH483">
        <v>200</v>
      </c>
      <c r="AI483" t="s">
        <v>438</v>
      </c>
      <c r="AJ483">
        <v>3000000</v>
      </c>
      <c r="AK483" t="s">
        <v>439</v>
      </c>
      <c r="AL483">
        <v>5</v>
      </c>
      <c r="AM483" t="s">
        <v>440</v>
      </c>
      <c r="AN483">
        <v>100</v>
      </c>
      <c r="AO483" t="s">
        <v>441</v>
      </c>
      <c r="AP483">
        <v>30</v>
      </c>
      <c r="AQ483" t="s">
        <v>442</v>
      </c>
      <c r="AR483">
        <v>1000</v>
      </c>
    </row>
    <row r="484" spans="1:44">
      <c r="A484">
        <v>361</v>
      </c>
      <c r="B484" t="s">
        <v>425</v>
      </c>
      <c r="C484">
        <v>1</v>
      </c>
      <c r="D484" t="s">
        <v>426</v>
      </c>
      <c r="E484">
        <v>1303</v>
      </c>
      <c r="F484" t="s">
        <v>427</v>
      </c>
      <c r="G484" t="s">
        <v>428</v>
      </c>
      <c r="H484">
        <v>3629.36</v>
      </c>
      <c r="I484" t="s">
        <v>429</v>
      </c>
      <c r="J484">
        <v>0.000806</v>
      </c>
      <c r="K484" t="s">
        <v>71</v>
      </c>
      <c r="L484" t="s">
        <v>430</v>
      </c>
      <c r="M484">
        <v>374.895835</v>
      </c>
      <c r="N484" t="s">
        <v>71</v>
      </c>
      <c r="O484" t="s">
        <v>455</v>
      </c>
      <c r="P484">
        <v>0.000931</v>
      </c>
      <c r="Q484" t="s">
        <v>71</v>
      </c>
      <c r="R484" t="s">
        <v>70</v>
      </c>
      <c r="S484">
        <v>51.832278</v>
      </c>
      <c r="T484" t="s">
        <v>71</v>
      </c>
      <c r="U484" t="s">
        <v>72</v>
      </c>
      <c r="V484">
        <v>0.463671</v>
      </c>
      <c r="W484" t="s">
        <v>71</v>
      </c>
      <c r="X484" t="s">
        <v>73</v>
      </c>
      <c r="Y484">
        <v>2.943353</v>
      </c>
      <c r="Z484" t="s">
        <v>71</v>
      </c>
      <c r="AA484" t="s">
        <v>446</v>
      </c>
      <c r="AB484">
        <v>45.030896</v>
      </c>
      <c r="AC484" t="s">
        <v>71</v>
      </c>
      <c r="AD484" t="s">
        <v>74</v>
      </c>
      <c r="AE484">
        <v>3.292019</v>
      </c>
      <c r="AF484" t="s">
        <v>71</v>
      </c>
      <c r="AG484" t="s">
        <v>437</v>
      </c>
      <c r="AH484">
        <v>100</v>
      </c>
      <c r="AI484" t="s">
        <v>438</v>
      </c>
      <c r="AJ484">
        <v>3000000</v>
      </c>
      <c r="AK484" t="s">
        <v>439</v>
      </c>
      <c r="AL484">
        <v>5</v>
      </c>
      <c r="AM484" t="s">
        <v>440</v>
      </c>
      <c r="AN484">
        <v>100</v>
      </c>
      <c r="AO484" t="s">
        <v>441</v>
      </c>
      <c r="AP484">
        <v>30</v>
      </c>
      <c r="AQ484" t="s">
        <v>442</v>
      </c>
      <c r="AR484">
        <v>1000</v>
      </c>
    </row>
    <row r="485" spans="1:44">
      <c r="A485">
        <v>360</v>
      </c>
      <c r="B485" t="s">
        <v>425</v>
      </c>
      <c r="C485">
        <v>1</v>
      </c>
      <c r="D485" t="s">
        <v>426</v>
      </c>
      <c r="E485">
        <v>3447</v>
      </c>
      <c r="F485" t="s">
        <v>427</v>
      </c>
      <c r="G485" t="s">
        <v>428</v>
      </c>
      <c r="H485">
        <v>6801.07</v>
      </c>
      <c r="I485" t="s">
        <v>429</v>
      </c>
      <c r="J485">
        <v>0.000622</v>
      </c>
      <c r="K485" t="s">
        <v>71</v>
      </c>
      <c r="L485" t="s">
        <v>430</v>
      </c>
      <c r="M485">
        <v>861.34393</v>
      </c>
      <c r="N485" t="s">
        <v>71</v>
      </c>
      <c r="O485" t="s">
        <v>455</v>
      </c>
      <c r="P485">
        <v>0.000909</v>
      </c>
      <c r="Q485" t="s">
        <v>71</v>
      </c>
      <c r="R485" t="s">
        <v>70</v>
      </c>
      <c r="S485">
        <v>238.656576</v>
      </c>
      <c r="T485" t="s">
        <v>71</v>
      </c>
      <c r="U485" t="s">
        <v>72</v>
      </c>
      <c r="V485">
        <v>23.914361</v>
      </c>
      <c r="W485" t="s">
        <v>71</v>
      </c>
      <c r="X485" t="s">
        <v>73</v>
      </c>
      <c r="Y485">
        <v>36.532504</v>
      </c>
      <c r="Z485" t="s">
        <v>71</v>
      </c>
      <c r="AA485" t="s">
        <v>446</v>
      </c>
      <c r="AB485">
        <v>167.504064</v>
      </c>
      <c r="AC485" t="s">
        <v>71</v>
      </c>
      <c r="AD485" t="s">
        <v>74</v>
      </c>
      <c r="AE485">
        <v>3.149744</v>
      </c>
      <c r="AF485" t="s">
        <v>71</v>
      </c>
      <c r="AG485" t="s">
        <v>437</v>
      </c>
      <c r="AH485">
        <v>4</v>
      </c>
      <c r="AI485" t="s">
        <v>438</v>
      </c>
      <c r="AJ485">
        <v>3000000</v>
      </c>
      <c r="AK485" t="s">
        <v>439</v>
      </c>
      <c r="AL485">
        <v>5</v>
      </c>
      <c r="AM485" t="s">
        <v>440</v>
      </c>
      <c r="AN485">
        <v>100</v>
      </c>
      <c r="AO485" t="s">
        <v>441</v>
      </c>
      <c r="AP485">
        <v>3000</v>
      </c>
      <c r="AQ485" t="s">
        <v>442</v>
      </c>
      <c r="AR485">
        <v>3000</v>
      </c>
    </row>
    <row r="486" spans="1:44">
      <c r="A486">
        <v>359</v>
      </c>
      <c r="B486" t="s">
        <v>425</v>
      </c>
      <c r="C486">
        <v>1</v>
      </c>
      <c r="D486" t="s">
        <v>426</v>
      </c>
      <c r="E486">
        <v>3448</v>
      </c>
      <c r="F486" t="s">
        <v>427</v>
      </c>
      <c r="G486" t="s">
        <v>428</v>
      </c>
      <c r="H486">
        <v>6801.07</v>
      </c>
      <c r="I486" t="s">
        <v>429</v>
      </c>
      <c r="J486">
        <v>0.000679</v>
      </c>
      <c r="K486" t="s">
        <v>71</v>
      </c>
      <c r="L486" t="s">
        <v>430</v>
      </c>
      <c r="M486">
        <v>872.221312</v>
      </c>
      <c r="N486" t="s">
        <v>71</v>
      </c>
      <c r="O486" t="s">
        <v>455</v>
      </c>
      <c r="P486">
        <v>0.000969</v>
      </c>
      <c r="Q486" t="s">
        <v>71</v>
      </c>
      <c r="R486" t="s">
        <v>70</v>
      </c>
      <c r="S486">
        <v>269.842199</v>
      </c>
      <c r="T486" t="s">
        <v>71</v>
      </c>
      <c r="U486" t="s">
        <v>72</v>
      </c>
      <c r="V486">
        <v>11.80731</v>
      </c>
      <c r="W486" t="s">
        <v>71</v>
      </c>
      <c r="X486" t="s">
        <v>73</v>
      </c>
      <c r="Y486">
        <v>65.467574</v>
      </c>
      <c r="Z486" t="s">
        <v>71</v>
      </c>
      <c r="AA486" t="s">
        <v>446</v>
      </c>
      <c r="AB486">
        <v>181.750345</v>
      </c>
      <c r="AC486" t="s">
        <v>71</v>
      </c>
      <c r="AD486" t="s">
        <v>74</v>
      </c>
      <c r="AE486">
        <v>3.145501</v>
      </c>
      <c r="AF486" t="s">
        <v>71</v>
      </c>
      <c r="AG486" t="s">
        <v>437</v>
      </c>
      <c r="AH486">
        <v>10</v>
      </c>
      <c r="AI486" t="s">
        <v>438</v>
      </c>
      <c r="AJ486">
        <v>3000000</v>
      </c>
      <c r="AK486" t="s">
        <v>439</v>
      </c>
      <c r="AL486">
        <v>5</v>
      </c>
      <c r="AM486" t="s">
        <v>440</v>
      </c>
      <c r="AN486">
        <v>100</v>
      </c>
      <c r="AO486" t="s">
        <v>441</v>
      </c>
      <c r="AP486">
        <v>3000</v>
      </c>
      <c r="AQ486" t="s">
        <v>442</v>
      </c>
      <c r="AR486">
        <v>3000</v>
      </c>
    </row>
    <row r="487" spans="1:44">
      <c r="A487">
        <v>358</v>
      </c>
      <c r="B487" t="s">
        <v>425</v>
      </c>
      <c r="C487">
        <v>1</v>
      </c>
      <c r="D487" t="s">
        <v>426</v>
      </c>
      <c r="E487">
        <v>1301</v>
      </c>
      <c r="F487" t="s">
        <v>427</v>
      </c>
      <c r="G487" t="s">
        <v>428</v>
      </c>
      <c r="H487">
        <v>7050.06</v>
      </c>
      <c r="I487" t="s">
        <v>429</v>
      </c>
      <c r="J487">
        <v>0.000643</v>
      </c>
      <c r="K487" t="s">
        <v>71</v>
      </c>
      <c r="L487" t="s">
        <v>430</v>
      </c>
      <c r="M487">
        <v>331.334252</v>
      </c>
      <c r="N487" t="s">
        <v>71</v>
      </c>
      <c r="O487" t="s">
        <v>455</v>
      </c>
      <c r="P487">
        <v>0.000753</v>
      </c>
      <c r="Q487" t="s">
        <v>71</v>
      </c>
      <c r="R487" t="s">
        <v>70</v>
      </c>
      <c r="S487">
        <v>100.132007</v>
      </c>
      <c r="T487" t="s">
        <v>71</v>
      </c>
      <c r="U487" t="s">
        <v>72</v>
      </c>
      <c r="V487">
        <v>9.873873</v>
      </c>
      <c r="W487" t="s">
        <v>71</v>
      </c>
      <c r="X487" t="s">
        <v>73</v>
      </c>
      <c r="Y487">
        <v>24.359433</v>
      </c>
      <c r="Z487" t="s">
        <v>71</v>
      </c>
      <c r="AA487" t="s">
        <v>446</v>
      </c>
      <c r="AB487">
        <v>60.212258</v>
      </c>
      <c r="AC487" t="s">
        <v>71</v>
      </c>
      <c r="AD487" t="s">
        <v>74</v>
      </c>
      <c r="AE487">
        <v>3.145531</v>
      </c>
      <c r="AF487" t="s">
        <v>71</v>
      </c>
      <c r="AG487" t="s">
        <v>437</v>
      </c>
      <c r="AH487">
        <v>10</v>
      </c>
      <c r="AI487" t="s">
        <v>438</v>
      </c>
      <c r="AJ487">
        <v>3000000</v>
      </c>
      <c r="AK487" t="s">
        <v>439</v>
      </c>
      <c r="AL487">
        <v>5</v>
      </c>
      <c r="AM487" t="s">
        <v>440</v>
      </c>
      <c r="AN487">
        <v>100</v>
      </c>
      <c r="AO487" t="s">
        <v>441</v>
      </c>
      <c r="AP487">
        <v>1000</v>
      </c>
      <c r="AQ487" t="s">
        <v>442</v>
      </c>
      <c r="AR487">
        <v>1000</v>
      </c>
    </row>
    <row r="488" spans="1:44">
      <c r="A488">
        <v>357</v>
      </c>
      <c r="B488" t="s">
        <v>425</v>
      </c>
      <c r="C488">
        <v>1</v>
      </c>
      <c r="D488" t="s">
        <v>426</v>
      </c>
      <c r="E488">
        <v>1308</v>
      </c>
      <c r="F488" t="s">
        <v>427</v>
      </c>
      <c r="G488" t="s">
        <v>428</v>
      </c>
      <c r="H488">
        <v>7050.06</v>
      </c>
      <c r="I488" t="s">
        <v>429</v>
      </c>
      <c r="J488">
        <v>0.001028</v>
      </c>
      <c r="K488" t="s">
        <v>71</v>
      </c>
      <c r="L488" t="s">
        <v>430</v>
      </c>
      <c r="M488">
        <v>407.623879</v>
      </c>
      <c r="N488" t="s">
        <v>71</v>
      </c>
      <c r="O488" t="s">
        <v>455</v>
      </c>
      <c r="P488">
        <v>0.001164</v>
      </c>
      <c r="Q488" t="s">
        <v>71</v>
      </c>
      <c r="R488" t="s">
        <v>70</v>
      </c>
      <c r="S488">
        <v>112.281168</v>
      </c>
      <c r="T488" t="s">
        <v>71</v>
      </c>
      <c r="U488" t="s">
        <v>72</v>
      </c>
      <c r="V488">
        <v>1.363249</v>
      </c>
      <c r="W488" t="s">
        <v>71</v>
      </c>
      <c r="X488" t="s">
        <v>73</v>
      </c>
      <c r="Y488">
        <v>41.06615</v>
      </c>
      <c r="Z488" t="s">
        <v>71</v>
      </c>
      <c r="AA488" t="s">
        <v>446</v>
      </c>
      <c r="AB488">
        <v>64.06393</v>
      </c>
      <c r="AC488" t="s">
        <v>71</v>
      </c>
      <c r="AD488" t="s">
        <v>74</v>
      </c>
      <c r="AE488">
        <v>3.14941</v>
      </c>
      <c r="AF488" t="s">
        <v>71</v>
      </c>
      <c r="AG488" t="s">
        <v>437</v>
      </c>
      <c r="AH488">
        <v>300</v>
      </c>
      <c r="AI488" t="s">
        <v>438</v>
      </c>
      <c r="AJ488">
        <v>3000000</v>
      </c>
      <c r="AK488" t="s">
        <v>439</v>
      </c>
      <c r="AL488">
        <v>5</v>
      </c>
      <c r="AM488" t="s">
        <v>440</v>
      </c>
      <c r="AN488">
        <v>100</v>
      </c>
      <c r="AO488" t="s">
        <v>441</v>
      </c>
      <c r="AP488">
        <v>1000</v>
      </c>
      <c r="AQ488" t="s">
        <v>442</v>
      </c>
      <c r="AR488">
        <v>1000</v>
      </c>
    </row>
    <row r="489" spans="1:44">
      <c r="A489">
        <v>356</v>
      </c>
      <c r="B489" t="s">
        <v>425</v>
      </c>
      <c r="C489">
        <v>1</v>
      </c>
      <c r="D489" t="s">
        <v>426</v>
      </c>
      <c r="E489">
        <v>1312</v>
      </c>
      <c r="F489" t="s">
        <v>427</v>
      </c>
      <c r="G489" t="s">
        <v>428</v>
      </c>
      <c r="H489">
        <v>7050.06</v>
      </c>
      <c r="I489" t="s">
        <v>429</v>
      </c>
      <c r="J489">
        <v>0.00116</v>
      </c>
      <c r="K489" t="s">
        <v>71</v>
      </c>
      <c r="L489" t="s">
        <v>430</v>
      </c>
      <c r="M489">
        <v>423.882955</v>
      </c>
      <c r="N489" t="s">
        <v>71</v>
      </c>
      <c r="O489" t="s">
        <v>455</v>
      </c>
      <c r="P489">
        <v>0.001301</v>
      </c>
      <c r="Q489" t="s">
        <v>71</v>
      </c>
      <c r="R489" t="s">
        <v>70</v>
      </c>
      <c r="S489">
        <v>115.12006</v>
      </c>
      <c r="T489" t="s">
        <v>71</v>
      </c>
      <c r="U489" t="s">
        <v>72</v>
      </c>
      <c r="V489">
        <v>1.250093</v>
      </c>
      <c r="W489" t="s">
        <v>71</v>
      </c>
      <c r="X489" t="s">
        <v>73</v>
      </c>
      <c r="Y489">
        <v>43.61332</v>
      </c>
      <c r="Z489" t="s">
        <v>71</v>
      </c>
      <c r="AA489" t="s">
        <v>446</v>
      </c>
      <c r="AB489">
        <v>64.516665</v>
      </c>
      <c r="AC489" t="s">
        <v>71</v>
      </c>
      <c r="AD489" t="s">
        <v>74</v>
      </c>
      <c r="AE489">
        <v>3.150131</v>
      </c>
      <c r="AF489" t="s">
        <v>71</v>
      </c>
      <c r="AG489" t="s">
        <v>437</v>
      </c>
      <c r="AH489">
        <v>500</v>
      </c>
      <c r="AI489" t="s">
        <v>438</v>
      </c>
      <c r="AJ489">
        <v>3000000</v>
      </c>
      <c r="AK489" t="s">
        <v>439</v>
      </c>
      <c r="AL489">
        <v>5</v>
      </c>
      <c r="AM489" t="s">
        <v>440</v>
      </c>
      <c r="AN489">
        <v>100</v>
      </c>
      <c r="AO489" t="s">
        <v>441</v>
      </c>
      <c r="AP489">
        <v>1000</v>
      </c>
      <c r="AQ489" t="s">
        <v>442</v>
      </c>
      <c r="AR489">
        <v>1000</v>
      </c>
    </row>
    <row r="490" spans="1:44">
      <c r="A490">
        <v>355</v>
      </c>
      <c r="B490" t="s">
        <v>425</v>
      </c>
      <c r="C490">
        <v>3</v>
      </c>
      <c r="D490" t="s">
        <v>426</v>
      </c>
      <c r="E490">
        <v>5614</v>
      </c>
      <c r="F490" t="s">
        <v>427</v>
      </c>
      <c r="G490" t="s">
        <v>428</v>
      </c>
      <c r="H490">
        <v>7050.06</v>
      </c>
      <c r="I490" t="s">
        <v>429</v>
      </c>
      <c r="J490">
        <v>0.001363</v>
      </c>
      <c r="K490" t="s">
        <v>71</v>
      </c>
      <c r="L490" t="s">
        <v>430</v>
      </c>
      <c r="M490">
        <v>2454.109629</v>
      </c>
      <c r="N490" t="s">
        <v>71</v>
      </c>
      <c r="O490" t="s">
        <v>455</v>
      </c>
      <c r="P490">
        <v>0.002181</v>
      </c>
      <c r="Q490" t="s">
        <v>71</v>
      </c>
      <c r="R490" t="s">
        <v>70</v>
      </c>
      <c r="S490">
        <v>148.773918</v>
      </c>
      <c r="T490" t="s">
        <v>71</v>
      </c>
      <c r="U490" t="s">
        <v>72</v>
      </c>
      <c r="V490">
        <v>1.159034</v>
      </c>
      <c r="W490" t="s">
        <v>71</v>
      </c>
      <c r="X490" t="s">
        <v>73</v>
      </c>
      <c r="Y490">
        <v>39.874122</v>
      </c>
      <c r="Z490" t="s">
        <v>71</v>
      </c>
      <c r="AA490" t="s">
        <v>446</v>
      </c>
      <c r="AB490">
        <v>101.933135</v>
      </c>
      <c r="AC490" t="s">
        <v>71</v>
      </c>
      <c r="AD490" t="s">
        <v>74</v>
      </c>
      <c r="AE490">
        <v>3.148215</v>
      </c>
      <c r="AF490" t="s">
        <v>71</v>
      </c>
      <c r="AG490" t="s">
        <v>437</v>
      </c>
      <c r="AH490">
        <v>1000</v>
      </c>
      <c r="AI490" t="s">
        <v>438</v>
      </c>
      <c r="AJ490">
        <v>3000000</v>
      </c>
      <c r="AK490" t="s">
        <v>439</v>
      </c>
      <c r="AL490">
        <v>5</v>
      </c>
      <c r="AM490" t="s">
        <v>440</v>
      </c>
      <c r="AN490">
        <v>100</v>
      </c>
      <c r="AO490" t="s">
        <v>441</v>
      </c>
      <c r="AP490">
        <v>1000</v>
      </c>
      <c r="AQ490" t="s">
        <v>442</v>
      </c>
      <c r="AR490">
        <v>1000</v>
      </c>
    </row>
    <row r="491" spans="1:44">
      <c r="A491">
        <v>354</v>
      </c>
      <c r="B491" t="s">
        <v>425</v>
      </c>
      <c r="C491">
        <v>2</v>
      </c>
      <c r="D491" t="s">
        <v>426</v>
      </c>
      <c r="E491">
        <v>2753</v>
      </c>
      <c r="F491" t="s">
        <v>427</v>
      </c>
      <c r="G491" t="s">
        <v>428</v>
      </c>
      <c r="H491">
        <v>7050.06</v>
      </c>
      <c r="I491" t="s">
        <v>429</v>
      </c>
      <c r="J491">
        <v>0.001355</v>
      </c>
      <c r="K491" t="s">
        <v>71</v>
      </c>
      <c r="L491" t="s">
        <v>430</v>
      </c>
      <c r="M491">
        <v>1178.685676</v>
      </c>
      <c r="N491" t="s">
        <v>71</v>
      </c>
      <c r="O491" t="s">
        <v>455</v>
      </c>
      <c r="P491">
        <v>0.001748</v>
      </c>
      <c r="Q491" t="s">
        <v>71</v>
      </c>
      <c r="R491" t="s">
        <v>70</v>
      </c>
      <c r="S491">
        <v>142.579905</v>
      </c>
      <c r="T491" t="s">
        <v>71</v>
      </c>
      <c r="U491" t="s">
        <v>72</v>
      </c>
      <c r="V491">
        <v>1.14904</v>
      </c>
      <c r="W491" t="s">
        <v>71</v>
      </c>
      <c r="X491" t="s">
        <v>73</v>
      </c>
      <c r="Y491">
        <v>51.119079</v>
      </c>
      <c r="Z491" t="s">
        <v>71</v>
      </c>
      <c r="AA491" t="s">
        <v>446</v>
      </c>
      <c r="AB491">
        <v>84.529891</v>
      </c>
      <c r="AC491" t="s">
        <v>71</v>
      </c>
      <c r="AD491" t="s">
        <v>74</v>
      </c>
      <c r="AE491">
        <v>3.143781</v>
      </c>
      <c r="AF491" t="s">
        <v>71</v>
      </c>
      <c r="AG491" t="s">
        <v>437</v>
      </c>
      <c r="AH491">
        <v>1000</v>
      </c>
      <c r="AI491" t="s">
        <v>438</v>
      </c>
      <c r="AJ491">
        <v>3000000</v>
      </c>
      <c r="AK491" t="s">
        <v>439</v>
      </c>
      <c r="AL491">
        <v>5</v>
      </c>
      <c r="AM491" t="s">
        <v>440</v>
      </c>
      <c r="AN491">
        <v>100</v>
      </c>
      <c r="AO491" t="s">
        <v>441</v>
      </c>
      <c r="AP491">
        <v>1000</v>
      </c>
      <c r="AQ491" t="s">
        <v>442</v>
      </c>
      <c r="AR491">
        <v>1000</v>
      </c>
    </row>
    <row r="492" spans="1:44">
      <c r="A492">
        <v>353</v>
      </c>
      <c r="B492" t="s">
        <v>425</v>
      </c>
      <c r="C492">
        <v>1</v>
      </c>
      <c r="D492" t="s">
        <v>426</v>
      </c>
      <c r="E492">
        <v>1322</v>
      </c>
      <c r="F492" t="s">
        <v>427</v>
      </c>
      <c r="G492" t="s">
        <v>428</v>
      </c>
      <c r="H492">
        <v>7050.06</v>
      </c>
      <c r="I492" t="s">
        <v>429</v>
      </c>
      <c r="J492">
        <v>0.001369</v>
      </c>
      <c r="K492" t="s">
        <v>71</v>
      </c>
      <c r="L492" t="s">
        <v>430</v>
      </c>
      <c r="M492">
        <v>574.769034</v>
      </c>
      <c r="N492" t="s">
        <v>71</v>
      </c>
      <c r="O492" t="s">
        <v>455</v>
      </c>
      <c r="P492">
        <v>0.001561</v>
      </c>
      <c r="Q492" t="s">
        <v>71</v>
      </c>
      <c r="R492" t="s">
        <v>70</v>
      </c>
      <c r="S492">
        <v>138.238346</v>
      </c>
      <c r="T492" t="s">
        <v>71</v>
      </c>
      <c r="U492" t="s">
        <v>72</v>
      </c>
      <c r="V492">
        <v>1.15388</v>
      </c>
      <c r="W492" t="s">
        <v>71</v>
      </c>
      <c r="X492" t="s">
        <v>73</v>
      </c>
      <c r="Y492">
        <v>65.222293</v>
      </c>
      <c r="Z492" t="s">
        <v>71</v>
      </c>
      <c r="AA492" t="s">
        <v>446</v>
      </c>
      <c r="AB492">
        <v>66.118615</v>
      </c>
      <c r="AC492" t="s">
        <v>71</v>
      </c>
      <c r="AD492" t="s">
        <v>74</v>
      </c>
      <c r="AE492">
        <v>3.145594</v>
      </c>
      <c r="AF492" t="s">
        <v>71</v>
      </c>
      <c r="AG492" t="s">
        <v>437</v>
      </c>
      <c r="AH492">
        <v>1000</v>
      </c>
      <c r="AI492" t="s">
        <v>438</v>
      </c>
      <c r="AJ492">
        <v>3000000</v>
      </c>
      <c r="AK492" t="s">
        <v>439</v>
      </c>
      <c r="AL492">
        <v>5</v>
      </c>
      <c r="AM492" t="s">
        <v>440</v>
      </c>
      <c r="AN492">
        <v>100</v>
      </c>
      <c r="AO492" t="s">
        <v>441</v>
      </c>
      <c r="AP492">
        <v>1000</v>
      </c>
      <c r="AQ492" t="s">
        <v>442</v>
      </c>
      <c r="AR492">
        <v>1000</v>
      </c>
    </row>
    <row r="493" spans="1:44">
      <c r="A493">
        <v>352</v>
      </c>
      <c r="B493" t="s">
        <v>425</v>
      </c>
      <c r="C493">
        <v>0</v>
      </c>
      <c r="D493" t="s">
        <v>426</v>
      </c>
      <c r="E493">
        <v>965</v>
      </c>
      <c r="F493" t="s">
        <v>427</v>
      </c>
      <c r="G493" t="s">
        <v>428</v>
      </c>
      <c r="H493">
        <v>7009.232</v>
      </c>
      <c r="I493" t="s">
        <v>429</v>
      </c>
      <c r="J493">
        <v>0.001359</v>
      </c>
      <c r="K493" t="s">
        <v>71</v>
      </c>
      <c r="L493" t="s">
        <v>430</v>
      </c>
      <c r="M493">
        <v>549.08571</v>
      </c>
      <c r="N493" t="s">
        <v>71</v>
      </c>
      <c r="O493" t="s">
        <v>455</v>
      </c>
      <c r="P493">
        <v>0.001542</v>
      </c>
      <c r="Q493" t="s">
        <v>71</v>
      </c>
      <c r="R493" t="s">
        <v>70</v>
      </c>
      <c r="S493">
        <v>146.516091</v>
      </c>
      <c r="T493" t="s">
        <v>71</v>
      </c>
      <c r="U493" t="s">
        <v>72</v>
      </c>
      <c r="V493">
        <v>1.154697</v>
      </c>
      <c r="W493" t="s">
        <v>71</v>
      </c>
      <c r="X493" t="s">
        <v>73</v>
      </c>
      <c r="Y493">
        <v>72.225824</v>
      </c>
      <c r="Z493" t="s">
        <v>71</v>
      </c>
      <c r="AA493" t="s">
        <v>446</v>
      </c>
      <c r="AB493">
        <v>67.376191</v>
      </c>
      <c r="AC493" t="s">
        <v>71</v>
      </c>
      <c r="AD493" t="s">
        <v>74</v>
      </c>
      <c r="AE493">
        <v>3.146754</v>
      </c>
      <c r="AF493" t="s">
        <v>71</v>
      </c>
      <c r="AG493" t="s">
        <v>437</v>
      </c>
      <c r="AH493">
        <v>1000</v>
      </c>
      <c r="AI493" t="s">
        <v>438</v>
      </c>
      <c r="AJ493">
        <v>3000000</v>
      </c>
      <c r="AK493" t="s">
        <v>439</v>
      </c>
      <c r="AL493">
        <v>5</v>
      </c>
      <c r="AM493" t="s">
        <v>440</v>
      </c>
      <c r="AN493">
        <v>500</v>
      </c>
      <c r="AO493" t="s">
        <v>441</v>
      </c>
      <c r="AP493">
        <v>1000</v>
      </c>
      <c r="AQ493" t="s">
        <v>442</v>
      </c>
      <c r="AR493">
        <v>1000</v>
      </c>
    </row>
    <row r="494" spans="1:44">
      <c r="A494">
        <v>351</v>
      </c>
      <c r="B494" t="s">
        <v>425</v>
      </c>
      <c r="C494">
        <v>4</v>
      </c>
      <c r="D494" t="s">
        <v>426</v>
      </c>
      <c r="E494">
        <v>562</v>
      </c>
      <c r="F494" t="s">
        <v>427</v>
      </c>
      <c r="G494" t="s">
        <v>428</v>
      </c>
      <c r="H494">
        <v>7652.268</v>
      </c>
      <c r="I494" t="s">
        <v>429</v>
      </c>
      <c r="J494">
        <v>0.000694</v>
      </c>
      <c r="K494" t="s">
        <v>71</v>
      </c>
      <c r="L494" t="s">
        <v>430</v>
      </c>
      <c r="M494">
        <v>537.744644</v>
      </c>
      <c r="N494" t="s">
        <v>71</v>
      </c>
      <c r="O494" t="s">
        <v>455</v>
      </c>
      <c r="P494">
        <v>0.000874</v>
      </c>
      <c r="Q494" t="s">
        <v>71</v>
      </c>
      <c r="R494" t="s">
        <v>70</v>
      </c>
      <c r="S494">
        <v>8.321065</v>
      </c>
      <c r="T494" t="s">
        <v>71</v>
      </c>
      <c r="U494" t="s">
        <v>72</v>
      </c>
      <c r="V494">
        <v>0.119085</v>
      </c>
      <c r="W494" t="s">
        <v>71</v>
      </c>
      <c r="X494" t="s">
        <v>73</v>
      </c>
      <c r="Y494">
        <v>1.643105</v>
      </c>
      <c r="Z494" t="s">
        <v>71</v>
      </c>
      <c r="AA494" t="s">
        <v>446</v>
      </c>
      <c r="AB494">
        <v>3.310098</v>
      </c>
      <c r="AC494" t="s">
        <v>71</v>
      </c>
      <c r="AD494" t="s">
        <v>74</v>
      </c>
      <c r="AE494">
        <v>3.151535</v>
      </c>
      <c r="AF494" t="s">
        <v>71</v>
      </c>
      <c r="AG494" t="s">
        <v>437</v>
      </c>
      <c r="AH494">
        <v>1000</v>
      </c>
      <c r="AI494" t="s">
        <v>438</v>
      </c>
      <c r="AJ494">
        <v>3000000</v>
      </c>
      <c r="AK494" t="s">
        <v>439</v>
      </c>
      <c r="AL494">
        <v>5</v>
      </c>
      <c r="AM494" t="s">
        <v>440</v>
      </c>
      <c r="AN494">
        <v>500</v>
      </c>
      <c r="AO494" t="s">
        <v>441</v>
      </c>
      <c r="AP494">
        <v>30</v>
      </c>
      <c r="AQ494" t="s">
        <v>442</v>
      </c>
      <c r="AR494">
        <v>30</v>
      </c>
    </row>
    <row r="495" spans="1:44">
      <c r="A495">
        <v>350</v>
      </c>
      <c r="B495" t="s">
        <v>425</v>
      </c>
      <c r="C495">
        <v>1</v>
      </c>
      <c r="D495" t="s">
        <v>426</v>
      </c>
      <c r="E495">
        <v>261</v>
      </c>
      <c r="F495" t="s">
        <v>427</v>
      </c>
      <c r="G495" t="s">
        <v>428</v>
      </c>
      <c r="H495">
        <v>7652.268</v>
      </c>
      <c r="I495" t="s">
        <v>429</v>
      </c>
      <c r="J495">
        <v>0.000693</v>
      </c>
      <c r="K495" t="s">
        <v>71</v>
      </c>
      <c r="L495" t="s">
        <v>430</v>
      </c>
      <c r="M495">
        <v>49.182666</v>
      </c>
      <c r="N495" t="s">
        <v>71</v>
      </c>
      <c r="O495" t="s">
        <v>455</v>
      </c>
      <c r="P495">
        <v>0.000709</v>
      </c>
      <c r="Q495" t="s">
        <v>71</v>
      </c>
      <c r="R495" t="s">
        <v>70</v>
      </c>
      <c r="S495">
        <v>10.63683</v>
      </c>
      <c r="T495" t="s">
        <v>71</v>
      </c>
      <c r="U495" t="s">
        <v>72</v>
      </c>
      <c r="V495">
        <v>0.119463</v>
      </c>
      <c r="W495" t="s">
        <v>71</v>
      </c>
      <c r="X495" t="s">
        <v>73</v>
      </c>
      <c r="Y495">
        <v>5.191977</v>
      </c>
      <c r="Z495" t="s">
        <v>71</v>
      </c>
      <c r="AA495" t="s">
        <v>446</v>
      </c>
      <c r="AB495">
        <v>2.076918</v>
      </c>
      <c r="AC495" t="s">
        <v>71</v>
      </c>
      <c r="AD495" t="s">
        <v>74</v>
      </c>
      <c r="AE495">
        <v>3.152223</v>
      </c>
      <c r="AF495" t="s">
        <v>71</v>
      </c>
      <c r="AG495" t="s">
        <v>437</v>
      </c>
      <c r="AH495">
        <v>1000</v>
      </c>
      <c r="AI495" t="s">
        <v>438</v>
      </c>
      <c r="AJ495">
        <v>3000000</v>
      </c>
      <c r="AK495" t="s">
        <v>439</v>
      </c>
      <c r="AL495">
        <v>5</v>
      </c>
      <c r="AM495" t="s">
        <v>440</v>
      </c>
      <c r="AN495">
        <v>500</v>
      </c>
      <c r="AO495" t="s">
        <v>441</v>
      </c>
      <c r="AP495">
        <v>30</v>
      </c>
      <c r="AQ495" t="s">
        <v>442</v>
      </c>
      <c r="AR495">
        <v>30</v>
      </c>
    </row>
    <row r="496" spans="1:44">
      <c r="A496">
        <v>349</v>
      </c>
      <c r="B496" t="s">
        <v>425</v>
      </c>
      <c r="C496">
        <v>0</v>
      </c>
      <c r="D496" t="s">
        <v>426</v>
      </c>
      <c r="E496">
        <v>250</v>
      </c>
      <c r="F496" t="s">
        <v>427</v>
      </c>
      <c r="G496" t="s">
        <v>428</v>
      </c>
      <c r="H496">
        <v>7652.268</v>
      </c>
      <c r="I496" t="s">
        <v>429</v>
      </c>
      <c r="J496">
        <v>0.000693</v>
      </c>
      <c r="K496" t="s">
        <v>71</v>
      </c>
      <c r="L496" t="s">
        <v>430</v>
      </c>
      <c r="M496">
        <v>21.810001</v>
      </c>
      <c r="N496" t="s">
        <v>71</v>
      </c>
      <c r="O496" t="s">
        <v>455</v>
      </c>
      <c r="P496">
        <v>0.0007</v>
      </c>
      <c r="Q496" t="s">
        <v>71</v>
      </c>
      <c r="R496" t="s">
        <v>70</v>
      </c>
      <c r="S496">
        <v>13.490727</v>
      </c>
      <c r="T496" t="s">
        <v>71</v>
      </c>
      <c r="U496" t="s">
        <v>72</v>
      </c>
      <c r="V496">
        <v>0.119158</v>
      </c>
      <c r="W496" t="s">
        <v>71</v>
      </c>
      <c r="X496" t="s">
        <v>73</v>
      </c>
      <c r="Y496">
        <v>7.891248</v>
      </c>
      <c r="Z496" t="s">
        <v>71</v>
      </c>
      <c r="AA496" t="s">
        <v>446</v>
      </c>
      <c r="AB496">
        <v>2.226287</v>
      </c>
      <c r="AC496" t="s">
        <v>71</v>
      </c>
      <c r="AD496" t="s">
        <v>74</v>
      </c>
      <c r="AE496">
        <v>3.1531</v>
      </c>
      <c r="AF496" t="s">
        <v>71</v>
      </c>
      <c r="AG496" t="s">
        <v>437</v>
      </c>
      <c r="AH496">
        <v>1000</v>
      </c>
      <c r="AI496" t="s">
        <v>438</v>
      </c>
      <c r="AJ496">
        <v>3000000</v>
      </c>
      <c r="AK496" t="s">
        <v>439</v>
      </c>
      <c r="AL496">
        <v>5</v>
      </c>
      <c r="AM496" t="s">
        <v>440</v>
      </c>
      <c r="AN496">
        <v>500</v>
      </c>
      <c r="AO496" t="s">
        <v>441</v>
      </c>
      <c r="AP496">
        <v>30</v>
      </c>
      <c r="AQ496" t="s">
        <v>442</v>
      </c>
      <c r="AR496">
        <v>30</v>
      </c>
    </row>
    <row r="497" spans="1:44">
      <c r="A497">
        <v>348</v>
      </c>
      <c r="B497" t="s">
        <v>425</v>
      </c>
      <c r="C497">
        <v>0</v>
      </c>
      <c r="D497" t="s">
        <v>426</v>
      </c>
      <c r="E497">
        <v>250</v>
      </c>
      <c r="F497" t="s">
        <v>427</v>
      </c>
      <c r="G497" t="s">
        <v>428</v>
      </c>
      <c r="H497">
        <v>7126.636</v>
      </c>
      <c r="I497" t="s">
        <v>429</v>
      </c>
      <c r="J497">
        <v>0.000335</v>
      </c>
      <c r="K497" t="s">
        <v>71</v>
      </c>
      <c r="L497" t="s">
        <v>430</v>
      </c>
      <c r="M497">
        <v>24.906181</v>
      </c>
      <c r="N497" t="s">
        <v>71</v>
      </c>
      <c r="O497" t="s">
        <v>455</v>
      </c>
      <c r="P497">
        <v>0.000343</v>
      </c>
      <c r="Q497" t="s">
        <v>71</v>
      </c>
      <c r="R497" t="s">
        <v>70</v>
      </c>
      <c r="S497">
        <v>14.017617</v>
      </c>
      <c r="T497" t="s">
        <v>71</v>
      </c>
      <c r="U497" t="s">
        <v>72</v>
      </c>
      <c r="V497">
        <v>0.107221</v>
      </c>
      <c r="W497" t="s">
        <v>71</v>
      </c>
      <c r="X497" t="s">
        <v>73</v>
      </c>
      <c r="Y497">
        <v>8.625865</v>
      </c>
      <c r="Z497" t="s">
        <v>71</v>
      </c>
      <c r="AA497" t="s">
        <v>446</v>
      </c>
      <c r="AB497">
        <v>2.100077</v>
      </c>
      <c r="AC497" t="s">
        <v>71</v>
      </c>
      <c r="AD497" t="s">
        <v>74</v>
      </c>
      <c r="AE497">
        <v>3.149839</v>
      </c>
      <c r="AF497" t="s">
        <v>71</v>
      </c>
      <c r="AG497" t="s">
        <v>437</v>
      </c>
      <c r="AH497">
        <v>1000</v>
      </c>
      <c r="AI497" t="s">
        <v>438</v>
      </c>
      <c r="AJ497">
        <v>3000000</v>
      </c>
      <c r="AK497" t="s">
        <v>439</v>
      </c>
      <c r="AL497">
        <v>5</v>
      </c>
      <c r="AM497" t="s">
        <v>440</v>
      </c>
      <c r="AN497">
        <v>500</v>
      </c>
      <c r="AO497" t="s">
        <v>441</v>
      </c>
      <c r="AP497">
        <v>30</v>
      </c>
      <c r="AQ497" t="s">
        <v>442</v>
      </c>
      <c r="AR497">
        <v>30</v>
      </c>
    </row>
    <row r="498" spans="1:44">
      <c r="A498">
        <v>347</v>
      </c>
      <c r="B498" t="s">
        <v>425</v>
      </c>
      <c r="C498">
        <v>1</v>
      </c>
      <c r="D498" t="s">
        <v>426</v>
      </c>
      <c r="E498">
        <v>261</v>
      </c>
      <c r="F498" t="s">
        <v>427</v>
      </c>
      <c r="G498" t="s">
        <v>428</v>
      </c>
      <c r="H498">
        <v>7126.636</v>
      </c>
      <c r="I498" t="s">
        <v>429</v>
      </c>
      <c r="J498">
        <v>0.00034</v>
      </c>
      <c r="K498" t="s">
        <v>71</v>
      </c>
      <c r="L498" t="s">
        <v>430</v>
      </c>
      <c r="M498">
        <v>65.120912</v>
      </c>
      <c r="N498" t="s">
        <v>71</v>
      </c>
      <c r="O498" t="s">
        <v>455</v>
      </c>
      <c r="P498">
        <v>0.000361</v>
      </c>
      <c r="Q498" t="s">
        <v>71</v>
      </c>
      <c r="R498" t="s">
        <v>70</v>
      </c>
      <c r="S498">
        <v>10.940418</v>
      </c>
      <c r="T498" t="s">
        <v>71</v>
      </c>
      <c r="U498" t="s">
        <v>72</v>
      </c>
      <c r="V498">
        <v>0.109726</v>
      </c>
      <c r="W498" t="s">
        <v>71</v>
      </c>
      <c r="X498" t="s">
        <v>73</v>
      </c>
      <c r="Y498">
        <v>5.700745</v>
      </c>
      <c r="Z498" t="s">
        <v>71</v>
      </c>
      <c r="AA498" t="s">
        <v>446</v>
      </c>
      <c r="AB498">
        <v>1.948524</v>
      </c>
      <c r="AC498" t="s">
        <v>71</v>
      </c>
      <c r="AD498" t="s">
        <v>74</v>
      </c>
      <c r="AE498">
        <v>3.150007</v>
      </c>
      <c r="AF498" t="s">
        <v>71</v>
      </c>
      <c r="AG498" t="s">
        <v>437</v>
      </c>
      <c r="AH498">
        <v>1000</v>
      </c>
      <c r="AI498" t="s">
        <v>438</v>
      </c>
      <c r="AJ498">
        <v>3000000</v>
      </c>
      <c r="AK498" t="s">
        <v>439</v>
      </c>
      <c r="AL498">
        <v>5</v>
      </c>
      <c r="AM498" t="s">
        <v>440</v>
      </c>
      <c r="AN498">
        <v>500</v>
      </c>
      <c r="AO498" t="s">
        <v>441</v>
      </c>
      <c r="AP498">
        <v>30</v>
      </c>
      <c r="AQ498" t="s">
        <v>442</v>
      </c>
      <c r="AR498">
        <v>30</v>
      </c>
    </row>
    <row r="499" spans="1:44">
      <c r="A499">
        <v>346</v>
      </c>
      <c r="B499" t="s">
        <v>425</v>
      </c>
      <c r="C499">
        <v>2</v>
      </c>
      <c r="D499" t="s">
        <v>426</v>
      </c>
      <c r="E499">
        <v>304</v>
      </c>
      <c r="F499" t="s">
        <v>427</v>
      </c>
      <c r="G499" t="s">
        <v>428</v>
      </c>
      <c r="H499">
        <v>7126.636</v>
      </c>
      <c r="I499" t="s">
        <v>429</v>
      </c>
      <c r="J499">
        <v>0.000329</v>
      </c>
      <c r="K499" t="s">
        <v>71</v>
      </c>
      <c r="L499" t="s">
        <v>430</v>
      </c>
      <c r="M499">
        <v>132.671545</v>
      </c>
      <c r="N499" t="s">
        <v>71</v>
      </c>
      <c r="O499" t="s">
        <v>455</v>
      </c>
      <c r="P499">
        <v>0.000373</v>
      </c>
      <c r="Q499" t="s">
        <v>71</v>
      </c>
      <c r="R499" t="s">
        <v>70</v>
      </c>
      <c r="S499">
        <v>9.629362</v>
      </c>
      <c r="T499" t="s">
        <v>71</v>
      </c>
      <c r="U499" t="s">
        <v>72</v>
      </c>
      <c r="V499">
        <v>0.108984</v>
      </c>
      <c r="W499" t="s">
        <v>71</v>
      </c>
      <c r="X499" t="s">
        <v>73</v>
      </c>
      <c r="Y499">
        <v>3.837919</v>
      </c>
      <c r="Z499" t="s">
        <v>71</v>
      </c>
      <c r="AA499" t="s">
        <v>446</v>
      </c>
      <c r="AB499">
        <v>2.501191</v>
      </c>
      <c r="AC499" t="s">
        <v>71</v>
      </c>
      <c r="AD499" t="s">
        <v>74</v>
      </c>
      <c r="AE499">
        <v>3.148572</v>
      </c>
      <c r="AF499" t="s">
        <v>71</v>
      </c>
      <c r="AG499" t="s">
        <v>437</v>
      </c>
      <c r="AH499">
        <v>1000</v>
      </c>
      <c r="AI499" t="s">
        <v>438</v>
      </c>
      <c r="AJ499">
        <v>3000000</v>
      </c>
      <c r="AK499" t="s">
        <v>439</v>
      </c>
      <c r="AL499">
        <v>5</v>
      </c>
      <c r="AM499" t="s">
        <v>440</v>
      </c>
      <c r="AN499">
        <v>500</v>
      </c>
      <c r="AO499" t="s">
        <v>441</v>
      </c>
      <c r="AP499">
        <v>30</v>
      </c>
      <c r="AQ499" t="s">
        <v>442</v>
      </c>
      <c r="AR499">
        <v>30</v>
      </c>
    </row>
    <row r="500" spans="1:44">
      <c r="A500">
        <v>345</v>
      </c>
      <c r="B500" t="s">
        <v>425</v>
      </c>
      <c r="C500">
        <v>3</v>
      </c>
      <c r="D500" t="s">
        <v>426</v>
      </c>
      <c r="E500">
        <v>390</v>
      </c>
      <c r="F500" t="s">
        <v>427</v>
      </c>
      <c r="G500" t="s">
        <v>428</v>
      </c>
      <c r="H500">
        <v>7126.636</v>
      </c>
      <c r="I500" t="s">
        <v>429</v>
      </c>
      <c r="J500">
        <v>0.000331</v>
      </c>
      <c r="K500" t="s">
        <v>71</v>
      </c>
      <c r="L500" t="s">
        <v>430</v>
      </c>
      <c r="M500">
        <v>296.189672</v>
      </c>
      <c r="N500" t="s">
        <v>71</v>
      </c>
      <c r="O500" t="s">
        <v>455</v>
      </c>
      <c r="P500">
        <v>0.00043</v>
      </c>
      <c r="Q500" t="s">
        <v>71</v>
      </c>
      <c r="R500" t="s">
        <v>70</v>
      </c>
      <c r="S500">
        <v>8.842109</v>
      </c>
      <c r="T500" t="s">
        <v>71</v>
      </c>
      <c r="U500" t="s">
        <v>72</v>
      </c>
      <c r="V500">
        <v>0.109233</v>
      </c>
      <c r="W500" t="s">
        <v>71</v>
      </c>
      <c r="X500" t="s">
        <v>73</v>
      </c>
      <c r="Y500">
        <v>2.559173</v>
      </c>
      <c r="Z500" t="s">
        <v>71</v>
      </c>
      <c r="AA500" t="s">
        <v>446</v>
      </c>
      <c r="AB500">
        <v>2.989518</v>
      </c>
      <c r="AC500" t="s">
        <v>71</v>
      </c>
      <c r="AD500" t="s">
        <v>74</v>
      </c>
      <c r="AE500">
        <v>3.150775</v>
      </c>
      <c r="AF500" t="s">
        <v>71</v>
      </c>
      <c r="AG500" t="s">
        <v>437</v>
      </c>
      <c r="AH500">
        <v>1000</v>
      </c>
      <c r="AI500" t="s">
        <v>438</v>
      </c>
      <c r="AJ500">
        <v>3000000</v>
      </c>
      <c r="AK500" t="s">
        <v>439</v>
      </c>
      <c r="AL500">
        <v>5</v>
      </c>
      <c r="AM500" t="s">
        <v>440</v>
      </c>
      <c r="AN500">
        <v>500</v>
      </c>
      <c r="AO500" t="s">
        <v>441</v>
      </c>
      <c r="AP500">
        <v>30</v>
      </c>
      <c r="AQ500" t="s">
        <v>442</v>
      </c>
      <c r="AR500">
        <v>30</v>
      </c>
    </row>
    <row r="501" spans="1:44">
      <c r="A501">
        <v>344</v>
      </c>
      <c r="B501" t="s">
        <v>425</v>
      </c>
      <c r="C501">
        <v>4</v>
      </c>
      <c r="D501" t="s">
        <v>426</v>
      </c>
      <c r="E501">
        <v>562</v>
      </c>
      <c r="F501" t="s">
        <v>427</v>
      </c>
      <c r="G501" t="s">
        <v>428</v>
      </c>
      <c r="H501">
        <v>7126.636</v>
      </c>
      <c r="I501" t="s">
        <v>429</v>
      </c>
      <c r="J501">
        <v>0.000333</v>
      </c>
      <c r="K501" t="s">
        <v>71</v>
      </c>
      <c r="L501" t="s">
        <v>430</v>
      </c>
      <c r="M501">
        <v>616.714978</v>
      </c>
      <c r="N501" t="s">
        <v>71</v>
      </c>
      <c r="O501" t="s">
        <v>455</v>
      </c>
      <c r="P501">
        <v>0.000538</v>
      </c>
      <c r="Q501" t="s">
        <v>71</v>
      </c>
      <c r="R501" t="s">
        <v>70</v>
      </c>
      <c r="S501">
        <v>8.352347</v>
      </c>
      <c r="T501" t="s">
        <v>71</v>
      </c>
      <c r="U501" t="s">
        <v>72</v>
      </c>
      <c r="V501">
        <v>0.108754</v>
      </c>
      <c r="W501" t="s">
        <v>71</v>
      </c>
      <c r="X501" t="s">
        <v>73</v>
      </c>
      <c r="Y501">
        <v>1.817883</v>
      </c>
      <c r="Z501" t="s">
        <v>71</v>
      </c>
      <c r="AA501" t="s">
        <v>446</v>
      </c>
      <c r="AB501">
        <v>3.244781</v>
      </c>
      <c r="AC501" t="s">
        <v>71</v>
      </c>
      <c r="AD501" t="s">
        <v>74</v>
      </c>
      <c r="AE501">
        <v>3.147506</v>
      </c>
      <c r="AF501" t="s">
        <v>71</v>
      </c>
      <c r="AG501" t="s">
        <v>437</v>
      </c>
      <c r="AH501">
        <v>1000</v>
      </c>
      <c r="AI501" t="s">
        <v>438</v>
      </c>
      <c r="AJ501">
        <v>3000000</v>
      </c>
      <c r="AK501" t="s">
        <v>439</v>
      </c>
      <c r="AL501">
        <v>5</v>
      </c>
      <c r="AM501" t="s">
        <v>440</v>
      </c>
      <c r="AN501">
        <v>500</v>
      </c>
      <c r="AO501" t="s">
        <v>441</v>
      </c>
      <c r="AP501">
        <v>30</v>
      </c>
      <c r="AQ501" t="s">
        <v>442</v>
      </c>
      <c r="AR501">
        <v>30</v>
      </c>
    </row>
    <row r="502" spans="1:44">
      <c r="A502">
        <v>343</v>
      </c>
      <c r="B502" t="s">
        <v>425</v>
      </c>
      <c r="C502">
        <v>5</v>
      </c>
      <c r="D502" t="s">
        <v>426</v>
      </c>
      <c r="E502">
        <v>905</v>
      </c>
      <c r="F502" t="s">
        <v>427</v>
      </c>
      <c r="G502" t="s">
        <v>428</v>
      </c>
      <c r="H502">
        <v>7126.636</v>
      </c>
      <c r="I502" t="s">
        <v>429</v>
      </c>
      <c r="J502">
        <v>0.000332</v>
      </c>
      <c r="K502" t="s">
        <v>71</v>
      </c>
      <c r="L502" t="s">
        <v>430</v>
      </c>
      <c r="M502">
        <v>1694.562979</v>
      </c>
      <c r="N502" t="s">
        <v>71</v>
      </c>
      <c r="O502" t="s">
        <v>455</v>
      </c>
      <c r="P502">
        <v>0.000897</v>
      </c>
      <c r="Q502" t="s">
        <v>71</v>
      </c>
      <c r="R502" t="s">
        <v>70</v>
      </c>
      <c r="S502">
        <v>8.112829</v>
      </c>
      <c r="T502" t="s">
        <v>71</v>
      </c>
      <c r="U502" t="s">
        <v>72</v>
      </c>
      <c r="V502">
        <v>0.109189</v>
      </c>
      <c r="W502" t="s">
        <v>71</v>
      </c>
      <c r="X502" t="s">
        <v>73</v>
      </c>
      <c r="Y502">
        <v>1.354467</v>
      </c>
      <c r="Z502" t="s">
        <v>71</v>
      </c>
      <c r="AA502" t="s">
        <v>446</v>
      </c>
      <c r="AB502">
        <v>3.466484</v>
      </c>
      <c r="AC502" t="s">
        <v>71</v>
      </c>
      <c r="AD502" t="s">
        <v>74</v>
      </c>
      <c r="AE502">
        <v>3.149253</v>
      </c>
      <c r="AF502" t="s">
        <v>71</v>
      </c>
      <c r="AG502" t="s">
        <v>437</v>
      </c>
      <c r="AH502">
        <v>1000</v>
      </c>
      <c r="AI502" t="s">
        <v>438</v>
      </c>
      <c r="AJ502">
        <v>3000000</v>
      </c>
      <c r="AK502" t="s">
        <v>439</v>
      </c>
      <c r="AL502">
        <v>5</v>
      </c>
      <c r="AM502" t="s">
        <v>440</v>
      </c>
      <c r="AN502">
        <v>500</v>
      </c>
      <c r="AO502" t="s">
        <v>441</v>
      </c>
      <c r="AP502">
        <v>30</v>
      </c>
      <c r="AQ502" t="s">
        <v>442</v>
      </c>
      <c r="AR502">
        <v>30</v>
      </c>
    </row>
    <row r="503" spans="1:44">
      <c r="A503">
        <v>342</v>
      </c>
      <c r="B503" t="s">
        <v>425</v>
      </c>
      <c r="C503">
        <v>6</v>
      </c>
      <c r="D503" t="s">
        <v>426</v>
      </c>
      <c r="E503">
        <v>1592</v>
      </c>
      <c r="F503" t="s">
        <v>427</v>
      </c>
      <c r="G503" t="s">
        <v>428</v>
      </c>
      <c r="H503">
        <v>7126.636</v>
      </c>
      <c r="I503" t="s">
        <v>429</v>
      </c>
      <c r="J503">
        <v>0.000333</v>
      </c>
      <c r="K503" t="s">
        <v>71</v>
      </c>
      <c r="L503" t="s">
        <v>430</v>
      </c>
      <c r="M503">
        <v>4437.594974</v>
      </c>
      <c r="N503" t="s">
        <v>71</v>
      </c>
      <c r="O503" t="s">
        <v>455</v>
      </c>
      <c r="P503">
        <v>0.001812</v>
      </c>
      <c r="Q503" t="s">
        <v>71</v>
      </c>
      <c r="R503" t="s">
        <v>70</v>
      </c>
      <c r="S503">
        <v>7.819835</v>
      </c>
      <c r="T503" t="s">
        <v>71</v>
      </c>
      <c r="U503" t="s">
        <v>72</v>
      </c>
      <c r="V503">
        <v>0.108391</v>
      </c>
      <c r="W503" t="s">
        <v>71</v>
      </c>
      <c r="X503" t="s">
        <v>73</v>
      </c>
      <c r="Y503">
        <v>1.061418</v>
      </c>
      <c r="Z503" t="s">
        <v>71</v>
      </c>
      <c r="AA503" t="s">
        <v>446</v>
      </c>
      <c r="AB503">
        <v>3.469586</v>
      </c>
      <c r="AC503" t="s">
        <v>71</v>
      </c>
      <c r="AD503" t="s">
        <v>74</v>
      </c>
      <c r="AE503">
        <v>3.147914</v>
      </c>
      <c r="AF503" t="s">
        <v>71</v>
      </c>
      <c r="AG503" t="s">
        <v>437</v>
      </c>
      <c r="AH503">
        <v>1000</v>
      </c>
      <c r="AI503" t="s">
        <v>438</v>
      </c>
      <c r="AJ503">
        <v>3000000</v>
      </c>
      <c r="AK503" t="s">
        <v>439</v>
      </c>
      <c r="AL503">
        <v>5</v>
      </c>
      <c r="AM503" t="s">
        <v>440</v>
      </c>
      <c r="AN503">
        <v>500</v>
      </c>
      <c r="AO503" t="s">
        <v>441</v>
      </c>
      <c r="AP503">
        <v>30</v>
      </c>
      <c r="AQ503" t="s">
        <v>442</v>
      </c>
      <c r="AR503">
        <v>30</v>
      </c>
    </row>
    <row r="504" spans="1:44">
      <c r="A504">
        <v>341</v>
      </c>
      <c r="B504" t="s">
        <v>425</v>
      </c>
      <c r="C504">
        <v>7</v>
      </c>
      <c r="D504" t="s">
        <v>426</v>
      </c>
      <c r="E504">
        <v>2965</v>
      </c>
      <c r="F504" t="s">
        <v>427</v>
      </c>
      <c r="G504" t="s">
        <v>428</v>
      </c>
      <c r="H504">
        <v>7126.636</v>
      </c>
      <c r="I504" t="s">
        <v>429</v>
      </c>
      <c r="J504">
        <v>0.000336</v>
      </c>
      <c r="K504" t="s">
        <v>71</v>
      </c>
      <c r="L504" t="s">
        <v>430</v>
      </c>
      <c r="M504">
        <v>10176.099923</v>
      </c>
      <c r="N504" t="s">
        <v>71</v>
      </c>
      <c r="O504" t="s">
        <v>455</v>
      </c>
      <c r="P504">
        <v>0.003728</v>
      </c>
      <c r="Q504" t="s">
        <v>71</v>
      </c>
      <c r="R504" t="s">
        <v>70</v>
      </c>
      <c r="S504">
        <v>7.656284</v>
      </c>
      <c r="T504" t="s">
        <v>71</v>
      </c>
      <c r="U504" t="s">
        <v>72</v>
      </c>
      <c r="V504">
        <v>0.109046</v>
      </c>
      <c r="W504" t="s">
        <v>71</v>
      </c>
      <c r="X504" t="s">
        <v>73</v>
      </c>
      <c r="Y504">
        <v>0.852508</v>
      </c>
      <c r="Z504" t="s">
        <v>71</v>
      </c>
      <c r="AA504" t="s">
        <v>446</v>
      </c>
      <c r="AB504">
        <v>3.513527</v>
      </c>
      <c r="AC504" t="s">
        <v>71</v>
      </c>
      <c r="AD504" t="s">
        <v>74</v>
      </c>
      <c r="AE504">
        <v>3.147761</v>
      </c>
      <c r="AF504" t="s">
        <v>71</v>
      </c>
      <c r="AG504" t="s">
        <v>437</v>
      </c>
      <c r="AH504">
        <v>1000</v>
      </c>
      <c r="AI504" t="s">
        <v>438</v>
      </c>
      <c r="AJ504">
        <v>3000000</v>
      </c>
      <c r="AK504" t="s">
        <v>439</v>
      </c>
      <c r="AL504">
        <v>5</v>
      </c>
      <c r="AM504" t="s">
        <v>440</v>
      </c>
      <c r="AN504">
        <v>500</v>
      </c>
      <c r="AO504" t="s">
        <v>441</v>
      </c>
      <c r="AP504">
        <v>30</v>
      </c>
      <c r="AQ504" t="s">
        <v>442</v>
      </c>
      <c r="AR504">
        <v>30</v>
      </c>
    </row>
    <row r="505" spans="1:44">
      <c r="A505">
        <v>340</v>
      </c>
      <c r="B505" t="s">
        <v>425</v>
      </c>
      <c r="C505">
        <v>8</v>
      </c>
      <c r="D505" t="s">
        <v>426</v>
      </c>
      <c r="E505">
        <v>5711</v>
      </c>
      <c r="F505" t="s">
        <v>427</v>
      </c>
      <c r="G505" t="s">
        <v>428</v>
      </c>
      <c r="H505">
        <v>7126.636</v>
      </c>
      <c r="I505" t="s">
        <v>429</v>
      </c>
      <c r="J505">
        <v>0.000331</v>
      </c>
      <c r="K505" t="s">
        <v>71</v>
      </c>
      <c r="L505" t="s">
        <v>430</v>
      </c>
      <c r="M505">
        <v>22204.002833</v>
      </c>
      <c r="N505" t="s">
        <v>71</v>
      </c>
      <c r="O505" t="s">
        <v>455</v>
      </c>
      <c r="P505">
        <v>0.007733</v>
      </c>
      <c r="Q505" t="s">
        <v>71</v>
      </c>
      <c r="R505" t="s">
        <v>70</v>
      </c>
      <c r="S505">
        <v>7.526172</v>
      </c>
      <c r="T505" t="s">
        <v>71</v>
      </c>
      <c r="U505" t="s">
        <v>72</v>
      </c>
      <c r="V505">
        <v>0.108252</v>
      </c>
      <c r="W505" t="s">
        <v>71</v>
      </c>
      <c r="X505" t="s">
        <v>73</v>
      </c>
      <c r="Y505">
        <v>0.678043</v>
      </c>
      <c r="Z505" t="s">
        <v>71</v>
      </c>
      <c r="AA505" t="s">
        <v>446</v>
      </c>
      <c r="AB505">
        <v>3.560863</v>
      </c>
      <c r="AC505" t="s">
        <v>71</v>
      </c>
      <c r="AD505" t="s">
        <v>74</v>
      </c>
      <c r="AE505">
        <v>3.146492</v>
      </c>
      <c r="AF505" t="s">
        <v>71</v>
      </c>
      <c r="AG505" t="s">
        <v>437</v>
      </c>
      <c r="AH505">
        <v>1000</v>
      </c>
      <c r="AI505" t="s">
        <v>438</v>
      </c>
      <c r="AJ505">
        <v>3000000</v>
      </c>
      <c r="AK505" t="s">
        <v>439</v>
      </c>
      <c r="AL505">
        <v>5</v>
      </c>
      <c r="AM505" t="s">
        <v>440</v>
      </c>
      <c r="AN505">
        <v>500</v>
      </c>
      <c r="AO505" t="s">
        <v>441</v>
      </c>
      <c r="AP505">
        <v>30</v>
      </c>
      <c r="AQ505" t="s">
        <v>442</v>
      </c>
      <c r="AR505">
        <v>30</v>
      </c>
    </row>
    <row r="506" spans="1:44">
      <c r="A506">
        <v>339</v>
      </c>
      <c r="B506" t="s">
        <v>425</v>
      </c>
      <c r="C506">
        <v>9</v>
      </c>
      <c r="D506" t="s">
        <v>426</v>
      </c>
      <c r="E506">
        <v>11205</v>
      </c>
      <c r="F506" t="s">
        <v>427</v>
      </c>
      <c r="G506" t="s">
        <v>428</v>
      </c>
      <c r="H506">
        <v>7126.636</v>
      </c>
      <c r="I506" t="s">
        <v>429</v>
      </c>
      <c r="J506">
        <v>0.000333</v>
      </c>
      <c r="K506" t="s">
        <v>71</v>
      </c>
      <c r="L506" t="s">
        <v>430</v>
      </c>
      <c r="M506">
        <v>47341.019831</v>
      </c>
      <c r="N506" t="s">
        <v>71</v>
      </c>
      <c r="O506" t="s">
        <v>455</v>
      </c>
      <c r="P506">
        <v>0.016113</v>
      </c>
      <c r="Q506" t="s">
        <v>71</v>
      </c>
      <c r="R506" t="s">
        <v>70</v>
      </c>
      <c r="S506">
        <v>7.370917</v>
      </c>
      <c r="T506" t="s">
        <v>71</v>
      </c>
      <c r="U506" t="s">
        <v>72</v>
      </c>
      <c r="V506">
        <v>0.108493</v>
      </c>
      <c r="W506" t="s">
        <v>71</v>
      </c>
      <c r="X506" t="s">
        <v>73</v>
      </c>
      <c r="Y506">
        <v>0.449936</v>
      </c>
      <c r="Z506" t="s">
        <v>71</v>
      </c>
      <c r="AA506" t="s">
        <v>446</v>
      </c>
      <c r="AB506">
        <v>3.630811</v>
      </c>
      <c r="AC506" t="s">
        <v>71</v>
      </c>
      <c r="AD506" t="s">
        <v>74</v>
      </c>
      <c r="AE506">
        <v>3.148394</v>
      </c>
      <c r="AF506" t="s">
        <v>71</v>
      </c>
      <c r="AG506" t="s">
        <v>437</v>
      </c>
      <c r="AH506">
        <v>1000</v>
      </c>
      <c r="AI506" t="s">
        <v>438</v>
      </c>
      <c r="AJ506">
        <v>3000000</v>
      </c>
      <c r="AK506" t="s">
        <v>439</v>
      </c>
      <c r="AL506">
        <v>5</v>
      </c>
      <c r="AM506" t="s">
        <v>440</v>
      </c>
      <c r="AN506">
        <v>500</v>
      </c>
      <c r="AO506" t="s">
        <v>441</v>
      </c>
      <c r="AP506">
        <v>30</v>
      </c>
      <c r="AQ506" t="s">
        <v>442</v>
      </c>
      <c r="AR506">
        <v>30</v>
      </c>
    </row>
    <row r="507" spans="1:44">
      <c r="A507">
        <v>338</v>
      </c>
      <c r="B507" t="s">
        <v>425</v>
      </c>
      <c r="C507">
        <v>0</v>
      </c>
      <c r="D507" t="s">
        <v>426</v>
      </c>
      <c r="E507">
        <v>250</v>
      </c>
      <c r="F507" t="s">
        <v>427</v>
      </c>
      <c r="G507" t="s">
        <v>428</v>
      </c>
      <c r="H507">
        <v>7126.636</v>
      </c>
      <c r="I507" t="s">
        <v>429</v>
      </c>
      <c r="J507">
        <v>0.000326</v>
      </c>
      <c r="K507" t="s">
        <v>71</v>
      </c>
      <c r="L507" t="s">
        <v>430</v>
      </c>
      <c r="M507">
        <v>24.814031</v>
      </c>
      <c r="N507" t="s">
        <v>71</v>
      </c>
      <c r="O507" t="s">
        <v>455</v>
      </c>
      <c r="P507">
        <v>0.000335</v>
      </c>
      <c r="Q507" t="s">
        <v>71</v>
      </c>
      <c r="R507" t="s">
        <v>70</v>
      </c>
      <c r="S507">
        <v>13.882002</v>
      </c>
      <c r="T507" t="s">
        <v>71</v>
      </c>
      <c r="U507" t="s">
        <v>72</v>
      </c>
      <c r="V507">
        <v>0.106614</v>
      </c>
      <c r="W507" t="s">
        <v>71</v>
      </c>
      <c r="X507" t="s">
        <v>73</v>
      </c>
      <c r="Y507">
        <v>8.581527</v>
      </c>
      <c r="Z507" t="s">
        <v>71</v>
      </c>
      <c r="AA507" t="s">
        <v>446</v>
      </c>
      <c r="AB507">
        <v>2.009199</v>
      </c>
      <c r="AC507" t="s">
        <v>71</v>
      </c>
      <c r="AD507" t="s">
        <v>74</v>
      </c>
      <c r="AE507">
        <v>3.150456</v>
      </c>
      <c r="AF507" t="s">
        <v>71</v>
      </c>
      <c r="AG507" t="s">
        <v>437</v>
      </c>
      <c r="AH507">
        <v>1000</v>
      </c>
      <c r="AI507" t="s">
        <v>438</v>
      </c>
      <c r="AJ507">
        <v>3000000</v>
      </c>
      <c r="AK507" t="s">
        <v>439</v>
      </c>
      <c r="AL507">
        <v>5</v>
      </c>
      <c r="AM507" t="s">
        <v>440</v>
      </c>
      <c r="AN507">
        <v>500</v>
      </c>
      <c r="AO507" t="s">
        <v>441</v>
      </c>
      <c r="AP507">
        <v>30</v>
      </c>
      <c r="AQ507" t="s">
        <v>442</v>
      </c>
      <c r="AR507">
        <v>30</v>
      </c>
    </row>
    <row r="508" spans="1:44">
      <c r="A508">
        <v>337</v>
      </c>
      <c r="B508" t="s">
        <v>425</v>
      </c>
      <c r="C508">
        <v>4</v>
      </c>
      <c r="D508" t="s">
        <v>426</v>
      </c>
      <c r="E508">
        <v>561</v>
      </c>
      <c r="F508" t="s">
        <v>427</v>
      </c>
      <c r="G508" t="s">
        <v>428</v>
      </c>
      <c r="H508">
        <v>7126.636</v>
      </c>
      <c r="I508" t="s">
        <v>429</v>
      </c>
      <c r="J508">
        <v>0.000259</v>
      </c>
      <c r="K508" t="s">
        <v>71</v>
      </c>
      <c r="L508" t="s">
        <v>430</v>
      </c>
      <c r="M508">
        <v>413.750479</v>
      </c>
      <c r="N508" t="s">
        <v>71</v>
      </c>
      <c r="O508" t="s">
        <v>455</v>
      </c>
      <c r="P508">
        <v>0.000397</v>
      </c>
      <c r="Q508" t="s">
        <v>71</v>
      </c>
      <c r="R508" t="s">
        <v>70</v>
      </c>
      <c r="S508">
        <v>5.902715</v>
      </c>
      <c r="T508" t="s">
        <v>71</v>
      </c>
      <c r="U508" t="s">
        <v>72</v>
      </c>
      <c r="V508">
        <v>0.175153</v>
      </c>
      <c r="W508" t="s">
        <v>71</v>
      </c>
      <c r="X508" t="s">
        <v>73</v>
      </c>
      <c r="Y508">
        <v>1.444985</v>
      </c>
      <c r="Z508" t="s">
        <v>71</v>
      </c>
      <c r="AA508" t="s">
        <v>446</v>
      </c>
      <c r="AB508">
        <v>2.254367</v>
      </c>
      <c r="AC508" t="s">
        <v>71</v>
      </c>
      <c r="AD508" t="s">
        <v>74</v>
      </c>
      <c r="AE508">
        <v>1.994895</v>
      </c>
      <c r="AF508" t="s">
        <v>71</v>
      </c>
      <c r="AG508" t="s">
        <v>437</v>
      </c>
      <c r="AH508">
        <v>600</v>
      </c>
      <c r="AI508" t="s">
        <v>438</v>
      </c>
      <c r="AJ508">
        <v>3000000</v>
      </c>
      <c r="AK508" t="s">
        <v>439</v>
      </c>
      <c r="AL508">
        <v>5</v>
      </c>
      <c r="AM508" t="s">
        <v>440</v>
      </c>
      <c r="AN508">
        <v>500</v>
      </c>
      <c r="AO508" t="s">
        <v>441</v>
      </c>
      <c r="AP508">
        <v>30</v>
      </c>
      <c r="AQ508" t="s">
        <v>442</v>
      </c>
      <c r="AR508">
        <v>30</v>
      </c>
    </row>
    <row r="509" spans="1:44">
      <c r="A509">
        <v>336</v>
      </c>
      <c r="B509" t="s">
        <v>425</v>
      </c>
      <c r="C509">
        <v>4</v>
      </c>
      <c r="D509" t="s">
        <v>426</v>
      </c>
      <c r="E509">
        <v>562</v>
      </c>
      <c r="F509" t="s">
        <v>427</v>
      </c>
      <c r="G509" t="s">
        <v>428</v>
      </c>
      <c r="H509">
        <v>7126.636</v>
      </c>
      <c r="I509" t="s">
        <v>429</v>
      </c>
      <c r="J509">
        <v>0.000335</v>
      </c>
      <c r="K509" t="s">
        <v>71</v>
      </c>
      <c r="L509" t="s">
        <v>430</v>
      </c>
      <c r="M509">
        <v>414.098059</v>
      </c>
      <c r="N509" t="s">
        <v>71</v>
      </c>
      <c r="O509" t="s">
        <v>455</v>
      </c>
      <c r="P509">
        <v>0.000473</v>
      </c>
      <c r="Q509" t="s">
        <v>71</v>
      </c>
      <c r="R509" t="s">
        <v>70</v>
      </c>
      <c r="S509">
        <v>5.879622</v>
      </c>
      <c r="T509" t="s">
        <v>71</v>
      </c>
      <c r="U509" t="s">
        <v>72</v>
      </c>
      <c r="V509">
        <v>0.115696</v>
      </c>
      <c r="W509" t="s">
        <v>71</v>
      </c>
      <c r="X509" t="s">
        <v>73</v>
      </c>
      <c r="Y509">
        <v>1.451368</v>
      </c>
      <c r="Z509" t="s">
        <v>71</v>
      </c>
      <c r="AA509" t="s">
        <v>446</v>
      </c>
      <c r="AB509">
        <v>2.268837</v>
      </c>
      <c r="AC509" t="s">
        <v>71</v>
      </c>
      <c r="AD509" t="s">
        <v>74</v>
      </c>
      <c r="AE509">
        <v>1.998355</v>
      </c>
      <c r="AF509" t="s">
        <v>71</v>
      </c>
      <c r="AG509" t="s">
        <v>437</v>
      </c>
      <c r="AH509">
        <v>1099</v>
      </c>
      <c r="AI509" t="s">
        <v>438</v>
      </c>
      <c r="AJ509">
        <v>3000000</v>
      </c>
      <c r="AK509" t="s">
        <v>439</v>
      </c>
      <c r="AL509">
        <v>5</v>
      </c>
      <c r="AM509" t="s">
        <v>440</v>
      </c>
      <c r="AN509">
        <v>500</v>
      </c>
      <c r="AO509" t="s">
        <v>441</v>
      </c>
      <c r="AP509">
        <v>30</v>
      </c>
      <c r="AQ509" t="s">
        <v>442</v>
      </c>
      <c r="AR509">
        <v>30</v>
      </c>
    </row>
    <row r="510" spans="1:44">
      <c r="A510">
        <v>335</v>
      </c>
      <c r="B510" t="s">
        <v>425</v>
      </c>
      <c r="C510">
        <v>4</v>
      </c>
      <c r="D510" t="s">
        <v>426</v>
      </c>
      <c r="E510">
        <v>562</v>
      </c>
      <c r="F510" t="s">
        <v>427</v>
      </c>
      <c r="G510" t="s">
        <v>428</v>
      </c>
      <c r="H510">
        <v>7126.636</v>
      </c>
      <c r="I510" t="s">
        <v>429</v>
      </c>
      <c r="J510">
        <v>0.000296</v>
      </c>
      <c r="K510" t="s">
        <v>71</v>
      </c>
      <c r="L510" t="s">
        <v>430</v>
      </c>
      <c r="M510">
        <v>409.917896</v>
      </c>
      <c r="N510" t="s">
        <v>71</v>
      </c>
      <c r="O510" t="s">
        <v>455</v>
      </c>
      <c r="P510">
        <v>0.000433</v>
      </c>
      <c r="Q510" t="s">
        <v>71</v>
      </c>
      <c r="R510" t="s">
        <v>70</v>
      </c>
      <c r="S510">
        <v>5.806063</v>
      </c>
      <c r="T510" t="s">
        <v>71</v>
      </c>
      <c r="U510" t="s">
        <v>72</v>
      </c>
      <c r="V510">
        <v>0.125033</v>
      </c>
      <c r="W510" t="s">
        <v>71</v>
      </c>
      <c r="X510" t="s">
        <v>73</v>
      </c>
      <c r="Y510">
        <v>1.384009</v>
      </c>
      <c r="Z510" t="s">
        <v>71</v>
      </c>
      <c r="AA510" t="s">
        <v>446</v>
      </c>
      <c r="AB510">
        <v>2.278708</v>
      </c>
      <c r="AC510" t="s">
        <v>71</v>
      </c>
      <c r="AD510" t="s">
        <v>74</v>
      </c>
      <c r="AE510">
        <v>1.983716</v>
      </c>
      <c r="AF510" t="s">
        <v>71</v>
      </c>
      <c r="AG510" t="s">
        <v>437</v>
      </c>
      <c r="AH510">
        <v>900</v>
      </c>
      <c r="AI510" t="s">
        <v>438</v>
      </c>
      <c r="AJ510">
        <v>3000000</v>
      </c>
      <c r="AK510" t="s">
        <v>439</v>
      </c>
      <c r="AL510">
        <v>5</v>
      </c>
      <c r="AM510" t="s">
        <v>440</v>
      </c>
      <c r="AN510">
        <v>500</v>
      </c>
      <c r="AO510" t="s">
        <v>441</v>
      </c>
      <c r="AP510">
        <v>30</v>
      </c>
      <c r="AQ510" t="s">
        <v>442</v>
      </c>
      <c r="AR510">
        <v>30</v>
      </c>
    </row>
    <row r="511" spans="1:44">
      <c r="A511">
        <v>335</v>
      </c>
      <c r="B511" t="s">
        <v>425</v>
      </c>
      <c r="C511">
        <v>4</v>
      </c>
      <c r="D511" t="s">
        <v>426</v>
      </c>
      <c r="E511">
        <v>562</v>
      </c>
      <c r="F511" t="s">
        <v>427</v>
      </c>
      <c r="G511" t="s">
        <v>428</v>
      </c>
      <c r="H511">
        <v>7126.636</v>
      </c>
      <c r="I511" t="s">
        <v>429</v>
      </c>
      <c r="J511">
        <v>0.000311</v>
      </c>
      <c r="K511" t="s">
        <v>71</v>
      </c>
      <c r="L511" t="s">
        <v>430</v>
      </c>
      <c r="M511">
        <v>406.068452</v>
      </c>
      <c r="N511" t="s">
        <v>71</v>
      </c>
      <c r="O511" t="s">
        <v>455</v>
      </c>
      <c r="P511">
        <v>0.000446</v>
      </c>
      <c r="Q511" t="s">
        <v>71</v>
      </c>
      <c r="R511" t="s">
        <v>70</v>
      </c>
      <c r="S511">
        <v>5.835439</v>
      </c>
      <c r="T511" t="s">
        <v>71</v>
      </c>
      <c r="U511" t="s">
        <v>72</v>
      </c>
      <c r="V511">
        <v>0.122785</v>
      </c>
      <c r="W511" t="s">
        <v>71</v>
      </c>
      <c r="X511" t="s">
        <v>73</v>
      </c>
      <c r="Y511">
        <v>1.328013</v>
      </c>
      <c r="Z511" t="s">
        <v>71</v>
      </c>
      <c r="AA511" t="s">
        <v>446</v>
      </c>
      <c r="AB511">
        <v>2.315062</v>
      </c>
      <c r="AC511" t="s">
        <v>71</v>
      </c>
      <c r="AD511" t="s">
        <v>74</v>
      </c>
      <c r="AE511">
        <v>2.035275</v>
      </c>
      <c r="AF511" t="s">
        <v>71</v>
      </c>
      <c r="AG511" t="s">
        <v>437</v>
      </c>
      <c r="AH511">
        <v>1000</v>
      </c>
      <c r="AI511" t="s">
        <v>438</v>
      </c>
      <c r="AJ511">
        <v>3000000</v>
      </c>
      <c r="AK511" t="s">
        <v>439</v>
      </c>
      <c r="AL511">
        <v>5</v>
      </c>
      <c r="AM511" t="s">
        <v>440</v>
      </c>
      <c r="AN511">
        <v>500</v>
      </c>
      <c r="AO511" t="s">
        <v>441</v>
      </c>
      <c r="AP511">
        <v>30</v>
      </c>
      <c r="AQ511" t="s">
        <v>442</v>
      </c>
      <c r="AR511">
        <v>30</v>
      </c>
    </row>
    <row r="512" spans="1:44">
      <c r="A512">
        <v>334</v>
      </c>
      <c r="B512" t="s">
        <v>425</v>
      </c>
      <c r="C512">
        <v>4</v>
      </c>
      <c r="D512" t="s">
        <v>426</v>
      </c>
      <c r="E512">
        <v>187</v>
      </c>
      <c r="F512" t="s">
        <v>427</v>
      </c>
      <c r="G512" t="s">
        <v>428</v>
      </c>
      <c r="H512">
        <v>2416.372</v>
      </c>
      <c r="I512" t="s">
        <v>429</v>
      </c>
      <c r="J512">
        <v>0.000898</v>
      </c>
      <c r="K512" t="s">
        <v>71</v>
      </c>
      <c r="L512" t="s">
        <v>430</v>
      </c>
      <c r="M512">
        <v>374.824</v>
      </c>
      <c r="N512" t="s">
        <v>71</v>
      </c>
      <c r="O512" t="s">
        <v>455</v>
      </c>
      <c r="P512">
        <v>0.001273</v>
      </c>
      <c r="Q512" t="s">
        <v>71</v>
      </c>
      <c r="R512" t="s">
        <v>70</v>
      </c>
      <c r="S512">
        <v>5.835799</v>
      </c>
      <c r="T512" t="s">
        <v>71</v>
      </c>
      <c r="U512" t="s">
        <v>72</v>
      </c>
      <c r="V512">
        <v>0.386373</v>
      </c>
      <c r="W512" t="s">
        <v>71</v>
      </c>
      <c r="X512" t="s">
        <v>73</v>
      </c>
      <c r="Y512">
        <v>1.211073</v>
      </c>
      <c r="Z512" t="s">
        <v>71</v>
      </c>
      <c r="AA512" t="s">
        <v>446</v>
      </c>
      <c r="AB512">
        <v>2.536328</v>
      </c>
      <c r="AC512" t="s">
        <v>71</v>
      </c>
      <c r="AD512" t="s">
        <v>74</v>
      </c>
      <c r="AE512">
        <v>1.659749</v>
      </c>
      <c r="AF512" t="s">
        <v>71</v>
      </c>
      <c r="AG512" t="s">
        <v>437</v>
      </c>
      <c r="AH512">
        <v>300</v>
      </c>
      <c r="AI512" t="s">
        <v>438</v>
      </c>
      <c r="AJ512">
        <v>1000000</v>
      </c>
      <c r="AK512" t="s">
        <v>439</v>
      </c>
      <c r="AL512">
        <v>5</v>
      </c>
      <c r="AM512" t="s">
        <v>440</v>
      </c>
      <c r="AN512">
        <v>500</v>
      </c>
      <c r="AO512" t="s">
        <v>441</v>
      </c>
      <c r="AP512">
        <v>30</v>
      </c>
      <c r="AQ512" t="s">
        <v>442</v>
      </c>
      <c r="AR512">
        <v>30</v>
      </c>
    </row>
    <row r="513" spans="1:44">
      <c r="A513">
        <v>334</v>
      </c>
      <c r="B513" t="s">
        <v>425</v>
      </c>
      <c r="C513">
        <v>0</v>
      </c>
      <c r="D513" t="s">
        <v>426</v>
      </c>
      <c r="E513">
        <v>159</v>
      </c>
      <c r="F513" t="s">
        <v>427</v>
      </c>
      <c r="G513" t="s">
        <v>428</v>
      </c>
      <c r="H513">
        <v>6.104</v>
      </c>
      <c r="I513" t="s">
        <v>429</v>
      </c>
      <c r="J513">
        <v>0.001309</v>
      </c>
      <c r="K513" t="s">
        <v>71</v>
      </c>
      <c r="L513" t="s">
        <v>430</v>
      </c>
      <c r="M513">
        <v>37.0173</v>
      </c>
      <c r="N513" t="s">
        <v>71</v>
      </c>
      <c r="O513" t="s">
        <v>455</v>
      </c>
      <c r="P513">
        <v>0.001346</v>
      </c>
      <c r="Q513" t="s">
        <v>71</v>
      </c>
      <c r="R513" t="s">
        <v>70</v>
      </c>
      <c r="S513">
        <v>22.533556</v>
      </c>
      <c r="T513" t="s">
        <v>71</v>
      </c>
      <c r="U513" t="s">
        <v>72</v>
      </c>
      <c r="V513">
        <v>1.069375</v>
      </c>
      <c r="W513" t="s">
        <v>71</v>
      </c>
      <c r="X513" t="s">
        <v>73</v>
      </c>
      <c r="Y513">
        <v>18.249387</v>
      </c>
      <c r="Z513" t="s">
        <v>71</v>
      </c>
      <c r="AA513" t="s">
        <v>446</v>
      </c>
      <c r="AB513">
        <v>1.649619</v>
      </c>
      <c r="AC513" t="s">
        <v>71</v>
      </c>
      <c r="AD513" t="s">
        <v>74</v>
      </c>
      <c r="AE513">
        <v>1.515124</v>
      </c>
      <c r="AF513" t="s">
        <v>71</v>
      </c>
      <c r="AG513" t="s">
        <v>437</v>
      </c>
      <c r="AH513">
        <v>200</v>
      </c>
      <c r="AI513" t="s">
        <v>438</v>
      </c>
      <c r="AJ513">
        <v>1000000</v>
      </c>
      <c r="AK513" t="s">
        <v>439</v>
      </c>
      <c r="AL513">
        <v>10</v>
      </c>
      <c r="AM513" t="s">
        <v>440</v>
      </c>
      <c r="AN513">
        <v>500</v>
      </c>
      <c r="AO513" t="s">
        <v>441</v>
      </c>
      <c r="AP513">
        <v>30</v>
      </c>
      <c r="AQ513" t="s">
        <v>442</v>
      </c>
      <c r="AR513">
        <v>30</v>
      </c>
    </row>
    <row r="514" spans="1:44">
      <c r="A514">
        <v>334</v>
      </c>
      <c r="B514" t="s">
        <v>425</v>
      </c>
      <c r="C514">
        <v>0</v>
      </c>
      <c r="D514" t="s">
        <v>426</v>
      </c>
      <c r="E514">
        <v>176</v>
      </c>
      <c r="F514" t="s">
        <v>427</v>
      </c>
      <c r="G514" t="s">
        <v>428</v>
      </c>
      <c r="H514">
        <v>1.432</v>
      </c>
      <c r="I514" t="s">
        <v>429</v>
      </c>
      <c r="J514">
        <v>0.001454</v>
      </c>
      <c r="K514" t="s">
        <v>71</v>
      </c>
      <c r="L514" t="s">
        <v>430</v>
      </c>
      <c r="M514">
        <v>55.9983</v>
      </c>
      <c r="N514" t="s">
        <v>71</v>
      </c>
      <c r="O514" t="s">
        <v>455</v>
      </c>
      <c r="P514">
        <v>0.00151</v>
      </c>
      <c r="Q514" t="s">
        <v>71</v>
      </c>
      <c r="R514" t="s">
        <v>70</v>
      </c>
      <c r="S514">
        <v>34.013331</v>
      </c>
      <c r="T514" t="s">
        <v>71</v>
      </c>
      <c r="U514" t="s">
        <v>72</v>
      </c>
      <c r="V514">
        <v>0.652121</v>
      </c>
      <c r="W514" t="s">
        <v>71</v>
      </c>
      <c r="X514" t="s">
        <v>73</v>
      </c>
      <c r="Y514">
        <v>26.710497</v>
      </c>
      <c r="Z514" t="s">
        <v>71</v>
      </c>
      <c r="AA514" t="s">
        <v>446</v>
      </c>
      <c r="AB514">
        <v>5.05979</v>
      </c>
      <c r="AC514" t="s">
        <v>71</v>
      </c>
      <c r="AD514" t="s">
        <v>74</v>
      </c>
      <c r="AE514">
        <v>1.527034</v>
      </c>
      <c r="AF514" t="s">
        <v>71</v>
      </c>
      <c r="AG514" t="s">
        <v>437</v>
      </c>
      <c r="AH514">
        <v>200</v>
      </c>
      <c r="AI514" t="s">
        <v>438</v>
      </c>
      <c r="AJ514">
        <v>1000000</v>
      </c>
      <c r="AK514" t="s">
        <v>439</v>
      </c>
      <c r="AL514">
        <v>10</v>
      </c>
      <c r="AM514" t="s">
        <v>440</v>
      </c>
      <c r="AN514">
        <v>500</v>
      </c>
      <c r="AO514" t="s">
        <v>441</v>
      </c>
      <c r="AP514">
        <v>40</v>
      </c>
      <c r="AQ514" t="s">
        <v>442</v>
      </c>
      <c r="AR514">
        <v>100</v>
      </c>
    </row>
    <row r="515" spans="1:44">
      <c r="A515">
        <v>334</v>
      </c>
      <c r="B515" t="s">
        <v>425</v>
      </c>
      <c r="C515">
        <v>0</v>
      </c>
      <c r="D515" t="s">
        <v>426</v>
      </c>
      <c r="E515">
        <v>176</v>
      </c>
      <c r="F515" t="s">
        <v>427</v>
      </c>
      <c r="G515" t="s">
        <v>428</v>
      </c>
      <c r="H515">
        <v>0.764</v>
      </c>
      <c r="I515" t="s">
        <v>429</v>
      </c>
      <c r="J515">
        <v>0.001218</v>
      </c>
      <c r="K515" t="s">
        <v>71</v>
      </c>
      <c r="L515" t="s">
        <v>430</v>
      </c>
      <c r="M515">
        <v>38.0379</v>
      </c>
      <c r="N515" t="s">
        <v>71</v>
      </c>
      <c r="O515" t="s">
        <v>455</v>
      </c>
      <c r="P515">
        <v>0.001256</v>
      </c>
      <c r="Q515" t="s">
        <v>71</v>
      </c>
      <c r="R515" t="s">
        <v>70</v>
      </c>
      <c r="S515">
        <v>34.431834</v>
      </c>
      <c r="T515" t="s">
        <v>71</v>
      </c>
      <c r="U515" t="s">
        <v>72</v>
      </c>
      <c r="V515">
        <v>1.307295</v>
      </c>
      <c r="W515" t="s">
        <v>71</v>
      </c>
      <c r="X515" t="s">
        <v>73</v>
      </c>
      <c r="Y515">
        <v>26.573499</v>
      </c>
      <c r="Z515" t="s">
        <v>71</v>
      </c>
      <c r="AA515" t="s">
        <v>446</v>
      </c>
      <c r="AB515">
        <v>4.929804</v>
      </c>
      <c r="AC515" t="s">
        <v>71</v>
      </c>
      <c r="AD515" t="s">
        <v>74</v>
      </c>
      <c r="AE515">
        <v>1.556306</v>
      </c>
      <c r="AF515" t="s">
        <v>71</v>
      </c>
      <c r="AG515" t="s">
        <v>437</v>
      </c>
      <c r="AH515">
        <v>100</v>
      </c>
      <c r="AI515" t="s">
        <v>438</v>
      </c>
      <c r="AJ515">
        <v>1000000</v>
      </c>
      <c r="AK515" t="s">
        <v>439</v>
      </c>
      <c r="AL515">
        <v>10</v>
      </c>
      <c r="AM515" t="s">
        <v>440</v>
      </c>
      <c r="AN515">
        <v>500</v>
      </c>
      <c r="AO515" t="s">
        <v>441</v>
      </c>
      <c r="AP515">
        <v>40</v>
      </c>
      <c r="AQ515" t="s">
        <v>442</v>
      </c>
      <c r="AR515">
        <v>100</v>
      </c>
    </row>
    <row r="516" spans="1:44">
      <c r="A516">
        <v>332</v>
      </c>
      <c r="B516" t="s">
        <v>425</v>
      </c>
      <c r="C516">
        <v>4</v>
      </c>
      <c r="D516" t="s">
        <v>426</v>
      </c>
      <c r="E516">
        <v>300</v>
      </c>
      <c r="F516" t="s">
        <v>427</v>
      </c>
      <c r="G516" t="s">
        <v>428</v>
      </c>
      <c r="H516">
        <v>6.042</v>
      </c>
      <c r="I516" t="s">
        <v>429</v>
      </c>
      <c r="J516">
        <v>0.000828</v>
      </c>
      <c r="K516" t="s">
        <v>71</v>
      </c>
      <c r="L516" t="s">
        <v>430</v>
      </c>
      <c r="M516">
        <v>331.0923</v>
      </c>
      <c r="N516" t="s">
        <v>71</v>
      </c>
      <c r="O516" t="s">
        <v>455</v>
      </c>
      <c r="P516">
        <v>0.001159</v>
      </c>
      <c r="Q516" t="s">
        <v>71</v>
      </c>
      <c r="R516" t="s">
        <v>70</v>
      </c>
      <c r="S516">
        <v>3.591059</v>
      </c>
      <c r="T516" t="s">
        <v>71</v>
      </c>
      <c r="U516" t="s">
        <v>72</v>
      </c>
      <c r="V516">
        <v>0.191597</v>
      </c>
      <c r="W516" t="s">
        <v>71</v>
      </c>
      <c r="X516" t="s">
        <v>73</v>
      </c>
      <c r="Y516">
        <v>1.100113</v>
      </c>
      <c r="Z516" t="s">
        <v>71</v>
      </c>
      <c r="AA516" t="s">
        <v>446</v>
      </c>
      <c r="AB516">
        <v>1.599952</v>
      </c>
      <c r="AC516" t="s">
        <v>71</v>
      </c>
      <c r="AD516" t="s">
        <v>74</v>
      </c>
      <c r="AE516">
        <v>0.672433</v>
      </c>
      <c r="AF516" t="s">
        <v>71</v>
      </c>
      <c r="AG516" t="s">
        <v>437</v>
      </c>
      <c r="AH516">
        <v>600</v>
      </c>
      <c r="AI516" t="s">
        <v>438</v>
      </c>
      <c r="AJ516">
        <v>1000000</v>
      </c>
      <c r="AK516" t="s">
        <v>439</v>
      </c>
      <c r="AL516">
        <v>10</v>
      </c>
      <c r="AM516" t="s">
        <v>440</v>
      </c>
      <c r="AN516">
        <v>500</v>
      </c>
      <c r="AO516" t="s">
        <v>441</v>
      </c>
      <c r="AP516">
        <v>40</v>
      </c>
      <c r="AQ516" t="s">
        <v>442</v>
      </c>
      <c r="AR516">
        <v>40</v>
      </c>
    </row>
    <row r="517" spans="1:44">
      <c r="A517">
        <v>331</v>
      </c>
      <c r="B517" t="s">
        <v>425</v>
      </c>
      <c r="C517">
        <v>4</v>
      </c>
      <c r="D517" t="s">
        <v>426</v>
      </c>
      <c r="E517">
        <v>263</v>
      </c>
      <c r="F517" t="s">
        <v>427</v>
      </c>
      <c r="G517" t="s">
        <v>428</v>
      </c>
      <c r="H517">
        <v>5.97</v>
      </c>
      <c r="I517" t="s">
        <v>429</v>
      </c>
      <c r="J517">
        <v>0.000858</v>
      </c>
      <c r="K517" t="s">
        <v>71</v>
      </c>
      <c r="L517" t="s">
        <v>430</v>
      </c>
      <c r="M517">
        <v>309.4673</v>
      </c>
      <c r="N517" t="s">
        <v>71</v>
      </c>
      <c r="O517" t="s">
        <v>455</v>
      </c>
      <c r="P517">
        <v>0.001168</v>
      </c>
      <c r="Q517" t="s">
        <v>71</v>
      </c>
      <c r="R517" t="s">
        <v>70</v>
      </c>
      <c r="S517">
        <v>3.095842</v>
      </c>
      <c r="T517" t="s">
        <v>71</v>
      </c>
      <c r="U517" t="s">
        <v>72</v>
      </c>
      <c r="V517">
        <v>0.18415</v>
      </c>
      <c r="W517" t="s">
        <v>71</v>
      </c>
      <c r="X517" t="s">
        <v>73</v>
      </c>
      <c r="Y517">
        <v>1.021999</v>
      </c>
      <c r="Z517" t="s">
        <v>71</v>
      </c>
      <c r="AA517" t="s">
        <v>446</v>
      </c>
      <c r="AB517">
        <v>1.191763</v>
      </c>
      <c r="AC517" t="s">
        <v>71</v>
      </c>
      <c r="AD517" t="s">
        <v>74</v>
      </c>
      <c r="AE517">
        <v>0.676492</v>
      </c>
      <c r="AF517" t="s">
        <v>71</v>
      </c>
      <c r="AG517" t="s">
        <v>437</v>
      </c>
      <c r="AH517">
        <v>600</v>
      </c>
      <c r="AI517" t="s">
        <v>438</v>
      </c>
      <c r="AJ517">
        <v>1000000</v>
      </c>
      <c r="AK517" t="s">
        <v>439</v>
      </c>
      <c r="AL517">
        <v>10</v>
      </c>
      <c r="AM517" t="s">
        <v>440</v>
      </c>
      <c r="AN517">
        <v>500</v>
      </c>
      <c r="AO517" t="s">
        <v>441</v>
      </c>
      <c r="AP517">
        <v>30</v>
      </c>
      <c r="AQ517" t="s">
        <v>442</v>
      </c>
      <c r="AR517">
        <v>30</v>
      </c>
    </row>
    <row r="518" spans="1:44">
      <c r="A518">
        <v>330</v>
      </c>
      <c r="B518" t="s">
        <v>425</v>
      </c>
      <c r="C518">
        <v>4</v>
      </c>
      <c r="D518" t="s">
        <v>426</v>
      </c>
      <c r="E518">
        <v>263</v>
      </c>
      <c r="F518" t="s">
        <v>427</v>
      </c>
      <c r="G518" t="s">
        <v>428</v>
      </c>
      <c r="H518">
        <v>5.97</v>
      </c>
      <c r="I518" t="s">
        <v>429</v>
      </c>
      <c r="J518">
        <v>0.000694</v>
      </c>
      <c r="K518" t="s">
        <v>71</v>
      </c>
      <c r="L518" t="s">
        <v>430</v>
      </c>
      <c r="M518">
        <v>280.8827</v>
      </c>
      <c r="N518" t="s">
        <v>71</v>
      </c>
      <c r="O518" t="s">
        <v>455</v>
      </c>
      <c r="P518">
        <v>0.000975</v>
      </c>
      <c r="Q518" t="s">
        <v>71</v>
      </c>
      <c r="R518" t="s">
        <v>70</v>
      </c>
      <c r="S518">
        <v>3.12996</v>
      </c>
      <c r="T518" t="s">
        <v>71</v>
      </c>
      <c r="U518" t="s">
        <v>72</v>
      </c>
      <c r="V518">
        <v>0.219565</v>
      </c>
      <c r="W518" t="s">
        <v>71</v>
      </c>
      <c r="X518" t="s">
        <v>73</v>
      </c>
      <c r="Y518">
        <v>0.985576</v>
      </c>
      <c r="Z518" t="s">
        <v>71</v>
      </c>
      <c r="AA518" t="s">
        <v>446</v>
      </c>
      <c r="AB518">
        <v>1.221716</v>
      </c>
      <c r="AC518" t="s">
        <v>71</v>
      </c>
      <c r="AD518" t="s">
        <v>74</v>
      </c>
      <c r="AE518">
        <v>0.680664</v>
      </c>
      <c r="AF518" t="s">
        <v>71</v>
      </c>
      <c r="AG518" t="s">
        <v>437</v>
      </c>
      <c r="AH518">
        <v>500</v>
      </c>
      <c r="AI518" t="s">
        <v>438</v>
      </c>
      <c r="AJ518">
        <v>1000000</v>
      </c>
      <c r="AK518" t="s">
        <v>439</v>
      </c>
      <c r="AL518">
        <v>10</v>
      </c>
      <c r="AM518" t="s">
        <v>440</v>
      </c>
      <c r="AN518">
        <v>500</v>
      </c>
      <c r="AO518" t="s">
        <v>441</v>
      </c>
      <c r="AP518">
        <v>30</v>
      </c>
      <c r="AQ518" t="s">
        <v>442</v>
      </c>
      <c r="AR518">
        <v>30</v>
      </c>
    </row>
    <row r="519" spans="1:44">
      <c r="A519">
        <v>329</v>
      </c>
      <c r="B519" t="s">
        <v>425</v>
      </c>
      <c r="C519">
        <v>2</v>
      </c>
      <c r="D519" t="s">
        <v>426</v>
      </c>
      <c r="E519">
        <v>177</v>
      </c>
      <c r="F519" t="s">
        <v>427</v>
      </c>
      <c r="G519" t="s">
        <v>428</v>
      </c>
      <c r="H519">
        <v>932.064</v>
      </c>
      <c r="I519" t="s">
        <v>429</v>
      </c>
      <c r="J519">
        <v>0.000708</v>
      </c>
      <c r="K519" t="s">
        <v>71</v>
      </c>
      <c r="L519" t="s">
        <v>430</v>
      </c>
      <c r="M519">
        <v>90.0073</v>
      </c>
      <c r="N519" t="s">
        <v>71</v>
      </c>
      <c r="O519" t="s">
        <v>455</v>
      </c>
      <c r="P519">
        <v>0.000798</v>
      </c>
      <c r="Q519" t="s">
        <v>71</v>
      </c>
      <c r="R519" t="s">
        <v>70</v>
      </c>
      <c r="S519">
        <v>5.177351</v>
      </c>
      <c r="T519" t="s">
        <v>71</v>
      </c>
      <c r="U519" t="s">
        <v>72</v>
      </c>
      <c r="V519">
        <v>0.219748</v>
      </c>
      <c r="W519" t="s">
        <v>71</v>
      </c>
      <c r="X519" t="s">
        <v>73</v>
      </c>
      <c r="Y519">
        <v>3.23478</v>
      </c>
      <c r="Z519" t="s">
        <v>71</v>
      </c>
      <c r="AA519" t="s">
        <v>446</v>
      </c>
      <c r="AB519">
        <v>1.005709</v>
      </c>
      <c r="AC519" t="s">
        <v>71</v>
      </c>
      <c r="AD519" t="s">
        <v>74</v>
      </c>
      <c r="AE519">
        <v>0.694859</v>
      </c>
      <c r="AF519" t="s">
        <v>71</v>
      </c>
      <c r="AG519" t="s">
        <v>437</v>
      </c>
      <c r="AH519">
        <v>500</v>
      </c>
      <c r="AI519" t="s">
        <v>438</v>
      </c>
      <c r="AJ519">
        <v>1000000</v>
      </c>
      <c r="AK519" t="s">
        <v>439</v>
      </c>
      <c r="AL519">
        <v>10</v>
      </c>
      <c r="AM519" t="s">
        <v>440</v>
      </c>
      <c r="AN519">
        <v>500</v>
      </c>
      <c r="AO519" t="s">
        <v>441</v>
      </c>
      <c r="AP519">
        <v>30</v>
      </c>
      <c r="AQ519" t="s">
        <v>442</v>
      </c>
      <c r="AR519">
        <v>30</v>
      </c>
    </row>
    <row r="520" spans="1:44">
      <c r="A520">
        <v>328</v>
      </c>
      <c r="B520" t="s">
        <v>425</v>
      </c>
      <c r="C520">
        <v>2</v>
      </c>
      <c r="D520" t="s">
        <v>426</v>
      </c>
      <c r="E520">
        <v>177</v>
      </c>
      <c r="F520" t="s">
        <v>427</v>
      </c>
      <c r="G520" t="s">
        <v>428</v>
      </c>
      <c r="H520">
        <v>103.478</v>
      </c>
      <c r="I520" t="s">
        <v>429</v>
      </c>
      <c r="J520">
        <v>0.000701</v>
      </c>
      <c r="K520" t="s">
        <v>71</v>
      </c>
      <c r="L520" t="s">
        <v>430</v>
      </c>
      <c r="M520">
        <v>86.1309</v>
      </c>
      <c r="N520" t="s">
        <v>71</v>
      </c>
      <c r="O520" t="s">
        <v>455</v>
      </c>
      <c r="P520">
        <v>0.000787</v>
      </c>
      <c r="Q520" t="s">
        <v>71</v>
      </c>
      <c r="R520" t="s">
        <v>70</v>
      </c>
      <c r="S520">
        <v>4.750378</v>
      </c>
      <c r="T520" t="s">
        <v>71</v>
      </c>
      <c r="U520" t="s">
        <v>72</v>
      </c>
      <c r="V520">
        <v>0.18252</v>
      </c>
      <c r="W520" t="s">
        <v>71</v>
      </c>
      <c r="X520" t="s">
        <v>73</v>
      </c>
      <c r="Y520">
        <v>2.90296</v>
      </c>
      <c r="Z520" t="s">
        <v>71</v>
      </c>
      <c r="AA520" t="s">
        <v>446</v>
      </c>
      <c r="AB520">
        <v>0.95348</v>
      </c>
      <c r="AC520" t="s">
        <v>71</v>
      </c>
      <c r="AD520" t="s">
        <v>74</v>
      </c>
      <c r="AE520">
        <v>0.688931</v>
      </c>
      <c r="AF520" t="s">
        <v>71</v>
      </c>
      <c r="AG520" t="s">
        <v>437</v>
      </c>
      <c r="AH520">
        <v>600</v>
      </c>
      <c r="AI520" t="s">
        <v>438</v>
      </c>
      <c r="AJ520">
        <v>1000000</v>
      </c>
      <c r="AK520" t="s">
        <v>439</v>
      </c>
      <c r="AL520">
        <v>10</v>
      </c>
      <c r="AM520" t="s">
        <v>440</v>
      </c>
      <c r="AN520">
        <v>500</v>
      </c>
      <c r="AO520" t="s">
        <v>441</v>
      </c>
      <c r="AP520">
        <v>30</v>
      </c>
      <c r="AQ520" t="s">
        <v>442</v>
      </c>
      <c r="AR520">
        <v>30</v>
      </c>
    </row>
    <row r="521" spans="1:44">
      <c r="A521">
        <v>328</v>
      </c>
      <c r="B521" t="s">
        <v>425</v>
      </c>
      <c r="C521">
        <v>2</v>
      </c>
      <c r="D521" t="s">
        <v>426</v>
      </c>
      <c r="E521">
        <v>177</v>
      </c>
      <c r="F521" t="s">
        <v>427</v>
      </c>
      <c r="G521" t="s">
        <v>428</v>
      </c>
      <c r="H521">
        <v>103.478</v>
      </c>
      <c r="I521" t="s">
        <v>429</v>
      </c>
      <c r="J521">
        <v>0.000703</v>
      </c>
      <c r="K521" t="s">
        <v>71</v>
      </c>
      <c r="L521" t="s">
        <v>430</v>
      </c>
      <c r="M521">
        <v>88.641</v>
      </c>
      <c r="N521" t="s">
        <v>71</v>
      </c>
      <c r="O521" t="s">
        <v>455</v>
      </c>
      <c r="P521">
        <v>0.000792</v>
      </c>
      <c r="Q521" t="s">
        <v>71</v>
      </c>
      <c r="R521" t="s">
        <v>70</v>
      </c>
      <c r="S521">
        <v>4.726854</v>
      </c>
      <c r="T521" t="s">
        <v>71</v>
      </c>
      <c r="U521" t="s">
        <v>72</v>
      </c>
      <c r="V521">
        <v>0.182631</v>
      </c>
      <c r="W521" t="s">
        <v>71</v>
      </c>
      <c r="X521" t="s">
        <v>73</v>
      </c>
      <c r="Y521">
        <v>2.883204</v>
      </c>
      <c r="Z521" t="s">
        <v>71</v>
      </c>
      <c r="AA521" t="s">
        <v>446</v>
      </c>
      <c r="AB521">
        <v>0.95925</v>
      </c>
      <c r="AC521" t="s">
        <v>71</v>
      </c>
      <c r="AD521" t="s">
        <v>74</v>
      </c>
      <c r="AE521">
        <v>0.679888</v>
      </c>
      <c r="AF521" t="s">
        <v>71</v>
      </c>
      <c r="AG521" t="s">
        <v>437</v>
      </c>
      <c r="AH521">
        <v>600</v>
      </c>
      <c r="AI521" t="s">
        <v>438</v>
      </c>
      <c r="AJ521">
        <v>1000000</v>
      </c>
      <c r="AK521" t="s">
        <v>439</v>
      </c>
      <c r="AL521">
        <v>10</v>
      </c>
      <c r="AM521" t="s">
        <v>440</v>
      </c>
      <c r="AN521">
        <v>500</v>
      </c>
      <c r="AO521" t="s">
        <v>441</v>
      </c>
      <c r="AP521">
        <v>30</v>
      </c>
      <c r="AQ521" t="s">
        <v>442</v>
      </c>
      <c r="AR521">
        <v>30</v>
      </c>
    </row>
    <row r="522" spans="1:44">
      <c r="A522">
        <v>328</v>
      </c>
      <c r="B522" t="s">
        <v>425</v>
      </c>
      <c r="C522">
        <v>2</v>
      </c>
      <c r="D522" t="s">
        <v>426</v>
      </c>
      <c r="E522">
        <v>177</v>
      </c>
      <c r="F522" t="s">
        <v>427</v>
      </c>
      <c r="G522" t="s">
        <v>428</v>
      </c>
      <c r="H522">
        <v>5.97</v>
      </c>
      <c r="I522" t="s">
        <v>429</v>
      </c>
      <c r="J522">
        <v>0.001091</v>
      </c>
      <c r="K522" t="s">
        <v>71</v>
      </c>
      <c r="L522" t="s">
        <v>430</v>
      </c>
      <c r="M522">
        <v>111.0637</v>
      </c>
      <c r="N522" t="s">
        <v>71</v>
      </c>
      <c r="O522" t="s">
        <v>455</v>
      </c>
      <c r="P522">
        <v>0.001202</v>
      </c>
      <c r="Q522" t="s">
        <v>71</v>
      </c>
      <c r="R522" t="s">
        <v>70</v>
      </c>
      <c r="S522">
        <v>4.977214</v>
      </c>
      <c r="T522" t="s">
        <v>71</v>
      </c>
      <c r="U522" t="s">
        <v>72</v>
      </c>
      <c r="V522">
        <v>0.185621</v>
      </c>
      <c r="W522" t="s">
        <v>71</v>
      </c>
      <c r="X522" t="s">
        <v>73</v>
      </c>
      <c r="Y522">
        <v>3.125905</v>
      </c>
      <c r="Z522" t="s">
        <v>71</v>
      </c>
      <c r="AA522" t="s">
        <v>446</v>
      </c>
      <c r="AB522">
        <v>0.959858</v>
      </c>
      <c r="AC522" t="s">
        <v>71</v>
      </c>
      <c r="AD522" t="s">
        <v>74</v>
      </c>
      <c r="AE522">
        <v>0.682792</v>
      </c>
      <c r="AF522" t="s">
        <v>71</v>
      </c>
      <c r="AG522" t="s">
        <v>437</v>
      </c>
      <c r="AH522">
        <v>600</v>
      </c>
      <c r="AI522" t="s">
        <v>438</v>
      </c>
      <c r="AJ522">
        <v>1000000</v>
      </c>
      <c r="AK522" t="s">
        <v>439</v>
      </c>
      <c r="AL522">
        <v>10</v>
      </c>
      <c r="AM522" t="s">
        <v>440</v>
      </c>
      <c r="AN522">
        <v>500</v>
      </c>
      <c r="AO522" t="s">
        <v>441</v>
      </c>
      <c r="AP522">
        <v>30</v>
      </c>
      <c r="AQ522" t="s">
        <v>442</v>
      </c>
      <c r="AR522">
        <v>30</v>
      </c>
    </row>
    <row r="523" spans="1:44">
      <c r="A523">
        <v>328</v>
      </c>
      <c r="B523" t="s">
        <v>425</v>
      </c>
      <c r="C523">
        <v>2</v>
      </c>
      <c r="D523" t="s">
        <v>426</v>
      </c>
      <c r="E523">
        <v>177</v>
      </c>
      <c r="F523" t="s">
        <v>427</v>
      </c>
      <c r="G523" t="s">
        <v>428</v>
      </c>
      <c r="H523">
        <v>5.97</v>
      </c>
      <c r="I523" t="s">
        <v>429</v>
      </c>
      <c r="J523">
        <v>0.000867</v>
      </c>
      <c r="K523" t="s">
        <v>71</v>
      </c>
      <c r="L523" t="s">
        <v>430</v>
      </c>
      <c r="M523">
        <v>115.9234</v>
      </c>
      <c r="N523" t="s">
        <v>71</v>
      </c>
      <c r="O523" t="s">
        <v>455</v>
      </c>
      <c r="P523">
        <v>0.000983</v>
      </c>
      <c r="Q523" t="s">
        <v>71</v>
      </c>
      <c r="R523" t="s">
        <v>70</v>
      </c>
      <c r="S523">
        <v>5.953892</v>
      </c>
      <c r="T523" t="s">
        <v>71</v>
      </c>
      <c r="U523" t="s">
        <v>72</v>
      </c>
      <c r="V523">
        <v>0.221307</v>
      </c>
      <c r="W523" t="s">
        <v>71</v>
      </c>
      <c r="X523" t="s">
        <v>73</v>
      </c>
      <c r="Y523">
        <v>3.724162</v>
      </c>
      <c r="Z523" t="s">
        <v>71</v>
      </c>
      <c r="AA523" t="s">
        <v>446</v>
      </c>
      <c r="AB523">
        <v>1.153334</v>
      </c>
      <c r="AC523" t="s">
        <v>71</v>
      </c>
      <c r="AD523" t="s">
        <v>74</v>
      </c>
      <c r="AE523">
        <v>0.827613</v>
      </c>
      <c r="AF523" t="s">
        <v>71</v>
      </c>
      <c r="AG523" t="s">
        <v>437</v>
      </c>
      <c r="AH523">
        <v>600</v>
      </c>
      <c r="AI523" t="s">
        <v>438</v>
      </c>
      <c r="AJ523">
        <v>1000000</v>
      </c>
      <c r="AK523" t="s">
        <v>439</v>
      </c>
      <c r="AL523">
        <v>10</v>
      </c>
      <c r="AM523" t="s">
        <v>440</v>
      </c>
      <c r="AN523">
        <v>500</v>
      </c>
      <c r="AO523" t="s">
        <v>441</v>
      </c>
      <c r="AP523">
        <v>30</v>
      </c>
      <c r="AQ523" t="s">
        <v>442</v>
      </c>
      <c r="AR523">
        <v>30</v>
      </c>
    </row>
    <row r="524" spans="1:44">
      <c r="A524">
        <v>328</v>
      </c>
      <c r="B524" t="s">
        <v>425</v>
      </c>
      <c r="C524">
        <v>2</v>
      </c>
      <c r="D524" t="s">
        <v>426</v>
      </c>
      <c r="E524">
        <v>177</v>
      </c>
      <c r="F524" t="s">
        <v>427</v>
      </c>
      <c r="G524" t="s">
        <v>428</v>
      </c>
      <c r="H524">
        <v>5.97</v>
      </c>
      <c r="I524" t="s">
        <v>429</v>
      </c>
      <c r="J524">
        <v>0.000932</v>
      </c>
      <c r="K524" t="s">
        <v>71</v>
      </c>
      <c r="L524" t="s">
        <v>430</v>
      </c>
      <c r="M524">
        <v>111.807</v>
      </c>
      <c r="N524" t="s">
        <v>71</v>
      </c>
      <c r="O524" t="s">
        <v>455</v>
      </c>
      <c r="P524">
        <v>0.001043</v>
      </c>
      <c r="Q524" t="s">
        <v>71</v>
      </c>
      <c r="R524" t="s">
        <v>70</v>
      </c>
      <c r="S524">
        <v>4.95264</v>
      </c>
      <c r="T524" t="s">
        <v>71</v>
      </c>
      <c r="U524" t="s">
        <v>72</v>
      </c>
      <c r="V524">
        <v>0.186087</v>
      </c>
      <c r="W524" t="s">
        <v>71</v>
      </c>
      <c r="X524" t="s">
        <v>73</v>
      </c>
      <c r="Y524">
        <v>3.139961</v>
      </c>
      <c r="Z524" t="s">
        <v>71</v>
      </c>
      <c r="AA524" t="s">
        <v>446</v>
      </c>
      <c r="AB524">
        <v>0.925962</v>
      </c>
      <c r="AC524" t="s">
        <v>71</v>
      </c>
      <c r="AD524" t="s">
        <v>74</v>
      </c>
      <c r="AE524">
        <v>0.677601</v>
      </c>
      <c r="AF524" t="s">
        <v>71</v>
      </c>
      <c r="AG524" t="s">
        <v>437</v>
      </c>
      <c r="AH524">
        <v>600</v>
      </c>
      <c r="AI524" t="s">
        <v>438</v>
      </c>
      <c r="AJ524">
        <v>1000000</v>
      </c>
      <c r="AK524" t="s">
        <v>439</v>
      </c>
      <c r="AL524">
        <v>10</v>
      </c>
      <c r="AM524" t="s">
        <v>440</v>
      </c>
      <c r="AN524">
        <v>500</v>
      </c>
      <c r="AO524" t="s">
        <v>441</v>
      </c>
      <c r="AP524">
        <v>30</v>
      </c>
      <c r="AQ524" t="s">
        <v>442</v>
      </c>
      <c r="AR524">
        <v>30</v>
      </c>
    </row>
    <row r="525" spans="1:44">
      <c r="A525">
        <v>327</v>
      </c>
      <c r="B525" t="s">
        <v>425</v>
      </c>
      <c r="C525">
        <v>2</v>
      </c>
      <c r="D525" t="s">
        <v>426</v>
      </c>
      <c r="E525">
        <v>177</v>
      </c>
      <c r="F525" t="s">
        <v>427</v>
      </c>
      <c r="G525" t="s">
        <v>428</v>
      </c>
      <c r="H525">
        <v>5.97</v>
      </c>
      <c r="I525" t="s">
        <v>429</v>
      </c>
      <c r="J525">
        <v>0.000582</v>
      </c>
      <c r="K525" t="s">
        <v>71</v>
      </c>
      <c r="L525" t="s">
        <v>430</v>
      </c>
      <c r="M525">
        <v>81.866</v>
      </c>
      <c r="N525" t="s">
        <v>71</v>
      </c>
      <c r="O525" t="s">
        <v>455</v>
      </c>
      <c r="P525">
        <v>0.000664</v>
      </c>
      <c r="Q525" t="s">
        <v>71</v>
      </c>
      <c r="R525" t="s">
        <v>70</v>
      </c>
      <c r="S525">
        <v>5.107172</v>
      </c>
      <c r="T525" t="s">
        <v>71</v>
      </c>
      <c r="U525" t="s">
        <v>72</v>
      </c>
      <c r="V525">
        <v>0.50086</v>
      </c>
      <c r="W525" t="s">
        <v>71</v>
      </c>
      <c r="X525" t="s">
        <v>73</v>
      </c>
      <c r="Y525">
        <v>2.968961</v>
      </c>
      <c r="Z525" t="s">
        <v>71</v>
      </c>
      <c r="AA525" t="s">
        <v>446</v>
      </c>
      <c r="AB525">
        <v>0.94961</v>
      </c>
      <c r="AC525" t="s">
        <v>71</v>
      </c>
      <c r="AD525" t="s">
        <v>74</v>
      </c>
      <c r="AE525">
        <v>0.666377</v>
      </c>
      <c r="AF525" t="s">
        <v>71</v>
      </c>
      <c r="AG525" t="s">
        <v>437</v>
      </c>
      <c r="AH525">
        <v>200</v>
      </c>
      <c r="AI525" t="s">
        <v>438</v>
      </c>
      <c r="AJ525">
        <v>1000000</v>
      </c>
      <c r="AK525" t="s">
        <v>439</v>
      </c>
      <c r="AL525">
        <v>10</v>
      </c>
      <c r="AM525" t="s">
        <v>440</v>
      </c>
      <c r="AN525">
        <v>500</v>
      </c>
      <c r="AO525" t="s">
        <v>441</v>
      </c>
      <c r="AP525">
        <v>30</v>
      </c>
      <c r="AQ525" t="s">
        <v>442</v>
      </c>
      <c r="AR525">
        <v>30</v>
      </c>
    </row>
    <row r="526" spans="1:44">
      <c r="A526">
        <v>326</v>
      </c>
      <c r="B526" t="s">
        <v>425</v>
      </c>
      <c r="C526">
        <v>0</v>
      </c>
      <c r="D526" t="s">
        <v>426</v>
      </c>
      <c r="E526">
        <v>176</v>
      </c>
      <c r="F526" t="s">
        <v>427</v>
      </c>
      <c r="G526" t="s">
        <v>428</v>
      </c>
      <c r="H526">
        <v>0.004</v>
      </c>
      <c r="I526" t="s">
        <v>429</v>
      </c>
      <c r="J526">
        <v>0.000731</v>
      </c>
      <c r="K526" t="s">
        <v>71</v>
      </c>
      <c r="L526" t="s">
        <v>430</v>
      </c>
      <c r="M526">
        <v>21.6834</v>
      </c>
      <c r="N526" t="s">
        <v>71</v>
      </c>
      <c r="O526" t="s">
        <v>455</v>
      </c>
      <c r="P526">
        <v>0.000753</v>
      </c>
      <c r="Q526" t="s">
        <v>71</v>
      </c>
      <c r="R526" t="s">
        <v>70</v>
      </c>
      <c r="S526">
        <v>19.797171</v>
      </c>
      <c r="T526" t="s">
        <v>71</v>
      </c>
      <c r="U526" t="s">
        <v>72</v>
      </c>
      <c r="V526">
        <v>0.22802</v>
      </c>
      <c r="W526" t="s">
        <v>71</v>
      </c>
      <c r="X526" t="s">
        <v>73</v>
      </c>
      <c r="Y526">
        <v>16.500536</v>
      </c>
      <c r="Z526" t="s">
        <v>71</v>
      </c>
      <c r="AA526" t="s">
        <v>446</v>
      </c>
      <c r="AB526">
        <v>2.34262</v>
      </c>
      <c r="AC526" t="s">
        <v>71</v>
      </c>
      <c r="AD526" t="s">
        <v>74</v>
      </c>
      <c r="AE526">
        <v>0.69236</v>
      </c>
      <c r="AF526" t="s">
        <v>71</v>
      </c>
      <c r="AG526" t="s">
        <v>437</v>
      </c>
      <c r="AH526">
        <v>200</v>
      </c>
      <c r="AI526" t="s">
        <v>438</v>
      </c>
      <c r="AJ526">
        <v>1000000</v>
      </c>
      <c r="AK526" t="s">
        <v>439</v>
      </c>
      <c r="AL526">
        <v>10</v>
      </c>
      <c r="AM526" t="s">
        <v>440</v>
      </c>
      <c r="AN526">
        <v>500</v>
      </c>
      <c r="AO526" t="s">
        <v>441</v>
      </c>
      <c r="AP526">
        <v>40</v>
      </c>
      <c r="AQ526" t="s">
        <v>442</v>
      </c>
      <c r="AR526">
        <v>100</v>
      </c>
    </row>
    <row r="527" spans="1:44">
      <c r="A527">
        <v>326</v>
      </c>
      <c r="B527" t="s">
        <v>425</v>
      </c>
      <c r="C527">
        <v>0</v>
      </c>
      <c r="D527" t="s">
        <v>426</v>
      </c>
      <c r="E527">
        <v>176</v>
      </c>
      <c r="F527" t="s">
        <v>427</v>
      </c>
      <c r="G527" t="s">
        <v>428</v>
      </c>
      <c r="H527">
        <v>0</v>
      </c>
      <c r="I527" t="s">
        <v>429</v>
      </c>
      <c r="J527">
        <v>0.000728</v>
      </c>
      <c r="K527" t="s">
        <v>71</v>
      </c>
      <c r="L527" t="s">
        <v>430</v>
      </c>
      <c r="M527">
        <v>27.6045</v>
      </c>
      <c r="N527" t="s">
        <v>71</v>
      </c>
      <c r="O527" t="s">
        <v>455</v>
      </c>
      <c r="P527">
        <v>0.000755</v>
      </c>
      <c r="Q527" t="s">
        <v>71</v>
      </c>
      <c r="R527" t="s">
        <v>70</v>
      </c>
      <c r="S527">
        <v>17.643646</v>
      </c>
      <c r="T527" t="s">
        <v>71</v>
      </c>
      <c r="U527" t="s">
        <v>72</v>
      </c>
      <c r="V527">
        <v>0.227593</v>
      </c>
      <c r="W527" t="s">
        <v>71</v>
      </c>
      <c r="X527" t="s">
        <v>73</v>
      </c>
      <c r="Y527">
        <v>14.301823</v>
      </c>
      <c r="Z527" t="s">
        <v>71</v>
      </c>
      <c r="AA527" t="s">
        <v>446</v>
      </c>
      <c r="AB527">
        <v>2.40033</v>
      </c>
      <c r="AC527" t="s">
        <v>71</v>
      </c>
      <c r="AD527" t="s">
        <v>74</v>
      </c>
      <c r="AE527">
        <v>0.680479</v>
      </c>
      <c r="AF527" t="s">
        <v>71</v>
      </c>
      <c r="AG527" t="s">
        <v>437</v>
      </c>
      <c r="AH527">
        <v>200</v>
      </c>
      <c r="AI527" t="s">
        <v>438</v>
      </c>
      <c r="AJ527">
        <v>1000000</v>
      </c>
      <c r="AK527" t="s">
        <v>439</v>
      </c>
      <c r="AL527">
        <v>10</v>
      </c>
      <c r="AM527" t="s">
        <v>440</v>
      </c>
      <c r="AN527">
        <v>500</v>
      </c>
      <c r="AO527" t="s">
        <v>441</v>
      </c>
      <c r="AP527">
        <v>40</v>
      </c>
      <c r="AQ527" t="s">
        <v>442</v>
      </c>
      <c r="AR527">
        <v>100</v>
      </c>
    </row>
    <row r="528" spans="1:44">
      <c r="A528">
        <v>325</v>
      </c>
      <c r="B528" t="s">
        <v>425</v>
      </c>
      <c r="C528">
        <v>0</v>
      </c>
      <c r="D528" t="s">
        <v>426</v>
      </c>
      <c r="E528">
        <v>178</v>
      </c>
      <c r="F528" t="s">
        <v>427</v>
      </c>
      <c r="G528" t="s">
        <v>428</v>
      </c>
      <c r="H528">
        <v>0</v>
      </c>
      <c r="I528" t="s">
        <v>429</v>
      </c>
      <c r="J528">
        <v>0.001651</v>
      </c>
      <c r="K528" t="s">
        <v>71</v>
      </c>
      <c r="L528" t="s">
        <v>430</v>
      </c>
      <c r="M528">
        <v>37.5322</v>
      </c>
      <c r="N528" t="s">
        <v>71</v>
      </c>
      <c r="O528" t="s">
        <v>455</v>
      </c>
      <c r="P528">
        <v>0.001689</v>
      </c>
      <c r="Q528" t="s">
        <v>71</v>
      </c>
      <c r="R528" t="s">
        <v>70</v>
      </c>
      <c r="S528">
        <v>22.027536</v>
      </c>
      <c r="T528" t="s">
        <v>71</v>
      </c>
      <c r="U528" t="s">
        <v>72</v>
      </c>
      <c r="V528">
        <v>0.064006</v>
      </c>
      <c r="W528" t="s">
        <v>71</v>
      </c>
      <c r="X528" t="s">
        <v>73</v>
      </c>
      <c r="Y528">
        <v>18.947914</v>
      </c>
      <c r="Z528" t="s">
        <v>71</v>
      </c>
      <c r="AA528" t="s">
        <v>446</v>
      </c>
      <c r="AB528">
        <v>2.294313</v>
      </c>
      <c r="AC528" t="s">
        <v>71</v>
      </c>
      <c r="AD528" t="s">
        <v>74</v>
      </c>
      <c r="AE528">
        <v>0.686813</v>
      </c>
      <c r="AF528" t="s">
        <v>71</v>
      </c>
      <c r="AG528" t="s">
        <v>437</v>
      </c>
      <c r="AH528">
        <v>1000</v>
      </c>
      <c r="AI528" t="s">
        <v>438</v>
      </c>
      <c r="AJ528">
        <v>1000000</v>
      </c>
      <c r="AK528" t="s">
        <v>439</v>
      </c>
      <c r="AL528">
        <v>10</v>
      </c>
      <c r="AM528" t="s">
        <v>440</v>
      </c>
      <c r="AN528">
        <v>500</v>
      </c>
      <c r="AO528" t="s">
        <v>441</v>
      </c>
      <c r="AP528">
        <v>40</v>
      </c>
      <c r="AQ528" t="s">
        <v>442</v>
      </c>
      <c r="AR528">
        <v>100</v>
      </c>
    </row>
    <row r="529" spans="1:44">
      <c r="A529">
        <v>322</v>
      </c>
      <c r="B529" t="s">
        <v>425</v>
      </c>
      <c r="C529">
        <v>0</v>
      </c>
      <c r="D529" t="s">
        <v>426</v>
      </c>
      <c r="E529">
        <v>411</v>
      </c>
      <c r="F529" t="s">
        <v>427</v>
      </c>
      <c r="G529" t="s">
        <v>428</v>
      </c>
      <c r="H529">
        <v>5.818</v>
      </c>
      <c r="I529" t="s">
        <v>429</v>
      </c>
      <c r="J529">
        <v>0.00194</v>
      </c>
      <c r="K529" t="s">
        <v>71</v>
      </c>
      <c r="L529" t="s">
        <v>430</v>
      </c>
      <c r="M529">
        <v>162.924485</v>
      </c>
      <c r="N529" t="s">
        <v>71</v>
      </c>
      <c r="O529" t="s">
        <v>455</v>
      </c>
      <c r="P529">
        <v>0.002103</v>
      </c>
      <c r="Q529" t="s">
        <v>71</v>
      </c>
      <c r="R529" t="s">
        <v>70</v>
      </c>
      <c r="S529">
        <v>64.189669</v>
      </c>
      <c r="T529" t="s">
        <v>71</v>
      </c>
      <c r="U529" t="s">
        <v>72</v>
      </c>
      <c r="V529">
        <v>1.116664</v>
      </c>
      <c r="W529" t="s">
        <v>71</v>
      </c>
      <c r="X529" t="s">
        <v>73</v>
      </c>
      <c r="Y529">
        <v>45.693726</v>
      </c>
      <c r="Z529" t="s">
        <v>71</v>
      </c>
      <c r="AA529" t="s">
        <v>446</v>
      </c>
      <c r="AB529">
        <v>15.993709</v>
      </c>
      <c r="AC529" t="s">
        <v>71</v>
      </c>
      <c r="AD529" t="s">
        <v>74</v>
      </c>
      <c r="AE529">
        <v>0.631928</v>
      </c>
      <c r="AF529" t="s">
        <v>71</v>
      </c>
      <c r="AG529" t="s">
        <v>437</v>
      </c>
      <c r="AH529">
        <v>1000</v>
      </c>
      <c r="AI529" t="s">
        <v>438</v>
      </c>
      <c r="AJ529">
        <v>1000000</v>
      </c>
      <c r="AK529" t="s">
        <v>439</v>
      </c>
      <c r="AL529">
        <v>10</v>
      </c>
      <c r="AM529" t="s">
        <v>440</v>
      </c>
      <c r="AN529">
        <v>500</v>
      </c>
      <c r="AO529" t="s">
        <v>441</v>
      </c>
      <c r="AP529">
        <v>1000</v>
      </c>
      <c r="AQ529" t="s">
        <v>442</v>
      </c>
      <c r="AR529">
        <v>1000</v>
      </c>
    </row>
    <row r="530" spans="1:44">
      <c r="A530">
        <v>321</v>
      </c>
      <c r="B530" t="s">
        <v>425</v>
      </c>
      <c r="C530">
        <v>0</v>
      </c>
      <c r="D530" t="s">
        <v>426</v>
      </c>
      <c r="E530">
        <v>671</v>
      </c>
      <c r="F530" t="s">
        <v>427</v>
      </c>
      <c r="G530" t="s">
        <v>428</v>
      </c>
      <c r="H530">
        <v>5.864</v>
      </c>
      <c r="I530" t="s">
        <v>429</v>
      </c>
      <c r="J530">
        <v>0.002616</v>
      </c>
      <c r="K530" t="s">
        <v>71</v>
      </c>
      <c r="L530" t="s">
        <v>430</v>
      </c>
      <c r="M530">
        <v>259.565021</v>
      </c>
      <c r="N530" t="s">
        <v>71</v>
      </c>
      <c r="O530" t="s">
        <v>455</v>
      </c>
      <c r="P530">
        <v>0.002876</v>
      </c>
      <c r="Q530" t="s">
        <v>71</v>
      </c>
      <c r="R530" t="s">
        <v>70</v>
      </c>
      <c r="S530">
        <v>103.494485</v>
      </c>
      <c r="T530" t="s">
        <v>71</v>
      </c>
      <c r="U530" t="s">
        <v>72</v>
      </c>
      <c r="V530">
        <v>1.831636</v>
      </c>
      <c r="W530" t="s">
        <v>71</v>
      </c>
      <c r="X530" t="s">
        <v>73</v>
      </c>
      <c r="Y530">
        <v>67.674267</v>
      </c>
      <c r="Z530" t="s">
        <v>71</v>
      </c>
      <c r="AA530" t="s">
        <v>446</v>
      </c>
      <c r="AB530">
        <v>31.785053</v>
      </c>
      <c r="AC530" t="s">
        <v>71</v>
      </c>
      <c r="AD530" t="s">
        <v>74</v>
      </c>
      <c r="AE530">
        <v>0.631219</v>
      </c>
      <c r="AF530" t="s">
        <v>71</v>
      </c>
      <c r="AG530" t="s">
        <v>437</v>
      </c>
      <c r="AH530">
        <v>1000</v>
      </c>
      <c r="AI530" t="s">
        <v>438</v>
      </c>
      <c r="AJ530">
        <v>1000000</v>
      </c>
      <c r="AK530" t="s">
        <v>439</v>
      </c>
      <c r="AL530">
        <v>10</v>
      </c>
      <c r="AM530" t="s">
        <v>440</v>
      </c>
      <c r="AN530">
        <v>500</v>
      </c>
      <c r="AO530" t="s">
        <v>441</v>
      </c>
      <c r="AP530">
        <v>2000</v>
      </c>
      <c r="AQ530" t="s">
        <v>442</v>
      </c>
      <c r="AR530">
        <v>2000</v>
      </c>
    </row>
    <row r="531" spans="1:44">
      <c r="A531">
        <v>320</v>
      </c>
      <c r="B531" t="s">
        <v>425</v>
      </c>
      <c r="C531">
        <v>0</v>
      </c>
      <c r="D531" t="s">
        <v>426</v>
      </c>
      <c r="E531">
        <v>930</v>
      </c>
      <c r="F531" t="s">
        <v>427</v>
      </c>
      <c r="G531" t="s">
        <v>428</v>
      </c>
      <c r="H531">
        <v>5.926</v>
      </c>
      <c r="I531" t="s">
        <v>429</v>
      </c>
      <c r="J531">
        <v>0.003053</v>
      </c>
      <c r="K531" t="s">
        <v>71</v>
      </c>
      <c r="L531" t="s">
        <v>430</v>
      </c>
      <c r="M531">
        <v>363.073263</v>
      </c>
      <c r="N531" t="s">
        <v>71</v>
      </c>
      <c r="O531" t="s">
        <v>455</v>
      </c>
      <c r="P531">
        <v>0.003416</v>
      </c>
      <c r="Q531" t="s">
        <v>71</v>
      </c>
      <c r="R531" t="s">
        <v>70</v>
      </c>
      <c r="S531">
        <v>149.110817</v>
      </c>
      <c r="T531" t="s">
        <v>71</v>
      </c>
      <c r="U531" t="s">
        <v>72</v>
      </c>
      <c r="V531">
        <v>2.387663</v>
      </c>
      <c r="W531" t="s">
        <v>71</v>
      </c>
      <c r="X531" t="s">
        <v>73</v>
      </c>
      <c r="Y531">
        <v>95.961093</v>
      </c>
      <c r="Z531" t="s">
        <v>71</v>
      </c>
      <c r="AA531" t="s">
        <v>446</v>
      </c>
      <c r="AB531">
        <v>47.732222</v>
      </c>
      <c r="AC531" t="s">
        <v>71</v>
      </c>
      <c r="AD531" t="s">
        <v>74</v>
      </c>
      <c r="AE531">
        <v>0.63059</v>
      </c>
      <c r="AF531" t="s">
        <v>71</v>
      </c>
      <c r="AG531" t="s">
        <v>437</v>
      </c>
      <c r="AH531">
        <v>1000</v>
      </c>
      <c r="AI531" t="s">
        <v>438</v>
      </c>
      <c r="AJ531">
        <v>1000000</v>
      </c>
      <c r="AK531" t="s">
        <v>439</v>
      </c>
      <c r="AL531">
        <v>10</v>
      </c>
      <c r="AM531" t="s">
        <v>440</v>
      </c>
      <c r="AN531">
        <v>500</v>
      </c>
      <c r="AO531" t="s">
        <v>441</v>
      </c>
      <c r="AP531">
        <v>3000</v>
      </c>
      <c r="AQ531" t="s">
        <v>442</v>
      </c>
      <c r="AR531">
        <v>3000</v>
      </c>
    </row>
    <row r="532" spans="1:44">
      <c r="A532">
        <v>319</v>
      </c>
      <c r="B532" t="s">
        <v>425</v>
      </c>
      <c r="C532">
        <v>0</v>
      </c>
      <c r="D532" t="s">
        <v>426</v>
      </c>
      <c r="E532">
        <v>1190</v>
      </c>
      <c r="F532" t="s">
        <v>427</v>
      </c>
      <c r="G532" t="s">
        <v>428</v>
      </c>
      <c r="H532">
        <v>5.932</v>
      </c>
      <c r="I532" t="s">
        <v>429</v>
      </c>
      <c r="J532">
        <v>0.003197</v>
      </c>
      <c r="K532" t="s">
        <v>71</v>
      </c>
      <c r="L532" t="s">
        <v>430</v>
      </c>
      <c r="M532">
        <v>477.371696</v>
      </c>
      <c r="N532" t="s">
        <v>71</v>
      </c>
      <c r="O532" t="s">
        <v>455</v>
      </c>
      <c r="P532">
        <v>0.003674</v>
      </c>
      <c r="Q532" t="s">
        <v>71</v>
      </c>
      <c r="R532" t="s">
        <v>70</v>
      </c>
      <c r="S532">
        <v>184.355315</v>
      </c>
      <c r="T532" t="s">
        <v>71</v>
      </c>
      <c r="U532" t="s">
        <v>72</v>
      </c>
      <c r="V532">
        <v>3.098619</v>
      </c>
      <c r="W532" t="s">
        <v>71</v>
      </c>
      <c r="X532" t="s">
        <v>73</v>
      </c>
      <c r="Y532">
        <v>109.62503</v>
      </c>
      <c r="Z532" t="s">
        <v>71</v>
      </c>
      <c r="AA532" t="s">
        <v>446</v>
      </c>
      <c r="AB532">
        <v>67.664094</v>
      </c>
      <c r="AC532" t="s">
        <v>71</v>
      </c>
      <c r="AD532" t="s">
        <v>74</v>
      </c>
      <c r="AE532">
        <v>0.635262</v>
      </c>
      <c r="AF532" t="s">
        <v>71</v>
      </c>
      <c r="AG532" t="s">
        <v>437</v>
      </c>
      <c r="AH532">
        <v>1000</v>
      </c>
      <c r="AI532" t="s">
        <v>438</v>
      </c>
      <c r="AJ532">
        <v>1000000</v>
      </c>
      <c r="AK532" t="s">
        <v>439</v>
      </c>
      <c r="AL532">
        <v>10</v>
      </c>
      <c r="AM532" t="s">
        <v>440</v>
      </c>
      <c r="AN532">
        <v>500</v>
      </c>
      <c r="AO532" t="s">
        <v>441</v>
      </c>
      <c r="AP532">
        <v>4000</v>
      </c>
      <c r="AQ532" t="s">
        <v>442</v>
      </c>
      <c r="AR532">
        <v>4000</v>
      </c>
    </row>
    <row r="533" spans="1:44">
      <c r="A533">
        <v>318</v>
      </c>
      <c r="B533" t="s">
        <v>425</v>
      </c>
      <c r="C533">
        <v>0</v>
      </c>
      <c r="D533" t="s">
        <v>426</v>
      </c>
      <c r="E533">
        <v>1449</v>
      </c>
      <c r="F533" t="s">
        <v>427</v>
      </c>
      <c r="G533" t="s">
        <v>428</v>
      </c>
      <c r="H533">
        <v>6.17</v>
      </c>
      <c r="I533" t="s">
        <v>429</v>
      </c>
      <c r="J533">
        <v>0.003243</v>
      </c>
      <c r="K533" t="s">
        <v>71</v>
      </c>
      <c r="L533" t="s">
        <v>430</v>
      </c>
      <c r="M533">
        <v>555.66609</v>
      </c>
      <c r="N533" t="s">
        <v>71</v>
      </c>
      <c r="O533" t="s">
        <v>455</v>
      </c>
      <c r="P533">
        <v>0.003799</v>
      </c>
      <c r="Q533" t="s">
        <v>71</v>
      </c>
      <c r="R533" t="s">
        <v>70</v>
      </c>
      <c r="S533">
        <v>236.344313</v>
      </c>
      <c r="T533" t="s">
        <v>71</v>
      </c>
      <c r="U533" t="s">
        <v>72</v>
      </c>
      <c r="V533">
        <v>3.427502</v>
      </c>
      <c r="W533" t="s">
        <v>71</v>
      </c>
      <c r="X533" t="s">
        <v>73</v>
      </c>
      <c r="Y533">
        <v>142.261458</v>
      </c>
      <c r="Z533" t="s">
        <v>71</v>
      </c>
      <c r="AA533" t="s">
        <v>446</v>
      </c>
      <c r="AB533">
        <v>85.904929</v>
      </c>
      <c r="AC533" t="s">
        <v>71</v>
      </c>
      <c r="AD533" t="s">
        <v>74</v>
      </c>
      <c r="AE533">
        <v>0.634054</v>
      </c>
      <c r="AF533" t="s">
        <v>71</v>
      </c>
      <c r="AG533" t="s">
        <v>437</v>
      </c>
      <c r="AH533">
        <v>1000</v>
      </c>
      <c r="AI533" t="s">
        <v>438</v>
      </c>
      <c r="AJ533">
        <v>1000000</v>
      </c>
      <c r="AK533" t="s">
        <v>439</v>
      </c>
      <c r="AL533">
        <v>10</v>
      </c>
      <c r="AM533" t="s">
        <v>440</v>
      </c>
      <c r="AN533">
        <v>500</v>
      </c>
      <c r="AO533" t="s">
        <v>441</v>
      </c>
      <c r="AP533">
        <v>5000</v>
      </c>
      <c r="AQ533" t="s">
        <v>442</v>
      </c>
      <c r="AR533">
        <v>5000</v>
      </c>
    </row>
    <row r="534" spans="1:44">
      <c r="A534">
        <v>317</v>
      </c>
      <c r="B534" t="s">
        <v>425</v>
      </c>
      <c r="C534">
        <v>0</v>
      </c>
      <c r="D534" t="s">
        <v>426</v>
      </c>
      <c r="E534">
        <v>1709</v>
      </c>
      <c r="F534" t="s">
        <v>427</v>
      </c>
      <c r="G534" t="s">
        <v>428</v>
      </c>
      <c r="H534">
        <v>5.97</v>
      </c>
      <c r="I534" t="s">
        <v>429</v>
      </c>
      <c r="J534">
        <v>0.003332</v>
      </c>
      <c r="K534" t="s">
        <v>71</v>
      </c>
      <c r="L534" t="s">
        <v>430</v>
      </c>
      <c r="M534">
        <v>629.443575</v>
      </c>
      <c r="N534" t="s">
        <v>71</v>
      </c>
      <c r="O534" t="s">
        <v>455</v>
      </c>
      <c r="P534">
        <v>0.003962</v>
      </c>
      <c r="Q534" t="s">
        <v>71</v>
      </c>
      <c r="R534" t="s">
        <v>70</v>
      </c>
      <c r="S534">
        <v>253.546267</v>
      </c>
      <c r="T534" t="s">
        <v>71</v>
      </c>
      <c r="U534" t="s">
        <v>72</v>
      </c>
      <c r="V534">
        <v>3.537955</v>
      </c>
      <c r="W534" t="s">
        <v>71</v>
      </c>
      <c r="X534" t="s">
        <v>73</v>
      </c>
      <c r="Y534">
        <v>150.653621</v>
      </c>
      <c r="Z534" t="s">
        <v>71</v>
      </c>
      <c r="AA534" t="s">
        <v>446</v>
      </c>
      <c r="AB534">
        <v>94.5252</v>
      </c>
      <c r="AC534" t="s">
        <v>71</v>
      </c>
      <c r="AD534" t="s">
        <v>74</v>
      </c>
      <c r="AE534">
        <v>0.62965</v>
      </c>
      <c r="AF534" t="s">
        <v>71</v>
      </c>
      <c r="AG534" t="s">
        <v>437</v>
      </c>
      <c r="AH534">
        <v>1000</v>
      </c>
      <c r="AI534" t="s">
        <v>438</v>
      </c>
      <c r="AJ534">
        <v>1000000</v>
      </c>
      <c r="AK534" t="s">
        <v>439</v>
      </c>
      <c r="AL534">
        <v>10</v>
      </c>
      <c r="AM534" t="s">
        <v>440</v>
      </c>
      <c r="AN534">
        <v>500</v>
      </c>
      <c r="AO534" t="s">
        <v>441</v>
      </c>
      <c r="AP534">
        <v>6000</v>
      </c>
      <c r="AQ534" t="s">
        <v>442</v>
      </c>
      <c r="AR534">
        <v>6000</v>
      </c>
    </row>
    <row r="535" spans="1:44">
      <c r="A535">
        <v>316</v>
      </c>
      <c r="B535" t="s">
        <v>425</v>
      </c>
      <c r="C535">
        <v>0</v>
      </c>
      <c r="D535" t="s">
        <v>426</v>
      </c>
      <c r="E535">
        <v>1968</v>
      </c>
      <c r="F535" t="s">
        <v>427</v>
      </c>
      <c r="G535" t="s">
        <v>428</v>
      </c>
      <c r="H535">
        <v>5.968</v>
      </c>
      <c r="I535" t="s">
        <v>429</v>
      </c>
      <c r="J535">
        <v>0.003299</v>
      </c>
      <c r="K535" t="s">
        <v>71</v>
      </c>
      <c r="L535" t="s">
        <v>430</v>
      </c>
      <c r="M535">
        <v>744.44698</v>
      </c>
      <c r="N535" t="s">
        <v>71</v>
      </c>
      <c r="O535" t="s">
        <v>455</v>
      </c>
      <c r="P535">
        <v>0.004043</v>
      </c>
      <c r="Q535" t="s">
        <v>71</v>
      </c>
      <c r="R535" t="s">
        <v>70</v>
      </c>
      <c r="S535">
        <v>276.41788</v>
      </c>
      <c r="T535" t="s">
        <v>71</v>
      </c>
      <c r="U535" t="s">
        <v>72</v>
      </c>
      <c r="V535">
        <v>4.143904</v>
      </c>
      <c r="W535" t="s">
        <v>71</v>
      </c>
      <c r="X535" t="s">
        <v>73</v>
      </c>
      <c r="Y535">
        <v>155.86428</v>
      </c>
      <c r="Z535" t="s">
        <v>71</v>
      </c>
      <c r="AA535" t="s">
        <v>446</v>
      </c>
      <c r="AB535">
        <v>110.816112</v>
      </c>
      <c r="AC535" t="s">
        <v>71</v>
      </c>
      <c r="AD535" t="s">
        <v>74</v>
      </c>
      <c r="AE535">
        <v>0.629291</v>
      </c>
      <c r="AF535" t="s">
        <v>71</v>
      </c>
      <c r="AG535" t="s">
        <v>437</v>
      </c>
      <c r="AH535">
        <v>1000</v>
      </c>
      <c r="AI535" t="s">
        <v>438</v>
      </c>
      <c r="AJ535">
        <v>1000000</v>
      </c>
      <c r="AK535" t="s">
        <v>439</v>
      </c>
      <c r="AL535">
        <v>10</v>
      </c>
      <c r="AM535" t="s">
        <v>440</v>
      </c>
      <c r="AN535">
        <v>500</v>
      </c>
      <c r="AO535" t="s">
        <v>441</v>
      </c>
      <c r="AP535">
        <v>7000</v>
      </c>
      <c r="AQ535" t="s">
        <v>442</v>
      </c>
      <c r="AR535">
        <v>7000</v>
      </c>
    </row>
    <row r="536" spans="1:44">
      <c r="A536">
        <v>315</v>
      </c>
      <c r="B536" t="s">
        <v>425</v>
      </c>
      <c r="C536">
        <v>0</v>
      </c>
      <c r="D536" t="s">
        <v>426</v>
      </c>
      <c r="E536">
        <v>2227</v>
      </c>
      <c r="F536" t="s">
        <v>427</v>
      </c>
      <c r="G536" t="s">
        <v>428</v>
      </c>
      <c r="H536">
        <v>5.748</v>
      </c>
      <c r="I536" t="s">
        <v>429</v>
      </c>
      <c r="J536">
        <v>0.003321</v>
      </c>
      <c r="K536" t="s">
        <v>71</v>
      </c>
      <c r="L536" t="s">
        <v>430</v>
      </c>
      <c r="M536">
        <v>815.140464</v>
      </c>
      <c r="N536" t="s">
        <v>71</v>
      </c>
      <c r="O536" t="s">
        <v>455</v>
      </c>
      <c r="P536">
        <v>0.004136</v>
      </c>
      <c r="Q536" t="s">
        <v>71</v>
      </c>
      <c r="R536" t="s">
        <v>70</v>
      </c>
      <c r="S536">
        <v>328.729772</v>
      </c>
      <c r="T536" t="s">
        <v>71</v>
      </c>
      <c r="U536" t="s">
        <v>72</v>
      </c>
      <c r="V536">
        <v>4.705722</v>
      </c>
      <c r="W536" t="s">
        <v>71</v>
      </c>
      <c r="X536" t="s">
        <v>73</v>
      </c>
      <c r="Y536">
        <v>190.625279</v>
      </c>
      <c r="Z536" t="s">
        <v>71</v>
      </c>
      <c r="AA536" t="s">
        <v>446</v>
      </c>
      <c r="AB536">
        <v>127.083297</v>
      </c>
      <c r="AC536" t="s">
        <v>71</v>
      </c>
      <c r="AD536" t="s">
        <v>74</v>
      </c>
      <c r="AE536">
        <v>0.628489</v>
      </c>
      <c r="AF536" t="s">
        <v>71</v>
      </c>
      <c r="AG536" t="s">
        <v>437</v>
      </c>
      <c r="AH536">
        <v>1000</v>
      </c>
      <c r="AI536" t="s">
        <v>438</v>
      </c>
      <c r="AJ536">
        <v>1000000</v>
      </c>
      <c r="AK536" t="s">
        <v>439</v>
      </c>
      <c r="AL536">
        <v>10</v>
      </c>
      <c r="AM536" t="s">
        <v>440</v>
      </c>
      <c r="AN536">
        <v>500</v>
      </c>
      <c r="AO536" t="s">
        <v>441</v>
      </c>
      <c r="AP536">
        <v>8000</v>
      </c>
      <c r="AQ536" t="s">
        <v>442</v>
      </c>
      <c r="AR536">
        <v>8000</v>
      </c>
    </row>
    <row r="537" spans="1:44">
      <c r="A537">
        <v>314</v>
      </c>
      <c r="B537" t="s">
        <v>425</v>
      </c>
      <c r="C537">
        <v>0</v>
      </c>
      <c r="D537" t="s">
        <v>426</v>
      </c>
      <c r="E537">
        <v>2487</v>
      </c>
      <c r="F537" t="s">
        <v>427</v>
      </c>
      <c r="G537" t="s">
        <v>428</v>
      </c>
      <c r="H537">
        <v>5.916</v>
      </c>
      <c r="I537" t="s">
        <v>429</v>
      </c>
      <c r="J537">
        <v>0.003346</v>
      </c>
      <c r="K537" t="s">
        <v>71</v>
      </c>
      <c r="L537" t="s">
        <v>430</v>
      </c>
      <c r="M537">
        <v>921.063951</v>
      </c>
      <c r="N537" t="s">
        <v>71</v>
      </c>
      <c r="O537" t="s">
        <v>455</v>
      </c>
      <c r="P537">
        <v>0.004267</v>
      </c>
      <c r="Q537" t="s">
        <v>71</v>
      </c>
      <c r="R537" t="s">
        <v>70</v>
      </c>
      <c r="S537">
        <v>339.610962</v>
      </c>
      <c r="T537" t="s">
        <v>71</v>
      </c>
      <c r="U537" t="s">
        <v>72</v>
      </c>
      <c r="V537">
        <v>6.301401</v>
      </c>
      <c r="W537" t="s">
        <v>71</v>
      </c>
      <c r="X537" t="s">
        <v>73</v>
      </c>
      <c r="Y537">
        <v>179.462249</v>
      </c>
      <c r="Z537" t="s">
        <v>71</v>
      </c>
      <c r="AA537" t="s">
        <v>446</v>
      </c>
      <c r="AB537">
        <v>146.214109</v>
      </c>
      <c r="AC537" t="s">
        <v>71</v>
      </c>
      <c r="AD537" t="s">
        <v>74</v>
      </c>
      <c r="AE537">
        <v>0.632989</v>
      </c>
      <c r="AF537" t="s">
        <v>71</v>
      </c>
      <c r="AG537" t="s">
        <v>437</v>
      </c>
      <c r="AH537">
        <v>1000</v>
      </c>
      <c r="AI537" t="s">
        <v>438</v>
      </c>
      <c r="AJ537">
        <v>1000000</v>
      </c>
      <c r="AK537" t="s">
        <v>439</v>
      </c>
      <c r="AL537">
        <v>10</v>
      </c>
      <c r="AM537" t="s">
        <v>440</v>
      </c>
      <c r="AN537">
        <v>500</v>
      </c>
      <c r="AO537" t="s">
        <v>441</v>
      </c>
      <c r="AP537">
        <v>9000</v>
      </c>
      <c r="AQ537" t="s">
        <v>442</v>
      </c>
      <c r="AR537">
        <v>9000</v>
      </c>
    </row>
    <row r="538" spans="1:44">
      <c r="A538">
        <v>313</v>
      </c>
      <c r="B538" t="s">
        <v>425</v>
      </c>
      <c r="C538">
        <v>0</v>
      </c>
      <c r="D538" t="s">
        <v>426</v>
      </c>
      <c r="E538">
        <v>2746</v>
      </c>
      <c r="F538" t="s">
        <v>427</v>
      </c>
      <c r="G538" t="s">
        <v>428</v>
      </c>
      <c r="H538">
        <v>5.852</v>
      </c>
      <c r="I538" t="s">
        <v>429</v>
      </c>
      <c r="J538">
        <v>0.003478</v>
      </c>
      <c r="K538" t="s">
        <v>71</v>
      </c>
      <c r="L538" t="s">
        <v>430</v>
      </c>
      <c r="M538">
        <v>969.078651</v>
      </c>
      <c r="N538" t="s">
        <v>71</v>
      </c>
      <c r="O538" t="s">
        <v>455</v>
      </c>
      <c r="P538">
        <v>0.004447</v>
      </c>
      <c r="Q538" t="s">
        <v>71</v>
      </c>
      <c r="R538" t="s">
        <v>70</v>
      </c>
      <c r="S538">
        <v>415.733118</v>
      </c>
      <c r="T538" t="s">
        <v>71</v>
      </c>
      <c r="U538" t="s">
        <v>72</v>
      </c>
      <c r="V538">
        <v>7.25088</v>
      </c>
      <c r="W538" t="s">
        <v>71</v>
      </c>
      <c r="X538" t="s">
        <v>73</v>
      </c>
      <c r="Y538">
        <v>231.875007</v>
      </c>
      <c r="Z538" t="s">
        <v>71</v>
      </c>
      <c r="AA538" t="s">
        <v>446</v>
      </c>
      <c r="AB538">
        <v>167.617915</v>
      </c>
      <c r="AC538" t="s">
        <v>71</v>
      </c>
      <c r="AD538" t="s">
        <v>74</v>
      </c>
      <c r="AE538">
        <v>0.633418</v>
      </c>
      <c r="AF538" t="s">
        <v>71</v>
      </c>
      <c r="AG538" t="s">
        <v>437</v>
      </c>
      <c r="AH538">
        <v>1000</v>
      </c>
      <c r="AI538" t="s">
        <v>438</v>
      </c>
      <c r="AJ538">
        <v>1000000</v>
      </c>
      <c r="AK538" t="s">
        <v>439</v>
      </c>
      <c r="AL538">
        <v>10</v>
      </c>
      <c r="AM538" t="s">
        <v>440</v>
      </c>
      <c r="AN538">
        <v>500</v>
      </c>
      <c r="AO538" t="s">
        <v>441</v>
      </c>
      <c r="AP538">
        <v>10000</v>
      </c>
      <c r="AQ538" t="s">
        <v>442</v>
      </c>
      <c r="AR538">
        <v>10000</v>
      </c>
    </row>
    <row r="539" spans="1:44">
      <c r="A539">
        <v>312</v>
      </c>
      <c r="B539" t="s">
        <v>425</v>
      </c>
      <c r="C539">
        <v>5</v>
      </c>
      <c r="D539" t="s">
        <v>426</v>
      </c>
      <c r="E539">
        <v>7683</v>
      </c>
      <c r="F539" t="s">
        <v>427</v>
      </c>
      <c r="G539" t="s">
        <v>428</v>
      </c>
      <c r="H539">
        <v>5.9578</v>
      </c>
      <c r="I539" t="s">
        <v>429</v>
      </c>
      <c r="J539">
        <v>0.002174</v>
      </c>
      <c r="K539" t="s">
        <v>71</v>
      </c>
      <c r="L539" t="s">
        <v>430</v>
      </c>
      <c r="M539">
        <v>3324.797654</v>
      </c>
      <c r="N539" t="s">
        <v>71</v>
      </c>
      <c r="O539" t="s">
        <v>455</v>
      </c>
      <c r="P539">
        <v>0.005499</v>
      </c>
      <c r="Q539" t="s">
        <v>71</v>
      </c>
      <c r="R539" t="s">
        <v>70</v>
      </c>
      <c r="S539">
        <v>35.738468</v>
      </c>
      <c r="T539" t="s">
        <v>71</v>
      </c>
      <c r="U539" t="s">
        <v>72</v>
      </c>
      <c r="V539">
        <v>1.219968</v>
      </c>
      <c r="W539" t="s">
        <v>71</v>
      </c>
      <c r="X539" t="s">
        <v>73</v>
      </c>
      <c r="Y539">
        <v>7.953527</v>
      </c>
      <c r="Z539" t="s">
        <v>71</v>
      </c>
      <c r="AA539" t="s">
        <v>446</v>
      </c>
      <c r="AB539">
        <v>25.234923</v>
      </c>
      <c r="AC539" t="s">
        <v>71</v>
      </c>
      <c r="AD539" t="s">
        <v>74</v>
      </c>
      <c r="AE539">
        <v>0.63475</v>
      </c>
      <c r="AF539" t="s">
        <v>71</v>
      </c>
      <c r="AG539" t="s">
        <v>437</v>
      </c>
      <c r="AH539">
        <v>1000</v>
      </c>
      <c r="AI539" t="s">
        <v>438</v>
      </c>
      <c r="AJ539">
        <v>1000000</v>
      </c>
      <c r="AK539" t="s">
        <v>439</v>
      </c>
      <c r="AL539">
        <v>10</v>
      </c>
      <c r="AM539" t="s">
        <v>440</v>
      </c>
      <c r="AN539">
        <v>5000</v>
      </c>
      <c r="AO539" t="s">
        <v>441</v>
      </c>
      <c r="AP539">
        <v>1000</v>
      </c>
      <c r="AQ539" t="s">
        <v>442</v>
      </c>
      <c r="AR539">
        <v>1000</v>
      </c>
    </row>
    <row r="540" spans="1:44">
      <c r="A540">
        <v>311</v>
      </c>
      <c r="B540" t="s">
        <v>425</v>
      </c>
      <c r="C540">
        <v>5</v>
      </c>
      <c r="D540" t="s">
        <v>426</v>
      </c>
      <c r="E540">
        <v>15214</v>
      </c>
      <c r="F540" t="s">
        <v>427</v>
      </c>
      <c r="G540" t="s">
        <v>428</v>
      </c>
      <c r="H540">
        <v>5.9464</v>
      </c>
      <c r="I540" t="s">
        <v>429</v>
      </c>
      <c r="J540">
        <v>0.002821</v>
      </c>
      <c r="K540" t="s">
        <v>71</v>
      </c>
      <c r="L540" t="s">
        <v>430</v>
      </c>
      <c r="M540">
        <v>5860.820079</v>
      </c>
      <c r="N540" t="s">
        <v>71</v>
      </c>
      <c r="O540" t="s">
        <v>455</v>
      </c>
      <c r="P540">
        <v>0.008682</v>
      </c>
      <c r="Q540" t="s">
        <v>71</v>
      </c>
      <c r="R540" t="s">
        <v>70</v>
      </c>
      <c r="S540">
        <v>80.628008</v>
      </c>
      <c r="T540" t="s">
        <v>71</v>
      </c>
      <c r="U540" t="s">
        <v>72</v>
      </c>
      <c r="V540">
        <v>1.915795</v>
      </c>
      <c r="W540" t="s">
        <v>71</v>
      </c>
      <c r="X540" t="s">
        <v>73</v>
      </c>
      <c r="Y540">
        <v>18.412879</v>
      </c>
      <c r="Z540" t="s">
        <v>71</v>
      </c>
      <c r="AA540" t="s">
        <v>446</v>
      </c>
      <c r="AB540">
        <v>57.994154</v>
      </c>
      <c r="AC540" t="s">
        <v>71</v>
      </c>
      <c r="AD540" t="s">
        <v>74</v>
      </c>
      <c r="AE540">
        <v>0.654628</v>
      </c>
      <c r="AF540" t="s">
        <v>71</v>
      </c>
      <c r="AG540" t="s">
        <v>437</v>
      </c>
      <c r="AH540">
        <v>1000</v>
      </c>
      <c r="AI540" t="s">
        <v>438</v>
      </c>
      <c r="AJ540">
        <v>1000000</v>
      </c>
      <c r="AK540" t="s">
        <v>439</v>
      </c>
      <c r="AL540">
        <v>10</v>
      </c>
      <c r="AM540" t="s">
        <v>440</v>
      </c>
      <c r="AN540">
        <v>5000</v>
      </c>
      <c r="AO540" t="s">
        <v>441</v>
      </c>
      <c r="AP540">
        <v>2000</v>
      </c>
      <c r="AQ540" t="s">
        <v>442</v>
      </c>
      <c r="AR540">
        <v>2000</v>
      </c>
    </row>
    <row r="541" spans="1:44">
      <c r="A541">
        <v>310</v>
      </c>
      <c r="B541" t="s">
        <v>425</v>
      </c>
      <c r="C541">
        <v>5</v>
      </c>
      <c r="D541" t="s">
        <v>426</v>
      </c>
      <c r="E541">
        <v>22746</v>
      </c>
      <c r="F541" t="s">
        <v>427</v>
      </c>
      <c r="G541" t="s">
        <v>428</v>
      </c>
      <c r="H541">
        <v>5.9528</v>
      </c>
      <c r="I541" t="s">
        <v>429</v>
      </c>
      <c r="J541">
        <v>0.003259</v>
      </c>
      <c r="K541" t="s">
        <v>71</v>
      </c>
      <c r="L541" t="s">
        <v>430</v>
      </c>
      <c r="M541">
        <v>8330.666614</v>
      </c>
      <c r="N541" t="s">
        <v>71</v>
      </c>
      <c r="O541" t="s">
        <v>455</v>
      </c>
      <c r="P541">
        <v>0.01159</v>
      </c>
      <c r="Q541" t="s">
        <v>71</v>
      </c>
      <c r="R541" t="s">
        <v>70</v>
      </c>
      <c r="S541">
        <v>120.410195</v>
      </c>
      <c r="T541" t="s">
        <v>71</v>
      </c>
      <c r="U541" t="s">
        <v>72</v>
      </c>
      <c r="V541">
        <v>2.744206</v>
      </c>
      <c r="W541" t="s">
        <v>71</v>
      </c>
      <c r="X541" t="s">
        <v>73</v>
      </c>
      <c r="Y541">
        <v>26.517765</v>
      </c>
      <c r="Z541" t="s">
        <v>71</v>
      </c>
      <c r="AA541" t="s">
        <v>446</v>
      </c>
      <c r="AB541">
        <v>87.984735</v>
      </c>
      <c r="AC541" t="s">
        <v>71</v>
      </c>
      <c r="AD541" t="s">
        <v>74</v>
      </c>
      <c r="AE541">
        <v>0.656978</v>
      </c>
      <c r="AF541" t="s">
        <v>71</v>
      </c>
      <c r="AG541" t="s">
        <v>437</v>
      </c>
      <c r="AH541">
        <v>1000</v>
      </c>
      <c r="AI541" t="s">
        <v>438</v>
      </c>
      <c r="AJ541">
        <v>1000000</v>
      </c>
      <c r="AK541" t="s">
        <v>439</v>
      </c>
      <c r="AL541">
        <v>10</v>
      </c>
      <c r="AM541" t="s">
        <v>440</v>
      </c>
      <c r="AN541">
        <v>5000</v>
      </c>
      <c r="AO541" t="s">
        <v>441</v>
      </c>
      <c r="AP541">
        <v>3000</v>
      </c>
      <c r="AQ541" t="s">
        <v>442</v>
      </c>
      <c r="AR541">
        <v>3000</v>
      </c>
    </row>
    <row r="542" spans="1:44">
      <c r="A542">
        <v>309</v>
      </c>
      <c r="B542" t="s">
        <v>425</v>
      </c>
      <c r="C542">
        <v>5</v>
      </c>
      <c r="D542" t="s">
        <v>426</v>
      </c>
      <c r="E542">
        <v>30277</v>
      </c>
      <c r="F542" t="s">
        <v>427</v>
      </c>
      <c r="G542" t="s">
        <v>428</v>
      </c>
      <c r="H542">
        <v>5.9448</v>
      </c>
      <c r="I542" t="s">
        <v>429</v>
      </c>
      <c r="J542">
        <v>0.003424</v>
      </c>
      <c r="K542" t="s">
        <v>71</v>
      </c>
      <c r="L542" t="s">
        <v>430</v>
      </c>
      <c r="M542">
        <v>10559.729142</v>
      </c>
      <c r="N542" t="s">
        <v>71</v>
      </c>
      <c r="O542" t="s">
        <v>455</v>
      </c>
      <c r="P542">
        <v>0.013984</v>
      </c>
      <c r="Q542" t="s">
        <v>71</v>
      </c>
      <c r="R542" t="s">
        <v>70</v>
      </c>
      <c r="S542">
        <v>161.50524</v>
      </c>
      <c r="T542" t="s">
        <v>71</v>
      </c>
      <c r="U542" t="s">
        <v>72</v>
      </c>
      <c r="V542">
        <v>4.507331</v>
      </c>
      <c r="W542" t="s">
        <v>71</v>
      </c>
      <c r="X542" t="s">
        <v>73</v>
      </c>
      <c r="Y542">
        <v>35.233458</v>
      </c>
      <c r="Z542" t="s">
        <v>71</v>
      </c>
      <c r="AA542" t="s">
        <v>446</v>
      </c>
      <c r="AB542">
        <v>117.542109</v>
      </c>
      <c r="AC542" t="s">
        <v>71</v>
      </c>
      <c r="AD542" t="s">
        <v>74</v>
      </c>
      <c r="AE542">
        <v>0.669162</v>
      </c>
      <c r="AF542" t="s">
        <v>71</v>
      </c>
      <c r="AG542" t="s">
        <v>437</v>
      </c>
      <c r="AH542">
        <v>1000</v>
      </c>
      <c r="AI542" t="s">
        <v>438</v>
      </c>
      <c r="AJ542">
        <v>1000000</v>
      </c>
      <c r="AK542" t="s">
        <v>439</v>
      </c>
      <c r="AL542">
        <v>10</v>
      </c>
      <c r="AM542" t="s">
        <v>440</v>
      </c>
      <c r="AN542">
        <v>5000</v>
      </c>
      <c r="AO542" t="s">
        <v>441</v>
      </c>
      <c r="AP542">
        <v>4000</v>
      </c>
      <c r="AQ542" t="s">
        <v>442</v>
      </c>
      <c r="AR542">
        <v>4000</v>
      </c>
    </row>
    <row r="543" spans="1:44">
      <c r="A543">
        <v>308</v>
      </c>
      <c r="B543" t="s">
        <v>425</v>
      </c>
      <c r="C543">
        <v>5</v>
      </c>
      <c r="D543" t="s">
        <v>426</v>
      </c>
      <c r="E543">
        <v>37808</v>
      </c>
      <c r="F543" t="s">
        <v>427</v>
      </c>
      <c r="G543" t="s">
        <v>428</v>
      </c>
      <c r="H543">
        <v>5.9526</v>
      </c>
      <c r="I543" t="s">
        <v>429</v>
      </c>
      <c r="J543">
        <v>0.004822</v>
      </c>
      <c r="K543" t="s">
        <v>71</v>
      </c>
      <c r="L543" t="s">
        <v>430</v>
      </c>
      <c r="M543">
        <v>12921.260313</v>
      </c>
      <c r="N543" t="s">
        <v>71</v>
      </c>
      <c r="O543" t="s">
        <v>455</v>
      </c>
      <c r="P543">
        <v>0.017743</v>
      </c>
      <c r="Q543" t="s">
        <v>71</v>
      </c>
      <c r="R543" t="s">
        <v>70</v>
      </c>
      <c r="S543">
        <v>233.85957</v>
      </c>
      <c r="T543" t="s">
        <v>71</v>
      </c>
      <c r="U543" t="s">
        <v>72</v>
      </c>
      <c r="V543">
        <v>6.167961</v>
      </c>
      <c r="W543" t="s">
        <v>71</v>
      </c>
      <c r="X543" t="s">
        <v>73</v>
      </c>
      <c r="Y543">
        <v>56.747819</v>
      </c>
      <c r="Z543" t="s">
        <v>71</v>
      </c>
      <c r="AA543" t="s">
        <v>446</v>
      </c>
      <c r="AB543">
        <v>165.335392</v>
      </c>
      <c r="AC543" t="s">
        <v>71</v>
      </c>
      <c r="AD543" t="s">
        <v>74</v>
      </c>
      <c r="AE543">
        <v>0.660445</v>
      </c>
      <c r="AF543" t="s">
        <v>71</v>
      </c>
      <c r="AG543" t="s">
        <v>437</v>
      </c>
      <c r="AH543">
        <v>1000</v>
      </c>
      <c r="AI543" t="s">
        <v>438</v>
      </c>
      <c r="AJ543">
        <v>1000000</v>
      </c>
      <c r="AK543" t="s">
        <v>439</v>
      </c>
      <c r="AL543">
        <v>10</v>
      </c>
      <c r="AM543" t="s">
        <v>440</v>
      </c>
      <c r="AN543">
        <v>5000</v>
      </c>
      <c r="AO543" t="s">
        <v>441</v>
      </c>
      <c r="AP543">
        <v>5000</v>
      </c>
      <c r="AQ543" t="s">
        <v>442</v>
      </c>
      <c r="AR543">
        <v>5000</v>
      </c>
    </row>
    <row r="544" spans="1:44">
      <c r="A544">
        <v>307</v>
      </c>
      <c r="B544" t="s">
        <v>425</v>
      </c>
      <c r="C544">
        <v>5</v>
      </c>
      <c r="D544" t="s">
        <v>426</v>
      </c>
      <c r="E544">
        <v>45339</v>
      </c>
      <c r="F544" t="s">
        <v>427</v>
      </c>
      <c r="G544" t="s">
        <v>428</v>
      </c>
      <c r="H544">
        <v>5.9742</v>
      </c>
      <c r="I544" t="s">
        <v>429</v>
      </c>
      <c r="J544">
        <v>0.003345</v>
      </c>
      <c r="K544" t="s">
        <v>71</v>
      </c>
      <c r="L544" t="s">
        <v>430</v>
      </c>
      <c r="M544">
        <v>15070.719781</v>
      </c>
      <c r="N544" t="s">
        <v>71</v>
      </c>
      <c r="O544" t="s">
        <v>455</v>
      </c>
      <c r="P544">
        <v>0.018416</v>
      </c>
      <c r="Q544" t="s">
        <v>71</v>
      </c>
      <c r="R544" t="s">
        <v>70</v>
      </c>
      <c r="S544">
        <v>304.601564</v>
      </c>
      <c r="T544" t="s">
        <v>71</v>
      </c>
      <c r="U544" t="s">
        <v>72</v>
      </c>
      <c r="V544">
        <v>5.729623</v>
      </c>
      <c r="W544" t="s">
        <v>71</v>
      </c>
      <c r="X544" t="s">
        <v>73</v>
      </c>
      <c r="Y544">
        <v>75.847641</v>
      </c>
      <c r="Z544" t="s">
        <v>71</v>
      </c>
      <c r="AA544" t="s">
        <v>446</v>
      </c>
      <c r="AB544">
        <v>216.740856</v>
      </c>
      <c r="AC544" t="s">
        <v>71</v>
      </c>
      <c r="AD544" t="s">
        <v>74</v>
      </c>
      <c r="AE544">
        <v>0.659075</v>
      </c>
      <c r="AF544" t="s">
        <v>71</v>
      </c>
      <c r="AG544" t="s">
        <v>437</v>
      </c>
      <c r="AH544">
        <v>1000</v>
      </c>
      <c r="AI544" t="s">
        <v>438</v>
      </c>
      <c r="AJ544">
        <v>1000000</v>
      </c>
      <c r="AK544" t="s">
        <v>439</v>
      </c>
      <c r="AL544">
        <v>10</v>
      </c>
      <c r="AM544" t="s">
        <v>440</v>
      </c>
      <c r="AN544">
        <v>5000</v>
      </c>
      <c r="AO544" t="s">
        <v>441</v>
      </c>
      <c r="AP544">
        <v>6000</v>
      </c>
      <c r="AQ544" t="s">
        <v>442</v>
      </c>
      <c r="AR544">
        <v>6000</v>
      </c>
    </row>
    <row r="545" spans="1:44">
      <c r="A545">
        <v>306</v>
      </c>
      <c r="B545" t="s">
        <v>425</v>
      </c>
      <c r="C545">
        <v>5</v>
      </c>
      <c r="D545" t="s">
        <v>426</v>
      </c>
      <c r="E545">
        <v>52870</v>
      </c>
      <c r="F545" t="s">
        <v>427</v>
      </c>
      <c r="G545" t="s">
        <v>428</v>
      </c>
      <c r="H545">
        <v>5.9176</v>
      </c>
      <c r="I545" t="s">
        <v>429</v>
      </c>
      <c r="J545">
        <v>0.003471</v>
      </c>
      <c r="K545" t="s">
        <v>71</v>
      </c>
      <c r="L545" t="s">
        <v>430</v>
      </c>
      <c r="M545">
        <v>43717.470061</v>
      </c>
      <c r="N545" t="s">
        <v>71</v>
      </c>
      <c r="O545" t="s">
        <v>455</v>
      </c>
      <c r="P545">
        <v>0.047188</v>
      </c>
      <c r="Q545" t="s">
        <v>71</v>
      </c>
      <c r="R545" t="s">
        <v>70</v>
      </c>
      <c r="S545">
        <v>388.858756</v>
      </c>
      <c r="T545" t="s">
        <v>71</v>
      </c>
      <c r="U545" t="s">
        <v>72</v>
      </c>
      <c r="V545">
        <v>9.571888</v>
      </c>
      <c r="W545" t="s">
        <v>71</v>
      </c>
      <c r="X545" t="s">
        <v>73</v>
      </c>
      <c r="Y545">
        <v>101.650529</v>
      </c>
      <c r="Z545" t="s">
        <v>71</v>
      </c>
      <c r="AA545" t="s">
        <v>446</v>
      </c>
      <c r="AB545">
        <v>269.699424</v>
      </c>
      <c r="AC545" t="s">
        <v>71</v>
      </c>
      <c r="AD545" t="s">
        <v>74</v>
      </c>
      <c r="AE545">
        <v>0.669501</v>
      </c>
      <c r="AF545" t="s">
        <v>71</v>
      </c>
      <c r="AG545" t="s">
        <v>437</v>
      </c>
      <c r="AH545">
        <v>1000</v>
      </c>
      <c r="AI545" t="s">
        <v>438</v>
      </c>
      <c r="AJ545">
        <v>1000000</v>
      </c>
      <c r="AK545" t="s">
        <v>439</v>
      </c>
      <c r="AL545">
        <v>10</v>
      </c>
      <c r="AM545" t="s">
        <v>440</v>
      </c>
      <c r="AN545">
        <v>5000</v>
      </c>
      <c r="AO545" t="s">
        <v>441</v>
      </c>
      <c r="AP545">
        <v>7000</v>
      </c>
      <c r="AQ545" t="s">
        <v>442</v>
      </c>
      <c r="AR545">
        <v>7000</v>
      </c>
    </row>
    <row r="546" spans="1:44">
      <c r="A546">
        <v>305</v>
      </c>
      <c r="B546" t="s">
        <v>425</v>
      </c>
      <c r="C546">
        <v>5</v>
      </c>
      <c r="D546" t="s">
        <v>426</v>
      </c>
      <c r="E546">
        <v>60401</v>
      </c>
      <c r="F546" t="s">
        <v>427</v>
      </c>
      <c r="G546" t="s">
        <v>428</v>
      </c>
      <c r="H546">
        <v>5.9336</v>
      </c>
      <c r="I546" t="s">
        <v>429</v>
      </c>
      <c r="J546">
        <v>0.006816</v>
      </c>
      <c r="K546" t="s">
        <v>71</v>
      </c>
      <c r="L546" t="s">
        <v>430</v>
      </c>
      <c r="M546">
        <v>20536.584465</v>
      </c>
      <c r="N546" t="s">
        <v>71</v>
      </c>
      <c r="O546" t="s">
        <v>455</v>
      </c>
      <c r="P546">
        <v>0.027353</v>
      </c>
      <c r="Q546" t="s">
        <v>71</v>
      </c>
      <c r="R546" t="s">
        <v>70</v>
      </c>
      <c r="S546">
        <v>518.083405</v>
      </c>
      <c r="T546" t="s">
        <v>71</v>
      </c>
      <c r="U546" t="s">
        <v>72</v>
      </c>
      <c r="V546">
        <v>11.587635</v>
      </c>
      <c r="W546" t="s">
        <v>71</v>
      </c>
      <c r="X546" t="s">
        <v>73</v>
      </c>
      <c r="Y546">
        <v>140.079023</v>
      </c>
      <c r="Z546" t="s">
        <v>71</v>
      </c>
      <c r="AA546" t="s">
        <v>446</v>
      </c>
      <c r="AB546">
        <v>356.315658</v>
      </c>
      <c r="AC546" t="s">
        <v>71</v>
      </c>
      <c r="AD546" t="s">
        <v>74</v>
      </c>
      <c r="AE546">
        <v>0.673248</v>
      </c>
      <c r="AF546" t="s">
        <v>71</v>
      </c>
      <c r="AG546" t="s">
        <v>437</v>
      </c>
      <c r="AH546">
        <v>1000</v>
      </c>
      <c r="AI546" t="s">
        <v>438</v>
      </c>
      <c r="AJ546">
        <v>1000000</v>
      </c>
      <c r="AK546" t="s">
        <v>439</v>
      </c>
      <c r="AL546">
        <v>10</v>
      </c>
      <c r="AM546" t="s">
        <v>440</v>
      </c>
      <c r="AN546">
        <v>5000</v>
      </c>
      <c r="AO546" t="s">
        <v>441</v>
      </c>
      <c r="AP546">
        <v>8000</v>
      </c>
      <c r="AQ546" t="s">
        <v>442</v>
      </c>
      <c r="AR546">
        <v>8000</v>
      </c>
    </row>
    <row r="547" spans="1:44">
      <c r="A547">
        <v>304</v>
      </c>
      <c r="B547" t="s">
        <v>425</v>
      </c>
      <c r="C547">
        <v>5</v>
      </c>
      <c r="D547" t="s">
        <v>426</v>
      </c>
      <c r="E547">
        <v>67933</v>
      </c>
      <c r="F547" t="s">
        <v>427</v>
      </c>
      <c r="G547" t="s">
        <v>428</v>
      </c>
      <c r="H547">
        <v>5.9064</v>
      </c>
      <c r="I547" t="s">
        <v>429</v>
      </c>
      <c r="J547">
        <v>0.005612</v>
      </c>
      <c r="K547" t="s">
        <v>71</v>
      </c>
      <c r="L547" t="s">
        <v>430</v>
      </c>
      <c r="M547">
        <v>21819.326876</v>
      </c>
      <c r="N547" t="s">
        <v>71</v>
      </c>
      <c r="O547" t="s">
        <v>455</v>
      </c>
      <c r="P547">
        <v>0.027431</v>
      </c>
      <c r="Q547" t="s">
        <v>71</v>
      </c>
      <c r="R547" t="s">
        <v>70</v>
      </c>
      <c r="S547">
        <v>560.247655</v>
      </c>
      <c r="T547" t="s">
        <v>71</v>
      </c>
      <c r="U547" t="s">
        <v>72</v>
      </c>
      <c r="V547">
        <v>10.289341</v>
      </c>
      <c r="W547" t="s">
        <v>71</v>
      </c>
      <c r="X547" t="s">
        <v>73</v>
      </c>
      <c r="Y547">
        <v>147.39621</v>
      </c>
      <c r="Z547" t="s">
        <v>71</v>
      </c>
      <c r="AA547" t="s">
        <v>446</v>
      </c>
      <c r="AB547">
        <v>391.780153</v>
      </c>
      <c r="AC547" t="s">
        <v>71</v>
      </c>
      <c r="AD547" t="s">
        <v>74</v>
      </c>
      <c r="AE547">
        <v>0.685018</v>
      </c>
      <c r="AF547" t="s">
        <v>71</v>
      </c>
      <c r="AG547" t="s">
        <v>437</v>
      </c>
      <c r="AH547">
        <v>1000</v>
      </c>
      <c r="AI547" t="s">
        <v>438</v>
      </c>
      <c r="AJ547">
        <v>1000000</v>
      </c>
      <c r="AK547" t="s">
        <v>439</v>
      </c>
      <c r="AL547">
        <v>10</v>
      </c>
      <c r="AM547" t="s">
        <v>440</v>
      </c>
      <c r="AN547">
        <v>5000</v>
      </c>
      <c r="AO547" t="s">
        <v>441</v>
      </c>
      <c r="AP547">
        <v>9000</v>
      </c>
      <c r="AQ547" t="s">
        <v>442</v>
      </c>
      <c r="AR547">
        <v>9000</v>
      </c>
    </row>
    <row r="548" spans="1:44">
      <c r="A548">
        <v>303</v>
      </c>
      <c r="B548" t="s">
        <v>425</v>
      </c>
      <c r="C548">
        <v>5</v>
      </c>
      <c r="D548" t="s">
        <v>426</v>
      </c>
      <c r="E548">
        <v>75464</v>
      </c>
      <c r="F548" t="s">
        <v>427</v>
      </c>
      <c r="G548" t="s">
        <v>428</v>
      </c>
      <c r="H548">
        <v>5.9574</v>
      </c>
      <c r="I548" t="s">
        <v>429</v>
      </c>
      <c r="J548">
        <v>0.003448</v>
      </c>
      <c r="K548" t="s">
        <v>71</v>
      </c>
      <c r="L548" t="s">
        <v>430</v>
      </c>
      <c r="M548">
        <v>24776.609878</v>
      </c>
      <c r="N548" t="s">
        <v>71</v>
      </c>
      <c r="O548" t="s">
        <v>455</v>
      </c>
      <c r="P548">
        <v>0.028225</v>
      </c>
      <c r="Q548" t="s">
        <v>71</v>
      </c>
      <c r="R548" t="s">
        <v>70</v>
      </c>
      <c r="S548">
        <v>686.68405</v>
      </c>
      <c r="T548" t="s">
        <v>71</v>
      </c>
      <c r="U548" t="s">
        <v>72</v>
      </c>
      <c r="V548">
        <v>13.402207</v>
      </c>
      <c r="W548" t="s">
        <v>71</v>
      </c>
      <c r="X548" t="s">
        <v>73</v>
      </c>
      <c r="Y548">
        <v>192.194773</v>
      </c>
      <c r="Z548" t="s">
        <v>71</v>
      </c>
      <c r="AA548" t="s">
        <v>446</v>
      </c>
      <c r="AB548">
        <v>468.289356</v>
      </c>
      <c r="AC548" t="s">
        <v>71</v>
      </c>
      <c r="AD548" t="s">
        <v>74</v>
      </c>
      <c r="AE548">
        <v>0.690277</v>
      </c>
      <c r="AF548" t="s">
        <v>71</v>
      </c>
      <c r="AG548" t="s">
        <v>437</v>
      </c>
      <c r="AH548">
        <v>1000</v>
      </c>
      <c r="AI548" t="s">
        <v>438</v>
      </c>
      <c r="AJ548">
        <v>1000000</v>
      </c>
      <c r="AK548" t="s">
        <v>439</v>
      </c>
      <c r="AL548">
        <v>10</v>
      </c>
      <c r="AM548" t="s">
        <v>440</v>
      </c>
      <c r="AN548">
        <v>5000</v>
      </c>
      <c r="AO548" t="s">
        <v>441</v>
      </c>
      <c r="AP548">
        <v>10000</v>
      </c>
      <c r="AQ548" t="s">
        <v>442</v>
      </c>
      <c r="AR548">
        <v>10000</v>
      </c>
    </row>
    <row r="549" spans="1:44">
      <c r="A549">
        <v>302</v>
      </c>
      <c r="B549" t="s">
        <v>425</v>
      </c>
      <c r="C549">
        <v>5</v>
      </c>
      <c r="D549" t="s">
        <v>426</v>
      </c>
      <c r="E549">
        <v>37808</v>
      </c>
      <c r="F549" t="s">
        <v>427</v>
      </c>
      <c r="G549" t="s">
        <v>428</v>
      </c>
      <c r="H549">
        <v>6.17</v>
      </c>
      <c r="I549" t="s">
        <v>429</v>
      </c>
      <c r="J549">
        <v>0.003658</v>
      </c>
      <c r="K549" t="s">
        <v>71</v>
      </c>
      <c r="L549" t="s">
        <v>430</v>
      </c>
      <c r="M549">
        <v>12619.707327</v>
      </c>
      <c r="N549" t="s">
        <v>71</v>
      </c>
      <c r="O549" t="s">
        <v>455</v>
      </c>
      <c r="P549">
        <v>0.016277</v>
      </c>
      <c r="Q549" t="s">
        <v>71</v>
      </c>
      <c r="R549" t="s">
        <v>70</v>
      </c>
      <c r="S549">
        <v>181.2071</v>
      </c>
      <c r="T549" t="s">
        <v>71</v>
      </c>
      <c r="U549" t="s">
        <v>72</v>
      </c>
      <c r="V549">
        <v>4.599368</v>
      </c>
      <c r="W549" t="s">
        <v>71</v>
      </c>
      <c r="X549" t="s">
        <v>73</v>
      </c>
      <c r="Y549">
        <v>38.675833</v>
      </c>
      <c r="Z549" t="s">
        <v>71</v>
      </c>
      <c r="AA549" t="s">
        <v>446</v>
      </c>
      <c r="AB549">
        <v>133.152643</v>
      </c>
      <c r="AC549" t="s">
        <v>71</v>
      </c>
      <c r="AD549" t="s">
        <v>74</v>
      </c>
      <c r="AE549">
        <v>0.633497</v>
      </c>
      <c r="AF549" t="s">
        <v>71</v>
      </c>
      <c r="AG549" t="s">
        <v>437</v>
      </c>
      <c r="AH549">
        <v>1000</v>
      </c>
      <c r="AI549" t="s">
        <v>438</v>
      </c>
      <c r="AJ549">
        <v>1000000</v>
      </c>
      <c r="AK549" t="s">
        <v>439</v>
      </c>
      <c r="AL549">
        <v>10</v>
      </c>
      <c r="AM549" t="s">
        <v>440</v>
      </c>
      <c r="AN549">
        <v>500</v>
      </c>
      <c r="AO549" t="s">
        <v>441</v>
      </c>
      <c r="AP549">
        <v>5000</v>
      </c>
      <c r="AQ549" t="s">
        <v>442</v>
      </c>
      <c r="AR549">
        <v>5000</v>
      </c>
    </row>
    <row r="550" spans="1:44">
      <c r="A550">
        <v>301</v>
      </c>
      <c r="B550" t="s">
        <v>425</v>
      </c>
      <c r="C550">
        <v>5</v>
      </c>
      <c r="D550" t="s">
        <v>426</v>
      </c>
      <c r="E550">
        <v>7683</v>
      </c>
      <c r="F550" t="s">
        <v>427</v>
      </c>
      <c r="G550" t="s">
        <v>428</v>
      </c>
      <c r="H550">
        <v>0</v>
      </c>
      <c r="I550" t="s">
        <v>429</v>
      </c>
      <c r="J550">
        <v>0.00194</v>
      </c>
      <c r="K550" t="s">
        <v>71</v>
      </c>
      <c r="L550" t="s">
        <v>430</v>
      </c>
      <c r="M550">
        <v>3226.914344</v>
      </c>
      <c r="N550" t="s">
        <v>71</v>
      </c>
      <c r="O550" t="s">
        <v>455</v>
      </c>
      <c r="P550">
        <v>0.005167</v>
      </c>
      <c r="Q550" t="s">
        <v>71</v>
      </c>
      <c r="R550" t="s">
        <v>70</v>
      </c>
      <c r="S550">
        <v>13.858961</v>
      </c>
      <c r="T550" t="s">
        <v>71</v>
      </c>
      <c r="U550" t="s">
        <v>72</v>
      </c>
      <c r="V550">
        <v>0.014952</v>
      </c>
      <c r="W550" t="s">
        <v>71</v>
      </c>
      <c r="X550" t="s">
        <v>73</v>
      </c>
      <c r="Y550">
        <v>0.086399</v>
      </c>
      <c r="Z550" t="s">
        <v>71</v>
      </c>
      <c r="AA550" t="s">
        <v>446</v>
      </c>
      <c r="AB550">
        <v>13.092223</v>
      </c>
      <c r="AC550" t="s">
        <v>71</v>
      </c>
      <c r="AD550" t="s">
        <v>74</v>
      </c>
      <c r="AE550">
        <v>0.644539</v>
      </c>
      <c r="AF550" t="s">
        <v>71</v>
      </c>
      <c r="AG550" t="s">
        <v>437</v>
      </c>
      <c r="AH550">
        <v>1000</v>
      </c>
      <c r="AI550" t="s">
        <v>438</v>
      </c>
      <c r="AJ550">
        <v>1000000</v>
      </c>
      <c r="AK550" t="s">
        <v>439</v>
      </c>
      <c r="AL550">
        <v>10</v>
      </c>
      <c r="AM550" t="s">
        <v>440</v>
      </c>
      <c r="AN550">
        <v>500</v>
      </c>
      <c r="AO550" t="s">
        <v>441</v>
      </c>
      <c r="AP550">
        <v>10</v>
      </c>
      <c r="AQ550" t="s">
        <v>442</v>
      </c>
      <c r="AR550">
        <v>1000</v>
      </c>
    </row>
    <row r="551" spans="1:44">
      <c r="A551">
        <v>300</v>
      </c>
      <c r="B551" t="s">
        <v>425</v>
      </c>
      <c r="C551">
        <v>5</v>
      </c>
      <c r="D551" t="s">
        <v>426</v>
      </c>
      <c r="E551">
        <v>7683</v>
      </c>
      <c r="F551" t="s">
        <v>427</v>
      </c>
      <c r="G551" t="s">
        <v>428</v>
      </c>
      <c r="H551">
        <v>5.818</v>
      </c>
      <c r="I551" t="s">
        <v>429</v>
      </c>
      <c r="J551">
        <v>0.001957</v>
      </c>
      <c r="K551" t="s">
        <v>71</v>
      </c>
      <c r="L551" t="s">
        <v>430</v>
      </c>
      <c r="M551">
        <v>3204.458037</v>
      </c>
      <c r="N551" t="s">
        <v>71</v>
      </c>
      <c r="O551" t="s">
        <v>455</v>
      </c>
      <c r="P551">
        <v>0.005161</v>
      </c>
      <c r="Q551" t="s">
        <v>71</v>
      </c>
      <c r="R551" t="s">
        <v>70</v>
      </c>
      <c r="S551">
        <v>35.602483</v>
      </c>
      <c r="T551" t="s">
        <v>71</v>
      </c>
      <c r="U551" t="s">
        <v>72</v>
      </c>
      <c r="V551">
        <v>1.266137</v>
      </c>
      <c r="W551" t="s">
        <v>71</v>
      </c>
      <c r="X551" t="s">
        <v>73</v>
      </c>
      <c r="Y551">
        <v>8.085755</v>
      </c>
      <c r="Z551" t="s">
        <v>71</v>
      </c>
      <c r="AA551" t="s">
        <v>446</v>
      </c>
      <c r="AB551">
        <v>24.886289</v>
      </c>
      <c r="AC551" t="s">
        <v>71</v>
      </c>
      <c r="AD551" t="s">
        <v>74</v>
      </c>
      <c r="AE551">
        <v>0.631659</v>
      </c>
      <c r="AF551" t="s">
        <v>71</v>
      </c>
      <c r="AG551" t="s">
        <v>437</v>
      </c>
      <c r="AH551">
        <v>1000</v>
      </c>
      <c r="AI551" t="s">
        <v>438</v>
      </c>
      <c r="AJ551">
        <v>1000000</v>
      </c>
      <c r="AK551" t="s">
        <v>439</v>
      </c>
      <c r="AL551">
        <v>10</v>
      </c>
      <c r="AM551" t="s">
        <v>440</v>
      </c>
      <c r="AN551">
        <v>500</v>
      </c>
      <c r="AO551" t="s">
        <v>441</v>
      </c>
      <c r="AP551">
        <v>1000</v>
      </c>
      <c r="AQ551" t="s">
        <v>442</v>
      </c>
      <c r="AR551">
        <v>1000</v>
      </c>
    </row>
    <row r="552" spans="1:44">
      <c r="A552">
        <v>298</v>
      </c>
      <c r="B552" t="s">
        <v>425</v>
      </c>
      <c r="C552">
        <v>4</v>
      </c>
      <c r="D552" t="s">
        <v>426</v>
      </c>
      <c r="E552">
        <v>21</v>
      </c>
      <c r="F552" t="s">
        <v>427</v>
      </c>
      <c r="G552" t="s">
        <v>428</v>
      </c>
      <c r="H552">
        <v>0</v>
      </c>
      <c r="I552" t="s">
        <v>429</v>
      </c>
      <c r="J552">
        <v>0.00765</v>
      </c>
      <c r="K552" t="s">
        <v>71</v>
      </c>
      <c r="L552" t="s">
        <v>430</v>
      </c>
      <c r="M552">
        <v>34.5064</v>
      </c>
      <c r="N552" t="s">
        <v>71</v>
      </c>
      <c r="O552" t="s">
        <v>455</v>
      </c>
      <c r="P552">
        <v>3.45829</v>
      </c>
      <c r="Q552" t="s">
        <v>71</v>
      </c>
      <c r="R552" t="s">
        <v>70</v>
      </c>
      <c r="S552">
        <v>1.951624</v>
      </c>
      <c r="T552" t="s">
        <v>71</v>
      </c>
      <c r="U552" t="s">
        <v>72</v>
      </c>
      <c r="V552">
        <v>0.240536</v>
      </c>
      <c r="W552" t="s">
        <v>71</v>
      </c>
      <c r="X552" t="s">
        <v>73</v>
      </c>
      <c r="Y552">
        <v>0.648877</v>
      </c>
      <c r="Z552" t="s">
        <v>71</v>
      </c>
      <c r="AA552" t="s">
        <v>446</v>
      </c>
      <c r="AB552">
        <v>0.451443</v>
      </c>
      <c r="AC552" t="s">
        <v>71</v>
      </c>
      <c r="AD552" t="s">
        <v>74</v>
      </c>
      <c r="AE552">
        <v>0.000133</v>
      </c>
      <c r="AF552" t="s">
        <v>71</v>
      </c>
      <c r="AG552" t="s">
        <v>437</v>
      </c>
      <c r="AH552">
        <v>1000</v>
      </c>
      <c r="AI552" t="s">
        <v>438</v>
      </c>
      <c r="AJ552">
        <v>10</v>
      </c>
      <c r="AK552" t="s">
        <v>439</v>
      </c>
      <c r="AL552">
        <v>10</v>
      </c>
      <c r="AM552" t="s">
        <v>440</v>
      </c>
      <c r="AN552">
        <v>500</v>
      </c>
      <c r="AO552" t="s">
        <v>441</v>
      </c>
      <c r="AP552">
        <v>1000</v>
      </c>
      <c r="AQ552" t="s">
        <v>442</v>
      </c>
      <c r="AR552">
        <v>1000</v>
      </c>
    </row>
    <row r="553" spans="1:44">
      <c r="A553">
        <v>297</v>
      </c>
      <c r="B553" t="s">
        <v>425</v>
      </c>
      <c r="C553">
        <v>4</v>
      </c>
      <c r="D553" t="s">
        <v>426</v>
      </c>
      <c r="E553">
        <v>21</v>
      </c>
      <c r="F553" t="s">
        <v>427</v>
      </c>
      <c r="G553" t="s">
        <v>428</v>
      </c>
      <c r="H553">
        <v>0</v>
      </c>
      <c r="I553" t="s">
        <v>429</v>
      </c>
      <c r="J553">
        <v>0.00953</v>
      </c>
      <c r="K553" t="s">
        <v>71</v>
      </c>
      <c r="L553" t="s">
        <v>430</v>
      </c>
      <c r="M553">
        <v>47.0031</v>
      </c>
      <c r="N553" t="s">
        <v>71</v>
      </c>
      <c r="O553" t="s">
        <v>455</v>
      </c>
      <c r="P553">
        <v>4.70984</v>
      </c>
      <c r="Q553" t="s">
        <v>71</v>
      </c>
      <c r="R553" t="s">
        <v>70</v>
      </c>
      <c r="S553">
        <v>0.013129</v>
      </c>
      <c r="T553" t="s">
        <v>71</v>
      </c>
      <c r="U553" t="s">
        <v>72</v>
      </c>
      <c r="V553">
        <v>0.001386</v>
      </c>
      <c r="W553" t="s">
        <v>71</v>
      </c>
      <c r="X553" t="s">
        <v>73</v>
      </c>
      <c r="Y553">
        <v>0.003379</v>
      </c>
      <c r="Z553" t="s">
        <v>71</v>
      </c>
      <c r="AA553" t="s">
        <v>446</v>
      </c>
      <c r="AB553">
        <v>0.004556</v>
      </c>
      <c r="AC553" t="s">
        <v>71</v>
      </c>
      <c r="AD553" t="s">
        <v>74</v>
      </c>
      <c r="AE553">
        <v>9.1e-5</v>
      </c>
      <c r="AF553" t="s">
        <v>71</v>
      </c>
      <c r="AG553" t="s">
        <v>437</v>
      </c>
      <c r="AH553">
        <v>1000</v>
      </c>
      <c r="AI553" t="s">
        <v>438</v>
      </c>
      <c r="AJ553">
        <v>10</v>
      </c>
      <c r="AK553" t="s">
        <v>439</v>
      </c>
      <c r="AL553">
        <v>10</v>
      </c>
      <c r="AM553" t="s">
        <v>440</v>
      </c>
      <c r="AN553">
        <v>500</v>
      </c>
      <c r="AO553" t="s">
        <v>441</v>
      </c>
      <c r="AP553">
        <v>5</v>
      </c>
      <c r="AQ553" t="s">
        <v>442</v>
      </c>
      <c r="AR553">
        <v>1000</v>
      </c>
    </row>
    <row r="554" spans="1:44">
      <c r="A554">
        <v>297</v>
      </c>
      <c r="B554" t="s">
        <v>425</v>
      </c>
      <c r="C554">
        <v>4</v>
      </c>
      <c r="D554" t="s">
        <v>426</v>
      </c>
      <c r="E554">
        <v>21</v>
      </c>
      <c r="F554" t="s">
        <v>427</v>
      </c>
      <c r="G554" t="s">
        <v>428</v>
      </c>
      <c r="H554">
        <v>0</v>
      </c>
      <c r="I554" t="s">
        <v>429</v>
      </c>
      <c r="J554">
        <v>0.00726</v>
      </c>
      <c r="K554" t="s">
        <v>71</v>
      </c>
      <c r="L554" t="s">
        <v>430</v>
      </c>
      <c r="M554">
        <v>36.7606</v>
      </c>
      <c r="N554" t="s">
        <v>71</v>
      </c>
      <c r="O554" t="s">
        <v>455</v>
      </c>
      <c r="P554">
        <v>3.68332</v>
      </c>
      <c r="Q554" t="s">
        <v>71</v>
      </c>
      <c r="R554" t="s">
        <v>70</v>
      </c>
      <c r="S554">
        <v>0.044504</v>
      </c>
      <c r="T554" t="s">
        <v>71</v>
      </c>
      <c r="U554" t="s">
        <v>72</v>
      </c>
      <c r="V554">
        <v>0.005278</v>
      </c>
      <c r="W554" t="s">
        <v>71</v>
      </c>
      <c r="X554" t="s">
        <v>73</v>
      </c>
      <c r="Y554">
        <v>0.013665</v>
      </c>
      <c r="Z554" t="s">
        <v>71</v>
      </c>
      <c r="AA554" t="s">
        <v>446</v>
      </c>
      <c r="AB554">
        <v>0.011803</v>
      </c>
      <c r="AC554" t="s">
        <v>71</v>
      </c>
      <c r="AD554" t="s">
        <v>74</v>
      </c>
      <c r="AE554">
        <v>0.000101</v>
      </c>
      <c r="AF554" t="s">
        <v>71</v>
      </c>
      <c r="AG554" t="s">
        <v>437</v>
      </c>
      <c r="AH554">
        <v>1000</v>
      </c>
      <c r="AI554" t="s">
        <v>438</v>
      </c>
      <c r="AJ554">
        <v>10</v>
      </c>
      <c r="AK554" t="s">
        <v>439</v>
      </c>
      <c r="AL554">
        <v>10</v>
      </c>
      <c r="AM554" t="s">
        <v>440</v>
      </c>
      <c r="AN554">
        <v>500</v>
      </c>
      <c r="AO554" t="s">
        <v>441</v>
      </c>
      <c r="AP554">
        <v>20</v>
      </c>
      <c r="AQ554" t="s">
        <v>442</v>
      </c>
      <c r="AR554">
        <v>1000</v>
      </c>
    </row>
    <row r="555" spans="1:44">
      <c r="A555">
        <v>297</v>
      </c>
      <c r="B555" t="s">
        <v>425</v>
      </c>
      <c r="C555">
        <v>4</v>
      </c>
      <c r="D555" t="s">
        <v>426</v>
      </c>
      <c r="E555">
        <v>21</v>
      </c>
      <c r="F555" t="s">
        <v>427</v>
      </c>
      <c r="G555" t="s">
        <v>428</v>
      </c>
      <c r="H555">
        <v>0</v>
      </c>
      <c r="I555" t="s">
        <v>429</v>
      </c>
      <c r="J555">
        <v>0.00995</v>
      </c>
      <c r="K555" t="s">
        <v>71</v>
      </c>
      <c r="L555" t="s">
        <v>430</v>
      </c>
      <c r="M555">
        <v>55.7323</v>
      </c>
      <c r="N555" t="s">
        <v>71</v>
      </c>
      <c r="O555" t="s">
        <v>455</v>
      </c>
      <c r="P555">
        <v>5.58318</v>
      </c>
      <c r="Q555" t="s">
        <v>71</v>
      </c>
      <c r="R555" t="s">
        <v>70</v>
      </c>
      <c r="S555">
        <v>21.564868</v>
      </c>
      <c r="T555" t="s">
        <v>71</v>
      </c>
      <c r="U555" t="s">
        <v>72</v>
      </c>
      <c r="V555">
        <v>0.005561</v>
      </c>
      <c r="W555" t="s">
        <v>71</v>
      </c>
      <c r="X555" t="s">
        <v>73</v>
      </c>
      <c r="Y555">
        <v>0.013585</v>
      </c>
      <c r="Z555" t="s">
        <v>71</v>
      </c>
      <c r="AA555" t="s">
        <v>446</v>
      </c>
      <c r="AB555">
        <v>0.01194</v>
      </c>
      <c r="AC555" t="s">
        <v>71</v>
      </c>
      <c r="AD555" t="s">
        <v>74</v>
      </c>
      <c r="AE555">
        <v>0.000103</v>
      </c>
      <c r="AF555" t="s">
        <v>71</v>
      </c>
      <c r="AG555" t="s">
        <v>437</v>
      </c>
      <c r="AH555">
        <v>1000</v>
      </c>
      <c r="AI555" t="s">
        <v>438</v>
      </c>
      <c r="AJ555">
        <v>10</v>
      </c>
      <c r="AK555" t="s">
        <v>439</v>
      </c>
      <c r="AL555">
        <v>10</v>
      </c>
      <c r="AM555" t="s">
        <v>440</v>
      </c>
      <c r="AN555">
        <v>500</v>
      </c>
      <c r="AO555" t="s">
        <v>441</v>
      </c>
      <c r="AP555">
        <v>20</v>
      </c>
      <c r="AQ555" t="s">
        <v>442</v>
      </c>
      <c r="AR555">
        <v>1000</v>
      </c>
    </row>
    <row r="556" spans="1:44">
      <c r="A556">
        <v>297</v>
      </c>
      <c r="B556" t="s">
        <v>425</v>
      </c>
      <c r="C556">
        <v>4</v>
      </c>
      <c r="D556" t="s">
        <v>426</v>
      </c>
      <c r="E556">
        <v>21</v>
      </c>
      <c r="F556" t="s">
        <v>427</v>
      </c>
      <c r="G556" t="s">
        <v>428</v>
      </c>
      <c r="H556">
        <v>0</v>
      </c>
      <c r="I556" t="s">
        <v>429</v>
      </c>
      <c r="J556">
        <v>0.00692</v>
      </c>
      <c r="K556" t="s">
        <v>71</v>
      </c>
      <c r="L556" t="s">
        <v>430</v>
      </c>
      <c r="M556">
        <v>37.9727</v>
      </c>
      <c r="N556" t="s">
        <v>71</v>
      </c>
      <c r="O556" t="s">
        <v>455</v>
      </c>
      <c r="P556">
        <v>3.80419</v>
      </c>
      <c r="Q556" t="s">
        <v>71</v>
      </c>
      <c r="R556" t="s">
        <v>70</v>
      </c>
      <c r="S556">
        <v>0.041603</v>
      </c>
      <c r="T556" t="s">
        <v>71</v>
      </c>
      <c r="U556" t="s">
        <v>72</v>
      </c>
      <c r="V556">
        <v>0.004924</v>
      </c>
      <c r="W556" t="s">
        <v>71</v>
      </c>
      <c r="X556" t="s">
        <v>73</v>
      </c>
      <c r="Y556">
        <v>0.012727</v>
      </c>
      <c r="Z556" t="s">
        <v>71</v>
      </c>
      <c r="AA556" t="s">
        <v>446</v>
      </c>
      <c r="AB556">
        <v>0.011052</v>
      </c>
      <c r="AC556" t="s">
        <v>71</v>
      </c>
      <c r="AD556" t="s">
        <v>74</v>
      </c>
      <c r="AE556">
        <v>9.6e-5</v>
      </c>
      <c r="AF556" t="s">
        <v>71</v>
      </c>
      <c r="AG556" t="s">
        <v>437</v>
      </c>
      <c r="AH556">
        <v>1000</v>
      </c>
      <c r="AI556" t="s">
        <v>438</v>
      </c>
      <c r="AJ556">
        <v>10</v>
      </c>
      <c r="AK556" t="s">
        <v>439</v>
      </c>
      <c r="AL556">
        <v>10</v>
      </c>
      <c r="AM556" t="s">
        <v>440</v>
      </c>
      <c r="AN556">
        <v>500</v>
      </c>
      <c r="AO556" t="s">
        <v>441</v>
      </c>
      <c r="AP556">
        <v>20</v>
      </c>
      <c r="AQ556" t="s">
        <v>442</v>
      </c>
      <c r="AR556">
        <v>1000</v>
      </c>
    </row>
    <row r="557" spans="1:44">
      <c r="A557">
        <v>297</v>
      </c>
      <c r="B557" t="s">
        <v>425</v>
      </c>
      <c r="C557">
        <v>4</v>
      </c>
      <c r="D557" t="s">
        <v>426</v>
      </c>
      <c r="E557">
        <v>21</v>
      </c>
      <c r="F557" t="s">
        <v>427</v>
      </c>
      <c r="G557" t="s">
        <v>428</v>
      </c>
      <c r="H557">
        <v>0</v>
      </c>
      <c r="I557" t="s">
        <v>429</v>
      </c>
      <c r="J557">
        <v>0.00722</v>
      </c>
      <c r="K557" t="s">
        <v>71</v>
      </c>
      <c r="L557" t="s">
        <v>430</v>
      </c>
      <c r="M557">
        <v>45.4856</v>
      </c>
      <c r="N557" t="s">
        <v>71</v>
      </c>
      <c r="O557" t="s">
        <v>455</v>
      </c>
      <c r="P557">
        <v>4.55578</v>
      </c>
      <c r="Q557" t="s">
        <v>71</v>
      </c>
      <c r="R557" t="s">
        <v>70</v>
      </c>
      <c r="S557">
        <v>0.052683</v>
      </c>
      <c r="T557" t="s">
        <v>71</v>
      </c>
      <c r="U557" t="s">
        <v>72</v>
      </c>
      <c r="V557">
        <v>0.006349</v>
      </c>
      <c r="W557" t="s">
        <v>71</v>
      </c>
      <c r="X557" t="s">
        <v>73</v>
      </c>
      <c r="Y557">
        <v>0.016005</v>
      </c>
      <c r="Z557" t="s">
        <v>71</v>
      </c>
      <c r="AA557" t="s">
        <v>446</v>
      </c>
      <c r="AB557">
        <v>0.014027</v>
      </c>
      <c r="AC557" t="s">
        <v>71</v>
      </c>
      <c r="AD557" t="s">
        <v>74</v>
      </c>
      <c r="AE557">
        <v>0.000136</v>
      </c>
      <c r="AF557" t="s">
        <v>71</v>
      </c>
      <c r="AG557" t="s">
        <v>437</v>
      </c>
      <c r="AH557">
        <v>1000</v>
      </c>
      <c r="AI557" t="s">
        <v>438</v>
      </c>
      <c r="AJ557">
        <v>10</v>
      </c>
      <c r="AK557" t="s">
        <v>439</v>
      </c>
      <c r="AL557">
        <v>10</v>
      </c>
      <c r="AM557" t="s">
        <v>440</v>
      </c>
      <c r="AN557">
        <v>500</v>
      </c>
      <c r="AO557" t="s">
        <v>441</v>
      </c>
      <c r="AP557">
        <v>20</v>
      </c>
      <c r="AQ557" t="s">
        <v>442</v>
      </c>
      <c r="AR557">
        <v>1000</v>
      </c>
    </row>
    <row r="558" spans="1:44">
      <c r="A558">
        <v>296</v>
      </c>
      <c r="B558" t="s">
        <v>425</v>
      </c>
      <c r="C558">
        <v>4</v>
      </c>
      <c r="D558" t="s">
        <v>426</v>
      </c>
      <c r="E558">
        <v>0</v>
      </c>
      <c r="F558" t="s">
        <v>427</v>
      </c>
      <c r="G558" t="s">
        <v>428</v>
      </c>
      <c r="H558">
        <v>0</v>
      </c>
      <c r="I558" t="s">
        <v>429</v>
      </c>
      <c r="J558">
        <v>0.00423</v>
      </c>
      <c r="K558" t="s">
        <v>71</v>
      </c>
      <c r="L558" t="s">
        <v>430</v>
      </c>
      <c r="M558">
        <v>0.7537</v>
      </c>
      <c r="N558" t="s">
        <v>71</v>
      </c>
      <c r="O558" t="s">
        <v>455</v>
      </c>
      <c r="P558">
        <v>0.0796</v>
      </c>
      <c r="Q558" t="s">
        <v>71</v>
      </c>
      <c r="R558" t="s">
        <v>70</v>
      </c>
      <c r="S558">
        <v>0.031129</v>
      </c>
      <c r="T558" t="s">
        <v>71</v>
      </c>
      <c r="U558" t="s">
        <v>72</v>
      </c>
      <c r="V558">
        <v>0.00341</v>
      </c>
      <c r="W558" t="s">
        <v>71</v>
      </c>
      <c r="X558" t="s">
        <v>73</v>
      </c>
      <c r="Y558">
        <v>0.010268</v>
      </c>
      <c r="Z558" t="s">
        <v>71</v>
      </c>
      <c r="AA558" t="s">
        <v>446</v>
      </c>
      <c r="AB558">
        <v>0.005853</v>
      </c>
      <c r="AC558" t="s">
        <v>71</v>
      </c>
      <c r="AD558" t="s">
        <v>74</v>
      </c>
      <c r="AE558">
        <v>0.000118</v>
      </c>
      <c r="AF558" t="s">
        <v>71</v>
      </c>
      <c r="AG558" t="s">
        <v>437</v>
      </c>
      <c r="AH558">
        <v>1000</v>
      </c>
      <c r="AI558" t="s">
        <v>438</v>
      </c>
      <c r="AJ558">
        <v>10</v>
      </c>
      <c r="AK558" t="s">
        <v>439</v>
      </c>
      <c r="AL558">
        <v>10</v>
      </c>
      <c r="AM558" t="s">
        <v>440</v>
      </c>
      <c r="AN558">
        <v>500</v>
      </c>
      <c r="AO558" t="s">
        <v>441</v>
      </c>
      <c r="AP558">
        <v>20</v>
      </c>
      <c r="AQ558" t="s">
        <v>442</v>
      </c>
      <c r="AR558">
        <v>20</v>
      </c>
    </row>
    <row r="559" spans="1:44">
      <c r="A559">
        <v>294</v>
      </c>
      <c r="B559" t="s">
        <v>425</v>
      </c>
      <c r="C559">
        <v>0</v>
      </c>
      <c r="D559" t="s">
        <v>426</v>
      </c>
      <c r="E559">
        <v>411</v>
      </c>
      <c r="F559" t="s">
        <v>427</v>
      </c>
      <c r="G559" t="s">
        <v>428</v>
      </c>
      <c r="H559">
        <v>0</v>
      </c>
      <c r="I559" t="s">
        <v>429</v>
      </c>
      <c r="J559">
        <v>0.007152</v>
      </c>
      <c r="K559" t="s">
        <v>71</v>
      </c>
      <c r="L559" t="s">
        <v>430</v>
      </c>
      <c r="M559">
        <v>350.3254</v>
      </c>
      <c r="N559" t="s">
        <v>71</v>
      </c>
      <c r="O559" t="s">
        <v>455</v>
      </c>
      <c r="P559">
        <v>0.007503</v>
      </c>
      <c r="Q559" t="s">
        <v>71</v>
      </c>
      <c r="R559" t="s">
        <v>70</v>
      </c>
      <c r="S559">
        <v>147.017483</v>
      </c>
      <c r="T559" t="s">
        <v>71</v>
      </c>
      <c r="U559" t="s">
        <v>72</v>
      </c>
      <c r="V559">
        <v>0.023223</v>
      </c>
      <c r="W559" t="s">
        <v>71</v>
      </c>
      <c r="X559" t="s">
        <v>73</v>
      </c>
      <c r="Y559">
        <v>144.95647</v>
      </c>
      <c r="Z559" t="s">
        <v>71</v>
      </c>
      <c r="AA559" t="s">
        <v>446</v>
      </c>
      <c r="AB559">
        <v>0.839096</v>
      </c>
      <c r="AC559" t="s">
        <v>71</v>
      </c>
      <c r="AD559" t="s">
        <v>74</v>
      </c>
      <c r="AE559">
        <v>1.162143</v>
      </c>
      <c r="AF559" t="s">
        <v>71</v>
      </c>
      <c r="AG559" t="s">
        <v>437</v>
      </c>
      <c r="AH559">
        <v>1000</v>
      </c>
      <c r="AI559" t="s">
        <v>438</v>
      </c>
      <c r="AJ559">
        <v>1000000</v>
      </c>
      <c r="AK559" t="s">
        <v>439</v>
      </c>
      <c r="AL559">
        <v>10</v>
      </c>
      <c r="AM559" t="s">
        <v>440</v>
      </c>
      <c r="AN559">
        <v>500</v>
      </c>
      <c r="AO559" t="s">
        <v>441</v>
      </c>
      <c r="AP559">
        <v>20</v>
      </c>
      <c r="AQ559" t="s">
        <v>442</v>
      </c>
      <c r="AR559">
        <v>1000</v>
      </c>
    </row>
    <row r="560" spans="1:44">
      <c r="A560">
        <v>293</v>
      </c>
      <c r="B560" t="s">
        <v>425</v>
      </c>
      <c r="C560">
        <v>0</v>
      </c>
      <c r="D560" t="s">
        <v>426</v>
      </c>
      <c r="E560">
        <v>157</v>
      </c>
      <c r="F560" t="s">
        <v>427</v>
      </c>
      <c r="G560" t="s">
        <v>428</v>
      </c>
      <c r="H560">
        <v>0</v>
      </c>
      <c r="I560" t="s">
        <v>429</v>
      </c>
      <c r="J560">
        <v>0.001315</v>
      </c>
      <c r="K560" t="s">
        <v>71</v>
      </c>
      <c r="L560" t="s">
        <v>430</v>
      </c>
      <c r="M560">
        <v>31.2601</v>
      </c>
      <c r="N560" t="s">
        <v>71</v>
      </c>
      <c r="O560" t="s">
        <v>455</v>
      </c>
      <c r="P560">
        <v>0.001346</v>
      </c>
      <c r="Q560" t="s">
        <v>71</v>
      </c>
      <c r="R560" t="s">
        <v>70</v>
      </c>
      <c r="S560">
        <v>32.811307</v>
      </c>
      <c r="T560" t="s">
        <v>71</v>
      </c>
      <c r="U560" t="s">
        <v>72</v>
      </c>
      <c r="V560">
        <v>0.098568</v>
      </c>
      <c r="W560" t="s">
        <v>71</v>
      </c>
      <c r="X560" t="s">
        <v>73</v>
      </c>
      <c r="Y560">
        <v>30.936503</v>
      </c>
      <c r="Z560" t="s">
        <v>71</v>
      </c>
      <c r="AA560" t="s">
        <v>446</v>
      </c>
      <c r="AB560">
        <v>0.486035</v>
      </c>
      <c r="AC560" t="s">
        <v>71</v>
      </c>
      <c r="AD560" t="s">
        <v>74</v>
      </c>
      <c r="AE560">
        <v>1.260839</v>
      </c>
      <c r="AF560" t="s">
        <v>71</v>
      </c>
      <c r="AG560" t="s">
        <v>437</v>
      </c>
      <c r="AH560">
        <v>1000</v>
      </c>
      <c r="AI560" t="s">
        <v>438</v>
      </c>
      <c r="AJ560">
        <v>1000000</v>
      </c>
      <c r="AK560" t="s">
        <v>439</v>
      </c>
      <c r="AL560">
        <v>10</v>
      </c>
      <c r="AM560" t="s">
        <v>440</v>
      </c>
      <c r="AN560">
        <v>500</v>
      </c>
      <c r="AO560" t="s">
        <v>441</v>
      </c>
      <c r="AP560">
        <v>10</v>
      </c>
      <c r="AQ560" t="s">
        <v>442</v>
      </c>
      <c r="AR560">
        <v>20</v>
      </c>
    </row>
    <row r="561" spans="1:44">
      <c r="A561">
        <v>292</v>
      </c>
      <c r="B561" t="s">
        <v>425</v>
      </c>
      <c r="C561">
        <v>0</v>
      </c>
      <c r="D561" t="s">
        <v>426</v>
      </c>
      <c r="E561">
        <v>157</v>
      </c>
      <c r="F561" t="s">
        <v>427</v>
      </c>
      <c r="G561" t="s">
        <v>428</v>
      </c>
      <c r="H561">
        <v>5.63</v>
      </c>
      <c r="I561" t="s">
        <v>429</v>
      </c>
      <c r="J561">
        <v>0.002099</v>
      </c>
      <c r="K561" t="s">
        <v>71</v>
      </c>
      <c r="L561" t="s">
        <v>430</v>
      </c>
      <c r="M561">
        <v>51.8272</v>
      </c>
      <c r="N561" t="s">
        <v>71</v>
      </c>
      <c r="O561" t="s">
        <v>455</v>
      </c>
      <c r="P561">
        <v>0.002151</v>
      </c>
      <c r="Q561" t="s">
        <v>71</v>
      </c>
      <c r="R561" t="s">
        <v>70</v>
      </c>
      <c r="S561">
        <v>29.11334</v>
      </c>
      <c r="T561" t="s">
        <v>71</v>
      </c>
      <c r="U561" t="s">
        <v>72</v>
      </c>
      <c r="V561">
        <v>0.247309</v>
      </c>
      <c r="W561" t="s">
        <v>71</v>
      </c>
      <c r="X561" t="s">
        <v>73</v>
      </c>
      <c r="Y561">
        <v>25.799379</v>
      </c>
      <c r="Z561" t="s">
        <v>71</v>
      </c>
      <c r="AA561" t="s">
        <v>446</v>
      </c>
      <c r="AB561">
        <v>1.201414</v>
      </c>
      <c r="AC561" t="s">
        <v>71</v>
      </c>
      <c r="AD561" t="s">
        <v>74</v>
      </c>
      <c r="AE561">
        <v>1.812176</v>
      </c>
      <c r="AF561" t="s">
        <v>71</v>
      </c>
      <c r="AG561" t="s">
        <v>437</v>
      </c>
      <c r="AH561">
        <v>1000</v>
      </c>
      <c r="AI561" t="s">
        <v>438</v>
      </c>
      <c r="AJ561">
        <v>1000000</v>
      </c>
      <c r="AK561" t="s">
        <v>439</v>
      </c>
      <c r="AL561">
        <v>10</v>
      </c>
      <c r="AM561" t="s">
        <v>440</v>
      </c>
      <c r="AN561">
        <v>500</v>
      </c>
      <c r="AO561" t="s">
        <v>441</v>
      </c>
      <c r="AP561">
        <v>20</v>
      </c>
      <c r="AQ561" t="s">
        <v>442</v>
      </c>
      <c r="AR561">
        <v>20</v>
      </c>
    </row>
    <row r="562" spans="1:44">
      <c r="A562">
        <v>291</v>
      </c>
      <c r="B562" t="s">
        <v>425</v>
      </c>
      <c r="C562">
        <v>0</v>
      </c>
      <c r="D562" t="s">
        <v>426</v>
      </c>
      <c r="E562">
        <v>157</v>
      </c>
      <c r="F562" t="s">
        <v>427</v>
      </c>
      <c r="G562" t="s">
        <v>428</v>
      </c>
      <c r="H562">
        <v>5.63</v>
      </c>
      <c r="I562" t="s">
        <v>429</v>
      </c>
      <c r="J562">
        <v>0.000779</v>
      </c>
      <c r="K562" t="s">
        <v>71</v>
      </c>
      <c r="L562" t="s">
        <v>430</v>
      </c>
      <c r="M562">
        <v>18.7372</v>
      </c>
      <c r="N562" t="s">
        <v>71</v>
      </c>
      <c r="O562" t="s">
        <v>455</v>
      </c>
      <c r="P562">
        <v>0.000798</v>
      </c>
      <c r="Q562" t="s">
        <v>71</v>
      </c>
      <c r="R562" t="s">
        <v>70</v>
      </c>
      <c r="S562">
        <v>10.92089</v>
      </c>
      <c r="T562" t="s">
        <v>71</v>
      </c>
      <c r="U562" t="s">
        <v>72</v>
      </c>
      <c r="V562">
        <v>0.114185</v>
      </c>
      <c r="W562" t="s">
        <v>71</v>
      </c>
      <c r="X562" t="s">
        <v>73</v>
      </c>
      <c r="Y562">
        <v>9.547573</v>
      </c>
      <c r="Z562" t="s">
        <v>71</v>
      </c>
      <c r="AA562" t="s">
        <v>446</v>
      </c>
      <c r="AB562">
        <v>0.5311</v>
      </c>
      <c r="AC562" t="s">
        <v>71</v>
      </c>
      <c r="AD562" t="s">
        <v>74</v>
      </c>
      <c r="AE562">
        <v>0.706704</v>
      </c>
      <c r="AF562" t="s">
        <v>71</v>
      </c>
      <c r="AG562" t="s">
        <v>437</v>
      </c>
      <c r="AH562">
        <v>1000</v>
      </c>
      <c r="AI562" t="s">
        <v>438</v>
      </c>
      <c r="AJ562">
        <v>1000000</v>
      </c>
      <c r="AK562" t="s">
        <v>439</v>
      </c>
      <c r="AL562">
        <v>10</v>
      </c>
      <c r="AM562" t="s">
        <v>440</v>
      </c>
      <c r="AN562">
        <v>500</v>
      </c>
      <c r="AO562" t="s">
        <v>441</v>
      </c>
      <c r="AP562">
        <v>20</v>
      </c>
      <c r="AQ562" t="s">
        <v>442</v>
      </c>
      <c r="AR562">
        <v>20</v>
      </c>
    </row>
    <row r="563" spans="1:44">
      <c r="A563">
        <v>289</v>
      </c>
      <c r="B563" t="s">
        <v>425</v>
      </c>
      <c r="C563">
        <v>5</v>
      </c>
      <c r="D563" t="s">
        <v>426</v>
      </c>
      <c r="E563">
        <v>303</v>
      </c>
      <c r="F563" t="s">
        <v>427</v>
      </c>
      <c r="G563" t="s">
        <v>428</v>
      </c>
      <c r="H563">
        <v>974.144</v>
      </c>
      <c r="I563" t="s">
        <v>429</v>
      </c>
      <c r="J563">
        <v>0.000493</v>
      </c>
      <c r="K563" t="s">
        <v>71</v>
      </c>
      <c r="L563" t="s">
        <v>430</v>
      </c>
      <c r="M563">
        <v>311.548159</v>
      </c>
      <c r="N563" t="s">
        <v>71</v>
      </c>
      <c r="O563" t="s">
        <v>455</v>
      </c>
      <c r="P563">
        <v>0.000805</v>
      </c>
      <c r="Q563" t="s">
        <v>71</v>
      </c>
      <c r="R563" t="s">
        <v>70</v>
      </c>
      <c r="S563">
        <v>1.617846</v>
      </c>
      <c r="T563" t="s">
        <v>71</v>
      </c>
      <c r="U563" t="s">
        <v>72</v>
      </c>
      <c r="V563">
        <v>0.076724</v>
      </c>
      <c r="W563" t="s">
        <v>71</v>
      </c>
      <c r="X563" t="s">
        <v>73</v>
      </c>
      <c r="Y563">
        <v>0.394531</v>
      </c>
      <c r="Z563" t="s">
        <v>71</v>
      </c>
      <c r="AA563" t="s">
        <v>446</v>
      </c>
      <c r="AB563">
        <v>0.487318</v>
      </c>
      <c r="AC563" t="s">
        <v>71</v>
      </c>
      <c r="AD563" t="s">
        <v>74</v>
      </c>
      <c r="AE563">
        <v>0.645139</v>
      </c>
      <c r="AF563" t="s">
        <v>71</v>
      </c>
      <c r="AG563" t="s">
        <v>437</v>
      </c>
      <c r="AH563">
        <v>1000</v>
      </c>
      <c r="AI563" t="s">
        <v>438</v>
      </c>
      <c r="AJ563">
        <v>1000000</v>
      </c>
      <c r="AK563" t="s">
        <v>439</v>
      </c>
      <c r="AL563">
        <v>10</v>
      </c>
      <c r="AM563" t="s">
        <v>440</v>
      </c>
      <c r="AN563">
        <v>5000</v>
      </c>
      <c r="AO563" t="s">
        <v>441</v>
      </c>
      <c r="AP563">
        <v>20</v>
      </c>
      <c r="AQ563" t="s">
        <v>442</v>
      </c>
      <c r="AR563">
        <v>20</v>
      </c>
    </row>
    <row r="564" spans="1:44">
      <c r="A564">
        <v>289</v>
      </c>
      <c r="B564" t="s">
        <v>425</v>
      </c>
      <c r="C564">
        <v>5</v>
      </c>
      <c r="D564" t="s">
        <v>426</v>
      </c>
      <c r="E564">
        <v>303</v>
      </c>
      <c r="F564" t="s">
        <v>427</v>
      </c>
      <c r="G564" t="s">
        <v>428</v>
      </c>
      <c r="H564">
        <v>2524.7184</v>
      </c>
      <c r="I564" t="s">
        <v>429</v>
      </c>
      <c r="J564">
        <v>0.000467</v>
      </c>
      <c r="K564" t="s">
        <v>71</v>
      </c>
      <c r="L564" t="s">
        <v>430</v>
      </c>
      <c r="M564">
        <v>285.59959</v>
      </c>
      <c r="N564" t="s">
        <v>71</v>
      </c>
      <c r="O564" t="s">
        <v>455</v>
      </c>
      <c r="P564">
        <v>0.000753</v>
      </c>
      <c r="Q564" t="s">
        <v>71</v>
      </c>
      <c r="R564" t="s">
        <v>70</v>
      </c>
      <c r="S564">
        <v>1.648336</v>
      </c>
      <c r="T564" t="s">
        <v>71</v>
      </c>
      <c r="U564" t="s">
        <v>72</v>
      </c>
      <c r="V564">
        <v>0.076181</v>
      </c>
      <c r="W564" t="s">
        <v>71</v>
      </c>
      <c r="X564" t="s">
        <v>73</v>
      </c>
      <c r="Y564">
        <v>0.387211</v>
      </c>
      <c r="Z564" t="s">
        <v>71</v>
      </c>
      <c r="AA564" t="s">
        <v>446</v>
      </c>
      <c r="AB564">
        <v>0.494973</v>
      </c>
      <c r="AC564" t="s">
        <v>71</v>
      </c>
      <c r="AD564" t="s">
        <v>74</v>
      </c>
      <c r="AE564">
        <v>0.675337</v>
      </c>
      <c r="AF564" t="s">
        <v>71</v>
      </c>
      <c r="AG564" t="s">
        <v>437</v>
      </c>
      <c r="AH564">
        <v>1000</v>
      </c>
      <c r="AI564" t="s">
        <v>438</v>
      </c>
      <c r="AJ564">
        <v>1000000</v>
      </c>
      <c r="AK564" t="s">
        <v>439</v>
      </c>
      <c r="AL564">
        <v>10</v>
      </c>
      <c r="AM564" t="s">
        <v>440</v>
      </c>
      <c r="AN564">
        <v>5000</v>
      </c>
      <c r="AO564" t="s">
        <v>441</v>
      </c>
      <c r="AP564">
        <v>20</v>
      </c>
      <c r="AQ564" t="s">
        <v>442</v>
      </c>
      <c r="AR564">
        <v>20</v>
      </c>
    </row>
    <row r="565" spans="1:44">
      <c r="A565">
        <v>288</v>
      </c>
      <c r="B565" t="s">
        <v>425</v>
      </c>
      <c r="C565">
        <v>5</v>
      </c>
      <c r="D565" t="s">
        <v>426</v>
      </c>
      <c r="E565">
        <v>303</v>
      </c>
      <c r="F565" t="s">
        <v>427</v>
      </c>
      <c r="G565" t="s">
        <v>428</v>
      </c>
      <c r="H565">
        <v>6029.2986</v>
      </c>
      <c r="I565" t="s">
        <v>429</v>
      </c>
      <c r="J565">
        <v>0.000459</v>
      </c>
      <c r="K565" t="s">
        <v>71</v>
      </c>
      <c r="L565" t="s">
        <v>430</v>
      </c>
      <c r="M565">
        <v>261.318514</v>
      </c>
      <c r="N565" t="s">
        <v>71</v>
      </c>
      <c r="O565" t="s">
        <v>455</v>
      </c>
      <c r="P565">
        <v>0.00072</v>
      </c>
      <c r="Q565" t="s">
        <v>71</v>
      </c>
      <c r="R565" t="s">
        <v>70</v>
      </c>
      <c r="S565">
        <v>1.667705</v>
      </c>
      <c r="T565" t="s">
        <v>71</v>
      </c>
      <c r="U565" t="s">
        <v>72</v>
      </c>
      <c r="V565">
        <v>0.075358</v>
      </c>
      <c r="W565" t="s">
        <v>71</v>
      </c>
      <c r="X565" t="s">
        <v>73</v>
      </c>
      <c r="Y565">
        <v>0.370094</v>
      </c>
      <c r="Z565" t="s">
        <v>71</v>
      </c>
      <c r="AA565" t="s">
        <v>446</v>
      </c>
      <c r="AB565">
        <v>0.496467</v>
      </c>
      <c r="AC565" t="s">
        <v>71</v>
      </c>
      <c r="AD565" t="s">
        <v>74</v>
      </c>
      <c r="AE565">
        <v>0.711301</v>
      </c>
      <c r="AF565" t="s">
        <v>71</v>
      </c>
      <c r="AG565" t="s">
        <v>437</v>
      </c>
      <c r="AH565">
        <v>1000</v>
      </c>
      <c r="AI565" t="s">
        <v>438</v>
      </c>
      <c r="AJ565">
        <v>1000000</v>
      </c>
      <c r="AK565" t="s">
        <v>439</v>
      </c>
      <c r="AL565">
        <v>10</v>
      </c>
      <c r="AM565" t="s">
        <v>440</v>
      </c>
      <c r="AN565">
        <v>5000</v>
      </c>
      <c r="AO565" t="s">
        <v>441</v>
      </c>
      <c r="AP565">
        <v>20</v>
      </c>
      <c r="AQ565" t="s">
        <v>442</v>
      </c>
      <c r="AR565">
        <v>20</v>
      </c>
    </row>
    <row r="566" spans="1:44">
      <c r="A566">
        <v>287</v>
      </c>
      <c r="B566" t="s">
        <v>425</v>
      </c>
      <c r="C566">
        <v>5</v>
      </c>
      <c r="D566" t="s">
        <v>426</v>
      </c>
      <c r="E566">
        <v>303</v>
      </c>
      <c r="F566" t="s">
        <v>427</v>
      </c>
      <c r="G566" t="s">
        <v>428</v>
      </c>
      <c r="H566">
        <v>13429.595</v>
      </c>
      <c r="I566" t="s">
        <v>429</v>
      </c>
      <c r="J566">
        <v>0.000432</v>
      </c>
      <c r="K566" t="s">
        <v>71</v>
      </c>
      <c r="L566" t="s">
        <v>430</v>
      </c>
      <c r="M566">
        <v>241.151713</v>
      </c>
      <c r="N566" t="s">
        <v>71</v>
      </c>
      <c r="O566" t="s">
        <v>455</v>
      </c>
      <c r="P566">
        <v>0.000673</v>
      </c>
      <c r="Q566" t="s">
        <v>71</v>
      </c>
      <c r="R566" t="s">
        <v>70</v>
      </c>
      <c r="S566">
        <v>1.718764</v>
      </c>
      <c r="T566" t="s">
        <v>71</v>
      </c>
      <c r="U566" t="s">
        <v>72</v>
      </c>
      <c r="V566">
        <v>0.073985</v>
      </c>
      <c r="W566" t="s">
        <v>71</v>
      </c>
      <c r="X566" t="s">
        <v>73</v>
      </c>
      <c r="Y566">
        <v>0.346853</v>
      </c>
      <c r="Z566" t="s">
        <v>71</v>
      </c>
      <c r="AA566" t="s">
        <v>446</v>
      </c>
      <c r="AB566">
        <v>0.497259</v>
      </c>
      <c r="AC566" t="s">
        <v>71</v>
      </c>
      <c r="AD566" t="s">
        <v>74</v>
      </c>
      <c r="AE566">
        <v>0.786464</v>
      </c>
      <c r="AF566" t="s">
        <v>71</v>
      </c>
      <c r="AG566" t="s">
        <v>437</v>
      </c>
      <c r="AH566">
        <v>1000</v>
      </c>
      <c r="AI566" t="s">
        <v>438</v>
      </c>
      <c r="AJ566">
        <v>1000000</v>
      </c>
      <c r="AK566" t="s">
        <v>439</v>
      </c>
      <c r="AL566">
        <v>10</v>
      </c>
      <c r="AM566" t="s">
        <v>440</v>
      </c>
      <c r="AN566">
        <v>5000</v>
      </c>
      <c r="AO566" t="s">
        <v>441</v>
      </c>
      <c r="AP566">
        <v>20</v>
      </c>
      <c r="AQ566" t="s">
        <v>442</v>
      </c>
      <c r="AR566">
        <v>20</v>
      </c>
    </row>
    <row r="567" spans="1:44">
      <c r="A567">
        <v>286</v>
      </c>
      <c r="B567" t="s">
        <v>425</v>
      </c>
      <c r="C567">
        <v>5</v>
      </c>
      <c r="D567" t="s">
        <v>426</v>
      </c>
      <c r="E567">
        <v>303</v>
      </c>
      <c r="F567" t="s">
        <v>427</v>
      </c>
      <c r="G567" t="s">
        <v>428</v>
      </c>
      <c r="H567">
        <v>28174.773</v>
      </c>
      <c r="I567" t="s">
        <v>429</v>
      </c>
      <c r="J567">
        <v>0.000457</v>
      </c>
      <c r="K567" t="s">
        <v>71</v>
      </c>
      <c r="L567" t="s">
        <v>430</v>
      </c>
      <c r="M567">
        <v>210.550458</v>
      </c>
      <c r="N567" t="s">
        <v>71</v>
      </c>
      <c r="O567" t="s">
        <v>455</v>
      </c>
      <c r="P567">
        <v>0.000667</v>
      </c>
      <c r="Q567" t="s">
        <v>71</v>
      </c>
      <c r="R567" t="s">
        <v>70</v>
      </c>
      <c r="S567">
        <v>1.830866</v>
      </c>
      <c r="T567" t="s">
        <v>71</v>
      </c>
      <c r="U567" t="s">
        <v>72</v>
      </c>
      <c r="V567">
        <v>0.072912</v>
      </c>
      <c r="W567" t="s">
        <v>71</v>
      </c>
      <c r="X567" t="s">
        <v>73</v>
      </c>
      <c r="Y567">
        <v>0.313914</v>
      </c>
      <c r="Z567" t="s">
        <v>71</v>
      </c>
      <c r="AA567" t="s">
        <v>446</v>
      </c>
      <c r="AB567">
        <v>0.504762</v>
      </c>
      <c r="AC567" t="s">
        <v>71</v>
      </c>
      <c r="AD567" t="s">
        <v>74</v>
      </c>
      <c r="AE567">
        <v>0.924998</v>
      </c>
      <c r="AF567" t="s">
        <v>71</v>
      </c>
      <c r="AG567" t="s">
        <v>437</v>
      </c>
      <c r="AH567">
        <v>1000</v>
      </c>
      <c r="AI567" t="s">
        <v>438</v>
      </c>
      <c r="AJ567">
        <v>1000000</v>
      </c>
      <c r="AK567" t="s">
        <v>439</v>
      </c>
      <c r="AL567">
        <v>10</v>
      </c>
      <c r="AM567" t="s">
        <v>440</v>
      </c>
      <c r="AN567">
        <v>5000</v>
      </c>
      <c r="AO567" t="s">
        <v>441</v>
      </c>
      <c r="AP567">
        <v>20</v>
      </c>
      <c r="AQ567" t="s">
        <v>442</v>
      </c>
      <c r="AR567">
        <v>20</v>
      </c>
    </row>
    <row r="568" spans="1:44">
      <c r="A568">
        <v>285</v>
      </c>
      <c r="B568" t="s">
        <v>425</v>
      </c>
      <c r="C568">
        <v>5</v>
      </c>
      <c r="D568" t="s">
        <v>426</v>
      </c>
      <c r="E568">
        <v>303</v>
      </c>
      <c r="F568" t="s">
        <v>427</v>
      </c>
      <c r="G568" t="s">
        <v>428</v>
      </c>
      <c r="H568">
        <v>56111.4394</v>
      </c>
      <c r="I568" t="s">
        <v>429</v>
      </c>
      <c r="J568">
        <v>0.000383</v>
      </c>
      <c r="K568" t="s">
        <v>71</v>
      </c>
      <c r="L568" t="s">
        <v>430</v>
      </c>
      <c r="M568">
        <v>193.488907</v>
      </c>
      <c r="N568" t="s">
        <v>71</v>
      </c>
      <c r="O568" t="s">
        <v>455</v>
      </c>
      <c r="P568">
        <v>0.000577</v>
      </c>
      <c r="Q568" t="s">
        <v>71</v>
      </c>
      <c r="R568" t="s">
        <v>70</v>
      </c>
      <c r="S568">
        <v>2.042535</v>
      </c>
      <c r="T568" t="s">
        <v>71</v>
      </c>
      <c r="U568" t="s">
        <v>72</v>
      </c>
      <c r="V568">
        <v>0.07071</v>
      </c>
      <c r="W568" t="s">
        <v>71</v>
      </c>
      <c r="X568" t="s">
        <v>73</v>
      </c>
      <c r="Y568">
        <v>0.279293</v>
      </c>
      <c r="Z568" t="s">
        <v>71</v>
      </c>
      <c r="AA568" t="s">
        <v>446</v>
      </c>
      <c r="AB568">
        <v>0.501945</v>
      </c>
      <c r="AC568" t="s">
        <v>71</v>
      </c>
      <c r="AD568" t="s">
        <v>74</v>
      </c>
      <c r="AE568">
        <v>1.175664</v>
      </c>
      <c r="AF568" t="s">
        <v>71</v>
      </c>
      <c r="AG568" t="s">
        <v>437</v>
      </c>
      <c r="AH568">
        <v>1000</v>
      </c>
      <c r="AI568" t="s">
        <v>438</v>
      </c>
      <c r="AJ568">
        <v>1000000</v>
      </c>
      <c r="AK568" t="s">
        <v>439</v>
      </c>
      <c r="AL568">
        <v>10</v>
      </c>
      <c r="AM568" t="s">
        <v>440</v>
      </c>
      <c r="AN568">
        <v>5000</v>
      </c>
      <c r="AO568" t="s">
        <v>441</v>
      </c>
      <c r="AP568">
        <v>20</v>
      </c>
      <c r="AQ568" t="s">
        <v>442</v>
      </c>
      <c r="AR568">
        <v>20</v>
      </c>
    </row>
    <row r="569" spans="1:44">
      <c r="A569">
        <v>284</v>
      </c>
      <c r="B569" t="s">
        <v>425</v>
      </c>
      <c r="C569">
        <v>5</v>
      </c>
      <c r="D569" t="s">
        <v>426</v>
      </c>
      <c r="E569">
        <v>303</v>
      </c>
      <c r="F569" t="s">
        <v>427</v>
      </c>
      <c r="G569" t="s">
        <v>428</v>
      </c>
      <c r="H569">
        <v>106803.5462</v>
      </c>
      <c r="I569" t="s">
        <v>429</v>
      </c>
      <c r="J569">
        <v>0.000414</v>
      </c>
      <c r="K569" t="s">
        <v>71</v>
      </c>
      <c r="L569" t="s">
        <v>430</v>
      </c>
      <c r="M569">
        <v>175.969249</v>
      </c>
      <c r="N569" t="s">
        <v>71</v>
      </c>
      <c r="O569" t="s">
        <v>455</v>
      </c>
      <c r="P569">
        <v>0.00059</v>
      </c>
      <c r="Q569" t="s">
        <v>71</v>
      </c>
      <c r="R569" t="s">
        <v>70</v>
      </c>
      <c r="S569">
        <v>2.485715</v>
      </c>
      <c r="T569" t="s">
        <v>71</v>
      </c>
      <c r="U569" t="s">
        <v>72</v>
      </c>
      <c r="V569">
        <v>0.068788</v>
      </c>
      <c r="W569" t="s">
        <v>71</v>
      </c>
      <c r="X569" t="s">
        <v>73</v>
      </c>
      <c r="Y569">
        <v>0.248476</v>
      </c>
      <c r="Z569" t="s">
        <v>71</v>
      </c>
      <c r="AA569" t="s">
        <v>446</v>
      </c>
      <c r="AB569">
        <v>0.509825</v>
      </c>
      <c r="AC569" t="s">
        <v>71</v>
      </c>
      <c r="AD569" t="s">
        <v>74</v>
      </c>
      <c r="AE569">
        <v>1.644002</v>
      </c>
      <c r="AF569" t="s">
        <v>71</v>
      </c>
      <c r="AG569" t="s">
        <v>437</v>
      </c>
      <c r="AH569">
        <v>1000</v>
      </c>
      <c r="AI569" t="s">
        <v>438</v>
      </c>
      <c r="AJ569">
        <v>1000000</v>
      </c>
      <c r="AK569" t="s">
        <v>439</v>
      </c>
      <c r="AL569">
        <v>10</v>
      </c>
      <c r="AM569" t="s">
        <v>440</v>
      </c>
      <c r="AN569">
        <v>5000</v>
      </c>
      <c r="AO569" t="s">
        <v>441</v>
      </c>
      <c r="AP569">
        <v>20</v>
      </c>
      <c r="AQ569" t="s">
        <v>442</v>
      </c>
      <c r="AR569">
        <v>20</v>
      </c>
    </row>
    <row r="570" spans="1:44">
      <c r="A570">
        <v>283</v>
      </c>
      <c r="B570" t="s">
        <v>425</v>
      </c>
      <c r="C570">
        <v>5</v>
      </c>
      <c r="D570" t="s">
        <v>426</v>
      </c>
      <c r="E570">
        <v>303</v>
      </c>
      <c r="F570" t="s">
        <v>427</v>
      </c>
      <c r="G570" t="s">
        <v>428</v>
      </c>
      <c r="H570">
        <v>195466.4324</v>
      </c>
      <c r="I570" t="s">
        <v>429</v>
      </c>
      <c r="J570">
        <v>0.000348</v>
      </c>
      <c r="K570" t="s">
        <v>71</v>
      </c>
      <c r="L570" t="s">
        <v>430</v>
      </c>
      <c r="M570">
        <v>156.40973</v>
      </c>
      <c r="N570" t="s">
        <v>71</v>
      </c>
      <c r="O570" t="s">
        <v>455</v>
      </c>
      <c r="P570">
        <v>0.000504</v>
      </c>
      <c r="Q570" t="s">
        <v>71</v>
      </c>
      <c r="R570" t="s">
        <v>70</v>
      </c>
      <c r="S570">
        <v>3.30824</v>
      </c>
      <c r="T570" t="s">
        <v>71</v>
      </c>
      <c r="U570" t="s">
        <v>72</v>
      </c>
      <c r="V570">
        <v>0.067475</v>
      </c>
      <c r="W570" t="s">
        <v>71</v>
      </c>
      <c r="X570" t="s">
        <v>73</v>
      </c>
      <c r="Y570">
        <v>0.240821</v>
      </c>
      <c r="Z570" t="s">
        <v>71</v>
      </c>
      <c r="AA570" t="s">
        <v>446</v>
      </c>
      <c r="AB570">
        <v>0.522223</v>
      </c>
      <c r="AC570" t="s">
        <v>71</v>
      </c>
      <c r="AD570" t="s">
        <v>74</v>
      </c>
      <c r="AE570">
        <v>2.463604</v>
      </c>
      <c r="AF570" t="s">
        <v>71</v>
      </c>
      <c r="AG570" t="s">
        <v>437</v>
      </c>
      <c r="AH570">
        <v>1000</v>
      </c>
      <c r="AI570" t="s">
        <v>438</v>
      </c>
      <c r="AJ570">
        <v>1000000</v>
      </c>
      <c r="AK570" t="s">
        <v>439</v>
      </c>
      <c r="AL570">
        <v>10</v>
      </c>
      <c r="AM570" t="s">
        <v>440</v>
      </c>
      <c r="AN570">
        <v>5000</v>
      </c>
      <c r="AO570" t="s">
        <v>441</v>
      </c>
      <c r="AP570">
        <v>20</v>
      </c>
      <c r="AQ570" t="s">
        <v>442</v>
      </c>
      <c r="AR570">
        <v>20</v>
      </c>
    </row>
    <row r="571" spans="1:44">
      <c r="A571">
        <v>282</v>
      </c>
      <c r="B571" t="s">
        <v>425</v>
      </c>
      <c r="C571">
        <v>5</v>
      </c>
      <c r="D571" t="s">
        <v>426</v>
      </c>
      <c r="E571">
        <v>303</v>
      </c>
      <c r="F571" t="s">
        <v>427</v>
      </c>
      <c r="G571" t="s">
        <v>428</v>
      </c>
      <c r="H571">
        <v>345992.2258</v>
      </c>
      <c r="I571" t="s">
        <v>429</v>
      </c>
      <c r="J571">
        <v>0.000326</v>
      </c>
      <c r="K571" t="s">
        <v>71</v>
      </c>
      <c r="L571" t="s">
        <v>430</v>
      </c>
      <c r="M571">
        <v>136.067084</v>
      </c>
      <c r="N571" t="s">
        <v>71</v>
      </c>
      <c r="O571" t="s">
        <v>455</v>
      </c>
      <c r="P571">
        <v>0.000462</v>
      </c>
      <c r="Q571" t="s">
        <v>71</v>
      </c>
      <c r="R571" t="s">
        <v>70</v>
      </c>
      <c r="S571">
        <v>4.255406</v>
      </c>
      <c r="T571" t="s">
        <v>71</v>
      </c>
      <c r="U571" t="s">
        <v>72</v>
      </c>
      <c r="V571">
        <v>0.06654</v>
      </c>
      <c r="W571" t="s">
        <v>71</v>
      </c>
      <c r="X571" t="s">
        <v>73</v>
      </c>
      <c r="Y571">
        <v>0.221233</v>
      </c>
      <c r="Z571" t="s">
        <v>71</v>
      </c>
      <c r="AA571" t="s">
        <v>446</v>
      </c>
      <c r="AB571">
        <v>0.52372</v>
      </c>
      <c r="AC571" t="s">
        <v>71</v>
      </c>
      <c r="AD571" t="s">
        <v>74</v>
      </c>
      <c r="AE571">
        <v>3.429925</v>
      </c>
      <c r="AF571" t="s">
        <v>71</v>
      </c>
      <c r="AG571" t="s">
        <v>437</v>
      </c>
      <c r="AH571">
        <v>1000</v>
      </c>
      <c r="AI571" t="s">
        <v>438</v>
      </c>
      <c r="AJ571">
        <v>1000000</v>
      </c>
      <c r="AK571" t="s">
        <v>439</v>
      </c>
      <c r="AL571">
        <v>10</v>
      </c>
      <c r="AM571" t="s">
        <v>440</v>
      </c>
      <c r="AN571">
        <v>5000</v>
      </c>
      <c r="AO571" t="s">
        <v>441</v>
      </c>
      <c r="AP571">
        <v>20</v>
      </c>
      <c r="AQ571" t="s">
        <v>442</v>
      </c>
      <c r="AR571">
        <v>20</v>
      </c>
    </row>
    <row r="572" spans="1:44">
      <c r="A572">
        <v>281</v>
      </c>
      <c r="B572" t="s">
        <v>425</v>
      </c>
      <c r="C572">
        <v>5</v>
      </c>
      <c r="D572" t="s">
        <v>426</v>
      </c>
      <c r="E572">
        <v>303</v>
      </c>
      <c r="F572" t="s">
        <v>427</v>
      </c>
      <c r="G572" t="s">
        <v>428</v>
      </c>
      <c r="H572">
        <v>595330.57</v>
      </c>
      <c r="I572" t="s">
        <v>429</v>
      </c>
      <c r="J572">
        <v>0.00031</v>
      </c>
      <c r="K572" t="s">
        <v>71</v>
      </c>
      <c r="L572" t="s">
        <v>430</v>
      </c>
      <c r="M572">
        <v>110.779919</v>
      </c>
      <c r="N572" t="s">
        <v>71</v>
      </c>
      <c r="O572" t="s">
        <v>455</v>
      </c>
      <c r="P572">
        <v>0.000421</v>
      </c>
      <c r="Q572" t="s">
        <v>71</v>
      </c>
      <c r="R572" t="s">
        <v>70</v>
      </c>
      <c r="S572">
        <v>4.371202</v>
      </c>
      <c r="T572" t="s">
        <v>71</v>
      </c>
      <c r="U572" t="s">
        <v>72</v>
      </c>
      <c r="V572">
        <v>0.064855</v>
      </c>
      <c r="W572" t="s">
        <v>71</v>
      </c>
      <c r="X572" t="s">
        <v>73</v>
      </c>
      <c r="Y572">
        <v>0.193601</v>
      </c>
      <c r="Z572" t="s">
        <v>71</v>
      </c>
      <c r="AA572" t="s">
        <v>446</v>
      </c>
      <c r="AB572">
        <v>0.530187</v>
      </c>
      <c r="AC572" t="s">
        <v>71</v>
      </c>
      <c r="AD572" t="s">
        <v>74</v>
      </c>
      <c r="AE572">
        <v>3.569258</v>
      </c>
      <c r="AF572" t="s">
        <v>71</v>
      </c>
      <c r="AG572" t="s">
        <v>437</v>
      </c>
      <c r="AH572">
        <v>1000</v>
      </c>
      <c r="AI572" t="s">
        <v>438</v>
      </c>
      <c r="AJ572">
        <v>1000000</v>
      </c>
      <c r="AK572" t="s">
        <v>439</v>
      </c>
      <c r="AL572">
        <v>10</v>
      </c>
      <c r="AM572" t="s">
        <v>440</v>
      </c>
      <c r="AN572">
        <v>5000</v>
      </c>
      <c r="AO572" t="s">
        <v>441</v>
      </c>
      <c r="AP572">
        <v>20</v>
      </c>
      <c r="AQ572" t="s">
        <v>442</v>
      </c>
      <c r="AR572">
        <v>20</v>
      </c>
    </row>
    <row r="573" spans="1:44">
      <c r="A573">
        <v>279</v>
      </c>
      <c r="B573" t="s">
        <v>425</v>
      </c>
      <c r="C573">
        <v>4</v>
      </c>
      <c r="D573" t="s">
        <v>426</v>
      </c>
      <c r="E573">
        <v>226</v>
      </c>
      <c r="F573" t="s">
        <v>427</v>
      </c>
      <c r="G573" t="s">
        <v>428</v>
      </c>
      <c r="H573">
        <v>8.728</v>
      </c>
      <c r="I573" t="s">
        <v>429</v>
      </c>
      <c r="J573">
        <v>0.000612</v>
      </c>
      <c r="K573" t="s">
        <v>71</v>
      </c>
      <c r="L573" t="s">
        <v>430</v>
      </c>
      <c r="M573">
        <v>245.7892</v>
      </c>
      <c r="N573" t="s">
        <v>71</v>
      </c>
      <c r="O573" t="s">
        <v>455</v>
      </c>
      <c r="P573">
        <v>0.000858</v>
      </c>
      <c r="Q573" t="s">
        <v>71</v>
      </c>
      <c r="R573" t="s">
        <v>70</v>
      </c>
      <c r="S573">
        <v>2.398836</v>
      </c>
      <c r="T573" t="s">
        <v>71</v>
      </c>
      <c r="U573" t="s">
        <v>72</v>
      </c>
      <c r="V573">
        <v>0.105458</v>
      </c>
      <c r="W573" t="s">
        <v>71</v>
      </c>
      <c r="X573" t="s">
        <v>73</v>
      </c>
      <c r="Y573">
        <v>0.791188</v>
      </c>
      <c r="Z573" t="s">
        <v>71</v>
      </c>
      <c r="AA573" t="s">
        <v>446</v>
      </c>
      <c r="AB573">
        <v>0.800539</v>
      </c>
      <c r="AC573" t="s">
        <v>71</v>
      </c>
      <c r="AD573" t="s">
        <v>74</v>
      </c>
      <c r="AE573">
        <v>0.685451</v>
      </c>
      <c r="AF573" t="s">
        <v>71</v>
      </c>
      <c r="AG573" t="s">
        <v>437</v>
      </c>
      <c r="AH573">
        <v>1000</v>
      </c>
      <c r="AI573" t="s">
        <v>438</v>
      </c>
      <c r="AJ573">
        <v>1000000</v>
      </c>
      <c r="AK573" t="s">
        <v>439</v>
      </c>
      <c r="AL573">
        <v>10</v>
      </c>
      <c r="AM573" t="s">
        <v>440</v>
      </c>
      <c r="AN573">
        <v>500</v>
      </c>
      <c r="AO573" t="s">
        <v>441</v>
      </c>
      <c r="AP573">
        <v>20</v>
      </c>
      <c r="AQ573" t="s">
        <v>442</v>
      </c>
      <c r="AR573">
        <v>20</v>
      </c>
    </row>
    <row r="574" spans="1:44">
      <c r="A574">
        <v>278</v>
      </c>
      <c r="B574" t="s">
        <v>425</v>
      </c>
      <c r="C574">
        <v>4</v>
      </c>
      <c r="D574" t="s">
        <v>426</v>
      </c>
      <c r="E574">
        <v>226</v>
      </c>
      <c r="F574" t="s">
        <v>427</v>
      </c>
      <c r="G574" t="s">
        <v>428</v>
      </c>
      <c r="H574">
        <v>105.962</v>
      </c>
      <c r="I574" t="s">
        <v>429</v>
      </c>
      <c r="J574">
        <v>0.000739</v>
      </c>
      <c r="K574" t="s">
        <v>71</v>
      </c>
      <c r="L574" t="s">
        <v>430</v>
      </c>
      <c r="M574">
        <v>245.7551</v>
      </c>
      <c r="N574" t="s">
        <v>71</v>
      </c>
      <c r="O574" t="s">
        <v>455</v>
      </c>
      <c r="P574">
        <v>0.000984</v>
      </c>
      <c r="Q574" t="s">
        <v>71</v>
      </c>
      <c r="R574" t="s">
        <v>70</v>
      </c>
      <c r="S574">
        <v>2.487556</v>
      </c>
      <c r="T574" t="s">
        <v>71</v>
      </c>
      <c r="U574" t="s">
        <v>72</v>
      </c>
      <c r="V574">
        <v>0.109125</v>
      </c>
      <c r="W574" t="s">
        <v>71</v>
      </c>
      <c r="X574" t="s">
        <v>73</v>
      </c>
      <c r="Y574">
        <v>0.868963</v>
      </c>
      <c r="Z574" t="s">
        <v>71</v>
      </c>
      <c r="AA574" t="s">
        <v>446</v>
      </c>
      <c r="AB574">
        <v>0.783768</v>
      </c>
      <c r="AC574" t="s">
        <v>71</v>
      </c>
      <c r="AD574" t="s">
        <v>74</v>
      </c>
      <c r="AE574">
        <v>0.709391</v>
      </c>
      <c r="AF574" t="s">
        <v>71</v>
      </c>
      <c r="AG574" t="s">
        <v>437</v>
      </c>
      <c r="AH574">
        <v>1000</v>
      </c>
      <c r="AI574" t="s">
        <v>438</v>
      </c>
      <c r="AJ574">
        <v>1000000</v>
      </c>
      <c r="AK574" t="s">
        <v>439</v>
      </c>
      <c r="AL574">
        <v>10</v>
      </c>
      <c r="AM574" t="s">
        <v>440</v>
      </c>
      <c r="AN574">
        <v>500</v>
      </c>
      <c r="AO574" t="s">
        <v>441</v>
      </c>
      <c r="AP574">
        <v>20</v>
      </c>
      <c r="AQ574" t="s">
        <v>442</v>
      </c>
      <c r="AR574">
        <v>20</v>
      </c>
    </row>
    <row r="575" spans="1:44">
      <c r="A575">
        <v>278</v>
      </c>
      <c r="B575" t="s">
        <v>425</v>
      </c>
      <c r="C575">
        <v>4</v>
      </c>
      <c r="D575" t="s">
        <v>426</v>
      </c>
      <c r="E575">
        <v>226</v>
      </c>
      <c r="F575" t="s">
        <v>427</v>
      </c>
      <c r="G575" t="s">
        <v>428</v>
      </c>
      <c r="H575">
        <v>105.962</v>
      </c>
      <c r="I575" t="s">
        <v>429</v>
      </c>
      <c r="J575">
        <v>0.000705</v>
      </c>
      <c r="K575" t="s">
        <v>71</v>
      </c>
      <c r="L575" t="s">
        <v>430</v>
      </c>
      <c r="M575">
        <v>242.2374</v>
      </c>
      <c r="N575" t="s">
        <v>71</v>
      </c>
      <c r="O575" t="s">
        <v>455</v>
      </c>
      <c r="P575">
        <v>0.000947</v>
      </c>
      <c r="Q575" t="s">
        <v>71</v>
      </c>
      <c r="R575" t="s">
        <v>70</v>
      </c>
      <c r="S575">
        <v>2.554985</v>
      </c>
      <c r="T575" t="s">
        <v>71</v>
      </c>
      <c r="U575" t="s">
        <v>72</v>
      </c>
      <c r="V575">
        <v>0.112573</v>
      </c>
      <c r="W575" t="s">
        <v>71</v>
      </c>
      <c r="X575" t="s">
        <v>73</v>
      </c>
      <c r="Y575">
        <v>0.901045</v>
      </c>
      <c r="Z575" t="s">
        <v>71</v>
      </c>
      <c r="AA575" t="s">
        <v>446</v>
      </c>
      <c r="AB575">
        <v>0.804688</v>
      </c>
      <c r="AC575" t="s">
        <v>71</v>
      </c>
      <c r="AD575" t="s">
        <v>74</v>
      </c>
      <c r="AE575">
        <v>0.719668</v>
      </c>
      <c r="AF575" t="s">
        <v>71</v>
      </c>
      <c r="AG575" t="s">
        <v>437</v>
      </c>
      <c r="AH575">
        <v>1000</v>
      </c>
      <c r="AI575" t="s">
        <v>438</v>
      </c>
      <c r="AJ575">
        <v>1000000</v>
      </c>
      <c r="AK575" t="s">
        <v>439</v>
      </c>
      <c r="AL575">
        <v>10</v>
      </c>
      <c r="AM575" t="s">
        <v>440</v>
      </c>
      <c r="AN575">
        <v>500</v>
      </c>
      <c r="AO575" t="s">
        <v>441</v>
      </c>
      <c r="AP575">
        <v>20</v>
      </c>
      <c r="AQ575" t="s">
        <v>442</v>
      </c>
      <c r="AR575">
        <v>20</v>
      </c>
    </row>
    <row r="576" spans="1:44">
      <c r="A576">
        <v>278</v>
      </c>
      <c r="B576" t="s">
        <v>425</v>
      </c>
      <c r="C576">
        <v>4</v>
      </c>
      <c r="D576" t="s">
        <v>426</v>
      </c>
      <c r="E576">
        <v>226</v>
      </c>
      <c r="F576" t="s">
        <v>427</v>
      </c>
      <c r="G576" t="s">
        <v>428</v>
      </c>
      <c r="H576">
        <v>105.962</v>
      </c>
      <c r="I576" t="s">
        <v>429</v>
      </c>
      <c r="J576">
        <v>0.00069</v>
      </c>
      <c r="K576" t="s">
        <v>71</v>
      </c>
      <c r="L576" t="s">
        <v>430</v>
      </c>
      <c r="M576">
        <v>241.3237</v>
      </c>
      <c r="N576" t="s">
        <v>71</v>
      </c>
      <c r="O576" t="s">
        <v>455</v>
      </c>
      <c r="P576">
        <v>0.000931</v>
      </c>
      <c r="Q576" t="s">
        <v>71</v>
      </c>
      <c r="R576" t="s">
        <v>70</v>
      </c>
      <c r="S576">
        <v>2.544799</v>
      </c>
      <c r="T576" t="s">
        <v>71</v>
      </c>
      <c r="U576" t="s">
        <v>72</v>
      </c>
      <c r="V576">
        <v>0.110505</v>
      </c>
      <c r="W576" t="s">
        <v>71</v>
      </c>
      <c r="X576" t="s">
        <v>73</v>
      </c>
      <c r="Y576">
        <v>0.884245</v>
      </c>
      <c r="Z576" t="s">
        <v>71</v>
      </c>
      <c r="AA576" t="s">
        <v>446</v>
      </c>
      <c r="AB576">
        <v>0.820194</v>
      </c>
      <c r="AC576" t="s">
        <v>71</v>
      </c>
      <c r="AD576" t="s">
        <v>74</v>
      </c>
      <c r="AE576">
        <v>0.712625</v>
      </c>
      <c r="AF576" t="s">
        <v>71</v>
      </c>
      <c r="AG576" t="s">
        <v>437</v>
      </c>
      <c r="AH576">
        <v>1000</v>
      </c>
      <c r="AI576" t="s">
        <v>438</v>
      </c>
      <c r="AJ576">
        <v>1000000</v>
      </c>
      <c r="AK576" t="s">
        <v>439</v>
      </c>
      <c r="AL576">
        <v>10</v>
      </c>
      <c r="AM576" t="s">
        <v>440</v>
      </c>
      <c r="AN576">
        <v>500</v>
      </c>
      <c r="AO576" t="s">
        <v>441</v>
      </c>
      <c r="AP576">
        <v>20</v>
      </c>
      <c r="AQ576" t="s">
        <v>442</v>
      </c>
      <c r="AR576">
        <v>20</v>
      </c>
    </row>
    <row r="577" spans="1:44">
      <c r="A577">
        <v>277</v>
      </c>
      <c r="B577" t="s">
        <v>425</v>
      </c>
      <c r="C577">
        <v>4</v>
      </c>
      <c r="D577" t="s">
        <v>426</v>
      </c>
      <c r="E577">
        <v>226</v>
      </c>
      <c r="F577" t="s">
        <v>427</v>
      </c>
      <c r="G577" t="s">
        <v>428</v>
      </c>
      <c r="H577">
        <v>899.832</v>
      </c>
      <c r="I577" t="s">
        <v>429</v>
      </c>
      <c r="J577">
        <v>0.000783</v>
      </c>
      <c r="K577" t="s">
        <v>71</v>
      </c>
      <c r="L577" t="s">
        <v>430</v>
      </c>
      <c r="M577">
        <v>237.5468</v>
      </c>
      <c r="N577" t="s">
        <v>71</v>
      </c>
      <c r="O577" t="s">
        <v>455</v>
      </c>
      <c r="P577">
        <v>0.00102</v>
      </c>
      <c r="Q577" t="s">
        <v>71</v>
      </c>
      <c r="R577" t="s">
        <v>70</v>
      </c>
      <c r="S577">
        <v>2.563943</v>
      </c>
      <c r="T577" t="s">
        <v>71</v>
      </c>
      <c r="U577" t="s">
        <v>72</v>
      </c>
      <c r="V577">
        <v>0.114966</v>
      </c>
      <c r="W577" t="s">
        <v>71</v>
      </c>
      <c r="X577" t="s">
        <v>73</v>
      </c>
      <c r="Y577">
        <v>0.979352</v>
      </c>
      <c r="Z577" t="s">
        <v>71</v>
      </c>
      <c r="AA577" t="s">
        <v>446</v>
      </c>
      <c r="AB577">
        <v>0.771125</v>
      </c>
      <c r="AC577" t="s">
        <v>71</v>
      </c>
      <c r="AD577" t="s">
        <v>74</v>
      </c>
      <c r="AE577">
        <v>0.682536</v>
      </c>
      <c r="AF577" t="s">
        <v>71</v>
      </c>
      <c r="AG577" t="s">
        <v>437</v>
      </c>
      <c r="AH577">
        <v>1000</v>
      </c>
      <c r="AI577" t="s">
        <v>438</v>
      </c>
      <c r="AJ577">
        <v>1000000</v>
      </c>
      <c r="AK577" t="s">
        <v>439</v>
      </c>
      <c r="AL577">
        <v>10</v>
      </c>
      <c r="AM577" t="s">
        <v>440</v>
      </c>
      <c r="AN577">
        <v>500</v>
      </c>
      <c r="AO577" t="s">
        <v>441</v>
      </c>
      <c r="AP577">
        <v>20</v>
      </c>
      <c r="AQ577" t="s">
        <v>442</v>
      </c>
      <c r="AR577">
        <v>20</v>
      </c>
    </row>
    <row r="578" spans="1:44">
      <c r="A578">
        <v>276</v>
      </c>
      <c r="B578" t="s">
        <v>425</v>
      </c>
      <c r="C578">
        <v>4</v>
      </c>
      <c r="D578" t="s">
        <v>426</v>
      </c>
      <c r="E578">
        <v>226</v>
      </c>
      <c r="F578" t="s">
        <v>427</v>
      </c>
      <c r="G578" t="s">
        <v>428</v>
      </c>
      <c r="H578">
        <v>188417.268</v>
      </c>
      <c r="I578" t="s">
        <v>429</v>
      </c>
      <c r="J578">
        <v>0.000606</v>
      </c>
      <c r="K578" t="s">
        <v>71</v>
      </c>
      <c r="L578" t="s">
        <v>430</v>
      </c>
      <c r="M578">
        <v>88.1364</v>
      </c>
      <c r="N578" t="s">
        <v>71</v>
      </c>
      <c r="O578" t="s">
        <v>455</v>
      </c>
      <c r="P578">
        <v>0.000695</v>
      </c>
      <c r="Q578" t="s">
        <v>71</v>
      </c>
      <c r="R578" t="s">
        <v>70</v>
      </c>
      <c r="S578">
        <v>3.802365</v>
      </c>
      <c r="T578" t="s">
        <v>71</v>
      </c>
      <c r="U578" t="s">
        <v>72</v>
      </c>
      <c r="V578">
        <v>0.105219</v>
      </c>
      <c r="W578" t="s">
        <v>71</v>
      </c>
      <c r="X578" t="s">
        <v>73</v>
      </c>
      <c r="Y578">
        <v>0.741976</v>
      </c>
      <c r="Z578" t="s">
        <v>71</v>
      </c>
      <c r="AA578" t="s">
        <v>446</v>
      </c>
      <c r="AB578">
        <v>0.798637</v>
      </c>
      <c r="AC578" t="s">
        <v>71</v>
      </c>
      <c r="AD578" t="s">
        <v>74</v>
      </c>
      <c r="AE578">
        <v>2.140375</v>
      </c>
      <c r="AF578" t="s">
        <v>71</v>
      </c>
      <c r="AG578" t="s">
        <v>437</v>
      </c>
      <c r="AH578">
        <v>1000</v>
      </c>
      <c r="AI578" t="s">
        <v>438</v>
      </c>
      <c r="AJ578">
        <v>1000000</v>
      </c>
      <c r="AK578" t="s">
        <v>439</v>
      </c>
      <c r="AL578">
        <v>10</v>
      </c>
      <c r="AM578" t="s">
        <v>440</v>
      </c>
      <c r="AN578">
        <v>500</v>
      </c>
      <c r="AO578" t="s">
        <v>441</v>
      </c>
      <c r="AP578">
        <v>20</v>
      </c>
      <c r="AQ578" t="s">
        <v>442</v>
      </c>
      <c r="AR578">
        <v>20</v>
      </c>
    </row>
    <row r="579" spans="1:44">
      <c r="A579">
        <v>276</v>
      </c>
      <c r="B579" t="s">
        <v>425</v>
      </c>
      <c r="C579">
        <v>4</v>
      </c>
      <c r="D579" t="s">
        <v>426</v>
      </c>
      <c r="E579">
        <v>226</v>
      </c>
      <c r="F579" t="s">
        <v>427</v>
      </c>
      <c r="G579" t="s">
        <v>428</v>
      </c>
      <c r="H579">
        <v>12417.452</v>
      </c>
      <c r="I579" t="s">
        <v>429</v>
      </c>
      <c r="J579">
        <v>0.000682</v>
      </c>
      <c r="K579" t="s">
        <v>71</v>
      </c>
      <c r="L579" t="s">
        <v>430</v>
      </c>
      <c r="M579">
        <v>170.6756</v>
      </c>
      <c r="N579" t="s">
        <v>71</v>
      </c>
      <c r="O579" t="s">
        <v>455</v>
      </c>
      <c r="P579">
        <v>0.000852</v>
      </c>
      <c r="Q579" t="s">
        <v>71</v>
      </c>
      <c r="R579" t="s">
        <v>70</v>
      </c>
      <c r="S579">
        <v>2.665176</v>
      </c>
      <c r="T579" t="s">
        <v>71</v>
      </c>
      <c r="U579" t="s">
        <v>72</v>
      </c>
      <c r="V579">
        <v>0.110078</v>
      </c>
      <c r="W579" t="s">
        <v>71</v>
      </c>
      <c r="X579" t="s">
        <v>73</v>
      </c>
      <c r="Y579">
        <v>0.896655</v>
      </c>
      <c r="Z579" t="s">
        <v>71</v>
      </c>
      <c r="AA579" t="s">
        <v>446</v>
      </c>
      <c r="AB579">
        <v>0.805657</v>
      </c>
      <c r="AC579" t="s">
        <v>71</v>
      </c>
      <c r="AD579" t="s">
        <v>74</v>
      </c>
      <c r="AE579">
        <v>0.836458</v>
      </c>
      <c r="AF579" t="s">
        <v>71</v>
      </c>
      <c r="AG579" t="s">
        <v>437</v>
      </c>
      <c r="AH579">
        <v>1000</v>
      </c>
      <c r="AI579" t="s">
        <v>438</v>
      </c>
      <c r="AJ579">
        <v>1000000</v>
      </c>
      <c r="AK579" t="s">
        <v>439</v>
      </c>
      <c r="AL579">
        <v>10</v>
      </c>
      <c r="AM579" t="s">
        <v>440</v>
      </c>
      <c r="AN579">
        <v>500</v>
      </c>
      <c r="AO579" t="s">
        <v>441</v>
      </c>
      <c r="AP579">
        <v>20</v>
      </c>
      <c r="AQ579" t="s">
        <v>442</v>
      </c>
      <c r="AR579">
        <v>20</v>
      </c>
    </row>
    <row r="580" spans="1:44">
      <c r="A580">
        <v>275</v>
      </c>
      <c r="B580" t="s">
        <v>425</v>
      </c>
      <c r="C580">
        <v>4</v>
      </c>
      <c r="D580" t="s">
        <v>426</v>
      </c>
      <c r="E580">
        <v>226</v>
      </c>
      <c r="F580" t="s">
        <v>427</v>
      </c>
      <c r="G580" t="s">
        <v>428</v>
      </c>
      <c r="H580">
        <v>899.832</v>
      </c>
      <c r="I580" t="s">
        <v>429</v>
      </c>
      <c r="J580">
        <v>0.000747</v>
      </c>
      <c r="K580" t="s">
        <v>71</v>
      </c>
      <c r="L580" t="s">
        <v>430</v>
      </c>
      <c r="M580">
        <v>240.318</v>
      </c>
      <c r="N580" t="s">
        <v>71</v>
      </c>
      <c r="O580" t="s">
        <v>455</v>
      </c>
      <c r="P580">
        <v>0.000987</v>
      </c>
      <c r="Q580" t="s">
        <v>71</v>
      </c>
      <c r="R580" t="s">
        <v>70</v>
      </c>
      <c r="S580">
        <v>2.547269</v>
      </c>
      <c r="T580" t="s">
        <v>71</v>
      </c>
      <c r="U580" t="s">
        <v>72</v>
      </c>
      <c r="V580">
        <v>0.114085</v>
      </c>
      <c r="W580" t="s">
        <v>71</v>
      </c>
      <c r="X580" t="s">
        <v>73</v>
      </c>
      <c r="Y580">
        <v>0.97148</v>
      </c>
      <c r="Z580" t="s">
        <v>71</v>
      </c>
      <c r="AA580" t="s">
        <v>446</v>
      </c>
      <c r="AB580">
        <v>0.765864</v>
      </c>
      <c r="AC580" t="s">
        <v>71</v>
      </c>
      <c r="AD580" t="s">
        <v>74</v>
      </c>
      <c r="AE580">
        <v>0.680336</v>
      </c>
      <c r="AF580" t="s">
        <v>71</v>
      </c>
      <c r="AG580" t="s">
        <v>437</v>
      </c>
      <c r="AH580">
        <v>1000</v>
      </c>
      <c r="AI580" t="s">
        <v>438</v>
      </c>
      <c r="AJ580">
        <v>1000000</v>
      </c>
      <c r="AK580" t="s">
        <v>439</v>
      </c>
      <c r="AL580">
        <v>10</v>
      </c>
      <c r="AM580" t="s">
        <v>440</v>
      </c>
      <c r="AN580">
        <v>500</v>
      </c>
      <c r="AO580" t="s">
        <v>441</v>
      </c>
      <c r="AP580">
        <v>20</v>
      </c>
      <c r="AQ580" t="s">
        <v>442</v>
      </c>
      <c r="AR580">
        <v>20</v>
      </c>
    </row>
    <row r="581" spans="1:44">
      <c r="A581">
        <v>275</v>
      </c>
      <c r="B581" t="s">
        <v>425</v>
      </c>
      <c r="C581">
        <v>4</v>
      </c>
      <c r="D581" t="s">
        <v>426</v>
      </c>
      <c r="E581">
        <v>226</v>
      </c>
      <c r="F581" t="s">
        <v>427</v>
      </c>
      <c r="G581" t="s">
        <v>428</v>
      </c>
      <c r="H581">
        <v>899.832</v>
      </c>
      <c r="I581" t="s">
        <v>429</v>
      </c>
      <c r="J581">
        <v>0.00076</v>
      </c>
      <c r="K581" t="s">
        <v>71</v>
      </c>
      <c r="L581" t="s">
        <v>430</v>
      </c>
      <c r="M581">
        <v>239.4917</v>
      </c>
      <c r="N581" t="s">
        <v>71</v>
      </c>
      <c r="O581" t="s">
        <v>455</v>
      </c>
      <c r="P581">
        <v>0.000999</v>
      </c>
      <c r="Q581" t="s">
        <v>71</v>
      </c>
      <c r="R581" t="s">
        <v>70</v>
      </c>
      <c r="S581">
        <v>2.551005</v>
      </c>
      <c r="T581" t="s">
        <v>71</v>
      </c>
      <c r="U581" t="s">
        <v>72</v>
      </c>
      <c r="V581">
        <v>0.114196</v>
      </c>
      <c r="W581" t="s">
        <v>71</v>
      </c>
      <c r="X581" t="s">
        <v>73</v>
      </c>
      <c r="Y581">
        <v>0.971763</v>
      </c>
      <c r="Z581" t="s">
        <v>71</v>
      </c>
      <c r="AA581" t="s">
        <v>446</v>
      </c>
      <c r="AB581">
        <v>0.76481</v>
      </c>
      <c r="AC581" t="s">
        <v>71</v>
      </c>
      <c r="AD581" t="s">
        <v>74</v>
      </c>
      <c r="AE581">
        <v>0.684692</v>
      </c>
      <c r="AF581" t="s">
        <v>71</v>
      </c>
      <c r="AG581" t="s">
        <v>437</v>
      </c>
      <c r="AH581">
        <v>1000</v>
      </c>
      <c r="AI581" t="s">
        <v>438</v>
      </c>
      <c r="AJ581">
        <v>1000000</v>
      </c>
      <c r="AK581" t="s">
        <v>439</v>
      </c>
      <c r="AL581">
        <v>10</v>
      </c>
      <c r="AM581" t="s">
        <v>440</v>
      </c>
      <c r="AN581">
        <v>500</v>
      </c>
      <c r="AO581" t="s">
        <v>441</v>
      </c>
      <c r="AP581">
        <v>20</v>
      </c>
      <c r="AQ581" t="s">
        <v>442</v>
      </c>
      <c r="AR581">
        <v>20</v>
      </c>
    </row>
    <row r="582" spans="1:44">
      <c r="A582">
        <v>274</v>
      </c>
      <c r="B582" t="s">
        <v>425</v>
      </c>
      <c r="C582">
        <v>4</v>
      </c>
      <c r="D582" t="s">
        <v>426</v>
      </c>
      <c r="E582">
        <v>226</v>
      </c>
      <c r="F582" t="s">
        <v>427</v>
      </c>
      <c r="G582" t="s">
        <v>428</v>
      </c>
      <c r="H582">
        <v>336808.074</v>
      </c>
      <c r="I582" t="s">
        <v>429</v>
      </c>
      <c r="J582">
        <v>0.000624</v>
      </c>
      <c r="K582" t="s">
        <v>71</v>
      </c>
      <c r="L582" t="s">
        <v>430</v>
      </c>
      <c r="M582">
        <v>80.1351</v>
      </c>
      <c r="N582" t="s">
        <v>71</v>
      </c>
      <c r="O582" t="s">
        <v>455</v>
      </c>
      <c r="P582">
        <v>0.000704</v>
      </c>
      <c r="Q582" t="s">
        <v>71</v>
      </c>
      <c r="R582" t="s">
        <v>70</v>
      </c>
      <c r="S582">
        <v>5.096701</v>
      </c>
      <c r="T582" t="s">
        <v>71</v>
      </c>
      <c r="U582" t="s">
        <v>72</v>
      </c>
      <c r="V582">
        <v>0.112831</v>
      </c>
      <c r="W582" t="s">
        <v>71</v>
      </c>
      <c r="X582" t="s">
        <v>73</v>
      </c>
      <c r="Y582">
        <v>0.750965</v>
      </c>
      <c r="Z582" t="s">
        <v>71</v>
      </c>
      <c r="AA582" t="s">
        <v>446</v>
      </c>
      <c r="AB582">
        <v>0.909825</v>
      </c>
      <c r="AC582" t="s">
        <v>71</v>
      </c>
      <c r="AD582" t="s">
        <v>74</v>
      </c>
      <c r="AE582">
        <v>3.305151</v>
      </c>
      <c r="AF582" t="s">
        <v>71</v>
      </c>
      <c r="AG582" t="s">
        <v>437</v>
      </c>
      <c r="AH582">
        <v>1000</v>
      </c>
      <c r="AI582" t="s">
        <v>438</v>
      </c>
      <c r="AJ582">
        <v>1000000</v>
      </c>
      <c r="AK582" t="s">
        <v>439</v>
      </c>
      <c r="AL582">
        <v>10</v>
      </c>
      <c r="AM582" t="s">
        <v>440</v>
      </c>
      <c r="AN582">
        <v>500</v>
      </c>
      <c r="AO582" t="s">
        <v>441</v>
      </c>
      <c r="AP582">
        <v>20</v>
      </c>
      <c r="AQ582" t="s">
        <v>442</v>
      </c>
      <c r="AR582">
        <v>20</v>
      </c>
    </row>
    <row r="583" spans="1:44">
      <c r="A583">
        <v>273</v>
      </c>
      <c r="B583" t="s">
        <v>425</v>
      </c>
      <c r="C583">
        <v>4</v>
      </c>
      <c r="D583" t="s">
        <v>426</v>
      </c>
      <c r="E583">
        <v>226</v>
      </c>
      <c r="F583" t="s">
        <v>427</v>
      </c>
      <c r="G583" t="s">
        <v>428</v>
      </c>
      <c r="H583">
        <v>336808.074</v>
      </c>
      <c r="I583" t="s">
        <v>429</v>
      </c>
      <c r="J583">
        <v>0.000569</v>
      </c>
      <c r="K583" t="s">
        <v>71</v>
      </c>
      <c r="L583" t="s">
        <v>430</v>
      </c>
      <c r="M583">
        <v>76.4295</v>
      </c>
      <c r="N583" t="s">
        <v>71</v>
      </c>
      <c r="O583" t="s">
        <v>455</v>
      </c>
      <c r="P583">
        <v>0.000645</v>
      </c>
      <c r="Q583" t="s">
        <v>71</v>
      </c>
      <c r="R583" t="s">
        <v>70</v>
      </c>
      <c r="S583">
        <v>4.699575</v>
      </c>
      <c r="T583" t="s">
        <v>71</v>
      </c>
      <c r="U583" t="s">
        <v>72</v>
      </c>
      <c r="V583">
        <v>0.104674</v>
      </c>
      <c r="W583" t="s">
        <v>71</v>
      </c>
      <c r="X583" t="s">
        <v>73</v>
      </c>
      <c r="Y583">
        <v>0.697147</v>
      </c>
      <c r="Z583" t="s">
        <v>71</v>
      </c>
      <c r="AA583" t="s">
        <v>446</v>
      </c>
      <c r="AB583">
        <v>0.842579</v>
      </c>
      <c r="AC583" t="s">
        <v>71</v>
      </c>
      <c r="AD583" t="s">
        <v>74</v>
      </c>
      <c r="AE583">
        <v>3.037845</v>
      </c>
      <c r="AF583" t="s">
        <v>71</v>
      </c>
      <c r="AG583" t="s">
        <v>437</v>
      </c>
      <c r="AH583">
        <v>1000</v>
      </c>
      <c r="AI583" t="s">
        <v>438</v>
      </c>
      <c r="AJ583">
        <v>1000000</v>
      </c>
      <c r="AK583" t="s">
        <v>439</v>
      </c>
      <c r="AL583">
        <v>10</v>
      </c>
      <c r="AM583" t="s">
        <v>440</v>
      </c>
      <c r="AN583">
        <v>500</v>
      </c>
      <c r="AO583" t="s">
        <v>441</v>
      </c>
      <c r="AP583">
        <v>20</v>
      </c>
      <c r="AQ583" t="s">
        <v>442</v>
      </c>
      <c r="AR583">
        <v>20</v>
      </c>
    </row>
    <row r="584" spans="1:44">
      <c r="A584">
        <v>272</v>
      </c>
      <c r="B584" t="s">
        <v>425</v>
      </c>
      <c r="C584">
        <v>4</v>
      </c>
      <c r="D584" t="s">
        <v>426</v>
      </c>
      <c r="E584">
        <v>226</v>
      </c>
      <c r="F584" t="s">
        <v>427</v>
      </c>
      <c r="G584" t="s">
        <v>428</v>
      </c>
      <c r="H584">
        <v>101498.196</v>
      </c>
      <c r="I584" t="s">
        <v>429</v>
      </c>
      <c r="J584">
        <v>0.000617</v>
      </c>
      <c r="K584" t="s">
        <v>71</v>
      </c>
      <c r="L584" t="s">
        <v>430</v>
      </c>
      <c r="M584">
        <v>107.9887</v>
      </c>
      <c r="N584" t="s">
        <v>71</v>
      </c>
      <c r="O584" t="s">
        <v>455</v>
      </c>
      <c r="P584">
        <v>0.000725</v>
      </c>
      <c r="Q584" t="s">
        <v>71</v>
      </c>
      <c r="R584" t="s">
        <v>70</v>
      </c>
      <c r="S584">
        <v>3.129747</v>
      </c>
      <c r="T584" t="s">
        <v>71</v>
      </c>
      <c r="U584" t="s">
        <v>72</v>
      </c>
      <c r="V584">
        <v>0.106536</v>
      </c>
      <c r="W584" t="s">
        <v>71</v>
      </c>
      <c r="X584" t="s">
        <v>73</v>
      </c>
      <c r="Y584">
        <v>0.780901</v>
      </c>
      <c r="Z584" t="s">
        <v>71</v>
      </c>
      <c r="AA584" t="s">
        <v>446</v>
      </c>
      <c r="AB584">
        <v>0.786737</v>
      </c>
      <c r="AC584" t="s">
        <v>71</v>
      </c>
      <c r="AD584" t="s">
        <v>74</v>
      </c>
      <c r="AE584">
        <v>1.439891</v>
      </c>
      <c r="AF584" t="s">
        <v>71</v>
      </c>
      <c r="AG584" t="s">
        <v>437</v>
      </c>
      <c r="AH584">
        <v>1000</v>
      </c>
      <c r="AI584" t="s">
        <v>438</v>
      </c>
      <c r="AJ584">
        <v>1000000</v>
      </c>
      <c r="AK584" t="s">
        <v>439</v>
      </c>
      <c r="AL584">
        <v>10</v>
      </c>
      <c r="AM584" t="s">
        <v>440</v>
      </c>
      <c r="AN584">
        <v>500</v>
      </c>
      <c r="AO584" t="s">
        <v>441</v>
      </c>
      <c r="AP584">
        <v>20</v>
      </c>
      <c r="AQ584" t="s">
        <v>442</v>
      </c>
      <c r="AR584">
        <v>20</v>
      </c>
    </row>
    <row r="585" spans="1:44">
      <c r="A585">
        <v>271</v>
      </c>
      <c r="B585" t="s">
        <v>425</v>
      </c>
      <c r="C585">
        <v>4</v>
      </c>
      <c r="D585" t="s">
        <v>426</v>
      </c>
      <c r="E585">
        <v>226</v>
      </c>
      <c r="F585" t="s">
        <v>427</v>
      </c>
      <c r="G585" t="s">
        <v>428</v>
      </c>
      <c r="H585">
        <v>26152.5</v>
      </c>
      <c r="I585" t="s">
        <v>429</v>
      </c>
      <c r="J585">
        <v>0.000909</v>
      </c>
      <c r="K585" t="s">
        <v>71</v>
      </c>
      <c r="L585" t="s">
        <v>430</v>
      </c>
      <c r="M585">
        <v>166.3069</v>
      </c>
      <c r="N585" t="s">
        <v>71</v>
      </c>
      <c r="O585" t="s">
        <v>455</v>
      </c>
      <c r="P585">
        <v>0.001075</v>
      </c>
      <c r="Q585" t="s">
        <v>71</v>
      </c>
      <c r="R585" t="s">
        <v>70</v>
      </c>
      <c r="S585">
        <v>2.685143</v>
      </c>
      <c r="T585" t="s">
        <v>71</v>
      </c>
      <c r="U585" t="s">
        <v>72</v>
      </c>
      <c r="V585">
        <v>0.111856</v>
      </c>
      <c r="W585" t="s">
        <v>71</v>
      </c>
      <c r="X585" t="s">
        <v>73</v>
      </c>
      <c r="Y585">
        <v>0.886699</v>
      </c>
      <c r="Z585" t="s">
        <v>71</v>
      </c>
      <c r="AA585" t="s">
        <v>446</v>
      </c>
      <c r="AB585">
        <v>0.793319</v>
      </c>
      <c r="AC585" t="s">
        <v>71</v>
      </c>
      <c r="AD585" t="s">
        <v>74</v>
      </c>
      <c r="AE585">
        <v>0.876295</v>
      </c>
      <c r="AF585" t="s">
        <v>71</v>
      </c>
      <c r="AG585" t="s">
        <v>437</v>
      </c>
      <c r="AH585">
        <v>1000</v>
      </c>
      <c r="AI585" t="s">
        <v>438</v>
      </c>
      <c r="AJ585">
        <v>1000000</v>
      </c>
      <c r="AK585" t="s">
        <v>439</v>
      </c>
      <c r="AL585">
        <v>10</v>
      </c>
      <c r="AM585" t="s">
        <v>440</v>
      </c>
      <c r="AN585">
        <v>500</v>
      </c>
      <c r="AO585" t="s">
        <v>441</v>
      </c>
      <c r="AP585">
        <v>20</v>
      </c>
      <c r="AQ585" t="s">
        <v>442</v>
      </c>
      <c r="AR585">
        <v>20</v>
      </c>
    </row>
    <row r="586" spans="1:44">
      <c r="A586">
        <v>270</v>
      </c>
      <c r="B586" t="s">
        <v>425</v>
      </c>
      <c r="C586">
        <v>4</v>
      </c>
      <c r="D586" t="s">
        <v>426</v>
      </c>
      <c r="E586">
        <v>226</v>
      </c>
      <c r="F586" t="s">
        <v>427</v>
      </c>
      <c r="G586" t="s">
        <v>428</v>
      </c>
      <c r="H586">
        <v>5577.55</v>
      </c>
      <c r="I586" t="s">
        <v>429</v>
      </c>
      <c r="J586">
        <v>0.000732</v>
      </c>
      <c r="K586" t="s">
        <v>71</v>
      </c>
      <c r="L586" t="s">
        <v>430</v>
      </c>
      <c r="M586">
        <v>189.9641</v>
      </c>
      <c r="N586" t="s">
        <v>71</v>
      </c>
      <c r="O586" t="s">
        <v>455</v>
      </c>
      <c r="P586">
        <v>0.000922</v>
      </c>
      <c r="Q586" t="s">
        <v>71</v>
      </c>
      <c r="R586" t="s">
        <v>70</v>
      </c>
      <c r="S586">
        <v>2.533787</v>
      </c>
      <c r="T586" t="s">
        <v>71</v>
      </c>
      <c r="U586" t="s">
        <v>72</v>
      </c>
      <c r="V586">
        <v>0.111597</v>
      </c>
      <c r="W586" t="s">
        <v>71</v>
      </c>
      <c r="X586" t="s">
        <v>73</v>
      </c>
      <c r="Y586">
        <v>0.909157</v>
      </c>
      <c r="Z586" t="s">
        <v>71</v>
      </c>
      <c r="AA586" t="s">
        <v>446</v>
      </c>
      <c r="AB586">
        <v>0.791826</v>
      </c>
      <c r="AC586" t="s">
        <v>71</v>
      </c>
      <c r="AD586" t="s">
        <v>74</v>
      </c>
      <c r="AE586">
        <v>0.705181</v>
      </c>
      <c r="AF586" t="s">
        <v>71</v>
      </c>
      <c r="AG586" t="s">
        <v>437</v>
      </c>
      <c r="AH586">
        <v>1000</v>
      </c>
      <c r="AI586" t="s">
        <v>438</v>
      </c>
      <c r="AJ586">
        <v>1000000</v>
      </c>
      <c r="AK586" t="s">
        <v>439</v>
      </c>
      <c r="AL586">
        <v>10</v>
      </c>
      <c r="AM586" t="s">
        <v>440</v>
      </c>
      <c r="AN586">
        <v>500</v>
      </c>
      <c r="AO586" t="s">
        <v>441</v>
      </c>
      <c r="AP586">
        <v>20</v>
      </c>
      <c r="AQ586" t="s">
        <v>442</v>
      </c>
      <c r="AR586">
        <v>20</v>
      </c>
    </row>
    <row r="587" spans="1:44">
      <c r="A587">
        <v>270</v>
      </c>
      <c r="B587" t="s">
        <v>425</v>
      </c>
      <c r="C587">
        <v>4</v>
      </c>
      <c r="D587" t="s">
        <v>426</v>
      </c>
      <c r="E587">
        <v>226</v>
      </c>
      <c r="F587" t="s">
        <v>427</v>
      </c>
      <c r="G587" t="s">
        <v>428</v>
      </c>
      <c r="H587">
        <v>899.832</v>
      </c>
      <c r="I587" t="s">
        <v>429</v>
      </c>
      <c r="J587">
        <v>0.00079</v>
      </c>
      <c r="K587" t="s">
        <v>71</v>
      </c>
      <c r="L587" t="s">
        <v>430</v>
      </c>
      <c r="M587">
        <v>233.7728</v>
      </c>
      <c r="N587" t="s">
        <v>71</v>
      </c>
      <c r="O587" t="s">
        <v>455</v>
      </c>
      <c r="P587">
        <v>0.001024</v>
      </c>
      <c r="Q587" t="s">
        <v>71</v>
      </c>
      <c r="R587" t="s">
        <v>70</v>
      </c>
      <c r="S587">
        <v>2.562264</v>
      </c>
      <c r="T587" t="s">
        <v>71</v>
      </c>
      <c r="U587" t="s">
        <v>72</v>
      </c>
      <c r="V587">
        <v>0.114538</v>
      </c>
      <c r="W587" t="s">
        <v>71</v>
      </c>
      <c r="X587" t="s">
        <v>73</v>
      </c>
      <c r="Y587">
        <v>0.980896</v>
      </c>
      <c r="Z587" t="s">
        <v>71</v>
      </c>
      <c r="AA587" t="s">
        <v>446</v>
      </c>
      <c r="AB587">
        <v>0.769322</v>
      </c>
      <c r="AC587" t="s">
        <v>71</v>
      </c>
      <c r="AD587" t="s">
        <v>74</v>
      </c>
      <c r="AE587">
        <v>0.6817</v>
      </c>
      <c r="AF587" t="s">
        <v>71</v>
      </c>
      <c r="AG587" t="s">
        <v>437</v>
      </c>
      <c r="AH587">
        <v>1000</v>
      </c>
      <c r="AI587" t="s">
        <v>438</v>
      </c>
      <c r="AJ587">
        <v>1000000</v>
      </c>
      <c r="AK587" t="s">
        <v>439</v>
      </c>
      <c r="AL587">
        <v>10</v>
      </c>
      <c r="AM587" t="s">
        <v>440</v>
      </c>
      <c r="AN587">
        <v>500</v>
      </c>
      <c r="AO587" t="s">
        <v>441</v>
      </c>
      <c r="AP587">
        <v>20</v>
      </c>
      <c r="AQ587" t="s">
        <v>442</v>
      </c>
      <c r="AR587">
        <v>20</v>
      </c>
    </row>
    <row r="588" spans="1:44">
      <c r="A588">
        <v>269</v>
      </c>
      <c r="B588" t="s">
        <v>425</v>
      </c>
      <c r="C588">
        <v>5</v>
      </c>
      <c r="D588" t="s">
        <v>426</v>
      </c>
      <c r="E588">
        <v>303</v>
      </c>
      <c r="F588" t="s">
        <v>427</v>
      </c>
      <c r="G588" t="s">
        <v>428</v>
      </c>
      <c r="H588">
        <v>0</v>
      </c>
      <c r="I588" t="s">
        <v>429</v>
      </c>
      <c r="J588">
        <v>0.000532</v>
      </c>
      <c r="K588" t="s">
        <v>71</v>
      </c>
      <c r="L588" t="s">
        <v>430</v>
      </c>
      <c r="M588">
        <v>108.2274</v>
      </c>
      <c r="N588" t="s">
        <v>71</v>
      </c>
      <c r="O588" t="s">
        <v>455</v>
      </c>
      <c r="P588">
        <v>0.00064</v>
      </c>
      <c r="Q588" t="s">
        <v>71</v>
      </c>
      <c r="R588" t="s">
        <v>70</v>
      </c>
      <c r="S588">
        <v>3.643996</v>
      </c>
      <c r="T588" t="s">
        <v>71</v>
      </c>
      <c r="U588" t="s">
        <v>72</v>
      </c>
      <c r="V588">
        <v>1.275639</v>
      </c>
      <c r="W588" t="s">
        <v>71</v>
      </c>
      <c r="X588" t="s">
        <v>73</v>
      </c>
      <c r="Y588">
        <v>1.311712</v>
      </c>
      <c r="Z588" t="s">
        <v>71</v>
      </c>
      <c r="AA588" t="s">
        <v>446</v>
      </c>
      <c r="AB588">
        <v>0.371984</v>
      </c>
      <c r="AC588" t="s">
        <v>71</v>
      </c>
      <c r="AD588" t="s">
        <v>74</v>
      </c>
      <c r="AE588">
        <v>0.668255</v>
      </c>
      <c r="AF588" t="s">
        <v>71</v>
      </c>
      <c r="AG588" t="s">
        <v>437</v>
      </c>
      <c r="AH588">
        <v>1000</v>
      </c>
      <c r="AI588" t="s">
        <v>438</v>
      </c>
      <c r="AJ588">
        <v>1000000</v>
      </c>
      <c r="AK588" t="s">
        <v>439</v>
      </c>
      <c r="AL588">
        <v>10</v>
      </c>
      <c r="AM588" t="s">
        <v>440</v>
      </c>
      <c r="AN588">
        <v>500</v>
      </c>
      <c r="AO588" t="s">
        <v>441</v>
      </c>
      <c r="AP588">
        <v>20</v>
      </c>
      <c r="AQ588" t="s">
        <v>442</v>
      </c>
      <c r="AR588">
        <v>20</v>
      </c>
    </row>
    <row r="589" spans="1:44">
      <c r="A589">
        <v>268</v>
      </c>
      <c r="B589" t="s">
        <v>425</v>
      </c>
      <c r="C589">
        <v>4</v>
      </c>
      <c r="D589" t="s">
        <v>426</v>
      </c>
      <c r="E589">
        <v>89</v>
      </c>
      <c r="F589" t="s">
        <v>427</v>
      </c>
      <c r="G589" t="s">
        <v>428</v>
      </c>
      <c r="H589">
        <v>47</v>
      </c>
      <c r="I589" t="s">
        <v>429</v>
      </c>
      <c r="J589">
        <v>0.000216</v>
      </c>
      <c r="K589" t="s">
        <v>71</v>
      </c>
      <c r="L589" t="s">
        <v>430</v>
      </c>
      <c r="M589">
        <v>36.353</v>
      </c>
      <c r="N589" t="s">
        <v>71</v>
      </c>
      <c r="O589" t="s">
        <v>455</v>
      </c>
      <c r="P589">
        <v>0.000252</v>
      </c>
      <c r="Q589" t="s">
        <v>71</v>
      </c>
      <c r="R589" t="s">
        <v>70</v>
      </c>
      <c r="S589">
        <v>1.26271</v>
      </c>
      <c r="T589" t="s">
        <v>71</v>
      </c>
      <c r="U589" t="s">
        <v>72</v>
      </c>
      <c r="V589">
        <v>0.05116</v>
      </c>
      <c r="W589" t="s">
        <v>71</v>
      </c>
      <c r="X589" t="s">
        <v>73</v>
      </c>
      <c r="Y589">
        <v>0.168927</v>
      </c>
      <c r="Z589" t="s">
        <v>71</v>
      </c>
      <c r="AA589" t="s">
        <v>446</v>
      </c>
      <c r="AB589">
        <v>0.36337</v>
      </c>
      <c r="AC589" t="s">
        <v>71</v>
      </c>
      <c r="AD589" t="s">
        <v>74</v>
      </c>
      <c r="AE589">
        <v>0.666986</v>
      </c>
      <c r="AF589" t="s">
        <v>71</v>
      </c>
      <c r="AG589" t="s">
        <v>437</v>
      </c>
      <c r="AH589">
        <v>1000</v>
      </c>
      <c r="AI589" t="s">
        <v>438</v>
      </c>
      <c r="AJ589">
        <v>1000000</v>
      </c>
      <c r="AK589" t="s">
        <v>439</v>
      </c>
      <c r="AL589">
        <v>1</v>
      </c>
      <c r="AM589" t="s">
        <v>440</v>
      </c>
      <c r="AN589">
        <v>500</v>
      </c>
      <c r="AO589" t="s">
        <v>441</v>
      </c>
      <c r="AP589">
        <v>20</v>
      </c>
      <c r="AQ589" t="s">
        <v>442</v>
      </c>
      <c r="AR589">
        <v>20</v>
      </c>
    </row>
    <row r="590" spans="1:44">
      <c r="A590">
        <v>267</v>
      </c>
      <c r="B590" t="s">
        <v>425</v>
      </c>
      <c r="C590">
        <v>4</v>
      </c>
      <c r="D590" t="s">
        <v>426</v>
      </c>
      <c r="E590">
        <v>226</v>
      </c>
      <c r="F590" t="s">
        <v>427</v>
      </c>
      <c r="G590" t="s">
        <v>428</v>
      </c>
      <c r="H590">
        <v>0</v>
      </c>
      <c r="I590" t="s">
        <v>429</v>
      </c>
      <c r="J590">
        <v>0.000644</v>
      </c>
      <c r="K590" t="s">
        <v>71</v>
      </c>
      <c r="L590" t="s">
        <v>430</v>
      </c>
      <c r="M590">
        <v>125.6553</v>
      </c>
      <c r="N590" t="s">
        <v>71</v>
      </c>
      <c r="O590" t="s">
        <v>455</v>
      </c>
      <c r="P590">
        <v>0.00077</v>
      </c>
      <c r="Q590" t="s">
        <v>71</v>
      </c>
      <c r="R590" t="s">
        <v>70</v>
      </c>
      <c r="S590">
        <v>1.818249</v>
      </c>
      <c r="T590" t="s">
        <v>71</v>
      </c>
      <c r="U590" t="s">
        <v>72</v>
      </c>
      <c r="V590">
        <v>0.335579</v>
      </c>
      <c r="W590" t="s">
        <v>71</v>
      </c>
      <c r="X590" t="s">
        <v>73</v>
      </c>
      <c r="Y590">
        <v>0.432584</v>
      </c>
      <c r="Z590" t="s">
        <v>71</v>
      </c>
      <c r="AA590" t="s">
        <v>446</v>
      </c>
      <c r="AB590">
        <v>0.376441</v>
      </c>
      <c r="AC590" t="s">
        <v>71</v>
      </c>
      <c r="AD590" t="s">
        <v>74</v>
      </c>
      <c r="AE590">
        <v>0.660196</v>
      </c>
      <c r="AF590" t="s">
        <v>71</v>
      </c>
      <c r="AG590" t="s">
        <v>437</v>
      </c>
      <c r="AH590">
        <v>1000</v>
      </c>
      <c r="AI590" t="s">
        <v>438</v>
      </c>
      <c r="AJ590">
        <v>1000000</v>
      </c>
      <c r="AK590" t="s">
        <v>439</v>
      </c>
      <c r="AL590">
        <v>10</v>
      </c>
      <c r="AM590" t="s">
        <v>440</v>
      </c>
      <c r="AN590">
        <v>500</v>
      </c>
      <c r="AO590" t="s">
        <v>441</v>
      </c>
      <c r="AP590">
        <v>20</v>
      </c>
      <c r="AQ590" t="s">
        <v>442</v>
      </c>
      <c r="AR590">
        <v>20</v>
      </c>
    </row>
    <row r="591" spans="1:44">
      <c r="A591">
        <v>266</v>
      </c>
      <c r="B591" t="s">
        <v>425</v>
      </c>
      <c r="C591">
        <v>3</v>
      </c>
      <c r="D591" t="s">
        <v>426</v>
      </c>
      <c r="E591">
        <v>188</v>
      </c>
      <c r="F591" t="s">
        <v>427</v>
      </c>
      <c r="G591" t="s">
        <v>428</v>
      </c>
      <c r="H591">
        <v>0</v>
      </c>
      <c r="I591" t="s">
        <v>429</v>
      </c>
      <c r="J591">
        <v>0.000671</v>
      </c>
      <c r="K591" t="s">
        <v>71</v>
      </c>
      <c r="L591" t="s">
        <v>430</v>
      </c>
      <c r="M591">
        <v>94.0709</v>
      </c>
      <c r="N591" t="s">
        <v>71</v>
      </c>
      <c r="O591" t="s">
        <v>455</v>
      </c>
      <c r="P591">
        <v>0.000765</v>
      </c>
      <c r="Q591" t="s">
        <v>71</v>
      </c>
      <c r="R591" t="s">
        <v>70</v>
      </c>
      <c r="S591">
        <v>1.788576</v>
      </c>
      <c r="T591" t="s">
        <v>71</v>
      </c>
      <c r="U591" t="s">
        <v>72</v>
      </c>
      <c r="V591">
        <v>0.291397</v>
      </c>
      <c r="W591" t="s">
        <v>71</v>
      </c>
      <c r="X591" t="s">
        <v>73</v>
      </c>
      <c r="Y591">
        <v>0.390321</v>
      </c>
      <c r="Z591" t="s">
        <v>71</v>
      </c>
      <c r="AA591" t="s">
        <v>446</v>
      </c>
      <c r="AB591">
        <v>0.369175</v>
      </c>
      <c r="AC591" t="s">
        <v>71</v>
      </c>
      <c r="AD591" t="s">
        <v>74</v>
      </c>
      <c r="AE591">
        <v>0.725128</v>
      </c>
      <c r="AF591" t="s">
        <v>71</v>
      </c>
      <c r="AG591" t="s">
        <v>437</v>
      </c>
      <c r="AH591">
        <v>1000</v>
      </c>
      <c r="AI591" t="s">
        <v>438</v>
      </c>
      <c r="AJ591">
        <v>1000000</v>
      </c>
      <c r="AK591" t="s">
        <v>439</v>
      </c>
      <c r="AL591">
        <v>10</v>
      </c>
      <c r="AM591" t="s">
        <v>440</v>
      </c>
      <c r="AN591">
        <v>500</v>
      </c>
      <c r="AO591" t="s">
        <v>441</v>
      </c>
      <c r="AP591">
        <v>20</v>
      </c>
      <c r="AQ591" t="s">
        <v>442</v>
      </c>
      <c r="AR591">
        <v>20</v>
      </c>
    </row>
    <row r="592" spans="1:44">
      <c r="A592">
        <v>265</v>
      </c>
      <c r="B592" t="s">
        <v>425</v>
      </c>
      <c r="C592">
        <v>2</v>
      </c>
      <c r="D592" t="s">
        <v>426</v>
      </c>
      <c r="E592">
        <v>169</v>
      </c>
      <c r="F592" t="s">
        <v>427</v>
      </c>
      <c r="G592" t="s">
        <v>428</v>
      </c>
      <c r="H592">
        <v>0</v>
      </c>
      <c r="I592" t="s">
        <v>429</v>
      </c>
      <c r="J592">
        <v>0.000711</v>
      </c>
      <c r="K592" t="s">
        <v>71</v>
      </c>
      <c r="L592" t="s">
        <v>430</v>
      </c>
      <c r="M592">
        <v>74.145</v>
      </c>
      <c r="N592" t="s">
        <v>71</v>
      </c>
      <c r="O592" t="s">
        <v>455</v>
      </c>
      <c r="P592">
        <v>0.000785</v>
      </c>
      <c r="Q592" t="s">
        <v>71</v>
      </c>
      <c r="R592" t="s">
        <v>70</v>
      </c>
      <c r="S592">
        <v>1.675915</v>
      </c>
      <c r="T592" t="s">
        <v>71</v>
      </c>
      <c r="U592" t="s">
        <v>72</v>
      </c>
      <c r="V592">
        <v>0.230736</v>
      </c>
      <c r="W592" t="s">
        <v>71</v>
      </c>
      <c r="X592" t="s">
        <v>73</v>
      </c>
      <c r="Y592">
        <v>0.327746</v>
      </c>
      <c r="Z592" t="s">
        <v>71</v>
      </c>
      <c r="AA592" t="s">
        <v>446</v>
      </c>
      <c r="AB592">
        <v>0.365502</v>
      </c>
      <c r="AC592" t="s">
        <v>71</v>
      </c>
      <c r="AD592" t="s">
        <v>74</v>
      </c>
      <c r="AE592">
        <v>0.739641</v>
      </c>
      <c r="AF592" t="s">
        <v>71</v>
      </c>
      <c r="AG592" t="s">
        <v>437</v>
      </c>
      <c r="AH592">
        <v>1000</v>
      </c>
      <c r="AI592" t="s">
        <v>438</v>
      </c>
      <c r="AJ592">
        <v>1000000</v>
      </c>
      <c r="AK592" t="s">
        <v>439</v>
      </c>
      <c r="AL592">
        <v>10</v>
      </c>
      <c r="AM592" t="s">
        <v>440</v>
      </c>
      <c r="AN592">
        <v>500</v>
      </c>
      <c r="AO592" t="s">
        <v>441</v>
      </c>
      <c r="AP592">
        <v>20</v>
      </c>
      <c r="AQ592" t="s">
        <v>442</v>
      </c>
      <c r="AR592">
        <v>20</v>
      </c>
    </row>
    <row r="593" spans="1:44">
      <c r="A593">
        <v>264</v>
      </c>
      <c r="B593" t="s">
        <v>425</v>
      </c>
      <c r="C593">
        <v>2</v>
      </c>
      <c r="D593" t="s">
        <v>426</v>
      </c>
      <c r="E593">
        <v>169</v>
      </c>
      <c r="F593" t="s">
        <v>427</v>
      </c>
      <c r="G593" t="s">
        <v>428</v>
      </c>
      <c r="H593">
        <v>0</v>
      </c>
      <c r="I593" t="s">
        <v>429</v>
      </c>
      <c r="J593">
        <v>0.000741</v>
      </c>
      <c r="K593" t="s">
        <v>71</v>
      </c>
      <c r="L593" t="s">
        <v>430</v>
      </c>
      <c r="M593">
        <v>79.3493</v>
      </c>
      <c r="N593" t="s">
        <v>71</v>
      </c>
      <c r="O593" t="s">
        <v>455</v>
      </c>
      <c r="P593">
        <v>0.000821</v>
      </c>
      <c r="Q593" t="s">
        <v>71</v>
      </c>
      <c r="R593" t="s">
        <v>70</v>
      </c>
      <c r="S593">
        <v>1.686857</v>
      </c>
      <c r="T593" t="s">
        <v>71</v>
      </c>
      <c r="U593" t="s">
        <v>72</v>
      </c>
      <c r="V593">
        <v>0.21701</v>
      </c>
      <c r="W593" t="s">
        <v>71</v>
      </c>
      <c r="X593" t="s">
        <v>73</v>
      </c>
      <c r="Y593">
        <v>0.322949</v>
      </c>
      <c r="Z593" t="s">
        <v>71</v>
      </c>
      <c r="AA593" t="s">
        <v>446</v>
      </c>
      <c r="AB593">
        <v>0.374102</v>
      </c>
      <c r="AC593" t="s">
        <v>71</v>
      </c>
      <c r="AD593" t="s">
        <v>74</v>
      </c>
      <c r="AE593">
        <v>0.760181</v>
      </c>
      <c r="AF593" t="s">
        <v>71</v>
      </c>
      <c r="AG593" t="s">
        <v>437</v>
      </c>
      <c r="AH593">
        <v>1000</v>
      </c>
      <c r="AI593" t="s">
        <v>438</v>
      </c>
      <c r="AJ593">
        <v>1000000</v>
      </c>
      <c r="AK593" t="s">
        <v>439</v>
      </c>
      <c r="AL593">
        <v>10</v>
      </c>
      <c r="AM593" t="s">
        <v>440</v>
      </c>
      <c r="AN593">
        <v>500</v>
      </c>
      <c r="AO593" t="s">
        <v>441</v>
      </c>
      <c r="AP593">
        <v>20</v>
      </c>
      <c r="AQ593" t="s">
        <v>442</v>
      </c>
      <c r="AR593">
        <v>20</v>
      </c>
    </row>
    <row r="594" spans="1:44">
      <c r="A594">
        <v>263</v>
      </c>
      <c r="B594" t="s">
        <v>425</v>
      </c>
      <c r="C594">
        <v>2</v>
      </c>
      <c r="D594" t="s">
        <v>426</v>
      </c>
      <c r="E594">
        <v>169</v>
      </c>
      <c r="F594" t="s">
        <v>427</v>
      </c>
      <c r="G594" t="s">
        <v>428</v>
      </c>
      <c r="H594">
        <v>0</v>
      </c>
      <c r="I594" t="s">
        <v>429</v>
      </c>
      <c r="J594">
        <v>0.000791</v>
      </c>
      <c r="K594" t="s">
        <v>71</v>
      </c>
      <c r="L594" t="s">
        <v>430</v>
      </c>
      <c r="M594">
        <v>86.3564</v>
      </c>
      <c r="N594" t="s">
        <v>71</v>
      </c>
      <c r="O594" t="s">
        <v>455</v>
      </c>
      <c r="P594">
        <v>0.000877</v>
      </c>
      <c r="Q594" t="s">
        <v>71</v>
      </c>
      <c r="R594" t="s">
        <v>70</v>
      </c>
      <c r="S594">
        <v>1.640432</v>
      </c>
      <c r="T594" t="s">
        <v>71</v>
      </c>
      <c r="U594" t="s">
        <v>72</v>
      </c>
      <c r="V594">
        <v>0.198564</v>
      </c>
      <c r="W594" t="s">
        <v>71</v>
      </c>
      <c r="X594" t="s">
        <v>73</v>
      </c>
      <c r="Y594">
        <v>0.309938</v>
      </c>
      <c r="Z594" t="s">
        <v>71</v>
      </c>
      <c r="AA594" t="s">
        <v>446</v>
      </c>
      <c r="AB594">
        <v>0.380528</v>
      </c>
      <c r="AC594" t="s">
        <v>71</v>
      </c>
      <c r="AD594" t="s">
        <v>74</v>
      </c>
      <c r="AE594">
        <v>0.738675</v>
      </c>
      <c r="AF594" t="s">
        <v>71</v>
      </c>
      <c r="AG594" t="s">
        <v>437</v>
      </c>
      <c r="AH594">
        <v>1000</v>
      </c>
      <c r="AI594" t="s">
        <v>438</v>
      </c>
      <c r="AJ594">
        <v>1000000</v>
      </c>
      <c r="AK594" t="s">
        <v>439</v>
      </c>
      <c r="AL594">
        <v>10</v>
      </c>
      <c r="AM594" t="s">
        <v>440</v>
      </c>
      <c r="AN594">
        <v>500</v>
      </c>
      <c r="AO594" t="s">
        <v>441</v>
      </c>
      <c r="AP594">
        <v>20</v>
      </c>
      <c r="AQ594" t="s">
        <v>442</v>
      </c>
      <c r="AR594">
        <v>20</v>
      </c>
    </row>
    <row r="595" spans="1:44">
      <c r="A595">
        <v>262</v>
      </c>
      <c r="B595" t="s">
        <v>425</v>
      </c>
      <c r="C595">
        <v>2</v>
      </c>
      <c r="D595" t="s">
        <v>426</v>
      </c>
      <c r="E595">
        <v>169</v>
      </c>
      <c r="F595" t="s">
        <v>427</v>
      </c>
      <c r="G595" t="s">
        <v>428</v>
      </c>
      <c r="H595">
        <v>0</v>
      </c>
      <c r="I595" t="s">
        <v>429</v>
      </c>
      <c r="J595">
        <v>0.000973</v>
      </c>
      <c r="K595" t="s">
        <v>71</v>
      </c>
      <c r="L595" t="s">
        <v>430</v>
      </c>
      <c r="M595">
        <v>112.459</v>
      </c>
      <c r="N595" t="s">
        <v>71</v>
      </c>
      <c r="O595" t="s">
        <v>455</v>
      </c>
      <c r="P595">
        <v>0.001086</v>
      </c>
      <c r="Q595" t="s">
        <v>71</v>
      </c>
      <c r="R595" t="s">
        <v>70</v>
      </c>
      <c r="S595">
        <v>1.937737</v>
      </c>
      <c r="T595" t="s">
        <v>71</v>
      </c>
      <c r="U595" t="s">
        <v>72</v>
      </c>
      <c r="V595">
        <v>0.233294</v>
      </c>
      <c r="W595" t="s">
        <v>71</v>
      </c>
      <c r="X595" t="s">
        <v>73</v>
      </c>
      <c r="Y595">
        <v>0.358332</v>
      </c>
      <c r="Z595" t="s">
        <v>71</v>
      </c>
      <c r="AA595" t="s">
        <v>446</v>
      </c>
      <c r="AB595">
        <v>0.460503</v>
      </c>
      <c r="AC595" t="s">
        <v>71</v>
      </c>
      <c r="AD595" t="s">
        <v>74</v>
      </c>
      <c r="AE595">
        <v>0.870056</v>
      </c>
      <c r="AF595" t="s">
        <v>71</v>
      </c>
      <c r="AG595" t="s">
        <v>437</v>
      </c>
      <c r="AH595">
        <v>1000</v>
      </c>
      <c r="AI595" t="s">
        <v>438</v>
      </c>
      <c r="AJ595">
        <v>1000000</v>
      </c>
      <c r="AK595" t="s">
        <v>439</v>
      </c>
      <c r="AL595">
        <v>10</v>
      </c>
      <c r="AM595" t="s">
        <v>440</v>
      </c>
      <c r="AN595">
        <v>500</v>
      </c>
      <c r="AO595" t="s">
        <v>441</v>
      </c>
      <c r="AP595">
        <v>20</v>
      </c>
      <c r="AQ595" t="s">
        <v>442</v>
      </c>
      <c r="AR595">
        <v>20</v>
      </c>
    </row>
    <row r="596" spans="1:44">
      <c r="A596">
        <v>261</v>
      </c>
      <c r="B596" t="s">
        <v>425</v>
      </c>
      <c r="C596">
        <v>2</v>
      </c>
      <c r="D596" t="s">
        <v>426</v>
      </c>
      <c r="E596">
        <v>169</v>
      </c>
      <c r="F596" t="s">
        <v>427</v>
      </c>
      <c r="G596" t="s">
        <v>428</v>
      </c>
      <c r="H596">
        <v>1008.75</v>
      </c>
      <c r="I596" t="s">
        <v>429</v>
      </c>
      <c r="J596">
        <v>0.000823</v>
      </c>
      <c r="K596" t="s">
        <v>71</v>
      </c>
      <c r="L596" t="s">
        <v>430</v>
      </c>
      <c r="M596">
        <v>75.026</v>
      </c>
      <c r="N596" t="s">
        <v>71</v>
      </c>
      <c r="O596" t="s">
        <v>455</v>
      </c>
      <c r="P596">
        <v>0.000898</v>
      </c>
      <c r="Q596" t="s">
        <v>71</v>
      </c>
      <c r="R596" t="s">
        <v>70</v>
      </c>
      <c r="S596">
        <v>5.991798</v>
      </c>
      <c r="T596" t="s">
        <v>71</v>
      </c>
      <c r="U596" t="s">
        <v>72</v>
      </c>
      <c r="V596">
        <v>0.133083</v>
      </c>
      <c r="W596" t="s">
        <v>71</v>
      </c>
      <c r="X596" t="s">
        <v>73</v>
      </c>
      <c r="Y596">
        <v>4.102551</v>
      </c>
      <c r="Z596" t="s">
        <v>71</v>
      </c>
      <c r="AA596" t="s">
        <v>446</v>
      </c>
      <c r="AB596">
        <v>0.826844</v>
      </c>
      <c r="AC596" t="s">
        <v>71</v>
      </c>
      <c r="AD596" t="s">
        <v>74</v>
      </c>
      <c r="AE596">
        <v>0.904655</v>
      </c>
      <c r="AF596" t="s">
        <v>71</v>
      </c>
      <c r="AG596" t="s">
        <v>437</v>
      </c>
      <c r="AH596">
        <v>1000</v>
      </c>
      <c r="AI596" t="s">
        <v>438</v>
      </c>
      <c r="AJ596">
        <v>1000000</v>
      </c>
      <c r="AK596" t="s">
        <v>439</v>
      </c>
      <c r="AL596">
        <v>10</v>
      </c>
      <c r="AM596" t="s">
        <v>440</v>
      </c>
      <c r="AN596">
        <v>500</v>
      </c>
      <c r="AO596" t="s">
        <v>441</v>
      </c>
      <c r="AP596">
        <v>20</v>
      </c>
      <c r="AQ596" t="s">
        <v>442</v>
      </c>
      <c r="AR596">
        <v>20</v>
      </c>
    </row>
    <row r="597" spans="1:44">
      <c r="A597">
        <v>261</v>
      </c>
      <c r="B597" t="s">
        <v>425</v>
      </c>
      <c r="C597">
        <v>0</v>
      </c>
      <c r="D597" t="s">
        <v>426</v>
      </c>
      <c r="E597">
        <v>157</v>
      </c>
      <c r="F597" t="s">
        <v>427</v>
      </c>
      <c r="G597" t="s">
        <v>428</v>
      </c>
      <c r="H597">
        <v>1008.75</v>
      </c>
      <c r="I597" t="s">
        <v>429</v>
      </c>
      <c r="J597">
        <v>0.000663</v>
      </c>
      <c r="K597" t="s">
        <v>71</v>
      </c>
      <c r="L597" t="s">
        <v>430</v>
      </c>
      <c r="M597">
        <v>2.1856</v>
      </c>
      <c r="N597" t="s">
        <v>71</v>
      </c>
      <c r="O597" t="s">
        <v>455</v>
      </c>
      <c r="P597">
        <v>0.000666</v>
      </c>
      <c r="Q597" t="s">
        <v>71</v>
      </c>
      <c r="R597" t="s">
        <v>70</v>
      </c>
      <c r="S597">
        <v>12.825323</v>
      </c>
      <c r="T597" t="s">
        <v>71</v>
      </c>
      <c r="U597" t="s">
        <v>72</v>
      </c>
      <c r="V597">
        <v>0.109518</v>
      </c>
      <c r="W597" t="s">
        <v>71</v>
      </c>
      <c r="X597" t="s">
        <v>73</v>
      </c>
      <c r="Y597">
        <v>11.560182</v>
      </c>
      <c r="Z597" t="s">
        <v>71</v>
      </c>
      <c r="AA597" t="s">
        <v>446</v>
      </c>
      <c r="AB597">
        <v>0.443536</v>
      </c>
      <c r="AC597" t="s">
        <v>71</v>
      </c>
      <c r="AD597" t="s">
        <v>74</v>
      </c>
      <c r="AE597">
        <v>0.691921</v>
      </c>
      <c r="AF597" t="s">
        <v>71</v>
      </c>
      <c r="AG597" t="s">
        <v>437</v>
      </c>
      <c r="AH597">
        <v>1000</v>
      </c>
      <c r="AI597" t="s">
        <v>438</v>
      </c>
      <c r="AJ597">
        <v>1000000</v>
      </c>
      <c r="AK597" t="s">
        <v>439</v>
      </c>
      <c r="AL597">
        <v>10</v>
      </c>
      <c r="AM597" t="s">
        <v>440</v>
      </c>
      <c r="AN597">
        <v>500</v>
      </c>
      <c r="AO597" t="s">
        <v>441</v>
      </c>
      <c r="AP597">
        <v>20</v>
      </c>
      <c r="AQ597" t="s">
        <v>442</v>
      </c>
      <c r="AR597">
        <v>20</v>
      </c>
    </row>
    <row r="598" spans="1:44">
      <c r="A598">
        <v>260</v>
      </c>
      <c r="B598" t="s">
        <v>425</v>
      </c>
      <c r="C598">
        <v>0</v>
      </c>
      <c r="D598" t="s">
        <v>426</v>
      </c>
      <c r="E598">
        <v>157</v>
      </c>
      <c r="F598" t="s">
        <v>427</v>
      </c>
      <c r="G598" t="s">
        <v>428</v>
      </c>
      <c r="H598">
        <v>1008.75</v>
      </c>
      <c r="I598" t="s">
        <v>429</v>
      </c>
      <c r="J598">
        <v>0.000746</v>
      </c>
      <c r="K598" t="s">
        <v>71</v>
      </c>
      <c r="L598" t="s">
        <v>430</v>
      </c>
      <c r="M598">
        <v>2.3189</v>
      </c>
      <c r="N598" t="s">
        <v>71</v>
      </c>
      <c r="O598" t="s">
        <v>455</v>
      </c>
      <c r="P598">
        <v>0.000748</v>
      </c>
      <c r="Q598" t="s">
        <v>71</v>
      </c>
      <c r="R598" t="s">
        <v>70</v>
      </c>
      <c r="S598">
        <v>15.350433</v>
      </c>
      <c r="T598" t="s">
        <v>71</v>
      </c>
      <c r="U598" t="s">
        <v>72</v>
      </c>
      <c r="V598">
        <v>0.130708</v>
      </c>
      <c r="W598" t="s">
        <v>71</v>
      </c>
      <c r="X598" t="s">
        <v>73</v>
      </c>
      <c r="Y598">
        <v>13.829994</v>
      </c>
      <c r="Z598" t="s">
        <v>71</v>
      </c>
      <c r="AA598" t="s">
        <v>446</v>
      </c>
      <c r="AB598">
        <v>0.534321</v>
      </c>
      <c r="AC598" t="s">
        <v>71</v>
      </c>
      <c r="AD598" t="s">
        <v>74</v>
      </c>
      <c r="AE598">
        <v>0.830609</v>
      </c>
      <c r="AF598" t="s">
        <v>71</v>
      </c>
      <c r="AG598" t="s">
        <v>437</v>
      </c>
      <c r="AH598">
        <v>1000</v>
      </c>
      <c r="AI598" t="s">
        <v>438</v>
      </c>
      <c r="AJ598">
        <v>1000000</v>
      </c>
      <c r="AK598" t="s">
        <v>439</v>
      </c>
      <c r="AL598">
        <v>10</v>
      </c>
      <c r="AM598" t="s">
        <v>440</v>
      </c>
      <c r="AN598">
        <v>500</v>
      </c>
      <c r="AO598" t="s">
        <v>441</v>
      </c>
      <c r="AP598">
        <v>20</v>
      </c>
      <c r="AQ598" t="s">
        <v>442</v>
      </c>
      <c r="AR598">
        <v>20</v>
      </c>
    </row>
    <row r="599" spans="1:44">
      <c r="A599">
        <v>259</v>
      </c>
      <c r="B599" t="s">
        <v>425</v>
      </c>
      <c r="C599">
        <v>0</v>
      </c>
      <c r="D599" t="s">
        <v>426</v>
      </c>
      <c r="E599">
        <v>157</v>
      </c>
      <c r="F599" t="s">
        <v>427</v>
      </c>
      <c r="G599" t="s">
        <v>428</v>
      </c>
      <c r="H599">
        <v>5.63</v>
      </c>
      <c r="I599" t="s">
        <v>429</v>
      </c>
      <c r="J599">
        <v>0.001543</v>
      </c>
      <c r="K599" t="s">
        <v>71</v>
      </c>
      <c r="L599" t="s">
        <v>430</v>
      </c>
      <c r="M599">
        <v>31.4582</v>
      </c>
      <c r="N599" t="s">
        <v>71</v>
      </c>
      <c r="O599" t="s">
        <v>455</v>
      </c>
      <c r="P599">
        <v>0.001575</v>
      </c>
      <c r="Q599" t="s">
        <v>71</v>
      </c>
      <c r="R599" t="s">
        <v>70</v>
      </c>
      <c r="S599">
        <v>19.719315</v>
      </c>
      <c r="T599" t="s">
        <v>71</v>
      </c>
      <c r="U599" t="s">
        <v>72</v>
      </c>
      <c r="V599">
        <v>0.189732</v>
      </c>
      <c r="W599" t="s">
        <v>71</v>
      </c>
      <c r="X599" t="s">
        <v>73</v>
      </c>
      <c r="Y599">
        <v>17.354543</v>
      </c>
      <c r="Z599" t="s">
        <v>71</v>
      </c>
      <c r="AA599" t="s">
        <v>446</v>
      </c>
      <c r="AB599">
        <v>0.96063</v>
      </c>
      <c r="AC599" t="s">
        <v>71</v>
      </c>
      <c r="AD599" t="s">
        <v>74</v>
      </c>
      <c r="AE599">
        <v>1.173732</v>
      </c>
      <c r="AF599" t="s">
        <v>71</v>
      </c>
      <c r="AG599" t="s">
        <v>437</v>
      </c>
      <c r="AH599">
        <v>1000</v>
      </c>
      <c r="AI599" t="s">
        <v>438</v>
      </c>
      <c r="AJ599">
        <v>1000000</v>
      </c>
      <c r="AK599" t="s">
        <v>439</v>
      </c>
      <c r="AL599">
        <v>10</v>
      </c>
      <c r="AM599" t="s">
        <v>440</v>
      </c>
      <c r="AN599">
        <v>500</v>
      </c>
      <c r="AO599" t="s">
        <v>441</v>
      </c>
      <c r="AP599">
        <v>20</v>
      </c>
      <c r="AQ599" t="s">
        <v>442</v>
      </c>
      <c r="AR599">
        <v>20</v>
      </c>
    </row>
    <row r="600" spans="1:44">
      <c r="A600">
        <v>258</v>
      </c>
      <c r="B600" t="s">
        <v>425</v>
      </c>
      <c r="C600">
        <v>0</v>
      </c>
      <c r="D600" t="s">
        <v>426</v>
      </c>
      <c r="E600">
        <v>157</v>
      </c>
      <c r="F600" t="s">
        <v>427</v>
      </c>
      <c r="G600" t="s">
        <v>428</v>
      </c>
      <c r="H600">
        <v>5.63</v>
      </c>
      <c r="I600" t="s">
        <v>429</v>
      </c>
      <c r="J600">
        <v>0.00125</v>
      </c>
      <c r="K600" t="s">
        <v>71</v>
      </c>
      <c r="L600" t="s">
        <v>430</v>
      </c>
      <c r="M600">
        <v>32.4447</v>
      </c>
      <c r="N600" t="s">
        <v>71</v>
      </c>
      <c r="O600" t="s">
        <v>455</v>
      </c>
      <c r="P600">
        <v>0.001283</v>
      </c>
      <c r="Q600" t="s">
        <v>71</v>
      </c>
      <c r="R600" t="s">
        <v>70</v>
      </c>
      <c r="S600">
        <v>19.716345</v>
      </c>
      <c r="T600" t="s">
        <v>71</v>
      </c>
      <c r="U600" t="s">
        <v>72</v>
      </c>
      <c r="V600">
        <v>0.190092</v>
      </c>
      <c r="W600" t="s">
        <v>71</v>
      </c>
      <c r="X600" t="s">
        <v>73</v>
      </c>
      <c r="Y600">
        <v>17.278119</v>
      </c>
      <c r="Z600" t="s">
        <v>71</v>
      </c>
      <c r="AA600" t="s">
        <v>446</v>
      </c>
      <c r="AB600">
        <v>1.011795</v>
      </c>
      <c r="AC600" t="s">
        <v>71</v>
      </c>
      <c r="AD600" t="s">
        <v>74</v>
      </c>
      <c r="AE600">
        <v>1.194991</v>
      </c>
      <c r="AF600" t="s">
        <v>71</v>
      </c>
      <c r="AG600" t="s">
        <v>437</v>
      </c>
      <c r="AH600">
        <v>1000</v>
      </c>
      <c r="AI600" t="s">
        <v>438</v>
      </c>
      <c r="AJ600">
        <v>1000000</v>
      </c>
      <c r="AK600" t="s">
        <v>439</v>
      </c>
      <c r="AL600">
        <v>10</v>
      </c>
      <c r="AM600" t="s">
        <v>440</v>
      </c>
      <c r="AN600">
        <v>500</v>
      </c>
      <c r="AO600" t="s">
        <v>441</v>
      </c>
      <c r="AP600">
        <v>20</v>
      </c>
      <c r="AQ600" t="s">
        <v>442</v>
      </c>
      <c r="AR600">
        <v>20</v>
      </c>
    </row>
    <row r="601" spans="1:44">
      <c r="A601">
        <v>255</v>
      </c>
      <c r="B601" t="s">
        <v>425</v>
      </c>
      <c r="C601">
        <v>5</v>
      </c>
      <c r="D601" t="s">
        <v>426</v>
      </c>
      <c r="E601">
        <v>2725</v>
      </c>
      <c r="F601" t="s">
        <v>427</v>
      </c>
      <c r="G601" t="s">
        <v>428</v>
      </c>
      <c r="H601">
        <v>54.0088</v>
      </c>
      <c r="I601" t="s">
        <v>429</v>
      </c>
      <c r="J601">
        <v>0.000603</v>
      </c>
      <c r="K601" t="s">
        <v>71</v>
      </c>
      <c r="L601" t="s">
        <v>430</v>
      </c>
      <c r="M601">
        <v>14760.167896</v>
      </c>
      <c r="N601" t="s">
        <v>71</v>
      </c>
      <c r="O601" t="s">
        <v>455</v>
      </c>
      <c r="P601">
        <v>0.002243</v>
      </c>
      <c r="Q601" t="s">
        <v>71</v>
      </c>
      <c r="R601" t="s">
        <v>70</v>
      </c>
      <c r="S601">
        <v>23.114827</v>
      </c>
      <c r="T601" t="s">
        <v>71</v>
      </c>
      <c r="U601" t="s">
        <v>72</v>
      </c>
      <c r="V601">
        <v>1.073498</v>
      </c>
      <c r="W601" t="s">
        <v>71</v>
      </c>
      <c r="X601" t="s">
        <v>73</v>
      </c>
      <c r="Y601">
        <v>6.673132</v>
      </c>
      <c r="Z601" t="s">
        <v>71</v>
      </c>
      <c r="AA601" t="s">
        <v>446</v>
      </c>
      <c r="AB601">
        <v>9.540917</v>
      </c>
      <c r="AC601" t="s">
        <v>71</v>
      </c>
      <c r="AD601" t="s">
        <v>74</v>
      </c>
      <c r="AE601">
        <v>5.736365</v>
      </c>
      <c r="AF601" t="s">
        <v>71</v>
      </c>
      <c r="AG601" t="s">
        <v>437</v>
      </c>
      <c r="AH601">
        <v>1000</v>
      </c>
      <c r="AI601" t="s">
        <v>438</v>
      </c>
      <c r="AJ601">
        <v>9000000</v>
      </c>
      <c r="AK601" t="s">
        <v>439</v>
      </c>
      <c r="AL601">
        <v>10</v>
      </c>
      <c r="AM601" t="s">
        <v>440</v>
      </c>
      <c r="AN601">
        <v>10000</v>
      </c>
      <c r="AO601" t="s">
        <v>441</v>
      </c>
      <c r="AP601">
        <v>20</v>
      </c>
      <c r="AQ601" t="s">
        <v>442</v>
      </c>
      <c r="AR601">
        <v>20</v>
      </c>
    </row>
    <row r="602" spans="1:44">
      <c r="A602">
        <v>254</v>
      </c>
      <c r="B602" t="s">
        <v>425</v>
      </c>
      <c r="C602">
        <v>5</v>
      </c>
      <c r="D602" t="s">
        <v>426</v>
      </c>
      <c r="E602">
        <v>2422</v>
      </c>
      <c r="F602" t="s">
        <v>427</v>
      </c>
      <c r="G602" t="s">
        <v>428</v>
      </c>
      <c r="H602">
        <v>47.9458</v>
      </c>
      <c r="I602" t="s">
        <v>429</v>
      </c>
      <c r="J602">
        <v>0.00058</v>
      </c>
      <c r="K602" t="s">
        <v>71</v>
      </c>
      <c r="L602" t="s">
        <v>430</v>
      </c>
      <c r="M602">
        <v>12858.261563</v>
      </c>
      <c r="N602" t="s">
        <v>71</v>
      </c>
      <c r="O602" t="s">
        <v>455</v>
      </c>
      <c r="P602">
        <v>0.002187</v>
      </c>
      <c r="Q602" t="s">
        <v>71</v>
      </c>
      <c r="R602" t="s">
        <v>70</v>
      </c>
      <c r="S602">
        <v>21.884352</v>
      </c>
      <c r="T602" t="s">
        <v>71</v>
      </c>
      <c r="U602" t="s">
        <v>72</v>
      </c>
      <c r="V602">
        <v>1.040915</v>
      </c>
      <c r="W602" t="s">
        <v>71</v>
      </c>
      <c r="X602" t="s">
        <v>73</v>
      </c>
      <c r="Y602">
        <v>6.373564</v>
      </c>
      <c r="Z602" t="s">
        <v>71</v>
      </c>
      <c r="AA602" t="s">
        <v>446</v>
      </c>
      <c r="AB602">
        <v>9.262978</v>
      </c>
      <c r="AC602" t="s">
        <v>71</v>
      </c>
      <c r="AD602" t="s">
        <v>74</v>
      </c>
      <c r="AE602">
        <v>5.123066</v>
      </c>
      <c r="AF602" t="s">
        <v>71</v>
      </c>
      <c r="AG602" t="s">
        <v>437</v>
      </c>
      <c r="AH602">
        <v>1000</v>
      </c>
      <c r="AI602" t="s">
        <v>438</v>
      </c>
      <c r="AJ602">
        <v>8000000</v>
      </c>
      <c r="AK602" t="s">
        <v>439</v>
      </c>
      <c r="AL602">
        <v>10</v>
      </c>
      <c r="AM602" t="s">
        <v>440</v>
      </c>
      <c r="AN602">
        <v>10000</v>
      </c>
      <c r="AO602" t="s">
        <v>441</v>
      </c>
      <c r="AP602">
        <v>20</v>
      </c>
      <c r="AQ602" t="s">
        <v>442</v>
      </c>
      <c r="AR602">
        <v>20</v>
      </c>
    </row>
    <row r="603" spans="1:44">
      <c r="A603">
        <v>253</v>
      </c>
      <c r="B603" t="s">
        <v>425</v>
      </c>
      <c r="C603">
        <v>5</v>
      </c>
      <c r="D603" t="s">
        <v>426</v>
      </c>
      <c r="E603">
        <v>2119</v>
      </c>
      <c r="F603" t="s">
        <v>427</v>
      </c>
      <c r="G603" t="s">
        <v>428</v>
      </c>
      <c r="H603">
        <v>41.1823</v>
      </c>
      <c r="I603" t="s">
        <v>429</v>
      </c>
      <c r="J603">
        <v>0.000651</v>
      </c>
      <c r="K603" t="s">
        <v>71</v>
      </c>
      <c r="L603" t="s">
        <v>430</v>
      </c>
      <c r="M603">
        <v>10886.615806</v>
      </c>
      <c r="N603" t="s">
        <v>71</v>
      </c>
      <c r="O603" t="s">
        <v>455</v>
      </c>
      <c r="P603">
        <v>0.002207</v>
      </c>
      <c r="Q603" t="s">
        <v>71</v>
      </c>
      <c r="R603" t="s">
        <v>70</v>
      </c>
      <c r="S603">
        <v>16.258266</v>
      </c>
      <c r="T603" t="s">
        <v>71</v>
      </c>
      <c r="U603" t="s">
        <v>72</v>
      </c>
      <c r="V603">
        <v>0.776117</v>
      </c>
      <c r="W603" t="s">
        <v>71</v>
      </c>
      <c r="X603" t="s">
        <v>73</v>
      </c>
      <c r="Y603">
        <v>4.614737</v>
      </c>
      <c r="Z603" t="s">
        <v>71</v>
      </c>
      <c r="AA603" t="s">
        <v>446</v>
      </c>
      <c r="AB603">
        <v>6.334826</v>
      </c>
      <c r="AC603" t="s">
        <v>71</v>
      </c>
      <c r="AD603" t="s">
        <v>74</v>
      </c>
      <c r="AE603">
        <v>4.463426</v>
      </c>
      <c r="AF603" t="s">
        <v>71</v>
      </c>
      <c r="AG603" t="s">
        <v>437</v>
      </c>
      <c r="AH603">
        <v>1000</v>
      </c>
      <c r="AI603" t="s">
        <v>438</v>
      </c>
      <c r="AJ603">
        <v>7000000</v>
      </c>
      <c r="AK603" t="s">
        <v>439</v>
      </c>
      <c r="AL603">
        <v>10</v>
      </c>
      <c r="AM603" t="s">
        <v>440</v>
      </c>
      <c r="AN603">
        <v>10000</v>
      </c>
      <c r="AO603" t="s">
        <v>441</v>
      </c>
      <c r="AP603">
        <v>20</v>
      </c>
      <c r="AQ603" t="s">
        <v>442</v>
      </c>
      <c r="AR603">
        <v>20</v>
      </c>
    </row>
    <row r="604" spans="1:44">
      <c r="A604">
        <v>252</v>
      </c>
      <c r="B604" t="s">
        <v>425</v>
      </c>
      <c r="C604">
        <v>5</v>
      </c>
      <c r="D604" t="s">
        <v>426</v>
      </c>
      <c r="E604">
        <v>1817</v>
      </c>
      <c r="F604" t="s">
        <v>427</v>
      </c>
      <c r="G604" t="s">
        <v>428</v>
      </c>
      <c r="H604">
        <v>35.4786</v>
      </c>
      <c r="I604" t="s">
        <v>429</v>
      </c>
      <c r="J604">
        <v>0.000633</v>
      </c>
      <c r="K604" t="s">
        <v>71</v>
      </c>
      <c r="L604" t="s">
        <v>430</v>
      </c>
      <c r="M604">
        <v>8900.367391</v>
      </c>
      <c r="N604" t="s">
        <v>71</v>
      </c>
      <c r="O604" t="s">
        <v>455</v>
      </c>
      <c r="P604">
        <v>0.002117</v>
      </c>
      <c r="Q604" t="s">
        <v>71</v>
      </c>
      <c r="R604" t="s">
        <v>70</v>
      </c>
      <c r="S604">
        <v>9.672766</v>
      </c>
      <c r="T604" t="s">
        <v>71</v>
      </c>
      <c r="U604" t="s">
        <v>72</v>
      </c>
      <c r="V604">
        <v>0.386611</v>
      </c>
      <c r="W604" t="s">
        <v>71</v>
      </c>
      <c r="X604" t="s">
        <v>73</v>
      </c>
      <c r="Y604">
        <v>1.983609</v>
      </c>
      <c r="Z604" t="s">
        <v>71</v>
      </c>
      <c r="AA604" t="s">
        <v>446</v>
      </c>
      <c r="AB604">
        <v>3.469378</v>
      </c>
      <c r="AC604" t="s">
        <v>71</v>
      </c>
      <c r="AD604" t="s">
        <v>74</v>
      </c>
      <c r="AE604">
        <v>3.782376</v>
      </c>
      <c r="AF604" t="s">
        <v>71</v>
      </c>
      <c r="AG604" t="s">
        <v>437</v>
      </c>
      <c r="AH604">
        <v>1000</v>
      </c>
      <c r="AI604" t="s">
        <v>438</v>
      </c>
      <c r="AJ604">
        <v>6000000</v>
      </c>
      <c r="AK604" t="s">
        <v>439</v>
      </c>
      <c r="AL604">
        <v>10</v>
      </c>
      <c r="AM604" t="s">
        <v>440</v>
      </c>
      <c r="AN604">
        <v>10000</v>
      </c>
      <c r="AO604" t="s">
        <v>441</v>
      </c>
      <c r="AP604">
        <v>20</v>
      </c>
      <c r="AQ604" t="s">
        <v>442</v>
      </c>
      <c r="AR604">
        <v>20</v>
      </c>
    </row>
    <row r="605" spans="1:44">
      <c r="A605">
        <v>251</v>
      </c>
      <c r="B605" t="s">
        <v>425</v>
      </c>
      <c r="C605">
        <v>5</v>
      </c>
      <c r="D605" t="s">
        <v>426</v>
      </c>
      <c r="E605">
        <v>1514</v>
      </c>
      <c r="F605" t="s">
        <v>427</v>
      </c>
      <c r="G605" t="s">
        <v>428</v>
      </c>
      <c r="H605">
        <v>29.3536</v>
      </c>
      <c r="I605" t="s">
        <v>429</v>
      </c>
      <c r="J605">
        <v>0.000544</v>
      </c>
      <c r="K605" t="s">
        <v>71</v>
      </c>
      <c r="L605" t="s">
        <v>430</v>
      </c>
      <c r="M605">
        <v>7061.945877</v>
      </c>
      <c r="N605" t="s">
        <v>71</v>
      </c>
      <c r="O605" t="s">
        <v>455</v>
      </c>
      <c r="P605">
        <v>0.001956</v>
      </c>
      <c r="Q605" t="s">
        <v>71</v>
      </c>
      <c r="R605" t="s">
        <v>70</v>
      </c>
      <c r="S605">
        <v>7.862927</v>
      </c>
      <c r="T605" t="s">
        <v>71</v>
      </c>
      <c r="U605" t="s">
        <v>72</v>
      </c>
      <c r="V605">
        <v>0.325515</v>
      </c>
      <c r="W605" t="s">
        <v>71</v>
      </c>
      <c r="X605" t="s">
        <v>73</v>
      </c>
      <c r="Y605">
        <v>1.608457</v>
      </c>
      <c r="Z605" t="s">
        <v>71</v>
      </c>
      <c r="AA605" t="s">
        <v>446</v>
      </c>
      <c r="AB605">
        <v>2.736615</v>
      </c>
      <c r="AC605" t="s">
        <v>71</v>
      </c>
      <c r="AD605" t="s">
        <v>74</v>
      </c>
      <c r="AE605">
        <v>3.149152</v>
      </c>
      <c r="AF605" t="s">
        <v>71</v>
      </c>
      <c r="AG605" t="s">
        <v>437</v>
      </c>
      <c r="AH605">
        <v>1000</v>
      </c>
      <c r="AI605" t="s">
        <v>438</v>
      </c>
      <c r="AJ605">
        <v>5000000</v>
      </c>
      <c r="AK605" t="s">
        <v>439</v>
      </c>
      <c r="AL605">
        <v>10</v>
      </c>
      <c r="AM605" t="s">
        <v>440</v>
      </c>
      <c r="AN605">
        <v>10000</v>
      </c>
      <c r="AO605" t="s">
        <v>441</v>
      </c>
      <c r="AP605">
        <v>20</v>
      </c>
      <c r="AQ605" t="s">
        <v>442</v>
      </c>
      <c r="AR605">
        <v>20</v>
      </c>
    </row>
    <row r="606" spans="1:44">
      <c r="A606">
        <v>250</v>
      </c>
      <c r="B606" t="s">
        <v>425</v>
      </c>
      <c r="C606">
        <v>5</v>
      </c>
      <c r="D606" t="s">
        <v>426</v>
      </c>
      <c r="E606">
        <v>1211</v>
      </c>
      <c r="F606" t="s">
        <v>427</v>
      </c>
      <c r="G606" t="s">
        <v>428</v>
      </c>
      <c r="H606">
        <v>23.6821</v>
      </c>
      <c r="I606" t="s">
        <v>429</v>
      </c>
      <c r="J606">
        <v>0.000535</v>
      </c>
      <c r="K606" t="s">
        <v>71</v>
      </c>
      <c r="L606" t="s">
        <v>430</v>
      </c>
      <c r="M606">
        <v>5081.678808</v>
      </c>
      <c r="N606" t="s">
        <v>71</v>
      </c>
      <c r="O606" t="s">
        <v>455</v>
      </c>
      <c r="P606">
        <v>0.001806</v>
      </c>
      <c r="Q606" t="s">
        <v>71</v>
      </c>
      <c r="R606" t="s">
        <v>70</v>
      </c>
      <c r="S606">
        <v>6.237101</v>
      </c>
      <c r="T606" t="s">
        <v>71</v>
      </c>
      <c r="U606" t="s">
        <v>72</v>
      </c>
      <c r="V606">
        <v>0.266352</v>
      </c>
      <c r="W606" t="s">
        <v>71</v>
      </c>
      <c r="X606" t="s">
        <v>73</v>
      </c>
      <c r="Y606">
        <v>1.252743</v>
      </c>
      <c r="Z606" t="s">
        <v>71</v>
      </c>
      <c r="AA606" t="s">
        <v>446</v>
      </c>
      <c r="AB606">
        <v>2.147123</v>
      </c>
      <c r="AC606" t="s">
        <v>71</v>
      </c>
      <c r="AD606" t="s">
        <v>74</v>
      </c>
      <c r="AE606">
        <v>2.529458</v>
      </c>
      <c r="AF606" t="s">
        <v>71</v>
      </c>
      <c r="AG606" t="s">
        <v>437</v>
      </c>
      <c r="AH606">
        <v>1000</v>
      </c>
      <c r="AI606" t="s">
        <v>438</v>
      </c>
      <c r="AJ606">
        <v>4000000</v>
      </c>
      <c r="AK606" t="s">
        <v>439</v>
      </c>
      <c r="AL606">
        <v>10</v>
      </c>
      <c r="AM606" t="s">
        <v>440</v>
      </c>
      <c r="AN606">
        <v>10000</v>
      </c>
      <c r="AO606" t="s">
        <v>441</v>
      </c>
      <c r="AP606">
        <v>20</v>
      </c>
      <c r="AQ606" t="s">
        <v>442</v>
      </c>
      <c r="AR606">
        <v>20</v>
      </c>
    </row>
    <row r="607" spans="1:44">
      <c r="A607">
        <v>249</v>
      </c>
      <c r="B607" t="s">
        <v>425</v>
      </c>
      <c r="C607">
        <v>5</v>
      </c>
      <c r="D607" t="s">
        <v>426</v>
      </c>
      <c r="E607">
        <v>908</v>
      </c>
      <c r="F607" t="s">
        <v>427</v>
      </c>
      <c r="G607" t="s">
        <v>428</v>
      </c>
      <c r="H607">
        <v>17.9658</v>
      </c>
      <c r="I607" t="s">
        <v>429</v>
      </c>
      <c r="J607">
        <v>0.000546</v>
      </c>
      <c r="K607" t="s">
        <v>71</v>
      </c>
      <c r="L607" t="s">
        <v>430</v>
      </c>
      <c r="M607">
        <v>3175.276066</v>
      </c>
      <c r="N607" t="s">
        <v>71</v>
      </c>
      <c r="O607" t="s">
        <v>455</v>
      </c>
      <c r="P607">
        <v>0.001604</v>
      </c>
      <c r="Q607" t="s">
        <v>71</v>
      </c>
      <c r="R607" t="s">
        <v>70</v>
      </c>
      <c r="S607">
        <v>4.661201</v>
      </c>
      <c r="T607" t="s">
        <v>71</v>
      </c>
      <c r="U607" t="s">
        <v>72</v>
      </c>
      <c r="V607">
        <v>0.203241</v>
      </c>
      <c r="W607" t="s">
        <v>71</v>
      </c>
      <c r="X607" t="s">
        <v>73</v>
      </c>
      <c r="Y607">
        <v>0.969431</v>
      </c>
      <c r="Z607" t="s">
        <v>71</v>
      </c>
      <c r="AA607" t="s">
        <v>446</v>
      </c>
      <c r="AB607">
        <v>1.56681</v>
      </c>
      <c r="AC607" t="s">
        <v>71</v>
      </c>
      <c r="AD607" t="s">
        <v>74</v>
      </c>
      <c r="AE607">
        <v>1.888602</v>
      </c>
      <c r="AF607" t="s">
        <v>71</v>
      </c>
      <c r="AG607" t="s">
        <v>437</v>
      </c>
      <c r="AH607">
        <v>1000</v>
      </c>
      <c r="AI607" t="s">
        <v>438</v>
      </c>
      <c r="AJ607">
        <v>3000000</v>
      </c>
      <c r="AK607" t="s">
        <v>439</v>
      </c>
      <c r="AL607">
        <v>10</v>
      </c>
      <c r="AM607" t="s">
        <v>440</v>
      </c>
      <c r="AN607">
        <v>10000</v>
      </c>
      <c r="AO607" t="s">
        <v>441</v>
      </c>
      <c r="AP607">
        <v>20</v>
      </c>
      <c r="AQ607" t="s">
        <v>442</v>
      </c>
      <c r="AR607">
        <v>20</v>
      </c>
    </row>
    <row r="608" spans="1:44">
      <c r="A608">
        <v>248</v>
      </c>
      <c r="B608" t="s">
        <v>425</v>
      </c>
      <c r="C608">
        <v>5</v>
      </c>
      <c r="D608" t="s">
        <v>426</v>
      </c>
      <c r="E608">
        <v>606</v>
      </c>
      <c r="F608" t="s">
        <v>427</v>
      </c>
      <c r="G608" t="s">
        <v>428</v>
      </c>
      <c r="H608">
        <v>11.6409</v>
      </c>
      <c r="I608" t="s">
        <v>429</v>
      </c>
      <c r="J608">
        <v>0.00069</v>
      </c>
      <c r="K608" t="s">
        <v>71</v>
      </c>
      <c r="L608" t="s">
        <v>430</v>
      </c>
      <c r="M608">
        <v>2272.889935</v>
      </c>
      <c r="N608" t="s">
        <v>71</v>
      </c>
      <c r="O608" t="s">
        <v>455</v>
      </c>
      <c r="P608">
        <v>0.001826</v>
      </c>
      <c r="Q608" t="s">
        <v>71</v>
      </c>
      <c r="R608" t="s">
        <v>70</v>
      </c>
      <c r="S608">
        <v>4.257558</v>
      </c>
      <c r="T608" t="s">
        <v>71</v>
      </c>
      <c r="U608" t="s">
        <v>72</v>
      </c>
      <c r="V608">
        <v>0.156945</v>
      </c>
      <c r="W608" t="s">
        <v>71</v>
      </c>
      <c r="X608" t="s">
        <v>73</v>
      </c>
      <c r="Y608">
        <v>1.143162</v>
      </c>
      <c r="Z608" t="s">
        <v>71</v>
      </c>
      <c r="AA608" t="s">
        <v>446</v>
      </c>
      <c r="AB608">
        <v>1.660744</v>
      </c>
      <c r="AC608" t="s">
        <v>71</v>
      </c>
      <c r="AD608" t="s">
        <v>74</v>
      </c>
      <c r="AE608">
        <v>1.264557</v>
      </c>
      <c r="AF608" t="s">
        <v>71</v>
      </c>
      <c r="AG608" t="s">
        <v>437</v>
      </c>
      <c r="AH608">
        <v>1000</v>
      </c>
      <c r="AI608" t="s">
        <v>438</v>
      </c>
      <c r="AJ608">
        <v>2000000</v>
      </c>
      <c r="AK608" t="s">
        <v>439</v>
      </c>
      <c r="AL608">
        <v>10</v>
      </c>
      <c r="AM608" t="s">
        <v>440</v>
      </c>
      <c r="AN608">
        <v>10000</v>
      </c>
      <c r="AO608" t="s">
        <v>441</v>
      </c>
      <c r="AP608">
        <v>20</v>
      </c>
      <c r="AQ608" t="s">
        <v>442</v>
      </c>
      <c r="AR608">
        <v>20</v>
      </c>
    </row>
    <row r="609" spans="1:44">
      <c r="A609">
        <v>247</v>
      </c>
      <c r="B609" t="s">
        <v>425</v>
      </c>
      <c r="C609">
        <v>5</v>
      </c>
      <c r="D609" t="s">
        <v>426</v>
      </c>
      <c r="E609">
        <v>303</v>
      </c>
      <c r="F609" t="s">
        <v>427</v>
      </c>
      <c r="G609" t="s">
        <v>428</v>
      </c>
      <c r="H609">
        <v>5.8499</v>
      </c>
      <c r="I609" t="s">
        <v>429</v>
      </c>
      <c r="J609">
        <v>0.000456</v>
      </c>
      <c r="K609" t="s">
        <v>71</v>
      </c>
      <c r="L609" t="s">
        <v>430</v>
      </c>
      <c r="M609">
        <v>398.993805</v>
      </c>
      <c r="N609" t="s">
        <v>71</v>
      </c>
      <c r="O609" t="s">
        <v>455</v>
      </c>
      <c r="P609">
        <v>0.000855</v>
      </c>
      <c r="Q609" t="s">
        <v>71</v>
      </c>
      <c r="R609" t="s">
        <v>70</v>
      </c>
      <c r="S609">
        <v>1.554374</v>
      </c>
      <c r="T609" t="s">
        <v>71</v>
      </c>
      <c r="U609" t="s">
        <v>72</v>
      </c>
      <c r="V609">
        <v>0.072911</v>
      </c>
      <c r="W609" t="s">
        <v>71</v>
      </c>
      <c r="X609" t="s">
        <v>73</v>
      </c>
      <c r="Y609">
        <v>0.342151</v>
      </c>
      <c r="Z609" t="s">
        <v>71</v>
      </c>
      <c r="AA609" t="s">
        <v>446</v>
      </c>
      <c r="AB609">
        <v>0.493212</v>
      </c>
      <c r="AC609" t="s">
        <v>71</v>
      </c>
      <c r="AD609" t="s">
        <v>74</v>
      </c>
      <c r="AE609">
        <v>0.631642</v>
      </c>
      <c r="AF609" t="s">
        <v>71</v>
      </c>
      <c r="AG609" t="s">
        <v>437</v>
      </c>
      <c r="AH609">
        <v>1000</v>
      </c>
      <c r="AI609" t="s">
        <v>438</v>
      </c>
      <c r="AJ609">
        <v>1000000</v>
      </c>
      <c r="AK609" t="s">
        <v>439</v>
      </c>
      <c r="AL609">
        <v>10</v>
      </c>
      <c r="AM609" t="s">
        <v>440</v>
      </c>
      <c r="AN609">
        <v>10000</v>
      </c>
      <c r="AO609" t="s">
        <v>441</v>
      </c>
      <c r="AP609">
        <v>20</v>
      </c>
      <c r="AQ609" t="s">
        <v>442</v>
      </c>
      <c r="AR609">
        <v>20</v>
      </c>
    </row>
    <row r="610" spans="1:44">
      <c r="A610">
        <v>247</v>
      </c>
      <c r="B610" t="s">
        <v>425</v>
      </c>
      <c r="C610">
        <v>5</v>
      </c>
      <c r="D610" t="s">
        <v>426</v>
      </c>
      <c r="E610">
        <v>303</v>
      </c>
      <c r="F610" t="s">
        <v>427</v>
      </c>
      <c r="G610" t="s">
        <v>428</v>
      </c>
      <c r="H610">
        <v>5.8499</v>
      </c>
      <c r="I610" t="s">
        <v>429</v>
      </c>
      <c r="J610">
        <v>0.000459</v>
      </c>
      <c r="K610" t="s">
        <v>71</v>
      </c>
      <c r="L610" t="s">
        <v>430</v>
      </c>
      <c r="M610">
        <v>374.409112</v>
      </c>
      <c r="N610" t="s">
        <v>71</v>
      </c>
      <c r="O610" t="s">
        <v>455</v>
      </c>
      <c r="P610">
        <v>0.000834</v>
      </c>
      <c r="Q610" t="s">
        <v>71</v>
      </c>
      <c r="R610" t="s">
        <v>70</v>
      </c>
      <c r="S610">
        <v>1.52982</v>
      </c>
      <c r="T610" t="s">
        <v>71</v>
      </c>
      <c r="U610" t="s">
        <v>72</v>
      </c>
      <c r="V610">
        <v>0.072712</v>
      </c>
      <c r="W610" t="s">
        <v>71</v>
      </c>
      <c r="X610" t="s">
        <v>73</v>
      </c>
      <c r="Y610">
        <v>0.321262</v>
      </c>
      <c r="Z610" t="s">
        <v>71</v>
      </c>
      <c r="AA610" t="s">
        <v>446</v>
      </c>
      <c r="AB610">
        <v>0.489695</v>
      </c>
      <c r="AC610" t="s">
        <v>71</v>
      </c>
      <c r="AD610" t="s">
        <v>74</v>
      </c>
      <c r="AE610">
        <v>0.631744</v>
      </c>
      <c r="AF610" t="s">
        <v>71</v>
      </c>
      <c r="AG610" t="s">
        <v>437</v>
      </c>
      <c r="AH610">
        <v>1000</v>
      </c>
      <c r="AI610" t="s">
        <v>438</v>
      </c>
      <c r="AJ610">
        <v>1000000</v>
      </c>
      <c r="AK610" t="s">
        <v>439</v>
      </c>
      <c r="AL610">
        <v>10</v>
      </c>
      <c r="AM610" t="s">
        <v>440</v>
      </c>
      <c r="AN610">
        <v>10000</v>
      </c>
      <c r="AO610" t="s">
        <v>441</v>
      </c>
      <c r="AP610">
        <v>20</v>
      </c>
      <c r="AQ610" t="s">
        <v>442</v>
      </c>
      <c r="AR610">
        <v>20</v>
      </c>
    </row>
    <row r="611" spans="1:44">
      <c r="A611">
        <v>246</v>
      </c>
      <c r="B611" t="s">
        <v>425</v>
      </c>
      <c r="C611">
        <v>5</v>
      </c>
      <c r="D611" t="s">
        <v>426</v>
      </c>
      <c r="E611">
        <v>7683</v>
      </c>
      <c r="F611" t="s">
        <v>427</v>
      </c>
      <c r="G611" t="s">
        <v>428</v>
      </c>
      <c r="H611">
        <v>5.9138</v>
      </c>
      <c r="I611" t="s">
        <v>429</v>
      </c>
      <c r="J611">
        <v>0.002088</v>
      </c>
      <c r="K611" t="s">
        <v>71</v>
      </c>
      <c r="L611" t="s">
        <v>430</v>
      </c>
      <c r="M611">
        <v>3306.178383</v>
      </c>
      <c r="N611" t="s">
        <v>71</v>
      </c>
      <c r="O611" t="s">
        <v>455</v>
      </c>
      <c r="P611">
        <v>0.005394</v>
      </c>
      <c r="Q611" t="s">
        <v>71</v>
      </c>
      <c r="R611" t="s">
        <v>70</v>
      </c>
      <c r="S611">
        <v>38.109138</v>
      </c>
      <c r="T611" t="s">
        <v>71</v>
      </c>
      <c r="U611" t="s">
        <v>72</v>
      </c>
      <c r="V611">
        <v>1.299816</v>
      </c>
      <c r="W611" t="s">
        <v>71</v>
      </c>
      <c r="X611" t="s">
        <v>73</v>
      </c>
      <c r="Y611">
        <v>9.280491</v>
      </c>
      <c r="Z611" t="s">
        <v>71</v>
      </c>
      <c r="AA611" t="s">
        <v>446</v>
      </c>
      <c r="AB611">
        <v>26.09175</v>
      </c>
      <c r="AC611" t="s">
        <v>71</v>
      </c>
      <c r="AD611" t="s">
        <v>74</v>
      </c>
      <c r="AE611">
        <v>0.641358</v>
      </c>
      <c r="AF611" t="s">
        <v>71</v>
      </c>
      <c r="AG611" t="s">
        <v>437</v>
      </c>
      <c r="AH611">
        <v>1000</v>
      </c>
      <c r="AI611" t="s">
        <v>438</v>
      </c>
      <c r="AJ611">
        <v>1000000</v>
      </c>
      <c r="AK611" t="s">
        <v>439</v>
      </c>
      <c r="AL611">
        <v>10</v>
      </c>
      <c r="AM611" t="s">
        <v>440</v>
      </c>
      <c r="AN611">
        <v>10000</v>
      </c>
      <c r="AO611" t="s">
        <v>441</v>
      </c>
      <c r="AP611">
        <v>1000</v>
      </c>
      <c r="AQ611" t="s">
        <v>442</v>
      </c>
      <c r="AR611">
        <v>1000</v>
      </c>
    </row>
    <row r="612" spans="1:44">
      <c r="A612">
        <v>245</v>
      </c>
      <c r="B612" t="s">
        <v>425</v>
      </c>
      <c r="C612">
        <v>5</v>
      </c>
      <c r="D612" t="s">
        <v>426</v>
      </c>
      <c r="E612">
        <v>15214</v>
      </c>
      <c r="F612" t="s">
        <v>427</v>
      </c>
      <c r="G612" t="s">
        <v>428</v>
      </c>
      <c r="H612">
        <v>5.906</v>
      </c>
      <c r="I612" t="s">
        <v>429</v>
      </c>
      <c r="J612">
        <v>0.003138</v>
      </c>
      <c r="K612" t="s">
        <v>71</v>
      </c>
      <c r="L612" t="s">
        <v>430</v>
      </c>
      <c r="M612">
        <v>5838.857734</v>
      </c>
      <c r="N612" t="s">
        <v>71</v>
      </c>
      <c r="O612" t="s">
        <v>455</v>
      </c>
      <c r="P612">
        <v>0.008977</v>
      </c>
      <c r="Q612" t="s">
        <v>71</v>
      </c>
      <c r="R612" t="s">
        <v>70</v>
      </c>
      <c r="S612">
        <v>77.711932</v>
      </c>
      <c r="T612" t="s">
        <v>71</v>
      </c>
      <c r="U612" t="s">
        <v>72</v>
      </c>
      <c r="V612">
        <v>1.72094</v>
      </c>
      <c r="W612" t="s">
        <v>71</v>
      </c>
      <c r="X612" t="s">
        <v>73</v>
      </c>
      <c r="Y612">
        <v>16.829513</v>
      </c>
      <c r="Z612" t="s">
        <v>71</v>
      </c>
      <c r="AA612" t="s">
        <v>446</v>
      </c>
      <c r="AB612">
        <v>56.957996</v>
      </c>
      <c r="AC612" t="s">
        <v>71</v>
      </c>
      <c r="AD612" t="s">
        <v>74</v>
      </c>
      <c r="AE612">
        <v>0.650225</v>
      </c>
      <c r="AF612" t="s">
        <v>71</v>
      </c>
      <c r="AG612" t="s">
        <v>437</v>
      </c>
      <c r="AH612">
        <v>1000</v>
      </c>
      <c r="AI612" t="s">
        <v>438</v>
      </c>
      <c r="AJ612">
        <v>1000000</v>
      </c>
      <c r="AK612" t="s">
        <v>439</v>
      </c>
      <c r="AL612">
        <v>10</v>
      </c>
      <c r="AM612" t="s">
        <v>440</v>
      </c>
      <c r="AN612">
        <v>10000</v>
      </c>
      <c r="AO612" t="s">
        <v>441</v>
      </c>
      <c r="AP612">
        <v>2000</v>
      </c>
      <c r="AQ612" t="s">
        <v>442</v>
      </c>
      <c r="AR612">
        <v>2000</v>
      </c>
    </row>
    <row r="613" spans="1:44">
      <c r="A613">
        <v>244</v>
      </c>
      <c r="B613" t="s">
        <v>425</v>
      </c>
      <c r="C613">
        <v>5</v>
      </c>
      <c r="D613" t="s">
        <v>426</v>
      </c>
      <c r="E613">
        <v>22746</v>
      </c>
      <c r="F613" t="s">
        <v>427</v>
      </c>
      <c r="G613" t="s">
        <v>428</v>
      </c>
      <c r="H613">
        <v>5.9117</v>
      </c>
      <c r="I613" t="s">
        <v>429</v>
      </c>
      <c r="J613">
        <v>0.003148</v>
      </c>
      <c r="K613" t="s">
        <v>71</v>
      </c>
      <c r="L613" t="s">
        <v>430</v>
      </c>
      <c r="M613">
        <v>8095.252159</v>
      </c>
      <c r="N613" t="s">
        <v>71</v>
      </c>
      <c r="O613" t="s">
        <v>455</v>
      </c>
      <c r="P613">
        <v>0.011243</v>
      </c>
      <c r="Q613" t="s">
        <v>71</v>
      </c>
      <c r="R613" t="s">
        <v>70</v>
      </c>
      <c r="S613">
        <v>116.909317</v>
      </c>
      <c r="T613" t="s">
        <v>71</v>
      </c>
      <c r="U613" t="s">
        <v>72</v>
      </c>
      <c r="V613">
        <v>2.633773</v>
      </c>
      <c r="W613" t="s">
        <v>71</v>
      </c>
      <c r="X613" t="s">
        <v>73</v>
      </c>
      <c r="Y613">
        <v>25.534624</v>
      </c>
      <c r="Z613" t="s">
        <v>71</v>
      </c>
      <c r="AA613" t="s">
        <v>446</v>
      </c>
      <c r="AB613">
        <v>85.678627</v>
      </c>
      <c r="AC613" t="s">
        <v>71</v>
      </c>
      <c r="AD613" t="s">
        <v>74</v>
      </c>
      <c r="AE613">
        <v>0.642427</v>
      </c>
      <c r="AF613" t="s">
        <v>71</v>
      </c>
      <c r="AG613" t="s">
        <v>437</v>
      </c>
      <c r="AH613">
        <v>1000</v>
      </c>
      <c r="AI613" t="s">
        <v>438</v>
      </c>
      <c r="AJ613">
        <v>1000000</v>
      </c>
      <c r="AK613" t="s">
        <v>439</v>
      </c>
      <c r="AL613">
        <v>10</v>
      </c>
      <c r="AM613" t="s">
        <v>440</v>
      </c>
      <c r="AN613">
        <v>10000</v>
      </c>
      <c r="AO613" t="s">
        <v>441</v>
      </c>
      <c r="AP613">
        <v>3000</v>
      </c>
      <c r="AQ613" t="s">
        <v>442</v>
      </c>
      <c r="AR613">
        <v>3000</v>
      </c>
    </row>
    <row r="614" spans="1:44">
      <c r="A614">
        <v>243</v>
      </c>
      <c r="B614" t="s">
        <v>425</v>
      </c>
      <c r="C614">
        <v>5</v>
      </c>
      <c r="D614" t="s">
        <v>426</v>
      </c>
      <c r="E614">
        <v>30277</v>
      </c>
      <c r="F614" t="s">
        <v>427</v>
      </c>
      <c r="G614" t="s">
        <v>428</v>
      </c>
      <c r="H614">
        <v>5.9276</v>
      </c>
      <c r="I614" t="s">
        <v>429</v>
      </c>
      <c r="J614">
        <v>0.003256</v>
      </c>
      <c r="K614" t="s">
        <v>71</v>
      </c>
      <c r="L614" t="s">
        <v>430</v>
      </c>
      <c r="M614">
        <v>10312.223645</v>
      </c>
      <c r="N614" t="s">
        <v>71</v>
      </c>
      <c r="O614" t="s">
        <v>455</v>
      </c>
      <c r="P614">
        <v>0.013568</v>
      </c>
      <c r="Q614" t="s">
        <v>71</v>
      </c>
      <c r="R614" t="s">
        <v>70</v>
      </c>
      <c r="S614">
        <v>175.536569</v>
      </c>
      <c r="T614" t="s">
        <v>71</v>
      </c>
      <c r="U614" t="s">
        <v>72</v>
      </c>
      <c r="V614">
        <v>3.692245</v>
      </c>
      <c r="W614" t="s">
        <v>71</v>
      </c>
      <c r="X614" t="s">
        <v>73</v>
      </c>
      <c r="Y614">
        <v>40.444627</v>
      </c>
      <c r="Z614" t="s">
        <v>71</v>
      </c>
      <c r="AA614" t="s">
        <v>446</v>
      </c>
      <c r="AB614">
        <v>127.237993</v>
      </c>
      <c r="AC614" t="s">
        <v>71</v>
      </c>
      <c r="AD614" t="s">
        <v>74</v>
      </c>
      <c r="AE614">
        <v>0.657658</v>
      </c>
      <c r="AF614" t="s">
        <v>71</v>
      </c>
      <c r="AG614" t="s">
        <v>437</v>
      </c>
      <c r="AH614">
        <v>1000</v>
      </c>
      <c r="AI614" t="s">
        <v>438</v>
      </c>
      <c r="AJ614">
        <v>1000000</v>
      </c>
      <c r="AK614" t="s">
        <v>439</v>
      </c>
      <c r="AL614">
        <v>10</v>
      </c>
      <c r="AM614" t="s">
        <v>440</v>
      </c>
      <c r="AN614">
        <v>10000</v>
      </c>
      <c r="AO614" t="s">
        <v>441</v>
      </c>
      <c r="AP614">
        <v>4000</v>
      </c>
      <c r="AQ614" t="s">
        <v>442</v>
      </c>
      <c r="AR614">
        <v>4000</v>
      </c>
    </row>
    <row r="615" spans="1:44">
      <c r="A615">
        <v>242</v>
      </c>
      <c r="B615" t="s">
        <v>425</v>
      </c>
      <c r="C615">
        <v>5</v>
      </c>
      <c r="D615" t="s">
        <v>426</v>
      </c>
      <c r="E615">
        <v>37808</v>
      </c>
      <c r="F615" t="s">
        <v>427</v>
      </c>
      <c r="G615" t="s">
        <v>428</v>
      </c>
      <c r="H615">
        <v>5.9328</v>
      </c>
      <c r="I615" t="s">
        <v>429</v>
      </c>
      <c r="J615">
        <v>0.00341</v>
      </c>
      <c r="K615" t="s">
        <v>71</v>
      </c>
      <c r="L615" t="s">
        <v>430</v>
      </c>
      <c r="M615">
        <v>12780.191358</v>
      </c>
      <c r="N615" t="s">
        <v>71</v>
      </c>
      <c r="O615" t="s">
        <v>455</v>
      </c>
      <c r="P615">
        <v>0.01619</v>
      </c>
      <c r="Q615" t="s">
        <v>71</v>
      </c>
      <c r="R615" t="s">
        <v>70</v>
      </c>
      <c r="S615">
        <v>223.957484</v>
      </c>
      <c r="T615" t="s">
        <v>71</v>
      </c>
      <c r="U615" t="s">
        <v>72</v>
      </c>
      <c r="V615">
        <v>4.95599</v>
      </c>
      <c r="W615" t="s">
        <v>71</v>
      </c>
      <c r="X615" t="s">
        <v>73</v>
      </c>
      <c r="Y615">
        <v>53.537811</v>
      </c>
      <c r="Z615" t="s">
        <v>71</v>
      </c>
      <c r="AA615" t="s">
        <v>446</v>
      </c>
      <c r="AB615">
        <v>160.296737</v>
      </c>
      <c r="AC615" t="s">
        <v>71</v>
      </c>
      <c r="AD615" t="s">
        <v>74</v>
      </c>
      <c r="AE615">
        <v>0.657712</v>
      </c>
      <c r="AF615" t="s">
        <v>71</v>
      </c>
      <c r="AG615" t="s">
        <v>437</v>
      </c>
      <c r="AH615">
        <v>1000</v>
      </c>
      <c r="AI615" t="s">
        <v>438</v>
      </c>
      <c r="AJ615">
        <v>1000000</v>
      </c>
      <c r="AK615" t="s">
        <v>439</v>
      </c>
      <c r="AL615">
        <v>10</v>
      </c>
      <c r="AM615" t="s">
        <v>440</v>
      </c>
      <c r="AN615">
        <v>10000</v>
      </c>
      <c r="AO615" t="s">
        <v>441</v>
      </c>
      <c r="AP615">
        <v>5000</v>
      </c>
      <c r="AQ615" t="s">
        <v>442</v>
      </c>
      <c r="AR615">
        <v>5000</v>
      </c>
    </row>
    <row r="616" spans="1:44">
      <c r="A616">
        <v>241</v>
      </c>
      <c r="B616" t="s">
        <v>425</v>
      </c>
      <c r="C616">
        <v>5</v>
      </c>
      <c r="D616" t="s">
        <v>426</v>
      </c>
      <c r="E616">
        <v>45339</v>
      </c>
      <c r="F616" t="s">
        <v>427</v>
      </c>
      <c r="G616" t="s">
        <v>428</v>
      </c>
      <c r="H616">
        <v>5.9552</v>
      </c>
      <c r="I616" t="s">
        <v>429</v>
      </c>
      <c r="J616">
        <v>0.003405</v>
      </c>
      <c r="K616" t="s">
        <v>71</v>
      </c>
      <c r="L616" t="s">
        <v>430</v>
      </c>
      <c r="M616">
        <v>15353.200344</v>
      </c>
      <c r="N616" t="s">
        <v>71</v>
      </c>
      <c r="O616" t="s">
        <v>455</v>
      </c>
      <c r="P616">
        <v>0.018758</v>
      </c>
      <c r="Q616" t="s">
        <v>71</v>
      </c>
      <c r="R616" t="s">
        <v>70</v>
      </c>
      <c r="S616">
        <v>314.593114</v>
      </c>
      <c r="T616" t="s">
        <v>71</v>
      </c>
      <c r="U616" t="s">
        <v>72</v>
      </c>
      <c r="V616">
        <v>6.082877</v>
      </c>
      <c r="W616" t="s">
        <v>71</v>
      </c>
      <c r="X616" t="s">
        <v>73</v>
      </c>
      <c r="Y616">
        <v>80.498161</v>
      </c>
      <c r="Z616" t="s">
        <v>71</v>
      </c>
      <c r="AA616" t="s">
        <v>446</v>
      </c>
      <c r="AB616">
        <v>221.513426</v>
      </c>
      <c r="AC616" t="s">
        <v>71</v>
      </c>
      <c r="AD616" t="s">
        <v>74</v>
      </c>
      <c r="AE616">
        <v>0.662224</v>
      </c>
      <c r="AF616" t="s">
        <v>71</v>
      </c>
      <c r="AG616" t="s">
        <v>437</v>
      </c>
      <c r="AH616">
        <v>1000</v>
      </c>
      <c r="AI616" t="s">
        <v>438</v>
      </c>
      <c r="AJ616">
        <v>1000000</v>
      </c>
      <c r="AK616" t="s">
        <v>439</v>
      </c>
      <c r="AL616">
        <v>10</v>
      </c>
      <c r="AM616" t="s">
        <v>440</v>
      </c>
      <c r="AN616">
        <v>10000</v>
      </c>
      <c r="AO616" t="s">
        <v>441</v>
      </c>
      <c r="AP616">
        <v>6000</v>
      </c>
      <c r="AQ616" t="s">
        <v>442</v>
      </c>
      <c r="AR616">
        <v>6000</v>
      </c>
    </row>
    <row r="617" spans="1:44">
      <c r="A617">
        <v>240</v>
      </c>
      <c r="B617" t="s">
        <v>425</v>
      </c>
      <c r="C617">
        <v>5</v>
      </c>
      <c r="D617" t="s">
        <v>426</v>
      </c>
      <c r="E617">
        <v>52870</v>
      </c>
      <c r="F617" t="s">
        <v>427</v>
      </c>
      <c r="G617" t="s">
        <v>428</v>
      </c>
      <c r="H617">
        <v>5.9087</v>
      </c>
      <c r="I617" t="s">
        <v>429</v>
      </c>
      <c r="J617">
        <v>0.003871</v>
      </c>
      <c r="K617" t="s">
        <v>71</v>
      </c>
      <c r="L617" t="s">
        <v>430</v>
      </c>
      <c r="M617">
        <v>17603.333119</v>
      </c>
      <c r="N617" t="s">
        <v>71</v>
      </c>
      <c r="O617" t="s">
        <v>455</v>
      </c>
      <c r="P617">
        <v>0.021475</v>
      </c>
      <c r="Q617" t="s">
        <v>71</v>
      </c>
      <c r="R617" t="s">
        <v>70</v>
      </c>
      <c r="S617">
        <v>378.141832</v>
      </c>
      <c r="T617" t="s">
        <v>71</v>
      </c>
      <c r="U617" t="s">
        <v>72</v>
      </c>
      <c r="V617">
        <v>8.162043</v>
      </c>
      <c r="W617" t="s">
        <v>71</v>
      </c>
      <c r="X617" t="s">
        <v>73</v>
      </c>
      <c r="Y617">
        <v>97.831328</v>
      </c>
      <c r="Z617" t="s">
        <v>71</v>
      </c>
      <c r="AA617" t="s">
        <v>446</v>
      </c>
      <c r="AB617">
        <v>264.582581</v>
      </c>
      <c r="AC617" t="s">
        <v>71</v>
      </c>
      <c r="AD617" t="s">
        <v>74</v>
      </c>
      <c r="AE617">
        <v>0.662395</v>
      </c>
      <c r="AF617" t="s">
        <v>71</v>
      </c>
      <c r="AG617" t="s">
        <v>437</v>
      </c>
      <c r="AH617">
        <v>1000</v>
      </c>
      <c r="AI617" t="s">
        <v>438</v>
      </c>
      <c r="AJ617">
        <v>1000000</v>
      </c>
      <c r="AK617" t="s">
        <v>439</v>
      </c>
      <c r="AL617">
        <v>10</v>
      </c>
      <c r="AM617" t="s">
        <v>440</v>
      </c>
      <c r="AN617">
        <v>10000</v>
      </c>
      <c r="AO617" t="s">
        <v>441</v>
      </c>
      <c r="AP617">
        <v>7000</v>
      </c>
      <c r="AQ617" t="s">
        <v>442</v>
      </c>
      <c r="AR617">
        <v>7000</v>
      </c>
    </row>
    <row r="618" spans="1:44">
      <c r="A618">
        <v>239</v>
      </c>
      <c r="B618" t="s">
        <v>425</v>
      </c>
      <c r="C618">
        <v>5</v>
      </c>
      <c r="D618" t="s">
        <v>426</v>
      </c>
      <c r="E618">
        <v>60401</v>
      </c>
      <c r="F618" t="s">
        <v>427</v>
      </c>
      <c r="G618" t="s">
        <v>428</v>
      </c>
      <c r="H618">
        <v>5.901</v>
      </c>
      <c r="I618" t="s">
        <v>429</v>
      </c>
      <c r="J618">
        <v>0.004092</v>
      </c>
      <c r="K618" t="s">
        <v>71</v>
      </c>
      <c r="L618" t="s">
        <v>430</v>
      </c>
      <c r="M618">
        <v>19774.451643</v>
      </c>
      <c r="N618" t="s">
        <v>71</v>
      </c>
      <c r="O618" t="s">
        <v>455</v>
      </c>
      <c r="P618">
        <v>0.023866</v>
      </c>
      <c r="Q618" t="s">
        <v>71</v>
      </c>
      <c r="R618" t="s">
        <v>70</v>
      </c>
      <c r="S618">
        <v>494.297869</v>
      </c>
      <c r="T618" t="s">
        <v>71</v>
      </c>
      <c r="U618" t="s">
        <v>72</v>
      </c>
      <c r="V618">
        <v>10.518758</v>
      </c>
      <c r="W618" t="s">
        <v>71</v>
      </c>
      <c r="X618" t="s">
        <v>73</v>
      </c>
      <c r="Y618">
        <v>134.527554</v>
      </c>
      <c r="Z618" t="s">
        <v>71</v>
      </c>
      <c r="AA618" t="s">
        <v>446</v>
      </c>
      <c r="AB618">
        <v>339.587837</v>
      </c>
      <c r="AC618" t="s">
        <v>71</v>
      </c>
      <c r="AD618" t="s">
        <v>74</v>
      </c>
      <c r="AE618">
        <v>0.686211</v>
      </c>
      <c r="AF618" t="s">
        <v>71</v>
      </c>
      <c r="AG618" t="s">
        <v>437</v>
      </c>
      <c r="AH618">
        <v>1000</v>
      </c>
      <c r="AI618" t="s">
        <v>438</v>
      </c>
      <c r="AJ618">
        <v>1000000</v>
      </c>
      <c r="AK618" t="s">
        <v>439</v>
      </c>
      <c r="AL618">
        <v>10</v>
      </c>
      <c r="AM618" t="s">
        <v>440</v>
      </c>
      <c r="AN618">
        <v>10000</v>
      </c>
      <c r="AO618" t="s">
        <v>441</v>
      </c>
      <c r="AP618">
        <v>8000</v>
      </c>
      <c r="AQ618" t="s">
        <v>442</v>
      </c>
      <c r="AR618">
        <v>8000</v>
      </c>
    </row>
    <row r="619" spans="1:44">
      <c r="A619">
        <v>238</v>
      </c>
      <c r="B619" t="s">
        <v>425</v>
      </c>
      <c r="C619">
        <v>5</v>
      </c>
      <c r="D619" t="s">
        <v>426</v>
      </c>
      <c r="E619">
        <v>67933</v>
      </c>
      <c r="F619" t="s">
        <v>427</v>
      </c>
      <c r="G619" t="s">
        <v>428</v>
      </c>
      <c r="H619">
        <v>5.9262</v>
      </c>
      <c r="I619" t="s">
        <v>429</v>
      </c>
      <c r="J619">
        <v>0.003741</v>
      </c>
      <c r="K619" t="s">
        <v>71</v>
      </c>
      <c r="L619" t="s">
        <v>430</v>
      </c>
      <c r="M619">
        <v>22525.596056</v>
      </c>
      <c r="N619" t="s">
        <v>71</v>
      </c>
      <c r="O619" t="s">
        <v>455</v>
      </c>
      <c r="P619">
        <v>0.026266</v>
      </c>
      <c r="Q619" t="s">
        <v>71</v>
      </c>
      <c r="R619" t="s">
        <v>70</v>
      </c>
      <c r="S619">
        <v>629.358575</v>
      </c>
      <c r="T619" t="s">
        <v>71</v>
      </c>
      <c r="U619" t="s">
        <v>72</v>
      </c>
      <c r="V619">
        <v>12.156263</v>
      </c>
      <c r="W619" t="s">
        <v>71</v>
      </c>
      <c r="X619" t="s">
        <v>73</v>
      </c>
      <c r="Y619">
        <v>177.877748</v>
      </c>
      <c r="Z619" t="s">
        <v>71</v>
      </c>
      <c r="AA619" t="s">
        <v>446</v>
      </c>
      <c r="AB619">
        <v>427.718189</v>
      </c>
      <c r="AC619" t="s">
        <v>71</v>
      </c>
      <c r="AD619" t="s">
        <v>74</v>
      </c>
      <c r="AE619">
        <v>0.688489</v>
      </c>
      <c r="AF619" t="s">
        <v>71</v>
      </c>
      <c r="AG619" t="s">
        <v>437</v>
      </c>
      <c r="AH619">
        <v>1000</v>
      </c>
      <c r="AI619" t="s">
        <v>438</v>
      </c>
      <c r="AJ619">
        <v>1000000</v>
      </c>
      <c r="AK619" t="s">
        <v>439</v>
      </c>
      <c r="AL619">
        <v>10</v>
      </c>
      <c r="AM619" t="s">
        <v>440</v>
      </c>
      <c r="AN619">
        <v>10000</v>
      </c>
      <c r="AO619" t="s">
        <v>441</v>
      </c>
      <c r="AP619">
        <v>9000</v>
      </c>
      <c r="AQ619" t="s">
        <v>442</v>
      </c>
      <c r="AR619">
        <v>9000</v>
      </c>
    </row>
    <row r="620" spans="1:44">
      <c r="A620">
        <v>237</v>
      </c>
      <c r="B620" t="s">
        <v>425</v>
      </c>
      <c r="C620">
        <v>5</v>
      </c>
      <c r="D620" t="s">
        <v>426</v>
      </c>
      <c r="E620">
        <v>75464</v>
      </c>
      <c r="F620" t="s">
        <v>427</v>
      </c>
      <c r="G620" t="s">
        <v>428</v>
      </c>
      <c r="H620">
        <v>5.9167</v>
      </c>
      <c r="I620" t="s">
        <v>429</v>
      </c>
      <c r="J620">
        <v>0.00622</v>
      </c>
      <c r="K620" t="s">
        <v>71</v>
      </c>
      <c r="L620" t="s">
        <v>430</v>
      </c>
      <c r="M620">
        <v>26852.253486</v>
      </c>
      <c r="N620" t="s">
        <v>71</v>
      </c>
      <c r="O620" t="s">
        <v>455</v>
      </c>
      <c r="P620">
        <v>0.033072</v>
      </c>
      <c r="Q620" t="s">
        <v>71</v>
      </c>
      <c r="R620" t="s">
        <v>70</v>
      </c>
      <c r="S620">
        <v>690.133135</v>
      </c>
      <c r="T620" t="s">
        <v>71</v>
      </c>
      <c r="U620" t="s">
        <v>72</v>
      </c>
      <c r="V620">
        <v>12.536092</v>
      </c>
      <c r="W620" t="s">
        <v>71</v>
      </c>
      <c r="X620" t="s">
        <v>73</v>
      </c>
      <c r="Y620">
        <v>193.40806</v>
      </c>
      <c r="Z620" t="s">
        <v>71</v>
      </c>
      <c r="AA620" t="s">
        <v>446</v>
      </c>
      <c r="AB620">
        <v>471.4542</v>
      </c>
      <c r="AC620" t="s">
        <v>71</v>
      </c>
      <c r="AD620" t="s">
        <v>74</v>
      </c>
      <c r="AE620">
        <v>0.700595</v>
      </c>
      <c r="AF620" t="s">
        <v>71</v>
      </c>
      <c r="AG620" t="s">
        <v>437</v>
      </c>
      <c r="AH620">
        <v>1000</v>
      </c>
      <c r="AI620" t="s">
        <v>438</v>
      </c>
      <c r="AJ620">
        <v>1000000</v>
      </c>
      <c r="AK620" t="s">
        <v>439</v>
      </c>
      <c r="AL620">
        <v>10</v>
      </c>
      <c r="AM620" t="s">
        <v>440</v>
      </c>
      <c r="AN620">
        <v>10000</v>
      </c>
      <c r="AO620" t="s">
        <v>441</v>
      </c>
      <c r="AP620">
        <v>10000</v>
      </c>
      <c r="AQ620" t="s">
        <v>442</v>
      </c>
      <c r="AR620">
        <v>10000</v>
      </c>
    </row>
    <row r="621" spans="1:44">
      <c r="A621">
        <v>236</v>
      </c>
      <c r="B621" t="s">
        <v>425</v>
      </c>
      <c r="C621">
        <v>0</v>
      </c>
      <c r="D621" t="s">
        <v>426</v>
      </c>
      <c r="E621">
        <v>157</v>
      </c>
      <c r="F621" t="s">
        <v>427</v>
      </c>
      <c r="G621" t="s">
        <v>428</v>
      </c>
      <c r="H621">
        <v>5.8499</v>
      </c>
      <c r="I621" t="s">
        <v>429</v>
      </c>
      <c r="J621">
        <v>0.000462</v>
      </c>
      <c r="K621" t="s">
        <v>71</v>
      </c>
      <c r="L621" t="s">
        <v>430</v>
      </c>
      <c r="M621">
        <v>19.849498</v>
      </c>
      <c r="N621" t="s">
        <v>71</v>
      </c>
      <c r="O621" t="s">
        <v>455</v>
      </c>
      <c r="P621">
        <v>0.000482</v>
      </c>
      <c r="Q621" t="s">
        <v>71</v>
      </c>
      <c r="R621" t="s">
        <v>70</v>
      </c>
      <c r="S621">
        <v>12.32658</v>
      </c>
      <c r="T621" t="s">
        <v>71</v>
      </c>
      <c r="U621" t="s">
        <v>72</v>
      </c>
      <c r="V621">
        <v>0.08273</v>
      </c>
      <c r="W621" t="s">
        <v>71</v>
      </c>
      <c r="X621" t="s">
        <v>73</v>
      </c>
      <c r="Y621">
        <v>11.198043</v>
      </c>
      <c r="Z621" t="s">
        <v>71</v>
      </c>
      <c r="AA621" t="s">
        <v>446</v>
      </c>
      <c r="AB621">
        <v>0.385533</v>
      </c>
      <c r="AC621" t="s">
        <v>71</v>
      </c>
      <c r="AD621" t="s">
        <v>74</v>
      </c>
      <c r="AE621">
        <v>0.631917</v>
      </c>
      <c r="AF621" t="s">
        <v>71</v>
      </c>
      <c r="AG621" t="s">
        <v>437</v>
      </c>
      <c r="AH621">
        <v>1000</v>
      </c>
      <c r="AI621" t="s">
        <v>438</v>
      </c>
      <c r="AJ621">
        <v>1000000</v>
      </c>
      <c r="AK621" t="s">
        <v>439</v>
      </c>
      <c r="AL621">
        <v>10</v>
      </c>
      <c r="AM621" t="s">
        <v>440</v>
      </c>
      <c r="AN621">
        <v>10000</v>
      </c>
      <c r="AO621" t="s">
        <v>441</v>
      </c>
      <c r="AP621">
        <v>20</v>
      </c>
      <c r="AQ621" t="s">
        <v>442</v>
      </c>
      <c r="AR621">
        <v>20</v>
      </c>
    </row>
    <row r="622" spans="1:44">
      <c r="A622">
        <v>235</v>
      </c>
      <c r="B622" t="s">
        <v>425</v>
      </c>
      <c r="C622">
        <v>1</v>
      </c>
      <c r="D622" t="s">
        <v>426</v>
      </c>
      <c r="E622">
        <v>160</v>
      </c>
      <c r="F622" t="s">
        <v>427</v>
      </c>
      <c r="G622" t="s">
        <v>428</v>
      </c>
      <c r="H622">
        <v>5.8499</v>
      </c>
      <c r="I622" t="s">
        <v>429</v>
      </c>
      <c r="J622">
        <v>0.000443</v>
      </c>
      <c r="K622" t="s">
        <v>71</v>
      </c>
      <c r="L622" t="s">
        <v>430</v>
      </c>
      <c r="M622">
        <v>64.79638</v>
      </c>
      <c r="N622" t="s">
        <v>71</v>
      </c>
      <c r="O622" t="s">
        <v>455</v>
      </c>
      <c r="P622">
        <v>0.000508</v>
      </c>
      <c r="Q622" t="s">
        <v>71</v>
      </c>
      <c r="R622" t="s">
        <v>70</v>
      </c>
      <c r="S622">
        <v>6.002953</v>
      </c>
      <c r="T622" t="s">
        <v>71</v>
      </c>
      <c r="U622" t="s">
        <v>72</v>
      </c>
      <c r="V622">
        <v>0.078346</v>
      </c>
      <c r="W622" t="s">
        <v>71</v>
      </c>
      <c r="X622" t="s">
        <v>73</v>
      </c>
      <c r="Y622">
        <v>4.962304</v>
      </c>
      <c r="Z622" t="s">
        <v>71</v>
      </c>
      <c r="AA622" t="s">
        <v>446</v>
      </c>
      <c r="AB622">
        <v>0.30724</v>
      </c>
      <c r="AC622" t="s">
        <v>71</v>
      </c>
      <c r="AD622" t="s">
        <v>74</v>
      </c>
      <c r="AE622">
        <v>0.631586</v>
      </c>
      <c r="AF622" t="s">
        <v>71</v>
      </c>
      <c r="AG622" t="s">
        <v>437</v>
      </c>
      <c r="AH622">
        <v>1000</v>
      </c>
      <c r="AI622" t="s">
        <v>438</v>
      </c>
      <c r="AJ622">
        <v>1000000</v>
      </c>
      <c r="AK622" t="s">
        <v>439</v>
      </c>
      <c r="AL622">
        <v>10</v>
      </c>
      <c r="AM622" t="s">
        <v>440</v>
      </c>
      <c r="AN622">
        <v>10000</v>
      </c>
      <c r="AO622" t="s">
        <v>441</v>
      </c>
      <c r="AP622">
        <v>20</v>
      </c>
      <c r="AQ622" t="s">
        <v>442</v>
      </c>
      <c r="AR622">
        <v>20</v>
      </c>
    </row>
    <row r="623" spans="1:44">
      <c r="A623">
        <v>234</v>
      </c>
      <c r="B623" t="s">
        <v>425</v>
      </c>
      <c r="C623">
        <v>2</v>
      </c>
      <c r="D623" t="s">
        <v>426</v>
      </c>
      <c r="E623">
        <v>169</v>
      </c>
      <c r="F623" t="s">
        <v>427</v>
      </c>
      <c r="G623" t="s">
        <v>428</v>
      </c>
      <c r="H623">
        <v>5.8499</v>
      </c>
      <c r="I623" t="s">
        <v>429</v>
      </c>
      <c r="J623">
        <v>0.000483</v>
      </c>
      <c r="K623" t="s">
        <v>71</v>
      </c>
      <c r="L623" t="s">
        <v>430</v>
      </c>
      <c r="M623">
        <v>98.442825</v>
      </c>
      <c r="N623" t="s">
        <v>71</v>
      </c>
      <c r="O623" t="s">
        <v>455</v>
      </c>
      <c r="P623">
        <v>0.000581</v>
      </c>
      <c r="Q623" t="s">
        <v>71</v>
      </c>
      <c r="R623" t="s">
        <v>70</v>
      </c>
      <c r="S623">
        <v>3.797082</v>
      </c>
      <c r="T623" t="s">
        <v>71</v>
      </c>
      <c r="U623" t="s">
        <v>72</v>
      </c>
      <c r="V623">
        <v>0.075554</v>
      </c>
      <c r="W623" t="s">
        <v>71</v>
      </c>
      <c r="X623" t="s">
        <v>73</v>
      </c>
      <c r="Y623">
        <v>2.698426</v>
      </c>
      <c r="Z623" t="s">
        <v>71</v>
      </c>
      <c r="AA623" t="s">
        <v>446</v>
      </c>
      <c r="AB623">
        <v>0.369906</v>
      </c>
      <c r="AC623" t="s">
        <v>71</v>
      </c>
      <c r="AD623" t="s">
        <v>74</v>
      </c>
      <c r="AE623">
        <v>0.631234</v>
      </c>
      <c r="AF623" t="s">
        <v>71</v>
      </c>
      <c r="AG623" t="s">
        <v>437</v>
      </c>
      <c r="AH623">
        <v>1000</v>
      </c>
      <c r="AI623" t="s">
        <v>438</v>
      </c>
      <c r="AJ623">
        <v>1000000</v>
      </c>
      <c r="AK623" t="s">
        <v>439</v>
      </c>
      <c r="AL623">
        <v>10</v>
      </c>
      <c r="AM623" t="s">
        <v>440</v>
      </c>
      <c r="AN623">
        <v>10000</v>
      </c>
      <c r="AO623" t="s">
        <v>441</v>
      </c>
      <c r="AP623">
        <v>20</v>
      </c>
      <c r="AQ623" t="s">
        <v>442</v>
      </c>
      <c r="AR623">
        <v>20</v>
      </c>
    </row>
    <row r="624" spans="1:44">
      <c r="A624">
        <v>233</v>
      </c>
      <c r="B624" t="s">
        <v>425</v>
      </c>
      <c r="C624">
        <v>3</v>
      </c>
      <c r="D624" t="s">
        <v>426</v>
      </c>
      <c r="E624">
        <v>188</v>
      </c>
      <c r="F624" t="s">
        <v>427</v>
      </c>
      <c r="G624" t="s">
        <v>428</v>
      </c>
      <c r="H624">
        <v>5.8499</v>
      </c>
      <c r="I624" t="s">
        <v>429</v>
      </c>
      <c r="J624">
        <v>0.000535</v>
      </c>
      <c r="K624" t="s">
        <v>71</v>
      </c>
      <c r="L624" t="s">
        <v>430</v>
      </c>
      <c r="M624">
        <v>133.899844</v>
      </c>
      <c r="N624" t="s">
        <v>71</v>
      </c>
      <c r="O624" t="s">
        <v>455</v>
      </c>
      <c r="P624">
        <v>0.000669</v>
      </c>
      <c r="Q624" t="s">
        <v>71</v>
      </c>
      <c r="R624" t="s">
        <v>70</v>
      </c>
      <c r="S624">
        <v>2.420165</v>
      </c>
      <c r="T624" t="s">
        <v>71</v>
      </c>
      <c r="U624" t="s">
        <v>72</v>
      </c>
      <c r="V624">
        <v>0.077436</v>
      </c>
      <c r="W624" t="s">
        <v>71</v>
      </c>
      <c r="X624" t="s">
        <v>73</v>
      </c>
      <c r="Y624">
        <v>1.250657</v>
      </c>
      <c r="Z624" t="s">
        <v>71</v>
      </c>
      <c r="AA624" t="s">
        <v>446</v>
      </c>
      <c r="AB624">
        <v>0.441326</v>
      </c>
      <c r="AC624" t="s">
        <v>71</v>
      </c>
      <c r="AD624" t="s">
        <v>74</v>
      </c>
      <c r="AE624">
        <v>0.631218</v>
      </c>
      <c r="AF624" t="s">
        <v>71</v>
      </c>
      <c r="AG624" t="s">
        <v>437</v>
      </c>
      <c r="AH624">
        <v>1000</v>
      </c>
      <c r="AI624" t="s">
        <v>438</v>
      </c>
      <c r="AJ624">
        <v>1000000</v>
      </c>
      <c r="AK624" t="s">
        <v>439</v>
      </c>
      <c r="AL624">
        <v>10</v>
      </c>
      <c r="AM624" t="s">
        <v>440</v>
      </c>
      <c r="AN624">
        <v>10000</v>
      </c>
      <c r="AO624" t="s">
        <v>441</v>
      </c>
      <c r="AP624">
        <v>20</v>
      </c>
      <c r="AQ624" t="s">
        <v>442</v>
      </c>
      <c r="AR624">
        <v>20</v>
      </c>
    </row>
    <row r="625" spans="1:44">
      <c r="A625">
        <v>232</v>
      </c>
      <c r="B625" t="s">
        <v>425</v>
      </c>
      <c r="C625">
        <v>4</v>
      </c>
      <c r="D625" t="s">
        <v>426</v>
      </c>
      <c r="E625">
        <v>226</v>
      </c>
      <c r="F625" t="s">
        <v>427</v>
      </c>
      <c r="G625" t="s">
        <v>428</v>
      </c>
      <c r="H625">
        <v>5.8499</v>
      </c>
      <c r="I625" t="s">
        <v>429</v>
      </c>
      <c r="J625">
        <v>0.00044</v>
      </c>
      <c r="K625" t="s">
        <v>71</v>
      </c>
      <c r="L625" t="s">
        <v>430</v>
      </c>
      <c r="M625">
        <v>221.369991</v>
      </c>
      <c r="N625" t="s">
        <v>71</v>
      </c>
      <c r="O625" t="s">
        <v>455</v>
      </c>
      <c r="P625">
        <v>0.000661</v>
      </c>
      <c r="Q625" t="s">
        <v>71</v>
      </c>
      <c r="R625" t="s">
        <v>70</v>
      </c>
      <c r="S625">
        <v>1.806812</v>
      </c>
      <c r="T625" t="s">
        <v>71</v>
      </c>
      <c r="U625" t="s">
        <v>72</v>
      </c>
      <c r="V625">
        <v>0.072812</v>
      </c>
      <c r="W625" t="s">
        <v>71</v>
      </c>
      <c r="X625" t="s">
        <v>73</v>
      </c>
      <c r="Y625">
        <v>0.614523</v>
      </c>
      <c r="Z625" t="s">
        <v>71</v>
      </c>
      <c r="AA625" t="s">
        <v>446</v>
      </c>
      <c r="AB625">
        <v>0.472907</v>
      </c>
      <c r="AC625" t="s">
        <v>71</v>
      </c>
      <c r="AD625" t="s">
        <v>74</v>
      </c>
      <c r="AE625">
        <v>0.631254</v>
      </c>
      <c r="AF625" t="s">
        <v>71</v>
      </c>
      <c r="AG625" t="s">
        <v>437</v>
      </c>
      <c r="AH625">
        <v>1000</v>
      </c>
      <c r="AI625" t="s">
        <v>438</v>
      </c>
      <c r="AJ625">
        <v>1000000</v>
      </c>
      <c r="AK625" t="s">
        <v>439</v>
      </c>
      <c r="AL625">
        <v>10</v>
      </c>
      <c r="AM625" t="s">
        <v>440</v>
      </c>
      <c r="AN625">
        <v>10000</v>
      </c>
      <c r="AO625" t="s">
        <v>441</v>
      </c>
      <c r="AP625">
        <v>20</v>
      </c>
      <c r="AQ625" t="s">
        <v>442</v>
      </c>
      <c r="AR625">
        <v>20</v>
      </c>
    </row>
    <row r="626" spans="1:44">
      <c r="A626">
        <v>231</v>
      </c>
      <c r="B626" t="s">
        <v>425</v>
      </c>
      <c r="C626">
        <v>5</v>
      </c>
      <c r="D626" t="s">
        <v>426</v>
      </c>
      <c r="E626">
        <v>303</v>
      </c>
      <c r="F626" t="s">
        <v>427</v>
      </c>
      <c r="G626" t="s">
        <v>428</v>
      </c>
      <c r="H626">
        <v>5.8499</v>
      </c>
      <c r="I626" t="s">
        <v>429</v>
      </c>
      <c r="J626">
        <v>0.000474</v>
      </c>
      <c r="K626" t="s">
        <v>71</v>
      </c>
      <c r="L626" t="s">
        <v>430</v>
      </c>
      <c r="M626">
        <v>363.792826</v>
      </c>
      <c r="N626" t="s">
        <v>71</v>
      </c>
      <c r="O626" t="s">
        <v>455</v>
      </c>
      <c r="P626">
        <v>0.000838</v>
      </c>
      <c r="Q626" t="s">
        <v>71</v>
      </c>
      <c r="R626" t="s">
        <v>70</v>
      </c>
      <c r="S626">
        <v>1.540262</v>
      </c>
      <c r="T626" t="s">
        <v>71</v>
      </c>
      <c r="U626" t="s">
        <v>72</v>
      </c>
      <c r="V626">
        <v>0.072883</v>
      </c>
      <c r="W626" t="s">
        <v>71</v>
      </c>
      <c r="X626" t="s">
        <v>73</v>
      </c>
      <c r="Y626">
        <v>0.324137</v>
      </c>
      <c r="Z626" t="s">
        <v>71</v>
      </c>
      <c r="AA626" t="s">
        <v>446</v>
      </c>
      <c r="AB626">
        <v>0.497539</v>
      </c>
      <c r="AC626" t="s">
        <v>71</v>
      </c>
      <c r="AD626" t="s">
        <v>74</v>
      </c>
      <c r="AE626">
        <v>0.631327</v>
      </c>
      <c r="AF626" t="s">
        <v>71</v>
      </c>
      <c r="AG626" t="s">
        <v>437</v>
      </c>
      <c r="AH626">
        <v>1000</v>
      </c>
      <c r="AI626" t="s">
        <v>438</v>
      </c>
      <c r="AJ626">
        <v>1000000</v>
      </c>
      <c r="AK626" t="s">
        <v>439</v>
      </c>
      <c r="AL626">
        <v>10</v>
      </c>
      <c r="AM626" t="s">
        <v>440</v>
      </c>
      <c r="AN626">
        <v>10000</v>
      </c>
      <c r="AO626" t="s">
        <v>441</v>
      </c>
      <c r="AP626">
        <v>20</v>
      </c>
      <c r="AQ626" t="s">
        <v>442</v>
      </c>
      <c r="AR626">
        <v>20</v>
      </c>
    </row>
    <row r="627" spans="1:44">
      <c r="A627">
        <v>230</v>
      </c>
      <c r="B627" t="s">
        <v>425</v>
      </c>
      <c r="C627">
        <v>6</v>
      </c>
      <c r="D627" t="s">
        <v>426</v>
      </c>
      <c r="E627">
        <v>455</v>
      </c>
      <c r="F627" t="s">
        <v>427</v>
      </c>
      <c r="G627" t="s">
        <v>428</v>
      </c>
      <c r="H627">
        <v>5.8499</v>
      </c>
      <c r="I627" t="s">
        <v>429</v>
      </c>
      <c r="J627">
        <v>0.000438</v>
      </c>
      <c r="K627" t="s">
        <v>71</v>
      </c>
      <c r="L627" t="s">
        <v>430</v>
      </c>
      <c r="M627">
        <v>1258.896614</v>
      </c>
      <c r="N627" t="s">
        <v>71</v>
      </c>
      <c r="O627" t="s">
        <v>455</v>
      </c>
      <c r="P627">
        <v>0.001697</v>
      </c>
      <c r="Q627" t="s">
        <v>71</v>
      </c>
      <c r="R627" t="s">
        <v>70</v>
      </c>
      <c r="S627">
        <v>1.425333</v>
      </c>
      <c r="T627" t="s">
        <v>71</v>
      </c>
      <c r="U627" t="s">
        <v>72</v>
      </c>
      <c r="V627">
        <v>0.073047</v>
      </c>
      <c r="W627" t="s">
        <v>71</v>
      </c>
      <c r="X627" t="s">
        <v>73</v>
      </c>
      <c r="Y627">
        <v>0.202977</v>
      </c>
      <c r="Z627" t="s">
        <v>71</v>
      </c>
      <c r="AA627" t="s">
        <v>446</v>
      </c>
      <c r="AB627">
        <v>0.504197</v>
      </c>
      <c r="AC627" t="s">
        <v>71</v>
      </c>
      <c r="AD627" t="s">
        <v>74</v>
      </c>
      <c r="AE627">
        <v>0.631178</v>
      </c>
      <c r="AF627" t="s">
        <v>71</v>
      </c>
      <c r="AG627" t="s">
        <v>437</v>
      </c>
      <c r="AH627">
        <v>1000</v>
      </c>
      <c r="AI627" t="s">
        <v>438</v>
      </c>
      <c r="AJ627">
        <v>1000000</v>
      </c>
      <c r="AK627" t="s">
        <v>439</v>
      </c>
      <c r="AL627">
        <v>10</v>
      </c>
      <c r="AM627" t="s">
        <v>440</v>
      </c>
      <c r="AN627">
        <v>10000</v>
      </c>
      <c r="AO627" t="s">
        <v>441</v>
      </c>
      <c r="AP627">
        <v>20</v>
      </c>
      <c r="AQ627" t="s">
        <v>442</v>
      </c>
      <c r="AR627">
        <v>20</v>
      </c>
    </row>
    <row r="628" spans="1:44">
      <c r="A628">
        <v>229</v>
      </c>
      <c r="B628" t="s">
        <v>425</v>
      </c>
      <c r="C628">
        <v>7</v>
      </c>
      <c r="D628" t="s">
        <v>426</v>
      </c>
      <c r="E628">
        <v>760</v>
      </c>
      <c r="F628" t="s">
        <v>427</v>
      </c>
      <c r="G628" t="s">
        <v>428</v>
      </c>
      <c r="H628">
        <v>5.8499</v>
      </c>
      <c r="I628" t="s">
        <v>429</v>
      </c>
      <c r="J628">
        <v>0.000455</v>
      </c>
      <c r="K628" t="s">
        <v>71</v>
      </c>
      <c r="L628" t="s">
        <v>430</v>
      </c>
      <c r="M628">
        <v>4646.346203</v>
      </c>
      <c r="N628" t="s">
        <v>71</v>
      </c>
      <c r="O628" t="s">
        <v>455</v>
      </c>
      <c r="P628">
        <v>0.005102</v>
      </c>
      <c r="Q628" t="s">
        <v>71</v>
      </c>
      <c r="R628" t="s">
        <v>70</v>
      </c>
      <c r="S628">
        <v>1.358564</v>
      </c>
      <c r="T628" t="s">
        <v>71</v>
      </c>
      <c r="U628" t="s">
        <v>72</v>
      </c>
      <c r="V628">
        <v>0.073368</v>
      </c>
      <c r="W628" t="s">
        <v>71</v>
      </c>
      <c r="X628" t="s">
        <v>73</v>
      </c>
      <c r="Y628">
        <v>0.14313</v>
      </c>
      <c r="Z628" t="s">
        <v>71</v>
      </c>
      <c r="AA628" t="s">
        <v>446</v>
      </c>
      <c r="AB628">
        <v>0.496349</v>
      </c>
      <c r="AC628" t="s">
        <v>71</v>
      </c>
      <c r="AD628" t="s">
        <v>74</v>
      </c>
      <c r="AE628">
        <v>0.631807</v>
      </c>
      <c r="AF628" t="s">
        <v>71</v>
      </c>
      <c r="AG628" t="s">
        <v>437</v>
      </c>
      <c r="AH628">
        <v>1000</v>
      </c>
      <c r="AI628" t="s">
        <v>438</v>
      </c>
      <c r="AJ628">
        <v>1000000</v>
      </c>
      <c r="AK628" t="s">
        <v>439</v>
      </c>
      <c r="AL628">
        <v>10</v>
      </c>
      <c r="AM628" t="s">
        <v>440</v>
      </c>
      <c r="AN628">
        <v>10000</v>
      </c>
      <c r="AO628" t="s">
        <v>441</v>
      </c>
      <c r="AP628">
        <v>20</v>
      </c>
      <c r="AQ628" t="s">
        <v>442</v>
      </c>
      <c r="AR628">
        <v>20</v>
      </c>
    </row>
    <row r="629" spans="1:44">
      <c r="A629">
        <v>228</v>
      </c>
      <c r="B629" t="s">
        <v>425</v>
      </c>
      <c r="C629">
        <v>8</v>
      </c>
      <c r="D629" t="s">
        <v>426</v>
      </c>
      <c r="E629">
        <v>1371</v>
      </c>
      <c r="F629" t="s">
        <v>427</v>
      </c>
      <c r="G629" t="s">
        <v>428</v>
      </c>
      <c r="H629">
        <v>5.8499</v>
      </c>
      <c r="I629" t="s">
        <v>429</v>
      </c>
      <c r="J629">
        <v>0.000443</v>
      </c>
      <c r="K629" t="s">
        <v>71</v>
      </c>
      <c r="L629" t="s">
        <v>430</v>
      </c>
      <c r="M629">
        <v>11813.355665</v>
      </c>
      <c r="N629" t="s">
        <v>71</v>
      </c>
      <c r="O629" t="s">
        <v>455</v>
      </c>
      <c r="P629">
        <v>0.012256</v>
      </c>
      <c r="Q629" t="s">
        <v>71</v>
      </c>
      <c r="R629" t="s">
        <v>70</v>
      </c>
      <c r="S629">
        <v>1.529329</v>
      </c>
      <c r="T629" t="s">
        <v>71</v>
      </c>
      <c r="U629" t="s">
        <v>72</v>
      </c>
      <c r="V629">
        <v>0.082197</v>
      </c>
      <c r="W629" t="s">
        <v>71</v>
      </c>
      <c r="X629" t="s">
        <v>73</v>
      </c>
      <c r="Y629">
        <v>0.140005</v>
      </c>
      <c r="Z629" t="s">
        <v>71</v>
      </c>
      <c r="AA629" t="s">
        <v>446</v>
      </c>
      <c r="AB629">
        <v>0.626239</v>
      </c>
      <c r="AC629" t="s">
        <v>71</v>
      </c>
      <c r="AD629" t="s">
        <v>74</v>
      </c>
      <c r="AE629">
        <v>0.665544</v>
      </c>
      <c r="AF629" t="s">
        <v>71</v>
      </c>
      <c r="AG629" t="s">
        <v>437</v>
      </c>
      <c r="AH629">
        <v>1000</v>
      </c>
      <c r="AI629" t="s">
        <v>438</v>
      </c>
      <c r="AJ629">
        <v>1000000</v>
      </c>
      <c r="AK629" t="s">
        <v>439</v>
      </c>
      <c r="AL629">
        <v>10</v>
      </c>
      <c r="AM629" t="s">
        <v>440</v>
      </c>
      <c r="AN629">
        <v>10000</v>
      </c>
      <c r="AO629" t="s">
        <v>441</v>
      </c>
      <c r="AP629">
        <v>20</v>
      </c>
      <c r="AQ629" t="s">
        <v>442</v>
      </c>
      <c r="AR629">
        <v>20</v>
      </c>
    </row>
    <row r="630" spans="1:44">
      <c r="A630">
        <v>227</v>
      </c>
      <c r="B630" t="s">
        <v>425</v>
      </c>
      <c r="C630">
        <v>9</v>
      </c>
      <c r="D630" t="s">
        <v>426</v>
      </c>
      <c r="E630">
        <v>2592</v>
      </c>
      <c r="F630" t="s">
        <v>427</v>
      </c>
      <c r="G630" t="s">
        <v>428</v>
      </c>
      <c r="H630">
        <v>5.8499</v>
      </c>
      <c r="I630" t="s">
        <v>429</v>
      </c>
      <c r="J630">
        <v>0.000537</v>
      </c>
      <c r="K630" t="s">
        <v>71</v>
      </c>
      <c r="L630" t="s">
        <v>430</v>
      </c>
      <c r="M630">
        <v>26222.393813</v>
      </c>
      <c r="N630" t="s">
        <v>71</v>
      </c>
      <c r="O630" t="s">
        <v>455</v>
      </c>
      <c r="P630">
        <v>0.026759</v>
      </c>
      <c r="Q630" t="s">
        <v>71</v>
      </c>
      <c r="R630" t="s">
        <v>70</v>
      </c>
      <c r="S630">
        <v>1.312327</v>
      </c>
      <c r="T630" t="s">
        <v>71</v>
      </c>
      <c r="U630" t="s">
        <v>72</v>
      </c>
      <c r="V630">
        <v>0.075436</v>
      </c>
      <c r="W630" t="s">
        <v>71</v>
      </c>
      <c r="X630" t="s">
        <v>73</v>
      </c>
      <c r="Y630">
        <v>0.06973</v>
      </c>
      <c r="Z630" t="s">
        <v>71</v>
      </c>
      <c r="AA630" t="s">
        <v>446</v>
      </c>
      <c r="AB630">
        <v>0.52487</v>
      </c>
      <c r="AC630" t="s">
        <v>71</v>
      </c>
      <c r="AD630" t="s">
        <v>74</v>
      </c>
      <c r="AE630">
        <v>0.629115</v>
      </c>
      <c r="AF630" t="s">
        <v>71</v>
      </c>
      <c r="AG630" t="s">
        <v>437</v>
      </c>
      <c r="AH630">
        <v>1000</v>
      </c>
      <c r="AI630" t="s">
        <v>438</v>
      </c>
      <c r="AJ630">
        <v>1000000</v>
      </c>
      <c r="AK630" t="s">
        <v>439</v>
      </c>
      <c r="AL630">
        <v>10</v>
      </c>
      <c r="AM630" t="s">
        <v>440</v>
      </c>
      <c r="AN630">
        <v>10000</v>
      </c>
      <c r="AO630" t="s">
        <v>441</v>
      </c>
      <c r="AP630">
        <v>20</v>
      </c>
      <c r="AQ630" t="s">
        <v>442</v>
      </c>
      <c r="AR630">
        <v>20</v>
      </c>
    </row>
    <row r="631" spans="1:44">
      <c r="A631">
        <v>226</v>
      </c>
      <c r="B631" t="s">
        <v>425</v>
      </c>
      <c r="C631">
        <v>7</v>
      </c>
      <c r="D631" t="s">
        <v>426</v>
      </c>
      <c r="E631">
        <v>760</v>
      </c>
      <c r="F631" t="s">
        <v>427</v>
      </c>
      <c r="G631" t="s">
        <v>428</v>
      </c>
      <c r="H631">
        <v>5.63</v>
      </c>
      <c r="I631" t="s">
        <v>429</v>
      </c>
      <c r="J631">
        <v>0.000726</v>
      </c>
      <c r="K631" t="s">
        <v>71</v>
      </c>
      <c r="L631" t="s">
        <v>430</v>
      </c>
      <c r="M631">
        <v>8136.7595</v>
      </c>
      <c r="N631" t="s">
        <v>71</v>
      </c>
      <c r="O631" t="s">
        <v>455</v>
      </c>
      <c r="P631">
        <v>0.008863</v>
      </c>
      <c r="Q631" t="s">
        <v>71</v>
      </c>
      <c r="R631" t="s">
        <v>70</v>
      </c>
      <c r="S631">
        <v>1.912318</v>
      </c>
      <c r="T631" t="s">
        <v>71</v>
      </c>
      <c r="U631" t="s">
        <v>72</v>
      </c>
      <c r="V631">
        <v>0.110896</v>
      </c>
      <c r="W631" t="s">
        <v>71</v>
      </c>
      <c r="X631" t="s">
        <v>73</v>
      </c>
      <c r="Y631">
        <v>0.231006</v>
      </c>
      <c r="Z631" t="s">
        <v>71</v>
      </c>
      <c r="AA631" t="s">
        <v>446</v>
      </c>
      <c r="AB631">
        <v>0.848338</v>
      </c>
      <c r="AC631" t="s">
        <v>71</v>
      </c>
      <c r="AD631" t="s">
        <v>74</v>
      </c>
      <c r="AE631">
        <v>0.706129</v>
      </c>
      <c r="AF631" t="s">
        <v>71</v>
      </c>
      <c r="AG631" t="s">
        <v>437</v>
      </c>
      <c r="AH631">
        <v>1000</v>
      </c>
      <c r="AI631" t="s">
        <v>438</v>
      </c>
      <c r="AJ631">
        <v>1000000</v>
      </c>
      <c r="AK631" t="s">
        <v>439</v>
      </c>
      <c r="AL631">
        <v>10</v>
      </c>
      <c r="AM631" t="s">
        <v>440</v>
      </c>
      <c r="AN631">
        <v>500</v>
      </c>
      <c r="AO631" t="s">
        <v>441</v>
      </c>
      <c r="AP631">
        <v>20</v>
      </c>
      <c r="AQ631" t="s">
        <v>442</v>
      </c>
      <c r="AR631">
        <v>20</v>
      </c>
    </row>
    <row r="632" spans="1:44">
      <c r="A632">
        <v>226</v>
      </c>
      <c r="B632" t="s">
        <v>425</v>
      </c>
      <c r="C632">
        <v>6</v>
      </c>
      <c r="D632" t="s">
        <v>426</v>
      </c>
      <c r="E632">
        <v>455</v>
      </c>
      <c r="F632" t="s">
        <v>427</v>
      </c>
      <c r="G632" t="s">
        <v>428</v>
      </c>
      <c r="H632">
        <v>5.63</v>
      </c>
      <c r="I632" t="s">
        <v>429</v>
      </c>
      <c r="J632">
        <v>0.000773</v>
      </c>
      <c r="K632" t="s">
        <v>71</v>
      </c>
      <c r="L632" t="s">
        <v>430</v>
      </c>
      <c r="M632">
        <v>2954.8552</v>
      </c>
      <c r="N632" t="s">
        <v>71</v>
      </c>
      <c r="O632" t="s">
        <v>455</v>
      </c>
      <c r="P632">
        <v>0.003728</v>
      </c>
      <c r="Q632" t="s">
        <v>71</v>
      </c>
      <c r="R632" t="s">
        <v>70</v>
      </c>
      <c r="S632">
        <v>2.272632</v>
      </c>
      <c r="T632" t="s">
        <v>71</v>
      </c>
      <c r="U632" t="s">
        <v>72</v>
      </c>
      <c r="V632">
        <v>0.124132</v>
      </c>
      <c r="W632" t="s">
        <v>71</v>
      </c>
      <c r="X632" t="s">
        <v>73</v>
      </c>
      <c r="Y632">
        <v>0.413147</v>
      </c>
      <c r="Z632" t="s">
        <v>71</v>
      </c>
      <c r="AA632" t="s">
        <v>446</v>
      </c>
      <c r="AB632">
        <v>0.955678</v>
      </c>
      <c r="AC632" t="s">
        <v>71</v>
      </c>
      <c r="AD632" t="s">
        <v>74</v>
      </c>
      <c r="AE632">
        <v>0.758817</v>
      </c>
      <c r="AF632" t="s">
        <v>71</v>
      </c>
      <c r="AG632" t="s">
        <v>437</v>
      </c>
      <c r="AH632">
        <v>1000</v>
      </c>
      <c r="AI632" t="s">
        <v>438</v>
      </c>
      <c r="AJ632">
        <v>1000000</v>
      </c>
      <c r="AK632" t="s">
        <v>439</v>
      </c>
      <c r="AL632">
        <v>10</v>
      </c>
      <c r="AM632" t="s">
        <v>440</v>
      </c>
      <c r="AN632">
        <v>500</v>
      </c>
      <c r="AO632" t="s">
        <v>441</v>
      </c>
      <c r="AP632">
        <v>20</v>
      </c>
      <c r="AQ632" t="s">
        <v>442</v>
      </c>
      <c r="AR632">
        <v>20</v>
      </c>
    </row>
    <row r="633" spans="1:44">
      <c r="A633">
        <v>225</v>
      </c>
      <c r="B633" t="s">
        <v>425</v>
      </c>
      <c r="C633">
        <v>5</v>
      </c>
      <c r="D633" t="s">
        <v>426</v>
      </c>
      <c r="E633">
        <v>303</v>
      </c>
      <c r="F633" t="s">
        <v>427</v>
      </c>
      <c r="G633" t="s">
        <v>428</v>
      </c>
      <c r="H633">
        <v>5.63</v>
      </c>
      <c r="I633" t="s">
        <v>429</v>
      </c>
      <c r="J633">
        <v>0.000953</v>
      </c>
      <c r="K633" t="s">
        <v>71</v>
      </c>
      <c r="L633" t="s">
        <v>430</v>
      </c>
      <c r="M633">
        <v>869.012</v>
      </c>
      <c r="N633" t="s">
        <v>71</v>
      </c>
      <c r="O633" t="s">
        <v>455</v>
      </c>
      <c r="P633">
        <v>0.001822</v>
      </c>
      <c r="Q633" t="s">
        <v>71</v>
      </c>
      <c r="R633" t="s">
        <v>70</v>
      </c>
      <c r="S633">
        <v>2.51209</v>
      </c>
      <c r="T633" t="s">
        <v>71</v>
      </c>
      <c r="U633" t="s">
        <v>72</v>
      </c>
      <c r="V633">
        <v>0.127274</v>
      </c>
      <c r="W633" t="s">
        <v>71</v>
      </c>
      <c r="X633" t="s">
        <v>73</v>
      </c>
      <c r="Y633">
        <v>0.614779</v>
      </c>
      <c r="Z633" t="s">
        <v>71</v>
      </c>
      <c r="AA633" t="s">
        <v>446</v>
      </c>
      <c r="AB633">
        <v>0.930794</v>
      </c>
      <c r="AC633" t="s">
        <v>71</v>
      </c>
      <c r="AD633" t="s">
        <v>74</v>
      </c>
      <c r="AE633">
        <v>0.820604</v>
      </c>
      <c r="AF633" t="s">
        <v>71</v>
      </c>
      <c r="AG633" t="s">
        <v>437</v>
      </c>
      <c r="AH633">
        <v>1000</v>
      </c>
      <c r="AI633" t="s">
        <v>438</v>
      </c>
      <c r="AJ633">
        <v>1000000</v>
      </c>
      <c r="AK633" t="s">
        <v>439</v>
      </c>
      <c r="AL633">
        <v>10</v>
      </c>
      <c r="AM633" t="s">
        <v>440</v>
      </c>
      <c r="AN633">
        <v>500</v>
      </c>
      <c r="AO633" t="s">
        <v>441</v>
      </c>
      <c r="AP633">
        <v>20</v>
      </c>
      <c r="AQ633" t="s">
        <v>442</v>
      </c>
      <c r="AR633">
        <v>20</v>
      </c>
    </row>
    <row r="634" spans="1:44">
      <c r="A634">
        <v>225</v>
      </c>
      <c r="B634" t="s">
        <v>425</v>
      </c>
      <c r="C634">
        <v>4</v>
      </c>
      <c r="D634" t="s">
        <v>426</v>
      </c>
      <c r="E634">
        <v>226</v>
      </c>
      <c r="F634" t="s">
        <v>427</v>
      </c>
      <c r="G634" t="s">
        <v>428</v>
      </c>
      <c r="H634">
        <v>5.63</v>
      </c>
      <c r="I634" t="s">
        <v>429</v>
      </c>
      <c r="J634">
        <v>0.000794</v>
      </c>
      <c r="K634" t="s">
        <v>71</v>
      </c>
      <c r="L634" t="s">
        <v>430</v>
      </c>
      <c r="M634">
        <v>333.6216</v>
      </c>
      <c r="N634" t="s">
        <v>71</v>
      </c>
      <c r="O634" t="s">
        <v>455</v>
      </c>
      <c r="P634">
        <v>0.001127</v>
      </c>
      <c r="Q634" t="s">
        <v>71</v>
      </c>
      <c r="R634" t="s">
        <v>70</v>
      </c>
      <c r="S634">
        <v>3.069845</v>
      </c>
      <c r="T634" t="s">
        <v>71</v>
      </c>
      <c r="U634" t="s">
        <v>72</v>
      </c>
      <c r="V634">
        <v>0.13389</v>
      </c>
      <c r="W634" t="s">
        <v>71</v>
      </c>
      <c r="X634" t="s">
        <v>73</v>
      </c>
      <c r="Y634">
        <v>1.132196</v>
      </c>
      <c r="Z634" t="s">
        <v>71</v>
      </c>
      <c r="AA634" t="s">
        <v>446</v>
      </c>
      <c r="AB634">
        <v>0.944221</v>
      </c>
      <c r="AC634" t="s">
        <v>71</v>
      </c>
      <c r="AD634" t="s">
        <v>74</v>
      </c>
      <c r="AE634">
        <v>0.839895</v>
      </c>
      <c r="AF634" t="s">
        <v>71</v>
      </c>
      <c r="AG634" t="s">
        <v>437</v>
      </c>
      <c r="AH634">
        <v>1000</v>
      </c>
      <c r="AI634" t="s">
        <v>438</v>
      </c>
      <c r="AJ634">
        <v>1000000</v>
      </c>
      <c r="AK634" t="s">
        <v>439</v>
      </c>
      <c r="AL634">
        <v>10</v>
      </c>
      <c r="AM634" t="s">
        <v>440</v>
      </c>
      <c r="AN634">
        <v>500</v>
      </c>
      <c r="AO634" t="s">
        <v>441</v>
      </c>
      <c r="AP634">
        <v>20</v>
      </c>
      <c r="AQ634" t="s">
        <v>442</v>
      </c>
      <c r="AR634">
        <v>20</v>
      </c>
    </row>
    <row r="635" spans="1:44">
      <c r="A635">
        <v>225</v>
      </c>
      <c r="B635" t="s">
        <v>425</v>
      </c>
      <c r="C635">
        <v>3</v>
      </c>
      <c r="D635" t="s">
        <v>426</v>
      </c>
      <c r="E635">
        <v>188</v>
      </c>
      <c r="F635" t="s">
        <v>427</v>
      </c>
      <c r="G635" t="s">
        <v>428</v>
      </c>
      <c r="H635">
        <v>5.63</v>
      </c>
      <c r="I635" t="s">
        <v>429</v>
      </c>
      <c r="J635">
        <v>0.000765</v>
      </c>
      <c r="K635" t="s">
        <v>71</v>
      </c>
      <c r="L635" t="s">
        <v>430</v>
      </c>
      <c r="M635">
        <v>166.0636</v>
      </c>
      <c r="N635" t="s">
        <v>71</v>
      </c>
      <c r="O635" t="s">
        <v>455</v>
      </c>
      <c r="P635">
        <v>0.000931</v>
      </c>
      <c r="Q635" t="s">
        <v>71</v>
      </c>
      <c r="R635" t="s">
        <v>70</v>
      </c>
      <c r="S635">
        <v>3.709588</v>
      </c>
      <c r="T635" t="s">
        <v>71</v>
      </c>
      <c r="U635" t="s">
        <v>72</v>
      </c>
      <c r="V635">
        <v>0.124615</v>
      </c>
      <c r="W635" t="s">
        <v>71</v>
      </c>
      <c r="X635" t="s">
        <v>73</v>
      </c>
      <c r="Y635">
        <v>1.951679</v>
      </c>
      <c r="Z635" t="s">
        <v>71</v>
      </c>
      <c r="AA635" t="s">
        <v>446</v>
      </c>
      <c r="AB635">
        <v>0.870727</v>
      </c>
      <c r="AC635" t="s">
        <v>71</v>
      </c>
      <c r="AD635" t="s">
        <v>74</v>
      </c>
      <c r="AE635">
        <v>0.741029</v>
      </c>
      <c r="AF635" t="s">
        <v>71</v>
      </c>
      <c r="AG635" t="s">
        <v>437</v>
      </c>
      <c r="AH635">
        <v>1000</v>
      </c>
      <c r="AI635" t="s">
        <v>438</v>
      </c>
      <c r="AJ635">
        <v>1000000</v>
      </c>
      <c r="AK635" t="s">
        <v>439</v>
      </c>
      <c r="AL635">
        <v>10</v>
      </c>
      <c r="AM635" t="s">
        <v>440</v>
      </c>
      <c r="AN635">
        <v>500</v>
      </c>
      <c r="AO635" t="s">
        <v>441</v>
      </c>
      <c r="AP635">
        <v>20</v>
      </c>
      <c r="AQ635" t="s">
        <v>442</v>
      </c>
      <c r="AR635">
        <v>20</v>
      </c>
    </row>
    <row r="636" spans="1:44">
      <c r="A636">
        <v>224</v>
      </c>
      <c r="B636" t="s">
        <v>425</v>
      </c>
      <c r="C636">
        <v>2</v>
      </c>
      <c r="D636" t="s">
        <v>426</v>
      </c>
      <c r="E636">
        <v>169</v>
      </c>
      <c r="F636" t="s">
        <v>427</v>
      </c>
      <c r="G636" t="s">
        <v>428</v>
      </c>
      <c r="H636">
        <v>5.63</v>
      </c>
      <c r="I636" t="s">
        <v>429</v>
      </c>
      <c r="J636">
        <v>0.000741</v>
      </c>
      <c r="K636" t="s">
        <v>71</v>
      </c>
      <c r="L636" t="s">
        <v>430</v>
      </c>
      <c r="M636">
        <v>98.4287</v>
      </c>
      <c r="N636" t="s">
        <v>71</v>
      </c>
      <c r="O636" t="s">
        <v>455</v>
      </c>
      <c r="P636">
        <v>0.00084</v>
      </c>
      <c r="Q636" t="s">
        <v>71</v>
      </c>
      <c r="R636" t="s">
        <v>70</v>
      </c>
      <c r="S636">
        <v>4.462229</v>
      </c>
      <c r="T636" t="s">
        <v>71</v>
      </c>
      <c r="U636" t="s">
        <v>72</v>
      </c>
      <c r="V636">
        <v>0.11079</v>
      </c>
      <c r="W636" t="s">
        <v>71</v>
      </c>
      <c r="X636" t="s">
        <v>73</v>
      </c>
      <c r="Y636">
        <v>3.006763</v>
      </c>
      <c r="Z636" t="s">
        <v>71</v>
      </c>
      <c r="AA636" t="s">
        <v>446</v>
      </c>
      <c r="AB636">
        <v>0.631513</v>
      </c>
      <c r="AC636" t="s">
        <v>71</v>
      </c>
      <c r="AD636" t="s">
        <v>74</v>
      </c>
      <c r="AE636">
        <v>0.696138</v>
      </c>
      <c r="AF636" t="s">
        <v>71</v>
      </c>
      <c r="AG636" t="s">
        <v>437</v>
      </c>
      <c r="AH636">
        <v>1000</v>
      </c>
      <c r="AI636" t="s">
        <v>438</v>
      </c>
      <c r="AJ636">
        <v>1000000</v>
      </c>
      <c r="AK636" t="s">
        <v>439</v>
      </c>
      <c r="AL636">
        <v>10</v>
      </c>
      <c r="AM636" t="s">
        <v>440</v>
      </c>
      <c r="AN636">
        <v>500</v>
      </c>
      <c r="AO636" t="s">
        <v>441</v>
      </c>
      <c r="AP636">
        <v>20</v>
      </c>
      <c r="AQ636" t="s">
        <v>442</v>
      </c>
      <c r="AR636">
        <v>20</v>
      </c>
    </row>
    <row r="637" spans="1:44">
      <c r="A637">
        <v>224</v>
      </c>
      <c r="B637" t="s">
        <v>425</v>
      </c>
      <c r="C637">
        <v>1</v>
      </c>
      <c r="D637" t="s">
        <v>426</v>
      </c>
      <c r="E637">
        <v>160</v>
      </c>
      <c r="F637" t="s">
        <v>427</v>
      </c>
      <c r="G637" t="s">
        <v>428</v>
      </c>
      <c r="H637">
        <v>5.63</v>
      </c>
      <c r="I637" t="s">
        <v>429</v>
      </c>
      <c r="J637">
        <v>0.000699</v>
      </c>
      <c r="K637" t="s">
        <v>71</v>
      </c>
      <c r="L637" t="s">
        <v>430</v>
      </c>
      <c r="M637">
        <v>59.4362</v>
      </c>
      <c r="N637" t="s">
        <v>71</v>
      </c>
      <c r="O637" t="s">
        <v>455</v>
      </c>
      <c r="P637">
        <v>0.000758</v>
      </c>
      <c r="Q637" t="s">
        <v>71</v>
      </c>
      <c r="R637" t="s">
        <v>70</v>
      </c>
      <c r="S637">
        <v>6.511385</v>
      </c>
      <c r="T637" t="s">
        <v>71</v>
      </c>
      <c r="U637" t="s">
        <v>72</v>
      </c>
      <c r="V637">
        <v>0.11087</v>
      </c>
      <c r="W637" t="s">
        <v>71</v>
      </c>
      <c r="X637" t="s">
        <v>73</v>
      </c>
      <c r="Y637">
        <v>5.201278</v>
      </c>
      <c r="Z637" t="s">
        <v>71</v>
      </c>
      <c r="AA637" t="s">
        <v>446</v>
      </c>
      <c r="AB637">
        <v>0.484576</v>
      </c>
      <c r="AC637" t="s">
        <v>71</v>
      </c>
      <c r="AD637" t="s">
        <v>74</v>
      </c>
      <c r="AE637">
        <v>0.697365</v>
      </c>
      <c r="AF637" t="s">
        <v>71</v>
      </c>
      <c r="AG637" t="s">
        <v>437</v>
      </c>
      <c r="AH637">
        <v>1000</v>
      </c>
      <c r="AI637" t="s">
        <v>438</v>
      </c>
      <c r="AJ637">
        <v>1000000</v>
      </c>
      <c r="AK637" t="s">
        <v>439</v>
      </c>
      <c r="AL637">
        <v>10</v>
      </c>
      <c r="AM637" t="s">
        <v>440</v>
      </c>
      <c r="AN637">
        <v>500</v>
      </c>
      <c r="AO637" t="s">
        <v>441</v>
      </c>
      <c r="AP637">
        <v>20</v>
      </c>
      <c r="AQ637" t="s">
        <v>442</v>
      </c>
      <c r="AR637">
        <v>20</v>
      </c>
    </row>
    <row r="638" spans="1:44">
      <c r="A638">
        <v>224</v>
      </c>
      <c r="B638" t="s">
        <v>425</v>
      </c>
      <c r="C638">
        <v>0</v>
      </c>
      <c r="D638" t="s">
        <v>426</v>
      </c>
      <c r="E638">
        <v>157</v>
      </c>
      <c r="F638" t="s">
        <v>427</v>
      </c>
      <c r="G638" t="s">
        <v>428</v>
      </c>
      <c r="H638">
        <v>5.63</v>
      </c>
      <c r="I638" t="s">
        <v>429</v>
      </c>
      <c r="J638">
        <v>0.00074</v>
      </c>
      <c r="K638" t="s">
        <v>71</v>
      </c>
      <c r="L638" t="s">
        <v>430</v>
      </c>
      <c r="M638">
        <v>20.1269</v>
      </c>
      <c r="N638" t="s">
        <v>71</v>
      </c>
      <c r="O638" t="s">
        <v>455</v>
      </c>
      <c r="P638">
        <v>0.00076</v>
      </c>
      <c r="Q638" t="s">
        <v>71</v>
      </c>
      <c r="R638" t="s">
        <v>70</v>
      </c>
      <c r="S638">
        <v>10.625719</v>
      </c>
      <c r="T638" t="s">
        <v>71</v>
      </c>
      <c r="U638" t="s">
        <v>72</v>
      </c>
      <c r="V638">
        <v>0.110796</v>
      </c>
      <c r="W638" t="s">
        <v>71</v>
      </c>
      <c r="X638" t="s">
        <v>73</v>
      </c>
      <c r="Y638">
        <v>9.28139</v>
      </c>
      <c r="Z638" t="s">
        <v>71</v>
      </c>
      <c r="AA638" t="s">
        <v>446</v>
      </c>
      <c r="AB638">
        <v>0.54175</v>
      </c>
      <c r="AC638" t="s">
        <v>71</v>
      </c>
      <c r="AD638" t="s">
        <v>74</v>
      </c>
      <c r="AE638">
        <v>0.673079</v>
      </c>
      <c r="AF638" t="s">
        <v>71</v>
      </c>
      <c r="AG638" t="s">
        <v>437</v>
      </c>
      <c r="AH638">
        <v>1000</v>
      </c>
      <c r="AI638" t="s">
        <v>438</v>
      </c>
      <c r="AJ638">
        <v>1000000</v>
      </c>
      <c r="AK638" t="s">
        <v>439</v>
      </c>
      <c r="AL638">
        <v>10</v>
      </c>
      <c r="AM638" t="s">
        <v>440</v>
      </c>
      <c r="AN638">
        <v>500</v>
      </c>
      <c r="AO638" t="s">
        <v>441</v>
      </c>
      <c r="AP638">
        <v>20</v>
      </c>
      <c r="AQ638" t="s">
        <v>442</v>
      </c>
      <c r="AR638">
        <v>20</v>
      </c>
    </row>
    <row r="639" spans="1:44">
      <c r="A639">
        <v>222</v>
      </c>
      <c r="B639" t="s">
        <v>425</v>
      </c>
      <c r="C639">
        <v>0</v>
      </c>
      <c r="D639" t="s">
        <v>426</v>
      </c>
      <c r="E639">
        <v>157</v>
      </c>
      <c r="F639" t="s">
        <v>427</v>
      </c>
      <c r="G639" t="s">
        <v>428</v>
      </c>
      <c r="H639">
        <v>5.63</v>
      </c>
      <c r="I639" t="s">
        <v>429</v>
      </c>
      <c r="J639">
        <v>0.000921</v>
      </c>
      <c r="K639" t="s">
        <v>71</v>
      </c>
      <c r="L639" t="s">
        <v>430</v>
      </c>
      <c r="M639">
        <v>21.1784</v>
      </c>
      <c r="N639" t="s">
        <v>71</v>
      </c>
      <c r="O639" t="s">
        <v>455</v>
      </c>
      <c r="P639">
        <v>0.000942</v>
      </c>
      <c r="Q639" t="s">
        <v>71</v>
      </c>
      <c r="R639" t="s">
        <v>70</v>
      </c>
      <c r="S639">
        <v>12.287043</v>
      </c>
      <c r="T639" t="s">
        <v>71</v>
      </c>
      <c r="U639" t="s">
        <v>72</v>
      </c>
      <c r="V639">
        <v>0.127394</v>
      </c>
      <c r="W639" t="s">
        <v>71</v>
      </c>
      <c r="X639" t="s">
        <v>73</v>
      </c>
      <c r="Y639">
        <v>10.750099</v>
      </c>
      <c r="Z639" t="s">
        <v>71</v>
      </c>
      <c r="AA639" t="s">
        <v>446</v>
      </c>
      <c r="AB639">
        <v>0.602813</v>
      </c>
      <c r="AC639" t="s">
        <v>71</v>
      </c>
      <c r="AD639" t="s">
        <v>74</v>
      </c>
      <c r="AE639">
        <v>0.783518</v>
      </c>
      <c r="AF639" t="s">
        <v>71</v>
      </c>
      <c r="AG639" t="s">
        <v>437</v>
      </c>
      <c r="AH639">
        <v>1000</v>
      </c>
      <c r="AI639" t="s">
        <v>438</v>
      </c>
      <c r="AJ639">
        <v>1000000</v>
      </c>
      <c r="AK639" t="s">
        <v>439</v>
      </c>
      <c r="AL639">
        <v>10</v>
      </c>
      <c r="AM639" t="s">
        <v>440</v>
      </c>
      <c r="AN639">
        <v>500</v>
      </c>
      <c r="AO639" t="s">
        <v>441</v>
      </c>
      <c r="AP639">
        <v>20</v>
      </c>
      <c r="AQ639" t="s">
        <v>442</v>
      </c>
      <c r="AR639">
        <v>20</v>
      </c>
    </row>
    <row r="640" spans="1:44">
      <c r="A640">
        <v>221</v>
      </c>
      <c r="B640" t="s">
        <v>425</v>
      </c>
      <c r="C640">
        <v>0</v>
      </c>
      <c r="D640" t="s">
        <v>426</v>
      </c>
      <c r="E640">
        <v>157</v>
      </c>
      <c r="F640" t="s">
        <v>427</v>
      </c>
      <c r="G640" t="s">
        <v>428</v>
      </c>
      <c r="H640">
        <v>5.63</v>
      </c>
      <c r="I640" t="s">
        <v>429</v>
      </c>
      <c r="J640">
        <v>0.001276</v>
      </c>
      <c r="K640" t="s">
        <v>71</v>
      </c>
      <c r="L640" t="s">
        <v>430</v>
      </c>
      <c r="M640">
        <v>26.0273</v>
      </c>
      <c r="N640" t="s">
        <v>71</v>
      </c>
      <c r="O640" t="s">
        <v>455</v>
      </c>
      <c r="P640">
        <v>0.001302</v>
      </c>
      <c r="Q640" t="s">
        <v>71</v>
      </c>
      <c r="R640" t="s">
        <v>70</v>
      </c>
      <c r="S640">
        <v>16.802624</v>
      </c>
      <c r="T640" t="s">
        <v>71</v>
      </c>
      <c r="U640" t="s">
        <v>72</v>
      </c>
      <c r="V640">
        <v>0.161769</v>
      </c>
      <c r="W640" t="s">
        <v>71</v>
      </c>
      <c r="X640" t="s">
        <v>73</v>
      </c>
      <c r="Y640">
        <v>14.758037</v>
      </c>
      <c r="Z640" t="s">
        <v>71</v>
      </c>
      <c r="AA640" t="s">
        <v>446</v>
      </c>
      <c r="AB640">
        <v>0.889601</v>
      </c>
      <c r="AC640" t="s">
        <v>71</v>
      </c>
      <c r="AD640" t="s">
        <v>74</v>
      </c>
      <c r="AE640">
        <v>0.956359</v>
      </c>
      <c r="AF640" t="s">
        <v>71</v>
      </c>
      <c r="AG640" t="s">
        <v>437</v>
      </c>
      <c r="AH640">
        <v>1000</v>
      </c>
      <c r="AI640" t="s">
        <v>438</v>
      </c>
      <c r="AJ640">
        <v>1000000</v>
      </c>
      <c r="AK640" t="s">
        <v>439</v>
      </c>
      <c r="AL640">
        <v>10</v>
      </c>
      <c r="AM640" t="s">
        <v>440</v>
      </c>
      <c r="AN640">
        <v>500</v>
      </c>
      <c r="AO640" t="s">
        <v>441</v>
      </c>
      <c r="AP640">
        <v>20</v>
      </c>
      <c r="AQ640" t="s">
        <v>442</v>
      </c>
      <c r="AR640">
        <v>20</v>
      </c>
    </row>
    <row r="641" spans="1:44">
      <c r="A641">
        <v>221</v>
      </c>
      <c r="B641" t="s">
        <v>425</v>
      </c>
      <c r="C641">
        <v>0</v>
      </c>
      <c r="D641" t="s">
        <v>426</v>
      </c>
      <c r="E641">
        <v>157</v>
      </c>
      <c r="F641" t="s">
        <v>427</v>
      </c>
      <c r="G641" t="s">
        <v>428</v>
      </c>
      <c r="H641">
        <v>5.63</v>
      </c>
      <c r="I641" t="s">
        <v>429</v>
      </c>
      <c r="J641">
        <v>0.001153</v>
      </c>
      <c r="K641" t="s">
        <v>71</v>
      </c>
      <c r="L641" t="s">
        <v>430</v>
      </c>
      <c r="M641">
        <v>24.7415</v>
      </c>
      <c r="N641" t="s">
        <v>71</v>
      </c>
      <c r="O641" t="s">
        <v>455</v>
      </c>
      <c r="P641">
        <v>0.001178</v>
      </c>
      <c r="Q641" t="s">
        <v>71</v>
      </c>
      <c r="R641" t="s">
        <v>70</v>
      </c>
      <c r="S641">
        <v>16.192338</v>
      </c>
      <c r="T641" t="s">
        <v>71</v>
      </c>
      <c r="U641" t="s">
        <v>72</v>
      </c>
      <c r="V641">
        <v>0.15852</v>
      </c>
      <c r="W641" t="s">
        <v>71</v>
      </c>
      <c r="X641" t="s">
        <v>73</v>
      </c>
      <c r="Y641">
        <v>14.191623</v>
      </c>
      <c r="Z641" t="s">
        <v>71</v>
      </c>
      <c r="AA641" t="s">
        <v>446</v>
      </c>
      <c r="AB641">
        <v>0.854665</v>
      </c>
      <c r="AC641" t="s">
        <v>71</v>
      </c>
      <c r="AD641" t="s">
        <v>74</v>
      </c>
      <c r="AE641">
        <v>0.952432</v>
      </c>
      <c r="AF641" t="s">
        <v>71</v>
      </c>
      <c r="AG641" t="s">
        <v>437</v>
      </c>
      <c r="AH641">
        <v>1000</v>
      </c>
      <c r="AI641" t="s">
        <v>438</v>
      </c>
      <c r="AJ641">
        <v>1000000</v>
      </c>
      <c r="AK641" t="s">
        <v>439</v>
      </c>
      <c r="AL641">
        <v>10</v>
      </c>
      <c r="AM641" t="s">
        <v>440</v>
      </c>
      <c r="AN641">
        <v>500</v>
      </c>
      <c r="AO641" t="s">
        <v>441</v>
      </c>
      <c r="AP641">
        <v>20</v>
      </c>
      <c r="AQ641" t="s">
        <v>442</v>
      </c>
      <c r="AR641">
        <v>20</v>
      </c>
    </row>
    <row r="642" spans="1:44">
      <c r="A642">
        <v>220</v>
      </c>
      <c r="B642" t="s">
        <v>425</v>
      </c>
      <c r="C642">
        <v>4</v>
      </c>
      <c r="D642" t="s">
        <v>426</v>
      </c>
      <c r="E642">
        <v>226</v>
      </c>
      <c r="F642" t="s">
        <v>427</v>
      </c>
      <c r="G642" t="s">
        <v>428</v>
      </c>
      <c r="H642">
        <v>5.63</v>
      </c>
      <c r="I642" t="s">
        <v>429</v>
      </c>
      <c r="J642">
        <v>0.000744</v>
      </c>
      <c r="K642" t="s">
        <v>71</v>
      </c>
      <c r="L642" t="s">
        <v>430</v>
      </c>
      <c r="M642">
        <v>295.872</v>
      </c>
      <c r="N642" t="s">
        <v>71</v>
      </c>
      <c r="O642" t="s">
        <v>455</v>
      </c>
      <c r="P642">
        <v>0.00104</v>
      </c>
      <c r="Q642" t="s">
        <v>71</v>
      </c>
      <c r="R642" t="s">
        <v>70</v>
      </c>
      <c r="S642">
        <v>2.791448</v>
      </c>
      <c r="T642" t="s">
        <v>71</v>
      </c>
      <c r="U642" t="s">
        <v>72</v>
      </c>
      <c r="V642">
        <v>0.117065</v>
      </c>
      <c r="W642" t="s">
        <v>71</v>
      </c>
      <c r="X642" t="s">
        <v>73</v>
      </c>
      <c r="Y642">
        <v>1.047288</v>
      </c>
      <c r="Z642" t="s">
        <v>71</v>
      </c>
      <c r="AA642" t="s">
        <v>446</v>
      </c>
      <c r="AB642">
        <v>0.841166</v>
      </c>
      <c r="AC642" t="s">
        <v>71</v>
      </c>
      <c r="AD642" t="s">
        <v>74</v>
      </c>
      <c r="AE642">
        <v>0.767043</v>
      </c>
      <c r="AF642" t="s">
        <v>71</v>
      </c>
      <c r="AG642" t="s">
        <v>437</v>
      </c>
      <c r="AH642">
        <v>1000</v>
      </c>
      <c r="AI642" t="s">
        <v>438</v>
      </c>
      <c r="AJ642">
        <v>1000000</v>
      </c>
      <c r="AK642" t="s">
        <v>439</v>
      </c>
      <c r="AL642">
        <v>10</v>
      </c>
      <c r="AM642" t="s">
        <v>440</v>
      </c>
      <c r="AN642">
        <v>500</v>
      </c>
      <c r="AO642" t="s">
        <v>441</v>
      </c>
      <c r="AP642">
        <v>20</v>
      </c>
      <c r="AQ642" t="s">
        <v>442</v>
      </c>
      <c r="AR642">
        <v>20</v>
      </c>
    </row>
    <row r="643" spans="1:44">
      <c r="A643">
        <v>220</v>
      </c>
      <c r="B643" t="s">
        <v>425</v>
      </c>
      <c r="C643">
        <v>4</v>
      </c>
      <c r="D643" t="s">
        <v>426</v>
      </c>
      <c r="E643">
        <v>226</v>
      </c>
      <c r="F643" t="s">
        <v>427</v>
      </c>
      <c r="G643" t="s">
        <v>428</v>
      </c>
      <c r="H643">
        <v>5.63</v>
      </c>
      <c r="I643" t="s">
        <v>429</v>
      </c>
      <c r="J643">
        <v>0.000718</v>
      </c>
      <c r="K643" t="s">
        <v>71</v>
      </c>
      <c r="L643" t="s">
        <v>430</v>
      </c>
      <c r="M643">
        <v>293.6762</v>
      </c>
      <c r="N643" t="s">
        <v>71</v>
      </c>
      <c r="O643" t="s">
        <v>455</v>
      </c>
      <c r="P643">
        <v>0.001012</v>
      </c>
      <c r="Q643" t="s">
        <v>71</v>
      </c>
      <c r="R643" t="s">
        <v>70</v>
      </c>
      <c r="S643">
        <v>2.53081</v>
      </c>
      <c r="T643" t="s">
        <v>71</v>
      </c>
      <c r="U643" t="s">
        <v>72</v>
      </c>
      <c r="V643">
        <v>0.112463</v>
      </c>
      <c r="W643" t="s">
        <v>71</v>
      </c>
      <c r="X643" t="s">
        <v>73</v>
      </c>
      <c r="Y643">
        <v>0.920891</v>
      </c>
      <c r="Z643" t="s">
        <v>71</v>
      </c>
      <c r="AA643" t="s">
        <v>446</v>
      </c>
      <c r="AB643">
        <v>0.770661</v>
      </c>
      <c r="AC643" t="s">
        <v>71</v>
      </c>
      <c r="AD643" t="s">
        <v>74</v>
      </c>
      <c r="AE643">
        <v>0.710244</v>
      </c>
      <c r="AF643" t="s">
        <v>71</v>
      </c>
      <c r="AG643" t="s">
        <v>437</v>
      </c>
      <c r="AH643">
        <v>1000</v>
      </c>
      <c r="AI643" t="s">
        <v>438</v>
      </c>
      <c r="AJ643">
        <v>1000000</v>
      </c>
      <c r="AK643" t="s">
        <v>439</v>
      </c>
      <c r="AL643">
        <v>10</v>
      </c>
      <c r="AM643" t="s">
        <v>440</v>
      </c>
      <c r="AN643">
        <v>500</v>
      </c>
      <c r="AO643" t="s">
        <v>441</v>
      </c>
      <c r="AP643">
        <v>20</v>
      </c>
      <c r="AQ643" t="s">
        <v>442</v>
      </c>
      <c r="AR643">
        <v>20</v>
      </c>
    </row>
    <row r="644" spans="1:44">
      <c r="A644">
        <v>220</v>
      </c>
      <c r="B644" t="s">
        <v>425</v>
      </c>
      <c r="C644">
        <v>4</v>
      </c>
      <c r="D644" t="s">
        <v>426</v>
      </c>
      <c r="E644">
        <v>226</v>
      </c>
      <c r="F644" t="s">
        <v>427</v>
      </c>
      <c r="G644" t="s">
        <v>428</v>
      </c>
      <c r="H644">
        <v>5.956</v>
      </c>
      <c r="I644" t="s">
        <v>429</v>
      </c>
      <c r="J644">
        <v>0.000746</v>
      </c>
      <c r="K644" t="s">
        <v>71</v>
      </c>
      <c r="L644" t="s">
        <v>430</v>
      </c>
      <c r="M644">
        <v>291.0431</v>
      </c>
      <c r="N644" t="s">
        <v>71</v>
      </c>
      <c r="O644" t="s">
        <v>455</v>
      </c>
      <c r="P644">
        <v>0.001037</v>
      </c>
      <c r="Q644" t="s">
        <v>71</v>
      </c>
      <c r="R644" t="s">
        <v>70</v>
      </c>
      <c r="S644">
        <v>2.514104</v>
      </c>
      <c r="T644" t="s">
        <v>71</v>
      </c>
      <c r="U644" t="s">
        <v>72</v>
      </c>
      <c r="V644">
        <v>0.111784</v>
      </c>
      <c r="W644" t="s">
        <v>71</v>
      </c>
      <c r="X644" t="s">
        <v>73</v>
      </c>
      <c r="Y644">
        <v>0.911361</v>
      </c>
      <c r="Z644" t="s">
        <v>71</v>
      </c>
      <c r="AA644" t="s">
        <v>446</v>
      </c>
      <c r="AB644">
        <v>0.769437</v>
      </c>
      <c r="AC644" t="s">
        <v>71</v>
      </c>
      <c r="AD644" t="s">
        <v>74</v>
      </c>
      <c r="AE644">
        <v>0.706096</v>
      </c>
      <c r="AF644" t="s">
        <v>71</v>
      </c>
      <c r="AG644" t="s">
        <v>437</v>
      </c>
      <c r="AH644">
        <v>1000</v>
      </c>
      <c r="AI644" t="s">
        <v>438</v>
      </c>
      <c r="AJ644">
        <v>1000000</v>
      </c>
      <c r="AK644" t="s">
        <v>439</v>
      </c>
      <c r="AL644">
        <v>10</v>
      </c>
      <c r="AM644" t="s">
        <v>440</v>
      </c>
      <c r="AN644">
        <v>1000</v>
      </c>
      <c r="AO644" t="s">
        <v>441</v>
      </c>
      <c r="AP644">
        <v>20</v>
      </c>
      <c r="AQ644" t="s">
        <v>442</v>
      </c>
      <c r="AR644">
        <v>20</v>
      </c>
    </row>
    <row r="645" spans="1:44">
      <c r="A645">
        <v>220</v>
      </c>
      <c r="B645" t="s">
        <v>425</v>
      </c>
      <c r="C645">
        <v>4</v>
      </c>
      <c r="D645" t="s">
        <v>426</v>
      </c>
      <c r="E645">
        <v>226</v>
      </c>
      <c r="F645" t="s">
        <v>427</v>
      </c>
      <c r="G645" t="s">
        <v>428</v>
      </c>
      <c r="H645">
        <v>5.956</v>
      </c>
      <c r="I645" t="s">
        <v>429</v>
      </c>
      <c r="J645">
        <v>0.000709</v>
      </c>
      <c r="K645" t="s">
        <v>71</v>
      </c>
      <c r="L645" t="s">
        <v>430</v>
      </c>
      <c r="M645">
        <v>317.4084</v>
      </c>
      <c r="N645" t="s">
        <v>71</v>
      </c>
      <c r="O645" t="s">
        <v>455</v>
      </c>
      <c r="P645">
        <v>0.001026</v>
      </c>
      <c r="Q645" t="s">
        <v>71</v>
      </c>
      <c r="R645" t="s">
        <v>70</v>
      </c>
      <c r="S645">
        <v>2.649717</v>
      </c>
      <c r="T645" t="s">
        <v>71</v>
      </c>
      <c r="U645" t="s">
        <v>72</v>
      </c>
      <c r="V645">
        <v>0.116732</v>
      </c>
      <c r="W645" t="s">
        <v>71</v>
      </c>
      <c r="X645" t="s">
        <v>73</v>
      </c>
      <c r="Y645">
        <v>0.983891</v>
      </c>
      <c r="Z645" t="s">
        <v>71</v>
      </c>
      <c r="AA645" t="s">
        <v>446</v>
      </c>
      <c r="AB645">
        <v>0.813525</v>
      </c>
      <c r="AC645" t="s">
        <v>71</v>
      </c>
      <c r="AD645" t="s">
        <v>74</v>
      </c>
      <c r="AE645">
        <v>0.717972</v>
      </c>
      <c r="AF645" t="s">
        <v>71</v>
      </c>
      <c r="AG645" t="s">
        <v>437</v>
      </c>
      <c r="AH645">
        <v>1000</v>
      </c>
      <c r="AI645" t="s">
        <v>438</v>
      </c>
      <c r="AJ645">
        <v>1000000</v>
      </c>
      <c r="AK645" t="s">
        <v>439</v>
      </c>
      <c r="AL645">
        <v>10</v>
      </c>
      <c r="AM645" t="s">
        <v>440</v>
      </c>
      <c r="AN645">
        <v>1000</v>
      </c>
      <c r="AO645" t="s">
        <v>441</v>
      </c>
      <c r="AP645">
        <v>20</v>
      </c>
      <c r="AQ645" t="s">
        <v>442</v>
      </c>
      <c r="AR645">
        <v>20</v>
      </c>
    </row>
    <row r="646" spans="1:44">
      <c r="A646">
        <v>220</v>
      </c>
      <c r="B646" t="s">
        <v>425</v>
      </c>
      <c r="C646">
        <v>4</v>
      </c>
      <c r="D646" t="s">
        <v>426</v>
      </c>
      <c r="E646">
        <v>226</v>
      </c>
      <c r="F646" t="s">
        <v>427</v>
      </c>
      <c r="G646" t="s">
        <v>428</v>
      </c>
      <c r="H646">
        <v>5.956</v>
      </c>
      <c r="I646" t="s">
        <v>429</v>
      </c>
      <c r="J646">
        <v>0.000725</v>
      </c>
      <c r="K646" t="s">
        <v>71</v>
      </c>
      <c r="L646" t="s">
        <v>430</v>
      </c>
      <c r="M646">
        <v>288.0643</v>
      </c>
      <c r="N646" t="s">
        <v>71</v>
      </c>
      <c r="O646" t="s">
        <v>455</v>
      </c>
      <c r="P646">
        <v>0.001013</v>
      </c>
      <c r="Q646" t="s">
        <v>71</v>
      </c>
      <c r="R646" t="s">
        <v>70</v>
      </c>
      <c r="S646">
        <v>2.553995</v>
      </c>
      <c r="T646" t="s">
        <v>71</v>
      </c>
      <c r="U646" t="s">
        <v>72</v>
      </c>
      <c r="V646">
        <v>0.111774</v>
      </c>
      <c r="W646" t="s">
        <v>71</v>
      </c>
      <c r="X646" t="s">
        <v>73</v>
      </c>
      <c r="Y646">
        <v>0.915</v>
      </c>
      <c r="Z646" t="s">
        <v>71</v>
      </c>
      <c r="AA646" t="s">
        <v>446</v>
      </c>
      <c r="AB646">
        <v>0.802095</v>
      </c>
      <c r="AC646" t="s">
        <v>71</v>
      </c>
      <c r="AD646" t="s">
        <v>74</v>
      </c>
      <c r="AE646">
        <v>0.709106</v>
      </c>
      <c r="AF646" t="s">
        <v>71</v>
      </c>
      <c r="AG646" t="s">
        <v>437</v>
      </c>
      <c r="AH646">
        <v>1000</v>
      </c>
      <c r="AI646" t="s">
        <v>438</v>
      </c>
      <c r="AJ646">
        <v>1000000</v>
      </c>
      <c r="AK646" t="s">
        <v>439</v>
      </c>
      <c r="AL646">
        <v>10</v>
      </c>
      <c r="AM646" t="s">
        <v>440</v>
      </c>
      <c r="AN646">
        <v>1000</v>
      </c>
      <c r="AO646" t="s">
        <v>441</v>
      </c>
      <c r="AP646">
        <v>20</v>
      </c>
      <c r="AQ646" t="s">
        <v>442</v>
      </c>
      <c r="AR646">
        <v>20</v>
      </c>
    </row>
    <row r="647" spans="1:44">
      <c r="A647">
        <v>220</v>
      </c>
      <c r="B647" t="s">
        <v>425</v>
      </c>
      <c r="C647">
        <v>4</v>
      </c>
      <c r="D647" t="s">
        <v>426</v>
      </c>
      <c r="E647">
        <v>226</v>
      </c>
      <c r="F647" t="s">
        <v>427</v>
      </c>
      <c r="G647" t="s">
        <v>428</v>
      </c>
      <c r="H647">
        <v>5.956</v>
      </c>
      <c r="I647" t="s">
        <v>429</v>
      </c>
      <c r="J647">
        <v>0.000752</v>
      </c>
      <c r="K647" t="s">
        <v>71</v>
      </c>
      <c r="L647" t="s">
        <v>430</v>
      </c>
      <c r="M647">
        <v>442.1057</v>
      </c>
      <c r="N647" t="s">
        <v>71</v>
      </c>
      <c r="O647" t="s">
        <v>455</v>
      </c>
      <c r="P647">
        <v>0.001194</v>
      </c>
      <c r="Q647" t="s">
        <v>71</v>
      </c>
      <c r="R647" t="s">
        <v>70</v>
      </c>
      <c r="S647">
        <v>2.583845</v>
      </c>
      <c r="T647" t="s">
        <v>71</v>
      </c>
      <c r="U647" t="s">
        <v>72</v>
      </c>
      <c r="V647">
        <v>0.114462</v>
      </c>
      <c r="W647" t="s">
        <v>71</v>
      </c>
      <c r="X647" t="s">
        <v>73</v>
      </c>
      <c r="Y647">
        <v>0.949766</v>
      </c>
      <c r="Z647" t="s">
        <v>71</v>
      </c>
      <c r="AA647" t="s">
        <v>446</v>
      </c>
      <c r="AB647">
        <v>0.788233</v>
      </c>
      <c r="AC647" t="s">
        <v>71</v>
      </c>
      <c r="AD647" t="s">
        <v>74</v>
      </c>
      <c r="AE647">
        <v>0.715005</v>
      </c>
      <c r="AF647" t="s">
        <v>71</v>
      </c>
      <c r="AG647" t="s">
        <v>437</v>
      </c>
      <c r="AH647">
        <v>1000</v>
      </c>
      <c r="AI647" t="s">
        <v>438</v>
      </c>
      <c r="AJ647">
        <v>1000000</v>
      </c>
      <c r="AK647" t="s">
        <v>439</v>
      </c>
      <c r="AL647">
        <v>10</v>
      </c>
      <c r="AM647" t="s">
        <v>440</v>
      </c>
      <c r="AN647">
        <v>1000</v>
      </c>
      <c r="AO647" t="s">
        <v>441</v>
      </c>
      <c r="AP647">
        <v>20</v>
      </c>
      <c r="AQ647" t="s">
        <v>442</v>
      </c>
      <c r="AR647">
        <v>20</v>
      </c>
    </row>
    <row r="648" spans="1:44">
      <c r="A648">
        <v>219</v>
      </c>
      <c r="B648" t="s">
        <v>425</v>
      </c>
      <c r="C648">
        <v>0</v>
      </c>
      <c r="D648" t="s">
        <v>426</v>
      </c>
      <c r="E648">
        <v>157</v>
      </c>
      <c r="F648" t="s">
        <v>427</v>
      </c>
      <c r="G648" t="s">
        <v>428</v>
      </c>
      <c r="H648">
        <v>5.63</v>
      </c>
      <c r="I648" t="s">
        <v>429</v>
      </c>
      <c r="J648">
        <v>0.000728</v>
      </c>
      <c r="K648" t="s">
        <v>71</v>
      </c>
      <c r="L648" t="s">
        <v>430</v>
      </c>
      <c r="M648">
        <v>19.6747</v>
      </c>
      <c r="N648" t="s">
        <v>71</v>
      </c>
      <c r="O648" t="s">
        <v>455</v>
      </c>
      <c r="P648">
        <v>0.000747</v>
      </c>
      <c r="Q648" t="s">
        <v>71</v>
      </c>
      <c r="R648" t="s">
        <v>70</v>
      </c>
      <c r="S648">
        <v>13.956969</v>
      </c>
      <c r="T648" t="s">
        <v>71</v>
      </c>
      <c r="U648" t="s">
        <v>72</v>
      </c>
      <c r="V648">
        <v>0.119391</v>
      </c>
      <c r="W648" t="s">
        <v>71</v>
      </c>
      <c r="X648" t="s">
        <v>73</v>
      </c>
      <c r="Y648">
        <v>12.517374</v>
      </c>
      <c r="Z648" t="s">
        <v>71</v>
      </c>
      <c r="AA648" t="s">
        <v>446</v>
      </c>
      <c r="AB648">
        <v>0.616442</v>
      </c>
      <c r="AC648" t="s">
        <v>71</v>
      </c>
      <c r="AD648" t="s">
        <v>74</v>
      </c>
      <c r="AE648">
        <v>0.680952</v>
      </c>
      <c r="AF648" t="s">
        <v>71</v>
      </c>
      <c r="AG648" t="s">
        <v>437</v>
      </c>
      <c r="AH648">
        <v>1000</v>
      </c>
      <c r="AI648" t="s">
        <v>438</v>
      </c>
      <c r="AJ648">
        <v>1000000</v>
      </c>
      <c r="AK648" t="s">
        <v>439</v>
      </c>
      <c r="AL648">
        <v>10</v>
      </c>
      <c r="AM648" t="s">
        <v>440</v>
      </c>
      <c r="AN648">
        <v>500</v>
      </c>
      <c r="AO648" t="s">
        <v>441</v>
      </c>
      <c r="AP648">
        <v>20</v>
      </c>
      <c r="AQ648" t="s">
        <v>442</v>
      </c>
      <c r="AR648">
        <v>20</v>
      </c>
    </row>
    <row r="649" spans="1:44">
      <c r="A649">
        <v>219</v>
      </c>
      <c r="B649" t="s">
        <v>425</v>
      </c>
      <c r="C649">
        <v>0</v>
      </c>
      <c r="D649" t="s">
        <v>426</v>
      </c>
      <c r="E649">
        <v>157</v>
      </c>
      <c r="F649" t="s">
        <v>427</v>
      </c>
      <c r="G649" t="s">
        <v>428</v>
      </c>
      <c r="H649">
        <v>5.63</v>
      </c>
      <c r="I649" t="s">
        <v>429</v>
      </c>
      <c r="J649">
        <v>0.00077</v>
      </c>
      <c r="K649" t="s">
        <v>71</v>
      </c>
      <c r="L649" t="s">
        <v>430</v>
      </c>
      <c r="M649">
        <v>23.1088</v>
      </c>
      <c r="N649" t="s">
        <v>71</v>
      </c>
      <c r="O649" t="s">
        <v>455</v>
      </c>
      <c r="P649">
        <v>0.000793</v>
      </c>
      <c r="Q649" t="s">
        <v>71</v>
      </c>
      <c r="R649" t="s">
        <v>70</v>
      </c>
      <c r="S649">
        <v>12.17681</v>
      </c>
      <c r="T649" t="s">
        <v>71</v>
      </c>
      <c r="U649" t="s">
        <v>72</v>
      </c>
      <c r="V649">
        <v>0.116039</v>
      </c>
      <c r="W649" t="s">
        <v>71</v>
      </c>
      <c r="X649" t="s">
        <v>73</v>
      </c>
      <c r="Y649">
        <v>10.785856</v>
      </c>
      <c r="Z649" t="s">
        <v>71</v>
      </c>
      <c r="AA649" t="s">
        <v>446</v>
      </c>
      <c r="AB649">
        <v>0.566127</v>
      </c>
      <c r="AC649" t="s">
        <v>71</v>
      </c>
      <c r="AD649" t="s">
        <v>74</v>
      </c>
      <c r="AE649">
        <v>0.686999</v>
      </c>
      <c r="AF649" t="s">
        <v>71</v>
      </c>
      <c r="AG649" t="s">
        <v>437</v>
      </c>
      <c r="AH649">
        <v>1000</v>
      </c>
      <c r="AI649" t="s">
        <v>438</v>
      </c>
      <c r="AJ649">
        <v>1000000</v>
      </c>
      <c r="AK649" t="s">
        <v>439</v>
      </c>
      <c r="AL649">
        <v>10</v>
      </c>
      <c r="AM649" t="s">
        <v>440</v>
      </c>
      <c r="AN649">
        <v>500</v>
      </c>
      <c r="AO649" t="s">
        <v>441</v>
      </c>
      <c r="AP649">
        <v>20</v>
      </c>
      <c r="AQ649" t="s">
        <v>442</v>
      </c>
      <c r="AR649">
        <v>20</v>
      </c>
    </row>
    <row r="650" spans="1:44">
      <c r="A650">
        <v>218</v>
      </c>
      <c r="B650" t="s">
        <v>425</v>
      </c>
      <c r="C650">
        <v>0</v>
      </c>
      <c r="D650" t="s">
        <v>426</v>
      </c>
      <c r="E650">
        <v>157</v>
      </c>
      <c r="F650" t="s">
        <v>427</v>
      </c>
      <c r="G650" t="s">
        <v>428</v>
      </c>
      <c r="H650">
        <v>5.63</v>
      </c>
      <c r="I650" t="s">
        <v>429</v>
      </c>
      <c r="J650">
        <v>0.000761</v>
      </c>
      <c r="K650" t="s">
        <v>71</v>
      </c>
      <c r="L650" t="s">
        <v>430</v>
      </c>
      <c r="M650">
        <v>16.2929</v>
      </c>
      <c r="N650" t="s">
        <v>71</v>
      </c>
      <c r="O650" t="s">
        <v>455</v>
      </c>
      <c r="P650">
        <v>0.000777</v>
      </c>
      <c r="Q650" t="s">
        <v>71</v>
      </c>
      <c r="R650" t="s">
        <v>70</v>
      </c>
      <c r="S650">
        <v>10.828399</v>
      </c>
      <c r="T650" t="s">
        <v>71</v>
      </c>
      <c r="U650" t="s">
        <v>72</v>
      </c>
      <c r="V650">
        <v>0.114748</v>
      </c>
      <c r="W650" t="s">
        <v>71</v>
      </c>
      <c r="X650" t="s">
        <v>73</v>
      </c>
      <c r="Y650">
        <v>9.481357</v>
      </c>
      <c r="Z650" t="s">
        <v>71</v>
      </c>
      <c r="AA650" t="s">
        <v>446</v>
      </c>
      <c r="AB650">
        <v>0.532034</v>
      </c>
      <c r="AC650" t="s">
        <v>71</v>
      </c>
      <c r="AD650" t="s">
        <v>74</v>
      </c>
      <c r="AE650">
        <v>0.67998</v>
      </c>
      <c r="AF650" t="s">
        <v>71</v>
      </c>
      <c r="AG650" t="s">
        <v>437</v>
      </c>
      <c r="AH650">
        <v>1000</v>
      </c>
      <c r="AI650" t="s">
        <v>438</v>
      </c>
      <c r="AJ650">
        <v>1000000</v>
      </c>
      <c r="AK650" t="s">
        <v>439</v>
      </c>
      <c r="AL650">
        <v>10</v>
      </c>
      <c r="AM650" t="s">
        <v>440</v>
      </c>
      <c r="AN650">
        <v>500</v>
      </c>
      <c r="AO650" t="s">
        <v>441</v>
      </c>
      <c r="AP650">
        <v>20</v>
      </c>
      <c r="AQ650" t="s">
        <v>442</v>
      </c>
      <c r="AR650">
        <v>20</v>
      </c>
    </row>
    <row r="651" spans="1:44">
      <c r="A651">
        <v>218</v>
      </c>
      <c r="B651" t="s">
        <v>425</v>
      </c>
      <c r="C651">
        <v>3</v>
      </c>
      <c r="D651" t="s">
        <v>426</v>
      </c>
      <c r="E651">
        <v>188</v>
      </c>
      <c r="F651" t="s">
        <v>427</v>
      </c>
      <c r="G651" t="s">
        <v>428</v>
      </c>
      <c r="H651">
        <v>5.63</v>
      </c>
      <c r="I651" t="s">
        <v>429</v>
      </c>
      <c r="J651">
        <v>0.000746</v>
      </c>
      <c r="K651" t="s">
        <v>71</v>
      </c>
      <c r="L651" t="s">
        <v>430</v>
      </c>
      <c r="M651">
        <v>184.882</v>
      </c>
      <c r="N651" t="s">
        <v>71</v>
      </c>
      <c r="O651" t="s">
        <v>455</v>
      </c>
      <c r="P651">
        <v>0.000931</v>
      </c>
      <c r="Q651" t="s">
        <v>71</v>
      </c>
      <c r="R651" t="s">
        <v>70</v>
      </c>
      <c r="S651">
        <v>3.202631</v>
      </c>
      <c r="T651" t="s">
        <v>71</v>
      </c>
      <c r="U651" t="s">
        <v>72</v>
      </c>
      <c r="V651">
        <v>0.114371</v>
      </c>
      <c r="W651" t="s">
        <v>71</v>
      </c>
      <c r="X651" t="s">
        <v>73</v>
      </c>
      <c r="Y651">
        <v>1.655656</v>
      </c>
      <c r="Z651" t="s">
        <v>71</v>
      </c>
      <c r="AA651" t="s">
        <v>446</v>
      </c>
      <c r="AB651">
        <v>0.728873</v>
      </c>
      <c r="AC651" t="s">
        <v>71</v>
      </c>
      <c r="AD651" t="s">
        <v>74</v>
      </c>
      <c r="AE651">
        <v>0.686935</v>
      </c>
      <c r="AF651" t="s">
        <v>71</v>
      </c>
      <c r="AG651" t="s">
        <v>437</v>
      </c>
      <c r="AH651">
        <v>1000</v>
      </c>
      <c r="AI651" t="s">
        <v>438</v>
      </c>
      <c r="AJ651">
        <v>1000000</v>
      </c>
      <c r="AK651" t="s">
        <v>439</v>
      </c>
      <c r="AL651">
        <v>10</v>
      </c>
      <c r="AM651" t="s">
        <v>440</v>
      </c>
      <c r="AN651">
        <v>500</v>
      </c>
      <c r="AO651" t="s">
        <v>441</v>
      </c>
      <c r="AP651">
        <v>20</v>
      </c>
      <c r="AQ651" t="s">
        <v>442</v>
      </c>
      <c r="AR651">
        <v>20</v>
      </c>
    </row>
    <row r="652" spans="1:44">
      <c r="A652">
        <v>217</v>
      </c>
      <c r="B652" t="s">
        <v>425</v>
      </c>
      <c r="C652">
        <v>5</v>
      </c>
      <c r="D652" t="s">
        <v>426</v>
      </c>
      <c r="E652">
        <v>303</v>
      </c>
      <c r="F652" t="s">
        <v>427</v>
      </c>
      <c r="G652" t="s">
        <v>428</v>
      </c>
      <c r="H652">
        <v>5.63</v>
      </c>
      <c r="I652" t="s">
        <v>429</v>
      </c>
      <c r="J652">
        <v>0.000729</v>
      </c>
      <c r="K652" t="s">
        <v>71</v>
      </c>
      <c r="L652" t="s">
        <v>430</v>
      </c>
      <c r="M652">
        <v>779.8345</v>
      </c>
      <c r="N652" t="s">
        <v>71</v>
      </c>
      <c r="O652" t="s">
        <v>455</v>
      </c>
      <c r="P652">
        <v>0.001509</v>
      </c>
      <c r="Q652" t="s">
        <v>71</v>
      </c>
      <c r="R652" t="s">
        <v>70</v>
      </c>
      <c r="S652">
        <v>2.327218</v>
      </c>
      <c r="T652" t="s">
        <v>71</v>
      </c>
      <c r="U652" t="s">
        <v>72</v>
      </c>
      <c r="V652">
        <v>0.119302</v>
      </c>
      <c r="W652" t="s">
        <v>71</v>
      </c>
      <c r="X652" t="s">
        <v>73</v>
      </c>
      <c r="Y652">
        <v>0.595238</v>
      </c>
      <c r="Z652" t="s">
        <v>71</v>
      </c>
      <c r="AA652" t="s">
        <v>446</v>
      </c>
      <c r="AB652">
        <v>0.864132</v>
      </c>
      <c r="AC652" t="s">
        <v>71</v>
      </c>
      <c r="AD652" t="s">
        <v>74</v>
      </c>
      <c r="AE652">
        <v>0.730373</v>
      </c>
      <c r="AF652" t="s">
        <v>71</v>
      </c>
      <c r="AG652" t="s">
        <v>437</v>
      </c>
      <c r="AH652">
        <v>1000</v>
      </c>
      <c r="AI652" t="s">
        <v>438</v>
      </c>
      <c r="AJ652">
        <v>1000000</v>
      </c>
      <c r="AK652" t="s">
        <v>439</v>
      </c>
      <c r="AL652">
        <v>10</v>
      </c>
      <c r="AM652" t="s">
        <v>440</v>
      </c>
      <c r="AN652">
        <v>500</v>
      </c>
      <c r="AO652" t="s">
        <v>441</v>
      </c>
      <c r="AP652">
        <v>20</v>
      </c>
      <c r="AQ652" t="s">
        <v>442</v>
      </c>
      <c r="AR652">
        <v>20</v>
      </c>
    </row>
    <row r="653" spans="1:44">
      <c r="A653">
        <v>215</v>
      </c>
      <c r="B653" t="s">
        <v>425</v>
      </c>
      <c r="C653">
        <v>6</v>
      </c>
      <c r="D653" t="s">
        <v>426</v>
      </c>
      <c r="E653">
        <v>455</v>
      </c>
      <c r="F653" t="s">
        <v>427</v>
      </c>
      <c r="G653" t="s">
        <v>428</v>
      </c>
      <c r="H653">
        <v>5.63</v>
      </c>
      <c r="I653" t="s">
        <v>429</v>
      </c>
      <c r="J653">
        <v>0.001239</v>
      </c>
      <c r="K653" t="s">
        <v>71</v>
      </c>
      <c r="L653" t="s">
        <v>430</v>
      </c>
      <c r="M653">
        <v>2798.4542</v>
      </c>
      <c r="N653" t="s">
        <v>71</v>
      </c>
      <c r="O653" t="s">
        <v>455</v>
      </c>
      <c r="P653">
        <v>0.004038</v>
      </c>
      <c r="Q653" t="s">
        <v>71</v>
      </c>
      <c r="R653" t="s">
        <v>70</v>
      </c>
      <c r="S653">
        <v>1.996651</v>
      </c>
      <c r="T653" t="s">
        <v>71</v>
      </c>
      <c r="U653" t="s">
        <v>72</v>
      </c>
      <c r="V653">
        <v>0.11463</v>
      </c>
      <c r="W653" t="s">
        <v>71</v>
      </c>
      <c r="X653" t="s">
        <v>73</v>
      </c>
      <c r="Y653">
        <v>0.35126</v>
      </c>
      <c r="Z653" t="s">
        <v>71</v>
      </c>
      <c r="AA653" t="s">
        <v>446</v>
      </c>
      <c r="AB653">
        <v>0.831688</v>
      </c>
      <c r="AC653" t="s">
        <v>71</v>
      </c>
      <c r="AD653" t="s">
        <v>74</v>
      </c>
      <c r="AE653">
        <v>0.682566</v>
      </c>
      <c r="AF653" t="s">
        <v>71</v>
      </c>
      <c r="AG653" t="s">
        <v>437</v>
      </c>
      <c r="AH653">
        <v>1000</v>
      </c>
      <c r="AI653" t="s">
        <v>438</v>
      </c>
      <c r="AJ653">
        <v>1000000</v>
      </c>
      <c r="AK653" t="s">
        <v>439</v>
      </c>
      <c r="AL653">
        <v>10</v>
      </c>
      <c r="AM653" t="s">
        <v>440</v>
      </c>
      <c r="AN653">
        <v>500</v>
      </c>
      <c r="AO653" t="s">
        <v>441</v>
      </c>
      <c r="AP653">
        <v>20</v>
      </c>
      <c r="AQ653" t="s">
        <v>442</v>
      </c>
      <c r="AR653">
        <v>20</v>
      </c>
    </row>
    <row r="654" spans="1:44">
      <c r="A654">
        <v>214</v>
      </c>
      <c r="B654" t="s">
        <v>425</v>
      </c>
      <c r="C654">
        <v>5</v>
      </c>
      <c r="D654" t="s">
        <v>426</v>
      </c>
      <c r="E654">
        <v>303</v>
      </c>
      <c r="F654" t="s">
        <v>427</v>
      </c>
      <c r="G654" t="s">
        <v>428</v>
      </c>
      <c r="H654">
        <v>5.63</v>
      </c>
      <c r="I654" t="s">
        <v>429</v>
      </c>
      <c r="J654">
        <v>0.000866</v>
      </c>
      <c r="K654" t="s">
        <v>71</v>
      </c>
      <c r="L654" t="s">
        <v>430</v>
      </c>
      <c r="M654">
        <v>764.6482</v>
      </c>
      <c r="N654" t="s">
        <v>71</v>
      </c>
      <c r="O654" t="s">
        <v>455</v>
      </c>
      <c r="P654">
        <v>0.001631</v>
      </c>
      <c r="Q654" t="s">
        <v>71</v>
      </c>
      <c r="R654" t="s">
        <v>70</v>
      </c>
      <c r="S654">
        <v>2.493597</v>
      </c>
      <c r="T654" t="s">
        <v>71</v>
      </c>
      <c r="U654" t="s">
        <v>72</v>
      </c>
      <c r="V654">
        <v>0.12899</v>
      </c>
      <c r="W654" t="s">
        <v>71</v>
      </c>
      <c r="X654" t="s">
        <v>73</v>
      </c>
      <c r="Y654">
        <v>0.607802</v>
      </c>
      <c r="Z654" t="s">
        <v>71</v>
      </c>
      <c r="AA654" t="s">
        <v>446</v>
      </c>
      <c r="AB654">
        <v>0.956228</v>
      </c>
      <c r="AC654" t="s">
        <v>71</v>
      </c>
      <c r="AD654" t="s">
        <v>74</v>
      </c>
      <c r="AE654">
        <v>0.782516</v>
      </c>
      <c r="AF654" t="s">
        <v>71</v>
      </c>
      <c r="AG654" t="s">
        <v>437</v>
      </c>
      <c r="AH654">
        <v>1000</v>
      </c>
      <c r="AI654" t="s">
        <v>438</v>
      </c>
      <c r="AJ654">
        <v>1000000</v>
      </c>
      <c r="AK654" t="s">
        <v>439</v>
      </c>
      <c r="AL654">
        <v>10</v>
      </c>
      <c r="AM654" t="s">
        <v>440</v>
      </c>
      <c r="AN654">
        <v>500</v>
      </c>
      <c r="AO654" t="s">
        <v>441</v>
      </c>
      <c r="AP654">
        <v>20</v>
      </c>
      <c r="AQ654" t="s">
        <v>442</v>
      </c>
      <c r="AR654">
        <v>20</v>
      </c>
    </row>
    <row r="655" spans="1:44">
      <c r="A655">
        <v>213</v>
      </c>
      <c r="B655" t="s">
        <v>425</v>
      </c>
      <c r="C655">
        <v>4</v>
      </c>
      <c r="D655" t="s">
        <v>426</v>
      </c>
      <c r="E655">
        <v>226</v>
      </c>
      <c r="F655" t="s">
        <v>427</v>
      </c>
      <c r="G655" t="s">
        <v>428</v>
      </c>
      <c r="H655">
        <v>5.63</v>
      </c>
      <c r="I655" t="s">
        <v>429</v>
      </c>
      <c r="J655">
        <v>0.000783</v>
      </c>
      <c r="K655" t="s">
        <v>71</v>
      </c>
      <c r="L655" t="s">
        <v>430</v>
      </c>
      <c r="M655">
        <v>332.731</v>
      </c>
      <c r="N655" t="s">
        <v>71</v>
      </c>
      <c r="O655" t="s">
        <v>455</v>
      </c>
      <c r="P655">
        <v>0.001115</v>
      </c>
      <c r="Q655" t="s">
        <v>71</v>
      </c>
      <c r="R655" t="s">
        <v>70</v>
      </c>
      <c r="S655">
        <v>2.901058</v>
      </c>
      <c r="T655" t="s">
        <v>71</v>
      </c>
      <c r="U655" t="s">
        <v>72</v>
      </c>
      <c r="V655">
        <v>0.128942</v>
      </c>
      <c r="W655" t="s">
        <v>71</v>
      </c>
      <c r="X655" t="s">
        <v>73</v>
      </c>
      <c r="Y655">
        <v>1.050708</v>
      </c>
      <c r="Z655" t="s">
        <v>71</v>
      </c>
      <c r="AA655" t="s">
        <v>446</v>
      </c>
      <c r="AB655">
        <v>0.91937</v>
      </c>
      <c r="AC655" t="s">
        <v>71</v>
      </c>
      <c r="AD655" t="s">
        <v>74</v>
      </c>
      <c r="AE655">
        <v>0.783678</v>
      </c>
      <c r="AF655" t="s">
        <v>71</v>
      </c>
      <c r="AG655" t="s">
        <v>437</v>
      </c>
      <c r="AH655">
        <v>1000</v>
      </c>
      <c r="AI655" t="s">
        <v>438</v>
      </c>
      <c r="AJ655">
        <v>1000000</v>
      </c>
      <c r="AK655" t="s">
        <v>439</v>
      </c>
      <c r="AL655">
        <v>10</v>
      </c>
      <c r="AM655" t="s">
        <v>440</v>
      </c>
      <c r="AN655">
        <v>500</v>
      </c>
      <c r="AO655" t="s">
        <v>441</v>
      </c>
      <c r="AP655">
        <v>20</v>
      </c>
      <c r="AQ655" t="s">
        <v>442</v>
      </c>
      <c r="AR655">
        <v>20</v>
      </c>
    </row>
    <row r="656" spans="1:44">
      <c r="A656">
        <v>212</v>
      </c>
      <c r="B656" t="s">
        <v>425</v>
      </c>
      <c r="C656">
        <v>3</v>
      </c>
      <c r="D656" t="s">
        <v>426</v>
      </c>
      <c r="E656">
        <v>188</v>
      </c>
      <c r="F656" t="s">
        <v>427</v>
      </c>
      <c r="G656" t="s">
        <v>428</v>
      </c>
      <c r="H656">
        <v>5.63</v>
      </c>
      <c r="I656" t="s">
        <v>429</v>
      </c>
      <c r="J656">
        <v>0.000871</v>
      </c>
      <c r="K656" t="s">
        <v>71</v>
      </c>
      <c r="L656" t="s">
        <v>430</v>
      </c>
      <c r="M656">
        <v>205.6175</v>
      </c>
      <c r="N656" t="s">
        <v>71</v>
      </c>
      <c r="O656" t="s">
        <v>455</v>
      </c>
      <c r="P656">
        <v>0.001077</v>
      </c>
      <c r="Q656" t="s">
        <v>71</v>
      </c>
      <c r="R656" t="s">
        <v>70</v>
      </c>
      <c r="S656">
        <v>3.659949</v>
      </c>
      <c r="T656" t="s">
        <v>71</v>
      </c>
      <c r="U656" t="s">
        <v>72</v>
      </c>
      <c r="V656">
        <v>0.130545</v>
      </c>
      <c r="W656" t="s">
        <v>71</v>
      </c>
      <c r="X656" t="s">
        <v>73</v>
      </c>
      <c r="Y656">
        <v>1.882646</v>
      </c>
      <c r="Z656" t="s">
        <v>71</v>
      </c>
      <c r="AA656" t="s">
        <v>446</v>
      </c>
      <c r="AB656">
        <v>0.841498</v>
      </c>
      <c r="AC656" t="s">
        <v>71</v>
      </c>
      <c r="AD656" t="s">
        <v>74</v>
      </c>
      <c r="AE656">
        <v>0.786427</v>
      </c>
      <c r="AF656" t="s">
        <v>71</v>
      </c>
      <c r="AG656" t="s">
        <v>437</v>
      </c>
      <c r="AH656">
        <v>1000</v>
      </c>
      <c r="AI656" t="s">
        <v>438</v>
      </c>
      <c r="AJ656">
        <v>1000000</v>
      </c>
      <c r="AK656" t="s">
        <v>439</v>
      </c>
      <c r="AL656">
        <v>10</v>
      </c>
      <c r="AM656" t="s">
        <v>440</v>
      </c>
      <c r="AN656">
        <v>500</v>
      </c>
      <c r="AO656" t="s">
        <v>441</v>
      </c>
      <c r="AP656">
        <v>20</v>
      </c>
      <c r="AQ656" t="s">
        <v>442</v>
      </c>
      <c r="AR656">
        <v>20</v>
      </c>
    </row>
    <row r="657" spans="1:44">
      <c r="A657">
        <v>211</v>
      </c>
      <c r="B657" t="s">
        <v>425</v>
      </c>
      <c r="C657">
        <v>2</v>
      </c>
      <c r="D657" t="s">
        <v>426</v>
      </c>
      <c r="E657">
        <v>169</v>
      </c>
      <c r="F657" t="s">
        <v>427</v>
      </c>
      <c r="G657" t="s">
        <v>428</v>
      </c>
      <c r="H657">
        <v>5.63</v>
      </c>
      <c r="I657" t="s">
        <v>429</v>
      </c>
      <c r="J657">
        <v>0.000732</v>
      </c>
      <c r="K657" t="s">
        <v>71</v>
      </c>
      <c r="L657" t="s">
        <v>430</v>
      </c>
      <c r="M657">
        <v>100.3278</v>
      </c>
      <c r="N657" t="s">
        <v>71</v>
      </c>
      <c r="O657" t="s">
        <v>455</v>
      </c>
      <c r="P657">
        <v>0.000832</v>
      </c>
      <c r="Q657" t="s">
        <v>71</v>
      </c>
      <c r="R657" t="s">
        <v>70</v>
      </c>
      <c r="S657">
        <v>4.92225</v>
      </c>
      <c r="T657" t="s">
        <v>71</v>
      </c>
      <c r="U657" t="s">
        <v>72</v>
      </c>
      <c r="V657">
        <v>0.121533</v>
      </c>
      <c r="W657" t="s">
        <v>71</v>
      </c>
      <c r="X657" t="s">
        <v>73</v>
      </c>
      <c r="Y657">
        <v>3.357587</v>
      </c>
      <c r="Z657" t="s">
        <v>71</v>
      </c>
      <c r="AA657" t="s">
        <v>446</v>
      </c>
      <c r="AB657">
        <v>0.687937</v>
      </c>
      <c r="AC657" t="s">
        <v>71</v>
      </c>
      <c r="AD657" t="s">
        <v>74</v>
      </c>
      <c r="AE657">
        <v>0.736344</v>
      </c>
      <c r="AF657" t="s">
        <v>71</v>
      </c>
      <c r="AG657" t="s">
        <v>437</v>
      </c>
      <c r="AH657">
        <v>1000</v>
      </c>
      <c r="AI657" t="s">
        <v>438</v>
      </c>
      <c r="AJ657">
        <v>1000000</v>
      </c>
      <c r="AK657" t="s">
        <v>439</v>
      </c>
      <c r="AL657">
        <v>10</v>
      </c>
      <c r="AM657" t="s">
        <v>440</v>
      </c>
      <c r="AN657">
        <v>500</v>
      </c>
      <c r="AO657" t="s">
        <v>441</v>
      </c>
      <c r="AP657">
        <v>20</v>
      </c>
      <c r="AQ657" t="s">
        <v>442</v>
      </c>
      <c r="AR657">
        <v>20</v>
      </c>
    </row>
    <row r="658" spans="1:44">
      <c r="A658">
        <v>210</v>
      </c>
      <c r="B658" t="s">
        <v>425</v>
      </c>
      <c r="C658">
        <v>1</v>
      </c>
      <c r="D658" t="s">
        <v>426</v>
      </c>
      <c r="E658">
        <v>160</v>
      </c>
      <c r="F658" t="s">
        <v>427</v>
      </c>
      <c r="G658" t="s">
        <v>428</v>
      </c>
      <c r="H658">
        <v>5.63</v>
      </c>
      <c r="I658" t="s">
        <v>429</v>
      </c>
      <c r="J658">
        <v>0.000703</v>
      </c>
      <c r="K658" t="s">
        <v>71</v>
      </c>
      <c r="L658" t="s">
        <v>430</v>
      </c>
      <c r="M658">
        <v>58.9274</v>
      </c>
      <c r="N658" t="s">
        <v>71</v>
      </c>
      <c r="O658" t="s">
        <v>455</v>
      </c>
      <c r="P658">
        <v>0.000762</v>
      </c>
      <c r="Q658" t="s">
        <v>71</v>
      </c>
      <c r="R658" t="s">
        <v>70</v>
      </c>
      <c r="S658">
        <v>6.441986</v>
      </c>
      <c r="T658" t="s">
        <v>71</v>
      </c>
      <c r="U658" t="s">
        <v>72</v>
      </c>
      <c r="V658">
        <v>0.11187</v>
      </c>
      <c r="W658" t="s">
        <v>71</v>
      </c>
      <c r="X658" t="s">
        <v>73</v>
      </c>
      <c r="Y658">
        <v>5.140329</v>
      </c>
      <c r="Z658" t="s">
        <v>71</v>
      </c>
      <c r="AA658" t="s">
        <v>446</v>
      </c>
      <c r="AB658">
        <v>0.502174</v>
      </c>
      <c r="AC658" t="s">
        <v>71</v>
      </c>
      <c r="AD658" t="s">
        <v>74</v>
      </c>
      <c r="AE658">
        <v>0.670004</v>
      </c>
      <c r="AF658" t="s">
        <v>71</v>
      </c>
      <c r="AG658" t="s">
        <v>437</v>
      </c>
      <c r="AH658">
        <v>1000</v>
      </c>
      <c r="AI658" t="s">
        <v>438</v>
      </c>
      <c r="AJ658">
        <v>1000000</v>
      </c>
      <c r="AK658" t="s">
        <v>439</v>
      </c>
      <c r="AL658">
        <v>10</v>
      </c>
      <c r="AM658" t="s">
        <v>440</v>
      </c>
      <c r="AN658">
        <v>500</v>
      </c>
      <c r="AO658" t="s">
        <v>441</v>
      </c>
      <c r="AP658">
        <v>20</v>
      </c>
      <c r="AQ658" t="s">
        <v>442</v>
      </c>
      <c r="AR658">
        <v>20</v>
      </c>
    </row>
    <row r="659" spans="1:44">
      <c r="A659">
        <v>209</v>
      </c>
      <c r="B659" t="s">
        <v>425</v>
      </c>
      <c r="C659">
        <v>0</v>
      </c>
      <c r="D659" t="s">
        <v>426</v>
      </c>
      <c r="E659">
        <v>157</v>
      </c>
      <c r="F659" t="s">
        <v>427</v>
      </c>
      <c r="G659" t="s">
        <v>428</v>
      </c>
      <c r="H659">
        <v>5.63</v>
      </c>
      <c r="I659" t="s">
        <v>429</v>
      </c>
      <c r="J659">
        <v>0.000837</v>
      </c>
      <c r="K659" t="s">
        <v>71</v>
      </c>
      <c r="L659" t="s">
        <v>430</v>
      </c>
      <c r="M659">
        <v>20.4274</v>
      </c>
      <c r="N659" t="s">
        <v>71</v>
      </c>
      <c r="O659" t="s">
        <v>455</v>
      </c>
      <c r="P659">
        <v>0.000857</v>
      </c>
      <c r="Q659" t="s">
        <v>71</v>
      </c>
      <c r="R659" t="s">
        <v>70</v>
      </c>
      <c r="S659">
        <v>11.318267</v>
      </c>
      <c r="T659" t="s">
        <v>71</v>
      </c>
      <c r="U659" t="s">
        <v>72</v>
      </c>
      <c r="V659">
        <v>0.116835</v>
      </c>
      <c r="W659" t="s">
        <v>71</v>
      </c>
      <c r="X659" t="s">
        <v>73</v>
      </c>
      <c r="Y659">
        <v>9.91919</v>
      </c>
      <c r="Z659" t="s">
        <v>71</v>
      </c>
      <c r="AA659" t="s">
        <v>446</v>
      </c>
      <c r="AB659">
        <v>0.575076</v>
      </c>
      <c r="AC659" t="s">
        <v>71</v>
      </c>
      <c r="AD659" t="s">
        <v>74</v>
      </c>
      <c r="AE659">
        <v>0.686759</v>
      </c>
      <c r="AF659" t="s">
        <v>71</v>
      </c>
      <c r="AG659" t="s">
        <v>437</v>
      </c>
      <c r="AH659">
        <v>1000</v>
      </c>
      <c r="AI659" t="s">
        <v>438</v>
      </c>
      <c r="AJ659">
        <v>1000000</v>
      </c>
      <c r="AK659" t="s">
        <v>439</v>
      </c>
      <c r="AL659">
        <v>10</v>
      </c>
      <c r="AM659" t="s">
        <v>440</v>
      </c>
      <c r="AN659">
        <v>500</v>
      </c>
      <c r="AO659" t="s">
        <v>441</v>
      </c>
      <c r="AP659">
        <v>20</v>
      </c>
      <c r="AQ659" t="s">
        <v>442</v>
      </c>
      <c r="AR659">
        <v>20</v>
      </c>
    </row>
    <row r="660" spans="1:44">
      <c r="A660">
        <v>208</v>
      </c>
      <c r="B660" t="s">
        <v>425</v>
      </c>
      <c r="C660">
        <v>1</v>
      </c>
      <c r="D660" t="s">
        <v>426</v>
      </c>
      <c r="E660">
        <v>160</v>
      </c>
      <c r="F660" t="s">
        <v>427</v>
      </c>
      <c r="G660" t="s">
        <v>428</v>
      </c>
      <c r="H660">
        <v>5.63</v>
      </c>
      <c r="I660" t="s">
        <v>429</v>
      </c>
      <c r="J660">
        <v>0.000726</v>
      </c>
      <c r="K660" t="s">
        <v>71</v>
      </c>
      <c r="L660" t="s">
        <v>430</v>
      </c>
      <c r="M660">
        <v>58.2489</v>
      </c>
      <c r="N660" t="s">
        <v>71</v>
      </c>
      <c r="O660" t="s">
        <v>455</v>
      </c>
      <c r="P660">
        <v>0.000784</v>
      </c>
      <c r="Q660" t="s">
        <v>71</v>
      </c>
      <c r="R660" t="s">
        <v>70</v>
      </c>
      <c r="S660">
        <v>6.409981</v>
      </c>
      <c r="T660" t="s">
        <v>71</v>
      </c>
      <c r="U660" t="s">
        <v>72</v>
      </c>
      <c r="V660">
        <v>0.111861</v>
      </c>
      <c r="W660" t="s">
        <v>71</v>
      </c>
      <c r="X660" t="s">
        <v>73</v>
      </c>
      <c r="Y660">
        <v>5.128417</v>
      </c>
      <c r="Z660" t="s">
        <v>71</v>
      </c>
      <c r="AA660" t="s">
        <v>446</v>
      </c>
      <c r="AB660">
        <v>0.484842</v>
      </c>
      <c r="AC660" t="s">
        <v>71</v>
      </c>
      <c r="AD660" t="s">
        <v>74</v>
      </c>
      <c r="AE660">
        <v>0.667413</v>
      </c>
      <c r="AF660" t="s">
        <v>71</v>
      </c>
      <c r="AG660" t="s">
        <v>437</v>
      </c>
      <c r="AH660">
        <v>1000</v>
      </c>
      <c r="AI660" t="s">
        <v>438</v>
      </c>
      <c r="AJ660">
        <v>1000000</v>
      </c>
      <c r="AK660" t="s">
        <v>439</v>
      </c>
      <c r="AL660">
        <v>10</v>
      </c>
      <c r="AM660" t="s">
        <v>440</v>
      </c>
      <c r="AN660">
        <v>500</v>
      </c>
      <c r="AO660" t="s">
        <v>441</v>
      </c>
      <c r="AP660">
        <v>20</v>
      </c>
      <c r="AQ660" t="s">
        <v>442</v>
      </c>
      <c r="AR660">
        <v>20</v>
      </c>
    </row>
    <row r="661" spans="1:44">
      <c r="A661">
        <v>208</v>
      </c>
      <c r="B661" t="s">
        <v>425</v>
      </c>
      <c r="C661">
        <v>0</v>
      </c>
      <c r="D661" t="s">
        <v>426</v>
      </c>
      <c r="E661">
        <v>157</v>
      </c>
      <c r="F661" t="s">
        <v>427</v>
      </c>
      <c r="G661" t="s">
        <v>428</v>
      </c>
      <c r="H661">
        <v>5.63</v>
      </c>
      <c r="I661" t="s">
        <v>429</v>
      </c>
      <c r="J661">
        <v>0.000721</v>
      </c>
      <c r="K661" t="s">
        <v>71</v>
      </c>
      <c r="L661" t="s">
        <v>430</v>
      </c>
      <c r="M661">
        <v>18.4658</v>
      </c>
      <c r="N661" t="s">
        <v>71</v>
      </c>
      <c r="O661" t="s">
        <v>455</v>
      </c>
      <c r="P661">
        <v>0.00074</v>
      </c>
      <c r="Q661" t="s">
        <v>71</v>
      </c>
      <c r="R661" t="s">
        <v>70</v>
      </c>
      <c r="S661">
        <v>10.57309</v>
      </c>
      <c r="T661" t="s">
        <v>71</v>
      </c>
      <c r="U661" t="s">
        <v>72</v>
      </c>
      <c r="V661">
        <v>0.112309</v>
      </c>
      <c r="W661" t="s">
        <v>71</v>
      </c>
      <c r="X661" t="s">
        <v>73</v>
      </c>
      <c r="Y661">
        <v>9.258613</v>
      </c>
      <c r="Z661" t="s">
        <v>71</v>
      </c>
      <c r="AA661" t="s">
        <v>446</v>
      </c>
      <c r="AB661">
        <v>0.5149</v>
      </c>
      <c r="AC661" t="s">
        <v>71</v>
      </c>
      <c r="AD661" t="s">
        <v>74</v>
      </c>
      <c r="AE661">
        <v>0.668328</v>
      </c>
      <c r="AF661" t="s">
        <v>71</v>
      </c>
      <c r="AG661" t="s">
        <v>437</v>
      </c>
      <c r="AH661">
        <v>1000</v>
      </c>
      <c r="AI661" t="s">
        <v>438</v>
      </c>
      <c r="AJ661">
        <v>1000000</v>
      </c>
      <c r="AK661" t="s">
        <v>439</v>
      </c>
      <c r="AL661">
        <v>10</v>
      </c>
      <c r="AM661" t="s">
        <v>440</v>
      </c>
      <c r="AN661">
        <v>500</v>
      </c>
      <c r="AO661" t="s">
        <v>441</v>
      </c>
      <c r="AP661">
        <v>20</v>
      </c>
      <c r="AQ661" t="s">
        <v>442</v>
      </c>
      <c r="AR661">
        <v>20</v>
      </c>
    </row>
    <row r="662" spans="1:44">
      <c r="A662">
        <v>206</v>
      </c>
      <c r="B662" t="s">
        <v>425</v>
      </c>
      <c r="C662">
        <v>0</v>
      </c>
      <c r="D662" t="s">
        <v>426</v>
      </c>
      <c r="E662">
        <v>157</v>
      </c>
      <c r="F662" t="s">
        <v>427</v>
      </c>
      <c r="G662" t="s">
        <v>428</v>
      </c>
      <c r="H662">
        <v>6.12</v>
      </c>
      <c r="I662" t="s">
        <v>429</v>
      </c>
      <c r="J662">
        <v>0.000794</v>
      </c>
      <c r="K662" t="s">
        <v>71</v>
      </c>
      <c r="L662" t="s">
        <v>430</v>
      </c>
      <c r="M662">
        <v>18.7267</v>
      </c>
      <c r="N662" t="s">
        <v>71</v>
      </c>
      <c r="O662" t="s">
        <v>455</v>
      </c>
      <c r="P662">
        <v>0.000813</v>
      </c>
      <c r="Q662" t="s">
        <v>71</v>
      </c>
      <c r="R662" t="s">
        <v>70</v>
      </c>
      <c r="S662">
        <v>11.668444</v>
      </c>
      <c r="T662" t="s">
        <v>71</v>
      </c>
      <c r="U662" t="s">
        <v>72</v>
      </c>
      <c r="V662">
        <v>0.123808</v>
      </c>
      <c r="W662" t="s">
        <v>71</v>
      </c>
      <c r="X662" t="s">
        <v>73</v>
      </c>
      <c r="Y662">
        <v>10.166131</v>
      </c>
      <c r="Z662" t="s">
        <v>71</v>
      </c>
      <c r="AA662" t="s">
        <v>446</v>
      </c>
      <c r="AB662">
        <v>0.586253</v>
      </c>
      <c r="AC662" t="s">
        <v>71</v>
      </c>
      <c r="AD662" t="s">
        <v>74</v>
      </c>
      <c r="AE662">
        <v>0.771466</v>
      </c>
      <c r="AF662" t="s">
        <v>71</v>
      </c>
      <c r="AG662" t="s">
        <v>437</v>
      </c>
      <c r="AH662">
        <v>1000</v>
      </c>
      <c r="AI662" t="s">
        <v>438</v>
      </c>
      <c r="AJ662">
        <v>1000000</v>
      </c>
      <c r="AK662" t="s">
        <v>439</v>
      </c>
      <c r="AL662">
        <v>10</v>
      </c>
      <c r="AM662" t="s">
        <v>440</v>
      </c>
      <c r="AN662">
        <v>2000</v>
      </c>
      <c r="AO662" t="s">
        <v>441</v>
      </c>
      <c r="AP662">
        <v>20</v>
      </c>
      <c r="AQ662" t="s">
        <v>442</v>
      </c>
      <c r="AR662">
        <v>20</v>
      </c>
    </row>
    <row r="663" spans="1:44">
      <c r="A663">
        <v>206</v>
      </c>
      <c r="B663" t="s">
        <v>425</v>
      </c>
      <c r="C663">
        <v>0</v>
      </c>
      <c r="D663" t="s">
        <v>426</v>
      </c>
      <c r="E663">
        <v>157</v>
      </c>
      <c r="F663" t="s">
        <v>427</v>
      </c>
      <c r="G663" t="s">
        <v>428</v>
      </c>
      <c r="H663">
        <v>5.63</v>
      </c>
      <c r="I663" t="s">
        <v>429</v>
      </c>
      <c r="J663">
        <v>0.000707</v>
      </c>
      <c r="K663" t="s">
        <v>71</v>
      </c>
      <c r="L663" t="s">
        <v>430</v>
      </c>
      <c r="M663">
        <v>16.372</v>
      </c>
      <c r="N663" t="s">
        <v>71</v>
      </c>
      <c r="O663" t="s">
        <v>455</v>
      </c>
      <c r="P663">
        <v>0.000724</v>
      </c>
      <c r="Q663" t="s">
        <v>71</v>
      </c>
      <c r="R663" t="s">
        <v>70</v>
      </c>
      <c r="S663">
        <v>10.782946</v>
      </c>
      <c r="T663" t="s">
        <v>71</v>
      </c>
      <c r="U663" t="s">
        <v>72</v>
      </c>
      <c r="V663">
        <v>0.114255</v>
      </c>
      <c r="W663" t="s">
        <v>71</v>
      </c>
      <c r="X663" t="s">
        <v>73</v>
      </c>
      <c r="Y663">
        <v>9.419857</v>
      </c>
      <c r="Z663" t="s">
        <v>71</v>
      </c>
      <c r="AA663" t="s">
        <v>446</v>
      </c>
      <c r="AB663">
        <v>0.520675</v>
      </c>
      <c r="AC663" t="s">
        <v>71</v>
      </c>
      <c r="AD663" t="s">
        <v>74</v>
      </c>
      <c r="AE663">
        <v>0.708831</v>
      </c>
      <c r="AF663" t="s">
        <v>71</v>
      </c>
      <c r="AG663" t="s">
        <v>437</v>
      </c>
      <c r="AH663">
        <v>1000</v>
      </c>
      <c r="AI663" t="s">
        <v>438</v>
      </c>
      <c r="AJ663">
        <v>1000000</v>
      </c>
      <c r="AK663" t="s">
        <v>439</v>
      </c>
      <c r="AL663">
        <v>10</v>
      </c>
      <c r="AM663" t="s">
        <v>440</v>
      </c>
      <c r="AN663">
        <v>500</v>
      </c>
      <c r="AO663" t="s">
        <v>441</v>
      </c>
      <c r="AP663">
        <v>20</v>
      </c>
      <c r="AQ663" t="s">
        <v>442</v>
      </c>
      <c r="AR663">
        <v>20</v>
      </c>
    </row>
    <row r="664" spans="1:44">
      <c r="A664">
        <v>206</v>
      </c>
      <c r="B664" t="s">
        <v>425</v>
      </c>
      <c r="C664">
        <v>0</v>
      </c>
      <c r="D664" t="s">
        <v>426</v>
      </c>
      <c r="E664">
        <v>157</v>
      </c>
      <c r="F664" t="s">
        <v>427</v>
      </c>
      <c r="G664" t="s">
        <v>428</v>
      </c>
      <c r="H664">
        <v>5.63</v>
      </c>
      <c r="I664" t="s">
        <v>429</v>
      </c>
      <c r="J664">
        <v>0.000692</v>
      </c>
      <c r="K664" t="s">
        <v>71</v>
      </c>
      <c r="L664" t="s">
        <v>430</v>
      </c>
      <c r="M664">
        <v>17.2194</v>
      </c>
      <c r="N664" t="s">
        <v>71</v>
      </c>
      <c r="O664" t="s">
        <v>455</v>
      </c>
      <c r="P664">
        <v>0.000709</v>
      </c>
      <c r="Q664" t="s">
        <v>71</v>
      </c>
      <c r="R664" t="s">
        <v>70</v>
      </c>
      <c r="S664">
        <v>10.604657</v>
      </c>
      <c r="T664" t="s">
        <v>71</v>
      </c>
      <c r="U664" t="s">
        <v>72</v>
      </c>
      <c r="V664">
        <v>0.112757</v>
      </c>
      <c r="W664" t="s">
        <v>71</v>
      </c>
      <c r="X664" t="s">
        <v>73</v>
      </c>
      <c r="Y664">
        <v>9.248718</v>
      </c>
      <c r="Z664" t="s">
        <v>71</v>
      </c>
      <c r="AA664" t="s">
        <v>446</v>
      </c>
      <c r="AB664">
        <v>0.531769</v>
      </c>
      <c r="AC664" t="s">
        <v>71</v>
      </c>
      <c r="AD664" t="s">
        <v>74</v>
      </c>
      <c r="AE664">
        <v>0.692882</v>
      </c>
      <c r="AF664" t="s">
        <v>71</v>
      </c>
      <c r="AG664" t="s">
        <v>437</v>
      </c>
      <c r="AH664">
        <v>1000</v>
      </c>
      <c r="AI664" t="s">
        <v>438</v>
      </c>
      <c r="AJ664">
        <v>1000000</v>
      </c>
      <c r="AK664" t="s">
        <v>439</v>
      </c>
      <c r="AL664">
        <v>10</v>
      </c>
      <c r="AM664" t="s">
        <v>440</v>
      </c>
      <c r="AN664">
        <v>500</v>
      </c>
      <c r="AO664" t="s">
        <v>441</v>
      </c>
      <c r="AP664">
        <v>20</v>
      </c>
      <c r="AQ664" t="s">
        <v>442</v>
      </c>
      <c r="AR664">
        <v>20</v>
      </c>
    </row>
    <row r="665" spans="1:44">
      <c r="A665">
        <v>204</v>
      </c>
      <c r="B665" t="s">
        <v>425</v>
      </c>
      <c r="C665">
        <v>0</v>
      </c>
      <c r="D665" t="s">
        <v>426</v>
      </c>
      <c r="E665">
        <v>157</v>
      </c>
      <c r="F665" t="s">
        <v>427</v>
      </c>
      <c r="G665" t="s">
        <v>428</v>
      </c>
      <c r="H665">
        <v>5.63</v>
      </c>
      <c r="I665" t="s">
        <v>429</v>
      </c>
      <c r="J665">
        <v>0.000723</v>
      </c>
      <c r="K665" t="s">
        <v>71</v>
      </c>
      <c r="L665" t="s">
        <v>430</v>
      </c>
      <c r="M665">
        <v>18.2989</v>
      </c>
      <c r="N665" t="s">
        <v>71</v>
      </c>
      <c r="O665" t="s">
        <v>455</v>
      </c>
      <c r="P665">
        <v>0.000741</v>
      </c>
      <c r="Q665" t="s">
        <v>71</v>
      </c>
      <c r="R665" t="s">
        <v>70</v>
      </c>
      <c r="S665">
        <v>10.926756</v>
      </c>
      <c r="T665" t="s">
        <v>71</v>
      </c>
      <c r="U665" t="s">
        <v>72</v>
      </c>
      <c r="V665">
        <v>0.115057</v>
      </c>
      <c r="W665" t="s">
        <v>71</v>
      </c>
      <c r="X665" t="s">
        <v>73</v>
      </c>
      <c r="Y665">
        <v>9.557951</v>
      </c>
      <c r="Z665" t="s">
        <v>71</v>
      </c>
      <c r="AA665" t="s">
        <v>446</v>
      </c>
      <c r="AB665">
        <v>0.531751</v>
      </c>
      <c r="AC665" t="s">
        <v>71</v>
      </c>
      <c r="AD665" t="s">
        <v>74</v>
      </c>
      <c r="AE665">
        <v>0.701739</v>
      </c>
      <c r="AF665" t="s">
        <v>71</v>
      </c>
      <c r="AG665" t="s">
        <v>437</v>
      </c>
      <c r="AH665">
        <v>1000</v>
      </c>
      <c r="AI665" t="s">
        <v>438</v>
      </c>
      <c r="AJ665">
        <v>1000000</v>
      </c>
      <c r="AK665" t="s">
        <v>439</v>
      </c>
      <c r="AL665">
        <v>10</v>
      </c>
      <c r="AM665" t="s">
        <v>440</v>
      </c>
      <c r="AN665">
        <v>500</v>
      </c>
      <c r="AO665" t="s">
        <v>441</v>
      </c>
      <c r="AP665">
        <v>20</v>
      </c>
      <c r="AQ665" t="s">
        <v>442</v>
      </c>
      <c r="AR665">
        <v>20</v>
      </c>
    </row>
    <row r="666" spans="1:44">
      <c r="A666">
        <v>204</v>
      </c>
      <c r="B666" t="s">
        <v>425</v>
      </c>
      <c r="C666">
        <v>0</v>
      </c>
      <c r="D666" t="s">
        <v>426</v>
      </c>
      <c r="E666">
        <v>157</v>
      </c>
      <c r="F666" t="s">
        <v>427</v>
      </c>
      <c r="G666" t="s">
        <v>428</v>
      </c>
      <c r="H666">
        <v>5.63</v>
      </c>
      <c r="I666" t="s">
        <v>429</v>
      </c>
      <c r="J666">
        <v>0.000772</v>
      </c>
      <c r="K666" t="s">
        <v>71</v>
      </c>
      <c r="L666" t="s">
        <v>430</v>
      </c>
      <c r="M666">
        <v>17.9422</v>
      </c>
      <c r="N666" t="s">
        <v>71</v>
      </c>
      <c r="O666" t="s">
        <v>455</v>
      </c>
      <c r="P666">
        <v>0.00079</v>
      </c>
      <c r="Q666" t="s">
        <v>71</v>
      </c>
      <c r="R666" t="s">
        <v>70</v>
      </c>
      <c r="S666">
        <v>10.820863</v>
      </c>
      <c r="T666" t="s">
        <v>71</v>
      </c>
      <c r="U666" t="s">
        <v>72</v>
      </c>
      <c r="V666">
        <v>0.114363</v>
      </c>
      <c r="W666" t="s">
        <v>71</v>
      </c>
      <c r="X666" t="s">
        <v>73</v>
      </c>
      <c r="Y666">
        <v>9.464569</v>
      </c>
      <c r="Z666" t="s">
        <v>71</v>
      </c>
      <c r="AA666" t="s">
        <v>446</v>
      </c>
      <c r="AB666">
        <v>0.528308</v>
      </c>
      <c r="AC666" t="s">
        <v>71</v>
      </c>
      <c r="AD666" t="s">
        <v>74</v>
      </c>
      <c r="AE666">
        <v>0.693524</v>
      </c>
      <c r="AF666" t="s">
        <v>71</v>
      </c>
      <c r="AG666" t="s">
        <v>437</v>
      </c>
      <c r="AH666">
        <v>1000</v>
      </c>
      <c r="AI666" t="s">
        <v>438</v>
      </c>
      <c r="AJ666">
        <v>1000000</v>
      </c>
      <c r="AK666" t="s">
        <v>439</v>
      </c>
      <c r="AL666">
        <v>10</v>
      </c>
      <c r="AM666" t="s">
        <v>440</v>
      </c>
      <c r="AN666">
        <v>500</v>
      </c>
      <c r="AO666" t="s">
        <v>441</v>
      </c>
      <c r="AP666">
        <v>20</v>
      </c>
      <c r="AQ666" t="s">
        <v>442</v>
      </c>
      <c r="AR666">
        <v>20</v>
      </c>
    </row>
    <row r="667" spans="1:44">
      <c r="A667">
        <v>203</v>
      </c>
      <c r="B667" t="s">
        <v>425</v>
      </c>
      <c r="C667">
        <v>4</v>
      </c>
      <c r="D667" t="s">
        <v>426</v>
      </c>
      <c r="E667">
        <v>226</v>
      </c>
      <c r="F667" t="s">
        <v>427</v>
      </c>
      <c r="G667" t="s">
        <v>428</v>
      </c>
      <c r="H667">
        <v>996000</v>
      </c>
      <c r="I667" t="s">
        <v>429</v>
      </c>
      <c r="J667">
        <v>0.000533</v>
      </c>
      <c r="K667" t="s">
        <v>71</v>
      </c>
      <c r="L667" t="s">
        <v>430</v>
      </c>
      <c r="M667">
        <v>237.7189</v>
      </c>
      <c r="N667" t="s">
        <v>71</v>
      </c>
      <c r="O667" t="s">
        <v>455</v>
      </c>
      <c r="P667">
        <v>0.000771</v>
      </c>
      <c r="Q667" t="s">
        <v>71</v>
      </c>
      <c r="R667" t="s">
        <v>70</v>
      </c>
      <c r="S667">
        <v>34.314843</v>
      </c>
      <c r="T667" t="s">
        <v>71</v>
      </c>
      <c r="U667" t="s">
        <v>72</v>
      </c>
      <c r="V667">
        <v>31.726728</v>
      </c>
      <c r="W667" t="s">
        <v>71</v>
      </c>
      <c r="X667" t="s">
        <v>73</v>
      </c>
      <c r="Y667">
        <v>0.015123</v>
      </c>
      <c r="Z667" t="s">
        <v>71</v>
      </c>
      <c r="AA667" t="s">
        <v>446</v>
      </c>
      <c r="AB667">
        <v>0.645372</v>
      </c>
      <c r="AC667" t="s">
        <v>71</v>
      </c>
      <c r="AD667" t="s">
        <v>74</v>
      </c>
      <c r="AE667">
        <v>1.896965</v>
      </c>
      <c r="AF667" t="s">
        <v>71</v>
      </c>
      <c r="AG667" t="s">
        <v>437</v>
      </c>
      <c r="AH667">
        <v>1000</v>
      </c>
      <c r="AI667" t="s">
        <v>438</v>
      </c>
      <c r="AJ667">
        <v>1000000</v>
      </c>
      <c r="AK667" t="s">
        <v>439</v>
      </c>
      <c r="AL667">
        <v>10</v>
      </c>
      <c r="AM667" t="s">
        <v>440</v>
      </c>
      <c r="AN667">
        <v>500</v>
      </c>
      <c r="AO667" t="s">
        <v>441</v>
      </c>
      <c r="AP667">
        <v>20</v>
      </c>
      <c r="AQ667" t="s">
        <v>442</v>
      </c>
      <c r="AR667">
        <v>20</v>
      </c>
    </row>
    <row r="668" spans="1:44">
      <c r="A668">
        <v>202</v>
      </c>
      <c r="B668" t="s">
        <v>425</v>
      </c>
      <c r="C668">
        <v>4</v>
      </c>
      <c r="D668" t="s">
        <v>426</v>
      </c>
      <c r="E668">
        <v>226</v>
      </c>
      <c r="F668" t="s">
        <v>427</v>
      </c>
      <c r="G668" t="s">
        <v>428</v>
      </c>
      <c r="H668">
        <v>6.056</v>
      </c>
      <c r="I668" t="s">
        <v>429</v>
      </c>
      <c r="J668">
        <v>0.00072</v>
      </c>
      <c r="K668" t="s">
        <v>71</v>
      </c>
      <c r="L668" t="s">
        <v>430</v>
      </c>
      <c r="M668">
        <v>295.003</v>
      </c>
      <c r="N668" t="s">
        <v>71</v>
      </c>
      <c r="O668" t="s">
        <v>455</v>
      </c>
      <c r="P668">
        <v>0.001015</v>
      </c>
      <c r="Q668" t="s">
        <v>71</v>
      </c>
      <c r="R668" t="s">
        <v>70</v>
      </c>
      <c r="S668">
        <v>2.659189</v>
      </c>
      <c r="T668" t="s">
        <v>71</v>
      </c>
      <c r="U668" t="s">
        <v>72</v>
      </c>
      <c r="V668">
        <v>0.118477</v>
      </c>
      <c r="W668" t="s">
        <v>71</v>
      </c>
      <c r="X668" t="s">
        <v>73</v>
      </c>
      <c r="Y668">
        <v>0.970739</v>
      </c>
      <c r="Z668" t="s">
        <v>71</v>
      </c>
      <c r="AA668" t="s">
        <v>446</v>
      </c>
      <c r="AB668">
        <v>0.838973</v>
      </c>
      <c r="AC668" t="s">
        <v>71</v>
      </c>
      <c r="AD668" t="s">
        <v>74</v>
      </c>
      <c r="AE668">
        <v>0.713325</v>
      </c>
      <c r="AF668" t="s">
        <v>71</v>
      </c>
      <c r="AG668" t="s">
        <v>437</v>
      </c>
      <c r="AH668">
        <v>1000</v>
      </c>
      <c r="AI668" t="s">
        <v>438</v>
      </c>
      <c r="AJ668">
        <v>1000000</v>
      </c>
      <c r="AK668" t="s">
        <v>439</v>
      </c>
      <c r="AL668">
        <v>10</v>
      </c>
      <c r="AM668" t="s">
        <v>440</v>
      </c>
      <c r="AN668">
        <v>500</v>
      </c>
      <c r="AO668" t="s">
        <v>441</v>
      </c>
      <c r="AP668">
        <v>20</v>
      </c>
      <c r="AQ668" t="s">
        <v>442</v>
      </c>
      <c r="AR668">
        <v>20</v>
      </c>
    </row>
    <row r="669" spans="1:44">
      <c r="A669">
        <v>201</v>
      </c>
      <c r="B669" t="s">
        <v>425</v>
      </c>
      <c r="C669">
        <v>4</v>
      </c>
      <c r="D669" t="s">
        <v>426</v>
      </c>
      <c r="E669">
        <v>226</v>
      </c>
      <c r="F669" t="s">
        <v>427</v>
      </c>
      <c r="G669" t="s">
        <v>428</v>
      </c>
      <c r="H669">
        <v>6.098</v>
      </c>
      <c r="I669" t="s">
        <v>429</v>
      </c>
      <c r="J669">
        <v>0.000716</v>
      </c>
      <c r="K669" t="s">
        <v>71</v>
      </c>
      <c r="L669" t="s">
        <v>430</v>
      </c>
      <c r="M669">
        <v>269.135</v>
      </c>
      <c r="N669" t="s">
        <v>71</v>
      </c>
      <c r="O669" t="s">
        <v>455</v>
      </c>
      <c r="P669">
        <v>0.000985</v>
      </c>
      <c r="Q669" t="s">
        <v>71</v>
      </c>
      <c r="R669" t="s">
        <v>70</v>
      </c>
      <c r="S669">
        <v>2.517397</v>
      </c>
      <c r="T669" t="s">
        <v>71</v>
      </c>
      <c r="U669" t="s">
        <v>72</v>
      </c>
      <c r="V669">
        <v>0.111988</v>
      </c>
      <c r="W669" t="s">
        <v>71</v>
      </c>
      <c r="X669" t="s">
        <v>73</v>
      </c>
      <c r="Y669">
        <v>0.933047</v>
      </c>
      <c r="Z669" t="s">
        <v>71</v>
      </c>
      <c r="AA669" t="s">
        <v>446</v>
      </c>
      <c r="AB669">
        <v>0.781091</v>
      </c>
      <c r="AC669" t="s">
        <v>71</v>
      </c>
      <c r="AD669" t="s">
        <v>74</v>
      </c>
      <c r="AE669">
        <v>0.674358</v>
      </c>
      <c r="AF669" t="s">
        <v>71</v>
      </c>
      <c r="AG669" t="s">
        <v>437</v>
      </c>
      <c r="AH669">
        <v>1000</v>
      </c>
      <c r="AI669" t="s">
        <v>438</v>
      </c>
      <c r="AJ669">
        <v>1000000</v>
      </c>
      <c r="AK669" t="s">
        <v>439</v>
      </c>
      <c r="AL669">
        <v>10</v>
      </c>
      <c r="AM669" t="s">
        <v>440</v>
      </c>
      <c r="AN669">
        <v>500</v>
      </c>
      <c r="AO669" t="s">
        <v>441</v>
      </c>
      <c r="AP669">
        <v>20</v>
      </c>
      <c r="AQ669" t="s">
        <v>442</v>
      </c>
      <c r="AR669">
        <v>20</v>
      </c>
    </row>
    <row r="670" spans="1:44">
      <c r="A670">
        <v>200</v>
      </c>
      <c r="B670" t="s">
        <v>425</v>
      </c>
      <c r="C670">
        <v>4</v>
      </c>
      <c r="D670" t="s">
        <v>426</v>
      </c>
      <c r="E670">
        <v>226</v>
      </c>
      <c r="F670" t="s">
        <v>427</v>
      </c>
      <c r="G670" t="s">
        <v>428</v>
      </c>
      <c r="H670">
        <v>5.866</v>
      </c>
      <c r="I670" t="s">
        <v>429</v>
      </c>
      <c r="J670">
        <v>0.000748</v>
      </c>
      <c r="K670" t="s">
        <v>71</v>
      </c>
      <c r="L670" t="s">
        <v>430</v>
      </c>
      <c r="M670">
        <v>281.6103</v>
      </c>
      <c r="N670" t="s">
        <v>71</v>
      </c>
      <c r="O670" t="s">
        <v>455</v>
      </c>
      <c r="P670">
        <v>0.001029</v>
      </c>
      <c r="Q670" t="s">
        <v>71</v>
      </c>
      <c r="R670" t="s">
        <v>70</v>
      </c>
      <c r="S670">
        <v>2.601572</v>
      </c>
      <c r="T670" t="s">
        <v>71</v>
      </c>
      <c r="U670" t="s">
        <v>72</v>
      </c>
      <c r="V670">
        <v>0.115124</v>
      </c>
      <c r="W670" t="s">
        <v>71</v>
      </c>
      <c r="X670" t="s">
        <v>73</v>
      </c>
      <c r="Y670">
        <v>0.973825</v>
      </c>
      <c r="Z670" t="s">
        <v>71</v>
      </c>
      <c r="AA670" t="s">
        <v>446</v>
      </c>
      <c r="AB670">
        <v>0.807141</v>
      </c>
      <c r="AC670" t="s">
        <v>71</v>
      </c>
      <c r="AD670" t="s">
        <v>74</v>
      </c>
      <c r="AE670">
        <v>0.688014</v>
      </c>
      <c r="AF670" t="s">
        <v>71</v>
      </c>
      <c r="AG670" t="s">
        <v>437</v>
      </c>
      <c r="AH670">
        <v>1000</v>
      </c>
      <c r="AI670" t="s">
        <v>438</v>
      </c>
      <c r="AJ670">
        <v>1000000</v>
      </c>
      <c r="AK670" t="s">
        <v>439</v>
      </c>
      <c r="AL670">
        <v>10</v>
      </c>
      <c r="AM670" t="s">
        <v>440</v>
      </c>
      <c r="AN670">
        <v>500</v>
      </c>
      <c r="AO670" t="s">
        <v>441</v>
      </c>
      <c r="AP670">
        <v>20</v>
      </c>
      <c r="AQ670" t="s">
        <v>442</v>
      </c>
      <c r="AR670">
        <v>20</v>
      </c>
    </row>
    <row r="671" spans="1:44">
      <c r="A671">
        <v>199</v>
      </c>
      <c r="B671" t="s">
        <v>425</v>
      </c>
      <c r="C671">
        <v>4</v>
      </c>
      <c r="D671" t="s">
        <v>426</v>
      </c>
      <c r="E671">
        <v>226</v>
      </c>
      <c r="F671" t="s">
        <v>427</v>
      </c>
      <c r="G671" t="s">
        <v>428</v>
      </c>
      <c r="H671">
        <v>5.866</v>
      </c>
      <c r="I671" t="s">
        <v>429</v>
      </c>
      <c r="J671">
        <v>0.000898</v>
      </c>
      <c r="K671" t="s">
        <v>71</v>
      </c>
      <c r="L671" t="s">
        <v>430</v>
      </c>
      <c r="M671">
        <v>353.6315</v>
      </c>
      <c r="N671" t="s">
        <v>71</v>
      </c>
      <c r="O671" t="s">
        <v>455</v>
      </c>
      <c r="P671">
        <v>0.001251</v>
      </c>
      <c r="Q671" t="s">
        <v>71</v>
      </c>
      <c r="R671" t="s">
        <v>70</v>
      </c>
      <c r="S671">
        <v>3.013712</v>
      </c>
      <c r="T671" t="s">
        <v>71</v>
      </c>
      <c r="U671" t="s">
        <v>72</v>
      </c>
      <c r="V671">
        <v>0.134246</v>
      </c>
      <c r="W671" t="s">
        <v>71</v>
      </c>
      <c r="X671" t="s">
        <v>73</v>
      </c>
      <c r="Y671">
        <v>1.087962</v>
      </c>
      <c r="Z671" t="s">
        <v>71</v>
      </c>
      <c r="AA671" t="s">
        <v>446</v>
      </c>
      <c r="AB671">
        <v>0.967533</v>
      </c>
      <c r="AC671" t="s">
        <v>71</v>
      </c>
      <c r="AD671" t="s">
        <v>74</v>
      </c>
      <c r="AE671">
        <v>0.803947</v>
      </c>
      <c r="AF671" t="s">
        <v>71</v>
      </c>
      <c r="AG671" t="s">
        <v>437</v>
      </c>
      <c r="AH671">
        <v>1000</v>
      </c>
      <c r="AI671" t="s">
        <v>438</v>
      </c>
      <c r="AJ671">
        <v>1000000</v>
      </c>
      <c r="AK671" t="s">
        <v>439</v>
      </c>
      <c r="AL671">
        <v>10</v>
      </c>
      <c r="AM671" t="s">
        <v>440</v>
      </c>
      <c r="AN671">
        <v>500</v>
      </c>
      <c r="AO671" t="s">
        <v>441</v>
      </c>
      <c r="AP671">
        <v>20</v>
      </c>
      <c r="AQ671" t="s">
        <v>442</v>
      </c>
      <c r="AR671">
        <v>20</v>
      </c>
    </row>
    <row r="672" spans="1:44">
      <c r="A672">
        <v>198</v>
      </c>
      <c r="B672" t="s">
        <v>425</v>
      </c>
      <c r="C672">
        <v>4</v>
      </c>
      <c r="D672" t="s">
        <v>426</v>
      </c>
      <c r="E672">
        <v>226</v>
      </c>
      <c r="F672" t="s">
        <v>427</v>
      </c>
      <c r="G672" t="s">
        <v>428</v>
      </c>
      <c r="H672">
        <v>5.63</v>
      </c>
      <c r="I672" t="s">
        <v>429</v>
      </c>
      <c r="J672">
        <v>0.002413</v>
      </c>
      <c r="K672" t="s">
        <v>71</v>
      </c>
      <c r="L672" t="s">
        <v>430</v>
      </c>
      <c r="M672">
        <v>4583.0114</v>
      </c>
      <c r="N672" t="s">
        <v>71</v>
      </c>
      <c r="O672" t="s">
        <v>455</v>
      </c>
      <c r="P672">
        <v>0.006996</v>
      </c>
      <c r="Q672" t="s">
        <v>71</v>
      </c>
      <c r="R672" t="s">
        <v>70</v>
      </c>
      <c r="S672">
        <v>45.907833</v>
      </c>
      <c r="T672" t="s">
        <v>71</v>
      </c>
      <c r="U672" t="s">
        <v>72</v>
      </c>
      <c r="V672">
        <v>0.845742</v>
      </c>
      <c r="W672" t="s">
        <v>71</v>
      </c>
      <c r="X672" t="s">
        <v>73</v>
      </c>
      <c r="Y672">
        <v>14.150473</v>
      </c>
      <c r="Z672" t="s">
        <v>71</v>
      </c>
      <c r="AA672" t="s">
        <v>446</v>
      </c>
      <c r="AB672">
        <v>1.92162</v>
      </c>
      <c r="AC672" t="s">
        <v>71</v>
      </c>
      <c r="AD672" t="s">
        <v>74</v>
      </c>
      <c r="AE672">
        <v>28.948598</v>
      </c>
      <c r="AF672" t="s">
        <v>71</v>
      </c>
      <c r="AG672" t="s">
        <v>437</v>
      </c>
      <c r="AH672">
        <v>1000</v>
      </c>
      <c r="AI672" t="s">
        <v>438</v>
      </c>
      <c r="AJ672">
        <v>1000000</v>
      </c>
      <c r="AK672" t="s">
        <v>439</v>
      </c>
      <c r="AL672">
        <v>10</v>
      </c>
      <c r="AM672" t="s">
        <v>440</v>
      </c>
      <c r="AN672">
        <v>500</v>
      </c>
      <c r="AO672" t="s">
        <v>441</v>
      </c>
      <c r="AP672">
        <v>20</v>
      </c>
      <c r="AQ672" t="s">
        <v>442</v>
      </c>
      <c r="AR672">
        <v>20</v>
      </c>
    </row>
    <row r="673" spans="1:44">
      <c r="A673">
        <v>197</v>
      </c>
      <c r="B673" t="s">
        <v>425</v>
      </c>
      <c r="C673">
        <v>1</v>
      </c>
      <c r="D673" t="s">
        <v>426</v>
      </c>
      <c r="E673">
        <v>160</v>
      </c>
      <c r="F673" t="s">
        <v>427</v>
      </c>
      <c r="G673" t="s">
        <v>428</v>
      </c>
      <c r="H673">
        <v>5.63</v>
      </c>
      <c r="I673" t="s">
        <v>429</v>
      </c>
      <c r="J673">
        <v>0.002526</v>
      </c>
      <c r="K673" t="s">
        <v>71</v>
      </c>
      <c r="L673" t="s">
        <v>430</v>
      </c>
      <c r="M673">
        <v>959.4908</v>
      </c>
      <c r="N673" t="s">
        <v>71</v>
      </c>
      <c r="O673" t="s">
        <v>455</v>
      </c>
      <c r="P673">
        <v>0.003485</v>
      </c>
      <c r="Q673" t="s">
        <v>71</v>
      </c>
      <c r="R673" t="s">
        <v>70</v>
      </c>
      <c r="S673">
        <v>125.82393</v>
      </c>
      <c r="T673" t="s">
        <v>71</v>
      </c>
      <c r="U673" t="s">
        <v>72</v>
      </c>
      <c r="V673">
        <v>0.866318</v>
      </c>
      <c r="W673" t="s">
        <v>71</v>
      </c>
      <c r="X673" t="s">
        <v>73</v>
      </c>
      <c r="Y673">
        <v>94.170063</v>
      </c>
      <c r="Z673" t="s">
        <v>71</v>
      </c>
      <c r="AA673" t="s">
        <v>446</v>
      </c>
      <c r="AB673">
        <v>1.409647</v>
      </c>
      <c r="AC673" t="s">
        <v>71</v>
      </c>
      <c r="AD673" t="s">
        <v>74</v>
      </c>
      <c r="AE673">
        <v>29.321314</v>
      </c>
      <c r="AF673" t="s">
        <v>71</v>
      </c>
      <c r="AG673" t="s">
        <v>437</v>
      </c>
      <c r="AH673">
        <v>1000</v>
      </c>
      <c r="AI673" t="s">
        <v>438</v>
      </c>
      <c r="AJ673">
        <v>1000000</v>
      </c>
      <c r="AK673" t="s">
        <v>439</v>
      </c>
      <c r="AL673">
        <v>10</v>
      </c>
      <c r="AM673" t="s">
        <v>440</v>
      </c>
      <c r="AN673">
        <v>500</v>
      </c>
      <c r="AO673" t="s">
        <v>441</v>
      </c>
      <c r="AP673">
        <v>20</v>
      </c>
      <c r="AQ673" t="s">
        <v>442</v>
      </c>
      <c r="AR673">
        <v>20</v>
      </c>
    </row>
    <row r="674" spans="1:44">
      <c r="A674">
        <v>196</v>
      </c>
      <c r="B674" t="s">
        <v>425</v>
      </c>
      <c r="C674">
        <v>7</v>
      </c>
      <c r="D674" t="s">
        <v>426</v>
      </c>
      <c r="E674">
        <v>760</v>
      </c>
      <c r="F674" t="s">
        <v>427</v>
      </c>
      <c r="G674" t="s">
        <v>428</v>
      </c>
      <c r="H674">
        <v>5.63</v>
      </c>
      <c r="I674" t="s">
        <v>429</v>
      </c>
      <c r="J674">
        <v>0.000798</v>
      </c>
      <c r="K674" t="s">
        <v>71</v>
      </c>
      <c r="L674" t="s">
        <v>430</v>
      </c>
      <c r="M674">
        <v>8776.2378</v>
      </c>
      <c r="N674" t="s">
        <v>71</v>
      </c>
      <c r="O674" t="s">
        <v>455</v>
      </c>
      <c r="P674">
        <v>0.009574</v>
      </c>
      <c r="Q674" t="s">
        <v>71</v>
      </c>
      <c r="R674" t="s">
        <v>70</v>
      </c>
      <c r="S674">
        <v>1.952906</v>
      </c>
      <c r="T674" t="s">
        <v>71</v>
      </c>
      <c r="U674" t="s">
        <v>72</v>
      </c>
      <c r="V674">
        <v>0.116227</v>
      </c>
      <c r="W674" t="s">
        <v>71</v>
      </c>
      <c r="X674" t="s">
        <v>73</v>
      </c>
      <c r="Y674">
        <v>0.248495</v>
      </c>
      <c r="Z674" t="s">
        <v>71</v>
      </c>
      <c r="AA674" t="s">
        <v>446</v>
      </c>
      <c r="AB674">
        <v>0.892747</v>
      </c>
      <c r="AC674" t="s">
        <v>71</v>
      </c>
      <c r="AD674" t="s">
        <v>74</v>
      </c>
      <c r="AE674">
        <v>0.678067</v>
      </c>
      <c r="AF674" t="s">
        <v>71</v>
      </c>
      <c r="AG674" t="s">
        <v>437</v>
      </c>
      <c r="AH674">
        <v>1000</v>
      </c>
      <c r="AI674" t="s">
        <v>438</v>
      </c>
      <c r="AJ674">
        <v>1000000</v>
      </c>
      <c r="AK674" t="s">
        <v>439</v>
      </c>
      <c r="AL674">
        <v>10</v>
      </c>
      <c r="AM674" t="s">
        <v>440</v>
      </c>
      <c r="AN674">
        <v>500</v>
      </c>
      <c r="AO674" t="s">
        <v>441</v>
      </c>
      <c r="AP674">
        <v>20</v>
      </c>
      <c r="AQ674" t="s">
        <v>442</v>
      </c>
      <c r="AR674">
        <v>20</v>
      </c>
    </row>
    <row r="675" spans="1:44">
      <c r="A675">
        <v>195</v>
      </c>
      <c r="B675" t="s">
        <v>425</v>
      </c>
      <c r="C675">
        <v>0</v>
      </c>
      <c r="D675" t="s">
        <v>426</v>
      </c>
      <c r="E675">
        <v>157</v>
      </c>
      <c r="F675" t="s">
        <v>427</v>
      </c>
      <c r="G675" t="s">
        <v>428</v>
      </c>
      <c r="H675">
        <v>5.63</v>
      </c>
      <c r="I675" t="s">
        <v>429</v>
      </c>
      <c r="J675">
        <v>0.00074</v>
      </c>
      <c r="K675" t="s">
        <v>71</v>
      </c>
      <c r="L675" t="s">
        <v>430</v>
      </c>
      <c r="M675">
        <v>18.6507</v>
      </c>
      <c r="N675" t="s">
        <v>71</v>
      </c>
      <c r="O675" t="s">
        <v>455</v>
      </c>
      <c r="P675">
        <v>0.000759</v>
      </c>
      <c r="Q675" t="s">
        <v>71</v>
      </c>
      <c r="R675" t="s">
        <v>70</v>
      </c>
      <c r="S675">
        <v>10.954721</v>
      </c>
      <c r="T675" t="s">
        <v>71</v>
      </c>
      <c r="U675" t="s">
        <v>72</v>
      </c>
      <c r="V675">
        <v>0.11461</v>
      </c>
      <c r="W675" t="s">
        <v>71</v>
      </c>
      <c r="X675" t="s">
        <v>73</v>
      </c>
      <c r="Y675">
        <v>9.612141</v>
      </c>
      <c r="Z675" t="s">
        <v>71</v>
      </c>
      <c r="AA675" t="s">
        <v>446</v>
      </c>
      <c r="AB675">
        <v>0.538188</v>
      </c>
      <c r="AC675" t="s">
        <v>71</v>
      </c>
      <c r="AD675" t="s">
        <v>74</v>
      </c>
      <c r="AE675">
        <v>0.668673</v>
      </c>
      <c r="AF675" t="s">
        <v>71</v>
      </c>
      <c r="AG675" t="s">
        <v>437</v>
      </c>
      <c r="AH675">
        <v>1000</v>
      </c>
      <c r="AI675" t="s">
        <v>438</v>
      </c>
      <c r="AJ675">
        <v>1000000</v>
      </c>
      <c r="AK675" t="s">
        <v>439</v>
      </c>
      <c r="AL675">
        <v>10</v>
      </c>
      <c r="AM675" t="s">
        <v>440</v>
      </c>
      <c r="AN675">
        <v>500</v>
      </c>
      <c r="AO675" t="s">
        <v>441</v>
      </c>
      <c r="AP675">
        <v>20</v>
      </c>
      <c r="AQ675" t="s">
        <v>442</v>
      </c>
      <c r="AR675">
        <v>20</v>
      </c>
    </row>
    <row r="676" spans="1:44">
      <c r="A676">
        <v>195</v>
      </c>
      <c r="B676" t="s">
        <v>425</v>
      </c>
      <c r="C676">
        <v>0</v>
      </c>
      <c r="D676" t="s">
        <v>426</v>
      </c>
      <c r="E676">
        <v>157</v>
      </c>
      <c r="F676" t="s">
        <v>427</v>
      </c>
      <c r="G676" t="s">
        <v>428</v>
      </c>
      <c r="H676">
        <v>5.63</v>
      </c>
      <c r="I676" t="s">
        <v>429</v>
      </c>
      <c r="J676">
        <v>0.000786</v>
      </c>
      <c r="K676" t="s">
        <v>71</v>
      </c>
      <c r="L676" t="s">
        <v>430</v>
      </c>
      <c r="M676">
        <v>26.1426</v>
      </c>
      <c r="N676" t="s">
        <v>71</v>
      </c>
      <c r="O676" t="s">
        <v>455</v>
      </c>
      <c r="P676">
        <v>0.000813</v>
      </c>
      <c r="Q676" t="s">
        <v>71</v>
      </c>
      <c r="R676" t="s">
        <v>70</v>
      </c>
      <c r="S676">
        <v>15.353777</v>
      </c>
      <c r="T676" t="s">
        <v>71</v>
      </c>
      <c r="U676" t="s">
        <v>72</v>
      </c>
      <c r="V676">
        <v>0.136731</v>
      </c>
      <c r="W676" t="s">
        <v>71</v>
      </c>
      <c r="X676" t="s">
        <v>73</v>
      </c>
      <c r="Y676">
        <v>13.73126</v>
      </c>
      <c r="Z676" t="s">
        <v>71</v>
      </c>
      <c r="AA676" t="s">
        <v>446</v>
      </c>
      <c r="AB676">
        <v>0.65572</v>
      </c>
      <c r="AC676" t="s">
        <v>71</v>
      </c>
      <c r="AD676" t="s">
        <v>74</v>
      </c>
      <c r="AE676">
        <v>0.802842</v>
      </c>
      <c r="AF676" t="s">
        <v>71</v>
      </c>
      <c r="AG676" t="s">
        <v>437</v>
      </c>
      <c r="AH676">
        <v>1000</v>
      </c>
      <c r="AI676" t="s">
        <v>438</v>
      </c>
      <c r="AJ676">
        <v>1000000</v>
      </c>
      <c r="AK676" t="s">
        <v>439</v>
      </c>
      <c r="AL676">
        <v>10</v>
      </c>
      <c r="AM676" t="s">
        <v>440</v>
      </c>
      <c r="AN676">
        <v>500</v>
      </c>
      <c r="AO676" t="s">
        <v>441</v>
      </c>
      <c r="AP676">
        <v>20</v>
      </c>
      <c r="AQ676" t="s">
        <v>442</v>
      </c>
      <c r="AR676">
        <v>20</v>
      </c>
    </row>
    <row r="677" spans="1:44">
      <c r="A677">
        <v>194</v>
      </c>
      <c r="B677" t="s">
        <v>425</v>
      </c>
      <c r="C677">
        <v>7</v>
      </c>
      <c r="D677" t="s">
        <v>426</v>
      </c>
      <c r="E677">
        <v>760</v>
      </c>
      <c r="F677" t="s">
        <v>427</v>
      </c>
      <c r="G677" t="s">
        <v>428</v>
      </c>
      <c r="H677">
        <v>5.63</v>
      </c>
      <c r="I677" t="s">
        <v>429</v>
      </c>
      <c r="J677">
        <v>0.001683</v>
      </c>
      <c r="K677" t="s">
        <v>71</v>
      </c>
      <c r="L677" t="s">
        <v>430</v>
      </c>
      <c r="M677">
        <v>15373.5806</v>
      </c>
      <c r="N677" t="s">
        <v>71</v>
      </c>
      <c r="O677" t="s">
        <v>455</v>
      </c>
      <c r="P677">
        <v>0.017056</v>
      </c>
      <c r="Q677" t="s">
        <v>71</v>
      </c>
      <c r="R677" t="s">
        <v>70</v>
      </c>
      <c r="S677">
        <v>4.115299</v>
      </c>
      <c r="T677" t="s">
        <v>71</v>
      </c>
      <c r="U677" t="s">
        <v>72</v>
      </c>
      <c r="V677">
        <v>0.235795</v>
      </c>
      <c r="W677" t="s">
        <v>71</v>
      </c>
      <c r="X677" t="s">
        <v>73</v>
      </c>
      <c r="Y677">
        <v>0.557107</v>
      </c>
      <c r="Z677" t="s">
        <v>71</v>
      </c>
      <c r="AA677" t="s">
        <v>446</v>
      </c>
      <c r="AB677">
        <v>1.910591</v>
      </c>
      <c r="AC677" t="s">
        <v>71</v>
      </c>
      <c r="AD677" t="s">
        <v>74</v>
      </c>
      <c r="AE677">
        <v>1.347749</v>
      </c>
      <c r="AF677" t="s">
        <v>71</v>
      </c>
      <c r="AG677" t="s">
        <v>437</v>
      </c>
      <c r="AH677">
        <v>1000</v>
      </c>
      <c r="AI677" t="s">
        <v>438</v>
      </c>
      <c r="AJ677">
        <v>1000000</v>
      </c>
      <c r="AK677" t="s">
        <v>439</v>
      </c>
      <c r="AL677">
        <v>10</v>
      </c>
      <c r="AM677" t="s">
        <v>440</v>
      </c>
      <c r="AN677">
        <v>500</v>
      </c>
      <c r="AO677" t="s">
        <v>441</v>
      </c>
      <c r="AP677">
        <v>20</v>
      </c>
      <c r="AQ677" t="s">
        <v>442</v>
      </c>
      <c r="AR677">
        <v>20</v>
      </c>
    </row>
    <row r="678" spans="1:44">
      <c r="A678">
        <v>193</v>
      </c>
      <c r="B678" t="s">
        <v>425</v>
      </c>
      <c r="C678">
        <v>6</v>
      </c>
      <c r="D678" t="s">
        <v>426</v>
      </c>
      <c r="E678">
        <v>455</v>
      </c>
      <c r="F678" t="s">
        <v>427</v>
      </c>
      <c r="G678" t="s">
        <v>428</v>
      </c>
      <c r="H678">
        <v>5.63</v>
      </c>
      <c r="I678" t="s">
        <v>429</v>
      </c>
      <c r="J678">
        <v>0.001409</v>
      </c>
      <c r="K678" t="s">
        <v>71</v>
      </c>
      <c r="L678" t="s">
        <v>430</v>
      </c>
      <c r="M678">
        <v>5054.3659</v>
      </c>
      <c r="N678" t="s">
        <v>71</v>
      </c>
      <c r="O678" t="s">
        <v>455</v>
      </c>
      <c r="P678">
        <v>0.006463</v>
      </c>
      <c r="Q678" t="s">
        <v>71</v>
      </c>
      <c r="R678" t="s">
        <v>70</v>
      </c>
      <c r="S678">
        <v>2.766269</v>
      </c>
      <c r="T678" t="s">
        <v>71</v>
      </c>
      <c r="U678" t="s">
        <v>72</v>
      </c>
      <c r="V678">
        <v>0.155753</v>
      </c>
      <c r="W678" t="s">
        <v>71</v>
      </c>
      <c r="X678" t="s">
        <v>73</v>
      </c>
      <c r="Y678">
        <v>0.514596</v>
      </c>
      <c r="Z678" t="s">
        <v>71</v>
      </c>
      <c r="AA678" t="s">
        <v>446</v>
      </c>
      <c r="AB678">
        <v>1.194457</v>
      </c>
      <c r="AC678" t="s">
        <v>71</v>
      </c>
      <c r="AD678" t="s">
        <v>74</v>
      </c>
      <c r="AE678">
        <v>0.874814</v>
      </c>
      <c r="AF678" t="s">
        <v>71</v>
      </c>
      <c r="AG678" t="s">
        <v>437</v>
      </c>
      <c r="AH678">
        <v>1000</v>
      </c>
      <c r="AI678" t="s">
        <v>438</v>
      </c>
      <c r="AJ678">
        <v>1000000</v>
      </c>
      <c r="AK678" t="s">
        <v>439</v>
      </c>
      <c r="AL678">
        <v>10</v>
      </c>
      <c r="AM678" t="s">
        <v>440</v>
      </c>
      <c r="AN678">
        <v>500</v>
      </c>
      <c r="AO678" t="s">
        <v>441</v>
      </c>
      <c r="AP678">
        <v>20</v>
      </c>
      <c r="AQ678" t="s">
        <v>442</v>
      </c>
      <c r="AR678">
        <v>20</v>
      </c>
    </row>
    <row r="679" spans="1:44">
      <c r="A679">
        <v>192</v>
      </c>
      <c r="B679" t="s">
        <v>425</v>
      </c>
      <c r="C679">
        <v>5</v>
      </c>
      <c r="D679" t="s">
        <v>426</v>
      </c>
      <c r="E679">
        <v>303</v>
      </c>
      <c r="F679" t="s">
        <v>427</v>
      </c>
      <c r="G679" t="s">
        <v>428</v>
      </c>
      <c r="H679">
        <v>5.63</v>
      </c>
      <c r="I679" t="s">
        <v>429</v>
      </c>
      <c r="J679">
        <v>0.001294</v>
      </c>
      <c r="K679" t="s">
        <v>71</v>
      </c>
      <c r="L679" t="s">
        <v>430</v>
      </c>
      <c r="M679">
        <v>1542.4611</v>
      </c>
      <c r="N679" t="s">
        <v>71</v>
      </c>
      <c r="O679" t="s">
        <v>455</v>
      </c>
      <c r="P679">
        <v>0.002836</v>
      </c>
      <c r="Q679" t="s">
        <v>71</v>
      </c>
      <c r="R679" t="s">
        <v>70</v>
      </c>
      <c r="S679">
        <v>3.607416</v>
      </c>
      <c r="T679" t="s">
        <v>71</v>
      </c>
      <c r="U679" t="s">
        <v>72</v>
      </c>
      <c r="V679">
        <v>0.180268</v>
      </c>
      <c r="W679" t="s">
        <v>71</v>
      </c>
      <c r="X679" t="s">
        <v>73</v>
      </c>
      <c r="Y679">
        <v>0.963707</v>
      </c>
      <c r="Z679" t="s">
        <v>71</v>
      </c>
      <c r="AA679" t="s">
        <v>446</v>
      </c>
      <c r="AB679">
        <v>1.409121</v>
      </c>
      <c r="AC679" t="s">
        <v>71</v>
      </c>
      <c r="AD679" t="s">
        <v>74</v>
      </c>
      <c r="AE679">
        <v>1.021835</v>
      </c>
      <c r="AF679" t="s">
        <v>71</v>
      </c>
      <c r="AG679" t="s">
        <v>437</v>
      </c>
      <c r="AH679">
        <v>1000</v>
      </c>
      <c r="AI679" t="s">
        <v>438</v>
      </c>
      <c r="AJ679">
        <v>1000000</v>
      </c>
      <c r="AK679" t="s">
        <v>439</v>
      </c>
      <c r="AL679">
        <v>10</v>
      </c>
      <c r="AM679" t="s">
        <v>440</v>
      </c>
      <c r="AN679">
        <v>500</v>
      </c>
      <c r="AO679" t="s">
        <v>441</v>
      </c>
      <c r="AP679">
        <v>20</v>
      </c>
      <c r="AQ679" t="s">
        <v>442</v>
      </c>
      <c r="AR679">
        <v>20</v>
      </c>
    </row>
    <row r="680" spans="1:44">
      <c r="A680">
        <v>191</v>
      </c>
      <c r="B680" t="s">
        <v>425</v>
      </c>
      <c r="C680">
        <v>4</v>
      </c>
      <c r="D680" t="s">
        <v>426</v>
      </c>
      <c r="E680">
        <v>226</v>
      </c>
      <c r="F680" t="s">
        <v>427</v>
      </c>
      <c r="G680" t="s">
        <v>428</v>
      </c>
      <c r="H680">
        <v>5.63</v>
      </c>
      <c r="I680" t="s">
        <v>429</v>
      </c>
      <c r="J680">
        <v>0.001987</v>
      </c>
      <c r="K680" t="s">
        <v>71</v>
      </c>
      <c r="L680" t="s">
        <v>430</v>
      </c>
      <c r="M680">
        <v>522.8735</v>
      </c>
      <c r="N680" t="s">
        <v>71</v>
      </c>
      <c r="O680" t="s">
        <v>455</v>
      </c>
      <c r="P680">
        <v>0.00251</v>
      </c>
      <c r="Q680" t="s">
        <v>71</v>
      </c>
      <c r="R680" t="s">
        <v>70</v>
      </c>
      <c r="S680">
        <v>4.700171</v>
      </c>
      <c r="T680" t="s">
        <v>71</v>
      </c>
      <c r="U680" t="s">
        <v>72</v>
      </c>
      <c r="V680">
        <v>0.201273</v>
      </c>
      <c r="W680" t="s">
        <v>71</v>
      </c>
      <c r="X680" t="s">
        <v>73</v>
      </c>
      <c r="Y680">
        <v>1.875936</v>
      </c>
      <c r="Z680" t="s">
        <v>71</v>
      </c>
      <c r="AA680" t="s">
        <v>446</v>
      </c>
      <c r="AB680">
        <v>1.544617</v>
      </c>
      <c r="AC680" t="s">
        <v>71</v>
      </c>
      <c r="AD680" t="s">
        <v>74</v>
      </c>
      <c r="AE680">
        <v>1.037147</v>
      </c>
      <c r="AF680" t="s">
        <v>71</v>
      </c>
      <c r="AG680" t="s">
        <v>437</v>
      </c>
      <c r="AH680">
        <v>1000</v>
      </c>
      <c r="AI680" t="s">
        <v>438</v>
      </c>
      <c r="AJ680">
        <v>1000000</v>
      </c>
      <c r="AK680" t="s">
        <v>439</v>
      </c>
      <c r="AL680">
        <v>10</v>
      </c>
      <c r="AM680" t="s">
        <v>440</v>
      </c>
      <c r="AN680">
        <v>500</v>
      </c>
      <c r="AO680" t="s">
        <v>441</v>
      </c>
      <c r="AP680">
        <v>20</v>
      </c>
      <c r="AQ680" t="s">
        <v>442</v>
      </c>
      <c r="AR680">
        <v>20</v>
      </c>
    </row>
    <row r="681" spans="1:44">
      <c r="A681">
        <v>190</v>
      </c>
      <c r="B681" t="s">
        <v>425</v>
      </c>
      <c r="C681">
        <v>3</v>
      </c>
      <c r="D681" t="s">
        <v>426</v>
      </c>
      <c r="E681">
        <v>188</v>
      </c>
      <c r="F681" t="s">
        <v>427</v>
      </c>
      <c r="G681" t="s">
        <v>428</v>
      </c>
      <c r="H681">
        <v>5.63</v>
      </c>
      <c r="I681" t="s">
        <v>429</v>
      </c>
      <c r="J681">
        <v>0.001394</v>
      </c>
      <c r="K681" t="s">
        <v>71</v>
      </c>
      <c r="L681" t="s">
        <v>430</v>
      </c>
      <c r="M681">
        <v>243.64</v>
      </c>
      <c r="N681" t="s">
        <v>71</v>
      </c>
      <c r="O681" t="s">
        <v>455</v>
      </c>
      <c r="P681">
        <v>0.001637</v>
      </c>
      <c r="Q681" t="s">
        <v>71</v>
      </c>
      <c r="R681" t="s">
        <v>70</v>
      </c>
      <c r="S681">
        <v>4.60037</v>
      </c>
      <c r="T681" t="s">
        <v>71</v>
      </c>
      <c r="U681" t="s">
        <v>72</v>
      </c>
      <c r="V681">
        <v>0.156337</v>
      </c>
      <c r="W681" t="s">
        <v>71</v>
      </c>
      <c r="X681" t="s">
        <v>73</v>
      </c>
      <c r="Y681">
        <v>2.465976</v>
      </c>
      <c r="Z681" t="s">
        <v>71</v>
      </c>
      <c r="AA681" t="s">
        <v>446</v>
      </c>
      <c r="AB681">
        <v>1.102027</v>
      </c>
      <c r="AC681" t="s">
        <v>71</v>
      </c>
      <c r="AD681" t="s">
        <v>74</v>
      </c>
      <c r="AE681">
        <v>0.84483</v>
      </c>
      <c r="AF681" t="s">
        <v>71</v>
      </c>
      <c r="AG681" t="s">
        <v>437</v>
      </c>
      <c r="AH681">
        <v>1000</v>
      </c>
      <c r="AI681" t="s">
        <v>438</v>
      </c>
      <c r="AJ681">
        <v>1000000</v>
      </c>
      <c r="AK681" t="s">
        <v>439</v>
      </c>
      <c r="AL681">
        <v>10</v>
      </c>
      <c r="AM681" t="s">
        <v>440</v>
      </c>
      <c r="AN681">
        <v>500</v>
      </c>
      <c r="AO681" t="s">
        <v>441</v>
      </c>
      <c r="AP681">
        <v>20</v>
      </c>
      <c r="AQ681" t="s">
        <v>442</v>
      </c>
      <c r="AR681">
        <v>20</v>
      </c>
    </row>
    <row r="682" spans="1:44">
      <c r="A682">
        <v>189</v>
      </c>
      <c r="B682" t="s">
        <v>425</v>
      </c>
      <c r="C682">
        <v>2</v>
      </c>
      <c r="D682" t="s">
        <v>426</v>
      </c>
      <c r="E682">
        <v>169</v>
      </c>
      <c r="F682" t="s">
        <v>427</v>
      </c>
      <c r="G682" t="s">
        <v>428</v>
      </c>
      <c r="H682">
        <v>5.63</v>
      </c>
      <c r="I682" t="s">
        <v>429</v>
      </c>
      <c r="J682">
        <v>0.001814</v>
      </c>
      <c r="K682" t="s">
        <v>71</v>
      </c>
      <c r="L682" t="s">
        <v>430</v>
      </c>
      <c r="M682">
        <v>167.8502</v>
      </c>
      <c r="N682" t="s">
        <v>71</v>
      </c>
      <c r="O682" t="s">
        <v>455</v>
      </c>
      <c r="P682">
        <v>0.001981</v>
      </c>
      <c r="Q682" t="s">
        <v>71</v>
      </c>
      <c r="R682" t="s">
        <v>70</v>
      </c>
      <c r="S682">
        <v>7.792775</v>
      </c>
      <c r="T682" t="s">
        <v>71</v>
      </c>
      <c r="U682" t="s">
        <v>72</v>
      </c>
      <c r="V682">
        <v>0.18376</v>
      </c>
      <c r="W682" t="s">
        <v>71</v>
      </c>
      <c r="X682" t="s">
        <v>73</v>
      </c>
      <c r="Y682">
        <v>5.446466</v>
      </c>
      <c r="Z682" t="s">
        <v>71</v>
      </c>
      <c r="AA682" t="s">
        <v>446</v>
      </c>
      <c r="AB682">
        <v>1.143936</v>
      </c>
      <c r="AC682" t="s">
        <v>71</v>
      </c>
      <c r="AD682" t="s">
        <v>74</v>
      </c>
      <c r="AE682">
        <v>0.981008</v>
      </c>
      <c r="AF682" t="s">
        <v>71</v>
      </c>
      <c r="AG682" t="s">
        <v>437</v>
      </c>
      <c r="AH682">
        <v>1000</v>
      </c>
      <c r="AI682" t="s">
        <v>438</v>
      </c>
      <c r="AJ682">
        <v>1000000</v>
      </c>
      <c r="AK682" t="s">
        <v>439</v>
      </c>
      <c r="AL682">
        <v>10</v>
      </c>
      <c r="AM682" t="s">
        <v>440</v>
      </c>
      <c r="AN682">
        <v>500</v>
      </c>
      <c r="AO682" t="s">
        <v>441</v>
      </c>
      <c r="AP682">
        <v>20</v>
      </c>
      <c r="AQ682" t="s">
        <v>442</v>
      </c>
      <c r="AR682">
        <v>20</v>
      </c>
    </row>
    <row r="683" spans="1:44">
      <c r="A683">
        <v>188</v>
      </c>
      <c r="B683" t="s">
        <v>425</v>
      </c>
      <c r="C683">
        <v>1</v>
      </c>
      <c r="D683" t="s">
        <v>426</v>
      </c>
      <c r="E683">
        <v>160</v>
      </c>
      <c r="F683" t="s">
        <v>427</v>
      </c>
      <c r="G683" t="s">
        <v>428</v>
      </c>
      <c r="H683">
        <v>5.63</v>
      </c>
      <c r="I683" t="s">
        <v>429</v>
      </c>
      <c r="J683">
        <v>0.001542</v>
      </c>
      <c r="K683" t="s">
        <v>71</v>
      </c>
      <c r="L683" t="s">
        <v>430</v>
      </c>
      <c r="M683">
        <v>137.1778</v>
      </c>
      <c r="N683" t="s">
        <v>71</v>
      </c>
      <c r="O683" t="s">
        <v>455</v>
      </c>
      <c r="P683">
        <v>0.001679</v>
      </c>
      <c r="Q683" t="s">
        <v>71</v>
      </c>
      <c r="R683" t="s">
        <v>70</v>
      </c>
      <c r="S683">
        <v>13.450056</v>
      </c>
      <c r="T683" t="s">
        <v>71</v>
      </c>
      <c r="U683" t="s">
        <v>72</v>
      </c>
      <c r="V683">
        <v>0.204437</v>
      </c>
      <c r="W683" t="s">
        <v>71</v>
      </c>
      <c r="X683" t="s">
        <v>73</v>
      </c>
      <c r="Y683">
        <v>11.008515</v>
      </c>
      <c r="Z683" t="s">
        <v>71</v>
      </c>
      <c r="AA683" t="s">
        <v>446</v>
      </c>
      <c r="AB683">
        <v>1.074593</v>
      </c>
      <c r="AC683" t="s">
        <v>71</v>
      </c>
      <c r="AD683" t="s">
        <v>74</v>
      </c>
      <c r="AE683">
        <v>1.113249</v>
      </c>
      <c r="AF683" t="s">
        <v>71</v>
      </c>
      <c r="AG683" t="s">
        <v>437</v>
      </c>
      <c r="AH683">
        <v>1000</v>
      </c>
      <c r="AI683" t="s">
        <v>438</v>
      </c>
      <c r="AJ683">
        <v>1000000</v>
      </c>
      <c r="AK683" t="s">
        <v>439</v>
      </c>
      <c r="AL683">
        <v>10</v>
      </c>
      <c r="AM683" t="s">
        <v>440</v>
      </c>
      <c r="AN683">
        <v>500</v>
      </c>
      <c r="AO683" t="s">
        <v>441</v>
      </c>
      <c r="AP683">
        <v>20</v>
      </c>
      <c r="AQ683" t="s">
        <v>442</v>
      </c>
      <c r="AR683">
        <v>20</v>
      </c>
    </row>
    <row r="684" spans="1:44">
      <c r="A684">
        <v>186</v>
      </c>
      <c r="B684" t="s">
        <v>425</v>
      </c>
      <c r="C684">
        <v>0</v>
      </c>
      <c r="D684" t="s">
        <v>426</v>
      </c>
      <c r="E684">
        <v>157</v>
      </c>
      <c r="F684" t="s">
        <v>427</v>
      </c>
      <c r="G684" t="s">
        <v>428</v>
      </c>
      <c r="H684">
        <v>5.63</v>
      </c>
      <c r="I684" t="s">
        <v>429</v>
      </c>
      <c r="J684">
        <v>0.001201</v>
      </c>
      <c r="K684" t="s">
        <v>71</v>
      </c>
      <c r="L684" t="s">
        <v>430</v>
      </c>
      <c r="M684">
        <v>33.9623</v>
      </c>
      <c r="N684" t="s">
        <v>71</v>
      </c>
      <c r="O684" t="s">
        <v>455</v>
      </c>
      <c r="P684">
        <v>0.001235</v>
      </c>
      <c r="Q684" t="s">
        <v>71</v>
      </c>
      <c r="R684" t="s">
        <v>70</v>
      </c>
      <c r="S684">
        <v>15.778144</v>
      </c>
      <c r="T684" t="s">
        <v>71</v>
      </c>
      <c r="U684" t="s">
        <v>72</v>
      </c>
      <c r="V684">
        <v>0.157175</v>
      </c>
      <c r="W684" t="s">
        <v>71</v>
      </c>
      <c r="X684" t="s">
        <v>73</v>
      </c>
      <c r="Y684">
        <v>13.848147</v>
      </c>
      <c r="Z684" t="s">
        <v>71</v>
      </c>
      <c r="AA684" t="s">
        <v>446</v>
      </c>
      <c r="AB684">
        <v>0.857645</v>
      </c>
      <c r="AC684" t="s">
        <v>71</v>
      </c>
      <c r="AD684" t="s">
        <v>74</v>
      </c>
      <c r="AE684">
        <v>0.879526</v>
      </c>
      <c r="AF684" t="s">
        <v>71</v>
      </c>
      <c r="AG684" t="s">
        <v>437</v>
      </c>
      <c r="AH684">
        <v>1000</v>
      </c>
      <c r="AI684" t="s">
        <v>438</v>
      </c>
      <c r="AJ684">
        <v>1000000</v>
      </c>
      <c r="AK684" t="s">
        <v>439</v>
      </c>
      <c r="AL684">
        <v>10</v>
      </c>
      <c r="AM684" t="s">
        <v>440</v>
      </c>
      <c r="AN684">
        <v>500</v>
      </c>
      <c r="AO684" t="s">
        <v>441</v>
      </c>
      <c r="AP684">
        <v>20</v>
      </c>
      <c r="AQ684" t="s">
        <v>442</v>
      </c>
      <c r="AR684">
        <v>20</v>
      </c>
    </row>
    <row r="685" spans="1:44">
      <c r="A685">
        <v>185</v>
      </c>
      <c r="B685" t="s">
        <v>425</v>
      </c>
      <c r="C685">
        <v>0</v>
      </c>
      <c r="D685" t="s">
        <v>426</v>
      </c>
      <c r="E685">
        <v>157</v>
      </c>
      <c r="F685" t="s">
        <v>427</v>
      </c>
      <c r="G685" t="s">
        <v>428</v>
      </c>
      <c r="H685">
        <v>5.63</v>
      </c>
      <c r="I685" t="s">
        <v>429</v>
      </c>
      <c r="J685">
        <v>0.001332</v>
      </c>
      <c r="K685" t="s">
        <v>71</v>
      </c>
      <c r="L685" t="s">
        <v>430</v>
      </c>
      <c r="M685">
        <v>28.4812</v>
      </c>
      <c r="N685" t="s">
        <v>71</v>
      </c>
      <c r="O685" t="s">
        <v>455</v>
      </c>
      <c r="P685">
        <v>0.001361</v>
      </c>
      <c r="Q685" t="s">
        <v>71</v>
      </c>
      <c r="R685" t="s">
        <v>70</v>
      </c>
      <c r="S685">
        <v>17.942245</v>
      </c>
      <c r="T685" t="s">
        <v>71</v>
      </c>
      <c r="U685" t="s">
        <v>72</v>
      </c>
      <c r="V685">
        <v>0.175569</v>
      </c>
      <c r="W685" t="s">
        <v>71</v>
      </c>
      <c r="X685" t="s">
        <v>73</v>
      </c>
      <c r="Y685">
        <v>15.824872</v>
      </c>
      <c r="Z685" t="s">
        <v>71</v>
      </c>
      <c r="AA685" t="s">
        <v>446</v>
      </c>
      <c r="AB685">
        <v>0.932649</v>
      </c>
      <c r="AC685" t="s">
        <v>71</v>
      </c>
      <c r="AD685" t="s">
        <v>74</v>
      </c>
      <c r="AE685">
        <v>0.96458</v>
      </c>
      <c r="AF685" t="s">
        <v>71</v>
      </c>
      <c r="AG685" t="s">
        <v>437</v>
      </c>
      <c r="AH685">
        <v>1000</v>
      </c>
      <c r="AI685" t="s">
        <v>438</v>
      </c>
      <c r="AJ685">
        <v>1000000</v>
      </c>
      <c r="AK685" t="s">
        <v>439</v>
      </c>
      <c r="AL685">
        <v>10</v>
      </c>
      <c r="AM685" t="s">
        <v>440</v>
      </c>
      <c r="AN685">
        <v>500</v>
      </c>
      <c r="AO685" t="s">
        <v>441</v>
      </c>
      <c r="AP685">
        <v>20</v>
      </c>
      <c r="AQ685" t="s">
        <v>442</v>
      </c>
      <c r="AR685">
        <v>20</v>
      </c>
    </row>
    <row r="686" spans="1:44">
      <c r="A686">
        <v>184</v>
      </c>
      <c r="B686" t="s">
        <v>425</v>
      </c>
      <c r="C686">
        <v>0</v>
      </c>
      <c r="D686" t="s">
        <v>426</v>
      </c>
      <c r="E686">
        <v>157</v>
      </c>
      <c r="F686" t="s">
        <v>427</v>
      </c>
      <c r="G686" t="s">
        <v>428</v>
      </c>
      <c r="H686">
        <v>5.63</v>
      </c>
      <c r="I686" t="s">
        <v>429</v>
      </c>
      <c r="J686">
        <v>0.00149</v>
      </c>
      <c r="K686" t="s">
        <v>71</v>
      </c>
      <c r="L686" t="s">
        <v>430</v>
      </c>
      <c r="M686">
        <v>27.002</v>
      </c>
      <c r="N686" t="s">
        <v>71</v>
      </c>
      <c r="O686" t="s">
        <v>455</v>
      </c>
      <c r="P686">
        <v>0.001517</v>
      </c>
      <c r="Q686" t="s">
        <v>71</v>
      </c>
      <c r="R686" t="s">
        <v>70</v>
      </c>
      <c r="S686">
        <v>17.330671</v>
      </c>
      <c r="T686" t="s">
        <v>71</v>
      </c>
      <c r="U686" t="s">
        <v>72</v>
      </c>
      <c r="V686">
        <v>0.171194</v>
      </c>
      <c r="W686" t="s">
        <v>71</v>
      </c>
      <c r="X686" t="s">
        <v>73</v>
      </c>
      <c r="Y686">
        <v>15.267643</v>
      </c>
      <c r="Z686" t="s">
        <v>71</v>
      </c>
      <c r="AA686" t="s">
        <v>446</v>
      </c>
      <c r="AB686">
        <v>0.90095</v>
      </c>
      <c r="AC686" t="s">
        <v>71</v>
      </c>
      <c r="AD686" t="s">
        <v>74</v>
      </c>
      <c r="AE686">
        <v>0.951174</v>
      </c>
      <c r="AF686" t="s">
        <v>71</v>
      </c>
      <c r="AG686" t="s">
        <v>437</v>
      </c>
      <c r="AH686">
        <v>1000</v>
      </c>
      <c r="AI686" t="s">
        <v>438</v>
      </c>
      <c r="AJ686">
        <v>1000000</v>
      </c>
      <c r="AK686" t="s">
        <v>439</v>
      </c>
      <c r="AL686">
        <v>10</v>
      </c>
      <c r="AM686" t="s">
        <v>440</v>
      </c>
      <c r="AN686">
        <v>500</v>
      </c>
      <c r="AO686" t="s">
        <v>441</v>
      </c>
      <c r="AP686">
        <v>20</v>
      </c>
      <c r="AQ686" t="s">
        <v>442</v>
      </c>
      <c r="AR686">
        <v>20</v>
      </c>
    </row>
    <row r="687" spans="1:44">
      <c r="A687">
        <v>182</v>
      </c>
      <c r="B687" t="s">
        <v>425</v>
      </c>
      <c r="C687">
        <v>0</v>
      </c>
      <c r="D687" t="s">
        <v>426</v>
      </c>
      <c r="E687">
        <v>157</v>
      </c>
      <c r="F687" t="s">
        <v>427</v>
      </c>
      <c r="G687" t="s">
        <v>428</v>
      </c>
      <c r="H687">
        <v>5.63</v>
      </c>
      <c r="I687" t="s">
        <v>429</v>
      </c>
      <c r="J687">
        <v>0.0012</v>
      </c>
      <c r="K687" t="s">
        <v>71</v>
      </c>
      <c r="L687" t="s">
        <v>430</v>
      </c>
      <c r="M687">
        <v>29.3894</v>
      </c>
      <c r="N687" t="s">
        <v>71</v>
      </c>
      <c r="O687" t="s">
        <v>455</v>
      </c>
      <c r="P687">
        <v>0.001229</v>
      </c>
      <c r="Q687" t="s">
        <v>71</v>
      </c>
      <c r="R687" t="s">
        <v>70</v>
      </c>
      <c r="S687">
        <v>15.994878</v>
      </c>
      <c r="T687" t="s">
        <v>71</v>
      </c>
      <c r="U687" t="s">
        <v>72</v>
      </c>
      <c r="V687">
        <v>0.160036</v>
      </c>
      <c r="W687" t="s">
        <v>71</v>
      </c>
      <c r="X687" t="s">
        <v>73</v>
      </c>
      <c r="Y687">
        <v>14.06091</v>
      </c>
      <c r="Z687" t="s">
        <v>71</v>
      </c>
      <c r="AA687" t="s">
        <v>446</v>
      </c>
      <c r="AB687">
        <v>0.835426</v>
      </c>
      <c r="AC687" t="s">
        <v>71</v>
      </c>
      <c r="AD687" t="s">
        <v>74</v>
      </c>
      <c r="AE687">
        <v>0.902237</v>
      </c>
      <c r="AF687" t="s">
        <v>71</v>
      </c>
      <c r="AG687" t="s">
        <v>437</v>
      </c>
      <c r="AH687">
        <v>1000</v>
      </c>
      <c r="AI687" t="s">
        <v>438</v>
      </c>
      <c r="AJ687">
        <v>1000000</v>
      </c>
      <c r="AK687" t="s">
        <v>439</v>
      </c>
      <c r="AL687">
        <v>10</v>
      </c>
      <c r="AM687" t="s">
        <v>440</v>
      </c>
      <c r="AN687">
        <v>500</v>
      </c>
      <c r="AO687" t="s">
        <v>441</v>
      </c>
      <c r="AP687">
        <v>20</v>
      </c>
      <c r="AQ687" t="s">
        <v>442</v>
      </c>
      <c r="AR687">
        <v>20</v>
      </c>
    </row>
    <row r="688" spans="1:44">
      <c r="A688">
        <v>181</v>
      </c>
      <c r="B688" t="s">
        <v>425</v>
      </c>
      <c r="C688">
        <v>1</v>
      </c>
      <c r="D688" t="s">
        <v>426</v>
      </c>
      <c r="E688">
        <v>160</v>
      </c>
      <c r="F688" t="s">
        <v>427</v>
      </c>
      <c r="G688" t="s">
        <v>428</v>
      </c>
      <c r="H688">
        <v>5.63</v>
      </c>
      <c r="I688" t="s">
        <v>429</v>
      </c>
      <c r="J688">
        <v>0.001165</v>
      </c>
      <c r="K688" t="s">
        <v>71</v>
      </c>
      <c r="L688" t="s">
        <v>430</v>
      </c>
      <c r="M688">
        <v>86.1275</v>
      </c>
      <c r="N688" t="s">
        <v>71</v>
      </c>
      <c r="O688" t="s">
        <v>455</v>
      </c>
      <c r="P688">
        <v>0.001251</v>
      </c>
      <c r="Q688" t="s">
        <v>71</v>
      </c>
      <c r="R688" t="s">
        <v>70</v>
      </c>
      <c r="S688">
        <v>13.355734</v>
      </c>
      <c r="T688" t="s">
        <v>71</v>
      </c>
      <c r="U688" t="s">
        <v>72</v>
      </c>
      <c r="V688">
        <v>0.162332</v>
      </c>
      <c r="W688" t="s">
        <v>71</v>
      </c>
      <c r="X688" t="s">
        <v>73</v>
      </c>
      <c r="Y688">
        <v>11.423477</v>
      </c>
      <c r="Z688" t="s">
        <v>71</v>
      </c>
      <c r="AA688" t="s">
        <v>446</v>
      </c>
      <c r="AB688">
        <v>0.791214</v>
      </c>
      <c r="AC688" t="s">
        <v>71</v>
      </c>
      <c r="AD688" t="s">
        <v>74</v>
      </c>
      <c r="AE688">
        <v>0.942864</v>
      </c>
      <c r="AF688" t="s">
        <v>71</v>
      </c>
      <c r="AG688" t="s">
        <v>437</v>
      </c>
      <c r="AH688">
        <v>1000</v>
      </c>
      <c r="AI688" t="s">
        <v>438</v>
      </c>
      <c r="AJ688">
        <v>1000000</v>
      </c>
      <c r="AK688" t="s">
        <v>439</v>
      </c>
      <c r="AL688">
        <v>10</v>
      </c>
      <c r="AM688" t="s">
        <v>440</v>
      </c>
      <c r="AN688">
        <v>500</v>
      </c>
      <c r="AO688" t="s">
        <v>441</v>
      </c>
      <c r="AP688">
        <v>20</v>
      </c>
      <c r="AQ688" t="s">
        <v>442</v>
      </c>
      <c r="AR688">
        <v>20</v>
      </c>
    </row>
    <row r="689" spans="1:44">
      <c r="A689">
        <v>180</v>
      </c>
      <c r="B689" t="s">
        <v>425</v>
      </c>
      <c r="C689">
        <v>0</v>
      </c>
      <c r="D689" t="s">
        <v>426</v>
      </c>
      <c r="E689">
        <v>157</v>
      </c>
      <c r="F689" t="s">
        <v>427</v>
      </c>
      <c r="G689" t="s">
        <v>428</v>
      </c>
      <c r="H689">
        <v>5.63</v>
      </c>
      <c r="I689" t="s">
        <v>429</v>
      </c>
      <c r="J689">
        <v>0.001313</v>
      </c>
      <c r="K689" t="s">
        <v>71</v>
      </c>
      <c r="L689" t="s">
        <v>430</v>
      </c>
      <c r="M689">
        <v>30.26</v>
      </c>
      <c r="N689" t="s">
        <v>71</v>
      </c>
      <c r="O689" t="s">
        <v>455</v>
      </c>
      <c r="P689">
        <v>0.001343</v>
      </c>
      <c r="Q689" t="s">
        <v>71</v>
      </c>
      <c r="R689" t="s">
        <v>70</v>
      </c>
      <c r="S689">
        <v>17.831425</v>
      </c>
      <c r="T689" t="s">
        <v>71</v>
      </c>
      <c r="U689" t="s">
        <v>72</v>
      </c>
      <c r="V689">
        <v>0.172363</v>
      </c>
      <c r="W689" t="s">
        <v>71</v>
      </c>
      <c r="X689" t="s">
        <v>73</v>
      </c>
      <c r="Y689">
        <v>15.713274</v>
      </c>
      <c r="Z689" t="s">
        <v>71</v>
      </c>
      <c r="AA689" t="s">
        <v>446</v>
      </c>
      <c r="AB689">
        <v>0.930657</v>
      </c>
      <c r="AC689" t="s">
        <v>71</v>
      </c>
      <c r="AD689" t="s">
        <v>74</v>
      </c>
      <c r="AE689">
        <v>0.974212</v>
      </c>
      <c r="AF689" t="s">
        <v>71</v>
      </c>
      <c r="AG689" t="s">
        <v>437</v>
      </c>
      <c r="AH689">
        <v>1000</v>
      </c>
      <c r="AI689" t="s">
        <v>438</v>
      </c>
      <c r="AJ689">
        <v>1000000</v>
      </c>
      <c r="AK689" t="s">
        <v>439</v>
      </c>
      <c r="AL689">
        <v>10</v>
      </c>
      <c r="AM689" t="s">
        <v>440</v>
      </c>
      <c r="AN689">
        <v>500</v>
      </c>
      <c r="AO689" t="s">
        <v>441</v>
      </c>
      <c r="AP689">
        <v>20</v>
      </c>
      <c r="AQ689" t="s">
        <v>442</v>
      </c>
      <c r="AR689">
        <v>20</v>
      </c>
    </row>
    <row r="690" spans="1:44">
      <c r="A690">
        <v>179</v>
      </c>
      <c r="B690" t="s">
        <v>425</v>
      </c>
      <c r="C690">
        <v>0</v>
      </c>
      <c r="D690" t="s">
        <v>426</v>
      </c>
      <c r="E690">
        <v>157</v>
      </c>
      <c r="F690" t="s">
        <v>427</v>
      </c>
      <c r="G690" t="s">
        <v>428</v>
      </c>
      <c r="H690">
        <v>5.63</v>
      </c>
      <c r="I690" t="s">
        <v>429</v>
      </c>
      <c r="J690">
        <v>0.000955</v>
      </c>
      <c r="K690" t="s">
        <v>71</v>
      </c>
      <c r="L690" t="s">
        <v>430</v>
      </c>
      <c r="M690">
        <v>23.4257</v>
      </c>
      <c r="N690" t="s">
        <v>71</v>
      </c>
      <c r="O690" t="s">
        <v>455</v>
      </c>
      <c r="P690">
        <v>0.000979</v>
      </c>
      <c r="Q690" t="s">
        <v>71</v>
      </c>
      <c r="R690" t="s">
        <v>70</v>
      </c>
      <c r="S690">
        <v>29.906948</v>
      </c>
      <c r="T690" t="s">
        <v>71</v>
      </c>
      <c r="U690" t="s">
        <v>72</v>
      </c>
      <c r="V690">
        <v>15.153906</v>
      </c>
      <c r="W690" t="s">
        <v>71</v>
      </c>
      <c r="X690" t="s">
        <v>73</v>
      </c>
      <c r="Y690">
        <v>12.364546</v>
      </c>
      <c r="Z690" t="s">
        <v>71</v>
      </c>
      <c r="AA690" t="s">
        <v>446</v>
      </c>
      <c r="AB690">
        <v>1.203563</v>
      </c>
      <c r="AC690" t="s">
        <v>71</v>
      </c>
      <c r="AD690" t="s">
        <v>74</v>
      </c>
      <c r="AE690">
        <v>1.132161</v>
      </c>
      <c r="AF690" t="s">
        <v>71</v>
      </c>
      <c r="AG690" t="s">
        <v>437</v>
      </c>
      <c r="AH690">
        <v>10</v>
      </c>
      <c r="AI690" t="s">
        <v>438</v>
      </c>
      <c r="AJ690">
        <v>1000000</v>
      </c>
      <c r="AK690" t="s">
        <v>439</v>
      </c>
      <c r="AL690">
        <v>10</v>
      </c>
      <c r="AM690" t="s">
        <v>440</v>
      </c>
      <c r="AN690">
        <v>500</v>
      </c>
      <c r="AO690" t="s">
        <v>441</v>
      </c>
      <c r="AP690">
        <v>20</v>
      </c>
      <c r="AQ690" t="s">
        <v>442</v>
      </c>
      <c r="AR690">
        <v>20</v>
      </c>
    </row>
    <row r="691" spans="1:44">
      <c r="A691">
        <v>187</v>
      </c>
      <c r="B691" t="s">
        <v>425</v>
      </c>
      <c r="C691">
        <v>1</v>
      </c>
      <c r="D691" t="s">
        <v>426</v>
      </c>
      <c r="E691">
        <v>434</v>
      </c>
      <c r="F691" t="s">
        <v>427</v>
      </c>
      <c r="G691" t="s">
        <v>428</v>
      </c>
      <c r="H691">
        <v>0.0004</v>
      </c>
      <c r="I691" t="s">
        <v>429</v>
      </c>
      <c r="J691">
        <v>0.000243</v>
      </c>
      <c r="K691" t="s">
        <v>71</v>
      </c>
      <c r="L691" t="s">
        <v>430</v>
      </c>
      <c r="M691">
        <v>138.273536</v>
      </c>
      <c r="N691" t="s">
        <v>71</v>
      </c>
      <c r="O691" t="s">
        <v>455</v>
      </c>
      <c r="P691">
        <v>0.000381</v>
      </c>
      <c r="Q691" t="s">
        <v>71</v>
      </c>
      <c r="R691" t="s">
        <v>70</v>
      </c>
      <c r="S691">
        <v>14.398345</v>
      </c>
      <c r="T691" t="s">
        <v>71</v>
      </c>
      <c r="U691" t="s">
        <v>72</v>
      </c>
      <c r="V691">
        <v>0.193094</v>
      </c>
      <c r="W691" t="s">
        <v>71</v>
      </c>
      <c r="X691" t="s">
        <v>73</v>
      </c>
      <c r="Y691">
        <v>0.398908</v>
      </c>
      <c r="Z691" t="s">
        <v>71</v>
      </c>
      <c r="AA691" t="s">
        <v>446</v>
      </c>
      <c r="AB691">
        <v>13.131975</v>
      </c>
      <c r="AC691" t="s">
        <v>71</v>
      </c>
      <c r="AD691" t="s">
        <v>74</v>
      </c>
      <c r="AE691">
        <v>0.631847</v>
      </c>
      <c r="AF691" t="s">
        <v>71</v>
      </c>
      <c r="AG691" t="s">
        <v>437</v>
      </c>
      <c r="AH691">
        <v>10</v>
      </c>
      <c r="AI691" t="s">
        <v>438</v>
      </c>
      <c r="AJ691">
        <v>1000000</v>
      </c>
      <c r="AK691" t="s">
        <v>439</v>
      </c>
      <c r="AL691">
        <v>5</v>
      </c>
      <c r="AM691" t="s">
        <v>440</v>
      </c>
      <c r="AN691">
        <v>5000</v>
      </c>
      <c r="AO691" t="s">
        <v>441</v>
      </c>
      <c r="AP691">
        <v>50</v>
      </c>
      <c r="AQ691" t="s">
        <v>442</v>
      </c>
      <c r="AR691">
        <v>1000</v>
      </c>
    </row>
    <row r="692" spans="1:44">
      <c r="A692">
        <v>186</v>
      </c>
      <c r="B692" t="s">
        <v>425</v>
      </c>
      <c r="C692">
        <v>1</v>
      </c>
      <c r="D692" t="s">
        <v>426</v>
      </c>
      <c r="E692">
        <v>791</v>
      </c>
      <c r="F692" t="s">
        <v>427</v>
      </c>
      <c r="G692" t="s">
        <v>428</v>
      </c>
      <c r="H692">
        <v>0</v>
      </c>
      <c r="I692" t="s">
        <v>429</v>
      </c>
      <c r="J692">
        <v>0.00031</v>
      </c>
      <c r="K692" t="s">
        <v>71</v>
      </c>
      <c r="L692" t="s">
        <v>430</v>
      </c>
      <c r="M692">
        <v>223.251325</v>
      </c>
      <c r="N692" t="s">
        <v>71</v>
      </c>
      <c r="O692" t="s">
        <v>455</v>
      </c>
      <c r="P692">
        <v>0.000533</v>
      </c>
      <c r="Q692" t="s">
        <v>71</v>
      </c>
      <c r="R692" t="s">
        <v>70</v>
      </c>
      <c r="S692">
        <v>28.93479</v>
      </c>
      <c r="T692" t="s">
        <v>71</v>
      </c>
      <c r="U692" t="s">
        <v>72</v>
      </c>
      <c r="V692">
        <v>0.148745</v>
      </c>
      <c r="W692" t="s">
        <v>71</v>
      </c>
      <c r="X692" t="s">
        <v>73</v>
      </c>
      <c r="Y692">
        <v>0.426682</v>
      </c>
      <c r="Z692" t="s">
        <v>71</v>
      </c>
      <c r="AA692" t="s">
        <v>446</v>
      </c>
      <c r="AB692">
        <v>27.679457</v>
      </c>
      <c r="AC692" t="s">
        <v>71</v>
      </c>
      <c r="AD692" t="s">
        <v>74</v>
      </c>
      <c r="AE692">
        <v>0.636025</v>
      </c>
      <c r="AF692" t="s">
        <v>71</v>
      </c>
      <c r="AG692" t="s">
        <v>437</v>
      </c>
      <c r="AH692">
        <v>10</v>
      </c>
      <c r="AI692" t="s">
        <v>438</v>
      </c>
      <c r="AJ692">
        <v>1000000</v>
      </c>
      <c r="AK692" t="s">
        <v>439</v>
      </c>
      <c r="AL692">
        <v>5</v>
      </c>
      <c r="AM692" t="s">
        <v>440</v>
      </c>
      <c r="AN692">
        <v>5000</v>
      </c>
      <c r="AO692" t="s">
        <v>441</v>
      </c>
      <c r="AP692">
        <v>50</v>
      </c>
      <c r="AQ692" t="s">
        <v>442</v>
      </c>
      <c r="AR692">
        <v>2000</v>
      </c>
    </row>
    <row r="693" spans="1:44">
      <c r="A693">
        <v>185</v>
      </c>
      <c r="B693" t="s">
        <v>425</v>
      </c>
      <c r="C693">
        <v>1</v>
      </c>
      <c r="D693" t="s">
        <v>426</v>
      </c>
      <c r="E693">
        <v>1149</v>
      </c>
      <c r="F693" t="s">
        <v>427</v>
      </c>
      <c r="G693" t="s">
        <v>428</v>
      </c>
      <c r="H693">
        <v>0</v>
      </c>
      <c r="I693" t="s">
        <v>429</v>
      </c>
      <c r="J693">
        <v>0.000376</v>
      </c>
      <c r="K693" t="s">
        <v>71</v>
      </c>
      <c r="L693" t="s">
        <v>430</v>
      </c>
      <c r="M693">
        <v>300.331497</v>
      </c>
      <c r="N693" t="s">
        <v>71</v>
      </c>
      <c r="O693" t="s">
        <v>455</v>
      </c>
      <c r="P693">
        <v>0.000676</v>
      </c>
      <c r="Q693" t="s">
        <v>71</v>
      </c>
      <c r="R693" t="s">
        <v>70</v>
      </c>
      <c r="S693">
        <v>40.605095</v>
      </c>
      <c r="T693" t="s">
        <v>71</v>
      </c>
      <c r="U693" t="s">
        <v>72</v>
      </c>
      <c r="V693">
        <v>0.094827</v>
      </c>
      <c r="W693" t="s">
        <v>71</v>
      </c>
      <c r="X693" t="s">
        <v>73</v>
      </c>
      <c r="Y693">
        <v>0.35342</v>
      </c>
      <c r="Z693" t="s">
        <v>71</v>
      </c>
      <c r="AA693" t="s">
        <v>446</v>
      </c>
      <c r="AB693">
        <v>39.487081</v>
      </c>
      <c r="AC693" t="s">
        <v>71</v>
      </c>
      <c r="AD693" t="s">
        <v>74</v>
      </c>
      <c r="AE693">
        <v>0.6302</v>
      </c>
      <c r="AF693" t="s">
        <v>71</v>
      </c>
      <c r="AG693" t="s">
        <v>437</v>
      </c>
      <c r="AH693">
        <v>10</v>
      </c>
      <c r="AI693" t="s">
        <v>438</v>
      </c>
      <c r="AJ693">
        <v>1000000</v>
      </c>
      <c r="AK693" t="s">
        <v>439</v>
      </c>
      <c r="AL693">
        <v>5</v>
      </c>
      <c r="AM693" t="s">
        <v>440</v>
      </c>
      <c r="AN693">
        <v>5000</v>
      </c>
      <c r="AO693" t="s">
        <v>441</v>
      </c>
      <c r="AP693">
        <v>50</v>
      </c>
      <c r="AQ693" t="s">
        <v>442</v>
      </c>
      <c r="AR693">
        <v>3000</v>
      </c>
    </row>
    <row r="694" spans="1:44">
      <c r="A694">
        <v>184</v>
      </c>
      <c r="B694" t="s">
        <v>425</v>
      </c>
      <c r="C694">
        <v>1</v>
      </c>
      <c r="D694" t="s">
        <v>426</v>
      </c>
      <c r="E694">
        <v>1507</v>
      </c>
      <c r="F694" t="s">
        <v>427</v>
      </c>
      <c r="G694" t="s">
        <v>428</v>
      </c>
      <c r="H694">
        <v>0</v>
      </c>
      <c r="I694" t="s">
        <v>429</v>
      </c>
      <c r="J694">
        <v>0.000456</v>
      </c>
      <c r="K694" t="s">
        <v>71</v>
      </c>
      <c r="L694" t="s">
        <v>430</v>
      </c>
      <c r="M694">
        <v>369.59825</v>
      </c>
      <c r="N694" t="s">
        <v>71</v>
      </c>
      <c r="O694" t="s">
        <v>455</v>
      </c>
      <c r="P694">
        <v>0.000826</v>
      </c>
      <c r="Q694" t="s">
        <v>71</v>
      </c>
      <c r="R694" t="s">
        <v>70</v>
      </c>
      <c r="S694">
        <v>55.288325</v>
      </c>
      <c r="T694" t="s">
        <v>71</v>
      </c>
      <c r="U694" t="s">
        <v>72</v>
      </c>
      <c r="V694">
        <v>0.117329</v>
      </c>
      <c r="W694" t="s">
        <v>71</v>
      </c>
      <c r="X694" t="s">
        <v>73</v>
      </c>
      <c r="Y694">
        <v>0.454716</v>
      </c>
      <c r="Z694" t="s">
        <v>71</v>
      </c>
      <c r="AA694" t="s">
        <v>446</v>
      </c>
      <c r="AB694">
        <v>54.037728</v>
      </c>
      <c r="AC694" t="s">
        <v>71</v>
      </c>
      <c r="AD694" t="s">
        <v>74</v>
      </c>
      <c r="AE694">
        <v>0.630659</v>
      </c>
      <c r="AF694" t="s">
        <v>71</v>
      </c>
      <c r="AG694" t="s">
        <v>437</v>
      </c>
      <c r="AH694">
        <v>10</v>
      </c>
      <c r="AI694" t="s">
        <v>438</v>
      </c>
      <c r="AJ694">
        <v>1000000</v>
      </c>
      <c r="AK694" t="s">
        <v>439</v>
      </c>
      <c r="AL694">
        <v>5</v>
      </c>
      <c r="AM694" t="s">
        <v>440</v>
      </c>
      <c r="AN694">
        <v>5000</v>
      </c>
      <c r="AO694" t="s">
        <v>441</v>
      </c>
      <c r="AP694">
        <v>50</v>
      </c>
      <c r="AQ694" t="s">
        <v>442</v>
      </c>
      <c r="AR694">
        <v>4000</v>
      </c>
    </row>
    <row r="695" spans="1:44">
      <c r="A695">
        <v>183</v>
      </c>
      <c r="B695" t="s">
        <v>425</v>
      </c>
      <c r="C695">
        <v>1</v>
      </c>
      <c r="D695" t="s">
        <v>426</v>
      </c>
      <c r="E695">
        <v>1865</v>
      </c>
      <c r="F695" t="s">
        <v>427</v>
      </c>
      <c r="G695" t="s">
        <v>428</v>
      </c>
      <c r="H695">
        <v>0</v>
      </c>
      <c r="I695" t="s">
        <v>429</v>
      </c>
      <c r="J695">
        <v>0.000583</v>
      </c>
      <c r="K695" t="s">
        <v>71</v>
      </c>
      <c r="L695" t="s">
        <v>430</v>
      </c>
      <c r="M695">
        <v>445.669739</v>
      </c>
      <c r="N695" t="s">
        <v>71</v>
      </c>
      <c r="O695" t="s">
        <v>455</v>
      </c>
      <c r="P695">
        <v>0.001029</v>
      </c>
      <c r="Q695" t="s">
        <v>71</v>
      </c>
      <c r="R695" t="s">
        <v>70</v>
      </c>
      <c r="S695">
        <v>70.367435</v>
      </c>
      <c r="T695" t="s">
        <v>71</v>
      </c>
      <c r="U695" t="s">
        <v>72</v>
      </c>
      <c r="V695">
        <v>0.114995</v>
      </c>
      <c r="W695" t="s">
        <v>71</v>
      </c>
      <c r="X695" t="s">
        <v>73</v>
      </c>
      <c r="Y695">
        <v>0.439194</v>
      </c>
      <c r="Z695" t="s">
        <v>71</v>
      </c>
      <c r="AA695" t="s">
        <v>446</v>
      </c>
      <c r="AB695">
        <v>69.126739</v>
      </c>
      <c r="AC695" t="s">
        <v>71</v>
      </c>
      <c r="AD695" t="s">
        <v>74</v>
      </c>
      <c r="AE695">
        <v>0.631555</v>
      </c>
      <c r="AF695" t="s">
        <v>71</v>
      </c>
      <c r="AG695" t="s">
        <v>437</v>
      </c>
      <c r="AH695">
        <v>10</v>
      </c>
      <c r="AI695" t="s">
        <v>438</v>
      </c>
      <c r="AJ695">
        <v>1000000</v>
      </c>
      <c r="AK695" t="s">
        <v>439</v>
      </c>
      <c r="AL695">
        <v>5</v>
      </c>
      <c r="AM695" t="s">
        <v>440</v>
      </c>
      <c r="AN695">
        <v>5000</v>
      </c>
      <c r="AO695" t="s">
        <v>441</v>
      </c>
      <c r="AP695">
        <v>50</v>
      </c>
      <c r="AQ695" t="s">
        <v>442</v>
      </c>
      <c r="AR695">
        <v>5000</v>
      </c>
    </row>
    <row r="696" spans="1:44">
      <c r="A696">
        <v>182</v>
      </c>
      <c r="B696" t="s">
        <v>425</v>
      </c>
      <c r="C696">
        <v>1</v>
      </c>
      <c r="D696" t="s">
        <v>426</v>
      </c>
      <c r="E696">
        <v>2223</v>
      </c>
      <c r="F696" t="s">
        <v>427</v>
      </c>
      <c r="G696" t="s">
        <v>428</v>
      </c>
      <c r="H696">
        <v>0</v>
      </c>
      <c r="I696" t="s">
        <v>429</v>
      </c>
      <c r="J696">
        <v>0.000585</v>
      </c>
      <c r="K696" t="s">
        <v>71</v>
      </c>
      <c r="L696" t="s">
        <v>430</v>
      </c>
      <c r="M696">
        <v>510.965857</v>
      </c>
      <c r="N696" t="s">
        <v>71</v>
      </c>
      <c r="O696" t="s">
        <v>455</v>
      </c>
      <c r="P696">
        <v>0.001096</v>
      </c>
      <c r="Q696" t="s">
        <v>71</v>
      </c>
      <c r="R696" t="s">
        <v>70</v>
      </c>
      <c r="S696">
        <v>84.029221</v>
      </c>
      <c r="T696" t="s">
        <v>71</v>
      </c>
      <c r="U696" t="s">
        <v>72</v>
      </c>
      <c r="V696">
        <v>0.107168</v>
      </c>
      <c r="W696" t="s">
        <v>71</v>
      </c>
      <c r="X696" t="s">
        <v>73</v>
      </c>
      <c r="Y696">
        <v>0.44986</v>
      </c>
      <c r="Z696" t="s">
        <v>71</v>
      </c>
      <c r="AA696" t="s">
        <v>446</v>
      </c>
      <c r="AB696">
        <v>82.784857</v>
      </c>
      <c r="AC696" t="s">
        <v>71</v>
      </c>
      <c r="AD696" t="s">
        <v>74</v>
      </c>
      <c r="AE696">
        <v>0.632153</v>
      </c>
      <c r="AF696" t="s">
        <v>71</v>
      </c>
      <c r="AG696" t="s">
        <v>437</v>
      </c>
      <c r="AH696">
        <v>10</v>
      </c>
      <c r="AI696" t="s">
        <v>438</v>
      </c>
      <c r="AJ696">
        <v>1000000</v>
      </c>
      <c r="AK696" t="s">
        <v>439</v>
      </c>
      <c r="AL696">
        <v>5</v>
      </c>
      <c r="AM696" t="s">
        <v>440</v>
      </c>
      <c r="AN696">
        <v>5000</v>
      </c>
      <c r="AO696" t="s">
        <v>441</v>
      </c>
      <c r="AP696">
        <v>50</v>
      </c>
      <c r="AQ696" t="s">
        <v>442</v>
      </c>
      <c r="AR696">
        <v>6000</v>
      </c>
    </row>
    <row r="697" spans="1:44">
      <c r="A697">
        <v>181</v>
      </c>
      <c r="B697" t="s">
        <v>425</v>
      </c>
      <c r="C697">
        <v>1</v>
      </c>
      <c r="D697" t="s">
        <v>426</v>
      </c>
      <c r="E697">
        <v>2581</v>
      </c>
      <c r="F697" t="s">
        <v>427</v>
      </c>
      <c r="G697" t="s">
        <v>428</v>
      </c>
      <c r="H697">
        <v>0</v>
      </c>
      <c r="I697" t="s">
        <v>429</v>
      </c>
      <c r="J697">
        <v>0.000658</v>
      </c>
      <c r="K697" t="s">
        <v>71</v>
      </c>
      <c r="L697" t="s">
        <v>430</v>
      </c>
      <c r="M697">
        <v>598.565431</v>
      </c>
      <c r="N697" t="s">
        <v>71</v>
      </c>
      <c r="O697" t="s">
        <v>455</v>
      </c>
      <c r="P697">
        <v>0.001257</v>
      </c>
      <c r="Q697" t="s">
        <v>71</v>
      </c>
      <c r="R697" t="s">
        <v>70</v>
      </c>
      <c r="S697">
        <v>96.207278</v>
      </c>
      <c r="T697" t="s">
        <v>71</v>
      </c>
      <c r="U697" t="s">
        <v>72</v>
      </c>
      <c r="V697">
        <v>0.097747</v>
      </c>
      <c r="W697" t="s">
        <v>71</v>
      </c>
      <c r="X697" t="s">
        <v>73</v>
      </c>
      <c r="Y697">
        <v>0.422325</v>
      </c>
      <c r="Z697" t="s">
        <v>71</v>
      </c>
      <c r="AA697" t="s">
        <v>446</v>
      </c>
      <c r="AB697">
        <v>95.003167</v>
      </c>
      <c r="AC697" t="s">
        <v>71</v>
      </c>
      <c r="AD697" t="s">
        <v>74</v>
      </c>
      <c r="AE697">
        <v>0.631769</v>
      </c>
      <c r="AF697" t="s">
        <v>71</v>
      </c>
      <c r="AG697" t="s">
        <v>437</v>
      </c>
      <c r="AH697">
        <v>10</v>
      </c>
      <c r="AI697" t="s">
        <v>438</v>
      </c>
      <c r="AJ697">
        <v>1000000</v>
      </c>
      <c r="AK697" t="s">
        <v>439</v>
      </c>
      <c r="AL697">
        <v>5</v>
      </c>
      <c r="AM697" t="s">
        <v>440</v>
      </c>
      <c r="AN697">
        <v>5000</v>
      </c>
      <c r="AO697" t="s">
        <v>441</v>
      </c>
      <c r="AP697">
        <v>50</v>
      </c>
      <c r="AQ697" t="s">
        <v>442</v>
      </c>
      <c r="AR697">
        <v>7000</v>
      </c>
    </row>
    <row r="698" spans="1:44">
      <c r="A698">
        <v>180</v>
      </c>
      <c r="B698" t="s">
        <v>425</v>
      </c>
      <c r="C698">
        <v>1</v>
      </c>
      <c r="D698" t="s">
        <v>426</v>
      </c>
      <c r="E698">
        <v>2939</v>
      </c>
      <c r="F698" t="s">
        <v>427</v>
      </c>
      <c r="G698" t="s">
        <v>428</v>
      </c>
      <c r="H698">
        <v>0</v>
      </c>
      <c r="I698" t="s">
        <v>429</v>
      </c>
      <c r="J698">
        <v>0.000671</v>
      </c>
      <c r="K698" t="s">
        <v>71</v>
      </c>
      <c r="L698" t="s">
        <v>430</v>
      </c>
      <c r="M698">
        <v>661.022313</v>
      </c>
      <c r="N698" t="s">
        <v>71</v>
      </c>
      <c r="O698" t="s">
        <v>455</v>
      </c>
      <c r="P698">
        <v>0.001332</v>
      </c>
      <c r="Q698" t="s">
        <v>71</v>
      </c>
      <c r="R698" t="s">
        <v>70</v>
      </c>
      <c r="S698">
        <v>108.2519</v>
      </c>
      <c r="T698" t="s">
        <v>71</v>
      </c>
      <c r="U698" t="s">
        <v>72</v>
      </c>
      <c r="V698">
        <v>0.109806</v>
      </c>
      <c r="W698" t="s">
        <v>71</v>
      </c>
      <c r="X698" t="s">
        <v>73</v>
      </c>
      <c r="Y698">
        <v>0.481909</v>
      </c>
      <c r="Z698" t="s">
        <v>71</v>
      </c>
      <c r="AA698" t="s">
        <v>446</v>
      </c>
      <c r="AB698">
        <v>106.976478</v>
      </c>
      <c r="AC698" t="s">
        <v>71</v>
      </c>
      <c r="AD698" t="s">
        <v>74</v>
      </c>
      <c r="AE698">
        <v>0.632492</v>
      </c>
      <c r="AF698" t="s">
        <v>71</v>
      </c>
      <c r="AG698" t="s">
        <v>437</v>
      </c>
      <c r="AH698">
        <v>10</v>
      </c>
      <c r="AI698" t="s">
        <v>438</v>
      </c>
      <c r="AJ698">
        <v>1000000</v>
      </c>
      <c r="AK698" t="s">
        <v>439</v>
      </c>
      <c r="AL698">
        <v>5</v>
      </c>
      <c r="AM698" t="s">
        <v>440</v>
      </c>
      <c r="AN698">
        <v>5000</v>
      </c>
      <c r="AO698" t="s">
        <v>441</v>
      </c>
      <c r="AP698">
        <v>50</v>
      </c>
      <c r="AQ698" t="s">
        <v>442</v>
      </c>
      <c r="AR698">
        <v>8000</v>
      </c>
    </row>
    <row r="699" spans="1:44">
      <c r="A699">
        <v>179</v>
      </c>
      <c r="B699" t="s">
        <v>425</v>
      </c>
      <c r="C699">
        <v>1</v>
      </c>
      <c r="D699" t="s">
        <v>426</v>
      </c>
      <c r="E699">
        <v>3296</v>
      </c>
      <c r="F699" t="s">
        <v>427</v>
      </c>
      <c r="G699" t="s">
        <v>428</v>
      </c>
      <c r="H699">
        <v>0</v>
      </c>
      <c r="I699" t="s">
        <v>429</v>
      </c>
      <c r="J699">
        <v>0.000728</v>
      </c>
      <c r="K699" t="s">
        <v>71</v>
      </c>
      <c r="L699" t="s">
        <v>430</v>
      </c>
      <c r="M699">
        <v>729.808473</v>
      </c>
      <c r="N699" t="s">
        <v>71</v>
      </c>
      <c r="O699" t="s">
        <v>455</v>
      </c>
      <c r="P699">
        <v>0.001457</v>
      </c>
      <c r="Q699" t="s">
        <v>71</v>
      </c>
      <c r="R699" t="s">
        <v>70</v>
      </c>
      <c r="S699">
        <v>121.451486</v>
      </c>
      <c r="T699" t="s">
        <v>71</v>
      </c>
      <c r="U699" t="s">
        <v>72</v>
      </c>
      <c r="V699">
        <v>0.112072</v>
      </c>
      <c r="W699" t="s">
        <v>71</v>
      </c>
      <c r="X699" t="s">
        <v>73</v>
      </c>
      <c r="Y699">
        <v>0.531791</v>
      </c>
      <c r="Z699" t="s">
        <v>71</v>
      </c>
      <c r="AA699" t="s">
        <v>446</v>
      </c>
      <c r="AB699">
        <v>120.122604</v>
      </c>
      <c r="AC699" t="s">
        <v>71</v>
      </c>
      <c r="AD699" t="s">
        <v>74</v>
      </c>
      <c r="AE699">
        <v>0.632119</v>
      </c>
      <c r="AF699" t="s">
        <v>71</v>
      </c>
      <c r="AG699" t="s">
        <v>437</v>
      </c>
      <c r="AH699">
        <v>10</v>
      </c>
      <c r="AI699" t="s">
        <v>438</v>
      </c>
      <c r="AJ699">
        <v>1000000</v>
      </c>
      <c r="AK699" t="s">
        <v>439</v>
      </c>
      <c r="AL699">
        <v>5</v>
      </c>
      <c r="AM699" t="s">
        <v>440</v>
      </c>
      <c r="AN699">
        <v>5000</v>
      </c>
      <c r="AO699" t="s">
        <v>441</v>
      </c>
      <c r="AP699">
        <v>50</v>
      </c>
      <c r="AQ699" t="s">
        <v>442</v>
      </c>
      <c r="AR699">
        <v>9000</v>
      </c>
    </row>
    <row r="700" spans="1:44">
      <c r="A700">
        <v>178</v>
      </c>
      <c r="B700" t="s">
        <v>425</v>
      </c>
      <c r="C700">
        <v>1</v>
      </c>
      <c r="D700" t="s">
        <v>426</v>
      </c>
      <c r="E700">
        <v>3654</v>
      </c>
      <c r="F700" t="s">
        <v>427</v>
      </c>
      <c r="G700" t="s">
        <v>428</v>
      </c>
      <c r="H700">
        <v>0</v>
      </c>
      <c r="I700" t="s">
        <v>429</v>
      </c>
      <c r="J700">
        <v>0.000722</v>
      </c>
      <c r="K700" t="s">
        <v>71</v>
      </c>
      <c r="L700" t="s">
        <v>430</v>
      </c>
      <c r="M700">
        <v>787.307015</v>
      </c>
      <c r="N700" t="s">
        <v>71</v>
      </c>
      <c r="O700" t="s">
        <v>455</v>
      </c>
      <c r="P700">
        <v>0.001509</v>
      </c>
      <c r="Q700" t="s">
        <v>71</v>
      </c>
      <c r="R700" t="s">
        <v>70</v>
      </c>
      <c r="S700">
        <v>135.615107</v>
      </c>
      <c r="T700" t="s">
        <v>71</v>
      </c>
      <c r="U700" t="s">
        <v>72</v>
      </c>
      <c r="V700">
        <v>0.12674</v>
      </c>
      <c r="W700" t="s">
        <v>71</v>
      </c>
      <c r="X700" t="s">
        <v>73</v>
      </c>
      <c r="Y700">
        <v>0.541971</v>
      </c>
      <c r="Z700" t="s">
        <v>71</v>
      </c>
      <c r="AA700" t="s">
        <v>446</v>
      </c>
      <c r="AB700">
        <v>134.25561</v>
      </c>
      <c r="AC700" t="s">
        <v>71</v>
      </c>
      <c r="AD700" t="s">
        <v>74</v>
      </c>
      <c r="AE700">
        <v>0.634652</v>
      </c>
      <c r="AF700" t="s">
        <v>71</v>
      </c>
      <c r="AG700" t="s">
        <v>437</v>
      </c>
      <c r="AH700">
        <v>10</v>
      </c>
      <c r="AI700" t="s">
        <v>438</v>
      </c>
      <c r="AJ700">
        <v>1000000</v>
      </c>
      <c r="AK700" t="s">
        <v>439</v>
      </c>
      <c r="AL700">
        <v>5</v>
      </c>
      <c r="AM700" t="s">
        <v>440</v>
      </c>
      <c r="AN700">
        <v>5000</v>
      </c>
      <c r="AO700" t="s">
        <v>441</v>
      </c>
      <c r="AP700">
        <v>50</v>
      </c>
      <c r="AQ700" t="s">
        <v>442</v>
      </c>
      <c r="AR700">
        <v>10000</v>
      </c>
    </row>
    <row r="701" spans="1:44">
      <c r="A701">
        <v>177</v>
      </c>
      <c r="B701" t="s">
        <v>425</v>
      </c>
      <c r="C701">
        <v>1</v>
      </c>
      <c r="D701" t="s">
        <v>426</v>
      </c>
      <c r="E701">
        <v>434</v>
      </c>
      <c r="F701" t="s">
        <v>427</v>
      </c>
      <c r="G701" t="s">
        <v>428</v>
      </c>
      <c r="H701">
        <v>2424.485</v>
      </c>
      <c r="I701" t="s">
        <v>429</v>
      </c>
      <c r="J701">
        <v>0.000254</v>
      </c>
      <c r="K701" t="s">
        <v>71</v>
      </c>
      <c r="L701" t="s">
        <v>430</v>
      </c>
      <c r="M701">
        <v>130.011722</v>
      </c>
      <c r="N701" t="s">
        <v>71</v>
      </c>
      <c r="O701" t="s">
        <v>455</v>
      </c>
      <c r="P701">
        <v>0.000384</v>
      </c>
      <c r="Q701" t="s">
        <v>71</v>
      </c>
      <c r="R701" t="s">
        <v>70</v>
      </c>
      <c r="S701">
        <v>26.298665</v>
      </c>
      <c r="T701" t="s">
        <v>71</v>
      </c>
      <c r="U701" t="s">
        <v>72</v>
      </c>
      <c r="V701">
        <v>3.715266</v>
      </c>
      <c r="W701" t="s">
        <v>71</v>
      </c>
      <c r="X701" t="s">
        <v>73</v>
      </c>
      <c r="Y701">
        <v>8.463659</v>
      </c>
      <c r="Z701" t="s">
        <v>71</v>
      </c>
      <c r="AA701" t="s">
        <v>446</v>
      </c>
      <c r="AB701">
        <v>12.674532</v>
      </c>
      <c r="AC701" t="s">
        <v>71</v>
      </c>
      <c r="AD701" t="s">
        <v>74</v>
      </c>
      <c r="AE701">
        <v>0.983045</v>
      </c>
      <c r="AF701" t="s">
        <v>71</v>
      </c>
      <c r="AG701" t="s">
        <v>437</v>
      </c>
      <c r="AH701">
        <v>10</v>
      </c>
      <c r="AI701" t="s">
        <v>438</v>
      </c>
      <c r="AJ701">
        <v>1000000</v>
      </c>
      <c r="AK701" t="s">
        <v>439</v>
      </c>
      <c r="AL701">
        <v>5</v>
      </c>
      <c r="AM701" t="s">
        <v>440</v>
      </c>
      <c r="AN701">
        <v>1000</v>
      </c>
      <c r="AO701" t="s">
        <v>441</v>
      </c>
      <c r="AP701">
        <v>1000</v>
      </c>
      <c r="AQ701" t="s">
        <v>442</v>
      </c>
      <c r="AR701">
        <v>1000</v>
      </c>
    </row>
    <row r="702" spans="1:44">
      <c r="A702">
        <v>176</v>
      </c>
      <c r="B702" t="s">
        <v>425</v>
      </c>
      <c r="C702">
        <v>1</v>
      </c>
      <c r="D702" t="s">
        <v>426</v>
      </c>
      <c r="E702">
        <v>791</v>
      </c>
      <c r="F702" t="s">
        <v>427</v>
      </c>
      <c r="G702" t="s">
        <v>428</v>
      </c>
      <c r="H702">
        <v>2439.155</v>
      </c>
      <c r="I702" t="s">
        <v>429</v>
      </c>
      <c r="J702">
        <v>0.000288</v>
      </c>
      <c r="K702" t="s">
        <v>71</v>
      </c>
      <c r="L702" t="s">
        <v>430</v>
      </c>
      <c r="M702">
        <v>223.254253</v>
      </c>
      <c r="N702" t="s">
        <v>71</v>
      </c>
      <c r="O702" t="s">
        <v>455</v>
      </c>
      <c r="P702">
        <v>0.000511</v>
      </c>
      <c r="Q702" t="s">
        <v>71</v>
      </c>
      <c r="R702" t="s">
        <v>70</v>
      </c>
      <c r="S702">
        <v>49.267906</v>
      </c>
      <c r="T702" t="s">
        <v>71</v>
      </c>
      <c r="U702" t="s">
        <v>72</v>
      </c>
      <c r="V702">
        <v>4.575697</v>
      </c>
      <c r="W702" t="s">
        <v>71</v>
      </c>
      <c r="X702" t="s">
        <v>73</v>
      </c>
      <c r="Y702">
        <v>15.343404</v>
      </c>
      <c r="Z702" t="s">
        <v>71</v>
      </c>
      <c r="AA702" t="s">
        <v>446</v>
      </c>
      <c r="AB702">
        <v>27.260008</v>
      </c>
      <c r="AC702" t="s">
        <v>71</v>
      </c>
      <c r="AD702" t="s">
        <v>74</v>
      </c>
      <c r="AE702">
        <v>1.075011</v>
      </c>
      <c r="AF702" t="s">
        <v>71</v>
      </c>
      <c r="AG702" t="s">
        <v>437</v>
      </c>
      <c r="AH702">
        <v>10</v>
      </c>
      <c r="AI702" t="s">
        <v>438</v>
      </c>
      <c r="AJ702">
        <v>1000000</v>
      </c>
      <c r="AK702" t="s">
        <v>439</v>
      </c>
      <c r="AL702">
        <v>5</v>
      </c>
      <c r="AM702" t="s">
        <v>440</v>
      </c>
      <c r="AN702">
        <v>1000</v>
      </c>
      <c r="AO702" t="s">
        <v>441</v>
      </c>
      <c r="AP702">
        <v>2000</v>
      </c>
      <c r="AQ702" t="s">
        <v>442</v>
      </c>
      <c r="AR702">
        <v>2000</v>
      </c>
    </row>
    <row r="703" spans="1:44">
      <c r="A703">
        <v>175</v>
      </c>
      <c r="B703" t="s">
        <v>425</v>
      </c>
      <c r="C703">
        <v>1</v>
      </c>
      <c r="D703" t="s">
        <v>426</v>
      </c>
      <c r="E703">
        <v>1149</v>
      </c>
      <c r="F703" t="s">
        <v>427</v>
      </c>
      <c r="G703" t="s">
        <v>428</v>
      </c>
      <c r="H703">
        <v>2430.496</v>
      </c>
      <c r="I703" t="s">
        <v>429</v>
      </c>
      <c r="J703">
        <v>0.000331</v>
      </c>
      <c r="K703" t="s">
        <v>71</v>
      </c>
      <c r="L703" t="s">
        <v>430</v>
      </c>
      <c r="M703">
        <v>300.748705</v>
      </c>
      <c r="N703" t="s">
        <v>71</v>
      </c>
      <c r="O703" t="s">
        <v>455</v>
      </c>
      <c r="P703">
        <v>0.000632</v>
      </c>
      <c r="Q703" t="s">
        <v>71</v>
      </c>
      <c r="R703" t="s">
        <v>70</v>
      </c>
      <c r="S703">
        <v>66.998632</v>
      </c>
      <c r="T703" t="s">
        <v>71</v>
      </c>
      <c r="U703" t="s">
        <v>72</v>
      </c>
      <c r="V703">
        <v>5.352848</v>
      </c>
      <c r="W703" t="s">
        <v>71</v>
      </c>
      <c r="X703" t="s">
        <v>73</v>
      </c>
      <c r="Y703">
        <v>20.785195</v>
      </c>
      <c r="Z703" t="s">
        <v>71</v>
      </c>
      <c r="AA703" t="s">
        <v>446</v>
      </c>
      <c r="AB703">
        <v>38.200016</v>
      </c>
      <c r="AC703" t="s">
        <v>71</v>
      </c>
      <c r="AD703" t="s">
        <v>74</v>
      </c>
      <c r="AE703">
        <v>0.979213</v>
      </c>
      <c r="AF703" t="s">
        <v>71</v>
      </c>
      <c r="AG703" t="s">
        <v>437</v>
      </c>
      <c r="AH703">
        <v>10</v>
      </c>
      <c r="AI703" t="s">
        <v>438</v>
      </c>
      <c r="AJ703">
        <v>1000000</v>
      </c>
      <c r="AK703" t="s">
        <v>439</v>
      </c>
      <c r="AL703">
        <v>5</v>
      </c>
      <c r="AM703" t="s">
        <v>440</v>
      </c>
      <c r="AN703">
        <v>1000</v>
      </c>
      <c r="AO703" t="s">
        <v>441</v>
      </c>
      <c r="AP703">
        <v>3000</v>
      </c>
      <c r="AQ703" t="s">
        <v>442</v>
      </c>
      <c r="AR703">
        <v>3000</v>
      </c>
    </row>
    <row r="704" spans="1:44">
      <c r="A704">
        <v>174</v>
      </c>
      <c r="B704" t="s">
        <v>425</v>
      </c>
      <c r="C704">
        <v>1</v>
      </c>
      <c r="D704" t="s">
        <v>426</v>
      </c>
      <c r="E704">
        <v>1507</v>
      </c>
      <c r="F704" t="s">
        <v>427</v>
      </c>
      <c r="G704" t="s">
        <v>428</v>
      </c>
      <c r="H704">
        <v>2430.659</v>
      </c>
      <c r="I704" t="s">
        <v>429</v>
      </c>
      <c r="J704">
        <v>0.000393</v>
      </c>
      <c r="K704" t="s">
        <v>71</v>
      </c>
      <c r="L704" t="s">
        <v>430</v>
      </c>
      <c r="M704">
        <v>374.112106</v>
      </c>
      <c r="N704" t="s">
        <v>71</v>
      </c>
      <c r="O704" t="s">
        <v>455</v>
      </c>
      <c r="P704">
        <v>0.000768</v>
      </c>
      <c r="Q704" t="s">
        <v>71</v>
      </c>
      <c r="R704" t="s">
        <v>70</v>
      </c>
      <c r="S704">
        <v>88.0343</v>
      </c>
      <c r="T704" t="s">
        <v>71</v>
      </c>
      <c r="U704" t="s">
        <v>72</v>
      </c>
      <c r="V704">
        <v>6.303758</v>
      </c>
      <c r="W704" t="s">
        <v>71</v>
      </c>
      <c r="X704" t="s">
        <v>73</v>
      </c>
      <c r="Y704">
        <v>28.052234</v>
      </c>
      <c r="Z704" t="s">
        <v>71</v>
      </c>
      <c r="AA704" t="s">
        <v>446</v>
      </c>
      <c r="AB704">
        <v>50.288463</v>
      </c>
      <c r="AC704" t="s">
        <v>71</v>
      </c>
      <c r="AD704" t="s">
        <v>74</v>
      </c>
      <c r="AE704">
        <v>0.990853</v>
      </c>
      <c r="AF704" t="s">
        <v>71</v>
      </c>
      <c r="AG704" t="s">
        <v>437</v>
      </c>
      <c r="AH704">
        <v>10</v>
      </c>
      <c r="AI704" t="s">
        <v>438</v>
      </c>
      <c r="AJ704">
        <v>1000000</v>
      </c>
      <c r="AK704" t="s">
        <v>439</v>
      </c>
      <c r="AL704">
        <v>5</v>
      </c>
      <c r="AM704" t="s">
        <v>440</v>
      </c>
      <c r="AN704">
        <v>1000</v>
      </c>
      <c r="AO704" t="s">
        <v>441</v>
      </c>
      <c r="AP704">
        <v>4000</v>
      </c>
      <c r="AQ704" t="s">
        <v>442</v>
      </c>
      <c r="AR704">
        <v>4000</v>
      </c>
    </row>
    <row r="705" spans="1:44">
      <c r="A705">
        <v>173</v>
      </c>
      <c r="B705" t="s">
        <v>425</v>
      </c>
      <c r="C705">
        <v>1</v>
      </c>
      <c r="D705" t="s">
        <v>426</v>
      </c>
      <c r="E705">
        <v>1865</v>
      </c>
      <c r="F705" t="s">
        <v>427</v>
      </c>
      <c r="G705" t="s">
        <v>428</v>
      </c>
      <c r="H705">
        <v>2430.128</v>
      </c>
      <c r="I705" t="s">
        <v>429</v>
      </c>
      <c r="J705">
        <v>0.000451</v>
      </c>
      <c r="K705" t="s">
        <v>71</v>
      </c>
      <c r="L705" t="s">
        <v>430</v>
      </c>
      <c r="M705">
        <v>446.02547</v>
      </c>
      <c r="N705" t="s">
        <v>71</v>
      </c>
      <c r="O705" t="s">
        <v>455</v>
      </c>
      <c r="P705">
        <v>0.000897</v>
      </c>
      <c r="Q705" t="s">
        <v>71</v>
      </c>
      <c r="R705" t="s">
        <v>70</v>
      </c>
      <c r="S705">
        <v>113.464133</v>
      </c>
      <c r="T705" t="s">
        <v>71</v>
      </c>
      <c r="U705" t="s">
        <v>72</v>
      </c>
      <c r="V705">
        <v>7.423393</v>
      </c>
      <c r="W705" t="s">
        <v>71</v>
      </c>
      <c r="X705" t="s">
        <v>73</v>
      </c>
      <c r="Y705">
        <v>37.567611</v>
      </c>
      <c r="Z705" t="s">
        <v>71</v>
      </c>
      <c r="AA705" t="s">
        <v>446</v>
      </c>
      <c r="AB705">
        <v>64.456554</v>
      </c>
      <c r="AC705" t="s">
        <v>71</v>
      </c>
      <c r="AD705" t="s">
        <v>74</v>
      </c>
      <c r="AE705">
        <v>0.980122</v>
      </c>
      <c r="AF705" t="s">
        <v>71</v>
      </c>
      <c r="AG705" t="s">
        <v>437</v>
      </c>
      <c r="AH705">
        <v>10</v>
      </c>
      <c r="AI705" t="s">
        <v>438</v>
      </c>
      <c r="AJ705">
        <v>1000000</v>
      </c>
      <c r="AK705" t="s">
        <v>439</v>
      </c>
      <c r="AL705">
        <v>5</v>
      </c>
      <c r="AM705" t="s">
        <v>440</v>
      </c>
      <c r="AN705">
        <v>1000</v>
      </c>
      <c r="AO705" t="s">
        <v>441</v>
      </c>
      <c r="AP705">
        <v>5000</v>
      </c>
      <c r="AQ705" t="s">
        <v>442</v>
      </c>
      <c r="AR705">
        <v>5000</v>
      </c>
    </row>
    <row r="706" spans="1:44">
      <c r="A706">
        <v>172</v>
      </c>
      <c r="B706" t="s">
        <v>425</v>
      </c>
      <c r="C706">
        <v>1</v>
      </c>
      <c r="D706" t="s">
        <v>426</v>
      </c>
      <c r="E706">
        <v>2223</v>
      </c>
      <c r="F706" t="s">
        <v>427</v>
      </c>
      <c r="G706" t="s">
        <v>428</v>
      </c>
      <c r="H706">
        <v>2430.203</v>
      </c>
      <c r="I706" t="s">
        <v>429</v>
      </c>
      <c r="J706">
        <v>0.000475</v>
      </c>
      <c r="K706" t="s">
        <v>71</v>
      </c>
      <c r="L706" t="s">
        <v>430</v>
      </c>
      <c r="M706">
        <v>520.988259</v>
      </c>
      <c r="N706" t="s">
        <v>71</v>
      </c>
      <c r="O706" t="s">
        <v>455</v>
      </c>
      <c r="P706">
        <v>0.000996</v>
      </c>
      <c r="Q706" t="s">
        <v>71</v>
      </c>
      <c r="R706" t="s">
        <v>70</v>
      </c>
      <c r="S706">
        <v>141.788921</v>
      </c>
      <c r="T706" t="s">
        <v>71</v>
      </c>
      <c r="U706" t="s">
        <v>72</v>
      </c>
      <c r="V706">
        <v>8.566313</v>
      </c>
      <c r="W706" t="s">
        <v>71</v>
      </c>
      <c r="X706" t="s">
        <v>73</v>
      </c>
      <c r="Y706">
        <v>46.175845</v>
      </c>
      <c r="Z706" t="s">
        <v>71</v>
      </c>
      <c r="AA706" t="s">
        <v>446</v>
      </c>
      <c r="AB706">
        <v>82.340534</v>
      </c>
      <c r="AC706" t="s">
        <v>71</v>
      </c>
      <c r="AD706" t="s">
        <v>74</v>
      </c>
      <c r="AE706">
        <v>1.068302</v>
      </c>
      <c r="AF706" t="s">
        <v>71</v>
      </c>
      <c r="AG706" t="s">
        <v>437</v>
      </c>
      <c r="AH706">
        <v>10</v>
      </c>
      <c r="AI706" t="s">
        <v>438</v>
      </c>
      <c r="AJ706">
        <v>1000000</v>
      </c>
      <c r="AK706" t="s">
        <v>439</v>
      </c>
      <c r="AL706">
        <v>5</v>
      </c>
      <c r="AM706" t="s">
        <v>440</v>
      </c>
      <c r="AN706">
        <v>1000</v>
      </c>
      <c r="AO706" t="s">
        <v>441</v>
      </c>
      <c r="AP706">
        <v>6000</v>
      </c>
      <c r="AQ706" t="s">
        <v>442</v>
      </c>
      <c r="AR706">
        <v>6000</v>
      </c>
    </row>
    <row r="707" spans="1:44">
      <c r="A707">
        <v>171</v>
      </c>
      <c r="B707" t="s">
        <v>425</v>
      </c>
      <c r="C707">
        <v>1</v>
      </c>
      <c r="D707" t="s">
        <v>426</v>
      </c>
      <c r="E707">
        <v>2581</v>
      </c>
      <c r="F707" t="s">
        <v>427</v>
      </c>
      <c r="G707" t="s">
        <v>428</v>
      </c>
      <c r="H707">
        <v>2429.365</v>
      </c>
      <c r="I707" t="s">
        <v>429</v>
      </c>
      <c r="J707">
        <v>0.000518</v>
      </c>
      <c r="K707" t="s">
        <v>71</v>
      </c>
      <c r="L707" t="s">
        <v>430</v>
      </c>
      <c r="M707">
        <v>595.445134</v>
      </c>
      <c r="N707" t="s">
        <v>71</v>
      </c>
      <c r="O707" t="s">
        <v>455</v>
      </c>
      <c r="P707">
        <v>0.001113</v>
      </c>
      <c r="Q707" t="s">
        <v>71</v>
      </c>
      <c r="R707" t="s">
        <v>70</v>
      </c>
      <c r="S707">
        <v>157.530285</v>
      </c>
      <c r="T707" t="s">
        <v>71</v>
      </c>
      <c r="U707" t="s">
        <v>72</v>
      </c>
      <c r="V707">
        <v>9.487935</v>
      </c>
      <c r="W707" t="s">
        <v>71</v>
      </c>
      <c r="X707" t="s">
        <v>73</v>
      </c>
      <c r="Y707">
        <v>51.201335</v>
      </c>
      <c r="Z707" t="s">
        <v>71</v>
      </c>
      <c r="AA707" t="s">
        <v>446</v>
      </c>
      <c r="AB707">
        <v>91.729302</v>
      </c>
      <c r="AC707" t="s">
        <v>71</v>
      </c>
      <c r="AD707" t="s">
        <v>74</v>
      </c>
      <c r="AE707">
        <v>0.9912</v>
      </c>
      <c r="AF707" t="s">
        <v>71</v>
      </c>
      <c r="AG707" t="s">
        <v>437</v>
      </c>
      <c r="AH707">
        <v>10</v>
      </c>
      <c r="AI707" t="s">
        <v>438</v>
      </c>
      <c r="AJ707">
        <v>1000000</v>
      </c>
      <c r="AK707" t="s">
        <v>439</v>
      </c>
      <c r="AL707">
        <v>5</v>
      </c>
      <c r="AM707" t="s">
        <v>440</v>
      </c>
      <c r="AN707">
        <v>1000</v>
      </c>
      <c r="AO707" t="s">
        <v>441</v>
      </c>
      <c r="AP707">
        <v>7000</v>
      </c>
      <c r="AQ707" t="s">
        <v>442</v>
      </c>
      <c r="AR707">
        <v>7000</v>
      </c>
    </row>
    <row r="708" spans="1:44">
      <c r="A708">
        <v>170</v>
      </c>
      <c r="B708" t="s">
        <v>425</v>
      </c>
      <c r="C708">
        <v>1</v>
      </c>
      <c r="D708" t="s">
        <v>426</v>
      </c>
      <c r="E708">
        <v>2939</v>
      </c>
      <c r="F708" t="s">
        <v>427</v>
      </c>
      <c r="G708" t="s">
        <v>428</v>
      </c>
      <c r="H708">
        <v>2430.669</v>
      </c>
      <c r="I708" t="s">
        <v>429</v>
      </c>
      <c r="J708">
        <v>0.000625</v>
      </c>
      <c r="K708" t="s">
        <v>71</v>
      </c>
      <c r="L708" t="s">
        <v>430</v>
      </c>
      <c r="M708">
        <v>650.407188</v>
      </c>
      <c r="N708" t="s">
        <v>71</v>
      </c>
      <c r="O708" t="s">
        <v>455</v>
      </c>
      <c r="P708">
        <v>0.001276</v>
      </c>
      <c r="Q708" t="s">
        <v>71</v>
      </c>
      <c r="R708" t="s">
        <v>70</v>
      </c>
      <c r="S708">
        <v>191.177854</v>
      </c>
      <c r="T708" t="s">
        <v>71</v>
      </c>
      <c r="U708" t="s">
        <v>72</v>
      </c>
      <c r="V708">
        <v>9.736574</v>
      </c>
      <c r="W708" t="s">
        <v>71</v>
      </c>
      <c r="X708" t="s">
        <v>73</v>
      </c>
      <c r="Y708">
        <v>54.044527</v>
      </c>
      <c r="Z708" t="s">
        <v>71</v>
      </c>
      <c r="AA708" t="s">
        <v>446</v>
      </c>
      <c r="AB708">
        <v>121.658855</v>
      </c>
      <c r="AC708" t="s">
        <v>71</v>
      </c>
      <c r="AD708" t="s">
        <v>74</v>
      </c>
      <c r="AE708">
        <v>1.182442</v>
      </c>
      <c r="AF708" t="s">
        <v>71</v>
      </c>
      <c r="AG708" t="s">
        <v>437</v>
      </c>
      <c r="AH708">
        <v>10</v>
      </c>
      <c r="AI708" t="s">
        <v>438</v>
      </c>
      <c r="AJ708">
        <v>1000000</v>
      </c>
      <c r="AK708" t="s">
        <v>439</v>
      </c>
      <c r="AL708">
        <v>5</v>
      </c>
      <c r="AM708" t="s">
        <v>440</v>
      </c>
      <c r="AN708">
        <v>1000</v>
      </c>
      <c r="AO708" t="s">
        <v>441</v>
      </c>
      <c r="AP708">
        <v>8000</v>
      </c>
      <c r="AQ708" t="s">
        <v>442</v>
      </c>
      <c r="AR708">
        <v>8000</v>
      </c>
    </row>
    <row r="709" spans="1:44">
      <c r="A709">
        <v>169</v>
      </c>
      <c r="B709" t="s">
        <v>425</v>
      </c>
      <c r="C709">
        <v>1</v>
      </c>
      <c r="D709" t="s">
        <v>426</v>
      </c>
      <c r="E709">
        <v>3296</v>
      </c>
      <c r="F709" t="s">
        <v>427</v>
      </c>
      <c r="G709" t="s">
        <v>428</v>
      </c>
      <c r="H709">
        <v>2431.126</v>
      </c>
      <c r="I709" t="s">
        <v>429</v>
      </c>
      <c r="J709">
        <v>0.000689</v>
      </c>
      <c r="K709" t="s">
        <v>71</v>
      </c>
      <c r="L709" t="s">
        <v>430</v>
      </c>
      <c r="M709">
        <v>724.638243</v>
      </c>
      <c r="N709" t="s">
        <v>71</v>
      </c>
      <c r="O709" t="s">
        <v>455</v>
      </c>
      <c r="P709">
        <v>0.001414</v>
      </c>
      <c r="Q709" t="s">
        <v>71</v>
      </c>
      <c r="R709" t="s">
        <v>70</v>
      </c>
      <c r="S709">
        <v>196.327984</v>
      </c>
      <c r="T709" t="s">
        <v>71</v>
      </c>
      <c r="U709" t="s">
        <v>72</v>
      </c>
      <c r="V709">
        <v>10.604259</v>
      </c>
      <c r="W709" t="s">
        <v>71</v>
      </c>
      <c r="X709" t="s">
        <v>73</v>
      </c>
      <c r="Y709">
        <v>58.644239</v>
      </c>
      <c r="Z709" t="s">
        <v>71</v>
      </c>
      <c r="AA709" t="s">
        <v>446</v>
      </c>
      <c r="AB709">
        <v>120.825678</v>
      </c>
      <c r="AC709" t="s">
        <v>71</v>
      </c>
      <c r="AD709" t="s">
        <v>74</v>
      </c>
      <c r="AE709">
        <v>1.030587</v>
      </c>
      <c r="AF709" t="s">
        <v>71</v>
      </c>
      <c r="AG709" t="s">
        <v>437</v>
      </c>
      <c r="AH709">
        <v>10</v>
      </c>
      <c r="AI709" t="s">
        <v>438</v>
      </c>
      <c r="AJ709">
        <v>1000000</v>
      </c>
      <c r="AK709" t="s">
        <v>439</v>
      </c>
      <c r="AL709">
        <v>5</v>
      </c>
      <c r="AM709" t="s">
        <v>440</v>
      </c>
      <c r="AN709">
        <v>1000</v>
      </c>
      <c r="AO709" t="s">
        <v>441</v>
      </c>
      <c r="AP709">
        <v>9000</v>
      </c>
      <c r="AQ709" t="s">
        <v>442</v>
      </c>
      <c r="AR709">
        <v>9000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topLeftCell="Q22" workbookViewId="0">
      <selection activeCell="V36" sqref="V36:V45"/>
    </sheetView>
  </sheetViews>
  <sheetFormatPr defaultColWidth="9" defaultRowHeight="13.5"/>
  <cols>
    <col min="8" max="8" width="12.6"/>
    <col min="10" max="12" width="9.4"/>
    <col min="13" max="13" width="12.6"/>
    <col min="16" max="16" width="9.4"/>
    <col min="19" max="19" width="11.4666666666667"/>
    <col min="20" max="24" width="10.4"/>
    <col min="25" max="25" width="11.4666666666667"/>
    <col min="26" max="27" width="9.4"/>
    <col min="28" max="28" width="11.4666666666667"/>
    <col min="29" max="30" width="9.4"/>
    <col min="31" max="31" width="10.4"/>
    <col min="32" max="33" width="9.4"/>
  </cols>
  <sheetData>
    <row r="1" ht="29.25" spans="1:44">
      <c r="A1" s="2">
        <v>1000</v>
      </c>
      <c r="B1" t="s">
        <v>425</v>
      </c>
      <c r="C1">
        <v>1</v>
      </c>
      <c r="D1" t="s">
        <v>426</v>
      </c>
      <c r="E1">
        <v>3919</v>
      </c>
      <c r="F1" t="s">
        <v>427</v>
      </c>
      <c r="G1" t="s">
        <v>428</v>
      </c>
      <c r="H1">
        <v>0</v>
      </c>
      <c r="I1" t="s">
        <v>429</v>
      </c>
      <c r="J1">
        <v>0.002743</v>
      </c>
      <c r="K1" t="s">
        <v>71</v>
      </c>
      <c r="L1" t="s">
        <v>430</v>
      </c>
      <c r="M1">
        <v>1191.3218</v>
      </c>
      <c r="N1" t="s">
        <v>71</v>
      </c>
      <c r="O1" t="s">
        <v>431</v>
      </c>
      <c r="P1">
        <v>0.003935</v>
      </c>
      <c r="Q1" t="s">
        <v>71</v>
      </c>
      <c r="R1" t="s">
        <v>70</v>
      </c>
      <c r="S1">
        <v>87.005271</v>
      </c>
      <c r="T1" t="s">
        <v>71</v>
      </c>
      <c r="U1" t="s">
        <v>72</v>
      </c>
      <c r="V1">
        <v>0.010879</v>
      </c>
      <c r="W1" t="s">
        <v>71</v>
      </c>
      <c r="X1" t="s">
        <v>73</v>
      </c>
      <c r="Y1">
        <v>0.117313</v>
      </c>
      <c r="Z1" t="s">
        <v>71</v>
      </c>
      <c r="AA1" t="s">
        <v>446</v>
      </c>
      <c r="AB1">
        <v>86.86977</v>
      </c>
      <c r="AC1" t="s">
        <v>71</v>
      </c>
      <c r="AD1" t="s">
        <v>74</v>
      </c>
      <c r="AE1">
        <v>0.003423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10000</v>
      </c>
    </row>
    <row r="2" ht="29.25" spans="1:44">
      <c r="A2" s="2">
        <v>999</v>
      </c>
      <c r="B2" t="s">
        <v>425</v>
      </c>
      <c r="C2">
        <v>1</v>
      </c>
      <c r="D2" t="s">
        <v>426</v>
      </c>
      <c r="E2">
        <v>3919</v>
      </c>
      <c r="F2" t="s">
        <v>427</v>
      </c>
      <c r="G2" t="s">
        <v>428</v>
      </c>
      <c r="H2">
        <v>0</v>
      </c>
      <c r="I2" t="s">
        <v>429</v>
      </c>
      <c r="J2">
        <v>0.002836</v>
      </c>
      <c r="K2" t="s">
        <v>71</v>
      </c>
      <c r="L2" t="s">
        <v>430</v>
      </c>
      <c r="M2">
        <v>1053.156106</v>
      </c>
      <c r="N2" t="s">
        <v>71</v>
      </c>
      <c r="O2" t="s">
        <v>431</v>
      </c>
      <c r="P2">
        <v>0.003889</v>
      </c>
      <c r="Q2" t="s">
        <v>71</v>
      </c>
      <c r="R2" t="s">
        <v>70</v>
      </c>
      <c r="S2">
        <v>84.762971</v>
      </c>
      <c r="T2" t="s">
        <v>71</v>
      </c>
      <c r="U2" t="s">
        <v>72</v>
      </c>
      <c r="V2">
        <v>0.01096</v>
      </c>
      <c r="W2" t="s">
        <v>71</v>
      </c>
      <c r="X2" t="s">
        <v>73</v>
      </c>
      <c r="Y2">
        <v>0.115132</v>
      </c>
      <c r="Z2" t="s">
        <v>71</v>
      </c>
      <c r="AA2" t="s">
        <v>446</v>
      </c>
      <c r="AB2">
        <v>84.629596</v>
      </c>
      <c r="AC2" t="s">
        <v>71</v>
      </c>
      <c r="AD2" t="s">
        <v>74</v>
      </c>
      <c r="AE2">
        <v>0.003417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10000</v>
      </c>
    </row>
    <row r="3" ht="29.25" spans="1:44">
      <c r="A3" s="2">
        <v>998</v>
      </c>
      <c r="B3" t="s">
        <v>425</v>
      </c>
      <c r="C3">
        <v>4</v>
      </c>
      <c r="D3" t="s">
        <v>426</v>
      </c>
      <c r="E3">
        <v>37298</v>
      </c>
      <c r="F3" t="s">
        <v>427</v>
      </c>
      <c r="G3" t="s">
        <v>428</v>
      </c>
      <c r="H3">
        <v>0</v>
      </c>
      <c r="I3" t="s">
        <v>429</v>
      </c>
      <c r="J3">
        <v>0.002588</v>
      </c>
      <c r="K3" t="s">
        <v>71</v>
      </c>
      <c r="L3" t="s">
        <v>430</v>
      </c>
      <c r="M3">
        <v>5148.39822</v>
      </c>
      <c r="N3" t="s">
        <v>71</v>
      </c>
      <c r="O3" t="s">
        <v>431</v>
      </c>
      <c r="P3">
        <v>0.007736</v>
      </c>
      <c r="Q3" t="s">
        <v>71</v>
      </c>
      <c r="R3" t="s">
        <v>70</v>
      </c>
      <c r="S3">
        <v>98.438565</v>
      </c>
      <c r="T3" t="s">
        <v>71</v>
      </c>
      <c r="U3" t="s">
        <v>72</v>
      </c>
      <c r="V3">
        <v>0.026412</v>
      </c>
      <c r="W3" t="s">
        <v>71</v>
      </c>
      <c r="X3" t="s">
        <v>73</v>
      </c>
      <c r="Y3">
        <v>0.073052</v>
      </c>
      <c r="Z3" t="s">
        <v>71</v>
      </c>
      <c r="AA3" t="s">
        <v>446</v>
      </c>
      <c r="AB3">
        <v>98.328277</v>
      </c>
      <c r="AC3" t="s">
        <v>71</v>
      </c>
      <c r="AD3" t="s">
        <v>74</v>
      </c>
      <c r="AE3">
        <v>0.003551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</v>
      </c>
      <c r="AO3" t="s">
        <v>441</v>
      </c>
      <c r="AP3">
        <v>50</v>
      </c>
      <c r="AQ3" t="s">
        <v>442</v>
      </c>
      <c r="AR3">
        <v>10000</v>
      </c>
    </row>
    <row r="4" ht="29.25" spans="1:44">
      <c r="A4" s="2">
        <v>997</v>
      </c>
      <c r="B4" t="s">
        <v>425</v>
      </c>
      <c r="C4">
        <v>1</v>
      </c>
      <c r="D4" t="s">
        <v>426</v>
      </c>
      <c r="E4">
        <v>529</v>
      </c>
      <c r="F4" t="s">
        <v>427</v>
      </c>
      <c r="G4" t="s">
        <v>428</v>
      </c>
      <c r="H4">
        <v>0</v>
      </c>
      <c r="I4" t="s">
        <v>429</v>
      </c>
      <c r="J4">
        <v>0.00143</v>
      </c>
      <c r="K4" t="s">
        <v>71</v>
      </c>
      <c r="L4" t="s">
        <v>430</v>
      </c>
      <c r="M4">
        <v>247.291354</v>
      </c>
      <c r="N4" t="s">
        <v>71</v>
      </c>
      <c r="O4" t="s">
        <v>431</v>
      </c>
      <c r="P4">
        <v>0.001678</v>
      </c>
      <c r="Q4" t="s">
        <v>71</v>
      </c>
      <c r="R4" t="s">
        <v>70</v>
      </c>
      <c r="S4">
        <v>10.182886</v>
      </c>
      <c r="T4" t="s">
        <v>71</v>
      </c>
      <c r="U4" t="s">
        <v>72</v>
      </c>
      <c r="V4">
        <v>0.032427</v>
      </c>
      <c r="W4" t="s">
        <v>71</v>
      </c>
      <c r="X4" t="s">
        <v>73</v>
      </c>
      <c r="Y4">
        <v>1.291173</v>
      </c>
      <c r="Z4" t="s">
        <v>71</v>
      </c>
      <c r="AA4" t="s">
        <v>446</v>
      </c>
      <c r="AB4">
        <v>8.850563</v>
      </c>
      <c r="AC4" t="s">
        <v>71</v>
      </c>
      <c r="AD4" t="s">
        <v>74</v>
      </c>
      <c r="AE4">
        <v>0.003417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50</v>
      </c>
      <c r="AQ4" t="s">
        <v>442</v>
      </c>
      <c r="AR4">
        <v>1000</v>
      </c>
    </row>
    <row r="5" ht="29.25" spans="1:44">
      <c r="A5" s="2">
        <v>996</v>
      </c>
      <c r="B5" t="s">
        <v>425</v>
      </c>
      <c r="C5">
        <v>0</v>
      </c>
      <c r="D5" t="s">
        <v>426</v>
      </c>
      <c r="E5">
        <v>152</v>
      </c>
      <c r="F5" t="s">
        <v>427</v>
      </c>
      <c r="G5" t="s">
        <v>428</v>
      </c>
      <c r="H5">
        <v>49.629</v>
      </c>
      <c r="I5" t="s">
        <v>429</v>
      </c>
      <c r="J5">
        <v>0.00027</v>
      </c>
      <c r="K5" t="s">
        <v>71</v>
      </c>
      <c r="L5" t="s">
        <v>430</v>
      </c>
      <c r="M5">
        <v>10.568283</v>
      </c>
      <c r="N5" t="s">
        <v>71</v>
      </c>
      <c r="O5" t="s">
        <v>431</v>
      </c>
      <c r="P5">
        <v>0.00028</v>
      </c>
      <c r="Q5" t="s">
        <v>71</v>
      </c>
      <c r="R5" t="s">
        <v>70</v>
      </c>
      <c r="S5">
        <v>2.83752</v>
      </c>
      <c r="T5" t="s">
        <v>71</v>
      </c>
      <c r="U5" t="s">
        <v>72</v>
      </c>
      <c r="V5">
        <v>0.02209</v>
      </c>
      <c r="W5" t="s">
        <v>71</v>
      </c>
      <c r="X5" t="s">
        <v>73</v>
      </c>
      <c r="Y5">
        <v>2.726724</v>
      </c>
      <c r="Z5" t="s">
        <v>71</v>
      </c>
      <c r="AA5" t="s">
        <v>446</v>
      </c>
      <c r="AB5">
        <v>0.08308</v>
      </c>
      <c r="AC5" t="s">
        <v>71</v>
      </c>
      <c r="AD5" t="s">
        <v>74</v>
      </c>
      <c r="AE5">
        <v>0.003414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10</v>
      </c>
      <c r="AQ5" t="s">
        <v>442</v>
      </c>
      <c r="AR5">
        <v>20</v>
      </c>
    </row>
    <row r="6" ht="29.25" spans="1:44">
      <c r="A6" s="2">
        <v>995</v>
      </c>
      <c r="B6" t="s">
        <v>425</v>
      </c>
      <c r="C6">
        <v>1</v>
      </c>
      <c r="D6" t="s">
        <v>426</v>
      </c>
      <c r="E6">
        <v>160</v>
      </c>
      <c r="F6" t="s">
        <v>427</v>
      </c>
      <c r="G6" t="s">
        <v>428</v>
      </c>
      <c r="H6">
        <v>50.487</v>
      </c>
      <c r="I6" t="s">
        <v>429</v>
      </c>
      <c r="J6">
        <v>0.000269</v>
      </c>
      <c r="K6" t="s">
        <v>71</v>
      </c>
      <c r="L6" t="s">
        <v>430</v>
      </c>
      <c r="M6">
        <v>21.154366</v>
      </c>
      <c r="N6" t="s">
        <v>71</v>
      </c>
      <c r="O6" t="s">
        <v>431</v>
      </c>
      <c r="P6">
        <v>0.00029</v>
      </c>
      <c r="Q6" t="s">
        <v>71</v>
      </c>
      <c r="R6" t="s">
        <v>70</v>
      </c>
      <c r="S6">
        <v>1.514756</v>
      </c>
      <c r="T6" t="s">
        <v>71</v>
      </c>
      <c r="U6" t="s">
        <v>72</v>
      </c>
      <c r="V6">
        <v>0.022018</v>
      </c>
      <c r="W6" t="s">
        <v>71</v>
      </c>
      <c r="X6" t="s">
        <v>73</v>
      </c>
      <c r="Y6">
        <v>1.364215</v>
      </c>
      <c r="Z6" t="s">
        <v>71</v>
      </c>
      <c r="AA6" t="s">
        <v>446</v>
      </c>
      <c r="AB6">
        <v>0.122937</v>
      </c>
      <c r="AC6" t="s">
        <v>71</v>
      </c>
      <c r="AD6" t="s">
        <v>74</v>
      </c>
      <c r="AE6">
        <v>0.003409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10</v>
      </c>
      <c r="AQ6" t="s">
        <v>442</v>
      </c>
      <c r="AR6">
        <v>20</v>
      </c>
    </row>
    <row r="7" ht="29.25" spans="1:44">
      <c r="A7" s="2">
        <v>994</v>
      </c>
      <c r="B7" t="s">
        <v>425</v>
      </c>
      <c r="C7">
        <v>2</v>
      </c>
      <c r="D7" t="s">
        <v>426</v>
      </c>
      <c r="E7">
        <v>169</v>
      </c>
      <c r="F7" t="s">
        <v>427</v>
      </c>
      <c r="G7" t="s">
        <v>428</v>
      </c>
      <c r="H7">
        <v>48.459</v>
      </c>
      <c r="I7" t="s">
        <v>429</v>
      </c>
      <c r="J7">
        <v>0.00027</v>
      </c>
      <c r="K7" t="s">
        <v>71</v>
      </c>
      <c r="L7" t="s">
        <v>430</v>
      </c>
      <c r="M7">
        <v>38.923538</v>
      </c>
      <c r="N7" t="s">
        <v>71</v>
      </c>
      <c r="O7" t="s">
        <v>431</v>
      </c>
      <c r="P7">
        <v>0.000309</v>
      </c>
      <c r="Q7" t="s">
        <v>71</v>
      </c>
      <c r="R7" t="s">
        <v>70</v>
      </c>
      <c r="S7">
        <v>0.866822</v>
      </c>
      <c r="T7" t="s">
        <v>71</v>
      </c>
      <c r="U7" t="s">
        <v>72</v>
      </c>
      <c r="V7">
        <v>0.021981</v>
      </c>
      <c r="W7" t="s">
        <v>71</v>
      </c>
      <c r="X7" t="s">
        <v>73</v>
      </c>
      <c r="Y7">
        <v>0.681174</v>
      </c>
      <c r="Z7" t="s">
        <v>71</v>
      </c>
      <c r="AA7" t="s">
        <v>446</v>
      </c>
      <c r="AB7">
        <v>0.158079</v>
      </c>
      <c r="AC7" t="s">
        <v>71</v>
      </c>
      <c r="AD7" t="s">
        <v>74</v>
      </c>
      <c r="AE7">
        <v>0.003408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10</v>
      </c>
      <c r="AQ7" t="s">
        <v>442</v>
      </c>
      <c r="AR7">
        <v>20</v>
      </c>
    </row>
    <row r="8" ht="29.25" spans="1:44">
      <c r="A8" s="2">
        <v>993</v>
      </c>
      <c r="B8" t="s">
        <v>425</v>
      </c>
      <c r="C8">
        <v>3</v>
      </c>
      <c r="D8" t="s">
        <v>426</v>
      </c>
      <c r="E8">
        <v>188</v>
      </c>
      <c r="F8" t="s">
        <v>427</v>
      </c>
      <c r="G8" t="s">
        <v>428</v>
      </c>
      <c r="H8">
        <v>49.444</v>
      </c>
      <c r="I8" t="s">
        <v>429</v>
      </c>
      <c r="J8">
        <v>0.000288</v>
      </c>
      <c r="K8" t="s">
        <v>71</v>
      </c>
      <c r="L8" t="s">
        <v>430</v>
      </c>
      <c r="M8">
        <v>89.239389</v>
      </c>
      <c r="N8" t="s">
        <v>71</v>
      </c>
      <c r="O8" t="s">
        <v>431</v>
      </c>
      <c r="P8">
        <v>0.000377</v>
      </c>
      <c r="Q8" t="s">
        <v>71</v>
      </c>
      <c r="R8" t="s">
        <v>70</v>
      </c>
      <c r="S8">
        <v>0.537533</v>
      </c>
      <c r="T8" t="s">
        <v>71</v>
      </c>
      <c r="U8" t="s">
        <v>72</v>
      </c>
      <c r="V8">
        <v>0.022369</v>
      </c>
      <c r="W8" t="s">
        <v>71</v>
      </c>
      <c r="X8" t="s">
        <v>73</v>
      </c>
      <c r="Y8">
        <v>0.356723</v>
      </c>
      <c r="Z8" t="s">
        <v>71</v>
      </c>
      <c r="AA8" t="s">
        <v>446</v>
      </c>
      <c r="AB8">
        <v>0.152886</v>
      </c>
      <c r="AC8" t="s">
        <v>71</v>
      </c>
      <c r="AD8" t="s">
        <v>74</v>
      </c>
      <c r="AE8">
        <v>0.003421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10</v>
      </c>
      <c r="AQ8" t="s">
        <v>442</v>
      </c>
      <c r="AR8">
        <v>20</v>
      </c>
    </row>
    <row r="9" ht="29.25" spans="1:44">
      <c r="A9" s="2">
        <v>992</v>
      </c>
      <c r="B9" t="s">
        <v>425</v>
      </c>
      <c r="C9">
        <v>4</v>
      </c>
      <c r="D9" t="s">
        <v>426</v>
      </c>
      <c r="E9">
        <v>226</v>
      </c>
      <c r="F9" t="s">
        <v>427</v>
      </c>
      <c r="G9" t="s">
        <v>428</v>
      </c>
      <c r="H9">
        <v>57.21</v>
      </c>
      <c r="I9" t="s">
        <v>429</v>
      </c>
      <c r="J9">
        <v>0.000269</v>
      </c>
      <c r="K9" t="s">
        <v>71</v>
      </c>
      <c r="L9" t="s">
        <v>430</v>
      </c>
      <c r="M9">
        <v>165.795892</v>
      </c>
      <c r="N9" t="s">
        <v>71</v>
      </c>
      <c r="O9" t="s">
        <v>431</v>
      </c>
      <c r="P9">
        <v>0.000435</v>
      </c>
      <c r="Q9" t="s">
        <v>71</v>
      </c>
      <c r="R9" t="s">
        <v>70</v>
      </c>
      <c r="S9">
        <v>0.358457</v>
      </c>
      <c r="T9" t="s">
        <v>71</v>
      </c>
      <c r="U9" t="s">
        <v>72</v>
      </c>
      <c r="V9">
        <v>0.022353</v>
      </c>
      <c r="W9" t="s">
        <v>71</v>
      </c>
      <c r="X9" t="s">
        <v>73</v>
      </c>
      <c r="Y9">
        <v>0.175746</v>
      </c>
      <c r="Z9" t="s">
        <v>71</v>
      </c>
      <c r="AA9" t="s">
        <v>446</v>
      </c>
      <c r="AB9">
        <v>0.154853</v>
      </c>
      <c r="AC9" t="s">
        <v>71</v>
      </c>
      <c r="AD9" t="s">
        <v>74</v>
      </c>
      <c r="AE9">
        <v>0.003404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10</v>
      </c>
      <c r="AQ9" t="s">
        <v>442</v>
      </c>
      <c r="AR9">
        <v>20</v>
      </c>
    </row>
    <row r="10" ht="29.25" spans="1:44">
      <c r="A10" s="2">
        <v>991</v>
      </c>
      <c r="B10" t="s">
        <v>425</v>
      </c>
      <c r="C10">
        <v>5</v>
      </c>
      <c r="D10" t="s">
        <v>426</v>
      </c>
      <c r="E10">
        <v>303</v>
      </c>
      <c r="F10" t="s">
        <v>427</v>
      </c>
      <c r="G10" t="s">
        <v>428</v>
      </c>
      <c r="H10">
        <v>47.46</v>
      </c>
      <c r="I10" t="s">
        <v>429</v>
      </c>
      <c r="J10">
        <v>0.000269</v>
      </c>
      <c r="K10" t="s">
        <v>71</v>
      </c>
      <c r="L10" t="s">
        <v>430</v>
      </c>
      <c r="M10">
        <v>293.359106</v>
      </c>
      <c r="N10" t="s">
        <v>71</v>
      </c>
      <c r="O10" t="s">
        <v>431</v>
      </c>
      <c r="P10">
        <v>0.000563</v>
      </c>
      <c r="Q10" t="s">
        <v>71</v>
      </c>
      <c r="R10" t="s">
        <v>70</v>
      </c>
      <c r="S10">
        <v>0.271216</v>
      </c>
      <c r="T10" t="s">
        <v>71</v>
      </c>
      <c r="U10" t="s">
        <v>72</v>
      </c>
      <c r="V10">
        <v>0.021889</v>
      </c>
      <c r="W10" t="s">
        <v>71</v>
      </c>
      <c r="X10" t="s">
        <v>73</v>
      </c>
      <c r="Y10">
        <v>0.08522</v>
      </c>
      <c r="Z10" t="s">
        <v>71</v>
      </c>
      <c r="AA10" t="s">
        <v>446</v>
      </c>
      <c r="AB10">
        <v>0.158584</v>
      </c>
      <c r="AC10" t="s">
        <v>71</v>
      </c>
      <c r="AD10" t="s">
        <v>74</v>
      </c>
      <c r="AE10">
        <v>0.003406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10</v>
      </c>
      <c r="AQ10" t="s">
        <v>442</v>
      </c>
      <c r="AR10">
        <v>20</v>
      </c>
    </row>
    <row r="11" ht="29.25" spans="1:44">
      <c r="A11" s="2">
        <v>990</v>
      </c>
      <c r="B11" t="s">
        <v>425</v>
      </c>
      <c r="C11">
        <v>6</v>
      </c>
      <c r="D11" t="s">
        <v>426</v>
      </c>
      <c r="E11">
        <v>455</v>
      </c>
      <c r="F11" t="s">
        <v>427</v>
      </c>
      <c r="G11" t="s">
        <v>428</v>
      </c>
      <c r="H11">
        <v>60.229</v>
      </c>
      <c r="I11" t="s">
        <v>429</v>
      </c>
      <c r="J11">
        <v>0.000267</v>
      </c>
      <c r="K11" t="s">
        <v>71</v>
      </c>
      <c r="L11" t="s">
        <v>430</v>
      </c>
      <c r="M11">
        <v>564.384958</v>
      </c>
      <c r="N11" t="s">
        <v>71</v>
      </c>
      <c r="O11" t="s">
        <v>431</v>
      </c>
      <c r="P11">
        <v>0.000831</v>
      </c>
      <c r="Q11" t="s">
        <v>71</v>
      </c>
      <c r="R11" t="s">
        <v>70</v>
      </c>
      <c r="S11">
        <v>0.234736</v>
      </c>
      <c r="T11" t="s">
        <v>71</v>
      </c>
      <c r="U11" t="s">
        <v>72</v>
      </c>
      <c r="V11">
        <v>0.022513</v>
      </c>
      <c r="W11" t="s">
        <v>71</v>
      </c>
      <c r="X11" t="s">
        <v>73</v>
      </c>
      <c r="Y11">
        <v>0.044401</v>
      </c>
      <c r="Z11" t="s">
        <v>71</v>
      </c>
      <c r="AA11" t="s">
        <v>446</v>
      </c>
      <c r="AB11">
        <v>0.162316</v>
      </c>
      <c r="AC11" t="s">
        <v>71</v>
      </c>
      <c r="AD11" t="s">
        <v>74</v>
      </c>
      <c r="AE11">
        <v>0.003399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10</v>
      </c>
      <c r="AQ11" t="s">
        <v>442</v>
      </c>
      <c r="AR11">
        <v>20</v>
      </c>
    </row>
    <row r="12" ht="29.25" spans="1:44">
      <c r="A12" s="2">
        <v>989</v>
      </c>
      <c r="B12" t="s">
        <v>425</v>
      </c>
      <c r="C12">
        <v>7</v>
      </c>
      <c r="D12" t="s">
        <v>426</v>
      </c>
      <c r="E12">
        <v>760</v>
      </c>
      <c r="F12" t="s">
        <v>427</v>
      </c>
      <c r="G12" t="s">
        <v>428</v>
      </c>
      <c r="H12">
        <v>53.09</v>
      </c>
      <c r="I12" t="s">
        <v>429</v>
      </c>
      <c r="J12">
        <v>0.000275</v>
      </c>
      <c r="K12" t="s">
        <v>71</v>
      </c>
      <c r="L12" t="s">
        <v>430</v>
      </c>
      <c r="M12">
        <v>1696.32911</v>
      </c>
      <c r="N12" t="s">
        <v>71</v>
      </c>
      <c r="O12" t="s">
        <v>431</v>
      </c>
      <c r="P12">
        <v>0.001971</v>
      </c>
      <c r="Q12" t="s">
        <v>71</v>
      </c>
      <c r="R12" t="s">
        <v>70</v>
      </c>
      <c r="S12">
        <v>0.212929</v>
      </c>
      <c r="T12" t="s">
        <v>71</v>
      </c>
      <c r="U12" t="s">
        <v>72</v>
      </c>
      <c r="V12">
        <v>0.022367</v>
      </c>
      <c r="W12" t="s">
        <v>71</v>
      </c>
      <c r="X12" t="s">
        <v>73</v>
      </c>
      <c r="Y12">
        <v>0.021203</v>
      </c>
      <c r="Z12" t="s">
        <v>71</v>
      </c>
      <c r="AA12" t="s">
        <v>446</v>
      </c>
      <c r="AB12">
        <v>0.16384</v>
      </c>
      <c r="AC12" t="s">
        <v>71</v>
      </c>
      <c r="AD12" t="s">
        <v>74</v>
      </c>
      <c r="AE12">
        <v>0.003405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10</v>
      </c>
      <c r="AQ12" t="s">
        <v>442</v>
      </c>
      <c r="AR12">
        <v>20</v>
      </c>
    </row>
    <row r="13" ht="29.25" spans="1:44">
      <c r="A13" s="2">
        <v>988</v>
      </c>
      <c r="B13" t="s">
        <v>425</v>
      </c>
      <c r="C13">
        <v>8</v>
      </c>
      <c r="D13" t="s">
        <v>426</v>
      </c>
      <c r="E13">
        <v>1371</v>
      </c>
      <c r="F13" t="s">
        <v>427</v>
      </c>
      <c r="G13" t="s">
        <v>428</v>
      </c>
      <c r="H13">
        <v>44.994</v>
      </c>
      <c r="I13" t="s">
        <v>429</v>
      </c>
      <c r="J13">
        <v>0.00029</v>
      </c>
      <c r="K13" t="s">
        <v>71</v>
      </c>
      <c r="L13" t="s">
        <v>430</v>
      </c>
      <c r="M13">
        <v>6650.770339</v>
      </c>
      <c r="N13" t="s">
        <v>71</v>
      </c>
      <c r="O13" t="s">
        <v>431</v>
      </c>
      <c r="P13">
        <v>0.006941</v>
      </c>
      <c r="Q13" t="s">
        <v>71</v>
      </c>
      <c r="R13" t="s">
        <v>70</v>
      </c>
      <c r="S13">
        <v>0.21234</v>
      </c>
      <c r="T13" t="s">
        <v>71</v>
      </c>
      <c r="U13" t="s">
        <v>72</v>
      </c>
      <c r="V13">
        <v>0.022679</v>
      </c>
      <c r="W13" t="s">
        <v>71</v>
      </c>
      <c r="X13" t="s">
        <v>73</v>
      </c>
      <c r="Y13">
        <v>0.010324</v>
      </c>
      <c r="Z13" t="s">
        <v>71</v>
      </c>
      <c r="AA13" t="s">
        <v>446</v>
      </c>
      <c r="AB13">
        <v>0.173745</v>
      </c>
      <c r="AC13" t="s">
        <v>71</v>
      </c>
      <c r="AD13" t="s">
        <v>74</v>
      </c>
      <c r="AE13">
        <v>0.003432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10</v>
      </c>
      <c r="AQ13" t="s">
        <v>442</v>
      </c>
      <c r="AR13">
        <v>20</v>
      </c>
    </row>
    <row r="14" ht="29.25" spans="1:44">
      <c r="A14" s="2">
        <v>987</v>
      </c>
      <c r="B14" t="s">
        <v>425</v>
      </c>
      <c r="C14">
        <v>9</v>
      </c>
      <c r="D14" t="s">
        <v>426</v>
      </c>
      <c r="E14">
        <v>2591</v>
      </c>
      <c r="F14" t="s">
        <v>427</v>
      </c>
      <c r="G14" t="s">
        <v>428</v>
      </c>
      <c r="H14">
        <v>49.233</v>
      </c>
      <c r="I14" t="s">
        <v>429</v>
      </c>
      <c r="J14">
        <v>0.00027</v>
      </c>
      <c r="K14" t="s">
        <v>71</v>
      </c>
      <c r="L14" t="s">
        <v>430</v>
      </c>
      <c r="M14">
        <v>17514.016319</v>
      </c>
      <c r="N14" t="s">
        <v>71</v>
      </c>
      <c r="O14" t="s">
        <v>431</v>
      </c>
      <c r="P14">
        <v>0.017784</v>
      </c>
      <c r="Q14" t="s">
        <v>71</v>
      </c>
      <c r="R14" t="s">
        <v>70</v>
      </c>
      <c r="S14">
        <v>0.246395</v>
      </c>
      <c r="T14" t="s">
        <v>71</v>
      </c>
      <c r="U14" t="s">
        <v>72</v>
      </c>
      <c r="V14">
        <v>0.023355</v>
      </c>
      <c r="W14" t="s">
        <v>71</v>
      </c>
      <c r="X14" t="s">
        <v>73</v>
      </c>
      <c r="Y14">
        <v>0.004654</v>
      </c>
      <c r="Z14" t="s">
        <v>71</v>
      </c>
      <c r="AA14" t="s">
        <v>446</v>
      </c>
      <c r="AB14">
        <v>0.212842</v>
      </c>
      <c r="AC14" t="s">
        <v>71</v>
      </c>
      <c r="AD14" t="s">
        <v>74</v>
      </c>
      <c r="AE14">
        <v>0.003438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10</v>
      </c>
      <c r="AQ14" t="s">
        <v>442</v>
      </c>
      <c r="AR14">
        <v>20</v>
      </c>
    </row>
    <row r="15" ht="29.25" spans="1:44">
      <c r="A15" s="2">
        <v>986</v>
      </c>
      <c r="B15" t="s">
        <v>425</v>
      </c>
      <c r="C15">
        <v>1</v>
      </c>
      <c r="D15" t="s">
        <v>426</v>
      </c>
      <c r="E15">
        <v>529</v>
      </c>
      <c r="F15" t="s">
        <v>427</v>
      </c>
      <c r="G15" t="s">
        <v>428</v>
      </c>
      <c r="H15">
        <v>0</v>
      </c>
      <c r="I15" t="s">
        <v>429</v>
      </c>
      <c r="J15">
        <v>0.001209</v>
      </c>
      <c r="K15" t="s">
        <v>71</v>
      </c>
      <c r="L15" t="s">
        <v>430</v>
      </c>
      <c r="M15">
        <v>251.105953</v>
      </c>
      <c r="N15" t="s">
        <v>71</v>
      </c>
      <c r="O15" t="s">
        <v>431</v>
      </c>
      <c r="P15">
        <v>0.00146</v>
      </c>
      <c r="Q15" t="s">
        <v>71</v>
      </c>
      <c r="R15" t="s">
        <v>70</v>
      </c>
      <c r="S15">
        <v>9.297044</v>
      </c>
      <c r="T15" t="s">
        <v>71</v>
      </c>
      <c r="U15" t="s">
        <v>72</v>
      </c>
      <c r="V15">
        <v>0.029945</v>
      </c>
      <c r="W15" t="s">
        <v>71</v>
      </c>
      <c r="X15" t="s">
        <v>73</v>
      </c>
      <c r="Y15">
        <v>1.133495</v>
      </c>
      <c r="Z15" t="s">
        <v>71</v>
      </c>
      <c r="AA15" t="s">
        <v>446</v>
      </c>
      <c r="AB15">
        <v>8.125065</v>
      </c>
      <c r="AC15" t="s">
        <v>71</v>
      </c>
      <c r="AD15" t="s">
        <v>74</v>
      </c>
      <c r="AE15">
        <v>0.003407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50</v>
      </c>
      <c r="AQ15" t="s">
        <v>442</v>
      </c>
      <c r="AR15">
        <v>1000</v>
      </c>
    </row>
    <row r="16" ht="29.25" spans="1:44">
      <c r="A16" s="2">
        <v>982</v>
      </c>
      <c r="B16" t="s">
        <v>425</v>
      </c>
      <c r="C16">
        <v>0</v>
      </c>
      <c r="D16" t="s">
        <v>426</v>
      </c>
      <c r="E16">
        <v>152</v>
      </c>
      <c r="F16" t="s">
        <v>427</v>
      </c>
      <c r="G16" t="s">
        <v>428</v>
      </c>
      <c r="H16">
        <v>0</v>
      </c>
      <c r="I16" t="s">
        <v>429</v>
      </c>
      <c r="J16">
        <v>0.000255</v>
      </c>
      <c r="K16" t="s">
        <v>71</v>
      </c>
      <c r="L16" t="s">
        <v>430</v>
      </c>
      <c r="M16">
        <v>12.678469</v>
      </c>
      <c r="N16" t="s">
        <v>71</v>
      </c>
      <c r="O16" t="s">
        <v>431</v>
      </c>
      <c r="P16">
        <v>0.000268</v>
      </c>
      <c r="Q16" t="s">
        <v>71</v>
      </c>
      <c r="R16" t="s">
        <v>70</v>
      </c>
      <c r="S16">
        <v>3.257847</v>
      </c>
      <c r="T16" t="s">
        <v>71</v>
      </c>
      <c r="U16" t="s">
        <v>72</v>
      </c>
      <c r="V16">
        <v>0.023338</v>
      </c>
      <c r="W16" t="s">
        <v>71</v>
      </c>
      <c r="X16" t="s">
        <v>73</v>
      </c>
      <c r="Y16">
        <v>3.135247</v>
      </c>
      <c r="Z16" t="s">
        <v>71</v>
      </c>
      <c r="AA16" t="s">
        <v>446</v>
      </c>
      <c r="AB16">
        <v>0.093552</v>
      </c>
      <c r="AC16" t="s">
        <v>71</v>
      </c>
      <c r="AD16" t="s">
        <v>74</v>
      </c>
      <c r="AE16">
        <v>0.003465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10</v>
      </c>
      <c r="AQ16" t="s">
        <v>442</v>
      </c>
      <c r="AR16">
        <v>20</v>
      </c>
    </row>
    <row r="17" ht="29.25" spans="1:44">
      <c r="A17" s="2">
        <v>981</v>
      </c>
      <c r="B17" t="s">
        <v>425</v>
      </c>
      <c r="C17">
        <v>1</v>
      </c>
      <c r="D17" t="s">
        <v>426</v>
      </c>
      <c r="E17">
        <v>160</v>
      </c>
      <c r="F17" t="s">
        <v>427</v>
      </c>
      <c r="G17" t="s">
        <v>428</v>
      </c>
      <c r="H17">
        <v>0.002</v>
      </c>
      <c r="I17" t="s">
        <v>429</v>
      </c>
      <c r="J17">
        <v>0.000233</v>
      </c>
      <c r="K17" t="s">
        <v>71</v>
      </c>
      <c r="L17" t="s">
        <v>430</v>
      </c>
      <c r="M17">
        <v>20.703154</v>
      </c>
      <c r="N17" t="s">
        <v>71</v>
      </c>
      <c r="O17" t="s">
        <v>431</v>
      </c>
      <c r="P17">
        <v>0.000254</v>
      </c>
      <c r="Q17" t="s">
        <v>71</v>
      </c>
      <c r="R17" t="s">
        <v>70</v>
      </c>
      <c r="S17">
        <v>1.494351</v>
      </c>
      <c r="T17" t="s">
        <v>71</v>
      </c>
      <c r="U17" t="s">
        <v>72</v>
      </c>
      <c r="V17">
        <v>0.021832</v>
      </c>
      <c r="W17" t="s">
        <v>71</v>
      </c>
      <c r="X17" t="s">
        <v>73</v>
      </c>
      <c r="Y17">
        <v>1.34406</v>
      </c>
      <c r="Z17" t="s">
        <v>71</v>
      </c>
      <c r="AA17" t="s">
        <v>446</v>
      </c>
      <c r="AB17">
        <v>0.122793</v>
      </c>
      <c r="AC17" t="s">
        <v>71</v>
      </c>
      <c r="AD17" t="s">
        <v>74</v>
      </c>
      <c r="AE17">
        <v>0.003439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10</v>
      </c>
      <c r="AQ17" t="s">
        <v>442</v>
      </c>
      <c r="AR17">
        <v>20</v>
      </c>
    </row>
    <row r="18" ht="29.25" spans="1:44">
      <c r="A18" s="2">
        <v>980</v>
      </c>
      <c r="B18" t="s">
        <v>425</v>
      </c>
      <c r="C18">
        <v>2</v>
      </c>
      <c r="D18" t="s">
        <v>426</v>
      </c>
      <c r="E18">
        <v>169</v>
      </c>
      <c r="F18" t="s">
        <v>427</v>
      </c>
      <c r="G18" t="s">
        <v>428</v>
      </c>
      <c r="H18">
        <v>0</v>
      </c>
      <c r="I18" t="s">
        <v>429</v>
      </c>
      <c r="J18">
        <v>0.000231</v>
      </c>
      <c r="K18" t="s">
        <v>71</v>
      </c>
      <c r="L18" t="s">
        <v>430</v>
      </c>
      <c r="M18">
        <v>38.343092</v>
      </c>
      <c r="N18" t="s">
        <v>71</v>
      </c>
      <c r="O18" t="s">
        <v>431</v>
      </c>
      <c r="P18">
        <v>0.00027</v>
      </c>
      <c r="Q18" t="s">
        <v>71</v>
      </c>
      <c r="R18" t="s">
        <v>70</v>
      </c>
      <c r="S18">
        <v>0.837857</v>
      </c>
      <c r="T18" t="s">
        <v>71</v>
      </c>
      <c r="U18" t="s">
        <v>72</v>
      </c>
      <c r="V18">
        <v>0.021815</v>
      </c>
      <c r="W18" t="s">
        <v>71</v>
      </c>
      <c r="X18" t="s">
        <v>73</v>
      </c>
      <c r="Y18">
        <v>0.671547</v>
      </c>
      <c r="Z18" t="s">
        <v>71</v>
      </c>
      <c r="AA18" t="s">
        <v>446</v>
      </c>
      <c r="AB18">
        <v>0.138823</v>
      </c>
      <c r="AC18" t="s">
        <v>71</v>
      </c>
      <c r="AD18" t="s">
        <v>74</v>
      </c>
      <c r="AE18">
        <v>0.003422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10</v>
      </c>
      <c r="AQ18" t="s">
        <v>442</v>
      </c>
      <c r="AR18">
        <v>20</v>
      </c>
    </row>
    <row r="19" ht="29.25" spans="1:44">
      <c r="A19" s="2">
        <v>979</v>
      </c>
      <c r="B19" t="s">
        <v>425</v>
      </c>
      <c r="C19">
        <v>3</v>
      </c>
      <c r="D19" t="s">
        <v>426</v>
      </c>
      <c r="E19">
        <v>188</v>
      </c>
      <c r="F19" t="s">
        <v>427</v>
      </c>
      <c r="G19" t="s">
        <v>428</v>
      </c>
      <c r="H19">
        <v>0.002</v>
      </c>
      <c r="I19" t="s">
        <v>429</v>
      </c>
      <c r="J19">
        <v>0.000231</v>
      </c>
      <c r="K19" t="s">
        <v>71</v>
      </c>
      <c r="L19" t="s">
        <v>430</v>
      </c>
      <c r="M19">
        <v>81.639683</v>
      </c>
      <c r="N19" t="s">
        <v>71</v>
      </c>
      <c r="O19" t="s">
        <v>431</v>
      </c>
      <c r="P19">
        <v>0.000313</v>
      </c>
      <c r="Q19" t="s">
        <v>71</v>
      </c>
      <c r="R19" t="s">
        <v>70</v>
      </c>
      <c r="S19">
        <v>0.518601</v>
      </c>
      <c r="T19" t="s">
        <v>71</v>
      </c>
      <c r="U19" t="s">
        <v>72</v>
      </c>
      <c r="V19">
        <v>0.022011</v>
      </c>
      <c r="W19" t="s">
        <v>71</v>
      </c>
      <c r="X19" t="s">
        <v>73</v>
      </c>
      <c r="Y19">
        <v>0.340611</v>
      </c>
      <c r="Z19" t="s">
        <v>71</v>
      </c>
      <c r="AA19" t="s">
        <v>446</v>
      </c>
      <c r="AB19">
        <v>0.150322</v>
      </c>
      <c r="AC19" t="s">
        <v>71</v>
      </c>
      <c r="AD19" t="s">
        <v>74</v>
      </c>
      <c r="AE19">
        <v>0.003423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10</v>
      </c>
      <c r="AQ19" t="s">
        <v>442</v>
      </c>
      <c r="AR19">
        <v>20</v>
      </c>
    </row>
    <row r="20" ht="29.25" spans="1:44">
      <c r="A20" s="2">
        <v>978</v>
      </c>
      <c r="B20" t="s">
        <v>425</v>
      </c>
      <c r="C20">
        <v>4</v>
      </c>
      <c r="D20" t="s">
        <v>426</v>
      </c>
      <c r="E20">
        <v>226</v>
      </c>
      <c r="F20" t="s">
        <v>427</v>
      </c>
      <c r="G20" t="s">
        <v>428</v>
      </c>
      <c r="H20">
        <v>0</v>
      </c>
      <c r="I20" t="s">
        <v>429</v>
      </c>
      <c r="J20">
        <v>0.00023</v>
      </c>
      <c r="K20" t="s">
        <v>71</v>
      </c>
      <c r="L20" t="s">
        <v>430</v>
      </c>
      <c r="M20">
        <v>166.038011</v>
      </c>
      <c r="N20" t="s">
        <v>71</v>
      </c>
      <c r="O20" t="s">
        <v>431</v>
      </c>
      <c r="P20">
        <v>0.000396</v>
      </c>
      <c r="Q20" t="s">
        <v>71</v>
      </c>
      <c r="R20" t="s">
        <v>70</v>
      </c>
      <c r="S20">
        <v>0.354578</v>
      </c>
      <c r="T20" t="s">
        <v>71</v>
      </c>
      <c r="U20" t="s">
        <v>72</v>
      </c>
      <c r="V20">
        <v>0.022171</v>
      </c>
      <c r="W20" t="s">
        <v>71</v>
      </c>
      <c r="X20" t="s">
        <v>73</v>
      </c>
      <c r="Y20">
        <v>0.172127</v>
      </c>
      <c r="Z20" t="s">
        <v>71</v>
      </c>
      <c r="AA20" t="s">
        <v>446</v>
      </c>
      <c r="AB20">
        <v>0.154679</v>
      </c>
      <c r="AC20" t="s">
        <v>71</v>
      </c>
      <c r="AD20" t="s">
        <v>74</v>
      </c>
      <c r="AE20">
        <v>0.003418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10</v>
      </c>
      <c r="AQ20" t="s">
        <v>442</v>
      </c>
      <c r="AR20">
        <v>20</v>
      </c>
    </row>
    <row r="21" ht="29.25" spans="1:44">
      <c r="A21" s="2">
        <v>977</v>
      </c>
      <c r="B21" t="s">
        <v>425</v>
      </c>
      <c r="C21">
        <v>5</v>
      </c>
      <c r="D21" t="s">
        <v>426</v>
      </c>
      <c r="E21">
        <v>303</v>
      </c>
      <c r="F21" t="s">
        <v>427</v>
      </c>
      <c r="G21" t="s">
        <v>428</v>
      </c>
      <c r="H21">
        <v>0</v>
      </c>
      <c r="I21" t="s">
        <v>429</v>
      </c>
      <c r="J21">
        <v>0.000233</v>
      </c>
      <c r="K21" t="s">
        <v>71</v>
      </c>
      <c r="L21" t="s">
        <v>430</v>
      </c>
      <c r="M21">
        <v>294.374641</v>
      </c>
      <c r="N21" t="s">
        <v>71</v>
      </c>
      <c r="O21" t="s">
        <v>431</v>
      </c>
      <c r="P21">
        <v>0.000528</v>
      </c>
      <c r="Q21" t="s">
        <v>71</v>
      </c>
      <c r="R21" t="s">
        <v>70</v>
      </c>
      <c r="S21">
        <v>0.273155</v>
      </c>
      <c r="T21" t="s">
        <v>71</v>
      </c>
      <c r="U21" t="s">
        <v>72</v>
      </c>
      <c r="V21">
        <v>0.022415</v>
      </c>
      <c r="W21" t="s">
        <v>71</v>
      </c>
      <c r="X21" t="s">
        <v>73</v>
      </c>
      <c r="Y21">
        <v>0.08879</v>
      </c>
      <c r="Z21" t="s">
        <v>71</v>
      </c>
      <c r="AA21" t="s">
        <v>446</v>
      </c>
      <c r="AB21">
        <v>0.156384</v>
      </c>
      <c r="AC21" t="s">
        <v>71</v>
      </c>
      <c r="AD21" t="s">
        <v>74</v>
      </c>
      <c r="AE21">
        <v>0.003409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10</v>
      </c>
      <c r="AQ21" t="s">
        <v>442</v>
      </c>
      <c r="AR21">
        <v>20</v>
      </c>
    </row>
    <row r="22" ht="29.25" spans="1:44">
      <c r="A22" s="2">
        <v>976</v>
      </c>
      <c r="B22" t="s">
        <v>425</v>
      </c>
      <c r="C22">
        <v>6</v>
      </c>
      <c r="D22" t="s">
        <v>426</v>
      </c>
      <c r="E22">
        <v>455</v>
      </c>
      <c r="F22" t="s">
        <v>427</v>
      </c>
      <c r="G22" t="s">
        <v>428</v>
      </c>
      <c r="H22">
        <v>0.001</v>
      </c>
      <c r="I22" t="s">
        <v>429</v>
      </c>
      <c r="J22">
        <v>0.00023</v>
      </c>
      <c r="K22" t="s">
        <v>71</v>
      </c>
      <c r="L22" t="s">
        <v>430</v>
      </c>
      <c r="M22">
        <v>549.493747</v>
      </c>
      <c r="N22" t="s">
        <v>71</v>
      </c>
      <c r="O22" t="s">
        <v>431</v>
      </c>
      <c r="P22">
        <v>0.00078</v>
      </c>
      <c r="Q22" t="s">
        <v>71</v>
      </c>
      <c r="R22" t="s">
        <v>70</v>
      </c>
      <c r="S22">
        <v>0.22823</v>
      </c>
      <c r="T22" t="s">
        <v>71</v>
      </c>
      <c r="U22" t="s">
        <v>72</v>
      </c>
      <c r="V22">
        <v>0.022362</v>
      </c>
      <c r="W22" t="s">
        <v>71</v>
      </c>
      <c r="X22" t="s">
        <v>73</v>
      </c>
      <c r="Y22">
        <v>0.043684</v>
      </c>
      <c r="Z22" t="s">
        <v>71</v>
      </c>
      <c r="AA22" t="s">
        <v>446</v>
      </c>
      <c r="AB22">
        <v>0.156652</v>
      </c>
      <c r="AC22" t="s">
        <v>71</v>
      </c>
      <c r="AD22" t="s">
        <v>74</v>
      </c>
      <c r="AE22">
        <v>0.003415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10</v>
      </c>
      <c r="AQ22" t="s">
        <v>442</v>
      </c>
      <c r="AR22">
        <v>20</v>
      </c>
    </row>
    <row r="23" ht="29.25" spans="1:44">
      <c r="A23" s="2">
        <v>975</v>
      </c>
      <c r="B23" t="s">
        <v>425</v>
      </c>
      <c r="C23">
        <v>7</v>
      </c>
      <c r="D23" t="s">
        <v>426</v>
      </c>
      <c r="E23">
        <v>760</v>
      </c>
      <c r="F23" t="s">
        <v>427</v>
      </c>
      <c r="G23" t="s">
        <v>428</v>
      </c>
      <c r="H23">
        <v>0.001</v>
      </c>
      <c r="I23" t="s">
        <v>429</v>
      </c>
      <c r="J23">
        <v>0.000231</v>
      </c>
      <c r="K23" t="s">
        <v>71</v>
      </c>
      <c r="L23" t="s">
        <v>430</v>
      </c>
      <c r="M23">
        <v>1759.892266</v>
      </c>
      <c r="N23" t="s">
        <v>71</v>
      </c>
      <c r="O23" t="s">
        <v>431</v>
      </c>
      <c r="P23">
        <v>0.001991</v>
      </c>
      <c r="Q23" t="s">
        <v>71</v>
      </c>
      <c r="R23" t="s">
        <v>70</v>
      </c>
      <c r="S23">
        <v>0.209572</v>
      </c>
      <c r="T23" t="s">
        <v>71</v>
      </c>
      <c r="U23" t="s">
        <v>72</v>
      </c>
      <c r="V23">
        <v>0.022475</v>
      </c>
      <c r="W23" t="s">
        <v>71</v>
      </c>
      <c r="X23" t="s">
        <v>73</v>
      </c>
      <c r="Y23">
        <v>0.021305</v>
      </c>
      <c r="Z23" t="s">
        <v>71</v>
      </c>
      <c r="AA23" t="s">
        <v>446</v>
      </c>
      <c r="AB23">
        <v>0.160207</v>
      </c>
      <c r="AC23" t="s">
        <v>71</v>
      </c>
      <c r="AD23" t="s">
        <v>74</v>
      </c>
      <c r="AE23">
        <v>0.003417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10</v>
      </c>
      <c r="AQ23" t="s">
        <v>442</v>
      </c>
      <c r="AR23">
        <v>20</v>
      </c>
    </row>
    <row r="24" ht="29.25" spans="1:44">
      <c r="A24" s="2">
        <v>974</v>
      </c>
      <c r="B24" t="s">
        <v>425</v>
      </c>
      <c r="C24">
        <v>8</v>
      </c>
      <c r="D24" t="s">
        <v>426</v>
      </c>
      <c r="E24">
        <v>1371</v>
      </c>
      <c r="F24" t="s">
        <v>427</v>
      </c>
      <c r="G24" t="s">
        <v>428</v>
      </c>
      <c r="H24">
        <v>0</v>
      </c>
      <c r="I24" t="s">
        <v>429</v>
      </c>
      <c r="J24">
        <v>0.000253</v>
      </c>
      <c r="K24" t="s">
        <v>71</v>
      </c>
      <c r="L24" t="s">
        <v>430</v>
      </c>
      <c r="M24">
        <v>9075.575891</v>
      </c>
      <c r="N24" t="s">
        <v>71</v>
      </c>
      <c r="O24" t="s">
        <v>431</v>
      </c>
      <c r="P24">
        <v>0.009329</v>
      </c>
      <c r="Q24" t="s">
        <v>71</v>
      </c>
      <c r="R24" t="s">
        <v>70</v>
      </c>
      <c r="S24">
        <v>0.222788</v>
      </c>
      <c r="T24" t="s">
        <v>71</v>
      </c>
      <c r="U24" t="s">
        <v>72</v>
      </c>
      <c r="V24">
        <v>0.024218</v>
      </c>
      <c r="W24" t="s">
        <v>71</v>
      </c>
      <c r="X24" t="s">
        <v>73</v>
      </c>
      <c r="Y24">
        <v>0.011774</v>
      </c>
      <c r="Z24" t="s">
        <v>71</v>
      </c>
      <c r="AA24" t="s">
        <v>446</v>
      </c>
      <c r="AB24">
        <v>0.181012</v>
      </c>
      <c r="AC24" t="s">
        <v>71</v>
      </c>
      <c r="AD24" t="s">
        <v>74</v>
      </c>
      <c r="AE24">
        <v>0.003468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</v>
      </c>
      <c r="AQ24" t="s">
        <v>442</v>
      </c>
      <c r="AR24">
        <v>20</v>
      </c>
    </row>
    <row r="25" ht="29.25" spans="1:44">
      <c r="A25" s="2">
        <v>973</v>
      </c>
      <c r="B25" t="s">
        <v>425</v>
      </c>
      <c r="C25">
        <v>9</v>
      </c>
      <c r="D25" t="s">
        <v>426</v>
      </c>
      <c r="E25">
        <v>2591</v>
      </c>
      <c r="F25" t="s">
        <v>427</v>
      </c>
      <c r="G25" t="s">
        <v>428</v>
      </c>
      <c r="H25">
        <v>0</v>
      </c>
      <c r="I25" t="s">
        <v>429</v>
      </c>
      <c r="J25">
        <v>0.000228</v>
      </c>
      <c r="K25" t="s">
        <v>71</v>
      </c>
      <c r="L25" t="s">
        <v>430</v>
      </c>
      <c r="M25">
        <v>15777.415515</v>
      </c>
      <c r="N25" t="s">
        <v>71</v>
      </c>
      <c r="O25" t="s">
        <v>431</v>
      </c>
      <c r="P25">
        <v>0.016006</v>
      </c>
      <c r="Q25" t="s">
        <v>71</v>
      </c>
      <c r="R25" t="s">
        <v>70</v>
      </c>
      <c r="S25">
        <v>0.198881</v>
      </c>
      <c r="T25" t="s">
        <v>71</v>
      </c>
      <c r="U25" t="s">
        <v>72</v>
      </c>
      <c r="V25">
        <v>0.023196</v>
      </c>
      <c r="W25" t="s">
        <v>71</v>
      </c>
      <c r="X25" t="s">
        <v>73</v>
      </c>
      <c r="Y25">
        <v>0.004463</v>
      </c>
      <c r="Z25" t="s">
        <v>71</v>
      </c>
      <c r="AA25" t="s">
        <v>446</v>
      </c>
      <c r="AB25">
        <v>0.165565</v>
      </c>
      <c r="AC25" t="s">
        <v>71</v>
      </c>
      <c r="AD25" t="s">
        <v>74</v>
      </c>
      <c r="AE25">
        <v>0.003407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10</v>
      </c>
      <c r="AQ25" t="s">
        <v>442</v>
      </c>
      <c r="AR25">
        <v>20</v>
      </c>
    </row>
    <row r="26" ht="29.25" spans="1:44">
      <c r="A26" s="2">
        <v>971</v>
      </c>
      <c r="B26" t="s">
        <v>425</v>
      </c>
      <c r="C26">
        <v>0</v>
      </c>
      <c r="D26" t="s">
        <v>426</v>
      </c>
      <c r="E26">
        <v>152</v>
      </c>
      <c r="F26" t="s">
        <v>427</v>
      </c>
      <c r="G26" t="s">
        <v>428</v>
      </c>
      <c r="H26">
        <v>101.006</v>
      </c>
      <c r="I26" t="s">
        <v>429</v>
      </c>
      <c r="J26">
        <v>0.000232</v>
      </c>
      <c r="K26" t="s">
        <v>71</v>
      </c>
      <c r="L26" t="s">
        <v>430</v>
      </c>
      <c r="M26">
        <v>10.693694</v>
      </c>
      <c r="N26" t="s">
        <v>71</v>
      </c>
      <c r="O26" t="s">
        <v>431</v>
      </c>
      <c r="P26">
        <v>0.000242</v>
      </c>
      <c r="Q26" t="s">
        <v>71</v>
      </c>
      <c r="R26" t="s">
        <v>70</v>
      </c>
      <c r="S26">
        <v>5.428164</v>
      </c>
      <c r="T26" t="s">
        <v>71</v>
      </c>
      <c r="U26" t="s">
        <v>72</v>
      </c>
      <c r="V26">
        <v>0.043914</v>
      </c>
      <c r="W26" t="s">
        <v>71</v>
      </c>
      <c r="X26" t="s">
        <v>73</v>
      </c>
      <c r="Y26">
        <v>5.374578</v>
      </c>
      <c r="Z26" t="s">
        <v>71</v>
      </c>
      <c r="AA26" t="s">
        <v>446</v>
      </c>
      <c r="AB26">
        <v>0.003097</v>
      </c>
      <c r="AC26" t="s">
        <v>71</v>
      </c>
      <c r="AD26" t="s">
        <v>74</v>
      </c>
      <c r="AE26">
        <v>0.003427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20</v>
      </c>
      <c r="AQ26" t="s">
        <v>442</v>
      </c>
      <c r="AR26">
        <v>20</v>
      </c>
    </row>
    <row r="27" ht="29.25" spans="1:44">
      <c r="A27" s="2">
        <v>970</v>
      </c>
      <c r="B27" t="s">
        <v>425</v>
      </c>
      <c r="C27">
        <v>1</v>
      </c>
      <c r="D27" t="s">
        <v>426</v>
      </c>
      <c r="E27">
        <v>160</v>
      </c>
      <c r="F27" t="s">
        <v>427</v>
      </c>
      <c r="G27" t="s">
        <v>428</v>
      </c>
      <c r="H27">
        <v>96.604</v>
      </c>
      <c r="I27" t="s">
        <v>429</v>
      </c>
      <c r="J27">
        <v>0.000231</v>
      </c>
      <c r="K27" t="s">
        <v>71</v>
      </c>
      <c r="L27" t="s">
        <v>430</v>
      </c>
      <c r="M27">
        <v>20.541107</v>
      </c>
      <c r="N27" t="s">
        <v>71</v>
      </c>
      <c r="O27" t="s">
        <v>431</v>
      </c>
      <c r="P27">
        <v>0.000252</v>
      </c>
      <c r="Q27" t="s">
        <v>71</v>
      </c>
      <c r="R27" t="s">
        <v>70</v>
      </c>
      <c r="S27">
        <v>2.845426</v>
      </c>
      <c r="T27" t="s">
        <v>71</v>
      </c>
      <c r="U27" t="s">
        <v>72</v>
      </c>
      <c r="V27">
        <v>0.043704</v>
      </c>
      <c r="W27" t="s">
        <v>71</v>
      </c>
      <c r="X27" t="s">
        <v>73</v>
      </c>
      <c r="Y27">
        <v>2.692293</v>
      </c>
      <c r="Z27" t="s">
        <v>71</v>
      </c>
      <c r="AA27" t="s">
        <v>446</v>
      </c>
      <c r="AB27">
        <v>0.102926</v>
      </c>
      <c r="AC27" t="s">
        <v>71</v>
      </c>
      <c r="AD27" t="s">
        <v>74</v>
      </c>
      <c r="AE27">
        <v>0.003433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20</v>
      </c>
      <c r="AQ27" t="s">
        <v>442</v>
      </c>
      <c r="AR27">
        <v>20</v>
      </c>
    </row>
    <row r="28" ht="29.25" spans="1:44">
      <c r="A28" s="2">
        <v>969</v>
      </c>
      <c r="B28" t="s">
        <v>425</v>
      </c>
      <c r="C28">
        <v>2</v>
      </c>
      <c r="D28" t="s">
        <v>426</v>
      </c>
      <c r="E28">
        <v>169</v>
      </c>
      <c r="F28" t="s">
        <v>427</v>
      </c>
      <c r="G28" t="s">
        <v>428</v>
      </c>
      <c r="H28">
        <v>96.504</v>
      </c>
      <c r="I28" t="s">
        <v>429</v>
      </c>
      <c r="J28">
        <v>0.000231</v>
      </c>
      <c r="K28" t="s">
        <v>71</v>
      </c>
      <c r="L28" t="s">
        <v>430</v>
      </c>
      <c r="M28">
        <v>38.481953</v>
      </c>
      <c r="N28" t="s">
        <v>71</v>
      </c>
      <c r="O28" t="s">
        <v>431</v>
      </c>
      <c r="P28">
        <v>0.00027</v>
      </c>
      <c r="Q28" t="s">
        <v>71</v>
      </c>
      <c r="R28" t="s">
        <v>70</v>
      </c>
      <c r="S28">
        <v>1.557413</v>
      </c>
      <c r="T28" t="s">
        <v>71</v>
      </c>
      <c r="U28" t="s">
        <v>72</v>
      </c>
      <c r="V28">
        <v>0.043547</v>
      </c>
      <c r="W28" t="s">
        <v>71</v>
      </c>
      <c r="X28" t="s">
        <v>73</v>
      </c>
      <c r="Y28">
        <v>1.354149</v>
      </c>
      <c r="Z28" t="s">
        <v>71</v>
      </c>
      <c r="AA28" t="s">
        <v>446</v>
      </c>
      <c r="AB28">
        <v>0.153222</v>
      </c>
      <c r="AC28" t="s">
        <v>71</v>
      </c>
      <c r="AD28" t="s">
        <v>74</v>
      </c>
      <c r="AE28">
        <v>0.003421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20</v>
      </c>
      <c r="AQ28" t="s">
        <v>442</v>
      </c>
      <c r="AR28">
        <v>20</v>
      </c>
    </row>
    <row r="29" ht="29.25" spans="1:44">
      <c r="A29" s="2">
        <v>968</v>
      </c>
      <c r="B29" t="s">
        <v>425</v>
      </c>
      <c r="C29">
        <v>3</v>
      </c>
      <c r="D29" t="s">
        <v>426</v>
      </c>
      <c r="E29">
        <v>188</v>
      </c>
      <c r="F29" t="s">
        <v>427</v>
      </c>
      <c r="G29" t="s">
        <v>428</v>
      </c>
      <c r="H29">
        <v>98.983</v>
      </c>
      <c r="I29" t="s">
        <v>429</v>
      </c>
      <c r="J29">
        <v>0.000232</v>
      </c>
      <c r="K29" t="s">
        <v>71</v>
      </c>
      <c r="L29" t="s">
        <v>430</v>
      </c>
      <c r="M29">
        <v>83.430029</v>
      </c>
      <c r="N29" t="s">
        <v>71</v>
      </c>
      <c r="O29" t="s">
        <v>431</v>
      </c>
      <c r="P29">
        <v>0.000315</v>
      </c>
      <c r="Q29" t="s">
        <v>71</v>
      </c>
      <c r="R29" t="s">
        <v>70</v>
      </c>
      <c r="S29">
        <v>0.911724</v>
      </c>
      <c r="T29" t="s">
        <v>71</v>
      </c>
      <c r="U29" t="s">
        <v>72</v>
      </c>
      <c r="V29">
        <v>0.043679</v>
      </c>
      <c r="W29" t="s">
        <v>71</v>
      </c>
      <c r="X29" t="s">
        <v>73</v>
      </c>
      <c r="Y29">
        <v>0.684117</v>
      </c>
      <c r="Z29" t="s">
        <v>71</v>
      </c>
      <c r="AA29" t="s">
        <v>446</v>
      </c>
      <c r="AB29">
        <v>0.177471</v>
      </c>
      <c r="AC29" t="s">
        <v>71</v>
      </c>
      <c r="AD29" t="s">
        <v>74</v>
      </c>
      <c r="AE29">
        <v>0.003413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20</v>
      </c>
      <c r="AQ29" t="s">
        <v>442</v>
      </c>
      <c r="AR29">
        <v>20</v>
      </c>
    </row>
    <row r="30" ht="29.25" spans="1:44">
      <c r="A30" s="2">
        <v>967</v>
      </c>
      <c r="B30" t="s">
        <v>425</v>
      </c>
      <c r="C30">
        <v>4</v>
      </c>
      <c r="D30" t="s">
        <v>426</v>
      </c>
      <c r="E30">
        <v>226</v>
      </c>
      <c r="F30" t="s">
        <v>427</v>
      </c>
      <c r="G30" t="s">
        <v>428</v>
      </c>
      <c r="H30">
        <v>105.612</v>
      </c>
      <c r="I30" t="s">
        <v>429</v>
      </c>
      <c r="J30">
        <v>0.000233</v>
      </c>
      <c r="K30" t="s">
        <v>71</v>
      </c>
      <c r="L30" t="s">
        <v>430</v>
      </c>
      <c r="M30">
        <v>167.629828</v>
      </c>
      <c r="N30" t="s">
        <v>71</v>
      </c>
      <c r="O30" t="s">
        <v>431</v>
      </c>
      <c r="P30">
        <v>0.0004</v>
      </c>
      <c r="Q30" t="s">
        <v>71</v>
      </c>
      <c r="R30" t="s">
        <v>70</v>
      </c>
      <c r="S30">
        <v>0.586714</v>
      </c>
      <c r="T30" t="s">
        <v>71</v>
      </c>
      <c r="U30" t="s">
        <v>72</v>
      </c>
      <c r="V30">
        <v>0.043748</v>
      </c>
      <c r="W30" t="s">
        <v>71</v>
      </c>
      <c r="X30" t="s">
        <v>73</v>
      </c>
      <c r="Y30">
        <v>0.347308</v>
      </c>
      <c r="Z30" t="s">
        <v>71</v>
      </c>
      <c r="AA30" t="s">
        <v>446</v>
      </c>
      <c r="AB30">
        <v>0.189259</v>
      </c>
      <c r="AC30" t="s">
        <v>71</v>
      </c>
      <c r="AD30" t="s">
        <v>74</v>
      </c>
      <c r="AE30">
        <v>0.003412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20</v>
      </c>
      <c r="AQ30" t="s">
        <v>442</v>
      </c>
      <c r="AR30">
        <v>20</v>
      </c>
    </row>
    <row r="31" ht="29.25" spans="1:44">
      <c r="A31" s="2">
        <v>966</v>
      </c>
      <c r="B31" t="s">
        <v>425</v>
      </c>
      <c r="C31">
        <v>5</v>
      </c>
      <c r="D31" t="s">
        <v>426</v>
      </c>
      <c r="E31">
        <v>303</v>
      </c>
      <c r="F31" t="s">
        <v>427</v>
      </c>
      <c r="G31" t="s">
        <v>428</v>
      </c>
      <c r="H31">
        <v>109.677</v>
      </c>
      <c r="I31" t="s">
        <v>429</v>
      </c>
      <c r="J31">
        <v>0.000236</v>
      </c>
      <c r="K31" t="s">
        <v>71</v>
      </c>
      <c r="L31" t="s">
        <v>430</v>
      </c>
      <c r="M31">
        <v>297.733863</v>
      </c>
      <c r="N31" t="s">
        <v>71</v>
      </c>
      <c r="O31" t="s">
        <v>431</v>
      </c>
      <c r="P31">
        <v>0.000534</v>
      </c>
      <c r="Q31" t="s">
        <v>71</v>
      </c>
      <c r="R31" t="s">
        <v>70</v>
      </c>
      <c r="S31">
        <v>0.428182</v>
      </c>
      <c r="T31" t="s">
        <v>71</v>
      </c>
      <c r="U31" t="s">
        <v>72</v>
      </c>
      <c r="V31">
        <v>0.044923</v>
      </c>
      <c r="W31" t="s">
        <v>71</v>
      </c>
      <c r="X31" t="s">
        <v>73</v>
      </c>
      <c r="Y31">
        <v>0.18019</v>
      </c>
      <c r="Z31" t="s">
        <v>71</v>
      </c>
      <c r="AA31" t="s">
        <v>446</v>
      </c>
      <c r="AB31">
        <v>0.196687</v>
      </c>
      <c r="AC31" t="s">
        <v>71</v>
      </c>
      <c r="AD31" t="s">
        <v>74</v>
      </c>
      <c r="AE31">
        <v>0.003408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20</v>
      </c>
      <c r="AQ31" t="s">
        <v>442</v>
      </c>
      <c r="AR31">
        <v>20</v>
      </c>
    </row>
    <row r="32" ht="29.25" spans="1:44">
      <c r="A32" s="2">
        <v>965</v>
      </c>
      <c r="B32" t="s">
        <v>425</v>
      </c>
      <c r="C32">
        <v>6</v>
      </c>
      <c r="D32" t="s">
        <v>426</v>
      </c>
      <c r="E32">
        <v>455</v>
      </c>
      <c r="F32" t="s">
        <v>427</v>
      </c>
      <c r="G32" t="s">
        <v>428</v>
      </c>
      <c r="H32">
        <v>107.075</v>
      </c>
      <c r="I32" t="s">
        <v>429</v>
      </c>
      <c r="J32">
        <v>0.000233</v>
      </c>
      <c r="K32" t="s">
        <v>71</v>
      </c>
      <c r="L32" t="s">
        <v>430</v>
      </c>
      <c r="M32">
        <v>569.267978</v>
      </c>
      <c r="N32" t="s">
        <v>71</v>
      </c>
      <c r="O32" t="s">
        <v>431</v>
      </c>
      <c r="P32">
        <v>0.000802</v>
      </c>
      <c r="Q32" t="s">
        <v>71</v>
      </c>
      <c r="R32" t="s">
        <v>70</v>
      </c>
      <c r="S32">
        <v>0.3463</v>
      </c>
      <c r="T32" t="s">
        <v>71</v>
      </c>
      <c r="U32" t="s">
        <v>72</v>
      </c>
      <c r="V32">
        <v>0.045245</v>
      </c>
      <c r="W32" t="s">
        <v>71</v>
      </c>
      <c r="X32" t="s">
        <v>73</v>
      </c>
      <c r="Y32">
        <v>0.090572</v>
      </c>
      <c r="Z32" t="s">
        <v>71</v>
      </c>
      <c r="AA32" t="s">
        <v>446</v>
      </c>
      <c r="AB32">
        <v>0.204112</v>
      </c>
      <c r="AC32" t="s">
        <v>71</v>
      </c>
      <c r="AD32" t="s">
        <v>74</v>
      </c>
      <c r="AE32">
        <v>0.003408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20</v>
      </c>
      <c r="AQ32" t="s">
        <v>442</v>
      </c>
      <c r="AR32">
        <v>20</v>
      </c>
    </row>
    <row r="33" ht="29.25" spans="1:44">
      <c r="A33" s="2">
        <v>964</v>
      </c>
      <c r="B33" t="s">
        <v>425</v>
      </c>
      <c r="C33">
        <v>7</v>
      </c>
      <c r="D33" t="s">
        <v>426</v>
      </c>
      <c r="E33">
        <v>760</v>
      </c>
      <c r="F33" t="s">
        <v>427</v>
      </c>
      <c r="G33" t="s">
        <v>428</v>
      </c>
      <c r="H33">
        <v>106.354</v>
      </c>
      <c r="I33" t="s">
        <v>429</v>
      </c>
      <c r="J33">
        <v>0.00023</v>
      </c>
      <c r="K33" t="s">
        <v>71</v>
      </c>
      <c r="L33" t="s">
        <v>430</v>
      </c>
      <c r="M33">
        <v>1508.225739</v>
      </c>
      <c r="N33" t="s">
        <v>71</v>
      </c>
      <c r="O33" t="s">
        <v>431</v>
      </c>
      <c r="P33">
        <v>0.001738</v>
      </c>
      <c r="Q33" t="s">
        <v>71</v>
      </c>
      <c r="R33" t="s">
        <v>70</v>
      </c>
      <c r="S33">
        <v>0.302208</v>
      </c>
      <c r="T33" t="s">
        <v>71</v>
      </c>
      <c r="U33" t="s">
        <v>72</v>
      </c>
      <c r="V33">
        <v>0.045261</v>
      </c>
      <c r="W33" t="s">
        <v>71</v>
      </c>
      <c r="X33" t="s">
        <v>73</v>
      </c>
      <c r="Y33">
        <v>0.043883</v>
      </c>
      <c r="Z33" t="s">
        <v>71</v>
      </c>
      <c r="AA33" t="s">
        <v>446</v>
      </c>
      <c r="AB33">
        <v>0.206683</v>
      </c>
      <c r="AC33" t="s">
        <v>71</v>
      </c>
      <c r="AD33" t="s">
        <v>74</v>
      </c>
      <c r="AE33">
        <v>0.003413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</v>
      </c>
      <c r="AQ33" t="s">
        <v>442</v>
      </c>
      <c r="AR33">
        <v>20</v>
      </c>
    </row>
    <row r="34" ht="29.25" spans="1:44">
      <c r="A34" s="2">
        <v>963</v>
      </c>
      <c r="B34" t="s">
        <v>425</v>
      </c>
      <c r="C34">
        <v>8</v>
      </c>
      <c r="D34" t="s">
        <v>426</v>
      </c>
      <c r="E34">
        <v>1371</v>
      </c>
      <c r="F34" t="s">
        <v>427</v>
      </c>
      <c r="G34" t="s">
        <v>428</v>
      </c>
      <c r="H34">
        <v>106.056</v>
      </c>
      <c r="I34" t="s">
        <v>429</v>
      </c>
      <c r="J34">
        <v>0.000229</v>
      </c>
      <c r="K34" t="s">
        <v>71</v>
      </c>
      <c r="L34" t="s">
        <v>430</v>
      </c>
      <c r="M34">
        <v>5856.366305</v>
      </c>
      <c r="N34" t="s">
        <v>71</v>
      </c>
      <c r="O34" t="s">
        <v>431</v>
      </c>
      <c r="P34">
        <v>0.006085</v>
      </c>
      <c r="Q34" t="s">
        <v>71</v>
      </c>
      <c r="R34" t="s">
        <v>70</v>
      </c>
      <c r="S34">
        <v>0.27963</v>
      </c>
      <c r="T34" t="s">
        <v>71</v>
      </c>
      <c r="U34" t="s">
        <v>72</v>
      </c>
      <c r="V34">
        <v>0.045446</v>
      </c>
      <c r="W34" t="s">
        <v>71</v>
      </c>
      <c r="X34" t="s">
        <v>73</v>
      </c>
      <c r="Y34">
        <v>0.020399</v>
      </c>
      <c r="Z34" t="s">
        <v>71</v>
      </c>
      <c r="AA34" t="s">
        <v>446</v>
      </c>
      <c r="AB34">
        <v>0.207431</v>
      </c>
      <c r="AC34" t="s">
        <v>71</v>
      </c>
      <c r="AD34" t="s">
        <v>74</v>
      </c>
      <c r="AE34">
        <v>0.003398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20</v>
      </c>
      <c r="AQ34" t="s">
        <v>442</v>
      </c>
      <c r="AR34">
        <v>20</v>
      </c>
    </row>
    <row r="35" ht="29.25" spans="1:44">
      <c r="A35" s="2">
        <v>962</v>
      </c>
      <c r="B35" t="s">
        <v>425</v>
      </c>
      <c r="C35">
        <v>9</v>
      </c>
      <c r="D35" t="s">
        <v>426</v>
      </c>
      <c r="E35">
        <v>2591</v>
      </c>
      <c r="F35" t="s">
        <v>427</v>
      </c>
      <c r="G35" t="s">
        <v>428</v>
      </c>
      <c r="H35">
        <v>112.346</v>
      </c>
      <c r="I35" t="s">
        <v>429</v>
      </c>
      <c r="J35">
        <v>0.000234</v>
      </c>
      <c r="K35" t="s">
        <v>71</v>
      </c>
      <c r="L35" t="s">
        <v>430</v>
      </c>
      <c r="M35">
        <v>15743.505325</v>
      </c>
      <c r="N35" t="s">
        <v>71</v>
      </c>
      <c r="O35" t="s">
        <v>431</v>
      </c>
      <c r="P35">
        <v>0.015977</v>
      </c>
      <c r="Q35" t="s">
        <v>71</v>
      </c>
      <c r="R35" t="s">
        <v>70</v>
      </c>
      <c r="S35">
        <v>0.267862</v>
      </c>
      <c r="T35" t="s">
        <v>71</v>
      </c>
      <c r="U35" t="s">
        <v>72</v>
      </c>
      <c r="V35">
        <v>0.045624</v>
      </c>
      <c r="W35" t="s">
        <v>71</v>
      </c>
      <c r="X35" t="s">
        <v>73</v>
      </c>
      <c r="Y35">
        <v>0.008035</v>
      </c>
      <c r="Z35" t="s">
        <v>71</v>
      </c>
      <c r="AA35" t="s">
        <v>446</v>
      </c>
      <c r="AB35">
        <v>0.207811</v>
      </c>
      <c r="AC35" t="s">
        <v>71</v>
      </c>
      <c r="AD35" t="s">
        <v>74</v>
      </c>
      <c r="AE35">
        <v>0.003409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20</v>
      </c>
      <c r="AQ35" t="s">
        <v>442</v>
      </c>
      <c r="AR35">
        <v>20</v>
      </c>
    </row>
    <row r="36" ht="29.25" spans="1:44">
      <c r="A36" s="2">
        <v>961</v>
      </c>
      <c r="B36" t="s">
        <v>425</v>
      </c>
      <c r="C36">
        <v>0</v>
      </c>
      <c r="D36" t="s">
        <v>426</v>
      </c>
      <c r="E36">
        <v>152</v>
      </c>
      <c r="F36" t="s">
        <v>427</v>
      </c>
      <c r="G36" t="s">
        <v>428</v>
      </c>
      <c r="H36">
        <v>100.61</v>
      </c>
      <c r="I36" t="s">
        <v>429</v>
      </c>
      <c r="J36">
        <v>0.00025</v>
      </c>
      <c r="K36" t="s">
        <v>71</v>
      </c>
      <c r="L36" t="s">
        <v>430</v>
      </c>
      <c r="M36">
        <v>10.538841</v>
      </c>
      <c r="N36" t="s">
        <v>71</v>
      </c>
      <c r="O36" t="s">
        <v>431</v>
      </c>
      <c r="P36">
        <v>0.000261</v>
      </c>
      <c r="Q36" t="s">
        <v>71</v>
      </c>
      <c r="R36" t="s">
        <v>70</v>
      </c>
      <c r="S36">
        <v>6.34724</v>
      </c>
      <c r="T36" t="s">
        <v>71</v>
      </c>
      <c r="U36" t="s">
        <v>72</v>
      </c>
      <c r="V36">
        <v>0.047243</v>
      </c>
      <c r="W36" t="s">
        <v>71</v>
      </c>
      <c r="X36" t="s">
        <v>73</v>
      </c>
      <c r="Y36">
        <v>6.289745</v>
      </c>
      <c r="Z36" t="s">
        <v>71</v>
      </c>
      <c r="AA36" t="s">
        <v>446</v>
      </c>
      <c r="AB36">
        <v>0.003487</v>
      </c>
      <c r="AC36" t="s">
        <v>71</v>
      </c>
      <c r="AD36" t="s">
        <v>74</v>
      </c>
      <c r="AE36">
        <v>0.003485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20</v>
      </c>
      <c r="AQ36" t="s">
        <v>442</v>
      </c>
      <c r="AR36">
        <v>20</v>
      </c>
    </row>
    <row r="37" ht="29.25" spans="1:44">
      <c r="A37" s="2">
        <v>960</v>
      </c>
      <c r="B37" t="s">
        <v>425</v>
      </c>
      <c r="C37">
        <v>1</v>
      </c>
      <c r="D37" t="s">
        <v>426</v>
      </c>
      <c r="E37">
        <v>160</v>
      </c>
      <c r="F37" t="s">
        <v>427</v>
      </c>
      <c r="G37" t="s">
        <v>428</v>
      </c>
      <c r="H37">
        <v>108.253</v>
      </c>
      <c r="I37" t="s">
        <v>429</v>
      </c>
      <c r="J37">
        <v>0.000236</v>
      </c>
      <c r="K37" t="s">
        <v>71</v>
      </c>
      <c r="L37" t="s">
        <v>430</v>
      </c>
      <c r="M37">
        <v>20.627871</v>
      </c>
      <c r="N37" t="s">
        <v>71</v>
      </c>
      <c r="O37" t="s">
        <v>431</v>
      </c>
      <c r="P37">
        <v>0.000257</v>
      </c>
      <c r="Q37" t="s">
        <v>71</v>
      </c>
      <c r="R37" t="s">
        <v>70</v>
      </c>
      <c r="S37">
        <v>2.922564</v>
      </c>
      <c r="T37" t="s">
        <v>71</v>
      </c>
      <c r="U37" t="s">
        <v>72</v>
      </c>
      <c r="V37">
        <v>0.04388</v>
      </c>
      <c r="W37" t="s">
        <v>71</v>
      </c>
      <c r="X37" t="s">
        <v>73</v>
      </c>
      <c r="Y37">
        <v>2.767193</v>
      </c>
      <c r="Z37" t="s">
        <v>71</v>
      </c>
      <c r="AA37" t="s">
        <v>446</v>
      </c>
      <c r="AB37">
        <v>0.105063</v>
      </c>
      <c r="AC37" t="s">
        <v>71</v>
      </c>
      <c r="AD37" t="s">
        <v>74</v>
      </c>
      <c r="AE37">
        <v>0.003422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20</v>
      </c>
      <c r="AQ37" t="s">
        <v>442</v>
      </c>
      <c r="AR37">
        <v>20</v>
      </c>
    </row>
    <row r="38" ht="29.25" spans="1:44">
      <c r="A38" s="2">
        <v>959</v>
      </c>
      <c r="B38" t="s">
        <v>425</v>
      </c>
      <c r="C38">
        <v>2</v>
      </c>
      <c r="D38" t="s">
        <v>426</v>
      </c>
      <c r="E38">
        <v>169</v>
      </c>
      <c r="F38" t="s">
        <v>427</v>
      </c>
      <c r="G38" t="s">
        <v>428</v>
      </c>
      <c r="H38">
        <v>105.226</v>
      </c>
      <c r="I38" t="s">
        <v>429</v>
      </c>
      <c r="J38">
        <v>0.000235</v>
      </c>
      <c r="K38" t="s">
        <v>71</v>
      </c>
      <c r="L38" t="s">
        <v>430</v>
      </c>
      <c r="M38">
        <v>38.399301</v>
      </c>
      <c r="N38" t="s">
        <v>71</v>
      </c>
      <c r="O38" t="s">
        <v>431</v>
      </c>
      <c r="P38">
        <v>0.000273</v>
      </c>
      <c r="Q38" t="s">
        <v>71</v>
      </c>
      <c r="R38" t="s">
        <v>70</v>
      </c>
      <c r="S38">
        <v>1.609773</v>
      </c>
      <c r="T38" t="s">
        <v>71</v>
      </c>
      <c r="U38" t="s">
        <v>72</v>
      </c>
      <c r="V38">
        <v>0.044299</v>
      </c>
      <c r="W38" t="s">
        <v>71</v>
      </c>
      <c r="X38" t="s">
        <v>73</v>
      </c>
      <c r="Y38">
        <v>1.401119</v>
      </c>
      <c r="Z38" t="s">
        <v>71</v>
      </c>
      <c r="AA38" t="s">
        <v>446</v>
      </c>
      <c r="AB38">
        <v>0.157936</v>
      </c>
      <c r="AC38" t="s">
        <v>71</v>
      </c>
      <c r="AD38" t="s">
        <v>74</v>
      </c>
      <c r="AE38">
        <v>0.00342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20</v>
      </c>
      <c r="AQ38" t="s">
        <v>442</v>
      </c>
      <c r="AR38">
        <v>20</v>
      </c>
    </row>
    <row r="39" ht="29.25" spans="1:44">
      <c r="A39" s="2">
        <v>958</v>
      </c>
      <c r="B39" t="s">
        <v>425</v>
      </c>
      <c r="C39">
        <v>3</v>
      </c>
      <c r="D39" t="s">
        <v>426</v>
      </c>
      <c r="E39">
        <v>188</v>
      </c>
      <c r="F39" t="s">
        <v>427</v>
      </c>
      <c r="G39" t="s">
        <v>428</v>
      </c>
      <c r="H39">
        <v>101.417</v>
      </c>
      <c r="I39" t="s">
        <v>429</v>
      </c>
      <c r="J39">
        <v>0.000231</v>
      </c>
      <c r="K39" t="s">
        <v>71</v>
      </c>
      <c r="L39" t="s">
        <v>430</v>
      </c>
      <c r="M39">
        <v>82.65924</v>
      </c>
      <c r="N39" t="s">
        <v>71</v>
      </c>
      <c r="O39" t="s">
        <v>431</v>
      </c>
      <c r="P39">
        <v>0.000314</v>
      </c>
      <c r="Q39" t="s">
        <v>71</v>
      </c>
      <c r="R39" t="s">
        <v>70</v>
      </c>
      <c r="S39">
        <v>0.905786</v>
      </c>
      <c r="T39" t="s">
        <v>71</v>
      </c>
      <c r="U39" t="s">
        <v>72</v>
      </c>
      <c r="V39">
        <v>0.043316</v>
      </c>
      <c r="W39" t="s">
        <v>71</v>
      </c>
      <c r="X39" t="s">
        <v>73</v>
      </c>
      <c r="Y39">
        <v>0.680176</v>
      </c>
      <c r="Z39" t="s">
        <v>71</v>
      </c>
      <c r="AA39" t="s">
        <v>446</v>
      </c>
      <c r="AB39">
        <v>0.175957</v>
      </c>
      <c r="AC39" t="s">
        <v>71</v>
      </c>
      <c r="AD39" t="s">
        <v>74</v>
      </c>
      <c r="AE39">
        <v>0.00341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20</v>
      </c>
      <c r="AQ39" t="s">
        <v>442</v>
      </c>
      <c r="AR39">
        <v>20</v>
      </c>
    </row>
    <row r="40" ht="29.25" spans="1:44">
      <c r="A40" s="2">
        <v>957</v>
      </c>
      <c r="B40" t="s">
        <v>425</v>
      </c>
      <c r="C40">
        <v>4</v>
      </c>
      <c r="D40" t="s">
        <v>426</v>
      </c>
      <c r="E40">
        <v>226</v>
      </c>
      <c r="F40" t="s">
        <v>427</v>
      </c>
      <c r="G40" t="s">
        <v>428</v>
      </c>
      <c r="H40">
        <v>107.352</v>
      </c>
      <c r="I40" t="s">
        <v>429</v>
      </c>
      <c r="J40">
        <v>0.000232</v>
      </c>
      <c r="K40" t="s">
        <v>71</v>
      </c>
      <c r="L40" t="s">
        <v>430</v>
      </c>
      <c r="M40">
        <v>168.314881</v>
      </c>
      <c r="N40" t="s">
        <v>71</v>
      </c>
      <c r="O40" t="s">
        <v>431</v>
      </c>
      <c r="P40">
        <v>0.000401</v>
      </c>
      <c r="Q40" t="s">
        <v>71</v>
      </c>
      <c r="R40" t="s">
        <v>70</v>
      </c>
      <c r="S40">
        <v>0.584072</v>
      </c>
      <c r="T40" t="s">
        <v>71</v>
      </c>
      <c r="U40" t="s">
        <v>72</v>
      </c>
      <c r="V40">
        <v>0.043813</v>
      </c>
      <c r="W40" t="s">
        <v>71</v>
      </c>
      <c r="X40" t="s">
        <v>73</v>
      </c>
      <c r="Y40">
        <v>0.342275</v>
      </c>
      <c r="Z40" t="s">
        <v>71</v>
      </c>
      <c r="AA40" t="s">
        <v>446</v>
      </c>
      <c r="AB40">
        <v>0.191778</v>
      </c>
      <c r="AC40" t="s">
        <v>71</v>
      </c>
      <c r="AD40" t="s">
        <v>74</v>
      </c>
      <c r="AE40">
        <v>0.003408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20</v>
      </c>
      <c r="AQ40" t="s">
        <v>442</v>
      </c>
      <c r="AR40">
        <v>20</v>
      </c>
    </row>
    <row r="41" ht="29.25" spans="1:44">
      <c r="A41" s="2">
        <v>956</v>
      </c>
      <c r="B41" t="s">
        <v>425</v>
      </c>
      <c r="C41">
        <v>5</v>
      </c>
      <c r="D41" t="s">
        <v>426</v>
      </c>
      <c r="E41">
        <v>303</v>
      </c>
      <c r="F41" t="s">
        <v>427</v>
      </c>
      <c r="G41" t="s">
        <v>428</v>
      </c>
      <c r="H41">
        <v>107.412</v>
      </c>
      <c r="I41" t="s">
        <v>429</v>
      </c>
      <c r="J41">
        <v>0.000228</v>
      </c>
      <c r="K41" t="s">
        <v>71</v>
      </c>
      <c r="L41" t="s">
        <v>430</v>
      </c>
      <c r="M41">
        <v>295.05639</v>
      </c>
      <c r="N41" t="s">
        <v>71</v>
      </c>
      <c r="O41" t="s">
        <v>431</v>
      </c>
      <c r="P41">
        <v>0.000523</v>
      </c>
      <c r="Q41" t="s">
        <v>71</v>
      </c>
      <c r="R41" t="s">
        <v>70</v>
      </c>
      <c r="S41">
        <v>0.421288</v>
      </c>
      <c r="T41" t="s">
        <v>71</v>
      </c>
      <c r="U41" t="s">
        <v>72</v>
      </c>
      <c r="V41">
        <v>0.043924</v>
      </c>
      <c r="W41" t="s">
        <v>71</v>
      </c>
      <c r="X41" t="s">
        <v>73</v>
      </c>
      <c r="Y41">
        <v>0.175087</v>
      </c>
      <c r="Z41" t="s">
        <v>71</v>
      </c>
      <c r="AA41" t="s">
        <v>446</v>
      </c>
      <c r="AB41">
        <v>0.195986</v>
      </c>
      <c r="AC41" t="s">
        <v>71</v>
      </c>
      <c r="AD41" t="s">
        <v>74</v>
      </c>
      <c r="AE41">
        <v>0.003413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20</v>
      </c>
      <c r="AQ41" t="s">
        <v>442</v>
      </c>
      <c r="AR41">
        <v>20</v>
      </c>
    </row>
    <row r="42" ht="29.25" spans="1:44">
      <c r="A42" s="2">
        <v>955</v>
      </c>
      <c r="B42" t="s">
        <v>425</v>
      </c>
      <c r="C42">
        <v>6</v>
      </c>
      <c r="D42" t="s">
        <v>426</v>
      </c>
      <c r="E42">
        <v>455</v>
      </c>
      <c r="F42" t="s">
        <v>427</v>
      </c>
      <c r="G42" t="s">
        <v>428</v>
      </c>
      <c r="H42">
        <v>108.623</v>
      </c>
      <c r="I42" t="s">
        <v>429</v>
      </c>
      <c r="J42">
        <v>0.000229</v>
      </c>
      <c r="K42" t="s">
        <v>71</v>
      </c>
      <c r="L42" t="s">
        <v>430</v>
      </c>
      <c r="M42">
        <v>558.604959</v>
      </c>
      <c r="N42" t="s">
        <v>71</v>
      </c>
      <c r="O42" t="s">
        <v>431</v>
      </c>
      <c r="P42">
        <v>0.000788</v>
      </c>
      <c r="Q42" t="s">
        <v>71</v>
      </c>
      <c r="R42" t="s">
        <v>70</v>
      </c>
      <c r="S42">
        <v>0.335878</v>
      </c>
      <c r="T42" t="s">
        <v>71</v>
      </c>
      <c r="U42" t="s">
        <v>72</v>
      </c>
      <c r="V42">
        <v>0.044703</v>
      </c>
      <c r="W42" t="s">
        <v>71</v>
      </c>
      <c r="X42" t="s">
        <v>73</v>
      </c>
      <c r="Y42">
        <v>0.089294</v>
      </c>
      <c r="Z42" t="s">
        <v>71</v>
      </c>
      <c r="AA42" t="s">
        <v>446</v>
      </c>
      <c r="AB42">
        <v>0.195571</v>
      </c>
      <c r="AC42" t="s">
        <v>71</v>
      </c>
      <c r="AD42" t="s">
        <v>74</v>
      </c>
      <c r="AE42">
        <v>0.003404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20</v>
      </c>
      <c r="AQ42" t="s">
        <v>442</v>
      </c>
      <c r="AR42">
        <v>20</v>
      </c>
    </row>
    <row r="43" ht="29.25" spans="1:44">
      <c r="A43" s="2">
        <v>954</v>
      </c>
      <c r="B43" t="s">
        <v>425</v>
      </c>
      <c r="C43">
        <v>7</v>
      </c>
      <c r="D43" t="s">
        <v>426</v>
      </c>
      <c r="E43">
        <v>760</v>
      </c>
      <c r="F43" t="s">
        <v>427</v>
      </c>
      <c r="G43" t="s">
        <v>428</v>
      </c>
      <c r="H43">
        <v>105.113</v>
      </c>
      <c r="I43" t="s">
        <v>429</v>
      </c>
      <c r="J43">
        <v>0.00023</v>
      </c>
      <c r="K43" t="s">
        <v>71</v>
      </c>
      <c r="L43" t="s">
        <v>430</v>
      </c>
      <c r="M43">
        <v>1679.80817</v>
      </c>
      <c r="N43" t="s">
        <v>71</v>
      </c>
      <c r="O43" t="s">
        <v>431</v>
      </c>
      <c r="P43">
        <v>0.00191</v>
      </c>
      <c r="Q43" t="s">
        <v>71</v>
      </c>
      <c r="R43" t="s">
        <v>70</v>
      </c>
      <c r="S43">
        <v>0.295168</v>
      </c>
      <c r="T43" t="s">
        <v>71</v>
      </c>
      <c r="U43" t="s">
        <v>72</v>
      </c>
      <c r="V43">
        <v>0.044968</v>
      </c>
      <c r="W43" t="s">
        <v>71</v>
      </c>
      <c r="X43" t="s">
        <v>73</v>
      </c>
      <c r="Y43">
        <v>0.043542</v>
      </c>
      <c r="Z43" t="s">
        <v>71</v>
      </c>
      <c r="AA43" t="s">
        <v>446</v>
      </c>
      <c r="AB43">
        <v>0.200424</v>
      </c>
      <c r="AC43" t="s">
        <v>71</v>
      </c>
      <c r="AD43" t="s">
        <v>74</v>
      </c>
      <c r="AE43">
        <v>0.0034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20</v>
      </c>
      <c r="AQ43" t="s">
        <v>442</v>
      </c>
      <c r="AR43">
        <v>20</v>
      </c>
    </row>
    <row r="44" ht="29.25" spans="1:44">
      <c r="A44" s="2">
        <v>953</v>
      </c>
      <c r="B44" t="s">
        <v>425</v>
      </c>
      <c r="C44">
        <v>8</v>
      </c>
      <c r="D44" t="s">
        <v>426</v>
      </c>
      <c r="E44">
        <v>1371</v>
      </c>
      <c r="F44" t="s">
        <v>427</v>
      </c>
      <c r="G44" t="s">
        <v>428</v>
      </c>
      <c r="H44">
        <v>101.07</v>
      </c>
      <c r="I44" t="s">
        <v>429</v>
      </c>
      <c r="J44">
        <v>0.000233</v>
      </c>
      <c r="K44" t="s">
        <v>71</v>
      </c>
      <c r="L44" t="s">
        <v>430</v>
      </c>
      <c r="M44">
        <v>5870.002165</v>
      </c>
      <c r="N44" t="s">
        <v>71</v>
      </c>
      <c r="O44" t="s">
        <v>431</v>
      </c>
      <c r="P44">
        <v>0.006103</v>
      </c>
      <c r="Q44" t="s">
        <v>71</v>
      </c>
      <c r="R44" t="s">
        <v>70</v>
      </c>
      <c r="S44">
        <v>0.282926</v>
      </c>
      <c r="T44" t="s">
        <v>71</v>
      </c>
      <c r="U44" t="s">
        <v>72</v>
      </c>
      <c r="V44">
        <v>0.045084</v>
      </c>
      <c r="W44" t="s">
        <v>71</v>
      </c>
      <c r="X44" t="s">
        <v>73</v>
      </c>
      <c r="Y44">
        <v>0.020153</v>
      </c>
      <c r="Z44" t="s">
        <v>71</v>
      </c>
      <c r="AA44" t="s">
        <v>446</v>
      </c>
      <c r="AB44">
        <v>0.211353</v>
      </c>
      <c r="AC44" t="s">
        <v>71</v>
      </c>
      <c r="AD44" t="s">
        <v>74</v>
      </c>
      <c r="AE44">
        <v>0.003404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20</v>
      </c>
      <c r="AQ44" t="s">
        <v>442</v>
      </c>
      <c r="AR44">
        <v>20</v>
      </c>
    </row>
    <row r="45" ht="29.25" spans="1:44">
      <c r="A45" s="2">
        <v>952</v>
      </c>
      <c r="B45" t="s">
        <v>425</v>
      </c>
      <c r="C45">
        <v>9</v>
      </c>
      <c r="D45" t="s">
        <v>426</v>
      </c>
      <c r="E45">
        <v>2591</v>
      </c>
      <c r="F45" t="s">
        <v>427</v>
      </c>
      <c r="G45" t="s">
        <v>428</v>
      </c>
      <c r="H45">
        <v>98.896</v>
      </c>
      <c r="I45" t="s">
        <v>429</v>
      </c>
      <c r="J45">
        <v>0.000229</v>
      </c>
      <c r="K45" t="s">
        <v>71</v>
      </c>
      <c r="L45" t="s">
        <v>430</v>
      </c>
      <c r="M45">
        <v>16103.153234</v>
      </c>
      <c r="N45" t="s">
        <v>71</v>
      </c>
      <c r="O45" t="s">
        <v>431</v>
      </c>
      <c r="P45">
        <v>0.016332</v>
      </c>
      <c r="Q45" t="s">
        <v>71</v>
      </c>
      <c r="R45" t="s">
        <v>70</v>
      </c>
      <c r="S45">
        <v>0.261492</v>
      </c>
      <c r="T45" t="s">
        <v>71</v>
      </c>
      <c r="U45" t="s">
        <v>72</v>
      </c>
      <c r="V45">
        <v>0.04478</v>
      </c>
      <c r="W45" t="s">
        <v>71</v>
      </c>
      <c r="X45" t="s">
        <v>73</v>
      </c>
      <c r="Y45">
        <v>0.007893</v>
      </c>
      <c r="Z45" t="s">
        <v>71</v>
      </c>
      <c r="AA45" t="s">
        <v>446</v>
      </c>
      <c r="AB45">
        <v>0.202489</v>
      </c>
      <c r="AC45" t="s">
        <v>71</v>
      </c>
      <c r="AD45" t="s">
        <v>74</v>
      </c>
      <c r="AE45">
        <v>0.003389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20</v>
      </c>
      <c r="AQ45" t="s">
        <v>442</v>
      </c>
      <c r="AR45">
        <v>20</v>
      </c>
    </row>
    <row r="46" ht="29.25" spans="1:44">
      <c r="A46" s="2">
        <v>951</v>
      </c>
      <c r="B46" t="s">
        <v>425</v>
      </c>
      <c r="C46">
        <v>0</v>
      </c>
      <c r="D46" t="s">
        <v>426</v>
      </c>
      <c r="E46">
        <v>152</v>
      </c>
      <c r="F46" t="s">
        <v>427</v>
      </c>
      <c r="G46" t="s">
        <v>428</v>
      </c>
      <c r="H46">
        <v>34.573</v>
      </c>
      <c r="I46" t="s">
        <v>429</v>
      </c>
      <c r="J46">
        <v>0.000235</v>
      </c>
      <c r="K46" t="s">
        <v>71</v>
      </c>
      <c r="L46" t="s">
        <v>430</v>
      </c>
      <c r="M46">
        <v>10.874217</v>
      </c>
      <c r="N46" t="s">
        <v>71</v>
      </c>
      <c r="O46" t="s">
        <v>431</v>
      </c>
      <c r="P46">
        <v>0.000245</v>
      </c>
      <c r="Q46" t="s">
        <v>71</v>
      </c>
      <c r="R46" t="s">
        <v>70</v>
      </c>
      <c r="S46">
        <v>6.187473</v>
      </c>
      <c r="T46" t="s">
        <v>71</v>
      </c>
      <c r="U46" t="s">
        <v>72</v>
      </c>
      <c r="V46">
        <v>0.034868</v>
      </c>
      <c r="W46" t="s">
        <v>71</v>
      </c>
      <c r="X46" t="s">
        <v>73</v>
      </c>
      <c r="Y46">
        <v>6.143178</v>
      </c>
      <c r="Z46" t="s">
        <v>71</v>
      </c>
      <c r="AA46" t="s">
        <v>446</v>
      </c>
      <c r="AB46">
        <v>0.002807</v>
      </c>
      <c r="AC46" t="s">
        <v>71</v>
      </c>
      <c r="AD46" t="s">
        <v>74</v>
      </c>
      <c r="AE46">
        <v>0.003407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20</v>
      </c>
      <c r="AQ46" t="s">
        <v>442</v>
      </c>
      <c r="AR46">
        <v>20</v>
      </c>
    </row>
    <row r="47" ht="29.25" spans="1:44">
      <c r="A47" s="2">
        <v>950</v>
      </c>
      <c r="B47" t="s">
        <v>425</v>
      </c>
      <c r="C47">
        <v>1</v>
      </c>
      <c r="D47" t="s">
        <v>426</v>
      </c>
      <c r="E47">
        <v>160</v>
      </c>
      <c r="F47" t="s">
        <v>427</v>
      </c>
      <c r="G47" t="s">
        <v>428</v>
      </c>
      <c r="H47">
        <v>28.478</v>
      </c>
      <c r="I47" t="s">
        <v>429</v>
      </c>
      <c r="J47">
        <v>0.000242</v>
      </c>
      <c r="K47" t="s">
        <v>71</v>
      </c>
      <c r="L47" t="s">
        <v>430</v>
      </c>
      <c r="M47">
        <v>21.833073</v>
      </c>
      <c r="N47" t="s">
        <v>71</v>
      </c>
      <c r="O47" t="s">
        <v>431</v>
      </c>
      <c r="P47">
        <v>0.000264</v>
      </c>
      <c r="Q47" t="s">
        <v>71</v>
      </c>
      <c r="R47" t="s">
        <v>70</v>
      </c>
      <c r="S47">
        <v>2.571049</v>
      </c>
      <c r="T47" t="s">
        <v>71</v>
      </c>
      <c r="U47" t="s">
        <v>72</v>
      </c>
      <c r="V47">
        <v>0.032532</v>
      </c>
      <c r="W47" t="s">
        <v>71</v>
      </c>
      <c r="X47" t="s">
        <v>73</v>
      </c>
      <c r="Y47">
        <v>2.408934</v>
      </c>
      <c r="Z47" t="s">
        <v>71</v>
      </c>
      <c r="AA47" t="s">
        <v>446</v>
      </c>
      <c r="AB47">
        <v>0.123153</v>
      </c>
      <c r="AC47" t="s">
        <v>71</v>
      </c>
      <c r="AD47" t="s">
        <v>74</v>
      </c>
      <c r="AE47">
        <v>0.003431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20</v>
      </c>
      <c r="AQ47" t="s">
        <v>442</v>
      </c>
      <c r="AR47">
        <v>20</v>
      </c>
    </row>
    <row r="48" ht="29.25" spans="1:44">
      <c r="A48" s="2">
        <v>949</v>
      </c>
      <c r="B48" t="s">
        <v>425</v>
      </c>
      <c r="C48">
        <v>2</v>
      </c>
      <c r="D48" t="s">
        <v>426</v>
      </c>
      <c r="E48">
        <v>169</v>
      </c>
      <c r="F48" t="s">
        <v>427</v>
      </c>
      <c r="G48" t="s">
        <v>428</v>
      </c>
      <c r="H48">
        <v>30.575</v>
      </c>
      <c r="I48" t="s">
        <v>429</v>
      </c>
      <c r="J48">
        <v>0.000228</v>
      </c>
      <c r="K48" t="s">
        <v>71</v>
      </c>
      <c r="L48" t="s">
        <v>430</v>
      </c>
      <c r="M48">
        <v>38.560918</v>
      </c>
      <c r="N48" t="s">
        <v>71</v>
      </c>
      <c r="O48" t="s">
        <v>431</v>
      </c>
      <c r="P48">
        <v>0.000267</v>
      </c>
      <c r="Q48" t="s">
        <v>71</v>
      </c>
      <c r="R48" t="s">
        <v>70</v>
      </c>
      <c r="S48">
        <v>1.127522</v>
      </c>
      <c r="T48" t="s">
        <v>71</v>
      </c>
      <c r="U48" t="s">
        <v>72</v>
      </c>
      <c r="V48">
        <v>0.030348</v>
      </c>
      <c r="W48" t="s">
        <v>71</v>
      </c>
      <c r="X48" t="s">
        <v>73</v>
      </c>
      <c r="Y48">
        <v>0.966167</v>
      </c>
      <c r="Z48" t="s">
        <v>71</v>
      </c>
      <c r="AA48" t="s">
        <v>446</v>
      </c>
      <c r="AB48">
        <v>0.124732</v>
      </c>
      <c r="AC48" t="s">
        <v>71</v>
      </c>
      <c r="AD48" t="s">
        <v>74</v>
      </c>
      <c r="AE48">
        <v>0.003425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20</v>
      </c>
      <c r="AQ48" t="s">
        <v>442</v>
      </c>
      <c r="AR48">
        <v>20</v>
      </c>
    </row>
    <row r="49" ht="29.25" spans="1:44">
      <c r="A49" s="2">
        <v>948</v>
      </c>
      <c r="B49" t="s">
        <v>425</v>
      </c>
      <c r="C49">
        <v>3</v>
      </c>
      <c r="D49" t="s">
        <v>426</v>
      </c>
      <c r="E49">
        <v>188</v>
      </c>
      <c r="F49" t="s">
        <v>427</v>
      </c>
      <c r="G49" t="s">
        <v>428</v>
      </c>
      <c r="H49">
        <v>36.245</v>
      </c>
      <c r="I49" t="s">
        <v>429</v>
      </c>
      <c r="J49">
        <v>0.000239</v>
      </c>
      <c r="K49" t="s">
        <v>71</v>
      </c>
      <c r="L49" t="s">
        <v>430</v>
      </c>
      <c r="M49">
        <v>82.121935</v>
      </c>
      <c r="N49" t="s">
        <v>71</v>
      </c>
      <c r="O49" t="s">
        <v>431</v>
      </c>
      <c r="P49">
        <v>0.000321</v>
      </c>
      <c r="Q49" t="s">
        <v>71</v>
      </c>
      <c r="R49" t="s">
        <v>70</v>
      </c>
      <c r="S49">
        <v>0.617245</v>
      </c>
      <c r="T49" t="s">
        <v>71</v>
      </c>
      <c r="U49" t="s">
        <v>72</v>
      </c>
      <c r="V49">
        <v>0.029636</v>
      </c>
      <c r="W49" t="s">
        <v>71</v>
      </c>
      <c r="X49" t="s">
        <v>73</v>
      </c>
      <c r="Y49">
        <v>0.456884</v>
      </c>
      <c r="Z49" t="s">
        <v>71</v>
      </c>
      <c r="AA49" t="s">
        <v>446</v>
      </c>
      <c r="AB49">
        <v>0.124454</v>
      </c>
      <c r="AC49" t="s">
        <v>71</v>
      </c>
      <c r="AD49" t="s">
        <v>74</v>
      </c>
      <c r="AE49">
        <v>0.003424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20</v>
      </c>
      <c r="AQ49" t="s">
        <v>442</v>
      </c>
      <c r="AR49">
        <v>20</v>
      </c>
    </row>
    <row r="50" ht="29.25" spans="1:44">
      <c r="A50" s="2">
        <v>947</v>
      </c>
      <c r="B50" t="s">
        <v>425</v>
      </c>
      <c r="C50">
        <v>4</v>
      </c>
      <c r="D50" t="s">
        <v>426</v>
      </c>
      <c r="E50">
        <v>226</v>
      </c>
      <c r="F50" t="s">
        <v>427</v>
      </c>
      <c r="G50" t="s">
        <v>428</v>
      </c>
      <c r="H50">
        <v>33.19</v>
      </c>
      <c r="I50" t="s">
        <v>429</v>
      </c>
      <c r="J50">
        <v>0.000242</v>
      </c>
      <c r="K50" t="s">
        <v>71</v>
      </c>
      <c r="L50" t="s">
        <v>430</v>
      </c>
      <c r="M50">
        <v>165.640492</v>
      </c>
      <c r="N50" t="s">
        <v>71</v>
      </c>
      <c r="O50" t="s">
        <v>431</v>
      </c>
      <c r="P50">
        <v>0.000408</v>
      </c>
      <c r="Q50" t="s">
        <v>71</v>
      </c>
      <c r="R50" t="s">
        <v>70</v>
      </c>
      <c r="S50">
        <v>0.419887</v>
      </c>
      <c r="T50" t="s">
        <v>71</v>
      </c>
      <c r="U50" t="s">
        <v>72</v>
      </c>
      <c r="V50">
        <v>0.028959</v>
      </c>
      <c r="W50" t="s">
        <v>71</v>
      </c>
      <c r="X50" t="s">
        <v>73</v>
      </c>
      <c r="Y50">
        <v>0.233163</v>
      </c>
      <c r="Z50" t="s">
        <v>71</v>
      </c>
      <c r="AA50" t="s">
        <v>446</v>
      </c>
      <c r="AB50">
        <v>0.151508</v>
      </c>
      <c r="AC50" t="s">
        <v>71</v>
      </c>
      <c r="AD50" t="s">
        <v>74</v>
      </c>
      <c r="AE50">
        <v>0.003422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20</v>
      </c>
      <c r="AQ50" t="s">
        <v>442</v>
      </c>
      <c r="AR50">
        <v>20</v>
      </c>
    </row>
    <row r="51" ht="29.25" spans="1:44">
      <c r="A51" s="2">
        <v>946</v>
      </c>
      <c r="B51" t="s">
        <v>425</v>
      </c>
      <c r="C51">
        <v>5</v>
      </c>
      <c r="D51" t="s">
        <v>426</v>
      </c>
      <c r="E51">
        <v>303</v>
      </c>
      <c r="F51" t="s">
        <v>427</v>
      </c>
      <c r="G51" t="s">
        <v>428</v>
      </c>
      <c r="H51">
        <v>29.994</v>
      </c>
      <c r="I51" t="s">
        <v>429</v>
      </c>
      <c r="J51">
        <v>0.000241</v>
      </c>
      <c r="K51" t="s">
        <v>71</v>
      </c>
      <c r="L51" t="s">
        <v>430</v>
      </c>
      <c r="M51">
        <v>294.46682</v>
      </c>
      <c r="N51" t="s">
        <v>71</v>
      </c>
      <c r="O51" t="s">
        <v>431</v>
      </c>
      <c r="P51">
        <v>0.000535</v>
      </c>
      <c r="Q51" t="s">
        <v>71</v>
      </c>
      <c r="R51" t="s">
        <v>70</v>
      </c>
      <c r="S51">
        <v>0.27153</v>
      </c>
      <c r="T51" t="s">
        <v>71</v>
      </c>
      <c r="U51" t="s">
        <v>72</v>
      </c>
      <c r="V51">
        <v>0.028124</v>
      </c>
      <c r="W51" t="s">
        <v>71</v>
      </c>
      <c r="X51" t="s">
        <v>73</v>
      </c>
      <c r="Y51">
        <v>0.110891</v>
      </c>
      <c r="Z51" t="s">
        <v>71</v>
      </c>
      <c r="AA51" t="s">
        <v>446</v>
      </c>
      <c r="AB51">
        <v>0.126295</v>
      </c>
      <c r="AC51" t="s">
        <v>71</v>
      </c>
      <c r="AD51" t="s">
        <v>74</v>
      </c>
      <c r="AE51">
        <v>0.003416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20</v>
      </c>
      <c r="AQ51" t="s">
        <v>442</v>
      </c>
      <c r="AR51">
        <v>20</v>
      </c>
    </row>
    <row r="52" ht="29.25" spans="1:44">
      <c r="A52" s="2">
        <v>945</v>
      </c>
      <c r="B52" t="s">
        <v>425</v>
      </c>
      <c r="C52">
        <v>6</v>
      </c>
      <c r="D52" t="s">
        <v>426</v>
      </c>
      <c r="E52">
        <v>455</v>
      </c>
      <c r="F52" t="s">
        <v>427</v>
      </c>
      <c r="G52" t="s">
        <v>428</v>
      </c>
      <c r="H52">
        <v>35.21</v>
      </c>
      <c r="I52" t="s">
        <v>429</v>
      </c>
      <c r="J52">
        <v>0.000231</v>
      </c>
      <c r="K52" t="s">
        <v>71</v>
      </c>
      <c r="L52" t="s">
        <v>430</v>
      </c>
      <c r="M52">
        <v>565.255535</v>
      </c>
      <c r="N52" t="s">
        <v>71</v>
      </c>
      <c r="O52" t="s">
        <v>431</v>
      </c>
      <c r="P52">
        <v>0.000796</v>
      </c>
      <c r="Q52" t="s">
        <v>71</v>
      </c>
      <c r="R52" t="s">
        <v>70</v>
      </c>
      <c r="S52">
        <v>0.216589</v>
      </c>
      <c r="T52" t="s">
        <v>71</v>
      </c>
      <c r="U52" t="s">
        <v>72</v>
      </c>
      <c r="V52">
        <v>0.027768</v>
      </c>
      <c r="W52" t="s">
        <v>71</v>
      </c>
      <c r="X52" t="s">
        <v>73</v>
      </c>
      <c r="Y52">
        <v>0.054723</v>
      </c>
      <c r="Z52" t="s">
        <v>71</v>
      </c>
      <c r="AA52" t="s">
        <v>446</v>
      </c>
      <c r="AB52">
        <v>0.127859</v>
      </c>
      <c r="AC52" t="s">
        <v>71</v>
      </c>
      <c r="AD52" t="s">
        <v>74</v>
      </c>
      <c r="AE52">
        <v>0.003404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20</v>
      </c>
      <c r="AQ52" t="s">
        <v>442</v>
      </c>
      <c r="AR52">
        <v>20</v>
      </c>
    </row>
    <row r="53" ht="29.25" spans="1:44">
      <c r="A53" s="2">
        <v>944</v>
      </c>
      <c r="B53" t="s">
        <v>425</v>
      </c>
      <c r="C53">
        <v>7</v>
      </c>
      <c r="D53" t="s">
        <v>426</v>
      </c>
      <c r="E53">
        <v>760</v>
      </c>
      <c r="F53" t="s">
        <v>427</v>
      </c>
      <c r="G53" t="s">
        <v>428</v>
      </c>
      <c r="H53">
        <v>30.219</v>
      </c>
      <c r="I53" t="s">
        <v>429</v>
      </c>
      <c r="J53">
        <v>0.000236</v>
      </c>
      <c r="K53" t="s">
        <v>71</v>
      </c>
      <c r="L53" t="s">
        <v>430</v>
      </c>
      <c r="M53">
        <v>1841.80024</v>
      </c>
      <c r="N53" t="s">
        <v>71</v>
      </c>
      <c r="O53" t="s">
        <v>431</v>
      </c>
      <c r="P53">
        <v>0.002078</v>
      </c>
      <c r="Q53" t="s">
        <v>71</v>
      </c>
      <c r="R53" t="s">
        <v>70</v>
      </c>
      <c r="S53">
        <v>0.193235</v>
      </c>
      <c r="T53" t="s">
        <v>71</v>
      </c>
      <c r="U53" t="s">
        <v>72</v>
      </c>
      <c r="V53">
        <v>0.027875</v>
      </c>
      <c r="W53" t="s">
        <v>71</v>
      </c>
      <c r="X53" t="s">
        <v>73</v>
      </c>
      <c r="Y53">
        <v>0.02692</v>
      </c>
      <c r="Z53" t="s">
        <v>71</v>
      </c>
      <c r="AA53" t="s">
        <v>446</v>
      </c>
      <c r="AB53">
        <v>0.132266</v>
      </c>
      <c r="AC53" t="s">
        <v>71</v>
      </c>
      <c r="AD53" t="s">
        <v>74</v>
      </c>
      <c r="AE53">
        <v>0.003438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20</v>
      </c>
      <c r="AQ53" t="s">
        <v>442</v>
      </c>
      <c r="AR53">
        <v>20</v>
      </c>
    </row>
    <row r="54" ht="29.25" spans="1:44">
      <c r="A54" s="2">
        <v>943</v>
      </c>
      <c r="B54" t="s">
        <v>425</v>
      </c>
      <c r="C54">
        <v>8</v>
      </c>
      <c r="D54" t="s">
        <v>426</v>
      </c>
      <c r="E54">
        <v>1371</v>
      </c>
      <c r="F54" t="s">
        <v>427</v>
      </c>
      <c r="G54" t="s">
        <v>428</v>
      </c>
      <c r="H54">
        <v>31.43</v>
      </c>
      <c r="I54" t="s">
        <v>429</v>
      </c>
      <c r="J54">
        <v>0.000233</v>
      </c>
      <c r="K54" t="s">
        <v>71</v>
      </c>
      <c r="L54" t="s">
        <v>430</v>
      </c>
      <c r="M54">
        <v>6800.532446</v>
      </c>
      <c r="N54" t="s">
        <v>71</v>
      </c>
      <c r="O54" t="s">
        <v>431</v>
      </c>
      <c r="P54">
        <v>0.007034</v>
      </c>
      <c r="Q54" t="s">
        <v>71</v>
      </c>
      <c r="R54" t="s">
        <v>70</v>
      </c>
      <c r="S54">
        <v>0.181649</v>
      </c>
      <c r="T54" t="s">
        <v>71</v>
      </c>
      <c r="U54" t="s">
        <v>72</v>
      </c>
      <c r="V54">
        <v>0.027863</v>
      </c>
      <c r="W54" t="s">
        <v>71</v>
      </c>
      <c r="X54" t="s">
        <v>73</v>
      </c>
      <c r="Y54">
        <v>0.011244</v>
      </c>
      <c r="Z54" t="s">
        <v>71</v>
      </c>
      <c r="AA54" t="s">
        <v>446</v>
      </c>
      <c r="AB54">
        <v>0.136209</v>
      </c>
      <c r="AC54" t="s">
        <v>71</v>
      </c>
      <c r="AD54" t="s">
        <v>74</v>
      </c>
      <c r="AE54">
        <v>0.003413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20</v>
      </c>
      <c r="AQ54" t="s">
        <v>442</v>
      </c>
      <c r="AR54">
        <v>20</v>
      </c>
    </row>
    <row r="55" ht="29.25" spans="1:44">
      <c r="A55" s="2">
        <v>942</v>
      </c>
      <c r="B55" t="s">
        <v>425</v>
      </c>
      <c r="C55">
        <v>9</v>
      </c>
      <c r="D55" t="s">
        <v>426</v>
      </c>
      <c r="E55">
        <v>2591</v>
      </c>
      <c r="F55" t="s">
        <v>427</v>
      </c>
      <c r="G55" t="s">
        <v>428</v>
      </c>
      <c r="H55">
        <v>36.42</v>
      </c>
      <c r="I55" t="s">
        <v>429</v>
      </c>
      <c r="J55">
        <v>0.000233</v>
      </c>
      <c r="K55" t="s">
        <v>71</v>
      </c>
      <c r="L55" t="s">
        <v>430</v>
      </c>
      <c r="M55">
        <v>15765.564438</v>
      </c>
      <c r="N55" t="s">
        <v>71</v>
      </c>
      <c r="O55" t="s">
        <v>431</v>
      </c>
      <c r="P55">
        <v>0.015998</v>
      </c>
      <c r="Q55" t="s">
        <v>71</v>
      </c>
      <c r="R55" t="s">
        <v>70</v>
      </c>
      <c r="S55">
        <v>0.174525</v>
      </c>
      <c r="T55" t="s">
        <v>71</v>
      </c>
      <c r="U55" t="s">
        <v>72</v>
      </c>
      <c r="V55">
        <v>0.027861</v>
      </c>
      <c r="W55" t="s">
        <v>71</v>
      </c>
      <c r="X55" t="s">
        <v>73</v>
      </c>
      <c r="Y55">
        <v>0.005051</v>
      </c>
      <c r="Z55" t="s">
        <v>71</v>
      </c>
      <c r="AA55" t="s">
        <v>446</v>
      </c>
      <c r="AB55">
        <v>0.135372</v>
      </c>
      <c r="AC55" t="s">
        <v>71</v>
      </c>
      <c r="AD55" t="s">
        <v>74</v>
      </c>
      <c r="AE55">
        <v>0.003409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20</v>
      </c>
      <c r="AQ55" t="s">
        <v>442</v>
      </c>
      <c r="AR55">
        <v>20</v>
      </c>
    </row>
    <row r="56" ht="29.25" spans="1:44">
      <c r="A56" s="2">
        <v>934</v>
      </c>
      <c r="B56" t="s">
        <v>425</v>
      </c>
      <c r="C56">
        <v>9</v>
      </c>
      <c r="D56" t="s">
        <v>426</v>
      </c>
      <c r="E56">
        <v>2591</v>
      </c>
      <c r="F56" t="s">
        <v>427</v>
      </c>
      <c r="G56" t="s">
        <v>428</v>
      </c>
      <c r="H56">
        <v>30.548</v>
      </c>
      <c r="I56" t="s">
        <v>429</v>
      </c>
      <c r="J56">
        <v>0.000255</v>
      </c>
      <c r="K56" t="s">
        <v>71</v>
      </c>
      <c r="L56" t="s">
        <v>430</v>
      </c>
      <c r="M56">
        <v>15858.500742</v>
      </c>
      <c r="N56" t="s">
        <v>71</v>
      </c>
      <c r="O56" t="s">
        <v>431</v>
      </c>
      <c r="P56">
        <v>0.016113</v>
      </c>
      <c r="Q56" t="s">
        <v>71</v>
      </c>
      <c r="R56" t="s">
        <v>70</v>
      </c>
      <c r="S56">
        <v>0.221509</v>
      </c>
      <c r="T56" t="s">
        <v>71</v>
      </c>
      <c r="U56" t="s">
        <v>72</v>
      </c>
      <c r="V56">
        <v>0.027749</v>
      </c>
      <c r="W56" t="s">
        <v>71</v>
      </c>
      <c r="X56" t="s">
        <v>73</v>
      </c>
      <c r="Y56">
        <v>0.004621</v>
      </c>
      <c r="Z56" t="s">
        <v>71</v>
      </c>
      <c r="AA56" t="s">
        <v>446</v>
      </c>
      <c r="AB56">
        <v>0.182927</v>
      </c>
      <c r="AC56" t="s">
        <v>71</v>
      </c>
      <c r="AD56" t="s">
        <v>74</v>
      </c>
      <c r="AE56">
        <v>0.003406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20</v>
      </c>
      <c r="AQ56" t="s">
        <v>442</v>
      </c>
      <c r="AR56">
        <v>20</v>
      </c>
    </row>
    <row r="57" ht="29.25" spans="1:44">
      <c r="A57" s="2">
        <v>933</v>
      </c>
      <c r="B57" t="s">
        <v>425</v>
      </c>
      <c r="C57">
        <v>8</v>
      </c>
      <c r="D57" t="s">
        <v>426</v>
      </c>
      <c r="E57">
        <v>1371</v>
      </c>
      <c r="F57" t="s">
        <v>427</v>
      </c>
      <c r="G57" t="s">
        <v>428</v>
      </c>
      <c r="H57">
        <v>32.904</v>
      </c>
      <c r="I57" t="s">
        <v>429</v>
      </c>
      <c r="J57">
        <v>0.000239</v>
      </c>
      <c r="K57" t="s">
        <v>71</v>
      </c>
      <c r="L57" t="s">
        <v>430</v>
      </c>
      <c r="M57">
        <v>5920.134777</v>
      </c>
      <c r="N57" t="s">
        <v>71</v>
      </c>
      <c r="O57" t="s">
        <v>431</v>
      </c>
      <c r="P57">
        <v>0.006159</v>
      </c>
      <c r="Q57" t="s">
        <v>71</v>
      </c>
      <c r="R57" t="s">
        <v>70</v>
      </c>
      <c r="S57">
        <v>0.24766</v>
      </c>
      <c r="T57" t="s">
        <v>71</v>
      </c>
      <c r="U57" t="s">
        <v>72</v>
      </c>
      <c r="V57">
        <v>0.027709</v>
      </c>
      <c r="W57" t="s">
        <v>71</v>
      </c>
      <c r="X57" t="s">
        <v>73</v>
      </c>
      <c r="Y57">
        <v>0.0113</v>
      </c>
      <c r="Z57" t="s">
        <v>71</v>
      </c>
      <c r="AA57" t="s">
        <v>446</v>
      </c>
      <c r="AB57">
        <v>0.202411</v>
      </c>
      <c r="AC57" t="s">
        <v>71</v>
      </c>
      <c r="AD57" t="s">
        <v>74</v>
      </c>
      <c r="AE57">
        <v>0.003427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20</v>
      </c>
      <c r="AQ57" t="s">
        <v>442</v>
      </c>
      <c r="AR57">
        <v>20</v>
      </c>
    </row>
    <row r="58" ht="29.25" spans="1:44">
      <c r="A58" s="2">
        <v>932</v>
      </c>
      <c r="B58" t="s">
        <v>425</v>
      </c>
      <c r="C58">
        <v>7</v>
      </c>
      <c r="D58" t="s">
        <v>426</v>
      </c>
      <c r="E58">
        <v>760</v>
      </c>
      <c r="F58" t="s">
        <v>427</v>
      </c>
      <c r="G58" t="s">
        <v>428</v>
      </c>
      <c r="H58">
        <v>30.684</v>
      </c>
      <c r="I58" t="s">
        <v>429</v>
      </c>
      <c r="J58">
        <v>0.00024</v>
      </c>
      <c r="K58" t="s">
        <v>71</v>
      </c>
      <c r="L58" t="s">
        <v>430</v>
      </c>
      <c r="M58">
        <v>1651.897614</v>
      </c>
      <c r="N58" t="s">
        <v>71</v>
      </c>
      <c r="O58" t="s">
        <v>431</v>
      </c>
      <c r="P58">
        <v>0.001892</v>
      </c>
      <c r="Q58" t="s">
        <v>71</v>
      </c>
      <c r="R58" t="s">
        <v>70</v>
      </c>
      <c r="S58">
        <v>0.192333</v>
      </c>
      <c r="T58" t="s">
        <v>71</v>
      </c>
      <c r="U58" t="s">
        <v>72</v>
      </c>
      <c r="V58">
        <v>0.027553</v>
      </c>
      <c r="W58" t="s">
        <v>71</v>
      </c>
      <c r="X58" t="s">
        <v>73</v>
      </c>
      <c r="Y58">
        <v>0.027198</v>
      </c>
      <c r="Z58" t="s">
        <v>71</v>
      </c>
      <c r="AA58" t="s">
        <v>446</v>
      </c>
      <c r="AB58">
        <v>0.131262</v>
      </c>
      <c r="AC58" t="s">
        <v>71</v>
      </c>
      <c r="AD58" t="s">
        <v>74</v>
      </c>
      <c r="AE58">
        <v>0.003421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20</v>
      </c>
      <c r="AQ58" t="s">
        <v>442</v>
      </c>
      <c r="AR58">
        <v>20</v>
      </c>
    </row>
    <row r="59" ht="29.25" spans="1:44">
      <c r="A59" s="2">
        <v>931</v>
      </c>
      <c r="B59" t="s">
        <v>425</v>
      </c>
      <c r="C59">
        <v>6</v>
      </c>
      <c r="D59" t="s">
        <v>426</v>
      </c>
      <c r="E59">
        <v>455</v>
      </c>
      <c r="F59" t="s">
        <v>427</v>
      </c>
      <c r="G59" t="s">
        <v>428</v>
      </c>
      <c r="H59">
        <v>32.69</v>
      </c>
      <c r="I59" t="s">
        <v>429</v>
      </c>
      <c r="J59">
        <v>0.000237</v>
      </c>
      <c r="K59" t="s">
        <v>71</v>
      </c>
      <c r="L59" t="s">
        <v>430</v>
      </c>
      <c r="M59">
        <v>570.833986</v>
      </c>
      <c r="N59" t="s">
        <v>71</v>
      </c>
      <c r="O59" t="s">
        <v>431</v>
      </c>
      <c r="P59">
        <v>0.000808</v>
      </c>
      <c r="Q59" t="s">
        <v>71</v>
      </c>
      <c r="R59" t="s">
        <v>70</v>
      </c>
      <c r="S59">
        <v>0.22061</v>
      </c>
      <c r="T59" t="s">
        <v>71</v>
      </c>
      <c r="U59" t="s">
        <v>72</v>
      </c>
      <c r="V59">
        <v>0.027883</v>
      </c>
      <c r="W59" t="s">
        <v>71</v>
      </c>
      <c r="X59" t="s">
        <v>73</v>
      </c>
      <c r="Y59">
        <v>0.055762</v>
      </c>
      <c r="Z59" t="s">
        <v>71</v>
      </c>
      <c r="AA59" t="s">
        <v>446</v>
      </c>
      <c r="AB59">
        <v>0.130693</v>
      </c>
      <c r="AC59" t="s">
        <v>71</v>
      </c>
      <c r="AD59" t="s">
        <v>74</v>
      </c>
      <c r="AE59">
        <v>0.003424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20</v>
      </c>
      <c r="AQ59" t="s">
        <v>442</v>
      </c>
      <c r="AR59">
        <v>20</v>
      </c>
    </row>
    <row r="60" ht="29.25" spans="1:44">
      <c r="A60" s="2">
        <v>930</v>
      </c>
      <c r="B60" t="s">
        <v>425</v>
      </c>
      <c r="C60">
        <v>5</v>
      </c>
      <c r="D60" t="s">
        <v>426</v>
      </c>
      <c r="E60">
        <v>303</v>
      </c>
      <c r="F60" t="s">
        <v>427</v>
      </c>
      <c r="G60" t="s">
        <v>428</v>
      </c>
      <c r="H60">
        <v>29.547</v>
      </c>
      <c r="I60" t="s">
        <v>429</v>
      </c>
      <c r="J60">
        <v>0.000235</v>
      </c>
      <c r="K60" t="s">
        <v>71</v>
      </c>
      <c r="L60" t="s">
        <v>430</v>
      </c>
      <c r="M60">
        <v>296.349052</v>
      </c>
      <c r="N60" t="s">
        <v>71</v>
      </c>
      <c r="O60" t="s">
        <v>431</v>
      </c>
      <c r="P60">
        <v>0.000531</v>
      </c>
      <c r="Q60" t="s">
        <v>71</v>
      </c>
      <c r="R60" t="s">
        <v>70</v>
      </c>
      <c r="S60">
        <v>0.270322</v>
      </c>
      <c r="T60" t="s">
        <v>71</v>
      </c>
      <c r="U60" t="s">
        <v>72</v>
      </c>
      <c r="V60">
        <v>0.028275</v>
      </c>
      <c r="W60" t="s">
        <v>71</v>
      </c>
      <c r="X60" t="s">
        <v>73</v>
      </c>
      <c r="Y60">
        <v>0.109939</v>
      </c>
      <c r="Z60" t="s">
        <v>71</v>
      </c>
      <c r="AA60" t="s">
        <v>446</v>
      </c>
      <c r="AB60">
        <v>0.125863</v>
      </c>
      <c r="AC60" t="s">
        <v>71</v>
      </c>
      <c r="AD60" t="s">
        <v>74</v>
      </c>
      <c r="AE60">
        <v>0.003431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20</v>
      </c>
      <c r="AQ60" t="s">
        <v>442</v>
      </c>
      <c r="AR60">
        <v>20</v>
      </c>
    </row>
    <row r="61" ht="29.25" spans="1:44">
      <c r="A61" s="2">
        <v>929</v>
      </c>
      <c r="B61" t="s">
        <v>425</v>
      </c>
      <c r="C61">
        <v>4</v>
      </c>
      <c r="D61" t="s">
        <v>426</v>
      </c>
      <c r="E61">
        <v>226</v>
      </c>
      <c r="F61" t="s">
        <v>427</v>
      </c>
      <c r="G61" t="s">
        <v>428</v>
      </c>
      <c r="H61">
        <v>32.452</v>
      </c>
      <c r="I61" t="s">
        <v>429</v>
      </c>
      <c r="J61">
        <v>0.000236</v>
      </c>
      <c r="K61" t="s">
        <v>71</v>
      </c>
      <c r="L61" t="s">
        <v>430</v>
      </c>
      <c r="M61">
        <v>166.390589</v>
      </c>
      <c r="N61" t="s">
        <v>71</v>
      </c>
      <c r="O61" t="s">
        <v>431</v>
      </c>
      <c r="P61">
        <v>0.000403</v>
      </c>
      <c r="Q61" t="s">
        <v>71</v>
      </c>
      <c r="R61" t="s">
        <v>70</v>
      </c>
      <c r="S61">
        <v>0.406727</v>
      </c>
      <c r="T61" t="s">
        <v>71</v>
      </c>
      <c r="U61" t="s">
        <v>72</v>
      </c>
      <c r="V61">
        <v>0.028901</v>
      </c>
      <c r="W61" t="s">
        <v>71</v>
      </c>
      <c r="X61" t="s">
        <v>73</v>
      </c>
      <c r="Y61">
        <v>0.233533</v>
      </c>
      <c r="Z61" t="s">
        <v>71</v>
      </c>
      <c r="AA61" t="s">
        <v>446</v>
      </c>
      <c r="AB61">
        <v>0.137997</v>
      </c>
      <c r="AC61" t="s">
        <v>71</v>
      </c>
      <c r="AD61" t="s">
        <v>74</v>
      </c>
      <c r="AE61">
        <v>0.003439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20</v>
      </c>
      <c r="AQ61" t="s">
        <v>442</v>
      </c>
      <c r="AR61">
        <v>20</v>
      </c>
    </row>
    <row r="62" ht="29.25" spans="1:44">
      <c r="A62" s="2">
        <v>928</v>
      </c>
      <c r="B62" t="s">
        <v>425</v>
      </c>
      <c r="C62">
        <v>3</v>
      </c>
      <c r="D62" t="s">
        <v>426</v>
      </c>
      <c r="E62">
        <v>188</v>
      </c>
      <c r="F62" t="s">
        <v>427</v>
      </c>
      <c r="G62" t="s">
        <v>428</v>
      </c>
      <c r="H62">
        <v>32.041</v>
      </c>
      <c r="I62" t="s">
        <v>429</v>
      </c>
      <c r="J62">
        <v>0.000239</v>
      </c>
      <c r="K62" t="s">
        <v>71</v>
      </c>
      <c r="L62" t="s">
        <v>430</v>
      </c>
      <c r="M62">
        <v>84.106505</v>
      </c>
      <c r="N62" t="s">
        <v>71</v>
      </c>
      <c r="O62" t="s">
        <v>431</v>
      </c>
      <c r="P62">
        <v>0.000323</v>
      </c>
      <c r="Q62" t="s">
        <v>71</v>
      </c>
      <c r="R62" t="s">
        <v>70</v>
      </c>
      <c r="S62">
        <v>0.626552</v>
      </c>
      <c r="T62" t="s">
        <v>71</v>
      </c>
      <c r="U62" t="s">
        <v>72</v>
      </c>
      <c r="V62">
        <v>0.030047</v>
      </c>
      <c r="W62" t="s">
        <v>71</v>
      </c>
      <c r="X62" t="s">
        <v>73</v>
      </c>
      <c r="Y62">
        <v>0.46321</v>
      </c>
      <c r="Z62" t="s">
        <v>71</v>
      </c>
      <c r="AA62" t="s">
        <v>446</v>
      </c>
      <c r="AB62">
        <v>0.126958</v>
      </c>
      <c r="AC62" t="s">
        <v>71</v>
      </c>
      <c r="AD62" t="s">
        <v>74</v>
      </c>
      <c r="AE62">
        <v>0.00345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20</v>
      </c>
      <c r="AQ62" t="s">
        <v>442</v>
      </c>
      <c r="AR62">
        <v>20</v>
      </c>
    </row>
    <row r="63" ht="29.25" spans="1:44">
      <c r="A63" s="2">
        <v>927</v>
      </c>
      <c r="B63" t="s">
        <v>425</v>
      </c>
      <c r="C63">
        <v>2</v>
      </c>
      <c r="D63" t="s">
        <v>426</v>
      </c>
      <c r="E63">
        <v>169</v>
      </c>
      <c r="F63" t="s">
        <v>427</v>
      </c>
      <c r="G63" t="s">
        <v>428</v>
      </c>
      <c r="H63">
        <v>29.866</v>
      </c>
      <c r="I63" t="s">
        <v>429</v>
      </c>
      <c r="J63">
        <v>0.000247</v>
      </c>
      <c r="K63" t="s">
        <v>71</v>
      </c>
      <c r="L63" t="s">
        <v>430</v>
      </c>
      <c r="M63">
        <v>39.11952</v>
      </c>
      <c r="N63" t="s">
        <v>71</v>
      </c>
      <c r="O63" t="s">
        <v>431</v>
      </c>
      <c r="P63">
        <v>0.000286</v>
      </c>
      <c r="Q63" t="s">
        <v>71</v>
      </c>
      <c r="R63" t="s">
        <v>70</v>
      </c>
      <c r="S63">
        <v>1.162424</v>
      </c>
      <c r="T63" t="s">
        <v>71</v>
      </c>
      <c r="U63" t="s">
        <v>72</v>
      </c>
      <c r="V63">
        <v>0.031034</v>
      </c>
      <c r="W63" t="s">
        <v>71</v>
      </c>
      <c r="X63" t="s">
        <v>73</v>
      </c>
      <c r="Y63">
        <v>0.995454</v>
      </c>
      <c r="Z63" t="s">
        <v>71</v>
      </c>
      <c r="AA63" t="s">
        <v>446</v>
      </c>
      <c r="AB63">
        <v>0.12946</v>
      </c>
      <c r="AC63" t="s">
        <v>71</v>
      </c>
      <c r="AD63" t="s">
        <v>74</v>
      </c>
      <c r="AE63">
        <v>0.003467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20</v>
      </c>
      <c r="AQ63" t="s">
        <v>442</v>
      </c>
      <c r="AR63">
        <v>20</v>
      </c>
    </row>
    <row r="64" ht="29.25" spans="1:44">
      <c r="A64" s="2">
        <v>926</v>
      </c>
      <c r="B64" t="s">
        <v>425</v>
      </c>
      <c r="C64">
        <v>1</v>
      </c>
      <c r="D64" t="s">
        <v>426</v>
      </c>
      <c r="E64">
        <v>160</v>
      </c>
      <c r="F64" t="s">
        <v>427</v>
      </c>
      <c r="G64" t="s">
        <v>428</v>
      </c>
      <c r="H64">
        <v>38.613</v>
      </c>
      <c r="I64" t="s">
        <v>429</v>
      </c>
      <c r="J64">
        <v>0.000243</v>
      </c>
      <c r="K64" t="s">
        <v>71</v>
      </c>
      <c r="L64" t="s">
        <v>430</v>
      </c>
      <c r="M64">
        <v>20.76149</v>
      </c>
      <c r="N64" t="s">
        <v>71</v>
      </c>
      <c r="O64" t="s">
        <v>431</v>
      </c>
      <c r="P64">
        <v>0.000264</v>
      </c>
      <c r="Q64" t="s">
        <v>71</v>
      </c>
      <c r="R64" t="s">
        <v>70</v>
      </c>
      <c r="S64">
        <v>2.558513</v>
      </c>
      <c r="T64" t="s">
        <v>71</v>
      </c>
      <c r="U64" t="s">
        <v>72</v>
      </c>
      <c r="V64">
        <v>0.03263</v>
      </c>
      <c r="W64" t="s">
        <v>71</v>
      </c>
      <c r="X64" t="s">
        <v>73</v>
      </c>
      <c r="Y64">
        <v>2.399115</v>
      </c>
      <c r="Z64" t="s">
        <v>71</v>
      </c>
      <c r="AA64" t="s">
        <v>446</v>
      </c>
      <c r="AB64">
        <v>0.120248</v>
      </c>
      <c r="AC64" t="s">
        <v>71</v>
      </c>
      <c r="AD64" t="s">
        <v>74</v>
      </c>
      <c r="AE64">
        <v>0.00344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20</v>
      </c>
      <c r="AQ64" t="s">
        <v>442</v>
      </c>
      <c r="AR64">
        <v>20</v>
      </c>
    </row>
    <row r="65" ht="29.25" spans="1:44">
      <c r="A65" s="2">
        <v>925</v>
      </c>
      <c r="B65" t="s">
        <v>425</v>
      </c>
      <c r="C65">
        <v>0</v>
      </c>
      <c r="D65" t="s">
        <v>426</v>
      </c>
      <c r="E65">
        <v>152</v>
      </c>
      <c r="F65" t="s">
        <v>427</v>
      </c>
      <c r="G65" t="s">
        <v>428</v>
      </c>
      <c r="H65">
        <v>27.849</v>
      </c>
      <c r="I65" t="s">
        <v>429</v>
      </c>
      <c r="J65">
        <v>0.000249</v>
      </c>
      <c r="K65" t="s">
        <v>71</v>
      </c>
      <c r="L65" t="s">
        <v>430</v>
      </c>
      <c r="M65">
        <v>10.639489</v>
      </c>
      <c r="N65" t="s">
        <v>71</v>
      </c>
      <c r="O65" t="s">
        <v>431</v>
      </c>
      <c r="P65">
        <v>0.00026</v>
      </c>
      <c r="Q65" t="s">
        <v>71</v>
      </c>
      <c r="R65" t="s">
        <v>70</v>
      </c>
      <c r="S65">
        <v>6.162609</v>
      </c>
      <c r="T65" t="s">
        <v>71</v>
      </c>
      <c r="U65" t="s">
        <v>72</v>
      </c>
      <c r="V65">
        <v>0.035099</v>
      </c>
      <c r="W65" t="s">
        <v>71</v>
      </c>
      <c r="X65" t="s">
        <v>73</v>
      </c>
      <c r="Y65">
        <v>6.117815</v>
      </c>
      <c r="Z65" t="s">
        <v>71</v>
      </c>
      <c r="AA65" t="s">
        <v>446</v>
      </c>
      <c r="AB65">
        <v>0.002977</v>
      </c>
      <c r="AC65" t="s">
        <v>71</v>
      </c>
      <c r="AD65" t="s">
        <v>74</v>
      </c>
      <c r="AE65">
        <v>0.00344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20</v>
      </c>
      <c r="AQ65" t="s">
        <v>442</v>
      </c>
      <c r="AR65">
        <v>20</v>
      </c>
    </row>
    <row r="66" ht="29.25" spans="1:44">
      <c r="A66" s="2">
        <v>924</v>
      </c>
      <c r="B66" t="s">
        <v>425</v>
      </c>
      <c r="C66">
        <v>4</v>
      </c>
      <c r="D66" t="s">
        <v>426</v>
      </c>
      <c r="E66">
        <v>226</v>
      </c>
      <c r="F66" t="s">
        <v>427</v>
      </c>
      <c r="G66" t="s">
        <v>428</v>
      </c>
      <c r="H66">
        <v>2.175</v>
      </c>
      <c r="I66" t="s">
        <v>429</v>
      </c>
      <c r="J66">
        <v>0.000231</v>
      </c>
      <c r="K66" t="s">
        <v>71</v>
      </c>
      <c r="L66" t="s">
        <v>430</v>
      </c>
      <c r="M66">
        <v>176.203958</v>
      </c>
      <c r="N66" t="s">
        <v>71</v>
      </c>
      <c r="O66" t="s">
        <v>431</v>
      </c>
      <c r="P66">
        <v>0.000407</v>
      </c>
      <c r="Q66" t="s">
        <v>71</v>
      </c>
      <c r="R66" t="s">
        <v>70</v>
      </c>
      <c r="S66">
        <v>0.457872</v>
      </c>
      <c r="T66" t="s">
        <v>71</v>
      </c>
      <c r="U66" t="s">
        <v>72</v>
      </c>
      <c r="V66">
        <v>0.03393</v>
      </c>
      <c r="W66" t="s">
        <v>71</v>
      </c>
      <c r="X66" t="s">
        <v>73</v>
      </c>
      <c r="Y66">
        <v>0.269106</v>
      </c>
      <c r="Z66" t="s">
        <v>71</v>
      </c>
      <c r="AA66" t="s">
        <v>446</v>
      </c>
      <c r="AB66">
        <v>0.148473</v>
      </c>
      <c r="AC66" t="s">
        <v>71</v>
      </c>
      <c r="AD66" t="s">
        <v>74</v>
      </c>
      <c r="AE66">
        <v>0.003443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20</v>
      </c>
      <c r="AQ66" t="s">
        <v>442</v>
      </c>
      <c r="AR66">
        <v>20</v>
      </c>
    </row>
    <row r="67" ht="29.25" spans="1:44">
      <c r="A67" s="2">
        <v>924</v>
      </c>
      <c r="B67" t="s">
        <v>425</v>
      </c>
      <c r="C67">
        <v>4</v>
      </c>
      <c r="D67" t="s">
        <v>426</v>
      </c>
      <c r="E67">
        <v>226</v>
      </c>
      <c r="F67" t="s">
        <v>427</v>
      </c>
      <c r="G67" t="s">
        <v>428</v>
      </c>
      <c r="H67">
        <v>33.047</v>
      </c>
      <c r="I67" t="s">
        <v>429</v>
      </c>
      <c r="J67">
        <v>0.000224</v>
      </c>
      <c r="K67" t="s">
        <v>71</v>
      </c>
      <c r="L67" t="s">
        <v>430</v>
      </c>
      <c r="M67">
        <v>169.158947</v>
      </c>
      <c r="N67" t="s">
        <v>71</v>
      </c>
      <c r="O67" t="s">
        <v>431</v>
      </c>
      <c r="P67">
        <v>0.000393</v>
      </c>
      <c r="Q67" t="s">
        <v>71</v>
      </c>
      <c r="R67" t="s">
        <v>70</v>
      </c>
      <c r="S67">
        <v>0.422944</v>
      </c>
      <c r="T67" t="s">
        <v>71</v>
      </c>
      <c r="U67" t="s">
        <v>72</v>
      </c>
      <c r="V67">
        <v>0.033935</v>
      </c>
      <c r="W67" t="s">
        <v>71</v>
      </c>
      <c r="X67" t="s">
        <v>73</v>
      </c>
      <c r="Y67">
        <v>0.235952</v>
      </c>
      <c r="Z67" t="s">
        <v>71</v>
      </c>
      <c r="AA67" t="s">
        <v>446</v>
      </c>
      <c r="AB67">
        <v>0.146792</v>
      </c>
      <c r="AC67" t="s">
        <v>71</v>
      </c>
      <c r="AD67" t="s">
        <v>74</v>
      </c>
      <c r="AE67">
        <v>0.003438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20</v>
      </c>
      <c r="AQ67" t="s">
        <v>442</v>
      </c>
      <c r="AR67">
        <v>20</v>
      </c>
    </row>
    <row r="68" ht="29.25" spans="1:44">
      <c r="A68" s="2">
        <v>923</v>
      </c>
      <c r="B68" t="s">
        <v>425</v>
      </c>
      <c r="C68">
        <v>3</v>
      </c>
      <c r="D68" t="s">
        <v>426</v>
      </c>
      <c r="E68">
        <v>188</v>
      </c>
      <c r="F68" t="s">
        <v>427</v>
      </c>
      <c r="G68" t="s">
        <v>428</v>
      </c>
      <c r="H68">
        <v>6.004</v>
      </c>
      <c r="I68" t="s">
        <v>429</v>
      </c>
      <c r="J68">
        <v>0.000191</v>
      </c>
      <c r="K68" t="s">
        <v>71</v>
      </c>
      <c r="L68" t="s">
        <v>430</v>
      </c>
      <c r="M68">
        <v>45.4862</v>
      </c>
      <c r="N68" t="s">
        <v>71</v>
      </c>
      <c r="O68" t="s">
        <v>431</v>
      </c>
      <c r="P68">
        <v>0.000237</v>
      </c>
      <c r="Q68" t="s">
        <v>71</v>
      </c>
      <c r="R68" t="s">
        <v>70</v>
      </c>
      <c r="S68">
        <v>1.095851</v>
      </c>
      <c r="T68" t="s">
        <v>71</v>
      </c>
      <c r="U68" t="s">
        <v>72</v>
      </c>
      <c r="V68">
        <v>0</v>
      </c>
      <c r="W68" t="s">
        <v>71</v>
      </c>
      <c r="X68" t="s">
        <v>73</v>
      </c>
      <c r="Y68">
        <v>0</v>
      </c>
      <c r="Z68" t="s">
        <v>71</v>
      </c>
      <c r="AA68" t="s">
        <v>446</v>
      </c>
      <c r="AB68">
        <v>0</v>
      </c>
      <c r="AC68" t="s">
        <v>71</v>
      </c>
      <c r="AD68" t="s">
        <v>74</v>
      </c>
      <c r="AE68">
        <v>0</v>
      </c>
      <c r="AF68" t="s">
        <v>71</v>
      </c>
      <c r="AG68" t="s">
        <v>437</v>
      </c>
      <c r="AH68">
        <v>100</v>
      </c>
      <c r="AI68" t="s">
        <v>438</v>
      </c>
      <c r="AJ68">
        <v>1000000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20</v>
      </c>
      <c r="AQ68" t="s">
        <v>442</v>
      </c>
      <c r="AR68">
        <v>20</v>
      </c>
    </row>
    <row r="69" ht="29.25" spans="1:44">
      <c r="A69" s="2">
        <v>922</v>
      </c>
      <c r="B69" t="s">
        <v>425</v>
      </c>
      <c r="C69">
        <v>4</v>
      </c>
      <c r="D69" t="s">
        <v>426</v>
      </c>
      <c r="E69">
        <v>226</v>
      </c>
      <c r="F69" t="s">
        <v>427</v>
      </c>
      <c r="G69" t="s">
        <v>428</v>
      </c>
      <c r="H69">
        <v>6.257</v>
      </c>
      <c r="I69" t="s">
        <v>429</v>
      </c>
      <c r="J69">
        <v>0.000271</v>
      </c>
      <c r="K69" t="s">
        <v>71</v>
      </c>
      <c r="L69" t="s">
        <v>430</v>
      </c>
      <c r="M69">
        <v>192.156209</v>
      </c>
      <c r="N69" t="s">
        <v>71</v>
      </c>
      <c r="O69" t="s">
        <v>431</v>
      </c>
      <c r="P69">
        <v>0.000463</v>
      </c>
      <c r="Q69" t="s">
        <v>71</v>
      </c>
      <c r="R69" t="s">
        <v>70</v>
      </c>
      <c r="S69">
        <v>0.704426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437</v>
      </c>
      <c r="AH69">
        <v>1000</v>
      </c>
      <c r="AI69" t="s">
        <v>438</v>
      </c>
      <c r="AJ69">
        <v>1000000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20</v>
      </c>
      <c r="AQ69" t="s">
        <v>442</v>
      </c>
      <c r="AR69">
        <v>20</v>
      </c>
    </row>
    <row r="70" ht="29.25" spans="1:44">
      <c r="A70" s="2">
        <v>921</v>
      </c>
      <c r="B70" t="s">
        <v>425</v>
      </c>
      <c r="C70">
        <v>4</v>
      </c>
      <c r="D70" t="s">
        <v>426</v>
      </c>
      <c r="E70">
        <v>226</v>
      </c>
      <c r="F70" t="s">
        <v>427</v>
      </c>
      <c r="G70" t="s">
        <v>428</v>
      </c>
      <c r="H70">
        <v>6.191</v>
      </c>
      <c r="I70" t="s">
        <v>429</v>
      </c>
      <c r="J70">
        <v>0.000265</v>
      </c>
      <c r="K70" t="s">
        <v>71</v>
      </c>
      <c r="L70" t="s">
        <v>430</v>
      </c>
      <c r="M70">
        <v>186.789117</v>
      </c>
      <c r="N70" t="s">
        <v>71</v>
      </c>
      <c r="O70" t="s">
        <v>431</v>
      </c>
      <c r="P70">
        <v>0.000451</v>
      </c>
      <c r="Q70" t="s">
        <v>71</v>
      </c>
      <c r="R70" t="s">
        <v>70</v>
      </c>
      <c r="S70">
        <v>0.704302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20</v>
      </c>
      <c r="AQ70" t="s">
        <v>442</v>
      </c>
      <c r="AR70">
        <v>20</v>
      </c>
    </row>
    <row r="71" ht="29.25" spans="1:44">
      <c r="A71" s="2">
        <v>921</v>
      </c>
      <c r="B71" t="s">
        <v>425</v>
      </c>
      <c r="C71">
        <v>4</v>
      </c>
      <c r="D71" t="s">
        <v>426</v>
      </c>
      <c r="E71">
        <v>226</v>
      </c>
      <c r="F71" t="s">
        <v>427</v>
      </c>
      <c r="G71" t="s">
        <v>428</v>
      </c>
      <c r="H71">
        <v>5.928</v>
      </c>
      <c r="I71" t="s">
        <v>429</v>
      </c>
      <c r="J71">
        <v>0.000235</v>
      </c>
      <c r="K71" t="s">
        <v>71</v>
      </c>
      <c r="L71" t="s">
        <v>430</v>
      </c>
      <c r="M71">
        <v>183.88612</v>
      </c>
      <c r="N71" t="s">
        <v>71</v>
      </c>
      <c r="O71" t="s">
        <v>431</v>
      </c>
      <c r="P71">
        <v>0.000418</v>
      </c>
      <c r="Q71" t="s">
        <v>71</v>
      </c>
      <c r="R71" t="s">
        <v>70</v>
      </c>
      <c r="S71">
        <v>0.701455</v>
      </c>
      <c r="T71" t="s">
        <v>71</v>
      </c>
      <c r="U71" t="s">
        <v>72</v>
      </c>
      <c r="V71">
        <v>0.046856</v>
      </c>
      <c r="W71" t="s">
        <v>71</v>
      </c>
      <c r="X71" t="s">
        <v>73</v>
      </c>
      <c r="Y71">
        <v>0.421345</v>
      </c>
      <c r="Z71" t="s">
        <v>71</v>
      </c>
      <c r="AA71" t="s">
        <v>446</v>
      </c>
      <c r="AB71">
        <v>0.226997</v>
      </c>
      <c r="AC71" t="s">
        <v>71</v>
      </c>
      <c r="AD71" t="s">
        <v>74</v>
      </c>
      <c r="AE71">
        <v>0.00341</v>
      </c>
      <c r="AF71" t="s">
        <v>71</v>
      </c>
      <c r="AG71" t="s">
        <v>437</v>
      </c>
      <c r="AH71">
        <v>1000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20</v>
      </c>
      <c r="AQ71" t="s">
        <v>442</v>
      </c>
      <c r="AR71">
        <v>20</v>
      </c>
    </row>
    <row r="72" ht="29.25" spans="1:44">
      <c r="A72" s="2">
        <v>919</v>
      </c>
      <c r="B72" t="s">
        <v>425</v>
      </c>
      <c r="C72">
        <v>4</v>
      </c>
      <c r="D72" t="s">
        <v>426</v>
      </c>
      <c r="E72">
        <v>181</v>
      </c>
      <c r="F72" t="s">
        <v>427</v>
      </c>
      <c r="G72" t="s">
        <v>428</v>
      </c>
      <c r="H72">
        <v>1598.858</v>
      </c>
      <c r="I72" t="s">
        <v>429</v>
      </c>
      <c r="J72">
        <v>0.000227</v>
      </c>
      <c r="K72" t="s">
        <v>71</v>
      </c>
      <c r="L72" t="s">
        <v>430</v>
      </c>
      <c r="M72">
        <v>133.414218</v>
      </c>
      <c r="N72" t="s">
        <v>71</v>
      </c>
      <c r="O72" t="s">
        <v>431</v>
      </c>
      <c r="P72">
        <v>0.000361</v>
      </c>
      <c r="Q72" t="s">
        <v>71</v>
      </c>
      <c r="R72" t="s">
        <v>70</v>
      </c>
      <c r="S72">
        <v>0.494753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437</v>
      </c>
      <c r="AH72">
        <v>1000</v>
      </c>
      <c r="AI72" t="s">
        <v>438</v>
      </c>
      <c r="AJ72">
        <v>1000000</v>
      </c>
      <c r="AK72" t="s">
        <v>439</v>
      </c>
      <c r="AL72">
        <v>7</v>
      </c>
      <c r="AM72" t="s">
        <v>440</v>
      </c>
      <c r="AN72">
        <v>1000</v>
      </c>
      <c r="AO72" t="s">
        <v>441</v>
      </c>
      <c r="AP72">
        <v>20</v>
      </c>
      <c r="AQ72" t="s">
        <v>442</v>
      </c>
      <c r="AR72">
        <v>20</v>
      </c>
    </row>
    <row r="73" ht="29.25" spans="1:44">
      <c r="A73" s="2">
        <v>919</v>
      </c>
      <c r="B73" t="s">
        <v>425</v>
      </c>
      <c r="C73">
        <v>4</v>
      </c>
      <c r="D73" t="s">
        <v>426</v>
      </c>
      <c r="E73">
        <v>181</v>
      </c>
      <c r="F73" t="s">
        <v>427</v>
      </c>
      <c r="G73" t="s">
        <v>428</v>
      </c>
      <c r="H73">
        <v>1642.702</v>
      </c>
      <c r="I73" t="s">
        <v>429</v>
      </c>
      <c r="J73">
        <v>0.000234</v>
      </c>
      <c r="K73" t="s">
        <v>71</v>
      </c>
      <c r="L73" t="s">
        <v>430</v>
      </c>
      <c r="M73">
        <v>139.033959</v>
      </c>
      <c r="N73" t="s">
        <v>71</v>
      </c>
      <c r="O73" t="s">
        <v>431</v>
      </c>
      <c r="P73">
        <v>0.000373</v>
      </c>
      <c r="Q73" t="s">
        <v>71</v>
      </c>
      <c r="R73" t="s">
        <v>70</v>
      </c>
      <c r="S73">
        <v>0.580653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7</v>
      </c>
      <c r="AM73" t="s">
        <v>440</v>
      </c>
      <c r="AN73">
        <v>1000</v>
      </c>
      <c r="AO73" t="s">
        <v>441</v>
      </c>
      <c r="AP73">
        <v>20</v>
      </c>
      <c r="AQ73" t="s">
        <v>442</v>
      </c>
      <c r="AR73">
        <v>20</v>
      </c>
    </row>
    <row r="74" ht="29.25" spans="1:44">
      <c r="A74" s="2">
        <v>919</v>
      </c>
      <c r="B74" t="s">
        <v>425</v>
      </c>
      <c r="C74">
        <v>4</v>
      </c>
      <c r="D74" t="s">
        <v>426</v>
      </c>
      <c r="E74">
        <v>181</v>
      </c>
      <c r="F74" t="s">
        <v>427</v>
      </c>
      <c r="G74" t="s">
        <v>428</v>
      </c>
      <c r="H74">
        <v>1631.302</v>
      </c>
      <c r="I74" t="s">
        <v>429</v>
      </c>
      <c r="J74">
        <v>0.000246</v>
      </c>
      <c r="K74" t="s">
        <v>71</v>
      </c>
      <c r="L74" t="s">
        <v>430</v>
      </c>
      <c r="M74">
        <v>145.430883</v>
      </c>
      <c r="N74" t="s">
        <v>71</v>
      </c>
      <c r="O74" t="s">
        <v>431</v>
      </c>
      <c r="P74">
        <v>0.000391</v>
      </c>
      <c r="Q74" t="s">
        <v>71</v>
      </c>
      <c r="R74" t="s">
        <v>70</v>
      </c>
      <c r="S74">
        <v>0.516076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7</v>
      </c>
      <c r="AM74" t="s">
        <v>440</v>
      </c>
      <c r="AN74">
        <v>1000</v>
      </c>
      <c r="AO74" t="s">
        <v>441</v>
      </c>
      <c r="AP74">
        <v>20</v>
      </c>
      <c r="AQ74" t="s">
        <v>442</v>
      </c>
      <c r="AR74">
        <v>20</v>
      </c>
    </row>
    <row r="75" ht="29.25" spans="1:44">
      <c r="A75" s="2">
        <v>919</v>
      </c>
      <c r="B75" t="s">
        <v>425</v>
      </c>
      <c r="C75">
        <v>4</v>
      </c>
      <c r="D75" t="s">
        <v>426</v>
      </c>
      <c r="E75">
        <v>181</v>
      </c>
      <c r="F75" t="s">
        <v>427</v>
      </c>
      <c r="G75" t="s">
        <v>428</v>
      </c>
      <c r="H75">
        <v>1682.821</v>
      </c>
      <c r="I75" t="s">
        <v>429</v>
      </c>
      <c r="J75">
        <v>0.000226</v>
      </c>
      <c r="K75" t="s">
        <v>71</v>
      </c>
      <c r="L75" t="s">
        <v>430</v>
      </c>
      <c r="M75">
        <v>135.841041</v>
      </c>
      <c r="N75" t="s">
        <v>71</v>
      </c>
      <c r="O75" t="s">
        <v>431</v>
      </c>
      <c r="P75">
        <v>0.000362</v>
      </c>
      <c r="Q75" t="s">
        <v>71</v>
      </c>
      <c r="R75" t="s">
        <v>70</v>
      </c>
      <c r="S75">
        <v>0.519402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7</v>
      </c>
      <c r="AM75" t="s">
        <v>440</v>
      </c>
      <c r="AN75">
        <v>1000</v>
      </c>
      <c r="AO75" t="s">
        <v>441</v>
      </c>
      <c r="AP75">
        <v>20</v>
      </c>
      <c r="AQ75" t="s">
        <v>442</v>
      </c>
      <c r="AR75">
        <v>20</v>
      </c>
    </row>
    <row r="76" ht="29.25" spans="1:44">
      <c r="A76" s="2">
        <v>919</v>
      </c>
      <c r="B76" t="s">
        <v>425</v>
      </c>
      <c r="C76">
        <v>4</v>
      </c>
      <c r="D76" t="s">
        <v>426</v>
      </c>
      <c r="E76">
        <v>181</v>
      </c>
      <c r="F76" t="s">
        <v>427</v>
      </c>
      <c r="G76" t="s">
        <v>428</v>
      </c>
      <c r="H76">
        <v>1667.042</v>
      </c>
      <c r="I76" t="s">
        <v>429</v>
      </c>
      <c r="J76">
        <v>0.000228</v>
      </c>
      <c r="K76" t="s">
        <v>71</v>
      </c>
      <c r="L76" t="s">
        <v>430</v>
      </c>
      <c r="M76">
        <v>138.700453</v>
      </c>
      <c r="N76" t="s">
        <v>71</v>
      </c>
      <c r="O76" t="s">
        <v>431</v>
      </c>
      <c r="P76">
        <v>0.000367</v>
      </c>
      <c r="Q76" t="s">
        <v>71</v>
      </c>
      <c r="R76" t="s">
        <v>70</v>
      </c>
      <c r="S76">
        <v>0.493022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7</v>
      </c>
      <c r="AM76" t="s">
        <v>440</v>
      </c>
      <c r="AN76">
        <v>500</v>
      </c>
      <c r="AO76" t="s">
        <v>441</v>
      </c>
      <c r="AP76">
        <v>20</v>
      </c>
      <c r="AQ76" t="s">
        <v>442</v>
      </c>
      <c r="AR76">
        <v>20</v>
      </c>
    </row>
    <row r="77" ht="29.25" spans="1:44">
      <c r="A77" s="2">
        <v>902</v>
      </c>
      <c r="B77" t="s">
        <v>425</v>
      </c>
      <c r="C77">
        <v>1</v>
      </c>
      <c r="D77" t="s">
        <v>426</v>
      </c>
      <c r="E77">
        <v>8</v>
      </c>
      <c r="F77" t="s">
        <v>427</v>
      </c>
      <c r="G77" t="s">
        <v>428</v>
      </c>
      <c r="H77">
        <v>240.382</v>
      </c>
      <c r="I77" t="s">
        <v>429</v>
      </c>
      <c r="J77">
        <v>0.000899</v>
      </c>
      <c r="K77" t="s">
        <v>71</v>
      </c>
      <c r="L77" t="s">
        <v>430</v>
      </c>
      <c r="M77">
        <v>6.5049</v>
      </c>
      <c r="N77" t="s">
        <v>71</v>
      </c>
      <c r="O77" t="s">
        <v>431</v>
      </c>
      <c r="P77">
        <v>0.000964</v>
      </c>
      <c r="Q77" t="s">
        <v>71</v>
      </c>
      <c r="R77" t="s">
        <v>70</v>
      </c>
      <c r="S77">
        <v>0.790257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</v>
      </c>
      <c r="AK77" t="s">
        <v>439</v>
      </c>
      <c r="AL77">
        <v>5</v>
      </c>
      <c r="AM77" t="s">
        <v>440</v>
      </c>
      <c r="AN77">
        <v>500</v>
      </c>
      <c r="AO77" t="s">
        <v>441</v>
      </c>
      <c r="AP77">
        <v>20</v>
      </c>
      <c r="AQ77" t="s">
        <v>442</v>
      </c>
      <c r="AR77">
        <v>20</v>
      </c>
    </row>
    <row r="78" ht="29.25" spans="1:44">
      <c r="A78" s="2">
        <v>902</v>
      </c>
      <c r="B78" t="s">
        <v>425</v>
      </c>
      <c r="C78">
        <v>1</v>
      </c>
      <c r="D78" t="s">
        <v>426</v>
      </c>
      <c r="E78">
        <v>1</v>
      </c>
      <c r="F78" t="s">
        <v>427</v>
      </c>
      <c r="G78" t="s">
        <v>428</v>
      </c>
      <c r="H78">
        <v>24.118</v>
      </c>
      <c r="I78" t="s">
        <v>429</v>
      </c>
      <c r="J78">
        <v>0.001402</v>
      </c>
      <c r="K78" t="s">
        <v>71</v>
      </c>
      <c r="L78" t="s">
        <v>430</v>
      </c>
      <c r="M78">
        <v>1.4294</v>
      </c>
      <c r="N78" t="s">
        <v>71</v>
      </c>
      <c r="O78" t="s">
        <v>431</v>
      </c>
      <c r="P78">
        <v>0.001545</v>
      </c>
      <c r="Q78" t="s">
        <v>71</v>
      </c>
      <c r="R78" t="s">
        <v>70</v>
      </c>
      <c r="S78">
        <v>0.138844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</v>
      </c>
      <c r="AK78" t="s">
        <v>439</v>
      </c>
      <c r="AL78">
        <v>5</v>
      </c>
      <c r="AM78" t="s">
        <v>440</v>
      </c>
      <c r="AN78">
        <v>500</v>
      </c>
      <c r="AO78" t="s">
        <v>441</v>
      </c>
      <c r="AP78">
        <v>20</v>
      </c>
      <c r="AQ78" t="s">
        <v>442</v>
      </c>
      <c r="AR78">
        <v>20</v>
      </c>
    </row>
    <row r="79" ht="29.25" spans="1:44">
      <c r="A79" s="2">
        <v>902</v>
      </c>
      <c r="B79" t="s">
        <v>425</v>
      </c>
      <c r="C79">
        <v>0</v>
      </c>
      <c r="D79" t="s">
        <v>426</v>
      </c>
      <c r="E79">
        <v>1</v>
      </c>
      <c r="F79" t="s">
        <v>427</v>
      </c>
      <c r="G79" t="s">
        <v>428</v>
      </c>
      <c r="H79">
        <v>24.29</v>
      </c>
      <c r="I79" t="s">
        <v>429</v>
      </c>
      <c r="J79">
        <v>0.001158</v>
      </c>
      <c r="K79" t="s">
        <v>71</v>
      </c>
      <c r="L79" t="s">
        <v>430</v>
      </c>
      <c r="M79">
        <v>1.4052</v>
      </c>
      <c r="N79" t="s">
        <v>71</v>
      </c>
      <c r="O79" t="s">
        <v>431</v>
      </c>
      <c r="P79">
        <v>0.001298</v>
      </c>
      <c r="Q79" t="s">
        <v>71</v>
      </c>
      <c r="R79" t="s">
        <v>70</v>
      </c>
      <c r="S79">
        <v>0.2487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</v>
      </c>
      <c r="AK79" t="s">
        <v>439</v>
      </c>
      <c r="AL79">
        <v>5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</row>
    <row r="80" ht="29.25" spans="1:44">
      <c r="A80" s="2">
        <v>708</v>
      </c>
      <c r="B80" t="s">
        <v>425</v>
      </c>
      <c r="C80">
        <v>4</v>
      </c>
      <c r="D80" t="s">
        <v>426</v>
      </c>
      <c r="E80">
        <v>226</v>
      </c>
      <c r="F80" t="s">
        <v>427</v>
      </c>
      <c r="G80" t="s">
        <v>428</v>
      </c>
      <c r="H80">
        <v>28443.068</v>
      </c>
      <c r="I80" t="s">
        <v>429</v>
      </c>
      <c r="J80">
        <v>0.000219</v>
      </c>
      <c r="K80" t="s">
        <v>71</v>
      </c>
      <c r="L80" t="s">
        <v>430</v>
      </c>
      <c r="M80">
        <v>114.825988</v>
      </c>
      <c r="N80" t="s">
        <v>71</v>
      </c>
      <c r="O80" t="s">
        <v>431</v>
      </c>
      <c r="P80">
        <v>0.000334</v>
      </c>
      <c r="Q80" t="s">
        <v>71</v>
      </c>
      <c r="R80" t="s">
        <v>70</v>
      </c>
      <c r="S80">
        <v>0.319013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1000000</v>
      </c>
      <c r="AK80" t="s">
        <v>439</v>
      </c>
      <c r="AL80">
        <v>10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</row>
    <row r="81" ht="29.25" spans="1:44">
      <c r="A81" s="2">
        <v>707</v>
      </c>
      <c r="B81" t="s">
        <v>425</v>
      </c>
      <c r="C81">
        <v>4</v>
      </c>
      <c r="D81" t="s">
        <v>426</v>
      </c>
      <c r="E81">
        <v>226</v>
      </c>
      <c r="F81" t="s">
        <v>427</v>
      </c>
      <c r="G81" t="s">
        <v>428</v>
      </c>
      <c r="H81">
        <v>6.02</v>
      </c>
      <c r="I81" t="s">
        <v>429</v>
      </c>
      <c r="J81">
        <v>0.000257</v>
      </c>
      <c r="K81" t="s">
        <v>71</v>
      </c>
      <c r="L81" t="s">
        <v>430</v>
      </c>
      <c r="M81">
        <v>200.152784</v>
      </c>
      <c r="N81" t="s">
        <v>71</v>
      </c>
      <c r="O81" t="s">
        <v>431</v>
      </c>
      <c r="P81">
        <v>0.000458</v>
      </c>
      <c r="Q81" t="s">
        <v>71</v>
      </c>
      <c r="R81" t="s">
        <v>70</v>
      </c>
      <c r="S81">
        <v>0.749287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1000000</v>
      </c>
      <c r="AK81" t="s">
        <v>439</v>
      </c>
      <c r="AL81">
        <v>10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</row>
    <row r="82" ht="29.25" spans="1:44">
      <c r="A82" s="2">
        <v>706</v>
      </c>
      <c r="B82" t="s">
        <v>425</v>
      </c>
      <c r="C82">
        <v>4</v>
      </c>
      <c r="D82" t="s">
        <v>426</v>
      </c>
      <c r="E82">
        <v>3790</v>
      </c>
      <c r="F82" t="s">
        <v>427</v>
      </c>
      <c r="G82" t="s">
        <v>428</v>
      </c>
      <c r="H82">
        <v>6544.416</v>
      </c>
      <c r="I82" t="s">
        <v>429</v>
      </c>
      <c r="J82">
        <v>0.000496</v>
      </c>
      <c r="K82" t="s">
        <v>71</v>
      </c>
      <c r="L82" t="s">
        <v>430</v>
      </c>
      <c r="M82">
        <v>917.019844</v>
      </c>
      <c r="N82" t="s">
        <v>71</v>
      </c>
      <c r="O82" t="s">
        <v>431</v>
      </c>
      <c r="P82">
        <v>0.001413</v>
      </c>
      <c r="Q82" t="s">
        <v>71</v>
      </c>
      <c r="R82" t="s">
        <v>70</v>
      </c>
      <c r="S82">
        <v>9.184523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1000000</v>
      </c>
      <c r="AK82" t="s">
        <v>439</v>
      </c>
      <c r="AL82">
        <v>5</v>
      </c>
      <c r="AM82" t="s">
        <v>440</v>
      </c>
      <c r="AN82">
        <v>500</v>
      </c>
      <c r="AO82" t="s">
        <v>441</v>
      </c>
      <c r="AP82">
        <v>50</v>
      </c>
      <c r="AQ82" t="s">
        <v>442</v>
      </c>
      <c r="AR82">
        <v>1000</v>
      </c>
    </row>
    <row r="83" ht="29.25" spans="1:44">
      <c r="A83" s="2">
        <v>706</v>
      </c>
      <c r="B83" t="s">
        <v>425</v>
      </c>
      <c r="C83">
        <v>4</v>
      </c>
      <c r="D83" t="s">
        <v>426</v>
      </c>
      <c r="E83">
        <v>3790</v>
      </c>
      <c r="F83" t="s">
        <v>427</v>
      </c>
      <c r="G83" t="s">
        <v>428</v>
      </c>
      <c r="H83">
        <v>6544.416</v>
      </c>
      <c r="I83" t="s">
        <v>429</v>
      </c>
      <c r="J83">
        <v>0.000471</v>
      </c>
      <c r="K83" t="s">
        <v>71</v>
      </c>
      <c r="L83" t="s">
        <v>430</v>
      </c>
      <c r="M83">
        <v>910.418485</v>
      </c>
      <c r="N83" t="s">
        <v>71</v>
      </c>
      <c r="O83" t="s">
        <v>431</v>
      </c>
      <c r="P83">
        <v>0.001382</v>
      </c>
      <c r="Q83" t="s">
        <v>71</v>
      </c>
      <c r="R83" t="s">
        <v>70</v>
      </c>
      <c r="S83">
        <v>7.943768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5</v>
      </c>
      <c r="AM83" t="s">
        <v>440</v>
      </c>
      <c r="AN83">
        <v>500</v>
      </c>
      <c r="AO83" t="s">
        <v>441</v>
      </c>
      <c r="AP83">
        <v>50</v>
      </c>
      <c r="AQ83" t="s">
        <v>442</v>
      </c>
      <c r="AR83">
        <v>1000</v>
      </c>
    </row>
    <row r="84" ht="29.25" spans="1:44">
      <c r="A84" s="2">
        <v>704</v>
      </c>
      <c r="B84" t="s">
        <v>425</v>
      </c>
      <c r="C84">
        <v>4</v>
      </c>
      <c r="D84" t="s">
        <v>426</v>
      </c>
      <c r="E84">
        <v>3790</v>
      </c>
      <c r="F84" t="s">
        <v>427</v>
      </c>
      <c r="G84" t="s">
        <v>428</v>
      </c>
      <c r="H84">
        <v>6544.416</v>
      </c>
      <c r="I84" t="s">
        <v>429</v>
      </c>
      <c r="J84">
        <v>0.000487</v>
      </c>
      <c r="K84" t="s">
        <v>71</v>
      </c>
      <c r="L84" t="s">
        <v>430</v>
      </c>
      <c r="M84">
        <v>911.017481</v>
      </c>
      <c r="N84" t="s">
        <v>71</v>
      </c>
      <c r="O84" t="s">
        <v>431</v>
      </c>
      <c r="P84">
        <v>0.001398</v>
      </c>
      <c r="Q84" t="s">
        <v>71</v>
      </c>
      <c r="R84" t="s">
        <v>70</v>
      </c>
      <c r="S84">
        <v>8.582335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5</v>
      </c>
      <c r="AM84" t="s">
        <v>440</v>
      </c>
      <c r="AN84">
        <v>500</v>
      </c>
      <c r="AO84" t="s">
        <v>441</v>
      </c>
      <c r="AP84">
        <v>50</v>
      </c>
      <c r="AQ84" t="s">
        <v>442</v>
      </c>
      <c r="AR84">
        <v>1000</v>
      </c>
    </row>
    <row r="85" ht="29.25" spans="1:44">
      <c r="A85" s="2">
        <v>703</v>
      </c>
      <c r="B85" t="s">
        <v>425</v>
      </c>
      <c r="C85">
        <v>4</v>
      </c>
      <c r="D85" t="s">
        <v>426</v>
      </c>
      <c r="E85">
        <v>3790</v>
      </c>
      <c r="F85" t="s">
        <v>427</v>
      </c>
      <c r="G85" t="s">
        <v>428</v>
      </c>
      <c r="H85">
        <v>8157.514</v>
      </c>
      <c r="I85" t="s">
        <v>429</v>
      </c>
      <c r="J85">
        <v>0.001752</v>
      </c>
      <c r="K85" t="s">
        <v>71</v>
      </c>
      <c r="L85" t="s">
        <v>430</v>
      </c>
      <c r="M85">
        <v>1507.2349</v>
      </c>
      <c r="N85" t="s">
        <v>71</v>
      </c>
      <c r="O85" t="s">
        <v>431</v>
      </c>
      <c r="P85">
        <v>0.003259</v>
      </c>
      <c r="Q85" t="s">
        <v>71</v>
      </c>
      <c r="R85" t="s">
        <v>70</v>
      </c>
      <c r="S85">
        <v>23.599766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50</v>
      </c>
      <c r="AQ85" t="s">
        <v>442</v>
      </c>
      <c r="AR85">
        <v>1000</v>
      </c>
    </row>
    <row r="86" ht="29.25" spans="1:44">
      <c r="A86" s="2">
        <v>702</v>
      </c>
      <c r="B86" t="s">
        <v>425</v>
      </c>
      <c r="C86">
        <v>4</v>
      </c>
      <c r="D86" t="s">
        <v>426</v>
      </c>
      <c r="E86">
        <v>3790</v>
      </c>
      <c r="F86" t="s">
        <v>427</v>
      </c>
      <c r="G86" t="s">
        <v>428</v>
      </c>
      <c r="H86">
        <v>8157.514</v>
      </c>
      <c r="I86" t="s">
        <v>429</v>
      </c>
      <c r="J86">
        <v>0.00283</v>
      </c>
      <c r="K86" t="s">
        <v>71</v>
      </c>
      <c r="L86" t="s">
        <v>430</v>
      </c>
      <c r="M86">
        <v>2491.6022</v>
      </c>
      <c r="N86" t="s">
        <v>71</v>
      </c>
      <c r="O86" t="s">
        <v>431</v>
      </c>
      <c r="P86">
        <v>0.005322</v>
      </c>
      <c r="Q86" t="s">
        <v>71</v>
      </c>
      <c r="R86" t="s">
        <v>70</v>
      </c>
      <c r="S86">
        <v>26.839242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50</v>
      </c>
      <c r="AQ86" t="s">
        <v>442</v>
      </c>
      <c r="AR86">
        <v>1000</v>
      </c>
    </row>
    <row r="87" ht="29.25" spans="1:44">
      <c r="A87" s="2">
        <v>701</v>
      </c>
      <c r="B87" t="s">
        <v>425</v>
      </c>
      <c r="C87">
        <v>4</v>
      </c>
      <c r="D87" t="s">
        <v>426</v>
      </c>
      <c r="E87">
        <v>226</v>
      </c>
      <c r="F87" t="s">
        <v>427</v>
      </c>
      <c r="G87" t="s">
        <v>428</v>
      </c>
      <c r="H87">
        <v>27628.912</v>
      </c>
      <c r="I87" t="s">
        <v>429</v>
      </c>
      <c r="J87">
        <v>0.000655</v>
      </c>
      <c r="K87" t="s">
        <v>71</v>
      </c>
      <c r="L87" t="s">
        <v>430</v>
      </c>
      <c r="M87">
        <v>300.9758</v>
      </c>
      <c r="N87" t="s">
        <v>71</v>
      </c>
      <c r="O87" t="s">
        <v>431</v>
      </c>
      <c r="P87">
        <v>0.000956</v>
      </c>
      <c r="Q87" t="s">
        <v>71</v>
      </c>
      <c r="R87" t="s">
        <v>70</v>
      </c>
      <c r="S87">
        <v>0.876234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10</v>
      </c>
      <c r="AM87" t="s">
        <v>440</v>
      </c>
      <c r="AN87">
        <v>500</v>
      </c>
      <c r="AO87" t="s">
        <v>441</v>
      </c>
      <c r="AP87">
        <v>20</v>
      </c>
      <c r="AQ87" t="s">
        <v>442</v>
      </c>
      <c r="AR87">
        <v>20</v>
      </c>
    </row>
    <row r="88" ht="29.25" spans="1:44">
      <c r="A88" s="2">
        <v>700</v>
      </c>
      <c r="B88" t="s">
        <v>425</v>
      </c>
      <c r="C88">
        <v>4</v>
      </c>
      <c r="D88" t="s">
        <v>426</v>
      </c>
      <c r="E88">
        <v>226</v>
      </c>
      <c r="F88" t="s">
        <v>427</v>
      </c>
      <c r="G88" t="s">
        <v>428</v>
      </c>
      <c r="H88">
        <v>5.956</v>
      </c>
      <c r="I88" t="s">
        <v>429</v>
      </c>
      <c r="J88">
        <v>0.000749</v>
      </c>
      <c r="K88" t="s">
        <v>71</v>
      </c>
      <c r="L88" t="s">
        <v>430</v>
      </c>
      <c r="M88">
        <v>416.5683</v>
      </c>
      <c r="N88" t="s">
        <v>71</v>
      </c>
      <c r="O88" t="s">
        <v>431</v>
      </c>
      <c r="P88">
        <v>0.001165</v>
      </c>
      <c r="Q88" t="s">
        <v>71</v>
      </c>
      <c r="R88" t="s">
        <v>70</v>
      </c>
      <c r="S88">
        <v>1.854295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10</v>
      </c>
      <c r="AM88" t="s">
        <v>440</v>
      </c>
      <c r="AN88">
        <v>1000</v>
      </c>
      <c r="AO88" t="s">
        <v>441</v>
      </c>
      <c r="AP88">
        <v>20</v>
      </c>
      <c r="AQ88" t="s">
        <v>442</v>
      </c>
      <c r="AR88">
        <v>20</v>
      </c>
    </row>
    <row r="89" ht="29.25" spans="1:44">
      <c r="A89" s="2">
        <v>699</v>
      </c>
      <c r="B89" t="s">
        <v>425</v>
      </c>
      <c r="C89">
        <v>4</v>
      </c>
      <c r="D89" t="s">
        <v>426</v>
      </c>
      <c r="E89">
        <v>226</v>
      </c>
      <c r="F89" t="s">
        <v>427</v>
      </c>
      <c r="G89" t="s">
        <v>428</v>
      </c>
      <c r="H89">
        <v>5.63</v>
      </c>
      <c r="I89" t="s">
        <v>429</v>
      </c>
      <c r="J89">
        <v>0.000794</v>
      </c>
      <c r="K89" t="s">
        <v>71</v>
      </c>
      <c r="L89" t="s">
        <v>430</v>
      </c>
      <c r="M89">
        <v>442.7412</v>
      </c>
      <c r="N89" t="s">
        <v>71</v>
      </c>
      <c r="O89" t="s">
        <v>431</v>
      </c>
      <c r="P89">
        <v>0.001237</v>
      </c>
      <c r="Q89" t="s">
        <v>71</v>
      </c>
      <c r="R89" t="s">
        <v>70</v>
      </c>
      <c r="S89">
        <v>1.833929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10</v>
      </c>
      <c r="AM89" t="s">
        <v>440</v>
      </c>
      <c r="AN89">
        <v>500</v>
      </c>
      <c r="AO89" t="s">
        <v>441</v>
      </c>
      <c r="AP89">
        <v>20</v>
      </c>
      <c r="AQ89" t="s">
        <v>442</v>
      </c>
      <c r="AR89">
        <v>20</v>
      </c>
    </row>
    <row r="90" ht="29.25" spans="1:44">
      <c r="A90" s="2">
        <v>692</v>
      </c>
      <c r="B90" t="s">
        <v>425</v>
      </c>
      <c r="C90">
        <v>5</v>
      </c>
      <c r="D90" t="s">
        <v>426</v>
      </c>
      <c r="E90">
        <v>303</v>
      </c>
      <c r="F90" t="s">
        <v>427</v>
      </c>
      <c r="G90" t="s">
        <v>428</v>
      </c>
      <c r="H90">
        <v>6.02</v>
      </c>
      <c r="I90" t="s">
        <v>429</v>
      </c>
      <c r="J90">
        <v>0.000263</v>
      </c>
      <c r="K90" t="s">
        <v>71</v>
      </c>
      <c r="L90" t="s">
        <v>430</v>
      </c>
      <c r="M90">
        <v>349.507506</v>
      </c>
      <c r="N90" t="s">
        <v>71</v>
      </c>
      <c r="O90" t="s">
        <v>431</v>
      </c>
      <c r="P90">
        <v>0.000612</v>
      </c>
      <c r="Q90" t="s">
        <v>71</v>
      </c>
      <c r="R90" t="s">
        <v>70</v>
      </c>
      <c r="S90">
        <v>0.608265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10</v>
      </c>
      <c r="AM90" t="s">
        <v>440</v>
      </c>
      <c r="AN90">
        <v>500</v>
      </c>
      <c r="AO90" t="s">
        <v>441</v>
      </c>
      <c r="AP90">
        <v>20</v>
      </c>
      <c r="AQ90" t="s">
        <v>442</v>
      </c>
      <c r="AR90">
        <v>20</v>
      </c>
    </row>
    <row r="91" ht="29.25" spans="1:44">
      <c r="A91" s="2">
        <v>691</v>
      </c>
      <c r="B91" t="s">
        <v>425</v>
      </c>
      <c r="C91">
        <v>5</v>
      </c>
      <c r="D91" t="s">
        <v>426</v>
      </c>
      <c r="E91">
        <v>683</v>
      </c>
      <c r="F91" t="s">
        <v>427</v>
      </c>
      <c r="G91" t="s">
        <v>428</v>
      </c>
      <c r="H91">
        <v>3.402</v>
      </c>
      <c r="I91" t="s">
        <v>429</v>
      </c>
      <c r="J91">
        <v>0.000739</v>
      </c>
      <c r="K91" t="s">
        <v>71</v>
      </c>
      <c r="L91" t="s">
        <v>430</v>
      </c>
      <c r="M91">
        <v>505.766373</v>
      </c>
      <c r="N91" t="s">
        <v>71</v>
      </c>
      <c r="O91" t="s">
        <v>431</v>
      </c>
      <c r="P91">
        <v>0.001244</v>
      </c>
      <c r="Q91" t="s">
        <v>71</v>
      </c>
      <c r="R91" t="s">
        <v>70</v>
      </c>
      <c r="S91">
        <v>0.60511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30</v>
      </c>
      <c r="AM91" t="s">
        <v>440</v>
      </c>
      <c r="AN91">
        <v>500</v>
      </c>
      <c r="AO91" t="s">
        <v>441</v>
      </c>
      <c r="AP91">
        <v>30</v>
      </c>
      <c r="AQ91" t="s">
        <v>442</v>
      </c>
      <c r="AR91">
        <v>30</v>
      </c>
    </row>
    <row r="92" ht="29.25" spans="1:44">
      <c r="A92" s="2">
        <v>691</v>
      </c>
      <c r="B92" t="s">
        <v>425</v>
      </c>
      <c r="C92">
        <v>5</v>
      </c>
      <c r="D92" t="s">
        <v>426</v>
      </c>
      <c r="E92">
        <v>378</v>
      </c>
      <c r="F92" t="s">
        <v>427</v>
      </c>
      <c r="G92" t="s">
        <v>428</v>
      </c>
      <c r="H92">
        <v>592.14</v>
      </c>
      <c r="I92" t="s">
        <v>429</v>
      </c>
      <c r="J92">
        <v>0.000267</v>
      </c>
      <c r="K92" t="s">
        <v>71</v>
      </c>
      <c r="L92" t="s">
        <v>430</v>
      </c>
      <c r="M92">
        <v>307.726106</v>
      </c>
      <c r="N92" t="s">
        <v>71</v>
      </c>
      <c r="O92" t="s">
        <v>431</v>
      </c>
      <c r="P92">
        <v>0.000575</v>
      </c>
      <c r="Q92" t="s">
        <v>71</v>
      </c>
      <c r="R92" t="s">
        <v>70</v>
      </c>
      <c r="S92">
        <v>0.361106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10</v>
      </c>
      <c r="AM92" t="s">
        <v>440</v>
      </c>
      <c r="AN92">
        <v>500</v>
      </c>
      <c r="AO92" t="s">
        <v>441</v>
      </c>
      <c r="AP92">
        <v>30</v>
      </c>
      <c r="AQ92" t="s">
        <v>442</v>
      </c>
      <c r="AR92">
        <v>30</v>
      </c>
    </row>
    <row r="93" ht="29.25" spans="1:44">
      <c r="A93" s="2">
        <v>691</v>
      </c>
      <c r="B93" t="s">
        <v>425</v>
      </c>
      <c r="C93">
        <v>5</v>
      </c>
      <c r="D93" t="s">
        <v>426</v>
      </c>
      <c r="E93">
        <v>378</v>
      </c>
      <c r="F93" t="s">
        <v>427</v>
      </c>
      <c r="G93" t="s">
        <v>428</v>
      </c>
      <c r="H93">
        <v>13760.53</v>
      </c>
      <c r="I93" t="s">
        <v>429</v>
      </c>
      <c r="J93">
        <v>0.000237</v>
      </c>
      <c r="K93" t="s">
        <v>71</v>
      </c>
      <c r="L93" t="s">
        <v>430</v>
      </c>
      <c r="M93">
        <v>250.242793</v>
      </c>
      <c r="N93" t="s">
        <v>71</v>
      </c>
      <c r="O93" t="s">
        <v>431</v>
      </c>
      <c r="P93">
        <v>0.000487</v>
      </c>
      <c r="Q93" t="s">
        <v>71</v>
      </c>
      <c r="R93" t="s">
        <v>70</v>
      </c>
      <c r="S93">
        <v>0.363853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10</v>
      </c>
      <c r="AM93" t="s">
        <v>440</v>
      </c>
      <c r="AN93">
        <v>500</v>
      </c>
      <c r="AO93" t="s">
        <v>441</v>
      </c>
      <c r="AP93">
        <v>30</v>
      </c>
      <c r="AQ93" t="s">
        <v>442</v>
      </c>
      <c r="AR93">
        <v>30</v>
      </c>
    </row>
    <row r="94" ht="29.25" spans="1:44">
      <c r="A94" s="2">
        <v>691</v>
      </c>
      <c r="B94" t="s">
        <v>425</v>
      </c>
      <c r="C94">
        <v>5</v>
      </c>
      <c r="D94" t="s">
        <v>426</v>
      </c>
      <c r="E94">
        <v>303</v>
      </c>
      <c r="F94" t="s">
        <v>427</v>
      </c>
      <c r="G94" t="s">
        <v>428</v>
      </c>
      <c r="H94">
        <v>2.826</v>
      </c>
      <c r="I94" t="s">
        <v>429</v>
      </c>
      <c r="J94">
        <v>0.000253</v>
      </c>
      <c r="K94" t="s">
        <v>71</v>
      </c>
      <c r="L94" t="s">
        <v>430</v>
      </c>
      <c r="M94">
        <v>290.258354</v>
      </c>
      <c r="N94" t="s">
        <v>71</v>
      </c>
      <c r="O94" t="s">
        <v>431</v>
      </c>
      <c r="P94">
        <v>0.000543</v>
      </c>
      <c r="Q94" t="s">
        <v>71</v>
      </c>
      <c r="R94" t="s">
        <v>70</v>
      </c>
      <c r="S94">
        <v>0.44046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500</v>
      </c>
      <c r="AO94" t="s">
        <v>441</v>
      </c>
      <c r="AP94">
        <v>20</v>
      </c>
      <c r="AQ94" t="s">
        <v>442</v>
      </c>
      <c r="AR94">
        <v>20</v>
      </c>
    </row>
    <row r="95" ht="29.25" spans="1:44">
      <c r="A95" s="2">
        <v>691</v>
      </c>
      <c r="B95" t="s">
        <v>425</v>
      </c>
      <c r="C95">
        <v>5</v>
      </c>
      <c r="D95" t="s">
        <v>426</v>
      </c>
      <c r="E95">
        <v>303</v>
      </c>
      <c r="F95" t="s">
        <v>427</v>
      </c>
      <c r="G95" t="s">
        <v>428</v>
      </c>
      <c r="H95">
        <v>0.092</v>
      </c>
      <c r="I95" t="s">
        <v>429</v>
      </c>
      <c r="J95">
        <v>0.000297</v>
      </c>
      <c r="K95" t="s">
        <v>71</v>
      </c>
      <c r="L95" t="s">
        <v>430</v>
      </c>
      <c r="M95">
        <v>328.068951</v>
      </c>
      <c r="N95" t="s">
        <v>71</v>
      </c>
      <c r="O95" t="s">
        <v>431</v>
      </c>
      <c r="P95">
        <v>0.000625</v>
      </c>
      <c r="Q95" t="s">
        <v>71</v>
      </c>
      <c r="R95" t="s">
        <v>70</v>
      </c>
      <c r="S95">
        <v>0.32238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20</v>
      </c>
      <c r="AQ95" t="s">
        <v>442</v>
      </c>
      <c r="AR95">
        <v>20</v>
      </c>
    </row>
    <row r="96" ht="29.25" spans="1:44">
      <c r="A96" s="2">
        <v>690</v>
      </c>
      <c r="B96" t="s">
        <v>425</v>
      </c>
      <c r="C96">
        <v>0</v>
      </c>
      <c r="D96" t="s">
        <v>426</v>
      </c>
      <c r="E96">
        <v>157</v>
      </c>
      <c r="F96" t="s">
        <v>427</v>
      </c>
      <c r="G96" t="s">
        <v>428</v>
      </c>
      <c r="H96">
        <v>6.02</v>
      </c>
      <c r="I96" t="s">
        <v>429</v>
      </c>
      <c r="J96">
        <v>0.000262</v>
      </c>
      <c r="K96" t="s">
        <v>71</v>
      </c>
      <c r="L96" t="s">
        <v>430</v>
      </c>
      <c r="M96">
        <v>12.110518</v>
      </c>
      <c r="N96" t="s">
        <v>71</v>
      </c>
      <c r="O96" t="s">
        <v>431</v>
      </c>
      <c r="P96">
        <v>0.000274</v>
      </c>
      <c r="Q96" t="s">
        <v>71</v>
      </c>
      <c r="R96" t="s">
        <v>70</v>
      </c>
      <c r="S96">
        <v>3.694439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500</v>
      </c>
      <c r="AO96" t="s">
        <v>441</v>
      </c>
      <c r="AP96">
        <v>20</v>
      </c>
      <c r="AQ96" t="s">
        <v>442</v>
      </c>
      <c r="AR96">
        <v>20</v>
      </c>
    </row>
    <row r="97" ht="29.25" spans="1:44">
      <c r="A97" s="2">
        <v>689</v>
      </c>
      <c r="B97" t="s">
        <v>425</v>
      </c>
      <c r="C97">
        <v>1</v>
      </c>
      <c r="D97" t="s">
        <v>426</v>
      </c>
      <c r="E97">
        <v>160</v>
      </c>
      <c r="F97" t="s">
        <v>427</v>
      </c>
      <c r="G97" t="s">
        <v>428</v>
      </c>
      <c r="H97">
        <v>6.02</v>
      </c>
      <c r="I97" t="s">
        <v>429</v>
      </c>
      <c r="J97">
        <v>0.000262</v>
      </c>
      <c r="K97" t="s">
        <v>71</v>
      </c>
      <c r="L97" t="s">
        <v>430</v>
      </c>
      <c r="M97">
        <v>23.371992</v>
      </c>
      <c r="N97" t="s">
        <v>71</v>
      </c>
      <c r="O97" t="s">
        <v>431</v>
      </c>
      <c r="P97">
        <v>0.000285</v>
      </c>
      <c r="Q97" t="s">
        <v>71</v>
      </c>
      <c r="R97" t="s">
        <v>70</v>
      </c>
      <c r="S97">
        <v>3.69595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500</v>
      </c>
      <c r="AO97" t="s">
        <v>441</v>
      </c>
      <c r="AP97">
        <v>20</v>
      </c>
      <c r="AQ97" t="s">
        <v>442</v>
      </c>
      <c r="AR97">
        <v>20</v>
      </c>
    </row>
    <row r="98" ht="29.25" spans="1:44">
      <c r="A98" s="2">
        <v>688</v>
      </c>
      <c r="B98" t="s">
        <v>425</v>
      </c>
      <c r="C98">
        <v>2</v>
      </c>
      <c r="D98" t="s">
        <v>426</v>
      </c>
      <c r="E98">
        <v>169</v>
      </c>
      <c r="F98" t="s">
        <v>427</v>
      </c>
      <c r="G98" t="s">
        <v>428</v>
      </c>
      <c r="H98">
        <v>6.02</v>
      </c>
      <c r="I98" t="s">
        <v>429</v>
      </c>
      <c r="J98">
        <v>0.000262</v>
      </c>
      <c r="K98" t="s">
        <v>71</v>
      </c>
      <c r="L98" t="s">
        <v>430</v>
      </c>
      <c r="M98">
        <v>43.186774</v>
      </c>
      <c r="N98" t="s">
        <v>71</v>
      </c>
      <c r="O98" t="s">
        <v>431</v>
      </c>
      <c r="P98">
        <v>0.000305</v>
      </c>
      <c r="Q98" t="s">
        <v>71</v>
      </c>
      <c r="R98" t="s">
        <v>70</v>
      </c>
      <c r="S98">
        <v>2.030687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20</v>
      </c>
      <c r="AQ98" t="s">
        <v>442</v>
      </c>
      <c r="AR98">
        <v>20</v>
      </c>
    </row>
    <row r="99" ht="29.25" spans="1:44">
      <c r="A99" s="2">
        <v>687</v>
      </c>
      <c r="B99" t="s">
        <v>425</v>
      </c>
      <c r="C99">
        <v>3</v>
      </c>
      <c r="D99" t="s">
        <v>426</v>
      </c>
      <c r="E99">
        <v>188</v>
      </c>
      <c r="F99" t="s">
        <v>427</v>
      </c>
      <c r="G99" t="s">
        <v>428</v>
      </c>
      <c r="H99">
        <v>6.02</v>
      </c>
      <c r="I99" t="s">
        <v>429</v>
      </c>
      <c r="J99">
        <v>0.000262</v>
      </c>
      <c r="K99" t="s">
        <v>71</v>
      </c>
      <c r="L99" t="s">
        <v>430</v>
      </c>
      <c r="M99">
        <v>94.354807</v>
      </c>
      <c r="N99" t="s">
        <v>71</v>
      </c>
      <c r="O99" t="s">
        <v>431</v>
      </c>
      <c r="P99">
        <v>0.000356</v>
      </c>
      <c r="Q99" t="s">
        <v>71</v>
      </c>
      <c r="R99" t="s">
        <v>70</v>
      </c>
      <c r="S99">
        <v>1.204414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500</v>
      </c>
      <c r="AO99" t="s">
        <v>441</v>
      </c>
      <c r="AP99">
        <v>20</v>
      </c>
      <c r="AQ99" t="s">
        <v>442</v>
      </c>
      <c r="AR99">
        <v>20</v>
      </c>
    </row>
    <row r="100" ht="29.25" spans="1:44">
      <c r="A100" s="2">
        <v>686</v>
      </c>
      <c r="B100" t="s">
        <v>425</v>
      </c>
      <c r="C100">
        <v>4</v>
      </c>
      <c r="D100" t="s">
        <v>426</v>
      </c>
      <c r="E100">
        <v>226</v>
      </c>
      <c r="F100" t="s">
        <v>427</v>
      </c>
      <c r="G100" t="s">
        <v>428</v>
      </c>
      <c r="H100">
        <v>6.02</v>
      </c>
      <c r="I100" t="s">
        <v>429</v>
      </c>
      <c r="J100">
        <v>0.000265</v>
      </c>
      <c r="K100" t="s">
        <v>71</v>
      </c>
      <c r="L100" t="s">
        <v>430</v>
      </c>
      <c r="M100">
        <v>182.944575</v>
      </c>
      <c r="N100" t="s">
        <v>71</v>
      </c>
      <c r="O100" t="s">
        <v>431</v>
      </c>
      <c r="P100">
        <v>0.000448</v>
      </c>
      <c r="Q100" t="s">
        <v>71</v>
      </c>
      <c r="R100" t="s">
        <v>70</v>
      </c>
      <c r="S100">
        <v>0.779497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20</v>
      </c>
      <c r="AQ100" t="s">
        <v>442</v>
      </c>
      <c r="AR100">
        <v>20</v>
      </c>
    </row>
    <row r="101" ht="29.25" spans="1:44">
      <c r="A101" s="2">
        <v>685</v>
      </c>
      <c r="B101" t="s">
        <v>425</v>
      </c>
      <c r="C101">
        <v>5</v>
      </c>
      <c r="D101" t="s">
        <v>426</v>
      </c>
      <c r="E101">
        <v>303</v>
      </c>
      <c r="F101" t="s">
        <v>427</v>
      </c>
      <c r="G101" t="s">
        <v>428</v>
      </c>
      <c r="H101">
        <v>6.02</v>
      </c>
      <c r="I101" t="s">
        <v>429</v>
      </c>
      <c r="J101">
        <v>0.000263</v>
      </c>
      <c r="K101" t="s">
        <v>71</v>
      </c>
      <c r="L101" t="s">
        <v>430</v>
      </c>
      <c r="M101">
        <v>327.51917</v>
      </c>
      <c r="N101" t="s">
        <v>71</v>
      </c>
      <c r="O101" t="s">
        <v>431</v>
      </c>
      <c r="P101">
        <v>0.00059</v>
      </c>
      <c r="Q101" t="s">
        <v>71</v>
      </c>
      <c r="R101" t="s">
        <v>70</v>
      </c>
      <c r="S101">
        <v>0.570672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500</v>
      </c>
      <c r="AO101" t="s">
        <v>441</v>
      </c>
      <c r="AP101">
        <v>20</v>
      </c>
      <c r="AQ101" t="s">
        <v>442</v>
      </c>
      <c r="AR101">
        <v>20</v>
      </c>
    </row>
    <row r="102" ht="29.25" spans="1:44">
      <c r="A102" s="2">
        <v>684</v>
      </c>
      <c r="B102" t="s">
        <v>425</v>
      </c>
      <c r="C102">
        <v>6</v>
      </c>
      <c r="D102" t="s">
        <v>426</v>
      </c>
      <c r="E102">
        <v>455</v>
      </c>
      <c r="F102" t="s">
        <v>427</v>
      </c>
      <c r="G102" t="s">
        <v>428</v>
      </c>
      <c r="H102">
        <v>6.02</v>
      </c>
      <c r="I102" t="s">
        <v>429</v>
      </c>
      <c r="J102">
        <v>0.000262</v>
      </c>
      <c r="K102" t="s">
        <v>71</v>
      </c>
      <c r="L102" t="s">
        <v>430</v>
      </c>
      <c r="M102">
        <v>638.84054</v>
      </c>
      <c r="N102" t="s">
        <v>71</v>
      </c>
      <c r="O102" t="s">
        <v>431</v>
      </c>
      <c r="P102">
        <v>0.000901</v>
      </c>
      <c r="Q102" t="s">
        <v>71</v>
      </c>
      <c r="R102" t="s">
        <v>70</v>
      </c>
      <c r="S102">
        <v>0.475725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500</v>
      </c>
      <c r="AO102" t="s">
        <v>441</v>
      </c>
      <c r="AP102">
        <v>20</v>
      </c>
      <c r="AQ102" t="s">
        <v>442</v>
      </c>
      <c r="AR102">
        <v>20</v>
      </c>
    </row>
    <row r="103" ht="29.25" spans="1:44">
      <c r="A103" s="2">
        <v>683</v>
      </c>
      <c r="B103" t="s">
        <v>425</v>
      </c>
      <c r="C103">
        <v>7</v>
      </c>
      <c r="D103" t="s">
        <v>426</v>
      </c>
      <c r="E103">
        <v>760</v>
      </c>
      <c r="F103" t="s">
        <v>427</v>
      </c>
      <c r="G103" t="s">
        <v>428</v>
      </c>
      <c r="H103">
        <v>6.02</v>
      </c>
      <c r="I103" t="s">
        <v>429</v>
      </c>
      <c r="J103">
        <v>0.000262</v>
      </c>
      <c r="K103" t="s">
        <v>71</v>
      </c>
      <c r="L103" t="s">
        <v>430</v>
      </c>
      <c r="M103">
        <v>1290.962563</v>
      </c>
      <c r="N103" t="s">
        <v>71</v>
      </c>
      <c r="O103" t="s">
        <v>431</v>
      </c>
      <c r="P103">
        <v>0.001553</v>
      </c>
      <c r="Q103" t="s">
        <v>71</v>
      </c>
      <c r="R103" t="s">
        <v>70</v>
      </c>
      <c r="S103">
        <v>0.42209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500</v>
      </c>
      <c r="AO103" t="s">
        <v>441</v>
      </c>
      <c r="AP103">
        <v>20</v>
      </c>
      <c r="AQ103" t="s">
        <v>442</v>
      </c>
      <c r="AR103">
        <v>20</v>
      </c>
    </row>
    <row r="104" ht="29.25" spans="1:44">
      <c r="A104" s="2">
        <v>682</v>
      </c>
      <c r="B104" t="s">
        <v>425</v>
      </c>
      <c r="C104">
        <v>8</v>
      </c>
      <c r="D104" t="s">
        <v>426</v>
      </c>
      <c r="E104">
        <v>1371</v>
      </c>
      <c r="F104" t="s">
        <v>427</v>
      </c>
      <c r="G104" t="s">
        <v>428</v>
      </c>
      <c r="H104">
        <v>6.02</v>
      </c>
      <c r="I104" t="s">
        <v>429</v>
      </c>
      <c r="J104">
        <v>0.000257</v>
      </c>
      <c r="K104" t="s">
        <v>71</v>
      </c>
      <c r="L104" t="s">
        <v>430</v>
      </c>
      <c r="M104">
        <v>7362.558202</v>
      </c>
      <c r="N104" t="s">
        <v>71</v>
      </c>
      <c r="O104" t="s">
        <v>431</v>
      </c>
      <c r="P104">
        <v>0.007619</v>
      </c>
      <c r="Q104" t="s">
        <v>71</v>
      </c>
      <c r="R104" t="s">
        <v>70</v>
      </c>
      <c r="S104">
        <v>0.378943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500</v>
      </c>
      <c r="AO104" t="s">
        <v>441</v>
      </c>
      <c r="AP104">
        <v>20</v>
      </c>
      <c r="AQ104" t="s">
        <v>442</v>
      </c>
      <c r="AR104">
        <v>20</v>
      </c>
    </row>
    <row r="105" ht="29.25" spans="1:44">
      <c r="A105" s="2">
        <v>681</v>
      </c>
      <c r="B105" t="s">
        <v>425</v>
      </c>
      <c r="C105">
        <v>9</v>
      </c>
      <c r="D105" t="s">
        <v>426</v>
      </c>
      <c r="E105">
        <v>2591</v>
      </c>
      <c r="F105" t="s">
        <v>427</v>
      </c>
      <c r="G105" t="s">
        <v>428</v>
      </c>
      <c r="H105">
        <v>6.02</v>
      </c>
      <c r="I105" t="s">
        <v>429</v>
      </c>
      <c r="J105">
        <v>0.00027</v>
      </c>
      <c r="K105" t="s">
        <v>71</v>
      </c>
      <c r="L105" t="s">
        <v>430</v>
      </c>
      <c r="M105">
        <v>20181.235493</v>
      </c>
      <c r="N105" t="s">
        <v>71</v>
      </c>
      <c r="O105" t="s">
        <v>431</v>
      </c>
      <c r="P105">
        <v>0.020452</v>
      </c>
      <c r="Q105" t="s">
        <v>71</v>
      </c>
      <c r="R105" t="s">
        <v>70</v>
      </c>
      <c r="S105">
        <v>0.368855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500</v>
      </c>
      <c r="AO105" t="s">
        <v>441</v>
      </c>
      <c r="AP105">
        <v>20</v>
      </c>
      <c r="AQ105" t="s">
        <v>442</v>
      </c>
      <c r="AR105">
        <v>20</v>
      </c>
    </row>
    <row r="106" ht="29.25" spans="1:44">
      <c r="A106" s="2">
        <v>680</v>
      </c>
      <c r="B106" t="s">
        <v>425</v>
      </c>
      <c r="C106">
        <v>5</v>
      </c>
      <c r="D106" t="s">
        <v>426</v>
      </c>
      <c r="E106">
        <v>303</v>
      </c>
      <c r="F106" t="s">
        <v>427</v>
      </c>
      <c r="G106" t="s">
        <v>428</v>
      </c>
      <c r="H106">
        <v>6.02</v>
      </c>
      <c r="I106" t="s">
        <v>429</v>
      </c>
      <c r="J106">
        <v>0.000266</v>
      </c>
      <c r="K106" t="s">
        <v>71</v>
      </c>
      <c r="L106" t="s">
        <v>430</v>
      </c>
      <c r="M106">
        <v>328.764012</v>
      </c>
      <c r="N106" t="s">
        <v>71</v>
      </c>
      <c r="O106" t="s">
        <v>431</v>
      </c>
      <c r="P106">
        <v>0.000595</v>
      </c>
      <c r="Q106" t="s">
        <v>71</v>
      </c>
      <c r="R106" t="s">
        <v>70</v>
      </c>
      <c r="S106">
        <v>0.570764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20</v>
      </c>
      <c r="AQ106" t="s">
        <v>442</v>
      </c>
      <c r="AR106">
        <v>20</v>
      </c>
    </row>
    <row r="107" ht="29.25" spans="1:44">
      <c r="A107" s="2">
        <v>680</v>
      </c>
      <c r="B107" t="s">
        <v>425</v>
      </c>
      <c r="C107">
        <v>5</v>
      </c>
      <c r="D107" t="s">
        <v>426</v>
      </c>
      <c r="E107">
        <v>303</v>
      </c>
      <c r="F107" t="s">
        <v>427</v>
      </c>
      <c r="G107" t="s">
        <v>428</v>
      </c>
      <c r="H107">
        <v>2.826</v>
      </c>
      <c r="I107" t="s">
        <v>429</v>
      </c>
      <c r="J107">
        <v>0.000268</v>
      </c>
      <c r="K107" t="s">
        <v>71</v>
      </c>
      <c r="L107" t="s">
        <v>430</v>
      </c>
      <c r="M107">
        <v>296.77764</v>
      </c>
      <c r="N107" t="s">
        <v>71</v>
      </c>
      <c r="O107" t="s">
        <v>431</v>
      </c>
      <c r="P107">
        <v>0.000565</v>
      </c>
      <c r="Q107" t="s">
        <v>71</v>
      </c>
      <c r="R107" t="s">
        <v>70</v>
      </c>
      <c r="S107">
        <v>0.437867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500</v>
      </c>
      <c r="AO107" t="s">
        <v>441</v>
      </c>
      <c r="AP107">
        <v>20</v>
      </c>
      <c r="AQ107" t="s">
        <v>442</v>
      </c>
      <c r="AR107">
        <v>20</v>
      </c>
    </row>
    <row r="108" ht="29.25" spans="1:44">
      <c r="A108" s="2">
        <v>680</v>
      </c>
      <c r="B108" t="s">
        <v>425</v>
      </c>
      <c r="C108">
        <v>5</v>
      </c>
      <c r="D108" t="s">
        <v>426</v>
      </c>
      <c r="E108">
        <v>303</v>
      </c>
      <c r="F108" t="s">
        <v>427</v>
      </c>
      <c r="G108" t="s">
        <v>428</v>
      </c>
      <c r="H108">
        <v>0.092</v>
      </c>
      <c r="I108" t="s">
        <v>429</v>
      </c>
      <c r="J108">
        <v>0.000274</v>
      </c>
      <c r="K108" t="s">
        <v>71</v>
      </c>
      <c r="L108" t="s">
        <v>430</v>
      </c>
      <c r="M108">
        <v>355.501951</v>
      </c>
      <c r="N108" t="s">
        <v>71</v>
      </c>
      <c r="O108" t="s">
        <v>431</v>
      </c>
      <c r="P108">
        <v>0.000629</v>
      </c>
      <c r="Q108" t="s">
        <v>71</v>
      </c>
      <c r="R108" t="s">
        <v>70</v>
      </c>
      <c r="S108">
        <v>0.329467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10</v>
      </c>
      <c r="AM108" t="s">
        <v>440</v>
      </c>
      <c r="AN108">
        <v>500</v>
      </c>
      <c r="AO108" t="s">
        <v>441</v>
      </c>
      <c r="AP108">
        <v>20</v>
      </c>
      <c r="AQ108" t="s">
        <v>442</v>
      </c>
      <c r="AR108">
        <v>20</v>
      </c>
    </row>
    <row r="109" ht="29.25" spans="1:44">
      <c r="A109" s="2">
        <v>680</v>
      </c>
      <c r="B109" t="s">
        <v>425</v>
      </c>
      <c r="C109">
        <v>5</v>
      </c>
      <c r="D109" t="s">
        <v>426</v>
      </c>
      <c r="E109">
        <v>683</v>
      </c>
      <c r="F109" t="s">
        <v>427</v>
      </c>
      <c r="G109" t="s">
        <v>428</v>
      </c>
      <c r="H109">
        <v>3.402</v>
      </c>
      <c r="I109" t="s">
        <v>429</v>
      </c>
      <c r="J109">
        <v>0.000741</v>
      </c>
      <c r="K109" t="s">
        <v>71</v>
      </c>
      <c r="L109" t="s">
        <v>430</v>
      </c>
      <c r="M109">
        <v>512.117787</v>
      </c>
      <c r="N109" t="s">
        <v>71</v>
      </c>
      <c r="O109" t="s">
        <v>431</v>
      </c>
      <c r="P109">
        <v>0.001253</v>
      </c>
      <c r="Q109" t="s">
        <v>71</v>
      </c>
      <c r="R109" t="s">
        <v>70</v>
      </c>
      <c r="S109">
        <v>0.599714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30</v>
      </c>
      <c r="AM109" t="s">
        <v>440</v>
      </c>
      <c r="AN109">
        <v>500</v>
      </c>
      <c r="AO109" t="s">
        <v>441</v>
      </c>
      <c r="AP109">
        <v>30</v>
      </c>
      <c r="AQ109" t="s">
        <v>442</v>
      </c>
      <c r="AR109">
        <v>30</v>
      </c>
    </row>
    <row r="110" ht="29.25" spans="1:44">
      <c r="A110" s="2">
        <v>680</v>
      </c>
      <c r="B110" t="s">
        <v>425</v>
      </c>
      <c r="C110">
        <v>5</v>
      </c>
      <c r="D110" t="s">
        <v>426</v>
      </c>
      <c r="E110">
        <v>683</v>
      </c>
      <c r="F110" t="s">
        <v>427</v>
      </c>
      <c r="G110" t="s">
        <v>428</v>
      </c>
      <c r="H110">
        <v>0</v>
      </c>
      <c r="I110" t="s">
        <v>429</v>
      </c>
      <c r="J110">
        <v>0.000744</v>
      </c>
      <c r="K110" t="s">
        <v>71</v>
      </c>
      <c r="L110" t="s">
        <v>430</v>
      </c>
      <c r="M110">
        <v>509.972037</v>
      </c>
      <c r="N110" t="s">
        <v>71</v>
      </c>
      <c r="O110" t="s">
        <v>431</v>
      </c>
      <c r="P110">
        <v>0.001254</v>
      </c>
      <c r="Q110" t="s">
        <v>71</v>
      </c>
      <c r="R110" t="s">
        <v>70</v>
      </c>
      <c r="S110">
        <v>0.637517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30</v>
      </c>
      <c r="AM110" t="s">
        <v>440</v>
      </c>
      <c r="AN110">
        <v>500</v>
      </c>
      <c r="AO110" t="s">
        <v>441</v>
      </c>
      <c r="AP110">
        <v>30</v>
      </c>
      <c r="AQ110" t="s">
        <v>442</v>
      </c>
      <c r="AR110">
        <v>30</v>
      </c>
    </row>
    <row r="111" ht="29.25" spans="1:44">
      <c r="A111" s="2">
        <v>680</v>
      </c>
      <c r="B111" t="s">
        <v>425</v>
      </c>
      <c r="C111">
        <v>5</v>
      </c>
      <c r="D111" t="s">
        <v>426</v>
      </c>
      <c r="E111">
        <v>378</v>
      </c>
      <c r="F111" t="s">
        <v>427</v>
      </c>
      <c r="G111" t="s">
        <v>428</v>
      </c>
      <c r="H111">
        <v>592.14</v>
      </c>
      <c r="I111" t="s">
        <v>429</v>
      </c>
      <c r="J111">
        <v>0.000272</v>
      </c>
      <c r="K111" t="s">
        <v>71</v>
      </c>
      <c r="L111" t="s">
        <v>430</v>
      </c>
      <c r="M111">
        <v>310.568664</v>
      </c>
      <c r="N111" t="s">
        <v>71</v>
      </c>
      <c r="O111" t="s">
        <v>431</v>
      </c>
      <c r="P111">
        <v>0.000583</v>
      </c>
      <c r="Q111" t="s">
        <v>71</v>
      </c>
      <c r="R111" t="s">
        <v>70</v>
      </c>
      <c r="S111">
        <v>0.364558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10</v>
      </c>
      <c r="AM111" t="s">
        <v>440</v>
      </c>
      <c r="AN111">
        <v>500</v>
      </c>
      <c r="AO111" t="s">
        <v>441</v>
      </c>
      <c r="AP111">
        <v>30</v>
      </c>
      <c r="AQ111" t="s">
        <v>442</v>
      </c>
      <c r="AR111">
        <v>30</v>
      </c>
    </row>
    <row r="112" ht="29.25" spans="1:44">
      <c r="A112" s="2">
        <v>679</v>
      </c>
      <c r="B112" t="s">
        <v>425</v>
      </c>
      <c r="C112">
        <v>5</v>
      </c>
      <c r="D112" t="s">
        <v>426</v>
      </c>
      <c r="E112">
        <v>302</v>
      </c>
      <c r="F112" t="s">
        <v>427</v>
      </c>
      <c r="G112" t="s">
        <v>428</v>
      </c>
      <c r="H112">
        <v>84082.38</v>
      </c>
      <c r="I112" t="s">
        <v>429</v>
      </c>
      <c r="J112">
        <v>0.000133</v>
      </c>
      <c r="K112" t="s">
        <v>71</v>
      </c>
      <c r="L112" t="s">
        <v>430</v>
      </c>
      <c r="M112">
        <v>166.353133</v>
      </c>
      <c r="N112" t="s">
        <v>71</v>
      </c>
      <c r="O112" t="s">
        <v>431</v>
      </c>
      <c r="P112">
        <v>0.000299</v>
      </c>
      <c r="Q112" t="s">
        <v>71</v>
      </c>
      <c r="R112" t="s">
        <v>70</v>
      </c>
      <c r="S112">
        <v>0.299586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5</v>
      </c>
      <c r="AM112" t="s">
        <v>440</v>
      </c>
      <c r="AN112">
        <v>500</v>
      </c>
      <c r="AO112" t="s">
        <v>441</v>
      </c>
      <c r="AP112">
        <v>30</v>
      </c>
      <c r="AQ112" t="s">
        <v>442</v>
      </c>
      <c r="AR112">
        <v>30</v>
      </c>
    </row>
    <row r="113" ht="29.25" spans="1:44">
      <c r="A113" s="2">
        <v>678</v>
      </c>
      <c r="B113" t="s">
        <v>425</v>
      </c>
      <c r="C113">
        <v>5</v>
      </c>
      <c r="D113" t="s">
        <v>426</v>
      </c>
      <c r="E113">
        <v>378</v>
      </c>
      <c r="F113" t="s">
        <v>427</v>
      </c>
      <c r="G113" t="s">
        <v>428</v>
      </c>
      <c r="H113">
        <v>13760.53</v>
      </c>
      <c r="I113" t="s">
        <v>429</v>
      </c>
      <c r="J113">
        <v>0.000236</v>
      </c>
      <c r="K113" t="s">
        <v>71</v>
      </c>
      <c r="L113" t="s">
        <v>430</v>
      </c>
      <c r="M113">
        <v>252.024129</v>
      </c>
      <c r="N113" t="s">
        <v>71</v>
      </c>
      <c r="O113" t="s">
        <v>431</v>
      </c>
      <c r="P113">
        <v>0.000489</v>
      </c>
      <c r="Q113" t="s">
        <v>71</v>
      </c>
      <c r="R113" t="s">
        <v>70</v>
      </c>
      <c r="S113">
        <v>0.366021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10</v>
      </c>
      <c r="AM113" t="s">
        <v>440</v>
      </c>
      <c r="AN113">
        <v>500</v>
      </c>
      <c r="AO113" t="s">
        <v>441</v>
      </c>
      <c r="AP113">
        <v>30</v>
      </c>
      <c r="AQ113" t="s">
        <v>442</v>
      </c>
      <c r="AR113">
        <v>30</v>
      </c>
    </row>
    <row r="114" ht="29.25" spans="1:44">
      <c r="A114" s="2">
        <v>677</v>
      </c>
      <c r="B114" t="s">
        <v>425</v>
      </c>
      <c r="C114">
        <v>5</v>
      </c>
      <c r="D114" t="s">
        <v>426</v>
      </c>
      <c r="E114">
        <v>454</v>
      </c>
      <c r="F114" t="s">
        <v>427</v>
      </c>
      <c r="G114" t="s">
        <v>428</v>
      </c>
      <c r="H114">
        <v>2808.614</v>
      </c>
      <c r="I114" t="s">
        <v>429</v>
      </c>
      <c r="J114">
        <v>0.000347</v>
      </c>
      <c r="K114" t="s">
        <v>71</v>
      </c>
      <c r="L114" t="s">
        <v>430</v>
      </c>
      <c r="M114">
        <v>319.354892</v>
      </c>
      <c r="N114" t="s">
        <v>71</v>
      </c>
      <c r="O114" t="s">
        <v>431</v>
      </c>
      <c r="P114">
        <v>0.000667</v>
      </c>
      <c r="Q114" t="s">
        <v>71</v>
      </c>
      <c r="R114" t="s">
        <v>70</v>
      </c>
      <c r="S114">
        <v>0.421122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15</v>
      </c>
      <c r="AM114" t="s">
        <v>440</v>
      </c>
      <c r="AN114">
        <v>500</v>
      </c>
      <c r="AO114" t="s">
        <v>441</v>
      </c>
      <c r="AP114">
        <v>30</v>
      </c>
      <c r="AQ114" t="s">
        <v>442</v>
      </c>
      <c r="AR114">
        <v>30</v>
      </c>
    </row>
    <row r="115" ht="29.25" spans="1:44">
      <c r="A115" s="2">
        <v>676</v>
      </c>
      <c r="B115" t="s">
        <v>425</v>
      </c>
      <c r="C115">
        <v>5</v>
      </c>
      <c r="D115" t="s">
        <v>426</v>
      </c>
      <c r="E115">
        <v>531</v>
      </c>
      <c r="F115" t="s">
        <v>427</v>
      </c>
      <c r="G115" t="s">
        <v>428</v>
      </c>
      <c r="H115">
        <v>380.492</v>
      </c>
      <c r="I115" t="s">
        <v>429</v>
      </c>
      <c r="J115">
        <v>0.000457</v>
      </c>
      <c r="K115" t="s">
        <v>71</v>
      </c>
      <c r="L115" t="s">
        <v>430</v>
      </c>
      <c r="M115">
        <v>384.133049</v>
      </c>
      <c r="N115" t="s">
        <v>71</v>
      </c>
      <c r="O115" t="s">
        <v>431</v>
      </c>
      <c r="P115">
        <v>0.000841</v>
      </c>
      <c r="Q115" t="s">
        <v>71</v>
      </c>
      <c r="R115" t="s">
        <v>70</v>
      </c>
      <c r="S115">
        <v>0.478957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20</v>
      </c>
      <c r="AM115" t="s">
        <v>440</v>
      </c>
      <c r="AN115">
        <v>500</v>
      </c>
      <c r="AO115" t="s">
        <v>441</v>
      </c>
      <c r="AP115">
        <v>30</v>
      </c>
      <c r="AQ115" t="s">
        <v>442</v>
      </c>
      <c r="AR115">
        <v>30</v>
      </c>
    </row>
    <row r="116" ht="29.25" spans="1:44">
      <c r="A116" s="2">
        <v>675</v>
      </c>
      <c r="B116" t="s">
        <v>425</v>
      </c>
      <c r="C116">
        <v>5</v>
      </c>
      <c r="D116" t="s">
        <v>426</v>
      </c>
      <c r="E116">
        <v>607</v>
      </c>
      <c r="F116" t="s">
        <v>427</v>
      </c>
      <c r="G116" t="s">
        <v>428</v>
      </c>
      <c r="H116">
        <v>119.864</v>
      </c>
      <c r="I116" t="s">
        <v>429</v>
      </c>
      <c r="J116">
        <v>0.000627</v>
      </c>
      <c r="K116" t="s">
        <v>71</v>
      </c>
      <c r="L116" t="s">
        <v>430</v>
      </c>
      <c r="M116">
        <v>444.761699</v>
      </c>
      <c r="N116" t="s">
        <v>71</v>
      </c>
      <c r="O116" t="s">
        <v>431</v>
      </c>
      <c r="P116">
        <v>0.001072</v>
      </c>
      <c r="Q116" t="s">
        <v>71</v>
      </c>
      <c r="R116" t="s">
        <v>70</v>
      </c>
      <c r="S116">
        <v>0.539517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1000000</v>
      </c>
      <c r="AK116" t="s">
        <v>439</v>
      </c>
      <c r="AL116">
        <v>25</v>
      </c>
      <c r="AM116" t="s">
        <v>440</v>
      </c>
      <c r="AN116">
        <v>500</v>
      </c>
      <c r="AO116" t="s">
        <v>441</v>
      </c>
      <c r="AP116">
        <v>30</v>
      </c>
      <c r="AQ116" t="s">
        <v>442</v>
      </c>
      <c r="AR116">
        <v>30</v>
      </c>
    </row>
    <row r="117" ht="29.25" spans="1:44">
      <c r="A117" s="2">
        <v>674</v>
      </c>
      <c r="B117" t="s">
        <v>425</v>
      </c>
      <c r="C117">
        <v>5</v>
      </c>
      <c r="D117" t="s">
        <v>426</v>
      </c>
      <c r="E117">
        <v>683</v>
      </c>
      <c r="F117" t="s">
        <v>427</v>
      </c>
      <c r="G117" t="s">
        <v>428</v>
      </c>
      <c r="H117">
        <v>3.402</v>
      </c>
      <c r="I117" t="s">
        <v>429</v>
      </c>
      <c r="J117">
        <v>0.000734</v>
      </c>
      <c r="K117" t="s">
        <v>71</v>
      </c>
      <c r="L117" t="s">
        <v>430</v>
      </c>
      <c r="M117">
        <v>501.266249</v>
      </c>
      <c r="N117" t="s">
        <v>71</v>
      </c>
      <c r="O117" t="s">
        <v>431</v>
      </c>
      <c r="P117">
        <v>0.001235</v>
      </c>
      <c r="Q117" t="s">
        <v>71</v>
      </c>
      <c r="R117" t="s">
        <v>70</v>
      </c>
      <c r="S117">
        <v>0.597067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30</v>
      </c>
      <c r="AM117" t="s">
        <v>440</v>
      </c>
      <c r="AN117">
        <v>500</v>
      </c>
      <c r="AO117" t="s">
        <v>441</v>
      </c>
      <c r="AP117">
        <v>30</v>
      </c>
      <c r="AQ117" t="s">
        <v>442</v>
      </c>
      <c r="AR117">
        <v>30</v>
      </c>
    </row>
    <row r="118" ht="29.25" spans="1:44">
      <c r="A118" s="2">
        <v>672</v>
      </c>
      <c r="B118" t="s">
        <v>425</v>
      </c>
      <c r="C118">
        <v>5</v>
      </c>
      <c r="D118" t="s">
        <v>426</v>
      </c>
      <c r="E118">
        <v>378</v>
      </c>
      <c r="F118" t="s">
        <v>427</v>
      </c>
      <c r="G118" t="s">
        <v>428</v>
      </c>
      <c r="H118">
        <v>13760.53</v>
      </c>
      <c r="I118" t="s">
        <v>429</v>
      </c>
      <c r="J118">
        <v>0.000294</v>
      </c>
      <c r="K118" t="s">
        <v>71</v>
      </c>
      <c r="L118" t="s">
        <v>430</v>
      </c>
      <c r="M118">
        <v>255.805415</v>
      </c>
      <c r="N118" t="s">
        <v>71</v>
      </c>
      <c r="O118" t="s">
        <v>431</v>
      </c>
      <c r="P118">
        <v>0.00055</v>
      </c>
      <c r="Q118" t="s">
        <v>71</v>
      </c>
      <c r="R118" t="s">
        <v>70</v>
      </c>
      <c r="S118">
        <v>0.377659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10</v>
      </c>
      <c r="AM118" t="s">
        <v>440</v>
      </c>
      <c r="AN118">
        <v>500</v>
      </c>
      <c r="AO118" t="s">
        <v>441</v>
      </c>
      <c r="AP118">
        <v>30</v>
      </c>
      <c r="AQ118" t="s">
        <v>442</v>
      </c>
      <c r="AR118">
        <v>30</v>
      </c>
    </row>
    <row r="119" ht="29.25" spans="1:44">
      <c r="A119" s="2">
        <v>671</v>
      </c>
      <c r="B119" t="s">
        <v>425</v>
      </c>
      <c r="C119">
        <v>5</v>
      </c>
      <c r="D119" t="s">
        <v>426</v>
      </c>
      <c r="E119">
        <v>452</v>
      </c>
      <c r="F119" t="s">
        <v>427</v>
      </c>
      <c r="G119" t="s">
        <v>428</v>
      </c>
      <c r="H119">
        <v>108.634</v>
      </c>
      <c r="I119" t="s">
        <v>429</v>
      </c>
      <c r="J119">
        <v>0.000143</v>
      </c>
      <c r="K119" t="s">
        <v>71</v>
      </c>
      <c r="L119" t="s">
        <v>430</v>
      </c>
      <c r="M119">
        <v>208.992157</v>
      </c>
      <c r="N119" t="s">
        <v>71</v>
      </c>
      <c r="O119" t="s">
        <v>431</v>
      </c>
      <c r="P119">
        <v>0.000352</v>
      </c>
      <c r="Q119" t="s">
        <v>71</v>
      </c>
      <c r="R119" t="s">
        <v>70</v>
      </c>
      <c r="S119">
        <v>0.467109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5</v>
      </c>
      <c r="AM119" t="s">
        <v>440</v>
      </c>
      <c r="AN119">
        <v>500</v>
      </c>
      <c r="AO119" t="s">
        <v>441</v>
      </c>
      <c r="AP119">
        <v>20</v>
      </c>
      <c r="AQ119" t="s">
        <v>442</v>
      </c>
      <c r="AR119">
        <v>50</v>
      </c>
    </row>
    <row r="120" ht="29.25" spans="1:44">
      <c r="A120" s="2">
        <v>670</v>
      </c>
      <c r="B120" t="s">
        <v>425</v>
      </c>
      <c r="C120">
        <v>5</v>
      </c>
      <c r="D120" t="s">
        <v>426</v>
      </c>
      <c r="E120">
        <v>452</v>
      </c>
      <c r="F120" t="s">
        <v>427</v>
      </c>
      <c r="G120" t="s">
        <v>428</v>
      </c>
      <c r="H120">
        <v>115.234</v>
      </c>
      <c r="I120" t="s">
        <v>429</v>
      </c>
      <c r="J120">
        <v>0.000149</v>
      </c>
      <c r="K120" t="s">
        <v>71</v>
      </c>
      <c r="L120" t="s">
        <v>430</v>
      </c>
      <c r="M120">
        <v>216.67313</v>
      </c>
      <c r="N120" t="s">
        <v>71</v>
      </c>
      <c r="O120" t="s">
        <v>431</v>
      </c>
      <c r="P120">
        <v>0.000365</v>
      </c>
      <c r="Q120" t="s">
        <v>71</v>
      </c>
      <c r="R120" t="s">
        <v>70</v>
      </c>
      <c r="S120">
        <v>0.478766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5</v>
      </c>
      <c r="AM120" t="s">
        <v>440</v>
      </c>
      <c r="AN120">
        <v>500</v>
      </c>
      <c r="AO120" t="s">
        <v>441</v>
      </c>
      <c r="AP120">
        <v>20</v>
      </c>
      <c r="AQ120" t="s">
        <v>442</v>
      </c>
      <c r="AR120">
        <v>50</v>
      </c>
    </row>
    <row r="121" ht="29.25" spans="1:44">
      <c r="A121" s="2">
        <v>669</v>
      </c>
      <c r="B121" t="s">
        <v>425</v>
      </c>
      <c r="C121">
        <v>5</v>
      </c>
      <c r="D121" t="s">
        <v>426</v>
      </c>
      <c r="E121">
        <v>452</v>
      </c>
      <c r="F121" t="s">
        <v>427</v>
      </c>
      <c r="G121" t="s">
        <v>428</v>
      </c>
      <c r="H121">
        <v>113.764</v>
      </c>
      <c r="I121" t="s">
        <v>429</v>
      </c>
      <c r="J121">
        <v>0.000147</v>
      </c>
      <c r="K121" t="s">
        <v>71</v>
      </c>
      <c r="L121" t="s">
        <v>430</v>
      </c>
      <c r="M121">
        <v>232.328008</v>
      </c>
      <c r="N121" t="s">
        <v>71</v>
      </c>
      <c r="O121" t="s">
        <v>431</v>
      </c>
      <c r="P121">
        <v>0.000379</v>
      </c>
      <c r="Q121" t="s">
        <v>71</v>
      </c>
      <c r="R121" t="s">
        <v>70</v>
      </c>
      <c r="S121">
        <v>0.491875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5</v>
      </c>
      <c r="AM121" t="s">
        <v>440</v>
      </c>
      <c r="AN121">
        <v>500</v>
      </c>
      <c r="AO121" t="s">
        <v>441</v>
      </c>
      <c r="AP121">
        <v>20</v>
      </c>
      <c r="AQ121" t="s">
        <v>442</v>
      </c>
      <c r="AR121">
        <v>50</v>
      </c>
    </row>
    <row r="122" ht="29.25" spans="1:44">
      <c r="A122" s="2">
        <v>668</v>
      </c>
      <c r="B122" t="s">
        <v>425</v>
      </c>
      <c r="C122">
        <v>5</v>
      </c>
      <c r="D122" t="s">
        <v>426</v>
      </c>
      <c r="E122">
        <v>452</v>
      </c>
      <c r="F122" t="s">
        <v>427</v>
      </c>
      <c r="G122" t="s">
        <v>428</v>
      </c>
      <c r="H122">
        <v>100.414</v>
      </c>
      <c r="I122" t="s">
        <v>429</v>
      </c>
      <c r="J122">
        <v>0.000152</v>
      </c>
      <c r="K122" t="s">
        <v>71</v>
      </c>
      <c r="L122" t="s">
        <v>430</v>
      </c>
      <c r="M122">
        <v>253.133858</v>
      </c>
      <c r="N122" t="s">
        <v>71</v>
      </c>
      <c r="O122" t="s">
        <v>431</v>
      </c>
      <c r="P122">
        <v>0.000406</v>
      </c>
      <c r="Q122" t="s">
        <v>71</v>
      </c>
      <c r="R122" t="s">
        <v>70</v>
      </c>
      <c r="S122">
        <v>0.500928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5</v>
      </c>
      <c r="AM122" t="s">
        <v>440</v>
      </c>
      <c r="AN122">
        <v>500</v>
      </c>
      <c r="AO122" t="s">
        <v>441</v>
      </c>
      <c r="AP122">
        <v>20</v>
      </c>
      <c r="AQ122" t="s">
        <v>442</v>
      </c>
      <c r="AR122">
        <v>50</v>
      </c>
    </row>
    <row r="123" ht="29.25" spans="1:44">
      <c r="A123" s="2">
        <v>667</v>
      </c>
      <c r="B123" t="s">
        <v>425</v>
      </c>
      <c r="C123">
        <v>5</v>
      </c>
      <c r="D123" t="s">
        <v>426</v>
      </c>
      <c r="E123">
        <v>452</v>
      </c>
      <c r="F123" t="s">
        <v>427</v>
      </c>
      <c r="G123" t="s">
        <v>428</v>
      </c>
      <c r="H123">
        <v>29.228</v>
      </c>
      <c r="I123" t="s">
        <v>429</v>
      </c>
      <c r="J123">
        <v>0.000178</v>
      </c>
      <c r="K123" t="s">
        <v>71</v>
      </c>
      <c r="L123" t="s">
        <v>430</v>
      </c>
      <c r="M123">
        <v>282.602393</v>
      </c>
      <c r="N123" t="s">
        <v>71</v>
      </c>
      <c r="O123" t="s">
        <v>431</v>
      </c>
      <c r="P123">
        <v>0.00046</v>
      </c>
      <c r="Q123" t="s">
        <v>71</v>
      </c>
      <c r="R123" t="s">
        <v>70</v>
      </c>
      <c r="S123">
        <v>0.512591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5</v>
      </c>
      <c r="AM123" t="s">
        <v>440</v>
      </c>
      <c r="AN123">
        <v>500</v>
      </c>
      <c r="AO123" t="s">
        <v>441</v>
      </c>
      <c r="AP123">
        <v>20</v>
      </c>
      <c r="AQ123" t="s">
        <v>442</v>
      </c>
      <c r="AR123">
        <v>50</v>
      </c>
    </row>
    <row r="124" ht="29.25" spans="1:44">
      <c r="A124" s="2">
        <v>666</v>
      </c>
      <c r="B124" t="s">
        <v>425</v>
      </c>
      <c r="C124">
        <v>5</v>
      </c>
      <c r="D124" t="s">
        <v>426</v>
      </c>
      <c r="E124">
        <v>452</v>
      </c>
      <c r="F124" t="s">
        <v>427</v>
      </c>
      <c r="G124" t="s">
        <v>428</v>
      </c>
      <c r="H124">
        <v>2.818</v>
      </c>
      <c r="I124" t="s">
        <v>429</v>
      </c>
      <c r="J124">
        <v>0.000199</v>
      </c>
      <c r="K124" t="s">
        <v>71</v>
      </c>
      <c r="L124" t="s">
        <v>430</v>
      </c>
      <c r="M124">
        <v>296.278451</v>
      </c>
      <c r="N124" t="s">
        <v>71</v>
      </c>
      <c r="O124" t="s">
        <v>431</v>
      </c>
      <c r="P124">
        <v>0.000496</v>
      </c>
      <c r="Q124" t="s">
        <v>71</v>
      </c>
      <c r="R124" t="s">
        <v>70</v>
      </c>
      <c r="S124">
        <v>0.500135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5</v>
      </c>
      <c r="AM124" t="s">
        <v>440</v>
      </c>
      <c r="AN124">
        <v>500</v>
      </c>
      <c r="AO124" t="s">
        <v>441</v>
      </c>
      <c r="AP124">
        <v>20</v>
      </c>
      <c r="AQ124" t="s">
        <v>442</v>
      </c>
      <c r="AR124">
        <v>50</v>
      </c>
    </row>
    <row r="125" ht="29.25" spans="1:44">
      <c r="A125" s="2">
        <v>665</v>
      </c>
      <c r="B125" t="s">
        <v>425</v>
      </c>
      <c r="C125">
        <v>6</v>
      </c>
      <c r="D125" t="s">
        <v>426</v>
      </c>
      <c r="E125">
        <v>834</v>
      </c>
      <c r="F125" t="s">
        <v>427</v>
      </c>
      <c r="G125" t="s">
        <v>428</v>
      </c>
      <c r="H125">
        <v>19.266</v>
      </c>
      <c r="I125" t="s">
        <v>429</v>
      </c>
      <c r="J125">
        <v>0.000178</v>
      </c>
      <c r="K125" t="s">
        <v>71</v>
      </c>
      <c r="L125" t="s">
        <v>430</v>
      </c>
      <c r="M125">
        <v>599.054478</v>
      </c>
      <c r="N125" t="s">
        <v>71</v>
      </c>
      <c r="O125" t="s">
        <v>431</v>
      </c>
      <c r="P125">
        <v>0.000777</v>
      </c>
      <c r="Q125" t="s">
        <v>71</v>
      </c>
      <c r="R125" t="s">
        <v>70</v>
      </c>
      <c r="S125">
        <v>0.448602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5</v>
      </c>
      <c r="AM125" t="s">
        <v>440</v>
      </c>
      <c r="AN125">
        <v>500</v>
      </c>
      <c r="AO125" t="s">
        <v>441</v>
      </c>
      <c r="AP125">
        <v>20</v>
      </c>
      <c r="AQ125" t="s">
        <v>442</v>
      </c>
      <c r="AR125">
        <v>50</v>
      </c>
    </row>
    <row r="126" ht="29.25" spans="1:44">
      <c r="A126" s="2">
        <v>665</v>
      </c>
      <c r="B126" t="s">
        <v>425</v>
      </c>
      <c r="C126">
        <v>6</v>
      </c>
      <c r="D126" t="s">
        <v>426</v>
      </c>
      <c r="E126">
        <v>834</v>
      </c>
      <c r="F126" t="s">
        <v>427</v>
      </c>
      <c r="G126" t="s">
        <v>428</v>
      </c>
      <c r="H126">
        <v>223.134</v>
      </c>
      <c r="I126" t="s">
        <v>429</v>
      </c>
      <c r="J126">
        <v>0.000179</v>
      </c>
      <c r="K126" t="s">
        <v>71</v>
      </c>
      <c r="L126" t="s">
        <v>430</v>
      </c>
      <c r="M126">
        <v>612.744509</v>
      </c>
      <c r="N126" t="s">
        <v>71</v>
      </c>
      <c r="O126" t="s">
        <v>431</v>
      </c>
      <c r="P126">
        <v>0.000792</v>
      </c>
      <c r="Q126" t="s">
        <v>71</v>
      </c>
      <c r="R126" t="s">
        <v>70</v>
      </c>
      <c r="S126">
        <v>0.487588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5</v>
      </c>
      <c r="AM126" t="s">
        <v>440</v>
      </c>
      <c r="AN126">
        <v>500</v>
      </c>
      <c r="AO126" t="s">
        <v>441</v>
      </c>
      <c r="AP126">
        <v>20</v>
      </c>
      <c r="AQ126" t="s">
        <v>442</v>
      </c>
      <c r="AR126">
        <v>50</v>
      </c>
    </row>
    <row r="127" ht="29.25" spans="1:44">
      <c r="A127" s="2">
        <v>665</v>
      </c>
      <c r="B127" t="s">
        <v>425</v>
      </c>
      <c r="C127">
        <v>6</v>
      </c>
      <c r="D127" t="s">
        <v>426</v>
      </c>
      <c r="E127">
        <v>910</v>
      </c>
      <c r="F127" t="s">
        <v>427</v>
      </c>
      <c r="G127" t="s">
        <v>428</v>
      </c>
      <c r="H127">
        <v>0.034</v>
      </c>
      <c r="I127" t="s">
        <v>429</v>
      </c>
      <c r="J127">
        <v>0.000263</v>
      </c>
      <c r="K127" t="s">
        <v>71</v>
      </c>
      <c r="L127" t="s">
        <v>430</v>
      </c>
      <c r="M127">
        <v>862.55268</v>
      </c>
      <c r="N127" t="s">
        <v>71</v>
      </c>
      <c r="O127" t="s">
        <v>431</v>
      </c>
      <c r="P127">
        <v>0.001126</v>
      </c>
      <c r="Q127" t="s">
        <v>71</v>
      </c>
      <c r="R127" t="s">
        <v>70</v>
      </c>
      <c r="S127">
        <v>0.493796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500</v>
      </c>
      <c r="AO127" t="s">
        <v>441</v>
      </c>
      <c r="AP127">
        <v>20</v>
      </c>
      <c r="AQ127" t="s">
        <v>442</v>
      </c>
      <c r="AR127">
        <v>50</v>
      </c>
    </row>
    <row r="128" ht="29.25" spans="1:44">
      <c r="A128" s="2">
        <v>665</v>
      </c>
      <c r="B128" t="s">
        <v>425</v>
      </c>
      <c r="C128">
        <v>5</v>
      </c>
      <c r="D128" t="s">
        <v>426</v>
      </c>
      <c r="E128">
        <v>529</v>
      </c>
      <c r="F128" t="s">
        <v>427</v>
      </c>
      <c r="G128" t="s">
        <v>428</v>
      </c>
      <c r="H128">
        <v>0.282</v>
      </c>
      <c r="I128" t="s">
        <v>429</v>
      </c>
      <c r="J128">
        <v>0.000254</v>
      </c>
      <c r="K128" t="s">
        <v>71</v>
      </c>
      <c r="L128" t="s">
        <v>430</v>
      </c>
      <c r="M128">
        <v>365.131548</v>
      </c>
      <c r="N128" t="s">
        <v>71</v>
      </c>
      <c r="O128" t="s">
        <v>431</v>
      </c>
      <c r="P128">
        <v>0.000619</v>
      </c>
      <c r="Q128" t="s">
        <v>71</v>
      </c>
      <c r="R128" t="s">
        <v>70</v>
      </c>
      <c r="S128">
        <v>0.564319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10</v>
      </c>
      <c r="AM128" t="s">
        <v>440</v>
      </c>
      <c r="AN128">
        <v>500</v>
      </c>
      <c r="AO128" t="s">
        <v>441</v>
      </c>
      <c r="AP128">
        <v>20</v>
      </c>
      <c r="AQ128" t="s">
        <v>442</v>
      </c>
      <c r="AR128">
        <v>50</v>
      </c>
    </row>
    <row r="129" ht="29.25" spans="1:44">
      <c r="A129" s="2">
        <v>664</v>
      </c>
      <c r="B129" t="s">
        <v>425</v>
      </c>
      <c r="C129">
        <v>5</v>
      </c>
      <c r="D129" t="s">
        <v>426</v>
      </c>
      <c r="E129">
        <v>529</v>
      </c>
      <c r="F129" t="s">
        <v>427</v>
      </c>
      <c r="G129" t="s">
        <v>428</v>
      </c>
      <c r="H129">
        <v>0.012</v>
      </c>
      <c r="I129" t="s">
        <v>429</v>
      </c>
      <c r="J129">
        <v>0.000253</v>
      </c>
      <c r="K129" t="s">
        <v>71</v>
      </c>
      <c r="L129" t="s">
        <v>430</v>
      </c>
      <c r="M129">
        <v>396.208694</v>
      </c>
      <c r="N129" t="s">
        <v>71</v>
      </c>
      <c r="O129" t="s">
        <v>431</v>
      </c>
      <c r="P129">
        <v>0.00065</v>
      </c>
      <c r="Q129" t="s">
        <v>71</v>
      </c>
      <c r="R129" t="s">
        <v>70</v>
      </c>
      <c r="S129">
        <v>0.547517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10</v>
      </c>
      <c r="AM129" t="s">
        <v>440</v>
      </c>
      <c r="AN129">
        <v>500</v>
      </c>
      <c r="AO129" t="s">
        <v>441</v>
      </c>
      <c r="AP129">
        <v>20</v>
      </c>
      <c r="AQ129" t="s">
        <v>442</v>
      </c>
      <c r="AR129">
        <v>50</v>
      </c>
    </row>
    <row r="130" ht="29.25" spans="1:44">
      <c r="A130" s="2">
        <v>663</v>
      </c>
      <c r="B130" t="s">
        <v>425</v>
      </c>
      <c r="C130">
        <v>5</v>
      </c>
      <c r="D130" t="s">
        <v>426</v>
      </c>
      <c r="E130">
        <v>529</v>
      </c>
      <c r="F130" t="s">
        <v>427</v>
      </c>
      <c r="G130" t="s">
        <v>428</v>
      </c>
      <c r="H130">
        <v>0</v>
      </c>
      <c r="I130" t="s">
        <v>429</v>
      </c>
      <c r="J130">
        <v>0.00026</v>
      </c>
      <c r="K130" t="s">
        <v>71</v>
      </c>
      <c r="L130" t="s">
        <v>430</v>
      </c>
      <c r="M130">
        <v>405.597491</v>
      </c>
      <c r="N130" t="s">
        <v>71</v>
      </c>
      <c r="O130" t="s">
        <v>431</v>
      </c>
      <c r="P130">
        <v>0.000666</v>
      </c>
      <c r="Q130" t="s">
        <v>71</v>
      </c>
      <c r="R130" t="s">
        <v>70</v>
      </c>
      <c r="S130">
        <v>0.525753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10</v>
      </c>
      <c r="AM130" t="s">
        <v>440</v>
      </c>
      <c r="AN130">
        <v>500</v>
      </c>
      <c r="AO130" t="s">
        <v>441</v>
      </c>
      <c r="AP130">
        <v>20</v>
      </c>
      <c r="AQ130" t="s">
        <v>442</v>
      </c>
      <c r="AR130">
        <v>50</v>
      </c>
    </row>
    <row r="131" ht="29.25" spans="1:44">
      <c r="A131" s="2">
        <v>662</v>
      </c>
      <c r="B131" t="s">
        <v>425</v>
      </c>
      <c r="C131">
        <v>5</v>
      </c>
      <c r="D131" t="s">
        <v>426</v>
      </c>
      <c r="E131">
        <v>378</v>
      </c>
      <c r="F131" t="s">
        <v>427</v>
      </c>
      <c r="G131" t="s">
        <v>428</v>
      </c>
      <c r="H131">
        <v>268.964</v>
      </c>
      <c r="I131" t="s">
        <v>429</v>
      </c>
      <c r="J131">
        <v>0.000256</v>
      </c>
      <c r="K131" t="s">
        <v>71</v>
      </c>
      <c r="L131" t="s">
        <v>430</v>
      </c>
      <c r="M131">
        <v>287.925553</v>
      </c>
      <c r="N131" t="s">
        <v>71</v>
      </c>
      <c r="O131" t="s">
        <v>431</v>
      </c>
      <c r="P131">
        <v>0.000544</v>
      </c>
      <c r="Q131" t="s">
        <v>71</v>
      </c>
      <c r="R131" t="s">
        <v>70</v>
      </c>
      <c r="S131">
        <v>0.418071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500</v>
      </c>
      <c r="AO131" t="s">
        <v>441</v>
      </c>
      <c r="AP131">
        <v>20</v>
      </c>
      <c r="AQ131" t="s">
        <v>442</v>
      </c>
      <c r="AR131">
        <v>30</v>
      </c>
    </row>
    <row r="132" ht="29.25" spans="1:44">
      <c r="A132" s="2">
        <v>661</v>
      </c>
      <c r="B132" t="s">
        <v>425</v>
      </c>
      <c r="C132">
        <v>5</v>
      </c>
      <c r="D132" t="s">
        <v>426</v>
      </c>
      <c r="E132">
        <v>905</v>
      </c>
      <c r="F132" t="s">
        <v>427</v>
      </c>
      <c r="G132" t="s">
        <v>428</v>
      </c>
      <c r="H132">
        <v>266.258</v>
      </c>
      <c r="I132" t="s">
        <v>429</v>
      </c>
      <c r="J132">
        <v>0.000287</v>
      </c>
      <c r="K132" t="s">
        <v>71</v>
      </c>
      <c r="L132" t="s">
        <v>430</v>
      </c>
      <c r="M132">
        <v>502.923278</v>
      </c>
      <c r="N132" t="s">
        <v>71</v>
      </c>
      <c r="O132" t="s">
        <v>431</v>
      </c>
      <c r="P132">
        <v>0.00079</v>
      </c>
      <c r="Q132" t="s">
        <v>71</v>
      </c>
      <c r="R132" t="s">
        <v>70</v>
      </c>
      <c r="S132">
        <v>0.892197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500</v>
      </c>
      <c r="AO132" t="s">
        <v>441</v>
      </c>
      <c r="AP132">
        <v>20</v>
      </c>
      <c r="AQ132" t="s">
        <v>442</v>
      </c>
      <c r="AR132">
        <v>100</v>
      </c>
    </row>
    <row r="133" ht="29.25" spans="1:44">
      <c r="A133" s="2">
        <v>660</v>
      </c>
      <c r="B133" t="s">
        <v>425</v>
      </c>
      <c r="C133">
        <v>5</v>
      </c>
      <c r="D133" t="s">
        <v>426</v>
      </c>
      <c r="E133">
        <v>2411</v>
      </c>
      <c r="F133" t="s">
        <v>427</v>
      </c>
      <c r="G133" t="s">
        <v>428</v>
      </c>
      <c r="H133">
        <v>186.622</v>
      </c>
      <c r="I133" t="s">
        <v>429</v>
      </c>
      <c r="J133">
        <v>0.000426</v>
      </c>
      <c r="K133" t="s">
        <v>71</v>
      </c>
      <c r="L133" t="s">
        <v>430</v>
      </c>
      <c r="M133">
        <v>849.496988</v>
      </c>
      <c r="N133" t="s">
        <v>71</v>
      </c>
      <c r="O133" t="s">
        <v>431</v>
      </c>
      <c r="P133">
        <v>0.001275</v>
      </c>
      <c r="Q133" t="s">
        <v>71</v>
      </c>
      <c r="R133" t="s">
        <v>70</v>
      </c>
      <c r="S133">
        <v>2.709072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500</v>
      </c>
      <c r="AO133" t="s">
        <v>441</v>
      </c>
      <c r="AP133">
        <v>20</v>
      </c>
      <c r="AQ133" t="s">
        <v>442</v>
      </c>
      <c r="AR133">
        <v>300</v>
      </c>
    </row>
    <row r="134" ht="29.25" spans="1:44">
      <c r="A134" s="2">
        <v>659</v>
      </c>
      <c r="B134" t="s">
        <v>425</v>
      </c>
      <c r="C134">
        <v>5</v>
      </c>
      <c r="D134" t="s">
        <v>426</v>
      </c>
      <c r="E134">
        <v>3917</v>
      </c>
      <c r="F134" t="s">
        <v>427</v>
      </c>
      <c r="G134" t="s">
        <v>428</v>
      </c>
      <c r="H134">
        <v>182.038</v>
      </c>
      <c r="I134" t="s">
        <v>429</v>
      </c>
      <c r="J134">
        <v>0.000587</v>
      </c>
      <c r="K134" t="s">
        <v>71</v>
      </c>
      <c r="L134" t="s">
        <v>430</v>
      </c>
      <c r="M134">
        <v>1239.89275</v>
      </c>
      <c r="N134" t="s">
        <v>71</v>
      </c>
      <c r="O134" t="s">
        <v>431</v>
      </c>
      <c r="P134">
        <v>0.001827</v>
      </c>
      <c r="Q134" t="s">
        <v>71</v>
      </c>
      <c r="R134" t="s">
        <v>70</v>
      </c>
      <c r="S134">
        <v>4.728868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500</v>
      </c>
      <c r="AO134" t="s">
        <v>441</v>
      </c>
      <c r="AP134">
        <v>20</v>
      </c>
      <c r="AQ134" t="s">
        <v>442</v>
      </c>
      <c r="AR134">
        <v>500</v>
      </c>
    </row>
    <row r="135" ht="29.25" spans="1:44">
      <c r="A135" s="2">
        <v>658</v>
      </c>
      <c r="B135" t="s">
        <v>425</v>
      </c>
      <c r="C135">
        <v>5</v>
      </c>
      <c r="D135" t="s">
        <v>426</v>
      </c>
      <c r="E135">
        <v>5423</v>
      </c>
      <c r="F135" t="s">
        <v>427</v>
      </c>
      <c r="G135" t="s">
        <v>428</v>
      </c>
      <c r="H135">
        <v>134.474</v>
      </c>
      <c r="I135" t="s">
        <v>429</v>
      </c>
      <c r="J135">
        <v>0.000702</v>
      </c>
      <c r="K135" t="s">
        <v>71</v>
      </c>
      <c r="L135" t="s">
        <v>430</v>
      </c>
      <c r="M135">
        <v>1610.255201</v>
      </c>
      <c r="N135" t="s">
        <v>71</v>
      </c>
      <c r="O135" t="s">
        <v>431</v>
      </c>
      <c r="P135">
        <v>0.002312</v>
      </c>
      <c r="Q135" t="s">
        <v>71</v>
      </c>
      <c r="R135" t="s">
        <v>70</v>
      </c>
      <c r="S135">
        <v>6.689669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500</v>
      </c>
      <c r="AO135" t="s">
        <v>441</v>
      </c>
      <c r="AP135">
        <v>20</v>
      </c>
      <c r="AQ135" t="s">
        <v>442</v>
      </c>
      <c r="AR135">
        <v>700</v>
      </c>
    </row>
    <row r="136" ht="29.25" spans="1:44">
      <c r="A136" s="2">
        <v>657</v>
      </c>
      <c r="B136" t="s">
        <v>425</v>
      </c>
      <c r="C136">
        <v>5</v>
      </c>
      <c r="D136" t="s">
        <v>426</v>
      </c>
      <c r="E136">
        <v>6928</v>
      </c>
      <c r="F136" t="s">
        <v>427</v>
      </c>
      <c r="G136" t="s">
        <v>428</v>
      </c>
      <c r="H136">
        <v>217.888</v>
      </c>
      <c r="I136" t="s">
        <v>429</v>
      </c>
      <c r="J136">
        <v>0.000827</v>
      </c>
      <c r="K136" t="s">
        <v>71</v>
      </c>
      <c r="L136" t="s">
        <v>430</v>
      </c>
      <c r="M136">
        <v>1961.136091</v>
      </c>
      <c r="N136" t="s">
        <v>71</v>
      </c>
      <c r="O136" t="s">
        <v>431</v>
      </c>
      <c r="P136">
        <v>0.002788</v>
      </c>
      <c r="Q136" t="s">
        <v>71</v>
      </c>
      <c r="R136" t="s">
        <v>70</v>
      </c>
      <c r="S136">
        <v>8.489188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500</v>
      </c>
      <c r="AO136" t="s">
        <v>441</v>
      </c>
      <c r="AP136">
        <v>20</v>
      </c>
      <c r="AQ136" t="s">
        <v>442</v>
      </c>
      <c r="AR136">
        <v>900</v>
      </c>
    </row>
    <row r="137" ht="29.25" spans="1:44">
      <c r="A137" s="2">
        <v>655</v>
      </c>
      <c r="B137" t="s">
        <v>425</v>
      </c>
      <c r="C137">
        <v>5</v>
      </c>
      <c r="D137" t="s">
        <v>426</v>
      </c>
      <c r="E137">
        <v>6928</v>
      </c>
      <c r="F137" t="s">
        <v>427</v>
      </c>
      <c r="G137" t="s">
        <v>428</v>
      </c>
      <c r="H137">
        <v>144.53</v>
      </c>
      <c r="I137" t="s">
        <v>429</v>
      </c>
      <c r="J137">
        <v>0.000821</v>
      </c>
      <c r="K137" t="s">
        <v>71</v>
      </c>
      <c r="L137" t="s">
        <v>430</v>
      </c>
      <c r="M137">
        <v>1962.373181</v>
      </c>
      <c r="N137" t="s">
        <v>71</v>
      </c>
      <c r="O137" t="s">
        <v>431</v>
      </c>
      <c r="P137">
        <v>0.002784</v>
      </c>
      <c r="Q137" t="s">
        <v>71</v>
      </c>
      <c r="R137" t="s">
        <v>70</v>
      </c>
      <c r="S137">
        <v>8.576342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500</v>
      </c>
      <c r="AO137" t="s">
        <v>441</v>
      </c>
      <c r="AP137">
        <v>20</v>
      </c>
      <c r="AQ137" t="s">
        <v>442</v>
      </c>
      <c r="AR137">
        <v>900</v>
      </c>
    </row>
    <row r="138" ht="29.25" spans="1:44">
      <c r="A138" s="2">
        <v>655</v>
      </c>
      <c r="B138" t="s">
        <v>425</v>
      </c>
      <c r="C138">
        <v>5</v>
      </c>
      <c r="D138" t="s">
        <v>426</v>
      </c>
      <c r="E138">
        <v>6928</v>
      </c>
      <c r="F138" t="s">
        <v>427</v>
      </c>
      <c r="G138" t="s">
        <v>428</v>
      </c>
      <c r="H138">
        <v>217.888</v>
      </c>
      <c r="I138" t="s">
        <v>429</v>
      </c>
      <c r="J138">
        <v>0.00086</v>
      </c>
      <c r="K138" t="s">
        <v>71</v>
      </c>
      <c r="L138" t="s">
        <v>430</v>
      </c>
      <c r="M138">
        <v>1978.174868</v>
      </c>
      <c r="N138" t="s">
        <v>71</v>
      </c>
      <c r="O138" t="s">
        <v>431</v>
      </c>
      <c r="P138">
        <v>0.002839</v>
      </c>
      <c r="Q138" t="s">
        <v>71</v>
      </c>
      <c r="R138" t="s">
        <v>70</v>
      </c>
      <c r="S138">
        <v>8.506983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500</v>
      </c>
      <c r="AO138" t="s">
        <v>441</v>
      </c>
      <c r="AP138">
        <v>20</v>
      </c>
      <c r="AQ138" t="s">
        <v>442</v>
      </c>
      <c r="AR138">
        <v>900</v>
      </c>
    </row>
    <row r="139" ht="29.25" spans="1:44">
      <c r="A139" s="2">
        <v>654</v>
      </c>
      <c r="B139" t="s">
        <v>425</v>
      </c>
      <c r="C139">
        <v>5</v>
      </c>
      <c r="D139" t="s">
        <v>426</v>
      </c>
      <c r="E139">
        <v>226</v>
      </c>
      <c r="F139" t="s">
        <v>427</v>
      </c>
      <c r="G139" t="s">
        <v>428</v>
      </c>
      <c r="H139">
        <v>6.396</v>
      </c>
      <c r="I139" t="s">
        <v>429</v>
      </c>
      <c r="J139">
        <v>0.000176</v>
      </c>
      <c r="K139" t="s">
        <v>71</v>
      </c>
      <c r="L139" t="s">
        <v>430</v>
      </c>
      <c r="M139">
        <v>206.138945</v>
      </c>
      <c r="N139" t="s">
        <v>71</v>
      </c>
      <c r="O139" t="s">
        <v>431</v>
      </c>
      <c r="P139">
        <v>0.000382</v>
      </c>
      <c r="Q139" t="s">
        <v>71</v>
      </c>
      <c r="R139" t="s">
        <v>70</v>
      </c>
      <c r="S139">
        <v>0.316133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5</v>
      </c>
      <c r="AM139" t="s">
        <v>440</v>
      </c>
      <c r="AN139">
        <v>500</v>
      </c>
      <c r="AO139" t="s">
        <v>441</v>
      </c>
      <c r="AP139">
        <v>20</v>
      </c>
      <c r="AQ139" t="s">
        <v>442</v>
      </c>
      <c r="AR139">
        <v>20</v>
      </c>
    </row>
    <row r="140" ht="29.25" spans="1:44">
      <c r="A140" s="2">
        <v>653</v>
      </c>
      <c r="B140" t="s">
        <v>425</v>
      </c>
      <c r="C140">
        <v>5</v>
      </c>
      <c r="D140" t="s">
        <v>426</v>
      </c>
      <c r="E140">
        <v>226</v>
      </c>
      <c r="F140" t="s">
        <v>427</v>
      </c>
      <c r="G140" t="s">
        <v>428</v>
      </c>
      <c r="H140">
        <v>79.402</v>
      </c>
      <c r="I140" t="s">
        <v>429</v>
      </c>
      <c r="J140">
        <v>0.000172</v>
      </c>
      <c r="K140" t="s">
        <v>71</v>
      </c>
      <c r="L140" t="s">
        <v>430</v>
      </c>
      <c r="M140">
        <v>203.083214</v>
      </c>
      <c r="N140" t="s">
        <v>71</v>
      </c>
      <c r="O140" t="s">
        <v>431</v>
      </c>
      <c r="P140">
        <v>0.000375</v>
      </c>
      <c r="Q140" t="s">
        <v>71</v>
      </c>
      <c r="R140" t="s">
        <v>70</v>
      </c>
      <c r="S140">
        <v>0.284585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5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20</v>
      </c>
    </row>
    <row r="141" ht="29.25" spans="1:44">
      <c r="A141" s="2">
        <v>652</v>
      </c>
      <c r="B141" t="s">
        <v>425</v>
      </c>
      <c r="C141">
        <v>5</v>
      </c>
      <c r="D141" t="s">
        <v>426</v>
      </c>
      <c r="E141">
        <v>226</v>
      </c>
      <c r="F141" t="s">
        <v>427</v>
      </c>
      <c r="G141" t="s">
        <v>428</v>
      </c>
      <c r="H141">
        <v>384.632</v>
      </c>
      <c r="I141" t="s">
        <v>429</v>
      </c>
      <c r="J141">
        <v>0.000164</v>
      </c>
      <c r="K141" t="s">
        <v>71</v>
      </c>
      <c r="L141" t="s">
        <v>430</v>
      </c>
      <c r="M141">
        <v>201.55875</v>
      </c>
      <c r="N141" t="s">
        <v>71</v>
      </c>
      <c r="O141" t="s">
        <v>431</v>
      </c>
      <c r="P141">
        <v>0.000365</v>
      </c>
      <c r="Q141" t="s">
        <v>71</v>
      </c>
      <c r="R141" t="s">
        <v>70</v>
      </c>
      <c r="S141">
        <v>0.246728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5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20</v>
      </c>
    </row>
    <row r="142" ht="29.25" spans="1:44">
      <c r="A142" s="2">
        <v>651</v>
      </c>
      <c r="B142" t="s">
        <v>425</v>
      </c>
      <c r="C142">
        <v>5</v>
      </c>
      <c r="D142" t="s">
        <v>426</v>
      </c>
      <c r="E142">
        <v>226</v>
      </c>
      <c r="F142" t="s">
        <v>427</v>
      </c>
      <c r="G142" t="s">
        <v>428</v>
      </c>
      <c r="H142">
        <v>1047.96</v>
      </c>
      <c r="I142" t="s">
        <v>429</v>
      </c>
      <c r="J142">
        <v>0.000154</v>
      </c>
      <c r="K142" t="s">
        <v>71</v>
      </c>
      <c r="L142" t="s">
        <v>430</v>
      </c>
      <c r="M142">
        <v>198.775531</v>
      </c>
      <c r="N142" t="s">
        <v>71</v>
      </c>
      <c r="O142" t="s">
        <v>431</v>
      </c>
      <c r="P142">
        <v>0.000352</v>
      </c>
      <c r="Q142" t="s">
        <v>71</v>
      </c>
      <c r="R142" t="s">
        <v>70</v>
      </c>
      <c r="S142">
        <v>0.239348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5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20</v>
      </c>
    </row>
    <row r="143" ht="29.25" spans="1:44">
      <c r="A143" s="2">
        <v>650</v>
      </c>
      <c r="B143" t="s">
        <v>425</v>
      </c>
      <c r="C143">
        <v>5</v>
      </c>
      <c r="D143" t="s">
        <v>426</v>
      </c>
      <c r="E143">
        <v>226</v>
      </c>
      <c r="F143" t="s">
        <v>427</v>
      </c>
      <c r="G143" t="s">
        <v>428</v>
      </c>
      <c r="H143">
        <v>2634.968</v>
      </c>
      <c r="I143" t="s">
        <v>429</v>
      </c>
      <c r="J143">
        <v>0.000161</v>
      </c>
      <c r="K143" t="s">
        <v>71</v>
      </c>
      <c r="L143" t="s">
        <v>430</v>
      </c>
      <c r="M143">
        <v>193.181717</v>
      </c>
      <c r="N143" t="s">
        <v>71</v>
      </c>
      <c r="O143" t="s">
        <v>431</v>
      </c>
      <c r="P143">
        <v>0.000355</v>
      </c>
      <c r="Q143" t="s">
        <v>71</v>
      </c>
      <c r="R143" t="s">
        <v>70</v>
      </c>
      <c r="S143">
        <v>0.229739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5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20</v>
      </c>
    </row>
    <row r="144" ht="29.25" spans="1:44">
      <c r="A144" s="2">
        <v>649</v>
      </c>
      <c r="B144" t="s">
        <v>425</v>
      </c>
      <c r="C144">
        <v>5</v>
      </c>
      <c r="D144" t="s">
        <v>426</v>
      </c>
      <c r="E144">
        <v>226</v>
      </c>
      <c r="F144" t="s">
        <v>427</v>
      </c>
      <c r="G144" t="s">
        <v>428</v>
      </c>
      <c r="H144">
        <v>7842.444</v>
      </c>
      <c r="I144" t="s">
        <v>429</v>
      </c>
      <c r="J144">
        <v>0.000168</v>
      </c>
      <c r="K144" t="s">
        <v>71</v>
      </c>
      <c r="L144" t="s">
        <v>430</v>
      </c>
      <c r="M144">
        <v>190.933498</v>
      </c>
      <c r="N144" t="s">
        <v>71</v>
      </c>
      <c r="O144" t="s">
        <v>431</v>
      </c>
      <c r="P144">
        <v>0.000359</v>
      </c>
      <c r="Q144" t="s">
        <v>71</v>
      </c>
      <c r="R144" t="s">
        <v>70</v>
      </c>
      <c r="S144">
        <v>0.235401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5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20</v>
      </c>
    </row>
    <row r="145" ht="29.25" spans="1:44">
      <c r="A145" s="2">
        <v>648</v>
      </c>
      <c r="B145" t="s">
        <v>425</v>
      </c>
      <c r="C145">
        <v>5</v>
      </c>
      <c r="D145" t="s">
        <v>426</v>
      </c>
      <c r="E145">
        <v>226</v>
      </c>
      <c r="F145" t="s">
        <v>427</v>
      </c>
      <c r="G145" t="s">
        <v>428</v>
      </c>
      <c r="H145">
        <v>25900.444</v>
      </c>
      <c r="I145" t="s">
        <v>429</v>
      </c>
      <c r="J145">
        <v>0.000152</v>
      </c>
      <c r="K145" t="s">
        <v>71</v>
      </c>
      <c r="L145" t="s">
        <v>430</v>
      </c>
      <c r="M145">
        <v>181.544414</v>
      </c>
      <c r="N145" t="s">
        <v>71</v>
      </c>
      <c r="O145" t="s">
        <v>431</v>
      </c>
      <c r="P145">
        <v>0.000334</v>
      </c>
      <c r="Q145" t="s">
        <v>71</v>
      </c>
      <c r="R145" t="s">
        <v>70</v>
      </c>
      <c r="S145">
        <v>0.225829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5</v>
      </c>
      <c r="AM145" t="s">
        <v>440</v>
      </c>
      <c r="AN145">
        <v>500</v>
      </c>
      <c r="AO145" t="s">
        <v>441</v>
      </c>
      <c r="AP145">
        <v>20</v>
      </c>
      <c r="AQ145" t="s">
        <v>442</v>
      </c>
      <c r="AR145">
        <v>20</v>
      </c>
    </row>
    <row r="146" ht="29.25" spans="1:44">
      <c r="A146" s="2">
        <v>647</v>
      </c>
      <c r="B146" t="s">
        <v>425</v>
      </c>
      <c r="C146">
        <v>5</v>
      </c>
      <c r="D146" t="s">
        <v>426</v>
      </c>
      <c r="E146">
        <v>226</v>
      </c>
      <c r="F146" t="s">
        <v>427</v>
      </c>
      <c r="G146" t="s">
        <v>428</v>
      </c>
      <c r="H146">
        <v>78475.82</v>
      </c>
      <c r="I146" t="s">
        <v>429</v>
      </c>
      <c r="J146">
        <v>0.000155</v>
      </c>
      <c r="K146" t="s">
        <v>71</v>
      </c>
      <c r="L146" t="s">
        <v>430</v>
      </c>
      <c r="M146">
        <v>161.054239</v>
      </c>
      <c r="N146" t="s">
        <v>71</v>
      </c>
      <c r="O146" t="s">
        <v>431</v>
      </c>
      <c r="P146">
        <v>0.000316</v>
      </c>
      <c r="Q146" t="s">
        <v>71</v>
      </c>
      <c r="R146" t="s">
        <v>70</v>
      </c>
      <c r="S146">
        <v>0.191557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5</v>
      </c>
      <c r="AM146" t="s">
        <v>440</v>
      </c>
      <c r="AN146">
        <v>500</v>
      </c>
      <c r="AO146" t="s">
        <v>441</v>
      </c>
      <c r="AP146">
        <v>20</v>
      </c>
      <c r="AQ146" t="s">
        <v>442</v>
      </c>
      <c r="AR146">
        <v>20</v>
      </c>
    </row>
    <row r="147" ht="29.25" spans="1:44">
      <c r="A147" s="2">
        <v>646</v>
      </c>
      <c r="B147" t="s">
        <v>425</v>
      </c>
      <c r="C147">
        <v>5</v>
      </c>
      <c r="D147" t="s">
        <v>426</v>
      </c>
      <c r="E147">
        <v>226</v>
      </c>
      <c r="F147" t="s">
        <v>427</v>
      </c>
      <c r="G147" t="s">
        <v>428</v>
      </c>
      <c r="H147">
        <v>332942.202</v>
      </c>
      <c r="I147" t="s">
        <v>429</v>
      </c>
      <c r="J147">
        <v>0.000124</v>
      </c>
      <c r="K147" t="s">
        <v>71</v>
      </c>
      <c r="L147" t="s">
        <v>430</v>
      </c>
      <c r="M147">
        <v>125.337586</v>
      </c>
      <c r="N147" t="s">
        <v>71</v>
      </c>
      <c r="O147" t="s">
        <v>431</v>
      </c>
      <c r="P147">
        <v>0.000249</v>
      </c>
      <c r="Q147" t="s">
        <v>71</v>
      </c>
      <c r="R147" t="s">
        <v>70</v>
      </c>
      <c r="S147">
        <v>0.167851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500</v>
      </c>
      <c r="AO147" t="s">
        <v>441</v>
      </c>
      <c r="AP147">
        <v>20</v>
      </c>
      <c r="AQ147" t="s">
        <v>442</v>
      </c>
      <c r="AR147">
        <v>20</v>
      </c>
    </row>
    <row r="148" ht="29.25" spans="1:44">
      <c r="A148" s="2">
        <v>645</v>
      </c>
      <c r="B148" t="s">
        <v>425</v>
      </c>
      <c r="C148">
        <v>5</v>
      </c>
      <c r="D148" t="s">
        <v>426</v>
      </c>
      <c r="E148">
        <v>226</v>
      </c>
      <c r="F148" t="s">
        <v>427</v>
      </c>
      <c r="G148" t="s">
        <v>428</v>
      </c>
      <c r="H148">
        <v>7842.39</v>
      </c>
      <c r="I148" t="s">
        <v>429</v>
      </c>
      <c r="J148">
        <v>0.000168</v>
      </c>
      <c r="K148" t="s">
        <v>71</v>
      </c>
      <c r="L148" t="s">
        <v>430</v>
      </c>
      <c r="M148">
        <v>189.28205</v>
      </c>
      <c r="N148" t="s">
        <v>71</v>
      </c>
      <c r="O148" t="s">
        <v>431</v>
      </c>
      <c r="P148">
        <v>0.000357</v>
      </c>
      <c r="Q148" t="s">
        <v>71</v>
      </c>
      <c r="R148" t="s">
        <v>70</v>
      </c>
      <c r="S148">
        <v>0.235121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500</v>
      </c>
      <c r="AO148" t="s">
        <v>441</v>
      </c>
      <c r="AP148">
        <v>20</v>
      </c>
      <c r="AQ148" t="s">
        <v>442</v>
      </c>
      <c r="AR148">
        <v>20</v>
      </c>
    </row>
    <row r="149" ht="29.25" spans="1:44">
      <c r="A149" s="2">
        <v>644</v>
      </c>
      <c r="B149" t="s">
        <v>425</v>
      </c>
      <c r="C149">
        <v>5</v>
      </c>
      <c r="D149" t="s">
        <v>426</v>
      </c>
      <c r="E149">
        <v>226</v>
      </c>
      <c r="F149" t="s">
        <v>427</v>
      </c>
      <c r="G149" t="s">
        <v>428</v>
      </c>
      <c r="H149">
        <v>25900.27</v>
      </c>
      <c r="I149" t="s">
        <v>429</v>
      </c>
      <c r="J149">
        <v>0.000154</v>
      </c>
      <c r="K149" t="s">
        <v>71</v>
      </c>
      <c r="L149" t="s">
        <v>430</v>
      </c>
      <c r="M149">
        <v>181.759567</v>
      </c>
      <c r="N149" t="s">
        <v>71</v>
      </c>
      <c r="O149" t="s">
        <v>431</v>
      </c>
      <c r="P149">
        <v>0.000335</v>
      </c>
      <c r="Q149" t="s">
        <v>71</v>
      </c>
      <c r="R149" t="s">
        <v>70</v>
      </c>
      <c r="S149">
        <v>0.225276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500</v>
      </c>
      <c r="AO149" t="s">
        <v>441</v>
      </c>
      <c r="AP149">
        <v>20</v>
      </c>
      <c r="AQ149" t="s">
        <v>442</v>
      </c>
      <c r="AR149">
        <v>20</v>
      </c>
    </row>
    <row r="150" ht="29.25" spans="1:44">
      <c r="A150" s="2">
        <v>643</v>
      </c>
      <c r="B150" t="s">
        <v>425</v>
      </c>
      <c r="C150">
        <v>5</v>
      </c>
      <c r="D150" t="s">
        <v>426</v>
      </c>
      <c r="E150">
        <v>226</v>
      </c>
      <c r="F150" t="s">
        <v>427</v>
      </c>
      <c r="G150" t="s">
        <v>428</v>
      </c>
      <c r="H150">
        <v>6.396</v>
      </c>
      <c r="I150" t="s">
        <v>429</v>
      </c>
      <c r="J150">
        <v>0.000171</v>
      </c>
      <c r="K150" t="s">
        <v>71</v>
      </c>
      <c r="L150" t="s">
        <v>430</v>
      </c>
      <c r="M150">
        <v>206.932002</v>
      </c>
      <c r="N150" t="s">
        <v>71</v>
      </c>
      <c r="O150" t="s">
        <v>431</v>
      </c>
      <c r="P150">
        <v>0.000378</v>
      </c>
      <c r="Q150" t="s">
        <v>71</v>
      </c>
      <c r="R150" t="s">
        <v>70</v>
      </c>
      <c r="S150">
        <v>0.317332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5</v>
      </c>
      <c r="AM150" t="s">
        <v>440</v>
      </c>
      <c r="AN150">
        <v>500</v>
      </c>
      <c r="AO150" t="s">
        <v>441</v>
      </c>
      <c r="AP150">
        <v>20</v>
      </c>
      <c r="AQ150" t="s">
        <v>442</v>
      </c>
      <c r="AR150">
        <v>20</v>
      </c>
    </row>
    <row r="151" ht="29.25" spans="1:44">
      <c r="A151" s="2">
        <v>642</v>
      </c>
      <c r="B151" t="s">
        <v>425</v>
      </c>
      <c r="C151">
        <v>5</v>
      </c>
      <c r="D151" t="s">
        <v>426</v>
      </c>
      <c r="E151">
        <v>303</v>
      </c>
      <c r="F151" t="s">
        <v>427</v>
      </c>
      <c r="G151" t="s">
        <v>428</v>
      </c>
      <c r="H151">
        <v>13283.05</v>
      </c>
      <c r="I151" t="s">
        <v>429</v>
      </c>
      <c r="J151">
        <v>0.000223</v>
      </c>
      <c r="K151" t="s">
        <v>71</v>
      </c>
      <c r="L151" t="s">
        <v>430</v>
      </c>
      <c r="M151">
        <v>215.623513</v>
      </c>
      <c r="N151" t="s">
        <v>71</v>
      </c>
      <c r="O151" t="s">
        <v>431</v>
      </c>
      <c r="P151">
        <v>0.000438</v>
      </c>
      <c r="Q151" t="s">
        <v>71</v>
      </c>
      <c r="R151" t="s">
        <v>70</v>
      </c>
      <c r="S151">
        <v>0.292079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10</v>
      </c>
      <c r="AM151" t="s">
        <v>440</v>
      </c>
      <c r="AN151">
        <v>500</v>
      </c>
      <c r="AO151" t="s">
        <v>441</v>
      </c>
      <c r="AP151">
        <v>20</v>
      </c>
      <c r="AQ151" t="s">
        <v>442</v>
      </c>
      <c r="AR151">
        <v>20</v>
      </c>
    </row>
    <row r="152" ht="29.25" spans="1:44">
      <c r="A152" s="2">
        <v>641</v>
      </c>
      <c r="B152" t="s">
        <v>425</v>
      </c>
      <c r="C152">
        <v>5</v>
      </c>
      <c r="D152" t="s">
        <v>426</v>
      </c>
      <c r="E152">
        <v>303</v>
      </c>
      <c r="F152" t="s">
        <v>427</v>
      </c>
      <c r="G152" t="s">
        <v>428</v>
      </c>
      <c r="H152">
        <v>54263.774</v>
      </c>
      <c r="I152" t="s">
        <v>429</v>
      </c>
      <c r="J152">
        <v>0.000193</v>
      </c>
      <c r="K152" t="s">
        <v>71</v>
      </c>
      <c r="L152" t="s">
        <v>430</v>
      </c>
      <c r="M152">
        <v>188.404166</v>
      </c>
      <c r="N152" t="s">
        <v>71</v>
      </c>
      <c r="O152" t="s">
        <v>431</v>
      </c>
      <c r="P152">
        <v>0.000381</v>
      </c>
      <c r="Q152" t="s">
        <v>71</v>
      </c>
      <c r="R152" t="s">
        <v>70</v>
      </c>
      <c r="S152">
        <v>0.244274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10</v>
      </c>
      <c r="AM152" t="s">
        <v>440</v>
      </c>
      <c r="AN152">
        <v>500</v>
      </c>
      <c r="AO152" t="s">
        <v>441</v>
      </c>
      <c r="AP152">
        <v>20</v>
      </c>
      <c r="AQ152" t="s">
        <v>442</v>
      </c>
      <c r="AR152">
        <v>20</v>
      </c>
    </row>
    <row r="153" ht="29.25" spans="1:44">
      <c r="A153" s="2">
        <v>640</v>
      </c>
      <c r="B153" t="s">
        <v>425</v>
      </c>
      <c r="C153">
        <v>5</v>
      </c>
      <c r="D153" t="s">
        <v>426</v>
      </c>
      <c r="E153">
        <v>303</v>
      </c>
      <c r="F153" t="s">
        <v>427</v>
      </c>
      <c r="G153" t="s">
        <v>428</v>
      </c>
      <c r="H153">
        <v>187107.77</v>
      </c>
      <c r="I153" t="s">
        <v>429</v>
      </c>
      <c r="J153">
        <v>0.000177</v>
      </c>
      <c r="K153" t="s">
        <v>71</v>
      </c>
      <c r="L153" t="s">
        <v>430</v>
      </c>
      <c r="M153">
        <v>166.028528</v>
      </c>
      <c r="N153" t="s">
        <v>71</v>
      </c>
      <c r="O153" t="s">
        <v>431</v>
      </c>
      <c r="P153">
        <v>0.000343</v>
      </c>
      <c r="Q153" t="s">
        <v>71</v>
      </c>
      <c r="R153" t="s">
        <v>70</v>
      </c>
      <c r="S153">
        <v>0.204528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10</v>
      </c>
      <c r="AM153" t="s">
        <v>440</v>
      </c>
      <c r="AN153">
        <v>500</v>
      </c>
      <c r="AO153" t="s">
        <v>441</v>
      </c>
      <c r="AP153">
        <v>20</v>
      </c>
      <c r="AQ153" t="s">
        <v>442</v>
      </c>
      <c r="AR153">
        <v>20</v>
      </c>
    </row>
    <row r="154" ht="29.25" spans="1:44">
      <c r="A154" s="2">
        <v>639</v>
      </c>
      <c r="B154" t="s">
        <v>425</v>
      </c>
      <c r="C154">
        <v>5</v>
      </c>
      <c r="D154" t="s">
        <v>426</v>
      </c>
      <c r="E154">
        <v>303</v>
      </c>
      <c r="F154" t="s">
        <v>427</v>
      </c>
      <c r="G154" t="s">
        <v>428</v>
      </c>
      <c r="H154">
        <v>187107.77</v>
      </c>
      <c r="I154" t="s">
        <v>429</v>
      </c>
      <c r="J154">
        <v>0.000172</v>
      </c>
      <c r="K154" t="s">
        <v>71</v>
      </c>
      <c r="L154" t="s">
        <v>430</v>
      </c>
      <c r="M154">
        <v>164.495019</v>
      </c>
      <c r="N154" t="s">
        <v>71</v>
      </c>
      <c r="O154" t="s">
        <v>431</v>
      </c>
      <c r="P154">
        <v>0.000337</v>
      </c>
      <c r="Q154" t="s">
        <v>71</v>
      </c>
      <c r="R154" t="s">
        <v>70</v>
      </c>
      <c r="S154">
        <v>0.204005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10</v>
      </c>
      <c r="AM154" t="s">
        <v>440</v>
      </c>
      <c r="AN154">
        <v>500</v>
      </c>
      <c r="AO154" t="s">
        <v>441</v>
      </c>
      <c r="AP154">
        <v>20</v>
      </c>
      <c r="AQ154" t="s">
        <v>442</v>
      </c>
      <c r="AR154">
        <v>20</v>
      </c>
    </row>
    <row r="155" ht="29.25" spans="1:44">
      <c r="A155" s="2">
        <v>639</v>
      </c>
      <c r="B155" t="s">
        <v>425</v>
      </c>
      <c r="C155">
        <v>5</v>
      </c>
      <c r="D155" t="s">
        <v>426</v>
      </c>
      <c r="E155">
        <v>303</v>
      </c>
      <c r="F155" t="s">
        <v>427</v>
      </c>
      <c r="G155" t="s">
        <v>428</v>
      </c>
      <c r="H155">
        <v>0.08</v>
      </c>
      <c r="I155" t="s">
        <v>429</v>
      </c>
      <c r="J155">
        <v>0.000231</v>
      </c>
      <c r="K155" t="s">
        <v>71</v>
      </c>
      <c r="L155" t="s">
        <v>430</v>
      </c>
      <c r="M155">
        <v>303.696176</v>
      </c>
      <c r="N155" t="s">
        <v>71</v>
      </c>
      <c r="O155" t="s">
        <v>431</v>
      </c>
      <c r="P155">
        <v>0.000534</v>
      </c>
      <c r="Q155" t="s">
        <v>71</v>
      </c>
      <c r="R155" t="s">
        <v>70</v>
      </c>
      <c r="S155">
        <v>0.500894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500</v>
      </c>
      <c r="AO155" t="s">
        <v>441</v>
      </c>
      <c r="AP155">
        <v>20</v>
      </c>
      <c r="AQ155" t="s">
        <v>442</v>
      </c>
      <c r="AR155">
        <v>20</v>
      </c>
    </row>
    <row r="156" ht="29.25" spans="1:44">
      <c r="A156" s="2">
        <v>639</v>
      </c>
      <c r="B156" t="s">
        <v>425</v>
      </c>
      <c r="C156">
        <v>5</v>
      </c>
      <c r="D156" t="s">
        <v>426</v>
      </c>
      <c r="E156">
        <v>303</v>
      </c>
      <c r="F156" t="s">
        <v>427</v>
      </c>
      <c r="G156" t="s">
        <v>428</v>
      </c>
      <c r="H156">
        <v>0</v>
      </c>
      <c r="I156" t="s">
        <v>429</v>
      </c>
      <c r="J156">
        <v>0.00024</v>
      </c>
      <c r="K156" t="s">
        <v>71</v>
      </c>
      <c r="L156" t="s">
        <v>430</v>
      </c>
      <c r="M156">
        <v>312.858213</v>
      </c>
      <c r="N156" t="s">
        <v>71</v>
      </c>
      <c r="O156" t="s">
        <v>431</v>
      </c>
      <c r="P156">
        <v>0.000552</v>
      </c>
      <c r="Q156" t="s">
        <v>71</v>
      </c>
      <c r="R156" t="s">
        <v>70</v>
      </c>
      <c r="S156">
        <v>0.558817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500</v>
      </c>
      <c r="AO156" t="s">
        <v>441</v>
      </c>
      <c r="AP156">
        <v>20</v>
      </c>
      <c r="AQ156" t="s">
        <v>442</v>
      </c>
      <c r="AR156">
        <v>20</v>
      </c>
    </row>
    <row r="157" ht="29.25" spans="1:44">
      <c r="A157" s="2">
        <v>638</v>
      </c>
      <c r="B157" t="s">
        <v>425</v>
      </c>
      <c r="C157">
        <v>5</v>
      </c>
      <c r="D157" t="s">
        <v>426</v>
      </c>
      <c r="E157">
        <v>226</v>
      </c>
      <c r="F157" t="s">
        <v>427</v>
      </c>
      <c r="G157" t="s">
        <v>428</v>
      </c>
      <c r="H157">
        <v>9.67</v>
      </c>
      <c r="I157" t="s">
        <v>429</v>
      </c>
      <c r="J157">
        <v>0.000179</v>
      </c>
      <c r="K157" t="s">
        <v>71</v>
      </c>
      <c r="L157" t="s">
        <v>430</v>
      </c>
      <c r="M157">
        <v>206.317972</v>
      </c>
      <c r="N157" t="s">
        <v>71</v>
      </c>
      <c r="O157" t="s">
        <v>431</v>
      </c>
      <c r="P157">
        <v>0.000386</v>
      </c>
      <c r="Q157" t="s">
        <v>71</v>
      </c>
      <c r="R157" t="s">
        <v>70</v>
      </c>
      <c r="S157">
        <v>0.592249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5</v>
      </c>
      <c r="AM157" t="s">
        <v>440</v>
      </c>
      <c r="AN157">
        <v>500</v>
      </c>
      <c r="AO157" t="s">
        <v>441</v>
      </c>
      <c r="AP157">
        <v>20</v>
      </c>
      <c r="AQ157" t="s">
        <v>442</v>
      </c>
      <c r="AR157">
        <v>20</v>
      </c>
    </row>
    <row r="158" ht="29.25" spans="1:44">
      <c r="A158" s="2">
        <v>637</v>
      </c>
      <c r="B158" t="s">
        <v>425</v>
      </c>
      <c r="C158">
        <v>5</v>
      </c>
      <c r="D158" t="s">
        <v>426</v>
      </c>
      <c r="E158">
        <v>226</v>
      </c>
      <c r="F158" t="s">
        <v>427</v>
      </c>
      <c r="G158" t="s">
        <v>428</v>
      </c>
      <c r="H158">
        <v>317.11</v>
      </c>
      <c r="I158" t="s">
        <v>429</v>
      </c>
      <c r="J158">
        <v>0.000171</v>
      </c>
      <c r="K158" t="s">
        <v>71</v>
      </c>
      <c r="L158" t="s">
        <v>430</v>
      </c>
      <c r="M158">
        <v>202.552443</v>
      </c>
      <c r="N158" t="s">
        <v>71</v>
      </c>
      <c r="O158" t="s">
        <v>431</v>
      </c>
      <c r="P158">
        <v>0.000373</v>
      </c>
      <c r="Q158" t="s">
        <v>71</v>
      </c>
      <c r="R158" t="s">
        <v>70</v>
      </c>
      <c r="S158">
        <v>0.534015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5</v>
      </c>
      <c r="AM158" t="s">
        <v>440</v>
      </c>
      <c r="AN158">
        <v>500</v>
      </c>
      <c r="AO158" t="s">
        <v>441</v>
      </c>
      <c r="AP158">
        <v>20</v>
      </c>
      <c r="AQ158" t="s">
        <v>442</v>
      </c>
      <c r="AR158">
        <v>20</v>
      </c>
    </row>
    <row r="159" ht="29.25" spans="1:44">
      <c r="A159" s="2">
        <v>636</v>
      </c>
      <c r="B159" t="s">
        <v>425</v>
      </c>
      <c r="C159">
        <v>5</v>
      </c>
      <c r="D159" t="s">
        <v>426</v>
      </c>
      <c r="E159">
        <v>226</v>
      </c>
      <c r="F159" t="s">
        <v>427</v>
      </c>
      <c r="G159" t="s">
        <v>428</v>
      </c>
      <c r="H159">
        <v>2351.17</v>
      </c>
      <c r="I159" t="s">
        <v>429</v>
      </c>
      <c r="J159">
        <v>0.00018</v>
      </c>
      <c r="K159" t="s">
        <v>71</v>
      </c>
      <c r="L159" t="s">
        <v>430</v>
      </c>
      <c r="M159">
        <v>201.987185</v>
      </c>
      <c r="N159" t="s">
        <v>71</v>
      </c>
      <c r="O159" t="s">
        <v>431</v>
      </c>
      <c r="P159">
        <v>0.000382</v>
      </c>
      <c r="Q159" t="s">
        <v>71</v>
      </c>
      <c r="R159" t="s">
        <v>70</v>
      </c>
      <c r="S159">
        <v>0.478739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5</v>
      </c>
      <c r="AM159" t="s">
        <v>440</v>
      </c>
      <c r="AN159">
        <v>500</v>
      </c>
      <c r="AO159" t="s">
        <v>441</v>
      </c>
      <c r="AP159">
        <v>20</v>
      </c>
      <c r="AQ159" t="s">
        <v>442</v>
      </c>
      <c r="AR159">
        <v>20</v>
      </c>
    </row>
    <row r="160" ht="29.25" spans="1:44">
      <c r="A160" s="2">
        <v>635</v>
      </c>
      <c r="B160" t="s">
        <v>425</v>
      </c>
      <c r="C160">
        <v>5</v>
      </c>
      <c r="D160" t="s">
        <v>426</v>
      </c>
      <c r="E160">
        <v>226</v>
      </c>
      <c r="F160" t="s">
        <v>427</v>
      </c>
      <c r="G160" t="s">
        <v>428</v>
      </c>
      <c r="H160">
        <v>9795.12</v>
      </c>
      <c r="I160" t="s">
        <v>429</v>
      </c>
      <c r="J160">
        <v>0.000159</v>
      </c>
      <c r="K160" t="s">
        <v>71</v>
      </c>
      <c r="L160" t="s">
        <v>430</v>
      </c>
      <c r="M160">
        <v>197.253857</v>
      </c>
      <c r="N160" t="s">
        <v>71</v>
      </c>
      <c r="O160" t="s">
        <v>431</v>
      </c>
      <c r="P160">
        <v>0.000356</v>
      </c>
      <c r="Q160" t="s">
        <v>71</v>
      </c>
      <c r="R160" t="s">
        <v>70</v>
      </c>
      <c r="S160">
        <v>0.40365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5</v>
      </c>
      <c r="AM160" t="s">
        <v>440</v>
      </c>
      <c r="AN160">
        <v>500</v>
      </c>
      <c r="AO160" t="s">
        <v>441</v>
      </c>
      <c r="AP160">
        <v>20</v>
      </c>
      <c r="AQ160" t="s">
        <v>442</v>
      </c>
      <c r="AR160">
        <v>20</v>
      </c>
    </row>
    <row r="161" ht="29.25" spans="1:44">
      <c r="A161" s="2">
        <v>634</v>
      </c>
      <c r="B161" t="s">
        <v>425</v>
      </c>
      <c r="C161">
        <v>5</v>
      </c>
      <c r="D161" t="s">
        <v>426</v>
      </c>
      <c r="E161">
        <v>226</v>
      </c>
      <c r="F161" t="s">
        <v>427</v>
      </c>
      <c r="G161" t="s">
        <v>428</v>
      </c>
      <c r="H161">
        <v>29859.07</v>
      </c>
      <c r="I161" t="s">
        <v>429</v>
      </c>
      <c r="J161">
        <v>0.000167</v>
      </c>
      <c r="K161" t="s">
        <v>71</v>
      </c>
      <c r="L161" t="s">
        <v>430</v>
      </c>
      <c r="M161">
        <v>193.821836</v>
      </c>
      <c r="N161" t="s">
        <v>71</v>
      </c>
      <c r="O161" t="s">
        <v>431</v>
      </c>
      <c r="P161">
        <v>0.000361</v>
      </c>
      <c r="Q161" t="s">
        <v>71</v>
      </c>
      <c r="R161" t="s">
        <v>70</v>
      </c>
      <c r="S161">
        <v>0.337978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5</v>
      </c>
      <c r="AM161" t="s">
        <v>440</v>
      </c>
      <c r="AN161">
        <v>500</v>
      </c>
      <c r="AO161" t="s">
        <v>441</v>
      </c>
      <c r="AP161">
        <v>20</v>
      </c>
      <c r="AQ161" t="s">
        <v>442</v>
      </c>
      <c r="AR161">
        <v>20</v>
      </c>
    </row>
    <row r="162" ht="29.25" spans="1:44">
      <c r="A162" s="2">
        <v>633</v>
      </c>
      <c r="B162" t="s">
        <v>425</v>
      </c>
      <c r="C162">
        <v>5</v>
      </c>
      <c r="D162" t="s">
        <v>426</v>
      </c>
      <c r="E162">
        <v>226</v>
      </c>
      <c r="F162" t="s">
        <v>427</v>
      </c>
      <c r="G162" t="s">
        <v>428</v>
      </c>
      <c r="H162">
        <v>74393.912</v>
      </c>
      <c r="I162" t="s">
        <v>429</v>
      </c>
      <c r="J162">
        <v>0.000166</v>
      </c>
      <c r="K162" t="s">
        <v>71</v>
      </c>
      <c r="L162" t="s">
        <v>430</v>
      </c>
      <c r="M162">
        <v>192.198518</v>
      </c>
      <c r="N162" t="s">
        <v>71</v>
      </c>
      <c r="O162" t="s">
        <v>431</v>
      </c>
      <c r="P162">
        <v>0.000359</v>
      </c>
      <c r="Q162" t="s">
        <v>71</v>
      </c>
      <c r="R162" t="s">
        <v>70</v>
      </c>
      <c r="S162">
        <v>0.281956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5</v>
      </c>
      <c r="AM162" t="s">
        <v>440</v>
      </c>
      <c r="AN162">
        <v>500</v>
      </c>
      <c r="AO162" t="s">
        <v>441</v>
      </c>
      <c r="AP162">
        <v>20</v>
      </c>
      <c r="AQ162" t="s">
        <v>442</v>
      </c>
      <c r="AR162">
        <v>20</v>
      </c>
    </row>
    <row r="163" ht="29.25" spans="1:44">
      <c r="A163" s="2">
        <v>632</v>
      </c>
      <c r="B163" t="s">
        <v>425</v>
      </c>
      <c r="C163">
        <v>5</v>
      </c>
      <c r="D163" t="s">
        <v>426</v>
      </c>
      <c r="E163">
        <v>226</v>
      </c>
      <c r="F163" t="s">
        <v>427</v>
      </c>
      <c r="G163" t="s">
        <v>428</v>
      </c>
      <c r="H163">
        <v>162530.226</v>
      </c>
      <c r="I163" t="s">
        <v>429</v>
      </c>
      <c r="J163">
        <v>0.00015</v>
      </c>
      <c r="K163" t="s">
        <v>71</v>
      </c>
      <c r="L163" t="s">
        <v>430</v>
      </c>
      <c r="M163">
        <v>180.202406</v>
      </c>
      <c r="N163" t="s">
        <v>71</v>
      </c>
      <c r="O163" t="s">
        <v>431</v>
      </c>
      <c r="P163">
        <v>0.000331</v>
      </c>
      <c r="Q163" t="s">
        <v>71</v>
      </c>
      <c r="R163" t="s">
        <v>70</v>
      </c>
      <c r="S163">
        <v>0.219743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5</v>
      </c>
      <c r="AM163" t="s">
        <v>440</v>
      </c>
      <c r="AN163">
        <v>500</v>
      </c>
      <c r="AO163" t="s">
        <v>441</v>
      </c>
      <c r="AP163">
        <v>20</v>
      </c>
      <c r="AQ163" t="s">
        <v>442</v>
      </c>
      <c r="AR163">
        <v>20</v>
      </c>
    </row>
    <row r="164" ht="29.25" spans="1:44">
      <c r="A164" s="2">
        <v>631</v>
      </c>
      <c r="B164" t="s">
        <v>425</v>
      </c>
      <c r="C164">
        <v>5</v>
      </c>
      <c r="D164" t="s">
        <v>426</v>
      </c>
      <c r="E164">
        <v>754</v>
      </c>
      <c r="F164" t="s">
        <v>427</v>
      </c>
      <c r="G164" t="s">
        <v>428</v>
      </c>
      <c r="H164">
        <v>1.264</v>
      </c>
      <c r="I164" t="s">
        <v>429</v>
      </c>
      <c r="J164">
        <v>0.0003</v>
      </c>
      <c r="K164" t="s">
        <v>71</v>
      </c>
      <c r="L164" t="s">
        <v>430</v>
      </c>
      <c r="M164">
        <v>434.409793</v>
      </c>
      <c r="N164" t="s">
        <v>71</v>
      </c>
      <c r="O164" t="s">
        <v>431</v>
      </c>
      <c r="P164">
        <v>0.000734</v>
      </c>
      <c r="Q164" t="s">
        <v>71</v>
      </c>
      <c r="R164" t="s">
        <v>70</v>
      </c>
      <c r="S164">
        <v>1.007265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30</v>
      </c>
      <c r="AQ164" t="s">
        <v>442</v>
      </c>
      <c r="AR164">
        <v>80</v>
      </c>
    </row>
    <row r="165" ht="29.25" spans="1:44">
      <c r="A165" s="2">
        <v>630</v>
      </c>
      <c r="B165" t="s">
        <v>425</v>
      </c>
      <c r="C165">
        <v>5</v>
      </c>
      <c r="D165" t="s">
        <v>426</v>
      </c>
      <c r="E165">
        <v>754</v>
      </c>
      <c r="F165" t="s">
        <v>427</v>
      </c>
      <c r="G165" t="s">
        <v>428</v>
      </c>
      <c r="H165">
        <v>0.88</v>
      </c>
      <c r="I165" t="s">
        <v>429</v>
      </c>
      <c r="J165">
        <v>0.000312</v>
      </c>
      <c r="K165" t="s">
        <v>71</v>
      </c>
      <c r="L165" t="s">
        <v>430</v>
      </c>
      <c r="M165">
        <v>434.988337</v>
      </c>
      <c r="N165" t="s">
        <v>71</v>
      </c>
      <c r="O165" t="s">
        <v>431</v>
      </c>
      <c r="P165">
        <v>0.000747</v>
      </c>
      <c r="Q165" t="s">
        <v>71</v>
      </c>
      <c r="R165" t="s">
        <v>70</v>
      </c>
      <c r="S165">
        <v>1.098276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10</v>
      </c>
      <c r="AM165" t="s">
        <v>440</v>
      </c>
      <c r="AN165">
        <v>500</v>
      </c>
      <c r="AO165" t="s">
        <v>441</v>
      </c>
      <c r="AP165">
        <v>40</v>
      </c>
      <c r="AQ165" t="s">
        <v>442</v>
      </c>
      <c r="AR165">
        <v>80</v>
      </c>
    </row>
    <row r="166" ht="29.25" spans="1:44">
      <c r="A166" s="2">
        <v>629</v>
      </c>
      <c r="B166" t="s">
        <v>425</v>
      </c>
      <c r="C166">
        <v>5</v>
      </c>
      <c r="D166" t="s">
        <v>426</v>
      </c>
      <c r="E166">
        <v>754</v>
      </c>
      <c r="F166" t="s">
        <v>427</v>
      </c>
      <c r="G166" t="s">
        <v>428</v>
      </c>
      <c r="H166">
        <v>1.652</v>
      </c>
      <c r="I166" t="s">
        <v>429</v>
      </c>
      <c r="J166">
        <v>0.000332</v>
      </c>
      <c r="K166" t="s">
        <v>71</v>
      </c>
      <c r="L166" t="s">
        <v>430</v>
      </c>
      <c r="M166">
        <v>436.812292</v>
      </c>
      <c r="N166" t="s">
        <v>71</v>
      </c>
      <c r="O166" t="s">
        <v>431</v>
      </c>
      <c r="P166">
        <v>0.000769</v>
      </c>
      <c r="Q166" t="s">
        <v>71</v>
      </c>
      <c r="R166" t="s">
        <v>70</v>
      </c>
      <c r="S166">
        <v>1.237828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500</v>
      </c>
      <c r="AO166" t="s">
        <v>441</v>
      </c>
      <c r="AP166">
        <v>50</v>
      </c>
      <c r="AQ166" t="s">
        <v>442</v>
      </c>
      <c r="AR166">
        <v>80</v>
      </c>
    </row>
    <row r="167" ht="29.25" spans="1:44">
      <c r="A167" s="2">
        <v>628</v>
      </c>
      <c r="B167" t="s">
        <v>425</v>
      </c>
      <c r="C167">
        <v>5</v>
      </c>
      <c r="D167" t="s">
        <v>426</v>
      </c>
      <c r="E167">
        <v>754</v>
      </c>
      <c r="F167" t="s">
        <v>427</v>
      </c>
      <c r="G167" t="s">
        <v>428</v>
      </c>
      <c r="H167">
        <v>1.912</v>
      </c>
      <c r="I167" t="s">
        <v>429</v>
      </c>
      <c r="J167">
        <v>0.000326</v>
      </c>
      <c r="K167" t="s">
        <v>71</v>
      </c>
      <c r="L167" t="s">
        <v>430</v>
      </c>
      <c r="M167">
        <v>441.856883</v>
      </c>
      <c r="N167" t="s">
        <v>71</v>
      </c>
      <c r="O167" t="s">
        <v>431</v>
      </c>
      <c r="P167">
        <v>0.000768</v>
      </c>
      <c r="Q167" t="s">
        <v>71</v>
      </c>
      <c r="R167" t="s">
        <v>70</v>
      </c>
      <c r="S167">
        <v>1.37265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10</v>
      </c>
      <c r="AM167" t="s">
        <v>440</v>
      </c>
      <c r="AN167">
        <v>500</v>
      </c>
      <c r="AO167" t="s">
        <v>441</v>
      </c>
      <c r="AP167">
        <v>60</v>
      </c>
      <c r="AQ167" t="s">
        <v>442</v>
      </c>
      <c r="AR167">
        <v>80</v>
      </c>
    </row>
    <row r="168" ht="29.25" spans="1:44">
      <c r="A168" s="2">
        <v>627</v>
      </c>
      <c r="B168" t="s">
        <v>425</v>
      </c>
      <c r="C168">
        <v>5</v>
      </c>
      <c r="D168" t="s">
        <v>426</v>
      </c>
      <c r="E168">
        <v>754</v>
      </c>
      <c r="F168" t="s">
        <v>427</v>
      </c>
      <c r="G168" t="s">
        <v>428</v>
      </c>
      <c r="H168">
        <v>2.716</v>
      </c>
      <c r="I168" t="s">
        <v>429</v>
      </c>
      <c r="J168">
        <v>0.000326</v>
      </c>
      <c r="K168" t="s">
        <v>71</v>
      </c>
      <c r="L168" t="s">
        <v>430</v>
      </c>
      <c r="M168">
        <v>471.311707</v>
      </c>
      <c r="N168" t="s">
        <v>71</v>
      </c>
      <c r="O168" t="s">
        <v>431</v>
      </c>
      <c r="P168">
        <v>0.000797</v>
      </c>
      <c r="Q168" t="s">
        <v>71</v>
      </c>
      <c r="R168" t="s">
        <v>70</v>
      </c>
      <c r="S168">
        <v>1.716394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10</v>
      </c>
      <c r="AM168" t="s">
        <v>440</v>
      </c>
      <c r="AN168">
        <v>500</v>
      </c>
      <c r="AO168" t="s">
        <v>441</v>
      </c>
      <c r="AP168">
        <v>70</v>
      </c>
      <c r="AQ168" t="s">
        <v>442</v>
      </c>
      <c r="AR168">
        <v>80</v>
      </c>
    </row>
    <row r="169" ht="29.25" spans="1:44">
      <c r="A169" s="2">
        <v>626</v>
      </c>
      <c r="B169" t="s">
        <v>425</v>
      </c>
      <c r="C169">
        <v>5</v>
      </c>
      <c r="D169" t="s">
        <v>426</v>
      </c>
      <c r="E169">
        <v>754</v>
      </c>
      <c r="F169" t="s">
        <v>427</v>
      </c>
      <c r="G169" t="s">
        <v>428</v>
      </c>
      <c r="H169">
        <v>5.536</v>
      </c>
      <c r="I169" t="s">
        <v>429</v>
      </c>
      <c r="J169">
        <v>0.000317</v>
      </c>
      <c r="K169" t="s">
        <v>71</v>
      </c>
      <c r="L169" t="s">
        <v>430</v>
      </c>
      <c r="M169">
        <v>446.802339</v>
      </c>
      <c r="N169" t="s">
        <v>71</v>
      </c>
      <c r="O169" t="s">
        <v>431</v>
      </c>
      <c r="P169">
        <v>0.000764</v>
      </c>
      <c r="Q169" t="s">
        <v>71</v>
      </c>
      <c r="R169" t="s">
        <v>70</v>
      </c>
      <c r="S169">
        <v>1.610806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10</v>
      </c>
      <c r="AM169" t="s">
        <v>440</v>
      </c>
      <c r="AN169">
        <v>500</v>
      </c>
      <c r="AO169" t="s">
        <v>441</v>
      </c>
      <c r="AP169">
        <v>80</v>
      </c>
      <c r="AQ169" t="s">
        <v>442</v>
      </c>
      <c r="AR169">
        <v>80</v>
      </c>
    </row>
    <row r="170" ht="29.25" spans="1:44">
      <c r="A170" s="2">
        <v>625</v>
      </c>
      <c r="B170" t="s">
        <v>425</v>
      </c>
      <c r="C170">
        <v>5</v>
      </c>
      <c r="D170" t="s">
        <v>426</v>
      </c>
      <c r="E170">
        <v>302</v>
      </c>
      <c r="F170" t="s">
        <v>427</v>
      </c>
      <c r="G170" t="s">
        <v>428</v>
      </c>
      <c r="H170">
        <v>84082.38</v>
      </c>
      <c r="I170" t="s">
        <v>429</v>
      </c>
      <c r="J170">
        <v>0.000132</v>
      </c>
      <c r="K170" t="s">
        <v>71</v>
      </c>
      <c r="L170" t="s">
        <v>430</v>
      </c>
      <c r="M170">
        <v>166.164801</v>
      </c>
      <c r="N170" t="s">
        <v>71</v>
      </c>
      <c r="O170" t="s">
        <v>431</v>
      </c>
      <c r="P170">
        <v>0.000298</v>
      </c>
      <c r="Q170" t="s">
        <v>71</v>
      </c>
      <c r="R170" t="s">
        <v>70</v>
      </c>
      <c r="S170">
        <v>0.299197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5</v>
      </c>
      <c r="AM170" t="s">
        <v>440</v>
      </c>
      <c r="AN170">
        <v>500</v>
      </c>
      <c r="AO170" t="s">
        <v>441</v>
      </c>
      <c r="AP170">
        <v>30</v>
      </c>
      <c r="AQ170" t="s">
        <v>442</v>
      </c>
      <c r="AR170">
        <v>30</v>
      </c>
    </row>
    <row r="171" ht="29.25" spans="1:44">
      <c r="A171" s="2">
        <v>624</v>
      </c>
      <c r="B171" t="s">
        <v>425</v>
      </c>
      <c r="C171">
        <v>5</v>
      </c>
      <c r="D171" t="s">
        <v>426</v>
      </c>
      <c r="E171">
        <v>378</v>
      </c>
      <c r="F171" t="s">
        <v>427</v>
      </c>
      <c r="G171" t="s">
        <v>428</v>
      </c>
      <c r="H171">
        <v>13760.53</v>
      </c>
      <c r="I171" t="s">
        <v>429</v>
      </c>
      <c r="J171">
        <v>0.000238</v>
      </c>
      <c r="K171" t="s">
        <v>71</v>
      </c>
      <c r="L171" t="s">
        <v>430</v>
      </c>
      <c r="M171">
        <v>250.949306</v>
      </c>
      <c r="N171" t="s">
        <v>71</v>
      </c>
      <c r="O171" t="s">
        <v>431</v>
      </c>
      <c r="P171">
        <v>0.000489</v>
      </c>
      <c r="Q171" t="s">
        <v>71</v>
      </c>
      <c r="R171" t="s">
        <v>70</v>
      </c>
      <c r="S171">
        <v>0.363236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10</v>
      </c>
      <c r="AM171" t="s">
        <v>440</v>
      </c>
      <c r="AN171">
        <v>500</v>
      </c>
      <c r="AO171" t="s">
        <v>441</v>
      </c>
      <c r="AP171">
        <v>30</v>
      </c>
      <c r="AQ171" t="s">
        <v>442</v>
      </c>
      <c r="AR171">
        <v>30</v>
      </c>
    </row>
    <row r="172" ht="29.25" spans="1:44">
      <c r="A172" s="2">
        <v>623</v>
      </c>
      <c r="B172" t="s">
        <v>425</v>
      </c>
      <c r="C172">
        <v>5</v>
      </c>
      <c r="D172" t="s">
        <v>426</v>
      </c>
      <c r="E172">
        <v>454</v>
      </c>
      <c r="F172" t="s">
        <v>427</v>
      </c>
      <c r="G172" t="s">
        <v>428</v>
      </c>
      <c r="H172">
        <v>2808.614</v>
      </c>
      <c r="I172" t="s">
        <v>429</v>
      </c>
      <c r="J172">
        <v>0.000354</v>
      </c>
      <c r="K172" t="s">
        <v>71</v>
      </c>
      <c r="L172" t="s">
        <v>430</v>
      </c>
      <c r="M172">
        <v>315.670979</v>
      </c>
      <c r="N172" t="s">
        <v>71</v>
      </c>
      <c r="O172" t="s">
        <v>431</v>
      </c>
      <c r="P172">
        <v>0.000669</v>
      </c>
      <c r="Q172" t="s">
        <v>71</v>
      </c>
      <c r="R172" t="s">
        <v>70</v>
      </c>
      <c r="S172">
        <v>0.418043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15</v>
      </c>
      <c r="AM172" t="s">
        <v>440</v>
      </c>
      <c r="AN172">
        <v>500</v>
      </c>
      <c r="AO172" t="s">
        <v>441</v>
      </c>
      <c r="AP172">
        <v>30</v>
      </c>
      <c r="AQ172" t="s">
        <v>442</v>
      </c>
      <c r="AR172">
        <v>30</v>
      </c>
    </row>
    <row r="173" ht="29.25" spans="1:44">
      <c r="A173" s="2">
        <v>622</v>
      </c>
      <c r="B173" t="s">
        <v>425</v>
      </c>
      <c r="C173">
        <v>5</v>
      </c>
      <c r="D173" t="s">
        <v>426</v>
      </c>
      <c r="E173">
        <v>531</v>
      </c>
      <c r="F173" t="s">
        <v>427</v>
      </c>
      <c r="G173" t="s">
        <v>428</v>
      </c>
      <c r="H173">
        <v>380.492</v>
      </c>
      <c r="I173" t="s">
        <v>429</v>
      </c>
      <c r="J173">
        <v>0.000457</v>
      </c>
      <c r="K173" t="s">
        <v>71</v>
      </c>
      <c r="L173" t="s">
        <v>430</v>
      </c>
      <c r="M173">
        <v>394.151136</v>
      </c>
      <c r="N173" t="s">
        <v>71</v>
      </c>
      <c r="O173" t="s">
        <v>431</v>
      </c>
      <c r="P173">
        <v>0.000852</v>
      </c>
      <c r="Q173" t="s">
        <v>71</v>
      </c>
      <c r="R173" t="s">
        <v>70</v>
      </c>
      <c r="S173">
        <v>0.479903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20</v>
      </c>
      <c r="AM173" t="s">
        <v>440</v>
      </c>
      <c r="AN173">
        <v>500</v>
      </c>
      <c r="AO173" t="s">
        <v>441</v>
      </c>
      <c r="AP173">
        <v>30</v>
      </c>
      <c r="AQ173" t="s">
        <v>442</v>
      </c>
      <c r="AR173">
        <v>30</v>
      </c>
    </row>
    <row r="174" ht="29.25" spans="1:44">
      <c r="A174" s="2">
        <v>621</v>
      </c>
      <c r="B174" t="s">
        <v>425</v>
      </c>
      <c r="C174">
        <v>5</v>
      </c>
      <c r="D174" t="s">
        <v>426</v>
      </c>
      <c r="E174">
        <v>607</v>
      </c>
      <c r="F174" t="s">
        <v>427</v>
      </c>
      <c r="G174" t="s">
        <v>428</v>
      </c>
      <c r="H174">
        <v>119.864</v>
      </c>
      <c r="I174" t="s">
        <v>429</v>
      </c>
      <c r="J174">
        <v>0.000632</v>
      </c>
      <c r="K174" t="s">
        <v>71</v>
      </c>
      <c r="L174" t="s">
        <v>430</v>
      </c>
      <c r="M174">
        <v>443.833196</v>
      </c>
      <c r="N174" t="s">
        <v>71</v>
      </c>
      <c r="O174" t="s">
        <v>431</v>
      </c>
      <c r="P174">
        <v>0.001075</v>
      </c>
      <c r="Q174" t="s">
        <v>71</v>
      </c>
      <c r="R174" t="s">
        <v>70</v>
      </c>
      <c r="S174">
        <v>0.540299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25</v>
      </c>
      <c r="AM174" t="s">
        <v>440</v>
      </c>
      <c r="AN174">
        <v>500</v>
      </c>
      <c r="AO174" t="s">
        <v>441</v>
      </c>
      <c r="AP174">
        <v>30</v>
      </c>
      <c r="AQ174" t="s">
        <v>442</v>
      </c>
      <c r="AR174">
        <v>30</v>
      </c>
    </row>
    <row r="175" ht="29.25" spans="1:44">
      <c r="A175" s="2">
        <v>620</v>
      </c>
      <c r="B175" t="s">
        <v>425</v>
      </c>
      <c r="C175">
        <v>5</v>
      </c>
      <c r="D175" t="s">
        <v>426</v>
      </c>
      <c r="E175">
        <v>683</v>
      </c>
      <c r="F175" t="s">
        <v>427</v>
      </c>
      <c r="G175" t="s">
        <v>428</v>
      </c>
      <c r="H175">
        <v>3.402</v>
      </c>
      <c r="I175" t="s">
        <v>429</v>
      </c>
      <c r="J175">
        <v>0.000733</v>
      </c>
      <c r="K175" t="s">
        <v>71</v>
      </c>
      <c r="L175" t="s">
        <v>430</v>
      </c>
      <c r="M175">
        <v>505.671727</v>
      </c>
      <c r="N175" t="s">
        <v>71</v>
      </c>
      <c r="O175" t="s">
        <v>431</v>
      </c>
      <c r="P175">
        <v>0.001238</v>
      </c>
      <c r="Q175" t="s">
        <v>71</v>
      </c>
      <c r="R175" t="s">
        <v>70</v>
      </c>
      <c r="S175">
        <v>0.596704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30</v>
      </c>
      <c r="AM175" t="s">
        <v>440</v>
      </c>
      <c r="AN175">
        <v>500</v>
      </c>
      <c r="AO175" t="s">
        <v>441</v>
      </c>
      <c r="AP175">
        <v>30</v>
      </c>
      <c r="AQ175" t="s">
        <v>442</v>
      </c>
      <c r="AR175">
        <v>30</v>
      </c>
    </row>
    <row r="176" ht="29.25" spans="1:44">
      <c r="A176" s="2">
        <v>619</v>
      </c>
      <c r="B176" t="s">
        <v>425</v>
      </c>
      <c r="C176">
        <v>5</v>
      </c>
      <c r="D176" t="s">
        <v>426</v>
      </c>
      <c r="E176">
        <v>683</v>
      </c>
      <c r="F176" t="s">
        <v>427</v>
      </c>
      <c r="G176" t="s">
        <v>428</v>
      </c>
      <c r="H176">
        <v>0</v>
      </c>
      <c r="I176" t="s">
        <v>429</v>
      </c>
      <c r="J176">
        <v>0.00074</v>
      </c>
      <c r="K176" t="s">
        <v>71</v>
      </c>
      <c r="L176" t="s">
        <v>430</v>
      </c>
      <c r="M176">
        <v>500.882427</v>
      </c>
      <c r="N176" t="s">
        <v>71</v>
      </c>
      <c r="O176" t="s">
        <v>431</v>
      </c>
      <c r="P176">
        <v>0.001241</v>
      </c>
      <c r="Q176" t="s">
        <v>71</v>
      </c>
      <c r="R176" t="s">
        <v>70</v>
      </c>
      <c r="S176">
        <v>0.643925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30</v>
      </c>
      <c r="AM176" t="s">
        <v>440</v>
      </c>
      <c r="AN176">
        <v>500</v>
      </c>
      <c r="AO176" t="s">
        <v>441</v>
      </c>
      <c r="AP176">
        <v>30</v>
      </c>
      <c r="AQ176" t="s">
        <v>442</v>
      </c>
      <c r="AR176">
        <v>30</v>
      </c>
    </row>
    <row r="177" ht="29.25" spans="1:44">
      <c r="A177" s="2">
        <v>618</v>
      </c>
      <c r="B177" t="s">
        <v>425</v>
      </c>
      <c r="C177">
        <v>5</v>
      </c>
      <c r="D177" t="s">
        <v>426</v>
      </c>
      <c r="E177">
        <v>91</v>
      </c>
      <c r="F177" t="s">
        <v>427</v>
      </c>
      <c r="G177" t="s">
        <v>428</v>
      </c>
      <c r="H177">
        <v>1.154</v>
      </c>
      <c r="I177" t="s">
        <v>429</v>
      </c>
      <c r="J177">
        <v>0.000278</v>
      </c>
      <c r="K177" t="s">
        <v>71</v>
      </c>
      <c r="L177" t="s">
        <v>430</v>
      </c>
      <c r="M177">
        <v>79.119703</v>
      </c>
      <c r="N177" t="s">
        <v>71</v>
      </c>
      <c r="O177" t="s">
        <v>431</v>
      </c>
      <c r="P177">
        <v>0.000542</v>
      </c>
      <c r="Q177" t="s">
        <v>71</v>
      </c>
      <c r="R177" t="s">
        <v>70</v>
      </c>
      <c r="S177">
        <v>0.139587</v>
      </c>
      <c r="T177" t="s">
        <v>71</v>
      </c>
      <c r="U177" t="s">
        <v>72</v>
      </c>
      <c r="V177">
        <v>0</v>
      </c>
      <c r="W177" t="s">
        <v>71</v>
      </c>
      <c r="X177" t="s">
        <v>73</v>
      </c>
      <c r="Y177">
        <v>0</v>
      </c>
      <c r="Z177" t="s">
        <v>71</v>
      </c>
      <c r="AA177" t="s">
        <v>446</v>
      </c>
      <c r="AB177">
        <v>0</v>
      </c>
      <c r="AC177" t="s">
        <v>71</v>
      </c>
      <c r="AD177" t="s">
        <v>74</v>
      </c>
      <c r="AE177">
        <v>0</v>
      </c>
      <c r="AF177" t="s">
        <v>71</v>
      </c>
      <c r="AG177" t="s">
        <v>437</v>
      </c>
      <c r="AH177">
        <v>1000</v>
      </c>
      <c r="AI177" t="s">
        <v>438</v>
      </c>
      <c r="AJ177">
        <v>300000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20</v>
      </c>
      <c r="AQ177" t="s">
        <v>442</v>
      </c>
      <c r="AR177">
        <v>20</v>
      </c>
    </row>
    <row r="178" ht="29.25" spans="1:44">
      <c r="A178" s="2">
        <v>617</v>
      </c>
      <c r="B178" t="s">
        <v>425</v>
      </c>
      <c r="C178">
        <v>5</v>
      </c>
      <c r="D178" t="s">
        <v>426</v>
      </c>
      <c r="E178">
        <v>303</v>
      </c>
      <c r="F178" t="s">
        <v>427</v>
      </c>
      <c r="G178" t="s">
        <v>428</v>
      </c>
      <c r="H178">
        <v>2.826</v>
      </c>
      <c r="I178" t="s">
        <v>429</v>
      </c>
      <c r="J178">
        <v>0.000266</v>
      </c>
      <c r="K178" t="s">
        <v>71</v>
      </c>
      <c r="L178" t="s">
        <v>430</v>
      </c>
      <c r="M178">
        <v>291.295135</v>
      </c>
      <c r="N178" t="s">
        <v>71</v>
      </c>
      <c r="O178" t="s">
        <v>431</v>
      </c>
      <c r="P178">
        <v>0.000557</v>
      </c>
      <c r="Q178" t="s">
        <v>71</v>
      </c>
      <c r="R178" t="s">
        <v>70</v>
      </c>
      <c r="S178">
        <v>0.440455</v>
      </c>
      <c r="T178" t="s">
        <v>71</v>
      </c>
      <c r="U178" t="s">
        <v>72</v>
      </c>
      <c r="V178">
        <v>0</v>
      </c>
      <c r="W178" t="s">
        <v>71</v>
      </c>
      <c r="X178" t="s">
        <v>73</v>
      </c>
      <c r="Y178">
        <v>0</v>
      </c>
      <c r="Z178" t="s">
        <v>71</v>
      </c>
      <c r="AA178" t="s">
        <v>446</v>
      </c>
      <c r="AB178">
        <v>0</v>
      </c>
      <c r="AC178" t="s">
        <v>71</v>
      </c>
      <c r="AD178" t="s">
        <v>74</v>
      </c>
      <c r="AE178">
        <v>0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10</v>
      </c>
      <c r="AM178" t="s">
        <v>440</v>
      </c>
      <c r="AN178">
        <v>500</v>
      </c>
      <c r="AO178" t="s">
        <v>441</v>
      </c>
      <c r="AP178">
        <v>20</v>
      </c>
      <c r="AQ178" t="s">
        <v>442</v>
      </c>
      <c r="AR178">
        <v>20</v>
      </c>
    </row>
    <row r="179" ht="29.25" spans="1:44">
      <c r="A179" s="2">
        <v>616</v>
      </c>
      <c r="B179" t="s">
        <v>425</v>
      </c>
      <c r="C179">
        <v>5</v>
      </c>
      <c r="D179" t="s">
        <v>426</v>
      </c>
      <c r="E179">
        <v>908</v>
      </c>
      <c r="F179" t="s">
        <v>427</v>
      </c>
      <c r="G179" t="s">
        <v>428</v>
      </c>
      <c r="H179">
        <v>7.82</v>
      </c>
      <c r="I179" t="s">
        <v>429</v>
      </c>
      <c r="J179">
        <v>0.00024</v>
      </c>
      <c r="K179" t="s">
        <v>71</v>
      </c>
      <c r="L179" t="s">
        <v>430</v>
      </c>
      <c r="M179">
        <v>958.347989</v>
      </c>
      <c r="N179" t="s">
        <v>71</v>
      </c>
      <c r="O179" t="s">
        <v>431</v>
      </c>
      <c r="P179">
        <v>0.00056</v>
      </c>
      <c r="Q179" t="s">
        <v>71</v>
      </c>
      <c r="R179" t="s">
        <v>70</v>
      </c>
      <c r="S179">
        <v>1.285056</v>
      </c>
      <c r="T179" t="s">
        <v>71</v>
      </c>
      <c r="U179" t="s">
        <v>72</v>
      </c>
      <c r="V179">
        <v>0</v>
      </c>
      <c r="W179" t="s">
        <v>71</v>
      </c>
      <c r="X179" t="s">
        <v>73</v>
      </c>
      <c r="Y179">
        <v>0</v>
      </c>
      <c r="Z179" t="s">
        <v>71</v>
      </c>
      <c r="AA179" t="s">
        <v>446</v>
      </c>
      <c r="AB179">
        <v>0</v>
      </c>
      <c r="AC179" t="s">
        <v>71</v>
      </c>
      <c r="AD179" t="s">
        <v>74</v>
      </c>
      <c r="AE179">
        <v>0</v>
      </c>
      <c r="AF179" t="s">
        <v>71</v>
      </c>
      <c r="AG179" t="s">
        <v>437</v>
      </c>
      <c r="AH179">
        <v>1000</v>
      </c>
      <c r="AI179" t="s">
        <v>438</v>
      </c>
      <c r="AJ179">
        <v>3000000</v>
      </c>
      <c r="AK179" t="s">
        <v>439</v>
      </c>
      <c r="AL179">
        <v>10</v>
      </c>
      <c r="AM179" t="s">
        <v>440</v>
      </c>
      <c r="AN179">
        <v>500</v>
      </c>
      <c r="AO179" t="s">
        <v>441</v>
      </c>
      <c r="AP179">
        <v>20</v>
      </c>
      <c r="AQ179" t="s">
        <v>442</v>
      </c>
      <c r="AR179">
        <v>20</v>
      </c>
    </row>
    <row r="180" ht="29.25" spans="1:44">
      <c r="A180" s="2">
        <v>615</v>
      </c>
      <c r="B180" t="s">
        <v>425</v>
      </c>
      <c r="C180">
        <v>5</v>
      </c>
      <c r="D180" t="s">
        <v>426</v>
      </c>
      <c r="E180">
        <v>1514</v>
      </c>
      <c r="F180" t="s">
        <v>427</v>
      </c>
      <c r="G180" t="s">
        <v>428</v>
      </c>
      <c r="H180">
        <v>12.612</v>
      </c>
      <c r="I180" t="s">
        <v>429</v>
      </c>
      <c r="J180">
        <v>0.000256</v>
      </c>
      <c r="K180" t="s">
        <v>71</v>
      </c>
      <c r="L180" t="s">
        <v>430</v>
      </c>
      <c r="M180">
        <v>2225.802392</v>
      </c>
      <c r="N180" t="s">
        <v>71</v>
      </c>
      <c r="O180" t="s">
        <v>431</v>
      </c>
      <c r="P180">
        <v>0.000702</v>
      </c>
      <c r="Q180" t="s">
        <v>71</v>
      </c>
      <c r="R180" t="s">
        <v>70</v>
      </c>
      <c r="S180">
        <v>2.187062</v>
      </c>
      <c r="T180" t="s">
        <v>71</v>
      </c>
      <c r="U180" t="s">
        <v>72</v>
      </c>
      <c r="V180">
        <v>0</v>
      </c>
      <c r="W180" t="s">
        <v>71</v>
      </c>
      <c r="X180" t="s">
        <v>73</v>
      </c>
      <c r="Y180">
        <v>0</v>
      </c>
      <c r="Z180" t="s">
        <v>71</v>
      </c>
      <c r="AA180" t="s">
        <v>446</v>
      </c>
      <c r="AB180">
        <v>0</v>
      </c>
      <c r="AC180" t="s">
        <v>71</v>
      </c>
      <c r="AD180" t="s">
        <v>74</v>
      </c>
      <c r="AE180">
        <v>0</v>
      </c>
      <c r="AF180" t="s">
        <v>71</v>
      </c>
      <c r="AG180" t="s">
        <v>437</v>
      </c>
      <c r="AH180">
        <v>1000</v>
      </c>
      <c r="AI180" t="s">
        <v>438</v>
      </c>
      <c r="AJ180">
        <v>5000000</v>
      </c>
      <c r="AK180" t="s">
        <v>439</v>
      </c>
      <c r="AL180">
        <v>10</v>
      </c>
      <c r="AM180" t="s">
        <v>440</v>
      </c>
      <c r="AN180">
        <v>500</v>
      </c>
      <c r="AO180" t="s">
        <v>441</v>
      </c>
      <c r="AP180">
        <v>20</v>
      </c>
      <c r="AQ180" t="s">
        <v>442</v>
      </c>
      <c r="AR180">
        <v>20</v>
      </c>
    </row>
    <row r="181" ht="29.25" spans="1:44">
      <c r="A181" s="2">
        <v>614</v>
      </c>
      <c r="B181" t="s">
        <v>425</v>
      </c>
      <c r="C181">
        <v>5</v>
      </c>
      <c r="D181" t="s">
        <v>426</v>
      </c>
      <c r="E181">
        <v>2119</v>
      </c>
      <c r="F181" t="s">
        <v>427</v>
      </c>
      <c r="G181" t="s">
        <v>428</v>
      </c>
      <c r="H181">
        <v>20.352</v>
      </c>
      <c r="I181" t="s">
        <v>429</v>
      </c>
      <c r="J181">
        <v>0.000235</v>
      </c>
      <c r="K181" t="s">
        <v>71</v>
      </c>
      <c r="L181" t="s">
        <v>430</v>
      </c>
      <c r="M181">
        <v>5046.26435</v>
      </c>
      <c r="N181" t="s">
        <v>71</v>
      </c>
      <c r="O181" t="s">
        <v>431</v>
      </c>
      <c r="P181">
        <v>0.000956</v>
      </c>
      <c r="Q181" t="s">
        <v>71</v>
      </c>
      <c r="R181" t="s">
        <v>70</v>
      </c>
      <c r="S181">
        <v>3.310175</v>
      </c>
      <c r="T181" t="s">
        <v>71</v>
      </c>
      <c r="U181" t="s">
        <v>72</v>
      </c>
      <c r="V181">
        <v>0</v>
      </c>
      <c r="W181" t="s">
        <v>71</v>
      </c>
      <c r="X181" t="s">
        <v>73</v>
      </c>
      <c r="Y181">
        <v>0</v>
      </c>
      <c r="Z181" t="s">
        <v>71</v>
      </c>
      <c r="AA181" t="s">
        <v>446</v>
      </c>
      <c r="AB181">
        <v>0</v>
      </c>
      <c r="AC181" t="s">
        <v>71</v>
      </c>
      <c r="AD181" t="s">
        <v>74</v>
      </c>
      <c r="AE181">
        <v>0</v>
      </c>
      <c r="AF181" t="s">
        <v>71</v>
      </c>
      <c r="AG181" t="s">
        <v>437</v>
      </c>
      <c r="AH181">
        <v>1000</v>
      </c>
      <c r="AI181" t="s">
        <v>438</v>
      </c>
      <c r="AJ181">
        <v>7000000</v>
      </c>
      <c r="AK181" t="s">
        <v>439</v>
      </c>
      <c r="AL181">
        <v>10</v>
      </c>
      <c r="AM181" t="s">
        <v>440</v>
      </c>
      <c r="AN181">
        <v>500</v>
      </c>
      <c r="AO181" t="s">
        <v>441</v>
      </c>
      <c r="AP181">
        <v>20</v>
      </c>
      <c r="AQ181" t="s">
        <v>442</v>
      </c>
      <c r="AR181">
        <v>20</v>
      </c>
    </row>
    <row r="182" ht="29.25" spans="1:44">
      <c r="A182" s="2">
        <v>613</v>
      </c>
      <c r="B182" t="s">
        <v>425</v>
      </c>
      <c r="C182">
        <v>5</v>
      </c>
      <c r="D182" t="s">
        <v>426</v>
      </c>
      <c r="E182">
        <v>2725</v>
      </c>
      <c r="F182" t="s">
        <v>427</v>
      </c>
      <c r="G182" t="s">
        <v>428</v>
      </c>
      <c r="H182">
        <v>24.7</v>
      </c>
      <c r="I182" t="s">
        <v>429</v>
      </c>
      <c r="J182">
        <v>0.000272</v>
      </c>
      <c r="K182" t="s">
        <v>71</v>
      </c>
      <c r="L182" t="s">
        <v>430</v>
      </c>
      <c r="M182">
        <v>8653.159401</v>
      </c>
      <c r="N182" t="s">
        <v>71</v>
      </c>
      <c r="O182" t="s">
        <v>431</v>
      </c>
      <c r="P182">
        <v>0.001233</v>
      </c>
      <c r="Q182" t="s">
        <v>71</v>
      </c>
      <c r="R182" t="s">
        <v>70</v>
      </c>
      <c r="S182">
        <v>8.351771</v>
      </c>
      <c r="T182" t="s">
        <v>71</v>
      </c>
      <c r="U182" t="s">
        <v>72</v>
      </c>
      <c r="V182">
        <v>0</v>
      </c>
      <c r="W182" t="s">
        <v>71</v>
      </c>
      <c r="X182" t="s">
        <v>73</v>
      </c>
      <c r="Y182">
        <v>0</v>
      </c>
      <c r="Z182" t="s">
        <v>71</v>
      </c>
      <c r="AA182" t="s">
        <v>446</v>
      </c>
      <c r="AB182">
        <v>0</v>
      </c>
      <c r="AC182" t="s">
        <v>71</v>
      </c>
      <c r="AD182" t="s">
        <v>74</v>
      </c>
      <c r="AE182">
        <v>0</v>
      </c>
      <c r="AF182" t="s">
        <v>71</v>
      </c>
      <c r="AG182" t="s">
        <v>437</v>
      </c>
      <c r="AH182">
        <v>1000</v>
      </c>
      <c r="AI182" t="s">
        <v>438</v>
      </c>
      <c r="AJ182">
        <v>9000000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20</v>
      </c>
      <c r="AQ182" t="s">
        <v>442</v>
      </c>
      <c r="AR182">
        <v>20</v>
      </c>
    </row>
    <row r="183" ht="29.25" spans="1:44">
      <c r="A183" s="2">
        <v>612</v>
      </c>
      <c r="B183" t="s">
        <v>425</v>
      </c>
      <c r="C183">
        <v>5</v>
      </c>
      <c r="D183" t="s">
        <v>426</v>
      </c>
      <c r="E183">
        <v>303</v>
      </c>
      <c r="F183" t="s">
        <v>427</v>
      </c>
      <c r="G183" t="s">
        <v>428</v>
      </c>
      <c r="H183">
        <v>2.826</v>
      </c>
      <c r="I183" t="s">
        <v>429</v>
      </c>
      <c r="J183">
        <v>0.000268</v>
      </c>
      <c r="K183" t="s">
        <v>71</v>
      </c>
      <c r="L183" t="s">
        <v>430</v>
      </c>
      <c r="M183">
        <v>289.122315</v>
      </c>
      <c r="N183" t="s">
        <v>71</v>
      </c>
      <c r="O183" t="s">
        <v>431</v>
      </c>
      <c r="P183">
        <v>0.000558</v>
      </c>
      <c r="Q183" t="s">
        <v>71</v>
      </c>
      <c r="R183" t="s">
        <v>70</v>
      </c>
      <c r="S183">
        <v>0.431208</v>
      </c>
      <c r="T183" t="s">
        <v>71</v>
      </c>
      <c r="U183" t="s">
        <v>72</v>
      </c>
      <c r="V183">
        <v>0</v>
      </c>
      <c r="W183" t="s">
        <v>71</v>
      </c>
      <c r="X183" t="s">
        <v>73</v>
      </c>
      <c r="Y183">
        <v>0</v>
      </c>
      <c r="Z183" t="s">
        <v>71</v>
      </c>
      <c r="AA183" t="s">
        <v>446</v>
      </c>
      <c r="AB183">
        <v>0</v>
      </c>
      <c r="AC183" t="s">
        <v>71</v>
      </c>
      <c r="AD183" t="s">
        <v>74</v>
      </c>
      <c r="AE183">
        <v>0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10</v>
      </c>
      <c r="AM183" t="s">
        <v>440</v>
      </c>
      <c r="AN183">
        <v>500</v>
      </c>
      <c r="AO183" t="s">
        <v>441</v>
      </c>
      <c r="AP183">
        <v>20</v>
      </c>
      <c r="AQ183" t="s">
        <v>442</v>
      </c>
      <c r="AR183">
        <v>20</v>
      </c>
    </row>
    <row r="184" ht="29.25" spans="1:44">
      <c r="A184" s="2">
        <v>611</v>
      </c>
      <c r="B184" t="s">
        <v>425</v>
      </c>
      <c r="C184">
        <v>5</v>
      </c>
      <c r="D184" t="s">
        <v>426</v>
      </c>
      <c r="E184">
        <v>1514</v>
      </c>
      <c r="F184" t="s">
        <v>427</v>
      </c>
      <c r="G184" t="s">
        <v>428</v>
      </c>
      <c r="H184">
        <v>0.3</v>
      </c>
      <c r="I184" t="s">
        <v>429</v>
      </c>
      <c r="J184">
        <v>0.000263</v>
      </c>
      <c r="K184" t="s">
        <v>71</v>
      </c>
      <c r="L184" t="s">
        <v>430</v>
      </c>
      <c r="M184">
        <v>3300.826714</v>
      </c>
      <c r="N184" t="s">
        <v>71</v>
      </c>
      <c r="O184" t="s">
        <v>431</v>
      </c>
      <c r="P184">
        <v>0.000923</v>
      </c>
      <c r="Q184" t="s">
        <v>71</v>
      </c>
      <c r="R184" t="s">
        <v>70</v>
      </c>
      <c r="S184">
        <v>1.871769</v>
      </c>
      <c r="T184" t="s">
        <v>71</v>
      </c>
      <c r="U184" t="s">
        <v>72</v>
      </c>
      <c r="V184">
        <v>0</v>
      </c>
      <c r="W184" t="s">
        <v>71</v>
      </c>
      <c r="X184" t="s">
        <v>73</v>
      </c>
      <c r="Y184">
        <v>0</v>
      </c>
      <c r="Z184" t="s">
        <v>71</v>
      </c>
      <c r="AA184" t="s">
        <v>446</v>
      </c>
      <c r="AB184">
        <v>0</v>
      </c>
      <c r="AC184" t="s">
        <v>71</v>
      </c>
      <c r="AD184" t="s">
        <v>74</v>
      </c>
      <c r="AE184">
        <v>0</v>
      </c>
      <c r="AF184" t="s">
        <v>71</v>
      </c>
      <c r="AG184" t="s">
        <v>437</v>
      </c>
      <c r="AH184">
        <v>1000</v>
      </c>
      <c r="AI184" t="s">
        <v>438</v>
      </c>
      <c r="AJ184">
        <v>5000000</v>
      </c>
      <c r="AK184" t="s">
        <v>439</v>
      </c>
      <c r="AL184">
        <v>10</v>
      </c>
      <c r="AM184" t="s">
        <v>440</v>
      </c>
      <c r="AN184">
        <v>500</v>
      </c>
      <c r="AO184" t="s">
        <v>441</v>
      </c>
      <c r="AP184">
        <v>20</v>
      </c>
      <c r="AQ184" t="s">
        <v>442</v>
      </c>
      <c r="AR184">
        <v>20</v>
      </c>
    </row>
    <row r="185" ht="29.25" spans="1:44">
      <c r="A185" s="2">
        <v>611</v>
      </c>
      <c r="B185" t="s">
        <v>425</v>
      </c>
      <c r="C185">
        <v>5</v>
      </c>
      <c r="D185" t="s">
        <v>426</v>
      </c>
      <c r="E185">
        <v>1514</v>
      </c>
      <c r="F185" t="s">
        <v>427</v>
      </c>
      <c r="G185" t="s">
        <v>428</v>
      </c>
      <c r="H185">
        <v>30.566</v>
      </c>
      <c r="I185" t="s">
        <v>429</v>
      </c>
      <c r="J185">
        <v>0.000261</v>
      </c>
      <c r="K185" t="s">
        <v>71</v>
      </c>
      <c r="L185" t="s">
        <v>430</v>
      </c>
      <c r="M185">
        <v>3332.747409</v>
      </c>
      <c r="N185" t="s">
        <v>71</v>
      </c>
      <c r="O185" t="s">
        <v>431</v>
      </c>
      <c r="P185">
        <v>0.000928</v>
      </c>
      <c r="Q185" t="s">
        <v>71</v>
      </c>
      <c r="R185" t="s">
        <v>70</v>
      </c>
      <c r="S185">
        <v>2.950791</v>
      </c>
      <c r="T185" t="s">
        <v>71</v>
      </c>
      <c r="U185" t="s">
        <v>72</v>
      </c>
      <c r="V185">
        <v>0</v>
      </c>
      <c r="W185" t="s">
        <v>71</v>
      </c>
      <c r="X185" t="s">
        <v>73</v>
      </c>
      <c r="Y185">
        <v>0</v>
      </c>
      <c r="Z185" t="s">
        <v>71</v>
      </c>
      <c r="AA185" t="s">
        <v>446</v>
      </c>
      <c r="AB185">
        <v>0</v>
      </c>
      <c r="AC185" t="s">
        <v>71</v>
      </c>
      <c r="AD185" t="s">
        <v>74</v>
      </c>
      <c r="AE185">
        <v>0</v>
      </c>
      <c r="AF185" t="s">
        <v>71</v>
      </c>
      <c r="AG185" t="s">
        <v>437</v>
      </c>
      <c r="AH185">
        <v>1000</v>
      </c>
      <c r="AI185" t="s">
        <v>438</v>
      </c>
      <c r="AJ185">
        <v>5000000</v>
      </c>
      <c r="AK185" t="s">
        <v>439</v>
      </c>
      <c r="AL185">
        <v>10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</row>
    <row r="186" ht="29.25" spans="1:44">
      <c r="A186" s="2">
        <v>610</v>
      </c>
      <c r="B186" t="s">
        <v>425</v>
      </c>
      <c r="C186">
        <v>7</v>
      </c>
      <c r="D186" t="s">
        <v>426</v>
      </c>
      <c r="E186">
        <v>913</v>
      </c>
      <c r="F186" t="s">
        <v>427</v>
      </c>
      <c r="G186" t="s">
        <v>428</v>
      </c>
      <c r="H186">
        <v>0</v>
      </c>
      <c r="I186" t="s">
        <v>429</v>
      </c>
      <c r="J186">
        <v>0.000501</v>
      </c>
      <c r="K186" t="s">
        <v>71</v>
      </c>
      <c r="L186" t="s">
        <v>430</v>
      </c>
      <c r="M186">
        <v>2058.28287</v>
      </c>
      <c r="N186" t="s">
        <v>71</v>
      </c>
      <c r="O186" t="s">
        <v>431</v>
      </c>
      <c r="P186">
        <v>0.00256</v>
      </c>
      <c r="Q186" t="s">
        <v>71</v>
      </c>
      <c r="R186" t="s">
        <v>70</v>
      </c>
      <c r="S186">
        <v>0.479315</v>
      </c>
      <c r="T186" t="s">
        <v>71</v>
      </c>
      <c r="U186" t="s">
        <v>72</v>
      </c>
      <c r="V186">
        <v>0</v>
      </c>
      <c r="W186" t="s">
        <v>71</v>
      </c>
      <c r="X186" t="s">
        <v>73</v>
      </c>
      <c r="Y186">
        <v>0</v>
      </c>
      <c r="Z186" t="s">
        <v>71</v>
      </c>
      <c r="AA186" t="s">
        <v>446</v>
      </c>
      <c r="AB186">
        <v>0</v>
      </c>
      <c r="AC186" t="s">
        <v>71</v>
      </c>
      <c r="AD186" t="s">
        <v>74</v>
      </c>
      <c r="AE186">
        <v>0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20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</row>
    <row r="187" ht="29.25" spans="1:44">
      <c r="A187" s="2">
        <v>609</v>
      </c>
      <c r="B187" t="s">
        <v>425</v>
      </c>
      <c r="C187">
        <v>8</v>
      </c>
      <c r="D187" t="s">
        <v>426</v>
      </c>
      <c r="E187">
        <v>1523</v>
      </c>
      <c r="F187" t="s">
        <v>427</v>
      </c>
      <c r="G187" t="s">
        <v>428</v>
      </c>
      <c r="H187">
        <v>0</v>
      </c>
      <c r="I187" t="s">
        <v>429</v>
      </c>
      <c r="J187">
        <v>0.000498</v>
      </c>
      <c r="K187" t="s">
        <v>71</v>
      </c>
      <c r="L187" t="s">
        <v>430</v>
      </c>
      <c r="M187">
        <v>13500.830233</v>
      </c>
      <c r="N187" t="s">
        <v>71</v>
      </c>
      <c r="O187" t="s">
        <v>431</v>
      </c>
      <c r="P187">
        <v>0.013999</v>
      </c>
      <c r="Q187" t="s">
        <v>71</v>
      </c>
      <c r="R187" t="s">
        <v>70</v>
      </c>
      <c r="S187">
        <v>0.4971</v>
      </c>
      <c r="T187" t="s">
        <v>71</v>
      </c>
      <c r="U187" t="s">
        <v>72</v>
      </c>
      <c r="V187">
        <v>0</v>
      </c>
      <c r="W187" t="s">
        <v>71</v>
      </c>
      <c r="X187" t="s">
        <v>73</v>
      </c>
      <c r="Y187">
        <v>0</v>
      </c>
      <c r="Z187" t="s">
        <v>71</v>
      </c>
      <c r="AA187" t="s">
        <v>446</v>
      </c>
      <c r="AB187">
        <v>0</v>
      </c>
      <c r="AC187" t="s">
        <v>71</v>
      </c>
      <c r="AD187" t="s">
        <v>74</v>
      </c>
      <c r="AE187">
        <v>0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20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</row>
    <row r="188" ht="29.25" spans="1:44">
      <c r="A188" s="2">
        <v>608</v>
      </c>
      <c r="B188" t="s">
        <v>425</v>
      </c>
      <c r="C188">
        <v>9</v>
      </c>
      <c r="D188" t="s">
        <v>426</v>
      </c>
      <c r="E188">
        <v>2744</v>
      </c>
      <c r="F188" t="s">
        <v>427</v>
      </c>
      <c r="G188" t="s">
        <v>428</v>
      </c>
      <c r="H188">
        <v>0</v>
      </c>
      <c r="I188" t="s">
        <v>429</v>
      </c>
      <c r="J188">
        <v>0.000498</v>
      </c>
      <c r="K188" t="s">
        <v>71</v>
      </c>
      <c r="L188" t="s">
        <v>430</v>
      </c>
      <c r="M188">
        <v>35529.608435</v>
      </c>
      <c r="N188" t="s">
        <v>71</v>
      </c>
      <c r="O188" t="s">
        <v>431</v>
      </c>
      <c r="P188">
        <v>0.036027</v>
      </c>
      <c r="Q188" t="s">
        <v>71</v>
      </c>
      <c r="R188" t="s">
        <v>70</v>
      </c>
      <c r="S188">
        <v>0.408591</v>
      </c>
      <c r="T188" t="s">
        <v>71</v>
      </c>
      <c r="U188" t="s">
        <v>72</v>
      </c>
      <c r="V188">
        <v>0</v>
      </c>
      <c r="W188" t="s">
        <v>71</v>
      </c>
      <c r="X188" t="s">
        <v>73</v>
      </c>
      <c r="Y188">
        <v>0</v>
      </c>
      <c r="Z188" t="s">
        <v>71</v>
      </c>
      <c r="AA188" t="s">
        <v>446</v>
      </c>
      <c r="AB188">
        <v>0</v>
      </c>
      <c r="AC188" t="s">
        <v>71</v>
      </c>
      <c r="AD188" t="s">
        <v>74</v>
      </c>
      <c r="AE188">
        <v>0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20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</row>
    <row r="189" ht="29.25" spans="1:44">
      <c r="A189" s="2">
        <v>607</v>
      </c>
      <c r="B189" t="s">
        <v>425</v>
      </c>
      <c r="C189">
        <v>5</v>
      </c>
      <c r="D189" t="s">
        <v>426</v>
      </c>
      <c r="E189">
        <v>303</v>
      </c>
      <c r="F189" t="s">
        <v>427</v>
      </c>
      <c r="G189" t="s">
        <v>428</v>
      </c>
      <c r="H189">
        <v>0.092</v>
      </c>
      <c r="I189" t="s">
        <v>429</v>
      </c>
      <c r="J189">
        <v>0.000275</v>
      </c>
      <c r="K189" t="s">
        <v>71</v>
      </c>
      <c r="L189" t="s">
        <v>430</v>
      </c>
      <c r="M189">
        <v>325.280454</v>
      </c>
      <c r="N189" t="s">
        <v>71</v>
      </c>
      <c r="O189" t="s">
        <v>431</v>
      </c>
      <c r="P189">
        <v>0.0006</v>
      </c>
      <c r="Q189" t="s">
        <v>71</v>
      </c>
      <c r="R189" t="s">
        <v>70</v>
      </c>
      <c r="S189">
        <v>0.319575</v>
      </c>
      <c r="T189" t="s">
        <v>71</v>
      </c>
      <c r="U189" t="s">
        <v>72</v>
      </c>
      <c r="V189">
        <v>0</v>
      </c>
      <c r="W189" t="s">
        <v>71</v>
      </c>
      <c r="X189" t="s">
        <v>73</v>
      </c>
      <c r="Y189">
        <v>0</v>
      </c>
      <c r="Z189" t="s">
        <v>71</v>
      </c>
      <c r="AA189" t="s">
        <v>446</v>
      </c>
      <c r="AB189">
        <v>0</v>
      </c>
      <c r="AC189" t="s">
        <v>71</v>
      </c>
      <c r="AD189" t="s">
        <v>74</v>
      </c>
      <c r="AE189">
        <v>0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</row>
    <row r="190" ht="29.25" spans="1:44">
      <c r="A190" s="2">
        <v>607</v>
      </c>
      <c r="B190" t="s">
        <v>425</v>
      </c>
      <c r="C190">
        <v>5</v>
      </c>
      <c r="D190" t="s">
        <v>426</v>
      </c>
      <c r="E190">
        <v>303</v>
      </c>
      <c r="F190" t="s">
        <v>427</v>
      </c>
      <c r="G190" t="s">
        <v>428</v>
      </c>
      <c r="H190">
        <v>0</v>
      </c>
      <c r="I190" t="s">
        <v>429</v>
      </c>
      <c r="J190">
        <v>0.000284</v>
      </c>
      <c r="K190" t="s">
        <v>71</v>
      </c>
      <c r="L190" t="s">
        <v>430</v>
      </c>
      <c r="M190">
        <v>320.715761</v>
      </c>
      <c r="N190" t="s">
        <v>71</v>
      </c>
      <c r="O190" t="s">
        <v>431</v>
      </c>
      <c r="P190">
        <v>0.000604</v>
      </c>
      <c r="Q190" t="s">
        <v>71</v>
      </c>
      <c r="R190" t="s">
        <v>70</v>
      </c>
      <c r="S190">
        <v>0.353412</v>
      </c>
      <c r="T190" t="s">
        <v>71</v>
      </c>
      <c r="U190" t="s">
        <v>72</v>
      </c>
      <c r="V190">
        <v>0</v>
      </c>
      <c r="W190" t="s">
        <v>71</v>
      </c>
      <c r="X190" t="s">
        <v>73</v>
      </c>
      <c r="Y190">
        <v>0</v>
      </c>
      <c r="Z190" t="s">
        <v>71</v>
      </c>
      <c r="AA190" t="s">
        <v>446</v>
      </c>
      <c r="AB190">
        <v>0</v>
      </c>
      <c r="AC190" t="s">
        <v>71</v>
      </c>
      <c r="AD190" t="s">
        <v>74</v>
      </c>
      <c r="AE190">
        <v>0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10</v>
      </c>
      <c r="AM190" t="s">
        <v>440</v>
      </c>
      <c r="AN190">
        <v>10</v>
      </c>
      <c r="AO190" t="s">
        <v>441</v>
      </c>
      <c r="AP190">
        <v>20</v>
      </c>
      <c r="AQ190" t="s">
        <v>442</v>
      </c>
      <c r="AR190">
        <v>20</v>
      </c>
    </row>
    <row r="191" ht="29.25" spans="1:44">
      <c r="A191" s="2">
        <v>606</v>
      </c>
      <c r="B191" t="s">
        <v>425</v>
      </c>
      <c r="C191">
        <v>5</v>
      </c>
      <c r="D191" t="s">
        <v>426</v>
      </c>
      <c r="E191">
        <v>303</v>
      </c>
      <c r="F191" t="s">
        <v>427</v>
      </c>
      <c r="G191" t="s">
        <v>428</v>
      </c>
      <c r="H191">
        <v>0</v>
      </c>
      <c r="I191" t="s">
        <v>429</v>
      </c>
      <c r="J191">
        <v>0.0022</v>
      </c>
      <c r="K191" t="s">
        <v>71</v>
      </c>
      <c r="L191" t="s">
        <v>430</v>
      </c>
      <c r="M191">
        <v>7452.4346</v>
      </c>
      <c r="N191" t="s">
        <v>71</v>
      </c>
      <c r="O191" t="s">
        <v>431</v>
      </c>
      <c r="P191">
        <v>0.009652</v>
      </c>
      <c r="Q191" t="s">
        <v>71</v>
      </c>
      <c r="R191" t="s">
        <v>70</v>
      </c>
      <c r="S191">
        <v>6.80495</v>
      </c>
      <c r="T191" t="s">
        <v>71</v>
      </c>
      <c r="U191" t="s">
        <v>72</v>
      </c>
      <c r="V191">
        <v>0</v>
      </c>
      <c r="W191" t="s">
        <v>71</v>
      </c>
      <c r="X191" t="s">
        <v>73</v>
      </c>
      <c r="Y191">
        <v>0</v>
      </c>
      <c r="Z191" t="s">
        <v>71</v>
      </c>
      <c r="AA191" t="s">
        <v>446</v>
      </c>
      <c r="AB191">
        <v>0</v>
      </c>
      <c r="AC191" t="s">
        <v>71</v>
      </c>
      <c r="AD191" t="s">
        <v>74</v>
      </c>
      <c r="AE191">
        <v>0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10</v>
      </c>
      <c r="AM191" t="s">
        <v>440</v>
      </c>
      <c r="AN191">
        <v>10</v>
      </c>
      <c r="AO191" t="s">
        <v>441</v>
      </c>
      <c r="AP191">
        <v>20</v>
      </c>
      <c r="AQ191" t="s">
        <v>442</v>
      </c>
      <c r="AR191">
        <v>20</v>
      </c>
    </row>
    <row r="192" ht="29.25" spans="1:44">
      <c r="A192" s="2">
        <v>606</v>
      </c>
      <c r="B192" t="s">
        <v>425</v>
      </c>
      <c r="C192">
        <v>5</v>
      </c>
      <c r="D192" t="s">
        <v>426</v>
      </c>
      <c r="E192">
        <v>3</v>
      </c>
      <c r="F192" t="s">
        <v>427</v>
      </c>
      <c r="G192" t="s">
        <v>428</v>
      </c>
      <c r="H192">
        <v>0</v>
      </c>
      <c r="I192" t="s">
        <v>429</v>
      </c>
      <c r="J192">
        <v>0.006637</v>
      </c>
      <c r="K192" t="s">
        <v>71</v>
      </c>
      <c r="L192" t="s">
        <v>430</v>
      </c>
      <c r="M192">
        <v>91.952</v>
      </c>
      <c r="N192" t="s">
        <v>71</v>
      </c>
      <c r="O192" t="s">
        <v>431</v>
      </c>
      <c r="P192">
        <v>0.015832</v>
      </c>
      <c r="Q192" t="s">
        <v>71</v>
      </c>
      <c r="R192" t="s">
        <v>70</v>
      </c>
      <c r="S192">
        <v>0.122648</v>
      </c>
      <c r="T192" t="s">
        <v>71</v>
      </c>
      <c r="U192" t="s">
        <v>72</v>
      </c>
      <c r="V192">
        <v>0</v>
      </c>
      <c r="W192" t="s">
        <v>71</v>
      </c>
      <c r="X192" t="s">
        <v>73</v>
      </c>
      <c r="Y192">
        <v>0</v>
      </c>
      <c r="Z192" t="s">
        <v>71</v>
      </c>
      <c r="AA192" t="s">
        <v>446</v>
      </c>
      <c r="AB192">
        <v>0</v>
      </c>
      <c r="AC192" t="s">
        <v>71</v>
      </c>
      <c r="AD192" t="s">
        <v>74</v>
      </c>
      <c r="AE192">
        <v>0</v>
      </c>
      <c r="AF192" t="s">
        <v>71</v>
      </c>
      <c r="AG192" t="s">
        <v>437</v>
      </c>
      <c r="AH192">
        <v>1000</v>
      </c>
      <c r="AI192" t="s">
        <v>438</v>
      </c>
      <c r="AJ192">
        <v>10000</v>
      </c>
      <c r="AK192" t="s">
        <v>439</v>
      </c>
      <c r="AL192">
        <v>10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</row>
    <row r="193" ht="29.25" spans="1:44">
      <c r="A193" s="2">
        <v>605</v>
      </c>
      <c r="B193" t="s">
        <v>425</v>
      </c>
      <c r="C193">
        <v>5</v>
      </c>
      <c r="D193" t="s">
        <v>426</v>
      </c>
      <c r="E193">
        <v>2119</v>
      </c>
      <c r="F193" t="s">
        <v>427</v>
      </c>
      <c r="G193" t="s">
        <v>428</v>
      </c>
      <c r="H193">
        <v>36.764</v>
      </c>
      <c r="I193" t="s">
        <v>429</v>
      </c>
      <c r="J193">
        <v>0.000264</v>
      </c>
      <c r="K193" t="s">
        <v>71</v>
      </c>
      <c r="L193" t="s">
        <v>430</v>
      </c>
      <c r="M193">
        <v>7234.250579</v>
      </c>
      <c r="N193" t="s">
        <v>71</v>
      </c>
      <c r="O193" t="s">
        <v>431</v>
      </c>
      <c r="P193">
        <v>0.001297</v>
      </c>
      <c r="Q193" t="s">
        <v>71</v>
      </c>
      <c r="R193" t="s">
        <v>70</v>
      </c>
      <c r="S193">
        <v>3.830594</v>
      </c>
      <c r="T193" t="s">
        <v>71</v>
      </c>
      <c r="U193" t="s">
        <v>72</v>
      </c>
      <c r="V193">
        <v>0</v>
      </c>
      <c r="W193" t="s">
        <v>71</v>
      </c>
      <c r="X193" t="s">
        <v>73</v>
      </c>
      <c r="Y193">
        <v>0</v>
      </c>
      <c r="Z193" t="s">
        <v>71</v>
      </c>
      <c r="AA193" t="s">
        <v>446</v>
      </c>
      <c r="AB193">
        <v>0</v>
      </c>
      <c r="AC193" t="s">
        <v>71</v>
      </c>
      <c r="AD193" t="s">
        <v>74</v>
      </c>
      <c r="AE193">
        <v>0</v>
      </c>
      <c r="AF193" t="s">
        <v>71</v>
      </c>
      <c r="AG193" t="s">
        <v>437</v>
      </c>
      <c r="AH193">
        <v>1000</v>
      </c>
      <c r="AI193" t="s">
        <v>438</v>
      </c>
      <c r="AJ193">
        <v>7000000</v>
      </c>
      <c r="AK193" t="s">
        <v>439</v>
      </c>
      <c r="AL193">
        <v>10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</row>
    <row r="194" ht="29.25" spans="1:44">
      <c r="A194" s="2">
        <v>604</v>
      </c>
      <c r="B194" t="s">
        <v>425</v>
      </c>
      <c r="C194">
        <v>5</v>
      </c>
      <c r="D194" t="s">
        <v>426</v>
      </c>
      <c r="E194">
        <v>2725</v>
      </c>
      <c r="F194" t="s">
        <v>427</v>
      </c>
      <c r="G194" t="s">
        <v>428</v>
      </c>
      <c r="H194">
        <v>51.138</v>
      </c>
      <c r="I194" t="s">
        <v>429</v>
      </c>
      <c r="J194">
        <v>0.000254</v>
      </c>
      <c r="K194" t="s">
        <v>71</v>
      </c>
      <c r="L194" t="s">
        <v>430</v>
      </c>
      <c r="M194">
        <v>11899.510125</v>
      </c>
      <c r="N194" t="s">
        <v>71</v>
      </c>
      <c r="O194" t="s">
        <v>431</v>
      </c>
      <c r="P194">
        <v>0.001577</v>
      </c>
      <c r="Q194" t="s">
        <v>71</v>
      </c>
      <c r="R194" t="s">
        <v>70</v>
      </c>
      <c r="S194">
        <v>9.91562</v>
      </c>
      <c r="T194" t="s">
        <v>71</v>
      </c>
      <c r="U194" t="s">
        <v>72</v>
      </c>
      <c r="V194">
        <v>0</v>
      </c>
      <c r="W194" t="s">
        <v>71</v>
      </c>
      <c r="X194" t="s">
        <v>73</v>
      </c>
      <c r="Y194">
        <v>0</v>
      </c>
      <c r="Z194" t="s">
        <v>71</v>
      </c>
      <c r="AA194" t="s">
        <v>446</v>
      </c>
      <c r="AB194">
        <v>0</v>
      </c>
      <c r="AC194" t="s">
        <v>71</v>
      </c>
      <c r="AD194" t="s">
        <v>74</v>
      </c>
      <c r="AE194">
        <v>0</v>
      </c>
      <c r="AF194" t="s">
        <v>71</v>
      </c>
      <c r="AG194" t="s">
        <v>437</v>
      </c>
      <c r="AH194">
        <v>1000</v>
      </c>
      <c r="AI194" t="s">
        <v>438</v>
      </c>
      <c r="AJ194">
        <v>9000000</v>
      </c>
      <c r="AK194" t="s">
        <v>439</v>
      </c>
      <c r="AL194">
        <v>10</v>
      </c>
      <c r="AM194" t="s">
        <v>440</v>
      </c>
      <c r="AN194">
        <v>500</v>
      </c>
      <c r="AO194" t="s">
        <v>441</v>
      </c>
      <c r="AP194">
        <v>20</v>
      </c>
      <c r="AQ194" t="s">
        <v>442</v>
      </c>
      <c r="AR194">
        <v>20</v>
      </c>
    </row>
    <row r="195" ht="29.25" spans="1:44">
      <c r="A195" s="2">
        <v>603</v>
      </c>
      <c r="B195" t="s">
        <v>425</v>
      </c>
      <c r="C195">
        <v>0</v>
      </c>
      <c r="D195" t="s">
        <v>426</v>
      </c>
      <c r="E195">
        <v>47</v>
      </c>
      <c r="F195" t="s">
        <v>427</v>
      </c>
      <c r="G195" t="s">
        <v>428</v>
      </c>
      <c r="H195">
        <v>1.958</v>
      </c>
      <c r="I195" t="s">
        <v>429</v>
      </c>
      <c r="J195">
        <v>0.00023</v>
      </c>
      <c r="K195" t="s">
        <v>71</v>
      </c>
      <c r="L195" t="s">
        <v>430</v>
      </c>
      <c r="M195">
        <v>4.675287</v>
      </c>
      <c r="N195" t="s">
        <v>71</v>
      </c>
      <c r="O195" t="s">
        <v>431</v>
      </c>
      <c r="P195">
        <v>0.000245</v>
      </c>
      <c r="Q195" t="s">
        <v>71</v>
      </c>
      <c r="R195" t="s">
        <v>70</v>
      </c>
      <c r="S195">
        <v>1.251716</v>
      </c>
      <c r="T195" t="s">
        <v>71</v>
      </c>
      <c r="U195" t="s">
        <v>72</v>
      </c>
      <c r="V195">
        <v>0</v>
      </c>
      <c r="W195" t="s">
        <v>71</v>
      </c>
      <c r="X195" t="s">
        <v>73</v>
      </c>
      <c r="Y195">
        <v>0</v>
      </c>
      <c r="Z195" t="s">
        <v>71</v>
      </c>
      <c r="AA195" t="s">
        <v>446</v>
      </c>
      <c r="AB195">
        <v>0</v>
      </c>
      <c r="AC195" t="s">
        <v>71</v>
      </c>
      <c r="AD195" t="s">
        <v>74</v>
      </c>
      <c r="AE195">
        <v>0</v>
      </c>
      <c r="AF195" t="s">
        <v>71</v>
      </c>
      <c r="AG195" t="s">
        <v>437</v>
      </c>
      <c r="AH195">
        <v>1000</v>
      </c>
      <c r="AI195" t="s">
        <v>438</v>
      </c>
      <c r="AJ195">
        <v>300000</v>
      </c>
      <c r="AK195" t="s">
        <v>439</v>
      </c>
      <c r="AL195">
        <v>10</v>
      </c>
      <c r="AM195" t="s">
        <v>440</v>
      </c>
      <c r="AN195">
        <v>500</v>
      </c>
      <c r="AO195" t="s">
        <v>441</v>
      </c>
      <c r="AP195">
        <v>20</v>
      </c>
      <c r="AQ195" t="s">
        <v>442</v>
      </c>
      <c r="AR195">
        <v>20</v>
      </c>
    </row>
    <row r="196" ht="29.25" spans="1:44">
      <c r="A196" s="2">
        <v>602</v>
      </c>
      <c r="B196" t="s">
        <v>425</v>
      </c>
      <c r="C196">
        <v>0</v>
      </c>
      <c r="D196" t="s">
        <v>426</v>
      </c>
      <c r="E196">
        <v>157</v>
      </c>
      <c r="F196" t="s">
        <v>427</v>
      </c>
      <c r="G196" t="s">
        <v>428</v>
      </c>
      <c r="H196">
        <v>1.124</v>
      </c>
      <c r="I196" t="s">
        <v>429</v>
      </c>
      <c r="J196">
        <v>0.00025</v>
      </c>
      <c r="K196" t="s">
        <v>71</v>
      </c>
      <c r="L196" t="s">
        <v>430</v>
      </c>
      <c r="M196">
        <v>11.343526</v>
      </c>
      <c r="N196" t="s">
        <v>71</v>
      </c>
      <c r="O196" t="s">
        <v>431</v>
      </c>
      <c r="P196">
        <v>0.000262</v>
      </c>
      <c r="Q196" t="s">
        <v>71</v>
      </c>
      <c r="R196" t="s">
        <v>70</v>
      </c>
      <c r="S196">
        <v>3.905084</v>
      </c>
      <c r="T196" t="s">
        <v>71</v>
      </c>
      <c r="U196" t="s">
        <v>72</v>
      </c>
      <c r="V196">
        <v>0</v>
      </c>
      <c r="W196" t="s">
        <v>71</v>
      </c>
      <c r="X196" t="s">
        <v>73</v>
      </c>
      <c r="Y196">
        <v>0</v>
      </c>
      <c r="Z196" t="s">
        <v>71</v>
      </c>
      <c r="AA196" t="s">
        <v>446</v>
      </c>
      <c r="AB196">
        <v>0</v>
      </c>
      <c r="AC196" t="s">
        <v>71</v>
      </c>
      <c r="AD196" t="s">
        <v>74</v>
      </c>
      <c r="AE196">
        <v>0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500</v>
      </c>
      <c r="AO196" t="s">
        <v>441</v>
      </c>
      <c r="AP196">
        <v>10</v>
      </c>
      <c r="AQ196" t="s">
        <v>442</v>
      </c>
      <c r="AR196">
        <v>20</v>
      </c>
    </row>
    <row r="197" ht="29.25" spans="1:44">
      <c r="A197" s="2">
        <v>601</v>
      </c>
      <c r="B197" t="s">
        <v>425</v>
      </c>
      <c r="C197">
        <v>1</v>
      </c>
      <c r="D197" t="s">
        <v>426</v>
      </c>
      <c r="E197">
        <v>160</v>
      </c>
      <c r="F197" t="s">
        <v>427</v>
      </c>
      <c r="G197" t="s">
        <v>428</v>
      </c>
      <c r="H197">
        <v>1.124</v>
      </c>
      <c r="I197" t="s">
        <v>429</v>
      </c>
      <c r="J197">
        <v>0.000249</v>
      </c>
      <c r="K197" t="s">
        <v>71</v>
      </c>
      <c r="L197" t="s">
        <v>430</v>
      </c>
      <c r="M197">
        <v>21.451869</v>
      </c>
      <c r="N197" t="s">
        <v>71</v>
      </c>
      <c r="O197" t="s">
        <v>431</v>
      </c>
      <c r="P197">
        <v>0.00027</v>
      </c>
      <c r="Q197" t="s">
        <v>71</v>
      </c>
      <c r="R197" t="s">
        <v>70</v>
      </c>
      <c r="S197">
        <v>2.228658</v>
      </c>
      <c r="T197" t="s">
        <v>71</v>
      </c>
      <c r="U197" t="s">
        <v>72</v>
      </c>
      <c r="V197">
        <v>0</v>
      </c>
      <c r="W197" t="s">
        <v>71</v>
      </c>
      <c r="X197" t="s">
        <v>73</v>
      </c>
      <c r="Y197">
        <v>0</v>
      </c>
      <c r="Z197" t="s">
        <v>71</v>
      </c>
      <c r="AA197" t="s">
        <v>446</v>
      </c>
      <c r="AB197">
        <v>0</v>
      </c>
      <c r="AC197" t="s">
        <v>71</v>
      </c>
      <c r="AD197" t="s">
        <v>74</v>
      </c>
      <c r="AE197">
        <v>0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10</v>
      </c>
      <c r="AQ197" t="s">
        <v>442</v>
      </c>
      <c r="AR197">
        <v>20</v>
      </c>
    </row>
    <row r="198" ht="29.25" spans="1:44">
      <c r="A198" s="2">
        <v>600</v>
      </c>
      <c r="B198" t="s">
        <v>425</v>
      </c>
      <c r="C198">
        <v>2</v>
      </c>
      <c r="D198" t="s">
        <v>426</v>
      </c>
      <c r="E198">
        <v>169</v>
      </c>
      <c r="F198" t="s">
        <v>427</v>
      </c>
      <c r="G198" t="s">
        <v>428</v>
      </c>
      <c r="H198">
        <v>1.124</v>
      </c>
      <c r="I198" t="s">
        <v>429</v>
      </c>
      <c r="J198">
        <v>0.00025</v>
      </c>
      <c r="K198" t="s">
        <v>71</v>
      </c>
      <c r="L198" t="s">
        <v>430</v>
      </c>
      <c r="M198">
        <v>38.91876</v>
      </c>
      <c r="N198" t="s">
        <v>71</v>
      </c>
      <c r="O198" t="s">
        <v>431</v>
      </c>
      <c r="P198">
        <v>0.000289</v>
      </c>
      <c r="Q198" t="s">
        <v>71</v>
      </c>
      <c r="R198" t="s">
        <v>70</v>
      </c>
      <c r="S198">
        <v>1.244762</v>
      </c>
      <c r="T198" t="s">
        <v>71</v>
      </c>
      <c r="U198" t="s">
        <v>72</v>
      </c>
      <c r="V198">
        <v>0</v>
      </c>
      <c r="W198" t="s">
        <v>71</v>
      </c>
      <c r="X198" t="s">
        <v>73</v>
      </c>
      <c r="Y198">
        <v>0</v>
      </c>
      <c r="Z198" t="s">
        <v>71</v>
      </c>
      <c r="AA198" t="s">
        <v>446</v>
      </c>
      <c r="AB198">
        <v>0</v>
      </c>
      <c r="AC198" t="s">
        <v>71</v>
      </c>
      <c r="AD198" t="s">
        <v>74</v>
      </c>
      <c r="AE198">
        <v>0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500</v>
      </c>
      <c r="AO198" t="s">
        <v>441</v>
      </c>
      <c r="AP198">
        <v>10</v>
      </c>
      <c r="AQ198" t="s">
        <v>442</v>
      </c>
      <c r="AR198">
        <v>20</v>
      </c>
    </row>
    <row r="199" ht="29.25" spans="1:44">
      <c r="A199" s="2">
        <v>599</v>
      </c>
      <c r="B199" t="s">
        <v>425</v>
      </c>
      <c r="C199">
        <v>3</v>
      </c>
      <c r="D199" t="s">
        <v>426</v>
      </c>
      <c r="E199">
        <v>188</v>
      </c>
      <c r="F199" t="s">
        <v>427</v>
      </c>
      <c r="G199" t="s">
        <v>428</v>
      </c>
      <c r="H199">
        <v>1.124</v>
      </c>
      <c r="I199" t="s">
        <v>429</v>
      </c>
      <c r="J199">
        <v>0.000248</v>
      </c>
      <c r="K199" t="s">
        <v>71</v>
      </c>
      <c r="L199" t="s">
        <v>430</v>
      </c>
      <c r="M199">
        <v>78.330632</v>
      </c>
      <c r="N199" t="s">
        <v>71</v>
      </c>
      <c r="O199" t="s">
        <v>431</v>
      </c>
      <c r="P199">
        <v>0.000326</v>
      </c>
      <c r="Q199" t="s">
        <v>71</v>
      </c>
      <c r="R199" t="s">
        <v>70</v>
      </c>
      <c r="S199">
        <v>0.770543</v>
      </c>
      <c r="T199" t="s">
        <v>71</v>
      </c>
      <c r="U199" t="s">
        <v>72</v>
      </c>
      <c r="V199">
        <v>0</v>
      </c>
      <c r="W199" t="s">
        <v>71</v>
      </c>
      <c r="X199" t="s">
        <v>73</v>
      </c>
      <c r="Y199">
        <v>0</v>
      </c>
      <c r="Z199" t="s">
        <v>71</v>
      </c>
      <c r="AA199" t="s">
        <v>446</v>
      </c>
      <c r="AB199">
        <v>0</v>
      </c>
      <c r="AC199" t="s">
        <v>71</v>
      </c>
      <c r="AD199" t="s">
        <v>74</v>
      </c>
      <c r="AE199">
        <v>0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500</v>
      </c>
      <c r="AO199" t="s">
        <v>441</v>
      </c>
      <c r="AP199">
        <v>10</v>
      </c>
      <c r="AQ199" t="s">
        <v>442</v>
      </c>
      <c r="AR199">
        <v>20</v>
      </c>
    </row>
    <row r="200" ht="29.25" spans="1:44">
      <c r="A200" s="2">
        <v>598</v>
      </c>
      <c r="B200" t="s">
        <v>425</v>
      </c>
      <c r="C200">
        <v>4</v>
      </c>
      <c r="D200" t="s">
        <v>426</v>
      </c>
      <c r="E200">
        <v>226</v>
      </c>
      <c r="F200" t="s">
        <v>427</v>
      </c>
      <c r="G200" t="s">
        <v>428</v>
      </c>
      <c r="H200">
        <v>1.124</v>
      </c>
      <c r="I200" t="s">
        <v>429</v>
      </c>
      <c r="J200">
        <v>0.000262</v>
      </c>
      <c r="K200" t="s">
        <v>71</v>
      </c>
      <c r="L200" t="s">
        <v>430</v>
      </c>
      <c r="M200">
        <v>160.846841</v>
      </c>
      <c r="N200" t="s">
        <v>71</v>
      </c>
      <c r="O200" t="s">
        <v>431</v>
      </c>
      <c r="P200">
        <v>0.000423</v>
      </c>
      <c r="Q200" t="s">
        <v>71</v>
      </c>
      <c r="R200" t="s">
        <v>70</v>
      </c>
      <c r="S200">
        <v>0.520366</v>
      </c>
      <c r="T200" t="s">
        <v>71</v>
      </c>
      <c r="U200" t="s">
        <v>72</v>
      </c>
      <c r="V200">
        <v>0</v>
      </c>
      <c r="W200" t="s">
        <v>71</v>
      </c>
      <c r="X200" t="s">
        <v>73</v>
      </c>
      <c r="Y200">
        <v>0</v>
      </c>
      <c r="Z200" t="s">
        <v>71</v>
      </c>
      <c r="AA200" t="s">
        <v>446</v>
      </c>
      <c r="AB200">
        <v>0</v>
      </c>
      <c r="AC200" t="s">
        <v>71</v>
      </c>
      <c r="AD200" t="s">
        <v>74</v>
      </c>
      <c r="AE200">
        <v>0</v>
      </c>
      <c r="AF200" t="s">
        <v>71</v>
      </c>
      <c r="AG200" t="s">
        <v>437</v>
      </c>
      <c r="AH200">
        <v>1000</v>
      </c>
      <c r="AI200" t="s">
        <v>438</v>
      </c>
      <c r="AJ200">
        <v>1000000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10</v>
      </c>
      <c r="AQ200" t="s">
        <v>442</v>
      </c>
      <c r="AR200">
        <v>20</v>
      </c>
    </row>
    <row r="201" ht="29.25" spans="1:44">
      <c r="A201" s="2">
        <v>597</v>
      </c>
      <c r="B201" t="s">
        <v>425</v>
      </c>
      <c r="C201">
        <v>5</v>
      </c>
      <c r="D201" t="s">
        <v>426</v>
      </c>
      <c r="E201">
        <v>303</v>
      </c>
      <c r="F201" t="s">
        <v>427</v>
      </c>
      <c r="G201" t="s">
        <v>428</v>
      </c>
      <c r="H201">
        <v>1.124</v>
      </c>
      <c r="I201" t="s">
        <v>429</v>
      </c>
      <c r="J201">
        <v>0.000248</v>
      </c>
      <c r="K201" t="s">
        <v>71</v>
      </c>
      <c r="L201" t="s">
        <v>430</v>
      </c>
      <c r="M201">
        <v>311.717388</v>
      </c>
      <c r="N201" t="s">
        <v>71</v>
      </c>
      <c r="O201" t="s">
        <v>431</v>
      </c>
      <c r="P201">
        <v>0.00056</v>
      </c>
      <c r="Q201" t="s">
        <v>71</v>
      </c>
      <c r="R201" t="s">
        <v>70</v>
      </c>
      <c r="S201">
        <v>0.399838</v>
      </c>
      <c r="T201" t="s">
        <v>71</v>
      </c>
      <c r="U201" t="s">
        <v>72</v>
      </c>
      <c r="V201">
        <v>0</v>
      </c>
      <c r="W201" t="s">
        <v>71</v>
      </c>
      <c r="X201" t="s">
        <v>73</v>
      </c>
      <c r="Y201">
        <v>0</v>
      </c>
      <c r="Z201" t="s">
        <v>71</v>
      </c>
      <c r="AA201" t="s">
        <v>446</v>
      </c>
      <c r="AB201">
        <v>0</v>
      </c>
      <c r="AC201" t="s">
        <v>71</v>
      </c>
      <c r="AD201" t="s">
        <v>74</v>
      </c>
      <c r="AE201">
        <v>0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10</v>
      </c>
      <c r="AQ201" t="s">
        <v>442</v>
      </c>
      <c r="AR201">
        <v>20</v>
      </c>
    </row>
    <row r="202" ht="29.25" spans="1:44">
      <c r="A202" s="2">
        <v>596</v>
      </c>
      <c r="B202" t="s">
        <v>425</v>
      </c>
      <c r="C202">
        <v>6</v>
      </c>
      <c r="D202" t="s">
        <v>426</v>
      </c>
      <c r="E202">
        <v>455</v>
      </c>
      <c r="F202" t="s">
        <v>427</v>
      </c>
      <c r="G202" t="s">
        <v>428</v>
      </c>
      <c r="H202">
        <v>1.124</v>
      </c>
      <c r="I202" t="s">
        <v>429</v>
      </c>
      <c r="J202">
        <v>0.00025</v>
      </c>
      <c r="K202" t="s">
        <v>71</v>
      </c>
      <c r="L202" t="s">
        <v>430</v>
      </c>
      <c r="M202">
        <v>631.960663</v>
      </c>
      <c r="N202" t="s">
        <v>71</v>
      </c>
      <c r="O202" t="s">
        <v>431</v>
      </c>
      <c r="P202">
        <v>0.000882</v>
      </c>
      <c r="Q202" t="s">
        <v>71</v>
      </c>
      <c r="R202" t="s">
        <v>70</v>
      </c>
      <c r="S202">
        <v>0.332847</v>
      </c>
      <c r="T202" t="s">
        <v>71</v>
      </c>
      <c r="U202" t="s">
        <v>72</v>
      </c>
      <c r="V202">
        <v>0</v>
      </c>
      <c r="W202" t="s">
        <v>71</v>
      </c>
      <c r="X202" t="s">
        <v>73</v>
      </c>
      <c r="Y202">
        <v>0</v>
      </c>
      <c r="Z202" t="s">
        <v>71</v>
      </c>
      <c r="AA202" t="s">
        <v>446</v>
      </c>
      <c r="AB202">
        <v>0</v>
      </c>
      <c r="AC202" t="s">
        <v>71</v>
      </c>
      <c r="AD202" t="s">
        <v>74</v>
      </c>
      <c r="AE202">
        <v>0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10</v>
      </c>
      <c r="AQ202" t="s">
        <v>442</v>
      </c>
      <c r="AR202">
        <v>20</v>
      </c>
    </row>
    <row r="203" ht="29.25" spans="1:44">
      <c r="A203" s="2">
        <v>595</v>
      </c>
      <c r="B203" t="s">
        <v>425</v>
      </c>
      <c r="C203">
        <v>7</v>
      </c>
      <c r="D203" t="s">
        <v>426</v>
      </c>
      <c r="E203">
        <v>760</v>
      </c>
      <c r="F203" t="s">
        <v>427</v>
      </c>
      <c r="G203" t="s">
        <v>428</v>
      </c>
      <c r="H203">
        <v>1.124</v>
      </c>
      <c r="I203" t="s">
        <v>429</v>
      </c>
      <c r="J203">
        <v>0.000249</v>
      </c>
      <c r="K203" t="s">
        <v>71</v>
      </c>
      <c r="L203" t="s">
        <v>430</v>
      </c>
      <c r="M203">
        <v>1694.629263</v>
      </c>
      <c r="N203" t="s">
        <v>71</v>
      </c>
      <c r="O203" t="s">
        <v>431</v>
      </c>
      <c r="P203">
        <v>0.001944</v>
      </c>
      <c r="Q203" t="s">
        <v>71</v>
      </c>
      <c r="R203" t="s">
        <v>70</v>
      </c>
      <c r="S203">
        <v>0.296998</v>
      </c>
      <c r="T203" t="s">
        <v>71</v>
      </c>
      <c r="U203" t="s">
        <v>72</v>
      </c>
      <c r="V203">
        <v>0</v>
      </c>
      <c r="W203" t="s">
        <v>71</v>
      </c>
      <c r="X203" t="s">
        <v>73</v>
      </c>
      <c r="Y203">
        <v>0</v>
      </c>
      <c r="Z203" t="s">
        <v>71</v>
      </c>
      <c r="AA203" t="s">
        <v>446</v>
      </c>
      <c r="AB203">
        <v>0</v>
      </c>
      <c r="AC203" t="s">
        <v>71</v>
      </c>
      <c r="AD203" t="s">
        <v>74</v>
      </c>
      <c r="AE203">
        <v>0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10</v>
      </c>
      <c r="AQ203" t="s">
        <v>442</v>
      </c>
      <c r="AR203">
        <v>20</v>
      </c>
    </row>
    <row r="204" ht="29.25" spans="1:44">
      <c r="A204" s="2">
        <v>594</v>
      </c>
      <c r="B204" t="s">
        <v>425</v>
      </c>
      <c r="C204">
        <v>8</v>
      </c>
      <c r="D204" t="s">
        <v>426</v>
      </c>
      <c r="E204">
        <v>1371</v>
      </c>
      <c r="F204" t="s">
        <v>427</v>
      </c>
      <c r="G204" t="s">
        <v>428</v>
      </c>
      <c r="H204">
        <v>1.124</v>
      </c>
      <c r="I204" t="s">
        <v>429</v>
      </c>
      <c r="J204">
        <v>0.000248</v>
      </c>
      <c r="K204" t="s">
        <v>71</v>
      </c>
      <c r="L204" t="s">
        <v>430</v>
      </c>
      <c r="M204">
        <v>6548.777868</v>
      </c>
      <c r="N204" t="s">
        <v>71</v>
      </c>
      <c r="O204" t="s">
        <v>431</v>
      </c>
      <c r="P204">
        <v>0.006796</v>
      </c>
      <c r="Q204" t="s">
        <v>71</v>
      </c>
      <c r="R204" t="s">
        <v>70</v>
      </c>
      <c r="S204">
        <v>0.282358</v>
      </c>
      <c r="T204" t="s">
        <v>71</v>
      </c>
      <c r="U204" t="s">
        <v>72</v>
      </c>
      <c r="V204">
        <v>0</v>
      </c>
      <c r="W204" t="s">
        <v>71</v>
      </c>
      <c r="X204" t="s">
        <v>73</v>
      </c>
      <c r="Y204">
        <v>0</v>
      </c>
      <c r="Z204" t="s">
        <v>71</v>
      </c>
      <c r="AA204" t="s">
        <v>446</v>
      </c>
      <c r="AB204">
        <v>0</v>
      </c>
      <c r="AC204" t="s">
        <v>71</v>
      </c>
      <c r="AD204" t="s">
        <v>74</v>
      </c>
      <c r="AE204">
        <v>0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10</v>
      </c>
      <c r="AQ204" t="s">
        <v>442</v>
      </c>
      <c r="AR204">
        <v>20</v>
      </c>
    </row>
    <row r="205" ht="29.25" spans="1:44">
      <c r="A205" s="2">
        <v>593</v>
      </c>
      <c r="B205" t="s">
        <v>425</v>
      </c>
      <c r="C205">
        <v>9</v>
      </c>
      <c r="D205" t="s">
        <v>426</v>
      </c>
      <c r="E205">
        <v>2591</v>
      </c>
      <c r="F205" t="s">
        <v>427</v>
      </c>
      <c r="G205" t="s">
        <v>428</v>
      </c>
      <c r="H205">
        <v>1.124</v>
      </c>
      <c r="I205" t="s">
        <v>429</v>
      </c>
      <c r="J205">
        <v>0.000248</v>
      </c>
      <c r="K205" t="s">
        <v>71</v>
      </c>
      <c r="L205" t="s">
        <v>430</v>
      </c>
      <c r="M205">
        <v>18890.121048</v>
      </c>
      <c r="N205" t="s">
        <v>71</v>
      </c>
      <c r="O205" t="s">
        <v>431</v>
      </c>
      <c r="P205">
        <v>0.019138</v>
      </c>
      <c r="Q205" t="s">
        <v>71</v>
      </c>
      <c r="R205" t="s">
        <v>70</v>
      </c>
      <c r="S205">
        <v>0.277374</v>
      </c>
      <c r="T205" t="s">
        <v>71</v>
      </c>
      <c r="U205" t="s">
        <v>72</v>
      </c>
      <c r="V205">
        <v>0</v>
      </c>
      <c r="W205" t="s">
        <v>71</v>
      </c>
      <c r="X205" t="s">
        <v>73</v>
      </c>
      <c r="Y205">
        <v>0</v>
      </c>
      <c r="Z205" t="s">
        <v>71</v>
      </c>
      <c r="AA205" t="s">
        <v>446</v>
      </c>
      <c r="AB205">
        <v>0</v>
      </c>
      <c r="AC205" t="s">
        <v>71</v>
      </c>
      <c r="AD205" t="s">
        <v>74</v>
      </c>
      <c r="AE205">
        <v>0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10</v>
      </c>
      <c r="AQ205" t="s">
        <v>442</v>
      </c>
      <c r="AR205">
        <v>20</v>
      </c>
    </row>
    <row r="206" ht="29.25" spans="1:44">
      <c r="A206" s="2">
        <v>592</v>
      </c>
      <c r="B206" t="s">
        <v>425</v>
      </c>
      <c r="C206">
        <v>0</v>
      </c>
      <c r="D206" t="s">
        <v>426</v>
      </c>
      <c r="E206">
        <v>157</v>
      </c>
      <c r="F206" t="s">
        <v>427</v>
      </c>
      <c r="G206" t="s">
        <v>428</v>
      </c>
      <c r="H206">
        <v>1.124</v>
      </c>
      <c r="I206" t="s">
        <v>429</v>
      </c>
      <c r="J206">
        <v>0.000245</v>
      </c>
      <c r="K206" t="s">
        <v>71</v>
      </c>
      <c r="L206" t="s">
        <v>430</v>
      </c>
      <c r="M206">
        <v>11.314295</v>
      </c>
      <c r="N206" t="s">
        <v>71</v>
      </c>
      <c r="O206" t="s">
        <v>431</v>
      </c>
      <c r="P206">
        <v>0.000256</v>
      </c>
      <c r="Q206" t="s">
        <v>71</v>
      </c>
      <c r="R206" t="s">
        <v>70</v>
      </c>
      <c r="S206">
        <v>3.84796</v>
      </c>
      <c r="T206" t="s">
        <v>71</v>
      </c>
      <c r="U206" t="s">
        <v>72</v>
      </c>
      <c r="V206">
        <v>0</v>
      </c>
      <c r="W206" t="s">
        <v>71</v>
      </c>
      <c r="X206" t="s">
        <v>73</v>
      </c>
      <c r="Y206">
        <v>0</v>
      </c>
      <c r="Z206" t="s">
        <v>71</v>
      </c>
      <c r="AA206" t="s">
        <v>446</v>
      </c>
      <c r="AB206">
        <v>0</v>
      </c>
      <c r="AC206" t="s">
        <v>71</v>
      </c>
      <c r="AD206" t="s">
        <v>74</v>
      </c>
      <c r="AE206">
        <v>0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10</v>
      </c>
      <c r="AQ206" t="s">
        <v>442</v>
      </c>
      <c r="AR206">
        <v>20</v>
      </c>
    </row>
    <row r="207" ht="29.25" spans="1:44">
      <c r="A207" s="2">
        <v>591</v>
      </c>
      <c r="B207" t="s">
        <v>425</v>
      </c>
      <c r="C207">
        <v>0</v>
      </c>
      <c r="D207" t="s">
        <v>426</v>
      </c>
      <c r="E207">
        <v>157</v>
      </c>
      <c r="F207" t="s">
        <v>427</v>
      </c>
      <c r="G207" t="s">
        <v>428</v>
      </c>
      <c r="H207">
        <v>0</v>
      </c>
      <c r="I207" t="s">
        <v>429</v>
      </c>
      <c r="J207">
        <v>0.000249</v>
      </c>
      <c r="K207" t="s">
        <v>71</v>
      </c>
      <c r="L207" t="s">
        <v>430</v>
      </c>
      <c r="M207">
        <v>11.142603</v>
      </c>
      <c r="N207" t="s">
        <v>71</v>
      </c>
      <c r="O207" t="s">
        <v>431</v>
      </c>
      <c r="P207">
        <v>0.00026</v>
      </c>
      <c r="Q207" t="s">
        <v>71</v>
      </c>
      <c r="R207" t="s">
        <v>70</v>
      </c>
      <c r="S207">
        <v>4.718264</v>
      </c>
      <c r="T207" t="s">
        <v>71</v>
      </c>
      <c r="U207" t="s">
        <v>72</v>
      </c>
      <c r="V207">
        <v>0</v>
      </c>
      <c r="W207" t="s">
        <v>71</v>
      </c>
      <c r="X207" t="s">
        <v>73</v>
      </c>
      <c r="Y207">
        <v>0</v>
      </c>
      <c r="Z207" t="s">
        <v>71</v>
      </c>
      <c r="AA207" t="s">
        <v>446</v>
      </c>
      <c r="AB207">
        <v>0</v>
      </c>
      <c r="AC207" t="s">
        <v>71</v>
      </c>
      <c r="AD207" t="s">
        <v>74</v>
      </c>
      <c r="AE207">
        <v>0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10</v>
      </c>
      <c r="AQ207" t="s">
        <v>442</v>
      </c>
      <c r="AR207">
        <v>20</v>
      </c>
    </row>
    <row r="208" ht="29.25" spans="1:44">
      <c r="A208" s="2">
        <v>590</v>
      </c>
      <c r="B208" t="s">
        <v>425</v>
      </c>
      <c r="C208">
        <v>0</v>
      </c>
      <c r="D208" t="s">
        <v>426</v>
      </c>
      <c r="E208">
        <v>157</v>
      </c>
      <c r="F208" t="s">
        <v>427</v>
      </c>
      <c r="G208" t="s">
        <v>428</v>
      </c>
      <c r="H208">
        <v>0</v>
      </c>
      <c r="I208" t="s">
        <v>429</v>
      </c>
      <c r="J208">
        <v>0.000254</v>
      </c>
      <c r="K208" t="s">
        <v>71</v>
      </c>
      <c r="L208" t="s">
        <v>430</v>
      </c>
      <c r="M208">
        <v>12.175009</v>
      </c>
      <c r="N208" t="s">
        <v>71</v>
      </c>
      <c r="O208" t="s">
        <v>431</v>
      </c>
      <c r="P208">
        <v>0.000266</v>
      </c>
      <c r="Q208" t="s">
        <v>71</v>
      </c>
      <c r="R208" t="s">
        <v>70</v>
      </c>
      <c r="S208">
        <v>4.264628</v>
      </c>
      <c r="T208" t="s">
        <v>71</v>
      </c>
      <c r="U208" t="s">
        <v>72</v>
      </c>
      <c r="V208">
        <v>0</v>
      </c>
      <c r="W208" t="s">
        <v>71</v>
      </c>
      <c r="X208" t="s">
        <v>73</v>
      </c>
      <c r="Y208">
        <v>0</v>
      </c>
      <c r="Z208" t="s">
        <v>71</v>
      </c>
      <c r="AA208" t="s">
        <v>446</v>
      </c>
      <c r="AB208">
        <v>0</v>
      </c>
      <c r="AC208" t="s">
        <v>71</v>
      </c>
      <c r="AD208" t="s">
        <v>74</v>
      </c>
      <c r="AE208">
        <v>0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10</v>
      </c>
      <c r="AQ208" t="s">
        <v>442</v>
      </c>
      <c r="AR208">
        <v>20</v>
      </c>
    </row>
    <row r="209" ht="29.25" spans="1:44">
      <c r="A209" s="2">
        <v>589</v>
      </c>
      <c r="B209" t="s">
        <v>425</v>
      </c>
      <c r="C209">
        <v>1</v>
      </c>
      <c r="D209" t="s">
        <v>426</v>
      </c>
      <c r="E209">
        <v>160</v>
      </c>
      <c r="F209" t="s">
        <v>427</v>
      </c>
      <c r="G209" t="s">
        <v>428</v>
      </c>
      <c r="H209">
        <v>0</v>
      </c>
      <c r="I209" t="s">
        <v>429</v>
      </c>
      <c r="J209">
        <v>0.000253</v>
      </c>
      <c r="K209" t="s">
        <v>71</v>
      </c>
      <c r="L209" t="s">
        <v>430</v>
      </c>
      <c r="M209">
        <v>21.934167</v>
      </c>
      <c r="N209" t="s">
        <v>71</v>
      </c>
      <c r="O209" t="s">
        <v>431</v>
      </c>
      <c r="P209">
        <v>0.000275</v>
      </c>
      <c r="Q209" t="s">
        <v>71</v>
      </c>
      <c r="R209" t="s">
        <v>70</v>
      </c>
      <c r="S209">
        <v>1.882819</v>
      </c>
      <c r="T209" t="s">
        <v>71</v>
      </c>
      <c r="U209" t="s">
        <v>72</v>
      </c>
      <c r="V209">
        <v>0</v>
      </c>
      <c r="W209" t="s">
        <v>71</v>
      </c>
      <c r="X209" t="s">
        <v>73</v>
      </c>
      <c r="Y209">
        <v>0</v>
      </c>
      <c r="Z209" t="s">
        <v>71</v>
      </c>
      <c r="AA209" t="s">
        <v>446</v>
      </c>
      <c r="AB209">
        <v>0</v>
      </c>
      <c r="AC209" t="s">
        <v>71</v>
      </c>
      <c r="AD209" t="s">
        <v>74</v>
      </c>
      <c r="AE209">
        <v>0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10</v>
      </c>
      <c r="AQ209" t="s">
        <v>442</v>
      </c>
      <c r="AR209">
        <v>20</v>
      </c>
    </row>
    <row r="210" ht="29.25" spans="1:44">
      <c r="A210" s="2">
        <v>588</v>
      </c>
      <c r="B210" t="s">
        <v>425</v>
      </c>
      <c r="C210">
        <v>2</v>
      </c>
      <c r="D210" t="s">
        <v>426</v>
      </c>
      <c r="E210">
        <v>169</v>
      </c>
      <c r="F210" t="s">
        <v>427</v>
      </c>
      <c r="G210" t="s">
        <v>428</v>
      </c>
      <c r="H210">
        <v>0</v>
      </c>
      <c r="I210" t="s">
        <v>429</v>
      </c>
      <c r="J210">
        <v>0.000254</v>
      </c>
      <c r="K210" t="s">
        <v>71</v>
      </c>
      <c r="L210" t="s">
        <v>430</v>
      </c>
      <c r="M210">
        <v>41.382895</v>
      </c>
      <c r="N210" t="s">
        <v>71</v>
      </c>
      <c r="O210" t="s">
        <v>431</v>
      </c>
      <c r="P210">
        <v>0.000296</v>
      </c>
      <c r="Q210" t="s">
        <v>71</v>
      </c>
      <c r="R210" t="s">
        <v>70</v>
      </c>
      <c r="S210">
        <v>1.073609</v>
      </c>
      <c r="T210" t="s">
        <v>71</v>
      </c>
      <c r="U210" t="s">
        <v>72</v>
      </c>
      <c r="V210">
        <v>0</v>
      </c>
      <c r="W210" t="s">
        <v>71</v>
      </c>
      <c r="X210" t="s">
        <v>73</v>
      </c>
      <c r="Y210">
        <v>0</v>
      </c>
      <c r="Z210" t="s">
        <v>71</v>
      </c>
      <c r="AA210" t="s">
        <v>446</v>
      </c>
      <c r="AB210">
        <v>0</v>
      </c>
      <c r="AC210" t="s">
        <v>71</v>
      </c>
      <c r="AD210" t="s">
        <v>74</v>
      </c>
      <c r="AE210">
        <v>0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10</v>
      </c>
      <c r="AQ210" t="s">
        <v>442</v>
      </c>
      <c r="AR210">
        <v>20</v>
      </c>
    </row>
    <row r="211" ht="29.25" spans="1:44">
      <c r="A211" s="2">
        <v>587</v>
      </c>
      <c r="B211" t="s">
        <v>425</v>
      </c>
      <c r="C211">
        <v>3</v>
      </c>
      <c r="D211" t="s">
        <v>426</v>
      </c>
      <c r="E211">
        <v>188</v>
      </c>
      <c r="F211" t="s">
        <v>427</v>
      </c>
      <c r="G211" t="s">
        <v>428</v>
      </c>
      <c r="H211">
        <v>0</v>
      </c>
      <c r="I211" t="s">
        <v>429</v>
      </c>
      <c r="J211">
        <v>0.000255</v>
      </c>
      <c r="K211" t="s">
        <v>71</v>
      </c>
      <c r="L211" t="s">
        <v>430</v>
      </c>
      <c r="M211">
        <v>94.476182</v>
      </c>
      <c r="N211" t="s">
        <v>71</v>
      </c>
      <c r="O211" t="s">
        <v>431</v>
      </c>
      <c r="P211">
        <v>0.000349</v>
      </c>
      <c r="Q211" t="s">
        <v>71</v>
      </c>
      <c r="R211" t="s">
        <v>70</v>
      </c>
      <c r="S211">
        <v>0.658005</v>
      </c>
      <c r="T211" t="s">
        <v>71</v>
      </c>
      <c r="U211" t="s">
        <v>72</v>
      </c>
      <c r="V211">
        <v>0</v>
      </c>
      <c r="W211" t="s">
        <v>71</v>
      </c>
      <c r="X211" t="s">
        <v>73</v>
      </c>
      <c r="Y211">
        <v>0</v>
      </c>
      <c r="Z211" t="s">
        <v>71</v>
      </c>
      <c r="AA211" t="s">
        <v>446</v>
      </c>
      <c r="AB211">
        <v>0</v>
      </c>
      <c r="AC211" t="s">
        <v>71</v>
      </c>
      <c r="AD211" t="s">
        <v>74</v>
      </c>
      <c r="AE211">
        <v>0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10</v>
      </c>
      <c r="AQ211" t="s">
        <v>442</v>
      </c>
      <c r="AR211">
        <v>20</v>
      </c>
    </row>
    <row r="212" ht="29.25" spans="1:44">
      <c r="A212" s="2">
        <v>586</v>
      </c>
      <c r="B212" t="s">
        <v>425</v>
      </c>
      <c r="C212">
        <v>4</v>
      </c>
      <c r="D212" t="s">
        <v>426</v>
      </c>
      <c r="E212">
        <v>226</v>
      </c>
      <c r="F212" t="s">
        <v>427</v>
      </c>
      <c r="G212" t="s">
        <v>428</v>
      </c>
      <c r="H212">
        <v>0</v>
      </c>
      <c r="I212" t="s">
        <v>429</v>
      </c>
      <c r="J212">
        <v>0.000253</v>
      </c>
      <c r="K212" t="s">
        <v>71</v>
      </c>
      <c r="L212" t="s">
        <v>430</v>
      </c>
      <c r="M212">
        <v>180.645565</v>
      </c>
      <c r="N212" t="s">
        <v>71</v>
      </c>
      <c r="O212" t="s">
        <v>431</v>
      </c>
      <c r="P212">
        <v>0.000433</v>
      </c>
      <c r="Q212" t="s">
        <v>71</v>
      </c>
      <c r="R212" t="s">
        <v>70</v>
      </c>
      <c r="S212">
        <v>0.458975</v>
      </c>
      <c r="T212" t="s">
        <v>71</v>
      </c>
      <c r="U212" t="s">
        <v>72</v>
      </c>
      <c r="V212">
        <v>0</v>
      </c>
      <c r="W212" t="s">
        <v>71</v>
      </c>
      <c r="X212" t="s">
        <v>73</v>
      </c>
      <c r="Y212">
        <v>0</v>
      </c>
      <c r="Z212" t="s">
        <v>71</v>
      </c>
      <c r="AA212" t="s">
        <v>446</v>
      </c>
      <c r="AB212">
        <v>0</v>
      </c>
      <c r="AC212" t="s">
        <v>71</v>
      </c>
      <c r="AD212" t="s">
        <v>74</v>
      </c>
      <c r="AE212">
        <v>0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10</v>
      </c>
      <c r="AQ212" t="s">
        <v>442</v>
      </c>
      <c r="AR212">
        <v>20</v>
      </c>
    </row>
    <row r="213" ht="29.25" spans="1:44">
      <c r="A213" s="2">
        <v>585</v>
      </c>
      <c r="B213" t="s">
        <v>425</v>
      </c>
      <c r="C213">
        <v>5</v>
      </c>
      <c r="D213" t="s">
        <v>426</v>
      </c>
      <c r="E213">
        <v>303</v>
      </c>
      <c r="F213" t="s">
        <v>427</v>
      </c>
      <c r="G213" t="s">
        <v>428</v>
      </c>
      <c r="H213">
        <v>0</v>
      </c>
      <c r="I213" t="s">
        <v>429</v>
      </c>
      <c r="J213">
        <v>0.000258</v>
      </c>
      <c r="K213" t="s">
        <v>71</v>
      </c>
      <c r="L213" t="s">
        <v>430</v>
      </c>
      <c r="M213">
        <v>330.561122</v>
      </c>
      <c r="N213" t="s">
        <v>71</v>
      </c>
      <c r="O213" t="s">
        <v>431</v>
      </c>
      <c r="P213">
        <v>0.000588</v>
      </c>
      <c r="Q213" t="s">
        <v>71</v>
      </c>
      <c r="R213" t="s">
        <v>70</v>
      </c>
      <c r="S213">
        <v>0.358101</v>
      </c>
      <c r="T213" t="s">
        <v>71</v>
      </c>
      <c r="U213" t="s">
        <v>72</v>
      </c>
      <c r="V213">
        <v>0</v>
      </c>
      <c r="W213" t="s">
        <v>71</v>
      </c>
      <c r="X213" t="s">
        <v>73</v>
      </c>
      <c r="Y213">
        <v>0</v>
      </c>
      <c r="Z213" t="s">
        <v>71</v>
      </c>
      <c r="AA213" t="s">
        <v>446</v>
      </c>
      <c r="AB213">
        <v>0</v>
      </c>
      <c r="AC213" t="s">
        <v>71</v>
      </c>
      <c r="AD213" t="s">
        <v>74</v>
      </c>
      <c r="AE213">
        <v>0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10</v>
      </c>
      <c r="AQ213" t="s">
        <v>442</v>
      </c>
      <c r="AR213">
        <v>20</v>
      </c>
    </row>
    <row r="214" ht="29.25" spans="1:44">
      <c r="A214" s="2">
        <v>584</v>
      </c>
      <c r="B214" t="s">
        <v>425</v>
      </c>
      <c r="C214">
        <v>6</v>
      </c>
      <c r="D214" t="s">
        <v>426</v>
      </c>
      <c r="E214">
        <v>455</v>
      </c>
      <c r="F214" t="s">
        <v>427</v>
      </c>
      <c r="G214" t="s">
        <v>428</v>
      </c>
      <c r="H214">
        <v>0</v>
      </c>
      <c r="I214" t="s">
        <v>429</v>
      </c>
      <c r="J214">
        <v>0.000253</v>
      </c>
      <c r="K214" t="s">
        <v>71</v>
      </c>
      <c r="L214" t="s">
        <v>430</v>
      </c>
      <c r="M214">
        <v>637.653657</v>
      </c>
      <c r="N214" t="s">
        <v>71</v>
      </c>
      <c r="O214" t="s">
        <v>431</v>
      </c>
      <c r="P214">
        <v>0.000891</v>
      </c>
      <c r="Q214" t="s">
        <v>71</v>
      </c>
      <c r="R214" t="s">
        <v>70</v>
      </c>
      <c r="S214">
        <v>0.307597</v>
      </c>
      <c r="T214" t="s">
        <v>71</v>
      </c>
      <c r="U214" t="s">
        <v>72</v>
      </c>
      <c r="V214">
        <v>0</v>
      </c>
      <c r="W214" t="s">
        <v>71</v>
      </c>
      <c r="X214" t="s">
        <v>73</v>
      </c>
      <c r="Y214">
        <v>0</v>
      </c>
      <c r="Z214" t="s">
        <v>71</v>
      </c>
      <c r="AA214" t="s">
        <v>446</v>
      </c>
      <c r="AB214">
        <v>0</v>
      </c>
      <c r="AC214" t="s">
        <v>71</v>
      </c>
      <c r="AD214" t="s">
        <v>74</v>
      </c>
      <c r="AE214">
        <v>0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10</v>
      </c>
      <c r="AQ214" t="s">
        <v>442</v>
      </c>
      <c r="AR214">
        <v>20</v>
      </c>
    </row>
    <row r="215" ht="29.25" spans="1:44">
      <c r="A215" s="2">
        <v>583</v>
      </c>
      <c r="B215" t="s">
        <v>425</v>
      </c>
      <c r="C215">
        <v>7</v>
      </c>
      <c r="D215" t="s">
        <v>426</v>
      </c>
      <c r="E215">
        <v>760</v>
      </c>
      <c r="F215" t="s">
        <v>427</v>
      </c>
      <c r="G215" t="s">
        <v>428</v>
      </c>
      <c r="H215">
        <v>0</v>
      </c>
      <c r="I215" t="s">
        <v>429</v>
      </c>
      <c r="J215">
        <v>0.000251</v>
      </c>
      <c r="K215" t="s">
        <v>71</v>
      </c>
      <c r="L215" t="s">
        <v>430</v>
      </c>
      <c r="M215">
        <v>1354.007668</v>
      </c>
      <c r="N215" t="s">
        <v>71</v>
      </c>
      <c r="O215" t="s">
        <v>431</v>
      </c>
      <c r="P215">
        <v>0.001605</v>
      </c>
      <c r="Q215" t="s">
        <v>71</v>
      </c>
      <c r="R215" t="s">
        <v>70</v>
      </c>
      <c r="S215">
        <v>0.281343</v>
      </c>
      <c r="T215" t="s">
        <v>71</v>
      </c>
      <c r="U215" t="s">
        <v>72</v>
      </c>
      <c r="V215">
        <v>0</v>
      </c>
      <c r="W215" t="s">
        <v>71</v>
      </c>
      <c r="X215" t="s">
        <v>73</v>
      </c>
      <c r="Y215">
        <v>0</v>
      </c>
      <c r="Z215" t="s">
        <v>71</v>
      </c>
      <c r="AA215" t="s">
        <v>446</v>
      </c>
      <c r="AB215">
        <v>0</v>
      </c>
      <c r="AC215" t="s">
        <v>71</v>
      </c>
      <c r="AD215" t="s">
        <v>74</v>
      </c>
      <c r="AE215">
        <v>0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10</v>
      </c>
      <c r="AQ215" t="s">
        <v>442</v>
      </c>
      <c r="AR215">
        <v>20</v>
      </c>
    </row>
    <row r="216" ht="29.25" spans="1:44">
      <c r="A216" s="2">
        <v>582</v>
      </c>
      <c r="B216" t="s">
        <v>425</v>
      </c>
      <c r="C216">
        <v>8</v>
      </c>
      <c r="D216" t="s">
        <v>426</v>
      </c>
      <c r="E216">
        <v>1371</v>
      </c>
      <c r="F216" t="s">
        <v>427</v>
      </c>
      <c r="G216" t="s">
        <v>428</v>
      </c>
      <c r="H216">
        <v>0</v>
      </c>
      <c r="I216" t="s">
        <v>429</v>
      </c>
      <c r="J216">
        <v>0.000251</v>
      </c>
      <c r="K216" t="s">
        <v>71</v>
      </c>
      <c r="L216" t="s">
        <v>430</v>
      </c>
      <c r="M216">
        <v>7316.770591</v>
      </c>
      <c r="N216" t="s">
        <v>71</v>
      </c>
      <c r="O216" t="s">
        <v>431</v>
      </c>
      <c r="P216">
        <v>0.007568</v>
      </c>
      <c r="Q216" t="s">
        <v>71</v>
      </c>
      <c r="R216" t="s">
        <v>70</v>
      </c>
      <c r="S216">
        <v>0.267722</v>
      </c>
      <c r="T216" t="s">
        <v>71</v>
      </c>
      <c r="U216" t="s">
        <v>72</v>
      </c>
      <c r="V216">
        <v>0</v>
      </c>
      <c r="W216" t="s">
        <v>71</v>
      </c>
      <c r="X216" t="s">
        <v>73</v>
      </c>
      <c r="Y216">
        <v>0</v>
      </c>
      <c r="Z216" t="s">
        <v>71</v>
      </c>
      <c r="AA216" t="s">
        <v>446</v>
      </c>
      <c r="AB216">
        <v>0</v>
      </c>
      <c r="AC216" t="s">
        <v>71</v>
      </c>
      <c r="AD216" t="s">
        <v>74</v>
      </c>
      <c r="AE216">
        <v>0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10</v>
      </c>
      <c r="AQ216" t="s">
        <v>442</v>
      </c>
      <c r="AR216">
        <v>20</v>
      </c>
    </row>
    <row r="217" ht="29.25" spans="1:44">
      <c r="A217" s="2">
        <v>581</v>
      </c>
      <c r="B217" t="s">
        <v>425</v>
      </c>
      <c r="C217">
        <v>9</v>
      </c>
      <c r="D217" t="s">
        <v>426</v>
      </c>
      <c r="E217">
        <v>2591</v>
      </c>
      <c r="F217" t="s">
        <v>427</v>
      </c>
      <c r="G217" t="s">
        <v>428</v>
      </c>
      <c r="H217">
        <v>0</v>
      </c>
      <c r="I217" t="s">
        <v>429</v>
      </c>
      <c r="J217">
        <v>0.000252</v>
      </c>
      <c r="K217" t="s">
        <v>71</v>
      </c>
      <c r="L217" t="s">
        <v>430</v>
      </c>
      <c r="M217">
        <v>19998.102568</v>
      </c>
      <c r="N217" t="s">
        <v>71</v>
      </c>
      <c r="O217" t="s">
        <v>431</v>
      </c>
      <c r="P217">
        <v>0.02025</v>
      </c>
      <c r="Q217" t="s">
        <v>71</v>
      </c>
      <c r="R217" t="s">
        <v>70</v>
      </c>
      <c r="S217">
        <v>0.258478</v>
      </c>
      <c r="T217" t="s">
        <v>71</v>
      </c>
      <c r="U217" t="s">
        <v>72</v>
      </c>
      <c r="V217">
        <v>0</v>
      </c>
      <c r="W217" t="s">
        <v>71</v>
      </c>
      <c r="X217" t="s">
        <v>73</v>
      </c>
      <c r="Y217">
        <v>0</v>
      </c>
      <c r="Z217" t="s">
        <v>71</v>
      </c>
      <c r="AA217" t="s">
        <v>446</v>
      </c>
      <c r="AB217">
        <v>0</v>
      </c>
      <c r="AC217" t="s">
        <v>71</v>
      </c>
      <c r="AD217" t="s">
        <v>74</v>
      </c>
      <c r="AE217">
        <v>0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10</v>
      </c>
      <c r="AQ217" t="s">
        <v>442</v>
      </c>
      <c r="AR217">
        <v>20</v>
      </c>
    </row>
    <row r="218" ht="29.25" spans="1:44">
      <c r="A218" s="2">
        <v>580</v>
      </c>
      <c r="B218" t="s">
        <v>425</v>
      </c>
      <c r="C218">
        <v>0</v>
      </c>
      <c r="D218" t="s">
        <v>426</v>
      </c>
      <c r="E218">
        <v>157</v>
      </c>
      <c r="F218" t="s">
        <v>427</v>
      </c>
      <c r="G218" t="s">
        <v>428</v>
      </c>
      <c r="H218">
        <v>6.02</v>
      </c>
      <c r="I218" t="s">
        <v>429</v>
      </c>
      <c r="J218">
        <v>0.000268</v>
      </c>
      <c r="K218" t="s">
        <v>71</v>
      </c>
      <c r="L218" t="s">
        <v>430</v>
      </c>
      <c r="M218">
        <v>11.84344</v>
      </c>
      <c r="N218" t="s">
        <v>71</v>
      </c>
      <c r="O218" t="s">
        <v>431</v>
      </c>
      <c r="P218">
        <v>0.00028</v>
      </c>
      <c r="Q218" t="s">
        <v>71</v>
      </c>
      <c r="R218" t="s">
        <v>70</v>
      </c>
      <c r="S218">
        <v>3.612231</v>
      </c>
      <c r="T218" t="s">
        <v>71</v>
      </c>
      <c r="U218" t="s">
        <v>72</v>
      </c>
      <c r="V218">
        <v>0</v>
      </c>
      <c r="W218" t="s">
        <v>71</v>
      </c>
      <c r="X218" t="s">
        <v>73</v>
      </c>
      <c r="Y218">
        <v>0</v>
      </c>
      <c r="Z218" t="s">
        <v>71</v>
      </c>
      <c r="AA218" t="s">
        <v>446</v>
      </c>
      <c r="AB218">
        <v>0</v>
      </c>
      <c r="AC218" t="s">
        <v>71</v>
      </c>
      <c r="AD218" t="s">
        <v>74</v>
      </c>
      <c r="AE218">
        <v>0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20</v>
      </c>
      <c r="AQ218" t="s">
        <v>442</v>
      </c>
      <c r="AR218">
        <v>20</v>
      </c>
    </row>
    <row r="219" ht="29.25" spans="1:44">
      <c r="A219" s="2">
        <v>579</v>
      </c>
      <c r="B219" t="s">
        <v>425</v>
      </c>
      <c r="C219">
        <v>1</v>
      </c>
      <c r="D219" t="s">
        <v>426</v>
      </c>
      <c r="E219">
        <v>160</v>
      </c>
      <c r="F219" t="s">
        <v>427</v>
      </c>
      <c r="G219" t="s">
        <v>428</v>
      </c>
      <c r="H219">
        <v>6.02</v>
      </c>
      <c r="I219" t="s">
        <v>429</v>
      </c>
      <c r="J219">
        <v>0.000258</v>
      </c>
      <c r="K219" t="s">
        <v>71</v>
      </c>
      <c r="L219" t="s">
        <v>430</v>
      </c>
      <c r="M219">
        <v>21.820079</v>
      </c>
      <c r="N219" t="s">
        <v>71</v>
      </c>
      <c r="O219" t="s">
        <v>431</v>
      </c>
      <c r="P219">
        <v>0.00028</v>
      </c>
      <c r="Q219" t="s">
        <v>71</v>
      </c>
      <c r="R219" t="s">
        <v>70</v>
      </c>
      <c r="S219">
        <v>3.613943</v>
      </c>
      <c r="T219" t="s">
        <v>71</v>
      </c>
      <c r="U219" t="s">
        <v>72</v>
      </c>
      <c r="V219">
        <v>0</v>
      </c>
      <c r="W219" t="s">
        <v>71</v>
      </c>
      <c r="X219" t="s">
        <v>73</v>
      </c>
      <c r="Y219">
        <v>0</v>
      </c>
      <c r="Z219" t="s">
        <v>71</v>
      </c>
      <c r="AA219" t="s">
        <v>446</v>
      </c>
      <c r="AB219">
        <v>0</v>
      </c>
      <c r="AC219" t="s">
        <v>71</v>
      </c>
      <c r="AD219" t="s">
        <v>74</v>
      </c>
      <c r="AE219">
        <v>0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20</v>
      </c>
      <c r="AQ219" t="s">
        <v>442</v>
      </c>
      <c r="AR219">
        <v>20</v>
      </c>
    </row>
    <row r="220" ht="29.25" spans="1:44">
      <c r="A220" s="2">
        <v>578</v>
      </c>
      <c r="B220" t="s">
        <v>425</v>
      </c>
      <c r="C220">
        <v>2</v>
      </c>
      <c r="D220" t="s">
        <v>426</v>
      </c>
      <c r="E220">
        <v>169</v>
      </c>
      <c r="F220" t="s">
        <v>427</v>
      </c>
      <c r="G220" t="s">
        <v>428</v>
      </c>
      <c r="H220">
        <v>6.02</v>
      </c>
      <c r="I220" t="s">
        <v>429</v>
      </c>
      <c r="J220">
        <v>0.000258</v>
      </c>
      <c r="K220" t="s">
        <v>71</v>
      </c>
      <c r="L220" t="s">
        <v>430</v>
      </c>
      <c r="M220">
        <v>41.344449</v>
      </c>
      <c r="N220" t="s">
        <v>71</v>
      </c>
      <c r="O220" t="s">
        <v>431</v>
      </c>
      <c r="P220">
        <v>0.0003</v>
      </c>
      <c r="Q220" t="s">
        <v>71</v>
      </c>
      <c r="R220" t="s">
        <v>70</v>
      </c>
      <c r="S220">
        <v>1.989972</v>
      </c>
      <c r="T220" t="s">
        <v>71</v>
      </c>
      <c r="U220" t="s">
        <v>72</v>
      </c>
      <c r="V220">
        <v>0</v>
      </c>
      <c r="W220" t="s">
        <v>71</v>
      </c>
      <c r="X220" t="s">
        <v>73</v>
      </c>
      <c r="Y220">
        <v>0</v>
      </c>
      <c r="Z220" t="s">
        <v>71</v>
      </c>
      <c r="AA220" t="s">
        <v>446</v>
      </c>
      <c r="AB220">
        <v>0</v>
      </c>
      <c r="AC220" t="s">
        <v>71</v>
      </c>
      <c r="AD220" t="s">
        <v>74</v>
      </c>
      <c r="AE220">
        <v>0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20</v>
      </c>
      <c r="AQ220" t="s">
        <v>442</v>
      </c>
      <c r="AR220">
        <v>20</v>
      </c>
    </row>
    <row r="221" ht="29.25" spans="1:44">
      <c r="A221" s="2">
        <v>577</v>
      </c>
      <c r="B221" t="s">
        <v>425</v>
      </c>
      <c r="C221">
        <v>3</v>
      </c>
      <c r="D221" t="s">
        <v>426</v>
      </c>
      <c r="E221">
        <v>188</v>
      </c>
      <c r="F221" t="s">
        <v>427</v>
      </c>
      <c r="G221" t="s">
        <v>428</v>
      </c>
      <c r="H221">
        <v>6.02</v>
      </c>
      <c r="I221" t="s">
        <v>429</v>
      </c>
      <c r="J221">
        <v>0.000259</v>
      </c>
      <c r="K221" t="s">
        <v>71</v>
      </c>
      <c r="L221" t="s">
        <v>430</v>
      </c>
      <c r="M221">
        <v>94.330604</v>
      </c>
      <c r="N221" t="s">
        <v>71</v>
      </c>
      <c r="O221" t="s">
        <v>431</v>
      </c>
      <c r="P221">
        <v>0.000353</v>
      </c>
      <c r="Q221" t="s">
        <v>71</v>
      </c>
      <c r="R221" t="s">
        <v>70</v>
      </c>
      <c r="S221">
        <v>1.172145</v>
      </c>
      <c r="T221" t="s">
        <v>71</v>
      </c>
      <c r="U221" t="s">
        <v>72</v>
      </c>
      <c r="V221">
        <v>0</v>
      </c>
      <c r="W221" t="s">
        <v>71</v>
      </c>
      <c r="X221" t="s">
        <v>73</v>
      </c>
      <c r="Y221">
        <v>0</v>
      </c>
      <c r="Z221" t="s">
        <v>71</v>
      </c>
      <c r="AA221" t="s">
        <v>446</v>
      </c>
      <c r="AB221">
        <v>0</v>
      </c>
      <c r="AC221" t="s">
        <v>71</v>
      </c>
      <c r="AD221" t="s">
        <v>74</v>
      </c>
      <c r="AE221">
        <v>0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20</v>
      </c>
      <c r="AQ221" t="s">
        <v>442</v>
      </c>
      <c r="AR221">
        <v>20</v>
      </c>
    </row>
    <row r="222" ht="29.25" spans="1:44">
      <c r="A222" s="2">
        <v>576</v>
      </c>
      <c r="B222" t="s">
        <v>425</v>
      </c>
      <c r="C222">
        <v>4</v>
      </c>
      <c r="D222" t="s">
        <v>426</v>
      </c>
      <c r="E222">
        <v>226</v>
      </c>
      <c r="F222" t="s">
        <v>427</v>
      </c>
      <c r="G222" t="s">
        <v>428</v>
      </c>
      <c r="H222">
        <v>6.02</v>
      </c>
      <c r="I222" t="s">
        <v>429</v>
      </c>
      <c r="J222">
        <v>0.000258</v>
      </c>
      <c r="K222" t="s">
        <v>71</v>
      </c>
      <c r="L222" t="s">
        <v>430</v>
      </c>
      <c r="M222">
        <v>180.103433</v>
      </c>
      <c r="N222" t="s">
        <v>71</v>
      </c>
      <c r="O222" t="s">
        <v>431</v>
      </c>
      <c r="P222">
        <v>0.000438</v>
      </c>
      <c r="Q222" t="s">
        <v>71</v>
      </c>
      <c r="R222" t="s">
        <v>70</v>
      </c>
      <c r="S222">
        <v>0.767299</v>
      </c>
      <c r="T222" t="s">
        <v>71</v>
      </c>
      <c r="U222" t="s">
        <v>72</v>
      </c>
      <c r="V222">
        <v>0</v>
      </c>
      <c r="W222" t="s">
        <v>71</v>
      </c>
      <c r="X222" t="s">
        <v>73</v>
      </c>
      <c r="Y222">
        <v>0</v>
      </c>
      <c r="Z222" t="s">
        <v>71</v>
      </c>
      <c r="AA222" t="s">
        <v>446</v>
      </c>
      <c r="AB222">
        <v>0</v>
      </c>
      <c r="AC222" t="s">
        <v>71</v>
      </c>
      <c r="AD222" t="s">
        <v>74</v>
      </c>
      <c r="AE222">
        <v>0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20</v>
      </c>
      <c r="AQ222" t="s">
        <v>442</v>
      </c>
      <c r="AR222">
        <v>20</v>
      </c>
    </row>
    <row r="223" ht="29.25" spans="1:44">
      <c r="A223" s="2">
        <v>575</v>
      </c>
      <c r="B223" t="s">
        <v>425</v>
      </c>
      <c r="C223">
        <v>5</v>
      </c>
      <c r="D223" t="s">
        <v>426</v>
      </c>
      <c r="E223">
        <v>303</v>
      </c>
      <c r="F223" t="s">
        <v>427</v>
      </c>
      <c r="G223" t="s">
        <v>428</v>
      </c>
      <c r="H223">
        <v>6.02</v>
      </c>
      <c r="I223" t="s">
        <v>429</v>
      </c>
      <c r="J223">
        <v>0.000257</v>
      </c>
      <c r="K223" t="s">
        <v>71</v>
      </c>
      <c r="L223" t="s">
        <v>430</v>
      </c>
      <c r="M223">
        <v>323.592598</v>
      </c>
      <c r="N223" t="s">
        <v>71</v>
      </c>
      <c r="O223" t="s">
        <v>431</v>
      </c>
      <c r="P223">
        <v>0.00058</v>
      </c>
      <c r="Q223" t="s">
        <v>71</v>
      </c>
      <c r="R223" t="s">
        <v>70</v>
      </c>
      <c r="S223">
        <v>0.560766</v>
      </c>
      <c r="T223" t="s">
        <v>71</v>
      </c>
      <c r="U223" t="s">
        <v>72</v>
      </c>
      <c r="V223">
        <v>0</v>
      </c>
      <c r="W223" t="s">
        <v>71</v>
      </c>
      <c r="X223" t="s">
        <v>73</v>
      </c>
      <c r="Y223">
        <v>0</v>
      </c>
      <c r="Z223" t="s">
        <v>71</v>
      </c>
      <c r="AA223" t="s">
        <v>446</v>
      </c>
      <c r="AB223">
        <v>0</v>
      </c>
      <c r="AC223" t="s">
        <v>71</v>
      </c>
      <c r="AD223" t="s">
        <v>74</v>
      </c>
      <c r="AE223">
        <v>0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20</v>
      </c>
      <c r="AQ223" t="s">
        <v>442</v>
      </c>
      <c r="AR223">
        <v>20</v>
      </c>
    </row>
    <row r="224" ht="29.25" spans="1:44">
      <c r="A224" s="2">
        <v>574</v>
      </c>
      <c r="B224" t="s">
        <v>425</v>
      </c>
      <c r="C224">
        <v>6</v>
      </c>
      <c r="D224" t="s">
        <v>426</v>
      </c>
      <c r="E224">
        <v>455</v>
      </c>
      <c r="F224" t="s">
        <v>427</v>
      </c>
      <c r="G224" t="s">
        <v>428</v>
      </c>
      <c r="H224">
        <v>6.02</v>
      </c>
      <c r="I224" t="s">
        <v>429</v>
      </c>
      <c r="J224">
        <v>0.000261</v>
      </c>
      <c r="K224" t="s">
        <v>71</v>
      </c>
      <c r="L224" t="s">
        <v>430</v>
      </c>
      <c r="M224">
        <v>656.082458</v>
      </c>
      <c r="N224" t="s">
        <v>71</v>
      </c>
      <c r="O224" t="s">
        <v>431</v>
      </c>
      <c r="P224">
        <v>0.000917</v>
      </c>
      <c r="Q224" t="s">
        <v>71</v>
      </c>
      <c r="R224" t="s">
        <v>70</v>
      </c>
      <c r="S224">
        <v>0.47289</v>
      </c>
      <c r="T224" t="s">
        <v>71</v>
      </c>
      <c r="U224" t="s">
        <v>72</v>
      </c>
      <c r="V224">
        <v>0</v>
      </c>
      <c r="W224" t="s">
        <v>71</v>
      </c>
      <c r="X224" t="s">
        <v>73</v>
      </c>
      <c r="Y224">
        <v>0</v>
      </c>
      <c r="Z224" t="s">
        <v>71</v>
      </c>
      <c r="AA224" t="s">
        <v>446</v>
      </c>
      <c r="AB224">
        <v>0</v>
      </c>
      <c r="AC224" t="s">
        <v>71</v>
      </c>
      <c r="AD224" t="s">
        <v>74</v>
      </c>
      <c r="AE224">
        <v>0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20</v>
      </c>
      <c r="AQ224" t="s">
        <v>442</v>
      </c>
      <c r="AR224">
        <v>20</v>
      </c>
    </row>
    <row r="225" ht="29.25" spans="1:44">
      <c r="A225" s="2">
        <v>573</v>
      </c>
      <c r="B225" t="s">
        <v>425</v>
      </c>
      <c r="C225">
        <v>7</v>
      </c>
      <c r="D225" t="s">
        <v>426</v>
      </c>
      <c r="E225">
        <v>760</v>
      </c>
      <c r="F225" t="s">
        <v>427</v>
      </c>
      <c r="G225" t="s">
        <v>428</v>
      </c>
      <c r="H225">
        <v>6.02</v>
      </c>
      <c r="I225" t="s">
        <v>429</v>
      </c>
      <c r="J225">
        <v>0.000261</v>
      </c>
      <c r="K225" t="s">
        <v>71</v>
      </c>
      <c r="L225" t="s">
        <v>430</v>
      </c>
      <c r="M225">
        <v>1376.826273</v>
      </c>
      <c r="N225" t="s">
        <v>71</v>
      </c>
      <c r="O225" t="s">
        <v>431</v>
      </c>
      <c r="P225">
        <v>0.001638</v>
      </c>
      <c r="Q225" t="s">
        <v>71</v>
      </c>
      <c r="R225" t="s">
        <v>70</v>
      </c>
      <c r="S225">
        <v>0.410508</v>
      </c>
      <c r="T225" t="s">
        <v>71</v>
      </c>
      <c r="U225" t="s">
        <v>72</v>
      </c>
      <c r="V225">
        <v>0</v>
      </c>
      <c r="W225" t="s">
        <v>71</v>
      </c>
      <c r="X225" t="s">
        <v>73</v>
      </c>
      <c r="Y225">
        <v>0</v>
      </c>
      <c r="Z225" t="s">
        <v>71</v>
      </c>
      <c r="AA225" t="s">
        <v>446</v>
      </c>
      <c r="AB225">
        <v>0</v>
      </c>
      <c r="AC225" t="s">
        <v>71</v>
      </c>
      <c r="AD225" t="s">
        <v>74</v>
      </c>
      <c r="AE225">
        <v>0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20</v>
      </c>
      <c r="AQ225" t="s">
        <v>442</v>
      </c>
      <c r="AR225">
        <v>20</v>
      </c>
    </row>
    <row r="226" ht="29.25" spans="1:44">
      <c r="A226" s="2">
        <v>572</v>
      </c>
      <c r="B226" t="s">
        <v>425</v>
      </c>
      <c r="C226">
        <v>8</v>
      </c>
      <c r="D226" t="s">
        <v>426</v>
      </c>
      <c r="E226">
        <v>1371</v>
      </c>
      <c r="F226" t="s">
        <v>427</v>
      </c>
      <c r="G226" t="s">
        <v>428</v>
      </c>
      <c r="H226">
        <v>6.02</v>
      </c>
      <c r="I226" t="s">
        <v>429</v>
      </c>
      <c r="J226">
        <v>0.000259</v>
      </c>
      <c r="K226" t="s">
        <v>71</v>
      </c>
      <c r="L226" t="s">
        <v>430</v>
      </c>
      <c r="M226">
        <v>7316.174078</v>
      </c>
      <c r="N226" t="s">
        <v>71</v>
      </c>
      <c r="O226" t="s">
        <v>431</v>
      </c>
      <c r="P226">
        <v>0.007576</v>
      </c>
      <c r="Q226" t="s">
        <v>71</v>
      </c>
      <c r="R226" t="s">
        <v>70</v>
      </c>
      <c r="S226">
        <v>0.381908</v>
      </c>
      <c r="T226" t="s">
        <v>71</v>
      </c>
      <c r="U226" t="s">
        <v>72</v>
      </c>
      <c r="V226">
        <v>0</v>
      </c>
      <c r="W226" t="s">
        <v>71</v>
      </c>
      <c r="X226" t="s">
        <v>73</v>
      </c>
      <c r="Y226">
        <v>0</v>
      </c>
      <c r="Z226" t="s">
        <v>71</v>
      </c>
      <c r="AA226" t="s">
        <v>446</v>
      </c>
      <c r="AB226">
        <v>0</v>
      </c>
      <c r="AC226" t="s">
        <v>71</v>
      </c>
      <c r="AD226" t="s">
        <v>74</v>
      </c>
      <c r="AE226">
        <v>0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20</v>
      </c>
      <c r="AQ226" t="s">
        <v>442</v>
      </c>
      <c r="AR226">
        <v>20</v>
      </c>
    </row>
    <row r="227" ht="29.25" spans="1:44">
      <c r="A227" s="2">
        <v>571</v>
      </c>
      <c r="B227" t="s">
        <v>425</v>
      </c>
      <c r="C227">
        <v>9</v>
      </c>
      <c r="D227" t="s">
        <v>426</v>
      </c>
      <c r="E227">
        <v>2591</v>
      </c>
      <c r="F227" t="s">
        <v>427</v>
      </c>
      <c r="G227" t="s">
        <v>428</v>
      </c>
      <c r="H227">
        <v>6.02</v>
      </c>
      <c r="I227" t="s">
        <v>429</v>
      </c>
      <c r="J227">
        <v>0.000259</v>
      </c>
      <c r="K227" t="s">
        <v>71</v>
      </c>
      <c r="L227" t="s">
        <v>430</v>
      </c>
      <c r="M227">
        <v>20040.26148</v>
      </c>
      <c r="N227" t="s">
        <v>71</v>
      </c>
      <c r="O227" t="s">
        <v>431</v>
      </c>
      <c r="P227">
        <v>0.0203</v>
      </c>
      <c r="Q227" t="s">
        <v>71</v>
      </c>
      <c r="R227" t="s">
        <v>70</v>
      </c>
      <c r="S227">
        <v>0.367816</v>
      </c>
      <c r="T227" t="s">
        <v>71</v>
      </c>
      <c r="U227" t="s">
        <v>72</v>
      </c>
      <c r="V227">
        <v>0</v>
      </c>
      <c r="W227" t="s">
        <v>71</v>
      </c>
      <c r="X227" t="s">
        <v>73</v>
      </c>
      <c r="Y227">
        <v>0</v>
      </c>
      <c r="Z227" t="s">
        <v>71</v>
      </c>
      <c r="AA227" t="s">
        <v>446</v>
      </c>
      <c r="AB227">
        <v>0</v>
      </c>
      <c r="AC227" t="s">
        <v>71</v>
      </c>
      <c r="AD227" t="s">
        <v>74</v>
      </c>
      <c r="AE227">
        <v>0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</row>
    <row r="228" ht="29.25" spans="1:44">
      <c r="A228" s="2">
        <v>570</v>
      </c>
      <c r="B228" t="s">
        <v>425</v>
      </c>
      <c r="C228">
        <v>4</v>
      </c>
      <c r="D228" t="s">
        <v>426</v>
      </c>
      <c r="E228">
        <v>226</v>
      </c>
      <c r="F228" t="s">
        <v>427</v>
      </c>
      <c r="G228" t="s">
        <v>428</v>
      </c>
      <c r="H228">
        <v>6.02</v>
      </c>
      <c r="I228" t="s">
        <v>429</v>
      </c>
      <c r="J228">
        <v>0.000268</v>
      </c>
      <c r="K228" t="s">
        <v>71</v>
      </c>
      <c r="L228" t="s">
        <v>430</v>
      </c>
      <c r="M228">
        <v>193.268885</v>
      </c>
      <c r="N228" t="s">
        <v>71</v>
      </c>
      <c r="O228" t="s">
        <v>431</v>
      </c>
      <c r="P228">
        <v>0.000461</v>
      </c>
      <c r="Q228" t="s">
        <v>71</v>
      </c>
      <c r="R228" t="s">
        <v>70</v>
      </c>
      <c r="S228">
        <v>0.785235</v>
      </c>
      <c r="T228" t="s">
        <v>71</v>
      </c>
      <c r="U228" t="s">
        <v>72</v>
      </c>
      <c r="V228">
        <v>0</v>
      </c>
      <c r="W228" t="s">
        <v>71</v>
      </c>
      <c r="X228" t="s">
        <v>73</v>
      </c>
      <c r="Y228">
        <v>0</v>
      </c>
      <c r="Z228" t="s">
        <v>71</v>
      </c>
      <c r="AA228" t="s">
        <v>446</v>
      </c>
      <c r="AB228">
        <v>0</v>
      </c>
      <c r="AC228" t="s">
        <v>71</v>
      </c>
      <c r="AD228" t="s">
        <v>74</v>
      </c>
      <c r="AE228">
        <v>0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500</v>
      </c>
      <c r="AO228" t="s">
        <v>441</v>
      </c>
      <c r="AP228">
        <v>20</v>
      </c>
      <c r="AQ228" t="s">
        <v>442</v>
      </c>
      <c r="AR228">
        <v>20</v>
      </c>
    </row>
    <row r="229" ht="29.25" spans="1:44">
      <c r="A229" s="2">
        <v>569</v>
      </c>
      <c r="B229" t="s">
        <v>425</v>
      </c>
      <c r="C229">
        <v>4</v>
      </c>
      <c r="D229" t="s">
        <v>426</v>
      </c>
      <c r="E229">
        <v>158</v>
      </c>
      <c r="F229" t="s">
        <v>427</v>
      </c>
      <c r="G229" t="s">
        <v>428</v>
      </c>
      <c r="H229">
        <v>19661.844</v>
      </c>
      <c r="I229" t="s">
        <v>429</v>
      </c>
      <c r="J229">
        <v>0.000182</v>
      </c>
      <c r="K229" t="s">
        <v>71</v>
      </c>
      <c r="L229" t="s">
        <v>430</v>
      </c>
      <c r="M229">
        <v>106.911723</v>
      </c>
      <c r="N229" t="s">
        <v>71</v>
      </c>
      <c r="O229" t="s">
        <v>431</v>
      </c>
      <c r="P229">
        <v>0.000289</v>
      </c>
      <c r="Q229" t="s">
        <v>71</v>
      </c>
      <c r="R229" t="s">
        <v>70</v>
      </c>
      <c r="S229">
        <v>0.394742</v>
      </c>
      <c r="T229" t="s">
        <v>71</v>
      </c>
      <c r="U229" t="s">
        <v>72</v>
      </c>
      <c r="V229">
        <v>0</v>
      </c>
      <c r="W229" t="s">
        <v>71</v>
      </c>
      <c r="X229" t="s">
        <v>73</v>
      </c>
      <c r="Y229">
        <v>0</v>
      </c>
      <c r="Z229" t="s">
        <v>71</v>
      </c>
      <c r="AA229" t="s">
        <v>446</v>
      </c>
      <c r="AB229">
        <v>0</v>
      </c>
      <c r="AC229" t="s">
        <v>71</v>
      </c>
      <c r="AD229" t="s">
        <v>74</v>
      </c>
      <c r="AE229">
        <v>0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500</v>
      </c>
      <c r="AO229" t="s">
        <v>441</v>
      </c>
      <c r="AP229">
        <v>20</v>
      </c>
      <c r="AQ229" t="s">
        <v>442</v>
      </c>
      <c r="AR229">
        <v>20</v>
      </c>
    </row>
    <row r="230" ht="29.25" spans="1:44">
      <c r="A230" s="2">
        <v>567</v>
      </c>
      <c r="B230" t="s">
        <v>425</v>
      </c>
      <c r="C230">
        <v>4</v>
      </c>
      <c r="D230" t="s">
        <v>426</v>
      </c>
      <c r="E230">
        <v>531</v>
      </c>
      <c r="F230" t="s">
        <v>427</v>
      </c>
      <c r="G230" t="s">
        <v>428</v>
      </c>
      <c r="H230">
        <v>27348.321</v>
      </c>
      <c r="I230" t="s">
        <v>429</v>
      </c>
      <c r="J230">
        <v>0.000432</v>
      </c>
      <c r="K230" t="s">
        <v>71</v>
      </c>
      <c r="L230" t="s">
        <v>430</v>
      </c>
      <c r="M230">
        <v>298.891566</v>
      </c>
      <c r="N230" t="s">
        <v>71</v>
      </c>
      <c r="O230" t="s">
        <v>431</v>
      </c>
      <c r="P230">
        <v>0.000731</v>
      </c>
      <c r="Q230" t="s">
        <v>71</v>
      </c>
      <c r="R230" t="s">
        <v>70</v>
      </c>
      <c r="S230">
        <v>2.361491</v>
      </c>
      <c r="T230" t="s">
        <v>71</v>
      </c>
      <c r="U230" t="s">
        <v>72</v>
      </c>
      <c r="V230">
        <v>0</v>
      </c>
      <c r="W230" t="s">
        <v>71</v>
      </c>
      <c r="X230" t="s">
        <v>73</v>
      </c>
      <c r="Y230">
        <v>0</v>
      </c>
      <c r="Z230" t="s">
        <v>71</v>
      </c>
      <c r="AA230" t="s">
        <v>446</v>
      </c>
      <c r="AB230">
        <v>0</v>
      </c>
      <c r="AC230" t="s">
        <v>71</v>
      </c>
      <c r="AD230" t="s">
        <v>74</v>
      </c>
      <c r="AE230">
        <v>0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20</v>
      </c>
      <c r="AM230" t="s">
        <v>440</v>
      </c>
      <c r="AN230">
        <v>10000</v>
      </c>
      <c r="AO230" t="s">
        <v>441</v>
      </c>
      <c r="AP230">
        <v>80</v>
      </c>
      <c r="AQ230" t="s">
        <v>442</v>
      </c>
      <c r="AR230">
        <v>100</v>
      </c>
    </row>
    <row r="231" ht="29.25" spans="1:44">
      <c r="A231" s="2">
        <v>566</v>
      </c>
      <c r="B231" t="s">
        <v>425</v>
      </c>
      <c r="C231">
        <v>4</v>
      </c>
      <c r="D231" t="s">
        <v>426</v>
      </c>
      <c r="E231">
        <v>531</v>
      </c>
      <c r="F231" t="s">
        <v>427</v>
      </c>
      <c r="G231" t="s">
        <v>428</v>
      </c>
      <c r="H231">
        <v>26913.654</v>
      </c>
      <c r="I231" t="s">
        <v>429</v>
      </c>
      <c r="J231">
        <v>0.000417</v>
      </c>
      <c r="K231" t="s">
        <v>71</v>
      </c>
      <c r="L231" t="s">
        <v>430</v>
      </c>
      <c r="M231">
        <v>289.774223</v>
      </c>
      <c r="N231" t="s">
        <v>71</v>
      </c>
      <c r="O231" t="s">
        <v>431</v>
      </c>
      <c r="P231">
        <v>0.000706</v>
      </c>
      <c r="Q231" t="s">
        <v>71</v>
      </c>
      <c r="R231" t="s">
        <v>70</v>
      </c>
      <c r="S231">
        <v>2.373713</v>
      </c>
      <c r="T231" t="s">
        <v>71</v>
      </c>
      <c r="U231" t="s">
        <v>72</v>
      </c>
      <c r="V231">
        <v>0</v>
      </c>
      <c r="W231" t="s">
        <v>71</v>
      </c>
      <c r="X231" t="s">
        <v>73</v>
      </c>
      <c r="Y231">
        <v>0</v>
      </c>
      <c r="Z231" t="s">
        <v>71</v>
      </c>
      <c r="AA231" t="s">
        <v>446</v>
      </c>
      <c r="AB231">
        <v>0</v>
      </c>
      <c r="AC231" t="s">
        <v>71</v>
      </c>
      <c r="AD231" t="s">
        <v>74</v>
      </c>
      <c r="AE231">
        <v>0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20</v>
      </c>
      <c r="AM231" t="s">
        <v>440</v>
      </c>
      <c r="AN231">
        <v>500</v>
      </c>
      <c r="AO231" t="s">
        <v>441</v>
      </c>
      <c r="AP231">
        <v>80</v>
      </c>
      <c r="AQ231" t="s">
        <v>442</v>
      </c>
      <c r="AR231">
        <v>100</v>
      </c>
    </row>
    <row r="232" ht="29.25" spans="1:44">
      <c r="A232" s="2">
        <v>565</v>
      </c>
      <c r="B232" t="s">
        <v>425</v>
      </c>
      <c r="C232">
        <v>4</v>
      </c>
      <c r="D232" t="s">
        <v>426</v>
      </c>
      <c r="E232">
        <v>150</v>
      </c>
      <c r="F232" t="s">
        <v>427</v>
      </c>
      <c r="G232" t="s">
        <v>428</v>
      </c>
      <c r="H232">
        <v>162530.226</v>
      </c>
      <c r="I232" t="s">
        <v>429</v>
      </c>
      <c r="J232">
        <v>0.000151</v>
      </c>
      <c r="K232" t="s">
        <v>71</v>
      </c>
      <c r="L232" t="s">
        <v>430</v>
      </c>
      <c r="M232">
        <v>94.113058</v>
      </c>
      <c r="N232" t="s">
        <v>71</v>
      </c>
      <c r="O232" t="s">
        <v>431</v>
      </c>
      <c r="P232">
        <v>0.000245</v>
      </c>
      <c r="Q232" t="s">
        <v>71</v>
      </c>
      <c r="R232" t="s">
        <v>70</v>
      </c>
      <c r="S232">
        <v>1.428825</v>
      </c>
      <c r="T232" t="s">
        <v>71</v>
      </c>
      <c r="U232" t="s">
        <v>72</v>
      </c>
      <c r="V232">
        <v>0</v>
      </c>
      <c r="W232" t="s">
        <v>71</v>
      </c>
      <c r="X232" t="s">
        <v>73</v>
      </c>
      <c r="Y232">
        <v>0</v>
      </c>
      <c r="Z232" t="s">
        <v>71</v>
      </c>
      <c r="AA232" t="s">
        <v>446</v>
      </c>
      <c r="AB232">
        <v>0</v>
      </c>
      <c r="AC232" t="s">
        <v>71</v>
      </c>
      <c r="AD232" t="s">
        <v>74</v>
      </c>
      <c r="AE232">
        <v>0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5</v>
      </c>
      <c r="AM232" t="s">
        <v>440</v>
      </c>
      <c r="AN232">
        <v>500</v>
      </c>
      <c r="AO232" t="s">
        <v>441</v>
      </c>
      <c r="AP232">
        <v>20</v>
      </c>
      <c r="AQ232" t="s">
        <v>442</v>
      </c>
      <c r="AR232">
        <v>20</v>
      </c>
    </row>
    <row r="233" ht="29.25" spans="1:44">
      <c r="A233" s="2">
        <v>565</v>
      </c>
      <c r="B233" t="s">
        <v>425</v>
      </c>
      <c r="C233">
        <v>4</v>
      </c>
      <c r="D233" t="s">
        <v>426</v>
      </c>
      <c r="E233">
        <v>226</v>
      </c>
      <c r="F233" t="s">
        <v>427</v>
      </c>
      <c r="G233" t="s">
        <v>428</v>
      </c>
      <c r="H233">
        <v>28443.068</v>
      </c>
      <c r="I233" t="s">
        <v>429</v>
      </c>
      <c r="J233">
        <v>0.000226</v>
      </c>
      <c r="K233" t="s">
        <v>71</v>
      </c>
      <c r="L233" t="s">
        <v>430</v>
      </c>
      <c r="M233">
        <v>113.199318</v>
      </c>
      <c r="N233" t="s">
        <v>71</v>
      </c>
      <c r="O233" t="s">
        <v>431</v>
      </c>
      <c r="P233">
        <v>0.00034</v>
      </c>
      <c r="Q233" t="s">
        <v>71</v>
      </c>
      <c r="R233" t="s">
        <v>70</v>
      </c>
      <c r="S233">
        <v>0.860946</v>
      </c>
      <c r="T233" t="s">
        <v>71</v>
      </c>
      <c r="U233" t="s">
        <v>72</v>
      </c>
      <c r="V233">
        <v>0</v>
      </c>
      <c r="W233" t="s">
        <v>71</v>
      </c>
      <c r="X233" t="s">
        <v>73</v>
      </c>
      <c r="Y233">
        <v>0</v>
      </c>
      <c r="Z233" t="s">
        <v>71</v>
      </c>
      <c r="AA233" t="s">
        <v>446</v>
      </c>
      <c r="AB233">
        <v>0</v>
      </c>
      <c r="AC233" t="s">
        <v>71</v>
      </c>
      <c r="AD233" t="s">
        <v>74</v>
      </c>
      <c r="AE233">
        <v>0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20</v>
      </c>
      <c r="AQ233" t="s">
        <v>442</v>
      </c>
      <c r="AR233">
        <v>20</v>
      </c>
    </row>
    <row r="234" ht="29.25" spans="1:44">
      <c r="A234" s="2">
        <v>564</v>
      </c>
      <c r="B234" t="s">
        <v>425</v>
      </c>
      <c r="C234">
        <v>4</v>
      </c>
      <c r="D234" t="s">
        <v>426</v>
      </c>
      <c r="E234">
        <v>187</v>
      </c>
      <c r="F234" t="s">
        <v>427</v>
      </c>
      <c r="G234" t="s">
        <v>428</v>
      </c>
      <c r="H234">
        <v>162506.01</v>
      </c>
      <c r="I234" t="s">
        <v>429</v>
      </c>
      <c r="J234">
        <v>0.00017</v>
      </c>
      <c r="K234" t="s">
        <v>71</v>
      </c>
      <c r="L234" t="s">
        <v>430</v>
      </c>
      <c r="M234">
        <v>106.401121</v>
      </c>
      <c r="N234" t="s">
        <v>71</v>
      </c>
      <c r="O234" t="s">
        <v>431</v>
      </c>
      <c r="P234">
        <v>0.000276</v>
      </c>
      <c r="Q234" t="s">
        <v>71</v>
      </c>
      <c r="R234" t="s">
        <v>70</v>
      </c>
      <c r="S234">
        <v>1.501362</v>
      </c>
      <c r="T234" t="s">
        <v>71</v>
      </c>
      <c r="U234" t="s">
        <v>72</v>
      </c>
      <c r="V234">
        <v>0</v>
      </c>
      <c r="W234" t="s">
        <v>71</v>
      </c>
      <c r="X234" t="s">
        <v>73</v>
      </c>
      <c r="Y234">
        <v>0</v>
      </c>
      <c r="Z234" t="s">
        <v>71</v>
      </c>
      <c r="AA234" t="s">
        <v>446</v>
      </c>
      <c r="AB234">
        <v>0</v>
      </c>
      <c r="AC234" t="s">
        <v>71</v>
      </c>
      <c r="AD234" t="s">
        <v>74</v>
      </c>
      <c r="AE234">
        <v>0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5</v>
      </c>
      <c r="AM234" t="s">
        <v>440</v>
      </c>
      <c r="AN234">
        <v>500</v>
      </c>
      <c r="AO234" t="s">
        <v>441</v>
      </c>
      <c r="AP234">
        <v>30</v>
      </c>
      <c r="AQ234" t="s">
        <v>442</v>
      </c>
      <c r="AR234">
        <v>30</v>
      </c>
    </row>
    <row r="235" ht="29.25" spans="1:44">
      <c r="A235" s="2">
        <v>563</v>
      </c>
      <c r="B235" t="s">
        <v>425</v>
      </c>
      <c r="C235">
        <v>4</v>
      </c>
      <c r="D235" t="s">
        <v>426</v>
      </c>
      <c r="E235">
        <v>264</v>
      </c>
      <c r="F235" t="s">
        <v>427</v>
      </c>
      <c r="G235" t="s">
        <v>428</v>
      </c>
      <c r="H235">
        <v>30442.374</v>
      </c>
      <c r="I235" t="s">
        <v>429</v>
      </c>
      <c r="J235">
        <v>0.00026</v>
      </c>
      <c r="K235" t="s">
        <v>71</v>
      </c>
      <c r="L235" t="s">
        <v>430</v>
      </c>
      <c r="M235">
        <v>158.438799</v>
      </c>
      <c r="N235" t="s">
        <v>71</v>
      </c>
      <c r="O235" t="s">
        <v>431</v>
      </c>
      <c r="P235">
        <v>0.000418</v>
      </c>
      <c r="Q235" t="s">
        <v>71</v>
      </c>
      <c r="R235" t="s">
        <v>70</v>
      </c>
      <c r="S235">
        <v>0.95046</v>
      </c>
      <c r="T235" t="s">
        <v>71</v>
      </c>
      <c r="U235" t="s">
        <v>72</v>
      </c>
      <c r="V235">
        <v>0</v>
      </c>
      <c r="W235" t="s">
        <v>71</v>
      </c>
      <c r="X235" t="s">
        <v>73</v>
      </c>
      <c r="Y235">
        <v>0</v>
      </c>
      <c r="Z235" t="s">
        <v>71</v>
      </c>
      <c r="AA235" t="s">
        <v>446</v>
      </c>
      <c r="AB235">
        <v>0</v>
      </c>
      <c r="AC235" t="s">
        <v>71</v>
      </c>
      <c r="AD235" t="s">
        <v>74</v>
      </c>
      <c r="AE235">
        <v>0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10</v>
      </c>
      <c r="AM235" t="s">
        <v>440</v>
      </c>
      <c r="AN235">
        <v>500</v>
      </c>
      <c r="AO235" t="s">
        <v>441</v>
      </c>
      <c r="AP235">
        <v>30</v>
      </c>
      <c r="AQ235" t="s">
        <v>442</v>
      </c>
      <c r="AR235">
        <v>30</v>
      </c>
    </row>
    <row r="236" ht="29.25" spans="1:44">
      <c r="A236" s="2">
        <v>562</v>
      </c>
      <c r="B236" t="s">
        <v>425</v>
      </c>
      <c r="C236">
        <v>4</v>
      </c>
      <c r="D236" t="s">
        <v>426</v>
      </c>
      <c r="E236">
        <v>340</v>
      </c>
      <c r="F236" t="s">
        <v>427</v>
      </c>
      <c r="G236" t="s">
        <v>428</v>
      </c>
      <c r="H236">
        <v>5046.33</v>
      </c>
      <c r="I236" t="s">
        <v>429</v>
      </c>
      <c r="J236">
        <v>0.000349</v>
      </c>
      <c r="K236" t="s">
        <v>71</v>
      </c>
      <c r="L236" t="s">
        <v>430</v>
      </c>
      <c r="M236">
        <v>179.809003</v>
      </c>
      <c r="N236" t="s">
        <v>71</v>
      </c>
      <c r="O236" t="s">
        <v>431</v>
      </c>
      <c r="P236">
        <v>0.000529</v>
      </c>
      <c r="Q236" t="s">
        <v>71</v>
      </c>
      <c r="R236" t="s">
        <v>70</v>
      </c>
      <c r="S236">
        <v>0.909287</v>
      </c>
      <c r="T236" t="s">
        <v>71</v>
      </c>
      <c r="U236" t="s">
        <v>72</v>
      </c>
      <c r="V236">
        <v>0</v>
      </c>
      <c r="W236" t="s">
        <v>71</v>
      </c>
      <c r="X236" t="s">
        <v>73</v>
      </c>
      <c r="Y236">
        <v>0</v>
      </c>
      <c r="Z236" t="s">
        <v>71</v>
      </c>
      <c r="AA236" t="s">
        <v>446</v>
      </c>
      <c r="AB236">
        <v>0</v>
      </c>
      <c r="AC236" t="s">
        <v>71</v>
      </c>
      <c r="AD236" t="s">
        <v>74</v>
      </c>
      <c r="AE236">
        <v>0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15</v>
      </c>
      <c r="AM236" t="s">
        <v>440</v>
      </c>
      <c r="AN236">
        <v>500</v>
      </c>
      <c r="AO236" t="s">
        <v>441</v>
      </c>
      <c r="AP236">
        <v>30</v>
      </c>
      <c r="AQ236" t="s">
        <v>442</v>
      </c>
      <c r="AR236">
        <v>30</v>
      </c>
    </row>
    <row r="237" ht="29.25" spans="1:44">
      <c r="A237" s="2">
        <v>561</v>
      </c>
      <c r="B237" t="s">
        <v>425</v>
      </c>
      <c r="C237">
        <v>4</v>
      </c>
      <c r="D237" t="s">
        <v>426</v>
      </c>
      <c r="E237">
        <v>416</v>
      </c>
      <c r="F237" t="s">
        <v>427</v>
      </c>
      <c r="G237" t="s">
        <v>428</v>
      </c>
      <c r="H237">
        <v>801.236</v>
      </c>
      <c r="I237" t="s">
        <v>429</v>
      </c>
      <c r="J237">
        <v>0.0005</v>
      </c>
      <c r="K237" t="s">
        <v>71</v>
      </c>
      <c r="L237" t="s">
        <v>430</v>
      </c>
      <c r="M237">
        <v>186.269239</v>
      </c>
      <c r="N237" t="s">
        <v>71</v>
      </c>
      <c r="O237" t="s">
        <v>431</v>
      </c>
      <c r="P237">
        <v>0.000686</v>
      </c>
      <c r="Q237" t="s">
        <v>71</v>
      </c>
      <c r="R237" t="s">
        <v>70</v>
      </c>
      <c r="S237">
        <v>0.957362</v>
      </c>
      <c r="T237" t="s">
        <v>71</v>
      </c>
      <c r="U237" t="s">
        <v>72</v>
      </c>
      <c r="V237">
        <v>0</v>
      </c>
      <c r="W237" t="s">
        <v>71</v>
      </c>
      <c r="X237" t="s">
        <v>73</v>
      </c>
      <c r="Y237">
        <v>0</v>
      </c>
      <c r="Z237" t="s">
        <v>71</v>
      </c>
      <c r="AA237" t="s">
        <v>446</v>
      </c>
      <c r="AB237">
        <v>0</v>
      </c>
      <c r="AC237" t="s">
        <v>71</v>
      </c>
      <c r="AD237" t="s">
        <v>74</v>
      </c>
      <c r="AE237">
        <v>0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20</v>
      </c>
      <c r="AM237" t="s">
        <v>440</v>
      </c>
      <c r="AN237">
        <v>500</v>
      </c>
      <c r="AO237" t="s">
        <v>441</v>
      </c>
      <c r="AP237">
        <v>30</v>
      </c>
      <c r="AQ237" t="s">
        <v>442</v>
      </c>
      <c r="AR237">
        <v>30</v>
      </c>
    </row>
    <row r="238" ht="29.25" spans="1:44">
      <c r="A238" s="2">
        <v>560</v>
      </c>
      <c r="B238" t="s">
        <v>425</v>
      </c>
      <c r="C238">
        <v>4</v>
      </c>
      <c r="D238" t="s">
        <v>426</v>
      </c>
      <c r="E238">
        <v>492</v>
      </c>
      <c r="F238" t="s">
        <v>427</v>
      </c>
      <c r="G238" t="s">
        <v>428</v>
      </c>
      <c r="H238">
        <v>110.906</v>
      </c>
      <c r="I238" t="s">
        <v>429</v>
      </c>
      <c r="J238">
        <v>0.000652</v>
      </c>
      <c r="K238" t="s">
        <v>71</v>
      </c>
      <c r="L238" t="s">
        <v>430</v>
      </c>
      <c r="M238">
        <v>218.28964</v>
      </c>
      <c r="N238" t="s">
        <v>71</v>
      </c>
      <c r="O238" t="s">
        <v>431</v>
      </c>
      <c r="P238">
        <v>0.000871</v>
      </c>
      <c r="Q238" t="s">
        <v>71</v>
      </c>
      <c r="R238" t="s">
        <v>70</v>
      </c>
      <c r="S238">
        <v>1.080537</v>
      </c>
      <c r="T238" t="s">
        <v>71</v>
      </c>
      <c r="U238" t="s">
        <v>72</v>
      </c>
      <c r="V238">
        <v>0</v>
      </c>
      <c r="W238" t="s">
        <v>71</v>
      </c>
      <c r="X238" t="s">
        <v>73</v>
      </c>
      <c r="Y238">
        <v>0</v>
      </c>
      <c r="Z238" t="s">
        <v>71</v>
      </c>
      <c r="AA238" t="s">
        <v>446</v>
      </c>
      <c r="AB238">
        <v>0</v>
      </c>
      <c r="AC238" t="s">
        <v>71</v>
      </c>
      <c r="AD238" t="s">
        <v>74</v>
      </c>
      <c r="AE238">
        <v>0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25</v>
      </c>
      <c r="AM238" t="s">
        <v>440</v>
      </c>
      <c r="AN238">
        <v>500</v>
      </c>
      <c r="AO238" t="s">
        <v>441</v>
      </c>
      <c r="AP238">
        <v>30</v>
      </c>
      <c r="AQ238" t="s">
        <v>442</v>
      </c>
      <c r="AR238">
        <v>30</v>
      </c>
    </row>
    <row r="239" ht="29.25" spans="1:44">
      <c r="A239" s="2">
        <v>559</v>
      </c>
      <c r="B239" t="s">
        <v>425</v>
      </c>
      <c r="C239">
        <v>4</v>
      </c>
      <c r="D239" t="s">
        <v>426</v>
      </c>
      <c r="E239">
        <v>569</v>
      </c>
      <c r="F239" t="s">
        <v>427</v>
      </c>
      <c r="G239" t="s">
        <v>428</v>
      </c>
      <c r="H239">
        <v>13.292</v>
      </c>
      <c r="I239" t="s">
        <v>429</v>
      </c>
      <c r="J239">
        <v>0.000736</v>
      </c>
      <c r="K239" t="s">
        <v>71</v>
      </c>
      <c r="L239" t="s">
        <v>430</v>
      </c>
      <c r="M239">
        <v>241.064388</v>
      </c>
      <c r="N239" t="s">
        <v>71</v>
      </c>
      <c r="O239" t="s">
        <v>431</v>
      </c>
      <c r="P239">
        <v>0.000977</v>
      </c>
      <c r="Q239" t="s">
        <v>71</v>
      </c>
      <c r="R239" t="s">
        <v>70</v>
      </c>
      <c r="S239">
        <v>1.123268</v>
      </c>
      <c r="T239" t="s">
        <v>71</v>
      </c>
      <c r="U239" t="s">
        <v>72</v>
      </c>
      <c r="V239">
        <v>0</v>
      </c>
      <c r="W239" t="s">
        <v>71</v>
      </c>
      <c r="X239" t="s">
        <v>73</v>
      </c>
      <c r="Y239">
        <v>0</v>
      </c>
      <c r="Z239" t="s">
        <v>71</v>
      </c>
      <c r="AA239" t="s">
        <v>446</v>
      </c>
      <c r="AB239">
        <v>0</v>
      </c>
      <c r="AC239" t="s">
        <v>71</v>
      </c>
      <c r="AD239" t="s">
        <v>74</v>
      </c>
      <c r="AE239">
        <v>0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30</v>
      </c>
      <c r="AM239" t="s">
        <v>440</v>
      </c>
      <c r="AN239">
        <v>500</v>
      </c>
      <c r="AO239" t="s">
        <v>441</v>
      </c>
      <c r="AP239">
        <v>30</v>
      </c>
      <c r="AQ239" t="s">
        <v>442</v>
      </c>
      <c r="AR239">
        <v>30</v>
      </c>
    </row>
    <row r="240" ht="29.25" spans="1:44">
      <c r="A240" s="2">
        <v>558</v>
      </c>
      <c r="B240" t="s">
        <v>425</v>
      </c>
      <c r="C240">
        <v>4</v>
      </c>
      <c r="D240" t="s">
        <v>426</v>
      </c>
      <c r="E240">
        <v>226</v>
      </c>
      <c r="F240" t="s">
        <v>427</v>
      </c>
      <c r="G240" t="s">
        <v>428</v>
      </c>
      <c r="H240">
        <v>6.02</v>
      </c>
      <c r="I240" t="s">
        <v>429</v>
      </c>
      <c r="J240">
        <v>0.000258</v>
      </c>
      <c r="K240" t="s">
        <v>71</v>
      </c>
      <c r="L240" t="s">
        <v>430</v>
      </c>
      <c r="M240">
        <v>180.323262</v>
      </c>
      <c r="N240" t="s">
        <v>71</v>
      </c>
      <c r="O240" t="s">
        <v>431</v>
      </c>
      <c r="P240">
        <v>0.000438</v>
      </c>
      <c r="Q240" t="s">
        <v>71</v>
      </c>
      <c r="R240" t="s">
        <v>70</v>
      </c>
      <c r="S240">
        <v>1.155527</v>
      </c>
      <c r="T240" t="s">
        <v>71</v>
      </c>
      <c r="U240" t="s">
        <v>72</v>
      </c>
      <c r="V240">
        <v>0</v>
      </c>
      <c r="W240" t="s">
        <v>71</v>
      </c>
      <c r="X240" t="s">
        <v>73</v>
      </c>
      <c r="Y240">
        <v>0</v>
      </c>
      <c r="Z240" t="s">
        <v>71</v>
      </c>
      <c r="AA240" t="s">
        <v>446</v>
      </c>
      <c r="AB240">
        <v>0</v>
      </c>
      <c r="AC240" t="s">
        <v>71</v>
      </c>
      <c r="AD240" t="s">
        <v>74</v>
      </c>
      <c r="AE240">
        <v>0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10</v>
      </c>
      <c r="AM240" t="s">
        <v>440</v>
      </c>
      <c r="AN240">
        <v>500</v>
      </c>
      <c r="AO240" t="s">
        <v>441</v>
      </c>
      <c r="AP240">
        <v>20</v>
      </c>
      <c r="AQ240" t="s">
        <v>442</v>
      </c>
      <c r="AR240">
        <v>20</v>
      </c>
    </row>
    <row r="241" ht="29.25" spans="1:44">
      <c r="A241" s="2">
        <v>557</v>
      </c>
      <c r="B241" t="s">
        <v>425</v>
      </c>
      <c r="C241">
        <v>4</v>
      </c>
      <c r="D241" t="s">
        <v>426</v>
      </c>
      <c r="E241">
        <v>264</v>
      </c>
      <c r="F241" t="s">
        <v>427</v>
      </c>
      <c r="G241" t="s">
        <v>428</v>
      </c>
      <c r="H241">
        <v>30442.374</v>
      </c>
      <c r="I241" t="s">
        <v>429</v>
      </c>
      <c r="J241">
        <v>0.000292</v>
      </c>
      <c r="K241" t="s">
        <v>71</v>
      </c>
      <c r="L241" t="s">
        <v>430</v>
      </c>
      <c r="M241">
        <v>164.70095</v>
      </c>
      <c r="N241" t="s">
        <v>71</v>
      </c>
      <c r="O241" t="s">
        <v>431</v>
      </c>
      <c r="P241">
        <v>0.000457</v>
      </c>
      <c r="Q241" t="s">
        <v>71</v>
      </c>
      <c r="R241" t="s">
        <v>70</v>
      </c>
      <c r="S241">
        <v>0.967855</v>
      </c>
      <c r="T241" t="s">
        <v>71</v>
      </c>
      <c r="U241" t="s">
        <v>72</v>
      </c>
      <c r="V241">
        <v>0</v>
      </c>
      <c r="W241" t="s">
        <v>71</v>
      </c>
      <c r="X241" t="s">
        <v>73</v>
      </c>
      <c r="Y241">
        <v>0</v>
      </c>
      <c r="Z241" t="s">
        <v>71</v>
      </c>
      <c r="AA241" t="s">
        <v>446</v>
      </c>
      <c r="AB241">
        <v>0</v>
      </c>
      <c r="AC241" t="s">
        <v>71</v>
      </c>
      <c r="AD241" t="s">
        <v>74</v>
      </c>
      <c r="AE241">
        <v>0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10</v>
      </c>
      <c r="AM241" t="s">
        <v>440</v>
      </c>
      <c r="AN241">
        <v>500</v>
      </c>
      <c r="AO241" t="s">
        <v>441</v>
      </c>
      <c r="AP241">
        <v>30</v>
      </c>
      <c r="AQ241" t="s">
        <v>442</v>
      </c>
      <c r="AR241">
        <v>30</v>
      </c>
    </row>
    <row r="242" ht="29.25" spans="1:44">
      <c r="A242" s="2">
        <v>556</v>
      </c>
      <c r="B242" t="s">
        <v>425</v>
      </c>
      <c r="C242">
        <v>4</v>
      </c>
      <c r="D242" t="s">
        <v>426</v>
      </c>
      <c r="E242">
        <v>531</v>
      </c>
      <c r="F242" t="s">
        <v>427</v>
      </c>
      <c r="G242" t="s">
        <v>428</v>
      </c>
      <c r="H242">
        <v>0.011</v>
      </c>
      <c r="I242" t="s">
        <v>429</v>
      </c>
      <c r="J242">
        <v>0.000449</v>
      </c>
      <c r="K242" t="s">
        <v>71</v>
      </c>
      <c r="L242" t="s">
        <v>430</v>
      </c>
      <c r="M242">
        <v>297.311302</v>
      </c>
      <c r="N242" t="s">
        <v>71</v>
      </c>
      <c r="O242" t="s">
        <v>431</v>
      </c>
      <c r="P242">
        <v>0.000746</v>
      </c>
      <c r="Q242" t="s">
        <v>71</v>
      </c>
      <c r="R242" t="s">
        <v>70</v>
      </c>
      <c r="S242">
        <v>1.786172</v>
      </c>
      <c r="T242" t="s">
        <v>71</v>
      </c>
      <c r="U242" t="s">
        <v>72</v>
      </c>
      <c r="V242">
        <v>0</v>
      </c>
      <c r="W242" t="s">
        <v>71</v>
      </c>
      <c r="X242" t="s">
        <v>73</v>
      </c>
      <c r="Y242">
        <v>0</v>
      </c>
      <c r="Z242" t="s">
        <v>71</v>
      </c>
      <c r="AA242" t="s">
        <v>446</v>
      </c>
      <c r="AB242">
        <v>0</v>
      </c>
      <c r="AC242" t="s">
        <v>71</v>
      </c>
      <c r="AD242" t="s">
        <v>74</v>
      </c>
      <c r="AE242">
        <v>0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20</v>
      </c>
      <c r="AM242" t="s">
        <v>440</v>
      </c>
      <c r="AN242">
        <v>10000</v>
      </c>
      <c r="AO242" t="s">
        <v>441</v>
      </c>
      <c r="AP242">
        <v>40</v>
      </c>
      <c r="AQ242" t="s">
        <v>442</v>
      </c>
      <c r="AR242">
        <v>100</v>
      </c>
    </row>
    <row r="243" ht="29.25" spans="1:44">
      <c r="A243" s="2">
        <v>555</v>
      </c>
      <c r="B243" t="s">
        <v>425</v>
      </c>
      <c r="C243">
        <v>4</v>
      </c>
      <c r="D243" t="s">
        <v>426</v>
      </c>
      <c r="E243">
        <v>569</v>
      </c>
      <c r="F243" t="s">
        <v>427</v>
      </c>
      <c r="G243" t="s">
        <v>428</v>
      </c>
      <c r="H243">
        <v>13.292</v>
      </c>
      <c r="I243" t="s">
        <v>429</v>
      </c>
      <c r="J243">
        <v>0.000727</v>
      </c>
      <c r="K243" t="s">
        <v>71</v>
      </c>
      <c r="L243" t="s">
        <v>430</v>
      </c>
      <c r="M243">
        <v>244.31583</v>
      </c>
      <c r="N243" t="s">
        <v>71</v>
      </c>
      <c r="O243" t="s">
        <v>431</v>
      </c>
      <c r="P243">
        <v>0.000971</v>
      </c>
      <c r="Q243" t="s">
        <v>71</v>
      </c>
      <c r="R243" t="s">
        <v>70</v>
      </c>
      <c r="S243">
        <v>1.137355</v>
      </c>
      <c r="T243" t="s">
        <v>71</v>
      </c>
      <c r="U243" t="s">
        <v>72</v>
      </c>
      <c r="V243">
        <v>0</v>
      </c>
      <c r="W243" t="s">
        <v>71</v>
      </c>
      <c r="X243" t="s">
        <v>73</v>
      </c>
      <c r="Y243">
        <v>0</v>
      </c>
      <c r="Z243" t="s">
        <v>71</v>
      </c>
      <c r="AA243" t="s">
        <v>446</v>
      </c>
      <c r="AB243">
        <v>0</v>
      </c>
      <c r="AC243" t="s">
        <v>71</v>
      </c>
      <c r="AD243" t="s">
        <v>74</v>
      </c>
      <c r="AE243">
        <v>0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30</v>
      </c>
      <c r="AM243" t="s">
        <v>440</v>
      </c>
      <c r="AN243">
        <v>500</v>
      </c>
      <c r="AO243" t="s">
        <v>441</v>
      </c>
      <c r="AP243">
        <v>30</v>
      </c>
      <c r="AQ243" t="s">
        <v>442</v>
      </c>
      <c r="AR243">
        <v>30</v>
      </c>
    </row>
    <row r="244" ht="29.25" spans="1:44">
      <c r="A244" s="2">
        <v>555</v>
      </c>
      <c r="B244" t="s">
        <v>425</v>
      </c>
      <c r="C244">
        <v>4</v>
      </c>
      <c r="D244" t="s">
        <v>426</v>
      </c>
      <c r="E244">
        <v>569</v>
      </c>
      <c r="F244" t="s">
        <v>427</v>
      </c>
      <c r="G244" t="s">
        <v>428</v>
      </c>
      <c r="H244">
        <v>13.292</v>
      </c>
      <c r="I244" t="s">
        <v>429</v>
      </c>
      <c r="J244">
        <v>0.000732</v>
      </c>
      <c r="K244" t="s">
        <v>71</v>
      </c>
      <c r="L244" t="s">
        <v>430</v>
      </c>
      <c r="M244">
        <v>243.089708</v>
      </c>
      <c r="N244" t="s">
        <v>71</v>
      </c>
      <c r="O244" t="s">
        <v>431</v>
      </c>
      <c r="P244">
        <v>0.000975</v>
      </c>
      <c r="Q244" t="s">
        <v>71</v>
      </c>
      <c r="R244" t="s">
        <v>70</v>
      </c>
      <c r="S244">
        <v>1.128254</v>
      </c>
      <c r="T244" t="s">
        <v>71</v>
      </c>
      <c r="U244" t="s">
        <v>72</v>
      </c>
      <c r="V244">
        <v>0</v>
      </c>
      <c r="W244" t="s">
        <v>71</v>
      </c>
      <c r="X244" t="s">
        <v>73</v>
      </c>
      <c r="Y244">
        <v>0</v>
      </c>
      <c r="Z244" t="s">
        <v>71</v>
      </c>
      <c r="AA244" t="s">
        <v>446</v>
      </c>
      <c r="AB244">
        <v>0</v>
      </c>
      <c r="AC244" t="s">
        <v>71</v>
      </c>
      <c r="AD244" t="s">
        <v>74</v>
      </c>
      <c r="AE244">
        <v>0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30</v>
      </c>
      <c r="AM244" t="s">
        <v>440</v>
      </c>
      <c r="AN244">
        <v>500</v>
      </c>
      <c r="AO244" t="s">
        <v>441</v>
      </c>
      <c r="AP244">
        <v>30</v>
      </c>
      <c r="AQ244" t="s">
        <v>442</v>
      </c>
      <c r="AR244">
        <v>30</v>
      </c>
    </row>
    <row r="245" ht="29.25" spans="1:44">
      <c r="A245" s="2">
        <v>555</v>
      </c>
      <c r="B245" t="s">
        <v>425</v>
      </c>
      <c r="C245">
        <v>-1</v>
      </c>
      <c r="D245" t="s">
        <v>426</v>
      </c>
      <c r="E245">
        <v>526</v>
      </c>
      <c r="F245" t="s">
        <v>427</v>
      </c>
      <c r="G245" t="s">
        <v>428</v>
      </c>
      <c r="H245">
        <v>13.292</v>
      </c>
      <c r="I245" t="s">
        <v>429</v>
      </c>
      <c r="J245">
        <v>0.000735</v>
      </c>
      <c r="K245" t="s">
        <v>71</v>
      </c>
      <c r="L245" t="s">
        <v>430</v>
      </c>
      <c r="M245">
        <v>162.816979</v>
      </c>
      <c r="N245" t="s">
        <v>71</v>
      </c>
      <c r="O245" t="s">
        <v>431</v>
      </c>
      <c r="P245">
        <v>0.000898</v>
      </c>
      <c r="Q245" t="s">
        <v>71</v>
      </c>
      <c r="R245" t="s">
        <v>70</v>
      </c>
      <c r="S245">
        <v>1.588587</v>
      </c>
      <c r="T245" t="s">
        <v>71</v>
      </c>
      <c r="U245" t="s">
        <v>72</v>
      </c>
      <c r="V245">
        <v>0</v>
      </c>
      <c r="W245" t="s">
        <v>71</v>
      </c>
      <c r="X245" t="s">
        <v>73</v>
      </c>
      <c r="Y245">
        <v>0</v>
      </c>
      <c r="Z245" t="s">
        <v>71</v>
      </c>
      <c r="AA245" t="s">
        <v>446</v>
      </c>
      <c r="AB245">
        <v>0</v>
      </c>
      <c r="AC245" t="s">
        <v>71</v>
      </c>
      <c r="AD245" t="s">
        <v>74</v>
      </c>
      <c r="AE245">
        <v>0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30</v>
      </c>
      <c r="AM245" t="s">
        <v>440</v>
      </c>
      <c r="AN245">
        <v>500</v>
      </c>
      <c r="AO245" t="s">
        <v>441</v>
      </c>
      <c r="AP245">
        <v>30</v>
      </c>
      <c r="AQ245" t="s">
        <v>442</v>
      </c>
      <c r="AR245">
        <v>30</v>
      </c>
    </row>
    <row r="246" ht="29.25" spans="1:44">
      <c r="A246" s="2">
        <v>555</v>
      </c>
      <c r="B246" t="s">
        <v>425</v>
      </c>
      <c r="C246">
        <v>-1</v>
      </c>
      <c r="D246" t="s">
        <v>426</v>
      </c>
      <c r="E246">
        <v>526</v>
      </c>
      <c r="F246" t="s">
        <v>427</v>
      </c>
      <c r="G246" t="s">
        <v>428</v>
      </c>
      <c r="H246">
        <v>13.292</v>
      </c>
      <c r="I246" t="s">
        <v>429</v>
      </c>
      <c r="J246">
        <v>0.000732</v>
      </c>
      <c r="K246" t="s">
        <v>71</v>
      </c>
      <c r="L246" t="s">
        <v>430</v>
      </c>
      <c r="M246">
        <v>161.866501</v>
      </c>
      <c r="N246" t="s">
        <v>71</v>
      </c>
      <c r="O246" t="s">
        <v>431</v>
      </c>
      <c r="P246">
        <v>0.000894</v>
      </c>
      <c r="Q246" t="s">
        <v>71</v>
      </c>
      <c r="R246" t="s">
        <v>70</v>
      </c>
      <c r="S246">
        <v>1.36625</v>
      </c>
      <c r="T246" t="s">
        <v>71</v>
      </c>
      <c r="U246" t="s">
        <v>72</v>
      </c>
      <c r="V246">
        <v>0</v>
      </c>
      <c r="W246" t="s">
        <v>71</v>
      </c>
      <c r="X246" t="s">
        <v>73</v>
      </c>
      <c r="Y246">
        <v>0</v>
      </c>
      <c r="Z246" t="s">
        <v>71</v>
      </c>
      <c r="AA246" t="s">
        <v>446</v>
      </c>
      <c r="AB246">
        <v>0</v>
      </c>
      <c r="AC246" t="s">
        <v>71</v>
      </c>
      <c r="AD246" t="s">
        <v>74</v>
      </c>
      <c r="AE246">
        <v>0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30</v>
      </c>
      <c r="AM246" t="s">
        <v>440</v>
      </c>
      <c r="AN246">
        <v>500</v>
      </c>
      <c r="AO246" t="s">
        <v>441</v>
      </c>
      <c r="AP246">
        <v>30</v>
      </c>
      <c r="AQ246" t="s">
        <v>442</v>
      </c>
      <c r="AR246">
        <v>30</v>
      </c>
    </row>
    <row r="247" ht="29.25" spans="1:44">
      <c r="A247" s="2">
        <v>555</v>
      </c>
      <c r="B247" t="s">
        <v>425</v>
      </c>
      <c r="C247">
        <v>-1</v>
      </c>
      <c r="D247" t="s">
        <v>426</v>
      </c>
      <c r="E247">
        <v>221</v>
      </c>
      <c r="F247" t="s">
        <v>427</v>
      </c>
      <c r="G247" t="s">
        <v>428</v>
      </c>
      <c r="H247">
        <v>30442.374</v>
      </c>
      <c r="I247" t="s">
        <v>429</v>
      </c>
      <c r="J247">
        <v>0.000262</v>
      </c>
      <c r="K247" t="s">
        <v>71</v>
      </c>
      <c r="L247" t="s">
        <v>430</v>
      </c>
      <c r="M247">
        <v>100.66745</v>
      </c>
      <c r="N247" t="s">
        <v>71</v>
      </c>
      <c r="O247" t="s">
        <v>431</v>
      </c>
      <c r="P247">
        <v>0.000362</v>
      </c>
      <c r="Q247" t="s">
        <v>71</v>
      </c>
      <c r="R247" t="s">
        <v>70</v>
      </c>
      <c r="S247">
        <v>1.260165</v>
      </c>
      <c r="T247" t="s">
        <v>71</v>
      </c>
      <c r="U247" t="s">
        <v>72</v>
      </c>
      <c r="V247">
        <v>0</v>
      </c>
      <c r="W247" t="s">
        <v>71</v>
      </c>
      <c r="X247" t="s">
        <v>73</v>
      </c>
      <c r="Y247">
        <v>0</v>
      </c>
      <c r="Z247" t="s">
        <v>71</v>
      </c>
      <c r="AA247" t="s">
        <v>446</v>
      </c>
      <c r="AB247">
        <v>0</v>
      </c>
      <c r="AC247" t="s">
        <v>71</v>
      </c>
      <c r="AD247" t="s">
        <v>74</v>
      </c>
      <c r="AE247">
        <v>0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10</v>
      </c>
      <c r="AM247" t="s">
        <v>440</v>
      </c>
      <c r="AN247">
        <v>500</v>
      </c>
      <c r="AO247" t="s">
        <v>441</v>
      </c>
      <c r="AP247">
        <v>30</v>
      </c>
      <c r="AQ247" t="s">
        <v>442</v>
      </c>
      <c r="AR247">
        <v>30</v>
      </c>
    </row>
    <row r="248" ht="29.25" spans="1:44">
      <c r="A248" s="2">
        <v>555</v>
      </c>
      <c r="B248" t="s">
        <v>425</v>
      </c>
      <c r="C248">
        <v>-1</v>
      </c>
      <c r="D248" t="s">
        <v>426</v>
      </c>
      <c r="E248">
        <v>152</v>
      </c>
      <c r="F248" t="s">
        <v>427</v>
      </c>
      <c r="G248" t="s">
        <v>428</v>
      </c>
      <c r="H248">
        <v>76571.85</v>
      </c>
      <c r="I248" t="s">
        <v>429</v>
      </c>
      <c r="J248">
        <v>0.000194</v>
      </c>
      <c r="K248" t="s">
        <v>71</v>
      </c>
      <c r="L248" t="s">
        <v>430</v>
      </c>
      <c r="M248">
        <v>67.299082</v>
      </c>
      <c r="N248" t="s">
        <v>71</v>
      </c>
      <c r="O248" t="s">
        <v>431</v>
      </c>
      <c r="P248">
        <v>0.000261</v>
      </c>
      <c r="Q248" t="s">
        <v>71</v>
      </c>
      <c r="R248" t="s">
        <v>70</v>
      </c>
      <c r="S248">
        <v>1.091984</v>
      </c>
      <c r="T248" t="s">
        <v>71</v>
      </c>
      <c r="U248" t="s">
        <v>72</v>
      </c>
      <c r="V248">
        <v>0</v>
      </c>
      <c r="W248" t="s">
        <v>71</v>
      </c>
      <c r="X248" t="s">
        <v>73</v>
      </c>
      <c r="Y248">
        <v>0</v>
      </c>
      <c r="Z248" t="s">
        <v>71</v>
      </c>
      <c r="AA248" t="s">
        <v>446</v>
      </c>
      <c r="AB248">
        <v>0</v>
      </c>
      <c r="AC248" t="s">
        <v>71</v>
      </c>
      <c r="AD248" t="s">
        <v>74</v>
      </c>
      <c r="AE248">
        <v>0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10</v>
      </c>
      <c r="AM248" t="s">
        <v>440</v>
      </c>
      <c r="AN248">
        <v>500</v>
      </c>
      <c r="AO248" t="s">
        <v>441</v>
      </c>
      <c r="AP248">
        <v>30</v>
      </c>
      <c r="AQ248" t="s">
        <v>442</v>
      </c>
      <c r="AR248">
        <v>30</v>
      </c>
    </row>
    <row r="249" ht="29.25" spans="1:44">
      <c r="A249" s="2">
        <v>554</v>
      </c>
      <c r="B249" t="s">
        <v>425</v>
      </c>
      <c r="C249">
        <v>4</v>
      </c>
      <c r="D249" t="s">
        <v>426</v>
      </c>
      <c r="E249">
        <v>158</v>
      </c>
      <c r="F249" t="s">
        <v>427</v>
      </c>
      <c r="G249" t="s">
        <v>428</v>
      </c>
      <c r="H249">
        <v>19661.844</v>
      </c>
      <c r="I249" t="s">
        <v>429</v>
      </c>
      <c r="J249">
        <v>0.000192</v>
      </c>
      <c r="K249" t="s">
        <v>71</v>
      </c>
      <c r="L249" t="s">
        <v>430</v>
      </c>
      <c r="M249">
        <v>108.986278</v>
      </c>
      <c r="N249" t="s">
        <v>71</v>
      </c>
      <c r="O249" t="s">
        <v>431</v>
      </c>
      <c r="P249">
        <v>0.000301</v>
      </c>
      <c r="Q249" t="s">
        <v>71</v>
      </c>
      <c r="R249" t="s">
        <v>70</v>
      </c>
      <c r="S249">
        <v>0.894683</v>
      </c>
      <c r="T249" t="s">
        <v>71</v>
      </c>
      <c r="U249" t="s">
        <v>72</v>
      </c>
      <c r="V249">
        <v>0</v>
      </c>
      <c r="W249" t="s">
        <v>71</v>
      </c>
      <c r="X249" t="s">
        <v>73</v>
      </c>
      <c r="Y249">
        <v>0</v>
      </c>
      <c r="Z249" t="s">
        <v>71</v>
      </c>
      <c r="AA249" t="s">
        <v>446</v>
      </c>
      <c r="AB249">
        <v>0</v>
      </c>
      <c r="AC249" t="s">
        <v>71</v>
      </c>
      <c r="AD249" t="s">
        <v>74</v>
      </c>
      <c r="AE249">
        <v>0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10</v>
      </c>
      <c r="AM249" t="s">
        <v>440</v>
      </c>
      <c r="AN249">
        <v>500</v>
      </c>
      <c r="AO249" t="s">
        <v>441</v>
      </c>
      <c r="AP249">
        <v>20</v>
      </c>
      <c r="AQ249" t="s">
        <v>442</v>
      </c>
      <c r="AR249">
        <v>20</v>
      </c>
    </row>
    <row r="250" ht="29.25" spans="1:44">
      <c r="A250" s="2">
        <v>553</v>
      </c>
      <c r="B250" t="s">
        <v>425</v>
      </c>
      <c r="C250">
        <v>4</v>
      </c>
      <c r="D250" t="s">
        <v>426</v>
      </c>
      <c r="E250">
        <v>158</v>
      </c>
      <c r="F250" t="s">
        <v>427</v>
      </c>
      <c r="G250" t="s">
        <v>428</v>
      </c>
      <c r="H250">
        <v>19661.844</v>
      </c>
      <c r="I250" t="s">
        <v>429</v>
      </c>
      <c r="J250">
        <v>0.000192</v>
      </c>
      <c r="K250" t="s">
        <v>71</v>
      </c>
      <c r="L250" t="s">
        <v>430</v>
      </c>
      <c r="M250">
        <v>108.633739</v>
      </c>
      <c r="N250" t="s">
        <v>71</v>
      </c>
      <c r="O250" t="s">
        <v>431</v>
      </c>
      <c r="P250">
        <v>0.000301</v>
      </c>
      <c r="Q250" t="s">
        <v>71</v>
      </c>
      <c r="R250" t="s">
        <v>70</v>
      </c>
      <c r="S250">
        <v>0.902116</v>
      </c>
      <c r="T250" t="s">
        <v>71</v>
      </c>
      <c r="U250" t="s">
        <v>72</v>
      </c>
      <c r="V250">
        <v>0</v>
      </c>
      <c r="W250" t="s">
        <v>71</v>
      </c>
      <c r="X250" t="s">
        <v>73</v>
      </c>
      <c r="Y250">
        <v>0</v>
      </c>
      <c r="Z250" t="s">
        <v>71</v>
      </c>
      <c r="AA250" t="s">
        <v>446</v>
      </c>
      <c r="AB250">
        <v>0</v>
      </c>
      <c r="AC250" t="s">
        <v>71</v>
      </c>
      <c r="AD250" t="s">
        <v>74</v>
      </c>
      <c r="AE250">
        <v>0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10</v>
      </c>
      <c r="AM250" t="s">
        <v>440</v>
      </c>
      <c r="AN250">
        <v>500</v>
      </c>
      <c r="AO250" t="s">
        <v>441</v>
      </c>
      <c r="AP250">
        <v>20</v>
      </c>
      <c r="AQ250" t="s">
        <v>442</v>
      </c>
      <c r="AR250">
        <v>20</v>
      </c>
    </row>
    <row r="251" ht="29.25" spans="1:44">
      <c r="A251" s="2">
        <v>553</v>
      </c>
      <c r="B251" t="s">
        <v>425</v>
      </c>
      <c r="C251">
        <v>4</v>
      </c>
      <c r="D251" t="s">
        <v>426</v>
      </c>
      <c r="E251">
        <v>158</v>
      </c>
      <c r="F251" t="s">
        <v>427</v>
      </c>
      <c r="G251" t="s">
        <v>428</v>
      </c>
      <c r="H251">
        <v>19661.844</v>
      </c>
      <c r="I251" t="s">
        <v>429</v>
      </c>
      <c r="J251">
        <v>0.000185</v>
      </c>
      <c r="K251" t="s">
        <v>71</v>
      </c>
      <c r="L251" t="s">
        <v>430</v>
      </c>
      <c r="M251">
        <v>108.760152</v>
      </c>
      <c r="N251" t="s">
        <v>71</v>
      </c>
      <c r="O251" t="s">
        <v>431</v>
      </c>
      <c r="P251">
        <v>0.000294</v>
      </c>
      <c r="Q251" t="s">
        <v>71</v>
      </c>
      <c r="R251" t="s">
        <v>70</v>
      </c>
      <c r="S251">
        <v>0.890603</v>
      </c>
      <c r="T251" t="s">
        <v>71</v>
      </c>
      <c r="U251" t="s">
        <v>72</v>
      </c>
      <c r="V251">
        <v>0</v>
      </c>
      <c r="W251" t="s">
        <v>71</v>
      </c>
      <c r="X251" t="s">
        <v>73</v>
      </c>
      <c r="Y251">
        <v>0</v>
      </c>
      <c r="Z251" t="s">
        <v>71</v>
      </c>
      <c r="AA251" t="s">
        <v>446</v>
      </c>
      <c r="AB251">
        <v>0</v>
      </c>
      <c r="AC251" t="s">
        <v>71</v>
      </c>
      <c r="AD251" t="s">
        <v>74</v>
      </c>
      <c r="AE251">
        <v>0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10</v>
      </c>
      <c r="AM251" t="s">
        <v>440</v>
      </c>
      <c r="AN251">
        <v>500</v>
      </c>
      <c r="AO251" t="s">
        <v>441</v>
      </c>
      <c r="AP251">
        <v>20</v>
      </c>
      <c r="AQ251" t="s">
        <v>442</v>
      </c>
      <c r="AR251">
        <v>20</v>
      </c>
    </row>
    <row r="252" ht="29.25" spans="1:44">
      <c r="A252" s="2">
        <v>552</v>
      </c>
      <c r="B252" t="s">
        <v>425</v>
      </c>
      <c r="C252">
        <v>4</v>
      </c>
      <c r="D252" t="s">
        <v>426</v>
      </c>
      <c r="E252">
        <v>531</v>
      </c>
      <c r="F252" t="s">
        <v>427</v>
      </c>
      <c r="G252" t="s">
        <v>428</v>
      </c>
      <c r="H252">
        <v>18304.224</v>
      </c>
      <c r="I252" t="s">
        <v>429</v>
      </c>
      <c r="J252">
        <v>0.000423</v>
      </c>
      <c r="K252" t="s">
        <v>71</v>
      </c>
      <c r="L252" t="s">
        <v>430</v>
      </c>
      <c r="M252">
        <v>315.169841</v>
      </c>
      <c r="N252" t="s">
        <v>71</v>
      </c>
      <c r="O252" t="s">
        <v>431</v>
      </c>
      <c r="P252">
        <v>0.000738</v>
      </c>
      <c r="Q252" t="s">
        <v>71</v>
      </c>
      <c r="R252" t="s">
        <v>70</v>
      </c>
      <c r="S252">
        <v>1.993654</v>
      </c>
      <c r="T252" t="s">
        <v>71</v>
      </c>
      <c r="U252" t="s">
        <v>72</v>
      </c>
      <c r="V252">
        <v>0</v>
      </c>
      <c r="W252" t="s">
        <v>71</v>
      </c>
      <c r="X252" t="s">
        <v>73</v>
      </c>
      <c r="Y252">
        <v>0</v>
      </c>
      <c r="Z252" t="s">
        <v>71</v>
      </c>
      <c r="AA252" t="s">
        <v>446</v>
      </c>
      <c r="AB252">
        <v>0</v>
      </c>
      <c r="AC252" t="s">
        <v>71</v>
      </c>
      <c r="AD252" t="s">
        <v>74</v>
      </c>
      <c r="AE252">
        <v>0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20</v>
      </c>
      <c r="AM252" t="s">
        <v>440</v>
      </c>
      <c r="AN252">
        <v>500</v>
      </c>
      <c r="AO252" t="s">
        <v>441</v>
      </c>
      <c r="AP252">
        <v>40</v>
      </c>
      <c r="AQ252" t="s">
        <v>442</v>
      </c>
      <c r="AR252">
        <v>100</v>
      </c>
    </row>
    <row r="253" ht="29.25" spans="1:44">
      <c r="A253" s="2">
        <v>551</v>
      </c>
      <c r="B253" t="s">
        <v>425</v>
      </c>
      <c r="C253">
        <v>4</v>
      </c>
      <c r="D253" t="s">
        <v>426</v>
      </c>
      <c r="E253">
        <v>531</v>
      </c>
      <c r="F253" t="s">
        <v>427</v>
      </c>
      <c r="G253" t="s">
        <v>428</v>
      </c>
      <c r="H253">
        <v>18304.224</v>
      </c>
      <c r="I253" t="s">
        <v>429</v>
      </c>
      <c r="J253">
        <v>0.000422</v>
      </c>
      <c r="K253" t="s">
        <v>71</v>
      </c>
      <c r="L253" t="s">
        <v>430</v>
      </c>
      <c r="M253">
        <v>308.622169</v>
      </c>
      <c r="N253" t="s">
        <v>71</v>
      </c>
      <c r="O253" t="s">
        <v>431</v>
      </c>
      <c r="P253">
        <v>0.000731</v>
      </c>
      <c r="Q253" t="s">
        <v>71</v>
      </c>
      <c r="R253" t="s">
        <v>70</v>
      </c>
      <c r="S253">
        <v>2.088497</v>
      </c>
      <c r="T253" t="s">
        <v>71</v>
      </c>
      <c r="U253" t="s">
        <v>72</v>
      </c>
      <c r="V253">
        <v>0</v>
      </c>
      <c r="W253" t="s">
        <v>71</v>
      </c>
      <c r="X253" t="s">
        <v>73</v>
      </c>
      <c r="Y253">
        <v>0</v>
      </c>
      <c r="Z253" t="s">
        <v>71</v>
      </c>
      <c r="AA253" t="s">
        <v>446</v>
      </c>
      <c r="AB253">
        <v>0</v>
      </c>
      <c r="AC253" t="s">
        <v>71</v>
      </c>
      <c r="AD253" t="s">
        <v>74</v>
      </c>
      <c r="AE253">
        <v>0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20</v>
      </c>
      <c r="AM253" t="s">
        <v>440</v>
      </c>
      <c r="AN253">
        <v>500</v>
      </c>
      <c r="AO253" t="s">
        <v>441</v>
      </c>
      <c r="AP253">
        <v>40</v>
      </c>
      <c r="AQ253" t="s">
        <v>442</v>
      </c>
      <c r="AR253">
        <v>100</v>
      </c>
    </row>
    <row r="254" ht="29.25" spans="1:44">
      <c r="A254" s="2">
        <v>551</v>
      </c>
      <c r="B254" t="s">
        <v>425</v>
      </c>
      <c r="C254">
        <v>4</v>
      </c>
      <c r="D254" t="s">
        <v>426</v>
      </c>
      <c r="E254">
        <v>531</v>
      </c>
      <c r="F254" t="s">
        <v>427</v>
      </c>
      <c r="G254" t="s">
        <v>428</v>
      </c>
      <c r="H254">
        <v>18304.224</v>
      </c>
      <c r="I254" t="s">
        <v>429</v>
      </c>
      <c r="J254">
        <v>0.000419</v>
      </c>
      <c r="K254" t="s">
        <v>71</v>
      </c>
      <c r="L254" t="s">
        <v>430</v>
      </c>
      <c r="M254">
        <v>295.320895</v>
      </c>
      <c r="N254" t="s">
        <v>71</v>
      </c>
      <c r="O254" t="s">
        <v>431</v>
      </c>
      <c r="P254">
        <v>0.000714</v>
      </c>
      <c r="Q254" t="s">
        <v>71</v>
      </c>
      <c r="R254" t="s">
        <v>70</v>
      </c>
      <c r="S254">
        <v>1.855009</v>
      </c>
      <c r="T254" t="s">
        <v>71</v>
      </c>
      <c r="U254" t="s">
        <v>72</v>
      </c>
      <c r="V254">
        <v>0</v>
      </c>
      <c r="W254" t="s">
        <v>71</v>
      </c>
      <c r="X254" t="s">
        <v>73</v>
      </c>
      <c r="Y254">
        <v>0</v>
      </c>
      <c r="Z254" t="s">
        <v>71</v>
      </c>
      <c r="AA254" t="s">
        <v>446</v>
      </c>
      <c r="AB254">
        <v>0</v>
      </c>
      <c r="AC254" t="s">
        <v>71</v>
      </c>
      <c r="AD254" t="s">
        <v>74</v>
      </c>
      <c r="AE254">
        <v>0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20</v>
      </c>
      <c r="AM254" t="s">
        <v>440</v>
      </c>
      <c r="AN254">
        <v>500</v>
      </c>
      <c r="AO254" t="s">
        <v>441</v>
      </c>
      <c r="AP254">
        <v>40</v>
      </c>
      <c r="AQ254" t="s">
        <v>442</v>
      </c>
      <c r="AR254">
        <v>100</v>
      </c>
    </row>
    <row r="255" ht="29.25" spans="1:44">
      <c r="A255" s="2">
        <v>550</v>
      </c>
      <c r="B255" t="s">
        <v>425</v>
      </c>
      <c r="C255">
        <v>4</v>
      </c>
      <c r="D255" t="s">
        <v>426</v>
      </c>
      <c r="E255">
        <v>269</v>
      </c>
      <c r="F255" t="s">
        <v>427</v>
      </c>
      <c r="G255" t="s">
        <v>428</v>
      </c>
      <c r="H255">
        <v>32307.97</v>
      </c>
      <c r="I255" t="s">
        <v>429</v>
      </c>
      <c r="J255">
        <v>0.000195</v>
      </c>
      <c r="K255" t="s">
        <v>71</v>
      </c>
      <c r="L255" t="s">
        <v>430</v>
      </c>
      <c r="M255">
        <v>141.331755</v>
      </c>
      <c r="N255" t="s">
        <v>71</v>
      </c>
      <c r="O255" t="s">
        <v>431</v>
      </c>
      <c r="P255">
        <v>0.000337</v>
      </c>
      <c r="Q255" t="s">
        <v>71</v>
      </c>
      <c r="R255" t="s">
        <v>70</v>
      </c>
      <c r="S255">
        <v>1.219391</v>
      </c>
      <c r="T255" t="s">
        <v>71</v>
      </c>
      <c r="U255" t="s">
        <v>72</v>
      </c>
      <c r="V255">
        <v>0</v>
      </c>
      <c r="W255" t="s">
        <v>71</v>
      </c>
      <c r="X255" t="s">
        <v>73</v>
      </c>
      <c r="Y255">
        <v>0</v>
      </c>
      <c r="Z255" t="s">
        <v>71</v>
      </c>
      <c r="AA255" t="s">
        <v>446</v>
      </c>
      <c r="AB255">
        <v>0</v>
      </c>
      <c r="AC255" t="s">
        <v>71</v>
      </c>
      <c r="AD255" t="s">
        <v>74</v>
      </c>
      <c r="AE255">
        <v>0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10</v>
      </c>
      <c r="AM255" t="s">
        <v>440</v>
      </c>
      <c r="AN255">
        <v>500</v>
      </c>
      <c r="AO255" t="s">
        <v>441</v>
      </c>
      <c r="AP255">
        <v>20</v>
      </c>
      <c r="AQ255" t="s">
        <v>442</v>
      </c>
      <c r="AR255">
        <v>50</v>
      </c>
    </row>
    <row r="256" ht="29.25" spans="1:44">
      <c r="A256" s="2">
        <v>550</v>
      </c>
      <c r="B256" t="s">
        <v>425</v>
      </c>
      <c r="C256">
        <v>4</v>
      </c>
      <c r="D256" t="s">
        <v>426</v>
      </c>
      <c r="E256">
        <v>269</v>
      </c>
      <c r="F256" t="s">
        <v>427</v>
      </c>
      <c r="G256" t="s">
        <v>428</v>
      </c>
      <c r="H256">
        <v>34175.736</v>
      </c>
      <c r="I256" t="s">
        <v>429</v>
      </c>
      <c r="J256">
        <v>0.000195</v>
      </c>
      <c r="K256" t="s">
        <v>71</v>
      </c>
      <c r="L256" t="s">
        <v>430</v>
      </c>
      <c r="M256">
        <v>144.611115</v>
      </c>
      <c r="N256" t="s">
        <v>71</v>
      </c>
      <c r="O256" t="s">
        <v>431</v>
      </c>
      <c r="P256">
        <v>0.00034</v>
      </c>
      <c r="Q256" t="s">
        <v>71</v>
      </c>
      <c r="R256" t="s">
        <v>70</v>
      </c>
      <c r="S256">
        <v>1.366777</v>
      </c>
      <c r="T256" t="s">
        <v>71</v>
      </c>
      <c r="U256" t="s">
        <v>72</v>
      </c>
      <c r="V256">
        <v>0</v>
      </c>
      <c r="W256" t="s">
        <v>71</v>
      </c>
      <c r="X256" t="s">
        <v>73</v>
      </c>
      <c r="Y256">
        <v>0</v>
      </c>
      <c r="Z256" t="s">
        <v>71</v>
      </c>
      <c r="AA256" t="s">
        <v>446</v>
      </c>
      <c r="AB256">
        <v>0</v>
      </c>
      <c r="AC256" t="s">
        <v>71</v>
      </c>
      <c r="AD256" t="s">
        <v>74</v>
      </c>
      <c r="AE256">
        <v>0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10</v>
      </c>
      <c r="AM256" t="s">
        <v>440</v>
      </c>
      <c r="AN256">
        <v>500</v>
      </c>
      <c r="AO256" t="s">
        <v>441</v>
      </c>
      <c r="AP256">
        <v>20</v>
      </c>
      <c r="AQ256" t="s">
        <v>442</v>
      </c>
      <c r="AR256">
        <v>50</v>
      </c>
    </row>
    <row r="257" ht="29.25" spans="1:44">
      <c r="A257" s="2">
        <v>550</v>
      </c>
      <c r="B257" t="s">
        <v>425</v>
      </c>
      <c r="C257">
        <v>4</v>
      </c>
      <c r="D257" t="s">
        <v>426</v>
      </c>
      <c r="E257">
        <v>158</v>
      </c>
      <c r="F257" t="s">
        <v>427</v>
      </c>
      <c r="G257" t="s">
        <v>428</v>
      </c>
      <c r="H257">
        <v>36963.254</v>
      </c>
      <c r="I257" t="s">
        <v>429</v>
      </c>
      <c r="J257">
        <v>0.000175</v>
      </c>
      <c r="K257" t="s">
        <v>71</v>
      </c>
      <c r="L257" t="s">
        <v>430</v>
      </c>
      <c r="M257">
        <v>102.401972</v>
      </c>
      <c r="N257" t="s">
        <v>71</v>
      </c>
      <c r="O257" t="s">
        <v>431</v>
      </c>
      <c r="P257">
        <v>0.000278</v>
      </c>
      <c r="Q257" t="s">
        <v>71</v>
      </c>
      <c r="R257" t="s">
        <v>70</v>
      </c>
      <c r="S257">
        <v>1.196608</v>
      </c>
      <c r="T257" t="s">
        <v>71</v>
      </c>
      <c r="U257" t="s">
        <v>72</v>
      </c>
      <c r="V257">
        <v>0</v>
      </c>
      <c r="W257" t="s">
        <v>71</v>
      </c>
      <c r="X257" t="s">
        <v>73</v>
      </c>
      <c r="Y257">
        <v>0</v>
      </c>
      <c r="Z257" t="s">
        <v>71</v>
      </c>
      <c r="AA257" t="s">
        <v>446</v>
      </c>
      <c r="AB257">
        <v>0</v>
      </c>
      <c r="AC257" t="s">
        <v>71</v>
      </c>
      <c r="AD257" t="s">
        <v>74</v>
      </c>
      <c r="AE257">
        <v>0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10</v>
      </c>
      <c r="AM257" t="s">
        <v>440</v>
      </c>
      <c r="AN257">
        <v>500</v>
      </c>
      <c r="AO257" t="s">
        <v>441</v>
      </c>
      <c r="AP257">
        <v>20</v>
      </c>
      <c r="AQ257" t="s">
        <v>442</v>
      </c>
      <c r="AR257">
        <v>20</v>
      </c>
    </row>
    <row r="258" ht="29.25" spans="1:44">
      <c r="A258" s="2">
        <v>550</v>
      </c>
      <c r="B258" t="s">
        <v>425</v>
      </c>
      <c r="C258">
        <v>4</v>
      </c>
      <c r="D258" t="s">
        <v>426</v>
      </c>
      <c r="E258">
        <v>158</v>
      </c>
      <c r="F258" t="s">
        <v>427</v>
      </c>
      <c r="G258" t="s">
        <v>428</v>
      </c>
      <c r="H258">
        <v>26979.032</v>
      </c>
      <c r="I258" t="s">
        <v>429</v>
      </c>
      <c r="J258">
        <v>0.000194</v>
      </c>
      <c r="K258" t="s">
        <v>71</v>
      </c>
      <c r="L258" t="s">
        <v>430</v>
      </c>
      <c r="M258">
        <v>108.275752</v>
      </c>
      <c r="N258" t="s">
        <v>71</v>
      </c>
      <c r="O258" t="s">
        <v>431</v>
      </c>
      <c r="P258">
        <v>0.000303</v>
      </c>
      <c r="Q258" t="s">
        <v>71</v>
      </c>
      <c r="R258" t="s">
        <v>70</v>
      </c>
      <c r="S258">
        <v>1.154219</v>
      </c>
      <c r="T258" t="s">
        <v>71</v>
      </c>
      <c r="U258" t="s">
        <v>72</v>
      </c>
      <c r="V258">
        <v>0</v>
      </c>
      <c r="W258" t="s">
        <v>71</v>
      </c>
      <c r="X258" t="s">
        <v>73</v>
      </c>
      <c r="Y258">
        <v>0</v>
      </c>
      <c r="Z258" t="s">
        <v>71</v>
      </c>
      <c r="AA258" t="s">
        <v>446</v>
      </c>
      <c r="AB258">
        <v>0</v>
      </c>
      <c r="AC258" t="s">
        <v>71</v>
      </c>
      <c r="AD258" t="s">
        <v>74</v>
      </c>
      <c r="AE258">
        <v>0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10</v>
      </c>
      <c r="AM258" t="s">
        <v>440</v>
      </c>
      <c r="AN258">
        <v>500</v>
      </c>
      <c r="AO258" t="s">
        <v>441</v>
      </c>
      <c r="AP258">
        <v>20</v>
      </c>
      <c r="AQ258" t="s">
        <v>442</v>
      </c>
      <c r="AR258">
        <v>20</v>
      </c>
    </row>
    <row r="259" ht="29.25" spans="1:44">
      <c r="A259" s="2">
        <v>550</v>
      </c>
      <c r="B259" t="s">
        <v>425</v>
      </c>
      <c r="C259">
        <v>4</v>
      </c>
      <c r="D259" t="s">
        <v>426</v>
      </c>
      <c r="E259">
        <v>531</v>
      </c>
      <c r="F259" t="s">
        <v>427</v>
      </c>
      <c r="G259" t="s">
        <v>428</v>
      </c>
      <c r="H259">
        <v>18304.224</v>
      </c>
      <c r="I259" t="s">
        <v>429</v>
      </c>
      <c r="J259">
        <v>0.000426</v>
      </c>
      <c r="K259" t="s">
        <v>71</v>
      </c>
      <c r="L259" t="s">
        <v>430</v>
      </c>
      <c r="M259">
        <v>295.662721</v>
      </c>
      <c r="N259" t="s">
        <v>71</v>
      </c>
      <c r="O259" t="s">
        <v>431</v>
      </c>
      <c r="P259">
        <v>0.000722</v>
      </c>
      <c r="Q259" t="s">
        <v>71</v>
      </c>
      <c r="R259" t="s">
        <v>70</v>
      </c>
      <c r="S259">
        <v>2.046026</v>
      </c>
      <c r="T259" t="s">
        <v>71</v>
      </c>
      <c r="U259" t="s">
        <v>72</v>
      </c>
      <c r="V259">
        <v>0</v>
      </c>
      <c r="W259" t="s">
        <v>71</v>
      </c>
      <c r="X259" t="s">
        <v>73</v>
      </c>
      <c r="Y259">
        <v>0</v>
      </c>
      <c r="Z259" t="s">
        <v>71</v>
      </c>
      <c r="AA259" t="s">
        <v>446</v>
      </c>
      <c r="AB259">
        <v>0</v>
      </c>
      <c r="AC259" t="s">
        <v>71</v>
      </c>
      <c r="AD259" t="s">
        <v>74</v>
      </c>
      <c r="AE259">
        <v>0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20</v>
      </c>
      <c r="AM259" t="s">
        <v>440</v>
      </c>
      <c r="AN259">
        <v>500</v>
      </c>
      <c r="AO259" t="s">
        <v>441</v>
      </c>
      <c r="AP259">
        <v>40</v>
      </c>
      <c r="AQ259" t="s">
        <v>442</v>
      </c>
      <c r="AR259">
        <v>100</v>
      </c>
    </row>
    <row r="260" ht="29.25" spans="1:44">
      <c r="A260" s="2">
        <v>550</v>
      </c>
      <c r="B260" t="s">
        <v>425</v>
      </c>
      <c r="C260">
        <v>4</v>
      </c>
      <c r="D260" t="s">
        <v>426</v>
      </c>
      <c r="E260">
        <v>531</v>
      </c>
      <c r="F260" t="s">
        <v>427</v>
      </c>
      <c r="G260" t="s">
        <v>428</v>
      </c>
      <c r="H260">
        <v>7614.498</v>
      </c>
      <c r="I260" t="s">
        <v>429</v>
      </c>
      <c r="J260">
        <v>0.000439</v>
      </c>
      <c r="K260" t="s">
        <v>71</v>
      </c>
      <c r="L260" t="s">
        <v>430</v>
      </c>
      <c r="M260">
        <v>296.597453</v>
      </c>
      <c r="N260" t="s">
        <v>71</v>
      </c>
      <c r="O260" t="s">
        <v>431</v>
      </c>
      <c r="P260">
        <v>0.000736</v>
      </c>
      <c r="Q260" t="s">
        <v>71</v>
      </c>
      <c r="R260" t="s">
        <v>70</v>
      </c>
      <c r="S260">
        <v>1.969933</v>
      </c>
      <c r="T260" t="s">
        <v>71</v>
      </c>
      <c r="U260" t="s">
        <v>72</v>
      </c>
      <c r="V260">
        <v>0</v>
      </c>
      <c r="W260" t="s">
        <v>71</v>
      </c>
      <c r="X260" t="s">
        <v>73</v>
      </c>
      <c r="Y260">
        <v>0</v>
      </c>
      <c r="Z260" t="s">
        <v>71</v>
      </c>
      <c r="AA260" t="s">
        <v>446</v>
      </c>
      <c r="AB260">
        <v>0</v>
      </c>
      <c r="AC260" t="s">
        <v>71</v>
      </c>
      <c r="AD260" t="s">
        <v>74</v>
      </c>
      <c r="AE260">
        <v>0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20</v>
      </c>
      <c r="AM260" t="s">
        <v>440</v>
      </c>
      <c r="AN260">
        <v>500</v>
      </c>
      <c r="AO260" t="s">
        <v>441</v>
      </c>
      <c r="AP260">
        <v>50</v>
      </c>
      <c r="AQ260" t="s">
        <v>442</v>
      </c>
      <c r="AR260">
        <v>100</v>
      </c>
    </row>
    <row r="261" ht="29.25" spans="1:44">
      <c r="A261" s="2">
        <v>550</v>
      </c>
      <c r="B261" t="s">
        <v>425</v>
      </c>
      <c r="C261">
        <v>4</v>
      </c>
      <c r="D261" t="s">
        <v>426</v>
      </c>
      <c r="E261">
        <v>531</v>
      </c>
      <c r="F261" t="s">
        <v>427</v>
      </c>
      <c r="G261" t="s">
        <v>428</v>
      </c>
      <c r="H261">
        <v>44922.448</v>
      </c>
      <c r="I261" t="s">
        <v>429</v>
      </c>
      <c r="J261">
        <v>0.000548</v>
      </c>
      <c r="K261" t="s">
        <v>71</v>
      </c>
      <c r="L261" t="s">
        <v>430</v>
      </c>
      <c r="M261">
        <v>319.430987</v>
      </c>
      <c r="N261" t="s">
        <v>71</v>
      </c>
      <c r="O261" t="s">
        <v>431</v>
      </c>
      <c r="P261">
        <v>0.000868</v>
      </c>
      <c r="Q261" t="s">
        <v>71</v>
      </c>
      <c r="R261" t="s">
        <v>70</v>
      </c>
      <c r="S261">
        <v>3.256567</v>
      </c>
      <c r="T261" t="s">
        <v>71</v>
      </c>
      <c r="U261" t="s">
        <v>72</v>
      </c>
      <c r="V261">
        <v>0</v>
      </c>
      <c r="W261" t="s">
        <v>71</v>
      </c>
      <c r="X261" t="s">
        <v>73</v>
      </c>
      <c r="Y261">
        <v>0</v>
      </c>
      <c r="Z261" t="s">
        <v>71</v>
      </c>
      <c r="AA261" t="s">
        <v>446</v>
      </c>
      <c r="AB261">
        <v>0</v>
      </c>
      <c r="AC261" t="s">
        <v>71</v>
      </c>
      <c r="AD261" t="s">
        <v>74</v>
      </c>
      <c r="AE261">
        <v>0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20</v>
      </c>
      <c r="AM261" t="s">
        <v>440</v>
      </c>
      <c r="AN261">
        <v>500</v>
      </c>
      <c r="AO261" t="s">
        <v>441</v>
      </c>
      <c r="AP261">
        <v>80</v>
      </c>
      <c r="AQ261" t="s">
        <v>442</v>
      </c>
      <c r="AR261">
        <v>100</v>
      </c>
    </row>
    <row r="262" ht="29.25" spans="1:44">
      <c r="A262" s="2">
        <v>550</v>
      </c>
      <c r="B262" t="s">
        <v>425</v>
      </c>
      <c r="C262">
        <v>4</v>
      </c>
      <c r="D262" t="s">
        <v>426</v>
      </c>
      <c r="E262">
        <v>531</v>
      </c>
      <c r="F262" t="s">
        <v>427</v>
      </c>
      <c r="G262" t="s">
        <v>428</v>
      </c>
      <c r="H262">
        <v>26913.654</v>
      </c>
      <c r="I262" t="s">
        <v>429</v>
      </c>
      <c r="J262">
        <v>0.000419</v>
      </c>
      <c r="K262" t="s">
        <v>71</v>
      </c>
      <c r="L262" t="s">
        <v>430</v>
      </c>
      <c r="M262">
        <v>295.108602</v>
      </c>
      <c r="N262" t="s">
        <v>71</v>
      </c>
      <c r="O262" t="s">
        <v>431</v>
      </c>
      <c r="P262">
        <v>0.000714</v>
      </c>
      <c r="Q262" t="s">
        <v>71</v>
      </c>
      <c r="R262" t="s">
        <v>70</v>
      </c>
      <c r="S262">
        <v>2.481045</v>
      </c>
      <c r="T262" t="s">
        <v>71</v>
      </c>
      <c r="U262" t="s">
        <v>72</v>
      </c>
      <c r="V262">
        <v>0</v>
      </c>
      <c r="W262" t="s">
        <v>71</v>
      </c>
      <c r="X262" t="s">
        <v>73</v>
      </c>
      <c r="Y262">
        <v>0</v>
      </c>
      <c r="Z262" t="s">
        <v>71</v>
      </c>
      <c r="AA262" t="s">
        <v>446</v>
      </c>
      <c r="AB262">
        <v>0</v>
      </c>
      <c r="AC262" t="s">
        <v>71</v>
      </c>
      <c r="AD262" t="s">
        <v>74</v>
      </c>
      <c r="AE262">
        <v>0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20</v>
      </c>
      <c r="AM262" t="s">
        <v>440</v>
      </c>
      <c r="AN262">
        <v>500</v>
      </c>
      <c r="AO262" t="s">
        <v>441</v>
      </c>
      <c r="AP262">
        <v>80</v>
      </c>
      <c r="AQ262" t="s">
        <v>442</v>
      </c>
      <c r="AR262">
        <v>100</v>
      </c>
    </row>
    <row r="263" ht="29.25" spans="1:44">
      <c r="A263" s="2">
        <v>550</v>
      </c>
      <c r="B263" t="s">
        <v>425</v>
      </c>
      <c r="C263">
        <v>4</v>
      </c>
      <c r="D263" t="s">
        <v>426</v>
      </c>
      <c r="E263">
        <v>531</v>
      </c>
      <c r="F263" t="s">
        <v>427</v>
      </c>
      <c r="G263" t="s">
        <v>428</v>
      </c>
      <c r="H263">
        <v>31925.124</v>
      </c>
      <c r="I263" t="s">
        <v>429</v>
      </c>
      <c r="J263">
        <v>0.000415</v>
      </c>
      <c r="K263" t="s">
        <v>71</v>
      </c>
      <c r="L263" t="s">
        <v>430</v>
      </c>
      <c r="M263">
        <v>295.701906</v>
      </c>
      <c r="N263" t="s">
        <v>71</v>
      </c>
      <c r="O263" t="s">
        <v>431</v>
      </c>
      <c r="P263">
        <v>0.000711</v>
      </c>
      <c r="Q263" t="s">
        <v>71</v>
      </c>
      <c r="R263" t="s">
        <v>70</v>
      </c>
      <c r="S263">
        <v>2.803562</v>
      </c>
      <c r="T263" t="s">
        <v>71</v>
      </c>
      <c r="U263" t="s">
        <v>72</v>
      </c>
      <c r="V263">
        <v>0</v>
      </c>
      <c r="W263" t="s">
        <v>71</v>
      </c>
      <c r="X263" t="s">
        <v>73</v>
      </c>
      <c r="Y263">
        <v>0</v>
      </c>
      <c r="Z263" t="s">
        <v>71</v>
      </c>
      <c r="AA263" t="s">
        <v>446</v>
      </c>
      <c r="AB263">
        <v>0</v>
      </c>
      <c r="AC263" t="s">
        <v>71</v>
      </c>
      <c r="AD263" t="s">
        <v>74</v>
      </c>
      <c r="AE263">
        <v>0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20</v>
      </c>
      <c r="AM263" t="s">
        <v>440</v>
      </c>
      <c r="AN263">
        <v>500</v>
      </c>
      <c r="AO263" t="s">
        <v>441</v>
      </c>
      <c r="AP263">
        <v>100</v>
      </c>
      <c r="AQ263" t="s">
        <v>442</v>
      </c>
      <c r="AR263">
        <v>100</v>
      </c>
    </row>
    <row r="264" ht="29.25" spans="1:44">
      <c r="A264" s="2">
        <v>550</v>
      </c>
      <c r="B264" t="s">
        <v>425</v>
      </c>
      <c r="C264">
        <v>4</v>
      </c>
      <c r="D264" t="s">
        <v>426</v>
      </c>
      <c r="E264">
        <v>531</v>
      </c>
      <c r="F264" t="s">
        <v>427</v>
      </c>
      <c r="G264" t="s">
        <v>428</v>
      </c>
      <c r="H264">
        <v>52962.992</v>
      </c>
      <c r="I264" t="s">
        <v>429</v>
      </c>
      <c r="J264">
        <v>0.000391</v>
      </c>
      <c r="K264" t="s">
        <v>71</v>
      </c>
      <c r="L264" t="s">
        <v>430</v>
      </c>
      <c r="M264">
        <v>280.978765</v>
      </c>
      <c r="N264" t="s">
        <v>71</v>
      </c>
      <c r="O264" t="s">
        <v>431</v>
      </c>
      <c r="P264">
        <v>0.000672</v>
      </c>
      <c r="Q264" t="s">
        <v>71</v>
      </c>
      <c r="R264" t="s">
        <v>70</v>
      </c>
      <c r="S264">
        <v>2.314909</v>
      </c>
      <c r="T264" t="s">
        <v>71</v>
      </c>
      <c r="U264" t="s">
        <v>72</v>
      </c>
      <c r="V264">
        <v>0</v>
      </c>
      <c r="W264" t="s">
        <v>71</v>
      </c>
      <c r="X264" t="s">
        <v>73</v>
      </c>
      <c r="Y264">
        <v>0</v>
      </c>
      <c r="Z264" t="s">
        <v>71</v>
      </c>
      <c r="AA264" t="s">
        <v>446</v>
      </c>
      <c r="AB264">
        <v>0</v>
      </c>
      <c r="AC264" t="s">
        <v>71</v>
      </c>
      <c r="AD264" t="s">
        <v>74</v>
      </c>
      <c r="AE264">
        <v>0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20</v>
      </c>
      <c r="AM264" t="s">
        <v>440</v>
      </c>
      <c r="AN264">
        <v>500</v>
      </c>
      <c r="AO264" t="s">
        <v>441</v>
      </c>
      <c r="AP264">
        <v>100</v>
      </c>
      <c r="AQ264" t="s">
        <v>442</v>
      </c>
      <c r="AR264">
        <v>100</v>
      </c>
    </row>
    <row r="265" ht="29.25" spans="1:44">
      <c r="A265" s="2">
        <v>550</v>
      </c>
      <c r="B265" t="s">
        <v>425</v>
      </c>
      <c r="C265">
        <v>4</v>
      </c>
      <c r="D265" t="s">
        <v>426</v>
      </c>
      <c r="E265">
        <v>531</v>
      </c>
      <c r="F265" t="s">
        <v>427</v>
      </c>
      <c r="G265" t="s">
        <v>428</v>
      </c>
      <c r="H265">
        <v>31906.366</v>
      </c>
      <c r="I265" t="s">
        <v>429</v>
      </c>
      <c r="J265">
        <v>0.000382</v>
      </c>
      <c r="K265" t="s">
        <v>71</v>
      </c>
      <c r="L265" t="s">
        <v>430</v>
      </c>
      <c r="M265">
        <v>275.246419</v>
      </c>
      <c r="N265" t="s">
        <v>71</v>
      </c>
      <c r="O265" t="s">
        <v>431</v>
      </c>
      <c r="P265">
        <v>0.000657</v>
      </c>
      <c r="Q265" t="s">
        <v>71</v>
      </c>
      <c r="R265" t="s">
        <v>70</v>
      </c>
      <c r="S265">
        <v>2.192727</v>
      </c>
      <c r="T265" t="s">
        <v>71</v>
      </c>
      <c r="U265" t="s">
        <v>72</v>
      </c>
      <c r="V265">
        <v>0</v>
      </c>
      <c r="W265" t="s">
        <v>71</v>
      </c>
      <c r="X265" t="s">
        <v>73</v>
      </c>
      <c r="Y265">
        <v>0</v>
      </c>
      <c r="Z265" t="s">
        <v>71</v>
      </c>
      <c r="AA265" t="s">
        <v>446</v>
      </c>
      <c r="AB265">
        <v>0</v>
      </c>
      <c r="AC265" t="s">
        <v>71</v>
      </c>
      <c r="AD265" t="s">
        <v>74</v>
      </c>
      <c r="AE265">
        <v>0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20</v>
      </c>
      <c r="AM265" t="s">
        <v>440</v>
      </c>
      <c r="AN265">
        <v>500</v>
      </c>
      <c r="AO265" t="s">
        <v>441</v>
      </c>
      <c r="AP265">
        <v>100</v>
      </c>
      <c r="AQ265" t="s">
        <v>442</v>
      </c>
      <c r="AR265">
        <v>100</v>
      </c>
    </row>
    <row r="266" ht="29.25" spans="1:44">
      <c r="A266" s="2">
        <v>549</v>
      </c>
      <c r="B266" t="s">
        <v>425</v>
      </c>
      <c r="C266">
        <v>4</v>
      </c>
      <c r="D266" t="s">
        <v>426</v>
      </c>
      <c r="E266">
        <v>524</v>
      </c>
      <c r="F266" t="s">
        <v>427</v>
      </c>
      <c r="G266" t="s">
        <v>428</v>
      </c>
      <c r="H266">
        <v>77683.786</v>
      </c>
      <c r="I266" t="s">
        <v>429</v>
      </c>
      <c r="J266">
        <v>0.000386</v>
      </c>
      <c r="K266" t="s">
        <v>71</v>
      </c>
      <c r="L266" t="s">
        <v>430</v>
      </c>
      <c r="M266">
        <v>274.147993</v>
      </c>
      <c r="N266" t="s">
        <v>71</v>
      </c>
      <c r="O266" t="s">
        <v>431</v>
      </c>
      <c r="P266">
        <v>0.00066</v>
      </c>
      <c r="Q266" t="s">
        <v>71</v>
      </c>
      <c r="R266" t="s">
        <v>70</v>
      </c>
      <c r="S266">
        <v>2.410548</v>
      </c>
      <c r="T266" t="s">
        <v>71</v>
      </c>
      <c r="U266" t="s">
        <v>72</v>
      </c>
      <c r="V266">
        <v>0</v>
      </c>
      <c r="W266" t="s">
        <v>71</v>
      </c>
      <c r="X266" t="s">
        <v>73</v>
      </c>
      <c r="Y266">
        <v>0</v>
      </c>
      <c r="Z266" t="s">
        <v>71</v>
      </c>
      <c r="AA266" t="s">
        <v>446</v>
      </c>
      <c r="AB266">
        <v>0</v>
      </c>
      <c r="AC266" t="s">
        <v>71</v>
      </c>
      <c r="AD266" t="s">
        <v>74</v>
      </c>
      <c r="AE266">
        <v>0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20</v>
      </c>
      <c r="AM266" t="s">
        <v>440</v>
      </c>
      <c r="AN266">
        <v>500</v>
      </c>
      <c r="AO266" t="s">
        <v>441</v>
      </c>
      <c r="AP266">
        <v>100</v>
      </c>
      <c r="AQ266" t="s">
        <v>442</v>
      </c>
      <c r="AR266">
        <v>100</v>
      </c>
    </row>
    <row r="267" ht="29.25" spans="1:44">
      <c r="A267" s="2">
        <v>548</v>
      </c>
      <c r="B267" t="s">
        <v>425</v>
      </c>
      <c r="C267">
        <v>4</v>
      </c>
      <c r="D267" t="s">
        <v>426</v>
      </c>
      <c r="E267">
        <v>226</v>
      </c>
      <c r="F267" t="s">
        <v>427</v>
      </c>
      <c r="G267" t="s">
        <v>428</v>
      </c>
      <c r="H267">
        <v>7.042</v>
      </c>
      <c r="I267" t="s">
        <v>429</v>
      </c>
      <c r="J267">
        <v>0.000268</v>
      </c>
      <c r="K267" t="s">
        <v>71</v>
      </c>
      <c r="L267" t="s">
        <v>430</v>
      </c>
      <c r="M267">
        <v>188.596748</v>
      </c>
      <c r="N267" t="s">
        <v>71</v>
      </c>
      <c r="O267" t="s">
        <v>431</v>
      </c>
      <c r="P267">
        <v>0.000456</v>
      </c>
      <c r="Q267" t="s">
        <v>71</v>
      </c>
      <c r="R267" t="s">
        <v>70</v>
      </c>
      <c r="S267">
        <v>1.272552</v>
      </c>
      <c r="T267" t="s">
        <v>71</v>
      </c>
      <c r="U267" t="s">
        <v>72</v>
      </c>
      <c r="V267">
        <v>0</v>
      </c>
      <c r="W267" t="s">
        <v>71</v>
      </c>
      <c r="X267" t="s">
        <v>73</v>
      </c>
      <c r="Y267">
        <v>0</v>
      </c>
      <c r="Z267" t="s">
        <v>71</v>
      </c>
      <c r="AA267" t="s">
        <v>446</v>
      </c>
      <c r="AB267">
        <v>0</v>
      </c>
      <c r="AC267" t="s">
        <v>71</v>
      </c>
      <c r="AD267" t="s">
        <v>74</v>
      </c>
      <c r="AE267">
        <v>0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10</v>
      </c>
      <c r="AM267" t="s">
        <v>440</v>
      </c>
      <c r="AN267">
        <v>500</v>
      </c>
      <c r="AO267" t="s">
        <v>441</v>
      </c>
      <c r="AP267">
        <v>20</v>
      </c>
      <c r="AQ267" t="s">
        <v>442</v>
      </c>
      <c r="AR267">
        <v>20</v>
      </c>
    </row>
    <row r="268" ht="29.25" spans="1:44">
      <c r="A268" s="2">
        <v>548</v>
      </c>
      <c r="B268" t="s">
        <v>425</v>
      </c>
      <c r="C268">
        <v>4</v>
      </c>
      <c r="D268" t="s">
        <v>426</v>
      </c>
      <c r="E268">
        <v>226</v>
      </c>
      <c r="F268" t="s">
        <v>427</v>
      </c>
      <c r="G268" t="s">
        <v>428</v>
      </c>
      <c r="H268">
        <v>6.048</v>
      </c>
      <c r="I268" t="s">
        <v>429</v>
      </c>
      <c r="J268">
        <v>0.000272</v>
      </c>
      <c r="K268" t="s">
        <v>71</v>
      </c>
      <c r="L268" t="s">
        <v>430</v>
      </c>
      <c r="M268">
        <v>184.770685</v>
      </c>
      <c r="N268" t="s">
        <v>71</v>
      </c>
      <c r="O268" t="s">
        <v>431</v>
      </c>
      <c r="P268">
        <v>0.000457</v>
      </c>
      <c r="Q268" t="s">
        <v>71</v>
      </c>
      <c r="R268" t="s">
        <v>70</v>
      </c>
      <c r="S268">
        <v>1.168869</v>
      </c>
      <c r="T268" t="s">
        <v>71</v>
      </c>
      <c r="U268" t="s">
        <v>72</v>
      </c>
      <c r="V268">
        <v>0</v>
      </c>
      <c r="W268" t="s">
        <v>71</v>
      </c>
      <c r="X268" t="s">
        <v>73</v>
      </c>
      <c r="Y268">
        <v>0</v>
      </c>
      <c r="Z268" t="s">
        <v>71</v>
      </c>
      <c r="AA268" t="s">
        <v>446</v>
      </c>
      <c r="AB268">
        <v>0</v>
      </c>
      <c r="AC268" t="s">
        <v>71</v>
      </c>
      <c r="AD268" t="s">
        <v>74</v>
      </c>
      <c r="AE268">
        <v>0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10</v>
      </c>
      <c r="AM268" t="s">
        <v>440</v>
      </c>
      <c r="AN268">
        <v>500</v>
      </c>
      <c r="AO268" t="s">
        <v>441</v>
      </c>
      <c r="AP268">
        <v>20</v>
      </c>
      <c r="AQ268" t="s">
        <v>442</v>
      </c>
      <c r="AR268">
        <v>20</v>
      </c>
    </row>
    <row r="269" ht="29.25" spans="1:44">
      <c r="A269" s="2">
        <v>548</v>
      </c>
      <c r="B269" t="s">
        <v>425</v>
      </c>
      <c r="C269">
        <v>4</v>
      </c>
      <c r="D269" t="s">
        <v>426</v>
      </c>
      <c r="E269">
        <v>226</v>
      </c>
      <c r="F269" t="s">
        <v>427</v>
      </c>
      <c r="G269" t="s">
        <v>428</v>
      </c>
      <c r="H269">
        <v>27513.494</v>
      </c>
      <c r="I269" t="s">
        <v>429</v>
      </c>
      <c r="J269">
        <v>0.000148</v>
      </c>
      <c r="K269" t="s">
        <v>71</v>
      </c>
      <c r="L269" t="s">
        <v>430</v>
      </c>
      <c r="M269">
        <v>121.946637</v>
      </c>
      <c r="N269" t="s">
        <v>71</v>
      </c>
      <c r="O269" t="s">
        <v>431</v>
      </c>
      <c r="P269">
        <v>0.00027</v>
      </c>
      <c r="Q269" t="s">
        <v>71</v>
      </c>
      <c r="R269" t="s">
        <v>70</v>
      </c>
      <c r="S269">
        <v>19.570905</v>
      </c>
      <c r="T269" t="s">
        <v>71</v>
      </c>
      <c r="U269" t="s">
        <v>72</v>
      </c>
      <c r="V269">
        <v>0</v>
      </c>
      <c r="W269" t="s">
        <v>71</v>
      </c>
      <c r="X269" t="s">
        <v>73</v>
      </c>
      <c r="Y269">
        <v>0</v>
      </c>
      <c r="Z269" t="s">
        <v>71</v>
      </c>
      <c r="AA269" t="s">
        <v>446</v>
      </c>
      <c r="AB269">
        <v>0</v>
      </c>
      <c r="AC269" t="s">
        <v>71</v>
      </c>
      <c r="AD269" t="s">
        <v>74</v>
      </c>
      <c r="AE269">
        <v>0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10</v>
      </c>
      <c r="AM269" t="s">
        <v>440</v>
      </c>
      <c r="AN269">
        <v>500</v>
      </c>
      <c r="AO269" t="s">
        <v>441</v>
      </c>
      <c r="AP269">
        <v>20</v>
      </c>
      <c r="AQ269" t="s">
        <v>442</v>
      </c>
      <c r="AR269">
        <v>20</v>
      </c>
    </row>
    <row r="270" ht="29.25" spans="1:44">
      <c r="A270" s="2">
        <v>546</v>
      </c>
      <c r="B270" t="s">
        <v>425</v>
      </c>
      <c r="C270">
        <v>4</v>
      </c>
      <c r="D270" t="s">
        <v>426</v>
      </c>
      <c r="E270">
        <v>226</v>
      </c>
      <c r="F270" t="s">
        <v>427</v>
      </c>
      <c r="G270" t="s">
        <v>428</v>
      </c>
      <c r="H270">
        <v>0.884</v>
      </c>
      <c r="I270" t="s">
        <v>429</v>
      </c>
      <c r="J270">
        <v>0.000291</v>
      </c>
      <c r="K270" t="s">
        <v>71</v>
      </c>
      <c r="L270" t="s">
        <v>430</v>
      </c>
      <c r="M270">
        <v>208.839029</v>
      </c>
      <c r="N270" t="s">
        <v>71</v>
      </c>
      <c r="O270" t="s">
        <v>431</v>
      </c>
      <c r="P270">
        <v>0.0005</v>
      </c>
      <c r="Q270" t="s">
        <v>71</v>
      </c>
      <c r="R270" t="s">
        <v>70</v>
      </c>
      <c r="S270">
        <v>1.593052</v>
      </c>
      <c r="T270" t="s">
        <v>71</v>
      </c>
      <c r="U270" t="s">
        <v>72</v>
      </c>
      <c r="V270">
        <v>0</v>
      </c>
      <c r="W270" t="s">
        <v>71</v>
      </c>
      <c r="X270" t="s">
        <v>73</v>
      </c>
      <c r="Y270">
        <v>0</v>
      </c>
      <c r="Z270" t="s">
        <v>71</v>
      </c>
      <c r="AA270" t="s">
        <v>446</v>
      </c>
      <c r="AB270">
        <v>0</v>
      </c>
      <c r="AC270" t="s">
        <v>71</v>
      </c>
      <c r="AD270" t="s">
        <v>74</v>
      </c>
      <c r="AE270">
        <v>0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10</v>
      </c>
      <c r="AM270" t="s">
        <v>440</v>
      </c>
      <c r="AN270">
        <v>500</v>
      </c>
      <c r="AO270" t="s">
        <v>441</v>
      </c>
      <c r="AP270">
        <v>20</v>
      </c>
      <c r="AQ270" t="s">
        <v>442</v>
      </c>
      <c r="AR270">
        <v>20</v>
      </c>
    </row>
    <row r="271" ht="29.25" spans="1:44">
      <c r="A271" s="2">
        <v>545</v>
      </c>
      <c r="B271" t="s">
        <v>425</v>
      </c>
      <c r="C271">
        <v>4</v>
      </c>
      <c r="D271" t="s">
        <v>426</v>
      </c>
      <c r="E271">
        <v>226</v>
      </c>
      <c r="F271" t="s">
        <v>427</v>
      </c>
      <c r="G271" t="s">
        <v>428</v>
      </c>
      <c r="H271">
        <v>0.93</v>
      </c>
      <c r="I271" t="s">
        <v>429</v>
      </c>
      <c r="J271">
        <v>0.000283</v>
      </c>
      <c r="K271" t="s">
        <v>71</v>
      </c>
      <c r="L271" t="s">
        <v>430</v>
      </c>
      <c r="M271">
        <v>186.323902</v>
      </c>
      <c r="N271" t="s">
        <v>71</v>
      </c>
      <c r="O271" t="s">
        <v>431</v>
      </c>
      <c r="P271">
        <v>0.00047</v>
      </c>
      <c r="Q271" t="s">
        <v>71</v>
      </c>
      <c r="R271" t="s">
        <v>70</v>
      </c>
      <c r="S271">
        <v>1.479586</v>
      </c>
      <c r="T271" t="s">
        <v>71</v>
      </c>
      <c r="U271" t="s">
        <v>72</v>
      </c>
      <c r="V271">
        <v>0</v>
      </c>
      <c r="W271" t="s">
        <v>71</v>
      </c>
      <c r="X271" t="s">
        <v>73</v>
      </c>
      <c r="Y271">
        <v>0</v>
      </c>
      <c r="Z271" t="s">
        <v>71</v>
      </c>
      <c r="AA271" t="s">
        <v>446</v>
      </c>
      <c r="AB271">
        <v>0</v>
      </c>
      <c r="AC271" t="s">
        <v>71</v>
      </c>
      <c r="AD271" t="s">
        <v>74</v>
      </c>
      <c r="AE271">
        <v>0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10</v>
      </c>
      <c r="AM271" t="s">
        <v>440</v>
      </c>
      <c r="AN271">
        <v>500</v>
      </c>
      <c r="AO271" t="s">
        <v>441</v>
      </c>
      <c r="AP271">
        <v>20</v>
      </c>
      <c r="AQ271" t="s">
        <v>442</v>
      </c>
      <c r="AR271">
        <v>20</v>
      </c>
    </row>
    <row r="272" ht="29.25" spans="1:44">
      <c r="A272" s="2">
        <v>545</v>
      </c>
      <c r="B272" t="s">
        <v>425</v>
      </c>
      <c r="C272">
        <v>4</v>
      </c>
      <c r="D272" t="s">
        <v>426</v>
      </c>
      <c r="E272">
        <v>226</v>
      </c>
      <c r="F272" t="s">
        <v>427</v>
      </c>
      <c r="G272" t="s">
        <v>428</v>
      </c>
      <c r="H272">
        <v>1.056</v>
      </c>
      <c r="I272" t="s">
        <v>429</v>
      </c>
      <c r="J272">
        <v>0.000282</v>
      </c>
      <c r="K272" t="s">
        <v>71</v>
      </c>
      <c r="L272" t="s">
        <v>430</v>
      </c>
      <c r="M272">
        <v>186.389787</v>
      </c>
      <c r="N272" t="s">
        <v>71</v>
      </c>
      <c r="O272" t="s">
        <v>431</v>
      </c>
      <c r="P272">
        <v>0.000469</v>
      </c>
      <c r="Q272" t="s">
        <v>71</v>
      </c>
      <c r="R272" t="s">
        <v>70</v>
      </c>
      <c r="S272">
        <v>1.464041</v>
      </c>
      <c r="T272" t="s">
        <v>71</v>
      </c>
      <c r="U272" t="s">
        <v>72</v>
      </c>
      <c r="V272">
        <v>0</v>
      </c>
      <c r="W272" t="s">
        <v>71</v>
      </c>
      <c r="X272" t="s">
        <v>73</v>
      </c>
      <c r="Y272">
        <v>0</v>
      </c>
      <c r="Z272" t="s">
        <v>71</v>
      </c>
      <c r="AA272" t="s">
        <v>446</v>
      </c>
      <c r="AB272">
        <v>0</v>
      </c>
      <c r="AC272" t="s">
        <v>71</v>
      </c>
      <c r="AD272" t="s">
        <v>74</v>
      </c>
      <c r="AE272">
        <v>0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10</v>
      </c>
      <c r="AM272" t="s">
        <v>440</v>
      </c>
      <c r="AN272">
        <v>500</v>
      </c>
      <c r="AO272" t="s">
        <v>441</v>
      </c>
      <c r="AP272">
        <v>20</v>
      </c>
      <c r="AQ272" t="s">
        <v>442</v>
      </c>
      <c r="AR272">
        <v>20</v>
      </c>
    </row>
    <row r="273" ht="29.25" spans="1:44">
      <c r="A273" s="2">
        <v>544</v>
      </c>
      <c r="B273" t="s">
        <v>425</v>
      </c>
      <c r="C273">
        <v>4</v>
      </c>
      <c r="D273" t="s">
        <v>426</v>
      </c>
      <c r="E273">
        <v>226</v>
      </c>
      <c r="F273" t="s">
        <v>427</v>
      </c>
      <c r="G273" t="s">
        <v>428</v>
      </c>
      <c r="H273">
        <v>0.96</v>
      </c>
      <c r="I273" t="s">
        <v>429</v>
      </c>
      <c r="J273">
        <v>0.000284</v>
      </c>
      <c r="K273" t="s">
        <v>71</v>
      </c>
      <c r="L273" t="s">
        <v>430</v>
      </c>
      <c r="M273">
        <v>189.542626</v>
      </c>
      <c r="N273" t="s">
        <v>71</v>
      </c>
      <c r="O273" t="s">
        <v>431</v>
      </c>
      <c r="P273">
        <v>0.000474</v>
      </c>
      <c r="Q273" t="s">
        <v>71</v>
      </c>
      <c r="R273" t="s">
        <v>70</v>
      </c>
      <c r="S273">
        <v>1.50124</v>
      </c>
      <c r="T273" t="s">
        <v>71</v>
      </c>
      <c r="U273" t="s">
        <v>72</v>
      </c>
      <c r="V273">
        <v>0</v>
      </c>
      <c r="W273" t="s">
        <v>71</v>
      </c>
      <c r="X273" t="s">
        <v>73</v>
      </c>
      <c r="Y273">
        <v>0</v>
      </c>
      <c r="Z273" t="s">
        <v>71</v>
      </c>
      <c r="AA273" t="s">
        <v>446</v>
      </c>
      <c r="AB273">
        <v>0</v>
      </c>
      <c r="AC273" t="s">
        <v>71</v>
      </c>
      <c r="AD273" t="s">
        <v>74</v>
      </c>
      <c r="AE273">
        <v>0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10</v>
      </c>
      <c r="AM273" t="s">
        <v>440</v>
      </c>
      <c r="AN273">
        <v>500</v>
      </c>
      <c r="AO273" t="s">
        <v>441</v>
      </c>
      <c r="AP273">
        <v>20</v>
      </c>
      <c r="AQ273" t="s">
        <v>442</v>
      </c>
      <c r="AR273">
        <v>20</v>
      </c>
    </row>
    <row r="274" ht="29.25" spans="1:44">
      <c r="A274" s="2">
        <v>544</v>
      </c>
      <c r="B274" t="s">
        <v>425</v>
      </c>
      <c r="C274">
        <v>4</v>
      </c>
      <c r="D274" t="s">
        <v>426</v>
      </c>
      <c r="E274">
        <v>226</v>
      </c>
      <c r="F274" t="s">
        <v>427</v>
      </c>
      <c r="G274" t="s">
        <v>428</v>
      </c>
      <c r="H274">
        <v>26.836</v>
      </c>
      <c r="I274" t="s">
        <v>429</v>
      </c>
      <c r="J274">
        <v>0.000159</v>
      </c>
      <c r="K274" t="s">
        <v>71</v>
      </c>
      <c r="L274" t="s">
        <v>430</v>
      </c>
      <c r="M274">
        <v>115.268711</v>
      </c>
      <c r="N274" t="s">
        <v>71</v>
      </c>
      <c r="O274" t="s">
        <v>431</v>
      </c>
      <c r="P274">
        <v>0.000274</v>
      </c>
      <c r="Q274" t="s">
        <v>71</v>
      </c>
      <c r="R274" t="s">
        <v>70</v>
      </c>
      <c r="S274">
        <v>15.115408</v>
      </c>
      <c r="T274" t="s">
        <v>71</v>
      </c>
      <c r="U274" t="s">
        <v>72</v>
      </c>
      <c r="V274">
        <v>0</v>
      </c>
      <c r="W274" t="s">
        <v>71</v>
      </c>
      <c r="X274" t="s">
        <v>73</v>
      </c>
      <c r="Y274">
        <v>0</v>
      </c>
      <c r="Z274" t="s">
        <v>71</v>
      </c>
      <c r="AA274" t="s">
        <v>446</v>
      </c>
      <c r="AB274">
        <v>0</v>
      </c>
      <c r="AC274" t="s">
        <v>71</v>
      </c>
      <c r="AD274" t="s">
        <v>74</v>
      </c>
      <c r="AE274">
        <v>0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10</v>
      </c>
      <c r="AM274" t="s">
        <v>440</v>
      </c>
      <c r="AN274">
        <v>500</v>
      </c>
      <c r="AO274" t="s">
        <v>441</v>
      </c>
      <c r="AP274">
        <v>20</v>
      </c>
      <c r="AQ274" t="s">
        <v>442</v>
      </c>
      <c r="AR274">
        <v>20</v>
      </c>
    </row>
    <row r="275" ht="29.25" spans="1:44">
      <c r="A275" s="2">
        <v>543</v>
      </c>
      <c r="B275" t="s">
        <v>425</v>
      </c>
      <c r="C275">
        <v>4</v>
      </c>
      <c r="D275" t="s">
        <v>426</v>
      </c>
      <c r="E275">
        <v>338</v>
      </c>
      <c r="F275" t="s">
        <v>427</v>
      </c>
      <c r="G275" t="s">
        <v>428</v>
      </c>
      <c r="H275">
        <v>893.844</v>
      </c>
      <c r="I275" t="s">
        <v>429</v>
      </c>
      <c r="J275">
        <v>0.000281</v>
      </c>
      <c r="K275" t="s">
        <v>71</v>
      </c>
      <c r="L275" t="s">
        <v>430</v>
      </c>
      <c r="M275">
        <v>154.996154</v>
      </c>
      <c r="N275" t="s">
        <v>71</v>
      </c>
      <c r="O275" t="s">
        <v>431</v>
      </c>
      <c r="P275">
        <v>0.000436</v>
      </c>
      <c r="Q275" t="s">
        <v>71</v>
      </c>
      <c r="R275" t="s">
        <v>70</v>
      </c>
      <c r="S275">
        <v>1.322218</v>
      </c>
      <c r="T275" t="s">
        <v>71</v>
      </c>
      <c r="U275" t="s">
        <v>72</v>
      </c>
      <c r="V275">
        <v>0</v>
      </c>
      <c r="W275" t="s">
        <v>71</v>
      </c>
      <c r="X275" t="s">
        <v>73</v>
      </c>
      <c r="Y275">
        <v>0</v>
      </c>
      <c r="Z275" t="s">
        <v>71</v>
      </c>
      <c r="AA275" t="s">
        <v>446</v>
      </c>
      <c r="AB275">
        <v>0</v>
      </c>
      <c r="AC275" t="s">
        <v>71</v>
      </c>
      <c r="AD275" t="s">
        <v>74</v>
      </c>
      <c r="AE275">
        <v>0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10</v>
      </c>
      <c r="AM275" t="s">
        <v>440</v>
      </c>
      <c r="AN275">
        <v>500</v>
      </c>
      <c r="AO275" t="s">
        <v>441</v>
      </c>
      <c r="AP275">
        <v>20</v>
      </c>
      <c r="AQ275" t="s">
        <v>442</v>
      </c>
      <c r="AR275">
        <v>50</v>
      </c>
    </row>
    <row r="276" ht="29.25" spans="1:44">
      <c r="A276" s="2">
        <v>542</v>
      </c>
      <c r="B276" t="s">
        <v>425</v>
      </c>
      <c r="C276">
        <v>4</v>
      </c>
      <c r="D276" t="s">
        <v>426</v>
      </c>
      <c r="E276">
        <v>338</v>
      </c>
      <c r="F276" t="s">
        <v>427</v>
      </c>
      <c r="G276" t="s">
        <v>428</v>
      </c>
      <c r="H276">
        <v>701.468</v>
      </c>
      <c r="I276" t="s">
        <v>429</v>
      </c>
      <c r="J276">
        <v>0.000294</v>
      </c>
      <c r="K276" t="s">
        <v>71</v>
      </c>
      <c r="L276" t="s">
        <v>430</v>
      </c>
      <c r="M276">
        <v>174.021477</v>
      </c>
      <c r="N276" t="s">
        <v>71</v>
      </c>
      <c r="O276" t="s">
        <v>431</v>
      </c>
      <c r="P276">
        <v>0.000468</v>
      </c>
      <c r="Q276" t="s">
        <v>71</v>
      </c>
      <c r="R276" t="s">
        <v>70</v>
      </c>
      <c r="S276">
        <v>1.383438</v>
      </c>
      <c r="T276" t="s">
        <v>71</v>
      </c>
      <c r="U276" t="s">
        <v>72</v>
      </c>
      <c r="V276">
        <v>0</v>
      </c>
      <c r="W276" t="s">
        <v>71</v>
      </c>
      <c r="X276" t="s">
        <v>73</v>
      </c>
      <c r="Y276">
        <v>0</v>
      </c>
      <c r="Z276" t="s">
        <v>71</v>
      </c>
      <c r="AA276" t="s">
        <v>446</v>
      </c>
      <c r="AB276">
        <v>0</v>
      </c>
      <c r="AC276" t="s">
        <v>71</v>
      </c>
      <c r="AD276" t="s">
        <v>74</v>
      </c>
      <c r="AE276">
        <v>0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10</v>
      </c>
      <c r="AM276" t="s">
        <v>440</v>
      </c>
      <c r="AN276">
        <v>500</v>
      </c>
      <c r="AO276" t="s">
        <v>441</v>
      </c>
      <c r="AP276">
        <v>20</v>
      </c>
      <c r="AQ276" t="s">
        <v>442</v>
      </c>
      <c r="AR276">
        <v>50</v>
      </c>
    </row>
    <row r="277" ht="29.25" spans="1:44">
      <c r="A277" s="2">
        <v>541</v>
      </c>
      <c r="B277" t="s">
        <v>425</v>
      </c>
      <c r="C277">
        <v>4</v>
      </c>
      <c r="D277" t="s">
        <v>426</v>
      </c>
      <c r="E277">
        <v>338</v>
      </c>
      <c r="F277" t="s">
        <v>427</v>
      </c>
      <c r="G277" t="s">
        <v>428</v>
      </c>
      <c r="H277">
        <v>345.622</v>
      </c>
      <c r="I277" t="s">
        <v>429</v>
      </c>
      <c r="J277">
        <v>0.000299</v>
      </c>
      <c r="K277" t="s">
        <v>71</v>
      </c>
      <c r="L277" t="s">
        <v>430</v>
      </c>
      <c r="M277">
        <v>171.436095</v>
      </c>
      <c r="N277" t="s">
        <v>71</v>
      </c>
      <c r="O277" t="s">
        <v>431</v>
      </c>
      <c r="P277">
        <v>0.000471</v>
      </c>
      <c r="Q277" t="s">
        <v>71</v>
      </c>
      <c r="R277" t="s">
        <v>70</v>
      </c>
      <c r="S277">
        <v>1.339524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500</v>
      </c>
      <c r="AO277" t="s">
        <v>441</v>
      </c>
      <c r="AP277">
        <v>20</v>
      </c>
      <c r="AQ277" t="s">
        <v>442</v>
      </c>
      <c r="AR277">
        <v>50</v>
      </c>
    </row>
    <row r="278" ht="29.25" spans="1:44">
      <c r="A278" s="2">
        <v>540</v>
      </c>
      <c r="B278" t="s">
        <v>425</v>
      </c>
      <c r="C278">
        <v>4</v>
      </c>
      <c r="D278" t="s">
        <v>426</v>
      </c>
      <c r="E278">
        <v>338</v>
      </c>
      <c r="F278" t="s">
        <v>427</v>
      </c>
      <c r="G278" t="s">
        <v>428</v>
      </c>
      <c r="H278">
        <v>106.024</v>
      </c>
      <c r="I278" t="s">
        <v>429</v>
      </c>
      <c r="J278">
        <v>0.000316</v>
      </c>
      <c r="K278" t="s">
        <v>71</v>
      </c>
      <c r="L278" t="s">
        <v>430</v>
      </c>
      <c r="M278">
        <v>184.608263</v>
      </c>
      <c r="N278" t="s">
        <v>71</v>
      </c>
      <c r="O278" t="s">
        <v>431</v>
      </c>
      <c r="P278">
        <v>0.000501</v>
      </c>
      <c r="Q278" t="s">
        <v>71</v>
      </c>
      <c r="R278" t="s">
        <v>70</v>
      </c>
      <c r="S278">
        <v>1.362732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500</v>
      </c>
      <c r="AO278" t="s">
        <v>441</v>
      </c>
      <c r="AP278">
        <v>20</v>
      </c>
      <c r="AQ278" t="s">
        <v>442</v>
      </c>
      <c r="AR278">
        <v>50</v>
      </c>
    </row>
    <row r="279" ht="29.25" spans="1:44">
      <c r="A279" s="2">
        <v>539</v>
      </c>
      <c r="B279" t="s">
        <v>425</v>
      </c>
      <c r="C279">
        <v>4</v>
      </c>
      <c r="D279" t="s">
        <v>426</v>
      </c>
      <c r="E279">
        <v>338</v>
      </c>
      <c r="F279" t="s">
        <v>427</v>
      </c>
      <c r="G279" t="s">
        <v>428</v>
      </c>
      <c r="H279">
        <v>2.21</v>
      </c>
      <c r="I279" t="s">
        <v>429</v>
      </c>
      <c r="J279">
        <v>0.000318</v>
      </c>
      <c r="K279" t="s">
        <v>71</v>
      </c>
      <c r="L279" t="s">
        <v>430</v>
      </c>
      <c r="M279">
        <v>218.808403</v>
      </c>
      <c r="N279" t="s">
        <v>71</v>
      </c>
      <c r="O279" t="s">
        <v>431</v>
      </c>
      <c r="P279">
        <v>0.000537</v>
      </c>
      <c r="Q279" t="s">
        <v>71</v>
      </c>
      <c r="R279" t="s">
        <v>70</v>
      </c>
      <c r="S279">
        <v>1.288586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500</v>
      </c>
      <c r="AO279" t="s">
        <v>441</v>
      </c>
      <c r="AP279">
        <v>20</v>
      </c>
      <c r="AQ279" t="s">
        <v>442</v>
      </c>
      <c r="AR279">
        <v>50</v>
      </c>
    </row>
    <row r="280" ht="29.25" spans="1:44">
      <c r="A280" s="2">
        <v>538</v>
      </c>
      <c r="B280" t="s">
        <v>425</v>
      </c>
      <c r="C280">
        <v>4</v>
      </c>
      <c r="D280" t="s">
        <v>426</v>
      </c>
      <c r="E280">
        <v>338</v>
      </c>
      <c r="F280" t="s">
        <v>427</v>
      </c>
      <c r="G280" t="s">
        <v>428</v>
      </c>
      <c r="H280">
        <v>0.034</v>
      </c>
      <c r="I280" t="s">
        <v>429</v>
      </c>
      <c r="J280">
        <v>0.000326</v>
      </c>
      <c r="K280" t="s">
        <v>71</v>
      </c>
      <c r="L280" t="s">
        <v>430</v>
      </c>
      <c r="M280">
        <v>220.032743</v>
      </c>
      <c r="N280" t="s">
        <v>71</v>
      </c>
      <c r="O280" t="s">
        <v>431</v>
      </c>
      <c r="P280">
        <v>0.000546</v>
      </c>
      <c r="Q280" t="s">
        <v>71</v>
      </c>
      <c r="R280" t="s">
        <v>70</v>
      </c>
      <c r="S280">
        <v>1.286531</v>
      </c>
      <c r="T280" t="s">
        <v>71</v>
      </c>
      <c r="U280" t="s">
        <v>72</v>
      </c>
      <c r="V280">
        <v>0</v>
      </c>
      <c r="W280" t="s">
        <v>71</v>
      </c>
      <c r="X280" t="s">
        <v>73</v>
      </c>
      <c r="Y280">
        <v>0</v>
      </c>
      <c r="Z280" t="s">
        <v>71</v>
      </c>
      <c r="AA280" t="s">
        <v>446</v>
      </c>
      <c r="AB280">
        <v>0</v>
      </c>
      <c r="AC280" t="s">
        <v>71</v>
      </c>
      <c r="AD280" t="s">
        <v>74</v>
      </c>
      <c r="AE280">
        <v>0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500</v>
      </c>
      <c r="AO280" t="s">
        <v>441</v>
      </c>
      <c r="AP280">
        <v>20</v>
      </c>
      <c r="AQ280" t="s">
        <v>442</v>
      </c>
      <c r="AR280">
        <v>50</v>
      </c>
    </row>
    <row r="281" ht="29.25" spans="1:44">
      <c r="A281" s="2">
        <v>537</v>
      </c>
      <c r="B281" t="s">
        <v>425</v>
      </c>
      <c r="C281">
        <v>4</v>
      </c>
      <c r="D281" t="s">
        <v>426</v>
      </c>
      <c r="E281">
        <v>338</v>
      </c>
      <c r="F281" t="s">
        <v>427</v>
      </c>
      <c r="G281" t="s">
        <v>428</v>
      </c>
      <c r="H281">
        <v>0.034</v>
      </c>
      <c r="I281" t="s">
        <v>429</v>
      </c>
      <c r="J281">
        <v>0.000376</v>
      </c>
      <c r="K281" t="s">
        <v>71</v>
      </c>
      <c r="L281" t="s">
        <v>430</v>
      </c>
      <c r="M281">
        <v>209.28707</v>
      </c>
      <c r="N281" t="s">
        <v>71</v>
      </c>
      <c r="O281" t="s">
        <v>431</v>
      </c>
      <c r="P281">
        <v>0.000586</v>
      </c>
      <c r="Q281" t="s">
        <v>71</v>
      </c>
      <c r="R281" t="s">
        <v>70</v>
      </c>
      <c r="S281">
        <v>1.207625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10</v>
      </c>
      <c r="AM281" t="s">
        <v>440</v>
      </c>
      <c r="AN281">
        <v>500</v>
      </c>
      <c r="AO281" t="s">
        <v>441</v>
      </c>
      <c r="AP281">
        <v>20</v>
      </c>
      <c r="AQ281" t="s">
        <v>442</v>
      </c>
      <c r="AR281">
        <v>50</v>
      </c>
    </row>
    <row r="282" ht="29.25" spans="1:44">
      <c r="A282" s="2">
        <v>537</v>
      </c>
      <c r="B282" t="s">
        <v>425</v>
      </c>
      <c r="C282">
        <v>4</v>
      </c>
      <c r="D282" t="s">
        <v>426</v>
      </c>
      <c r="E282">
        <v>338</v>
      </c>
      <c r="F282" t="s">
        <v>427</v>
      </c>
      <c r="G282" t="s">
        <v>428</v>
      </c>
      <c r="H282">
        <v>0.034</v>
      </c>
      <c r="I282" t="s">
        <v>429</v>
      </c>
      <c r="J282">
        <v>0.000268</v>
      </c>
      <c r="K282" t="s">
        <v>71</v>
      </c>
      <c r="L282" t="s">
        <v>430</v>
      </c>
      <c r="M282">
        <v>217.349932</v>
      </c>
      <c r="N282" t="s">
        <v>71</v>
      </c>
      <c r="O282" t="s">
        <v>431</v>
      </c>
      <c r="P282">
        <v>0.000485</v>
      </c>
      <c r="Q282" t="s">
        <v>71</v>
      </c>
      <c r="R282" t="s">
        <v>70</v>
      </c>
      <c r="S282">
        <v>1.264708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10</v>
      </c>
      <c r="AM282" t="s">
        <v>440</v>
      </c>
      <c r="AN282">
        <v>500</v>
      </c>
      <c r="AO282" t="s">
        <v>441</v>
      </c>
      <c r="AP282">
        <v>20</v>
      </c>
      <c r="AQ282" t="s">
        <v>442</v>
      </c>
      <c r="AR282">
        <v>50</v>
      </c>
    </row>
    <row r="283" ht="29.25" spans="1:44">
      <c r="A283" s="2">
        <v>536</v>
      </c>
      <c r="B283" t="s">
        <v>425</v>
      </c>
      <c r="C283">
        <v>4</v>
      </c>
      <c r="D283" t="s">
        <v>426</v>
      </c>
      <c r="E283">
        <v>338</v>
      </c>
      <c r="F283" t="s">
        <v>427</v>
      </c>
      <c r="G283" t="s">
        <v>428</v>
      </c>
      <c r="H283">
        <v>2.21</v>
      </c>
      <c r="I283" t="s">
        <v>429</v>
      </c>
      <c r="J283">
        <v>0.000262</v>
      </c>
      <c r="K283" t="s">
        <v>71</v>
      </c>
      <c r="L283" t="s">
        <v>430</v>
      </c>
      <c r="M283">
        <v>201.375865</v>
      </c>
      <c r="N283" t="s">
        <v>71</v>
      </c>
      <c r="O283" t="s">
        <v>431</v>
      </c>
      <c r="P283">
        <v>0.000463</v>
      </c>
      <c r="Q283" t="s">
        <v>71</v>
      </c>
      <c r="R283" t="s">
        <v>70</v>
      </c>
      <c r="S283">
        <v>1.273689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20</v>
      </c>
      <c r="AQ283" t="s">
        <v>442</v>
      </c>
      <c r="AR283">
        <v>50</v>
      </c>
    </row>
    <row r="284" ht="29.25" spans="1:44">
      <c r="A284" s="2">
        <v>535</v>
      </c>
      <c r="B284" t="s">
        <v>425</v>
      </c>
      <c r="C284">
        <v>4</v>
      </c>
      <c r="D284" t="s">
        <v>426</v>
      </c>
      <c r="E284">
        <v>338</v>
      </c>
      <c r="F284" t="s">
        <v>427</v>
      </c>
      <c r="G284" t="s">
        <v>428</v>
      </c>
      <c r="H284">
        <v>701.468</v>
      </c>
      <c r="I284" t="s">
        <v>429</v>
      </c>
      <c r="J284">
        <v>0.000324</v>
      </c>
      <c r="K284" t="s">
        <v>71</v>
      </c>
      <c r="L284" t="s">
        <v>430</v>
      </c>
      <c r="M284">
        <v>165.518147</v>
      </c>
      <c r="N284" t="s">
        <v>71</v>
      </c>
      <c r="O284" t="s">
        <v>431</v>
      </c>
      <c r="P284">
        <v>0.00049</v>
      </c>
      <c r="Q284" t="s">
        <v>71</v>
      </c>
      <c r="R284" t="s">
        <v>70</v>
      </c>
      <c r="S284">
        <v>1.541307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20</v>
      </c>
      <c r="AQ284" t="s">
        <v>442</v>
      </c>
      <c r="AR284">
        <v>50</v>
      </c>
    </row>
    <row r="285" spans="1:44">
      <c r="A285">
        <v>534</v>
      </c>
      <c r="B285" t="s">
        <v>425</v>
      </c>
      <c r="C285">
        <v>4</v>
      </c>
      <c r="D285" t="s">
        <v>426</v>
      </c>
      <c r="E285">
        <v>226</v>
      </c>
      <c r="F285" t="s">
        <v>427</v>
      </c>
      <c r="G285" t="s">
        <v>428</v>
      </c>
      <c r="H285">
        <v>5.684</v>
      </c>
      <c r="I285" t="s">
        <v>429</v>
      </c>
      <c r="J285">
        <v>0.000255</v>
      </c>
      <c r="K285" t="s">
        <v>71</v>
      </c>
      <c r="L285" t="s">
        <v>430</v>
      </c>
      <c r="M285">
        <v>151.180827</v>
      </c>
      <c r="N285" t="s">
        <v>71</v>
      </c>
      <c r="O285" t="s">
        <v>431</v>
      </c>
      <c r="P285">
        <v>0.000407</v>
      </c>
      <c r="Q285" t="s">
        <v>71</v>
      </c>
      <c r="R285" t="s">
        <v>70</v>
      </c>
      <c r="S285">
        <v>1.371594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20</v>
      </c>
    </row>
    <row r="286" spans="1:44">
      <c r="A286">
        <v>534</v>
      </c>
      <c r="B286" t="s">
        <v>425</v>
      </c>
      <c r="C286">
        <v>4</v>
      </c>
      <c r="D286" t="s">
        <v>426</v>
      </c>
      <c r="E286">
        <v>226</v>
      </c>
      <c r="F286" t="s">
        <v>427</v>
      </c>
      <c r="G286" t="s">
        <v>428</v>
      </c>
      <c r="H286">
        <v>5.202</v>
      </c>
      <c r="I286" t="s">
        <v>429</v>
      </c>
      <c r="J286">
        <v>0.000273</v>
      </c>
      <c r="K286" t="s">
        <v>71</v>
      </c>
      <c r="L286" t="s">
        <v>430</v>
      </c>
      <c r="M286">
        <v>175.937431</v>
      </c>
      <c r="N286" t="s">
        <v>71</v>
      </c>
      <c r="O286" t="s">
        <v>431</v>
      </c>
      <c r="P286">
        <v>0.000449</v>
      </c>
      <c r="Q286" t="s">
        <v>71</v>
      </c>
      <c r="R286" t="s">
        <v>70</v>
      </c>
      <c r="S286">
        <v>1.38735</v>
      </c>
      <c r="T286" t="s">
        <v>71</v>
      </c>
      <c r="U286" t="s">
        <v>72</v>
      </c>
      <c r="V286">
        <v>0</v>
      </c>
      <c r="W286" t="s">
        <v>71</v>
      </c>
      <c r="X286" t="s">
        <v>73</v>
      </c>
      <c r="Y286">
        <v>0</v>
      </c>
      <c r="Z286" t="s">
        <v>71</v>
      </c>
      <c r="AA286" t="s">
        <v>446</v>
      </c>
      <c r="AB286">
        <v>0</v>
      </c>
      <c r="AC286" t="s">
        <v>71</v>
      </c>
      <c r="AD286" t="s">
        <v>74</v>
      </c>
      <c r="AE286">
        <v>0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20</v>
      </c>
      <c r="AQ286" t="s">
        <v>442</v>
      </c>
      <c r="AR286">
        <v>20</v>
      </c>
    </row>
    <row r="287" spans="1:44">
      <c r="A287">
        <v>533</v>
      </c>
      <c r="B287" t="s">
        <v>425</v>
      </c>
      <c r="C287">
        <v>4</v>
      </c>
      <c r="D287" t="s">
        <v>426</v>
      </c>
      <c r="E287">
        <v>264</v>
      </c>
      <c r="F287" t="s">
        <v>427</v>
      </c>
      <c r="G287" t="s">
        <v>428</v>
      </c>
      <c r="H287">
        <v>260.414</v>
      </c>
      <c r="I287" t="s">
        <v>429</v>
      </c>
      <c r="J287">
        <v>0.000279</v>
      </c>
      <c r="K287" t="s">
        <v>71</v>
      </c>
      <c r="L287" t="s">
        <v>430</v>
      </c>
      <c r="M287">
        <v>158.176061</v>
      </c>
      <c r="N287" t="s">
        <v>71</v>
      </c>
      <c r="O287" t="s">
        <v>431</v>
      </c>
      <c r="P287">
        <v>0.000437</v>
      </c>
      <c r="Q287" t="s">
        <v>71</v>
      </c>
      <c r="R287" t="s">
        <v>70</v>
      </c>
      <c r="S287">
        <v>1.198676</v>
      </c>
      <c r="T287" t="s">
        <v>71</v>
      </c>
      <c r="U287" t="s">
        <v>72</v>
      </c>
      <c r="V287">
        <v>0</v>
      </c>
      <c r="W287" t="s">
        <v>71</v>
      </c>
      <c r="X287" t="s">
        <v>73</v>
      </c>
      <c r="Y287">
        <v>0</v>
      </c>
      <c r="Z287" t="s">
        <v>71</v>
      </c>
      <c r="AA287" t="s">
        <v>446</v>
      </c>
      <c r="AB287">
        <v>0</v>
      </c>
      <c r="AC287" t="s">
        <v>71</v>
      </c>
      <c r="AD287" t="s">
        <v>74</v>
      </c>
      <c r="AE287">
        <v>0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20</v>
      </c>
      <c r="AQ287" t="s">
        <v>442</v>
      </c>
      <c r="AR287">
        <v>30</v>
      </c>
    </row>
    <row r="288" spans="1:44">
      <c r="A288">
        <v>532</v>
      </c>
      <c r="B288" t="s">
        <v>425</v>
      </c>
      <c r="C288">
        <v>4</v>
      </c>
      <c r="D288" t="s">
        <v>426</v>
      </c>
      <c r="E288">
        <v>524</v>
      </c>
      <c r="F288" t="s">
        <v>427</v>
      </c>
      <c r="G288" t="s">
        <v>428</v>
      </c>
      <c r="H288">
        <v>302.246</v>
      </c>
      <c r="I288" t="s">
        <v>429</v>
      </c>
      <c r="J288">
        <v>0.000305</v>
      </c>
      <c r="K288" t="s">
        <v>71</v>
      </c>
      <c r="L288" t="s">
        <v>430</v>
      </c>
      <c r="M288">
        <v>239.776038</v>
      </c>
      <c r="N288" t="s">
        <v>71</v>
      </c>
      <c r="O288" t="s">
        <v>431</v>
      </c>
      <c r="P288">
        <v>0.000545</v>
      </c>
      <c r="Q288" t="s">
        <v>71</v>
      </c>
      <c r="R288" t="s">
        <v>70</v>
      </c>
      <c r="S288">
        <v>1.559275</v>
      </c>
      <c r="T288" t="s">
        <v>71</v>
      </c>
      <c r="U288" t="s">
        <v>72</v>
      </c>
      <c r="V288">
        <v>0</v>
      </c>
      <c r="W288" t="s">
        <v>71</v>
      </c>
      <c r="X288" t="s">
        <v>73</v>
      </c>
      <c r="Y288">
        <v>0</v>
      </c>
      <c r="Z288" t="s">
        <v>71</v>
      </c>
      <c r="AA288" t="s">
        <v>446</v>
      </c>
      <c r="AB288">
        <v>0</v>
      </c>
      <c r="AC288" t="s">
        <v>71</v>
      </c>
      <c r="AD288" t="s">
        <v>74</v>
      </c>
      <c r="AE288">
        <v>0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20</v>
      </c>
      <c r="AQ288" t="s">
        <v>442</v>
      </c>
      <c r="AR288">
        <v>100</v>
      </c>
    </row>
    <row r="289" spans="1:44">
      <c r="A289">
        <v>531</v>
      </c>
      <c r="B289" t="s">
        <v>425</v>
      </c>
      <c r="C289">
        <v>4</v>
      </c>
      <c r="D289" t="s">
        <v>426</v>
      </c>
      <c r="E289">
        <v>1266</v>
      </c>
      <c r="F289" t="s">
        <v>427</v>
      </c>
      <c r="G289" t="s">
        <v>428</v>
      </c>
      <c r="H289">
        <v>174.986</v>
      </c>
      <c r="I289" t="s">
        <v>429</v>
      </c>
      <c r="J289">
        <v>0.000499</v>
      </c>
      <c r="K289" t="s">
        <v>71</v>
      </c>
      <c r="L289" t="s">
        <v>430</v>
      </c>
      <c r="M289">
        <v>466.221307</v>
      </c>
      <c r="N289" t="s">
        <v>71</v>
      </c>
      <c r="O289" t="s">
        <v>431</v>
      </c>
      <c r="P289">
        <v>0.000965</v>
      </c>
      <c r="Q289" t="s">
        <v>71</v>
      </c>
      <c r="R289" t="s">
        <v>70</v>
      </c>
      <c r="S289">
        <v>3.695347</v>
      </c>
      <c r="T289" t="s">
        <v>71</v>
      </c>
      <c r="U289" t="s">
        <v>72</v>
      </c>
      <c r="V289">
        <v>0</v>
      </c>
      <c r="W289" t="s">
        <v>71</v>
      </c>
      <c r="X289" t="s">
        <v>73</v>
      </c>
      <c r="Y289">
        <v>0</v>
      </c>
      <c r="Z289" t="s">
        <v>71</v>
      </c>
      <c r="AA289" t="s">
        <v>446</v>
      </c>
      <c r="AB289">
        <v>0</v>
      </c>
      <c r="AC289" t="s">
        <v>71</v>
      </c>
      <c r="AD289" t="s">
        <v>74</v>
      </c>
      <c r="AE289">
        <v>0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20</v>
      </c>
      <c r="AQ289" t="s">
        <v>442</v>
      </c>
      <c r="AR289">
        <v>300</v>
      </c>
    </row>
    <row r="290" spans="1:44">
      <c r="A290">
        <v>530</v>
      </c>
      <c r="B290" t="s">
        <v>425</v>
      </c>
      <c r="C290">
        <v>4</v>
      </c>
      <c r="D290" t="s">
        <v>426</v>
      </c>
      <c r="E290">
        <v>2009</v>
      </c>
      <c r="F290" t="s">
        <v>427</v>
      </c>
      <c r="G290" t="s">
        <v>428</v>
      </c>
      <c r="H290">
        <v>212.212</v>
      </c>
      <c r="I290" t="s">
        <v>429</v>
      </c>
      <c r="J290">
        <v>0.000604</v>
      </c>
      <c r="K290" t="s">
        <v>71</v>
      </c>
      <c r="L290" t="s">
        <v>430</v>
      </c>
      <c r="M290">
        <v>705.431622</v>
      </c>
      <c r="N290" t="s">
        <v>71</v>
      </c>
      <c r="O290" t="s">
        <v>431</v>
      </c>
      <c r="P290">
        <v>0.00131</v>
      </c>
      <c r="Q290" t="s">
        <v>71</v>
      </c>
      <c r="R290" t="s">
        <v>70</v>
      </c>
      <c r="S290">
        <v>5.456829</v>
      </c>
      <c r="T290" t="s">
        <v>71</v>
      </c>
      <c r="U290" t="s">
        <v>72</v>
      </c>
      <c r="V290">
        <v>0</v>
      </c>
      <c r="W290" t="s">
        <v>71</v>
      </c>
      <c r="X290" t="s">
        <v>73</v>
      </c>
      <c r="Y290">
        <v>0</v>
      </c>
      <c r="Z290" t="s">
        <v>71</v>
      </c>
      <c r="AA290" t="s">
        <v>446</v>
      </c>
      <c r="AB290">
        <v>0</v>
      </c>
      <c r="AC290" t="s">
        <v>71</v>
      </c>
      <c r="AD290" t="s">
        <v>74</v>
      </c>
      <c r="AE290">
        <v>0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20</v>
      </c>
      <c r="AQ290" t="s">
        <v>442</v>
      </c>
      <c r="AR290">
        <v>500</v>
      </c>
    </row>
    <row r="291" spans="1:44">
      <c r="A291">
        <v>529</v>
      </c>
      <c r="B291" t="s">
        <v>425</v>
      </c>
      <c r="C291">
        <v>4</v>
      </c>
      <c r="D291" t="s">
        <v>426</v>
      </c>
      <c r="E291">
        <v>2752</v>
      </c>
      <c r="F291" t="s">
        <v>427</v>
      </c>
      <c r="G291" t="s">
        <v>428</v>
      </c>
      <c r="H291">
        <v>194.726</v>
      </c>
      <c r="I291" t="s">
        <v>429</v>
      </c>
      <c r="J291">
        <v>0.000725</v>
      </c>
      <c r="K291" t="s">
        <v>71</v>
      </c>
      <c r="L291" t="s">
        <v>430</v>
      </c>
      <c r="M291">
        <v>886.782009</v>
      </c>
      <c r="N291" t="s">
        <v>71</v>
      </c>
      <c r="O291" t="s">
        <v>431</v>
      </c>
      <c r="P291">
        <v>0.001612</v>
      </c>
      <c r="Q291" t="s">
        <v>71</v>
      </c>
      <c r="R291" t="s">
        <v>70</v>
      </c>
      <c r="S291">
        <v>7.372988</v>
      </c>
      <c r="T291" t="s">
        <v>71</v>
      </c>
      <c r="U291" t="s">
        <v>72</v>
      </c>
      <c r="V291">
        <v>0</v>
      </c>
      <c r="W291" t="s">
        <v>71</v>
      </c>
      <c r="X291" t="s">
        <v>73</v>
      </c>
      <c r="Y291">
        <v>0</v>
      </c>
      <c r="Z291" t="s">
        <v>71</v>
      </c>
      <c r="AA291" t="s">
        <v>446</v>
      </c>
      <c r="AB291">
        <v>0</v>
      </c>
      <c r="AC291" t="s">
        <v>71</v>
      </c>
      <c r="AD291" t="s">
        <v>74</v>
      </c>
      <c r="AE291">
        <v>0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20</v>
      </c>
      <c r="AQ291" t="s">
        <v>442</v>
      </c>
      <c r="AR291">
        <v>700</v>
      </c>
    </row>
    <row r="292" spans="1:44">
      <c r="A292">
        <v>528</v>
      </c>
      <c r="B292" t="s">
        <v>425</v>
      </c>
      <c r="C292">
        <v>4</v>
      </c>
      <c r="D292" t="s">
        <v>426</v>
      </c>
      <c r="E292">
        <v>3495</v>
      </c>
      <c r="F292" t="s">
        <v>427</v>
      </c>
      <c r="G292" t="s">
        <v>428</v>
      </c>
      <c r="H292">
        <v>144.53</v>
      </c>
      <c r="I292" t="s">
        <v>429</v>
      </c>
      <c r="J292">
        <v>0.000877</v>
      </c>
      <c r="K292" t="s">
        <v>71</v>
      </c>
      <c r="L292" t="s">
        <v>430</v>
      </c>
      <c r="M292">
        <v>1088.865227</v>
      </c>
      <c r="N292" t="s">
        <v>71</v>
      </c>
      <c r="O292" t="s">
        <v>431</v>
      </c>
      <c r="P292">
        <v>0.001966</v>
      </c>
      <c r="Q292" t="s">
        <v>71</v>
      </c>
      <c r="R292" t="s">
        <v>70</v>
      </c>
      <c r="S292">
        <v>9.284444</v>
      </c>
      <c r="T292" t="s">
        <v>71</v>
      </c>
      <c r="U292" t="s">
        <v>72</v>
      </c>
      <c r="V292">
        <v>0</v>
      </c>
      <c r="W292" t="s">
        <v>71</v>
      </c>
      <c r="X292" t="s">
        <v>73</v>
      </c>
      <c r="Y292">
        <v>0</v>
      </c>
      <c r="Z292" t="s">
        <v>71</v>
      </c>
      <c r="AA292" t="s">
        <v>446</v>
      </c>
      <c r="AB292">
        <v>0</v>
      </c>
      <c r="AC292" t="s">
        <v>71</v>
      </c>
      <c r="AD292" t="s">
        <v>74</v>
      </c>
      <c r="AE292">
        <v>0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20</v>
      </c>
      <c r="AQ292" t="s">
        <v>442</v>
      </c>
      <c r="AR292">
        <v>900</v>
      </c>
    </row>
    <row r="293" spans="1:44">
      <c r="A293">
        <v>527</v>
      </c>
      <c r="B293" t="s">
        <v>425</v>
      </c>
      <c r="C293">
        <v>4</v>
      </c>
      <c r="D293" t="s">
        <v>426</v>
      </c>
      <c r="E293">
        <v>18725</v>
      </c>
      <c r="F293" t="s">
        <v>427</v>
      </c>
      <c r="G293" t="s">
        <v>428</v>
      </c>
      <c r="H293">
        <v>283.598</v>
      </c>
      <c r="I293" t="s">
        <v>429</v>
      </c>
      <c r="J293">
        <v>0.00175</v>
      </c>
      <c r="K293" t="s">
        <v>71</v>
      </c>
      <c r="L293" t="s">
        <v>430</v>
      </c>
      <c r="M293">
        <v>4625.105029</v>
      </c>
      <c r="N293" t="s">
        <v>71</v>
      </c>
      <c r="O293" t="s">
        <v>431</v>
      </c>
      <c r="P293">
        <v>0.006375</v>
      </c>
      <c r="Q293" t="s">
        <v>71</v>
      </c>
      <c r="R293" t="s">
        <v>70</v>
      </c>
      <c r="S293">
        <v>53.218639</v>
      </c>
      <c r="T293" t="s">
        <v>71</v>
      </c>
      <c r="U293" t="s">
        <v>72</v>
      </c>
      <c r="V293">
        <v>0</v>
      </c>
      <c r="W293" t="s">
        <v>71</v>
      </c>
      <c r="X293" t="s">
        <v>73</v>
      </c>
      <c r="Y293">
        <v>0</v>
      </c>
      <c r="Z293" t="s">
        <v>71</v>
      </c>
      <c r="AA293" t="s">
        <v>446</v>
      </c>
      <c r="AB293">
        <v>0</v>
      </c>
      <c r="AC293" t="s">
        <v>71</v>
      </c>
      <c r="AD293" t="s">
        <v>74</v>
      </c>
      <c r="AE293">
        <v>0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20</v>
      </c>
      <c r="AQ293" t="s">
        <v>442</v>
      </c>
      <c r="AR293">
        <v>5000</v>
      </c>
    </row>
    <row r="294" spans="1:44">
      <c r="A294">
        <v>527</v>
      </c>
      <c r="B294" t="s">
        <v>425</v>
      </c>
      <c r="C294">
        <v>4</v>
      </c>
      <c r="D294" t="s">
        <v>426</v>
      </c>
      <c r="E294">
        <v>18725</v>
      </c>
      <c r="F294" t="s">
        <v>427</v>
      </c>
      <c r="G294" t="s">
        <v>428</v>
      </c>
      <c r="H294">
        <v>283.598</v>
      </c>
      <c r="I294" t="s">
        <v>429</v>
      </c>
      <c r="J294">
        <v>0.00173</v>
      </c>
      <c r="K294" t="s">
        <v>71</v>
      </c>
      <c r="L294" t="s">
        <v>430</v>
      </c>
      <c r="M294">
        <v>4728.426179</v>
      </c>
      <c r="N294" t="s">
        <v>71</v>
      </c>
      <c r="O294" t="s">
        <v>431</v>
      </c>
      <c r="P294">
        <v>0.006458</v>
      </c>
      <c r="Q294" t="s">
        <v>71</v>
      </c>
      <c r="R294" t="s">
        <v>70</v>
      </c>
      <c r="S294">
        <v>53.351639</v>
      </c>
      <c r="T294" t="s">
        <v>71</v>
      </c>
      <c r="U294" t="s">
        <v>72</v>
      </c>
      <c r="V294">
        <v>0</v>
      </c>
      <c r="W294" t="s">
        <v>71</v>
      </c>
      <c r="X294" t="s">
        <v>73</v>
      </c>
      <c r="Y294">
        <v>0</v>
      </c>
      <c r="Z294" t="s">
        <v>71</v>
      </c>
      <c r="AA294" t="s">
        <v>446</v>
      </c>
      <c r="AB294">
        <v>0</v>
      </c>
      <c r="AC294" t="s">
        <v>71</v>
      </c>
      <c r="AD294" t="s">
        <v>74</v>
      </c>
      <c r="AE294">
        <v>0</v>
      </c>
      <c r="AF294" t="s">
        <v>71</v>
      </c>
      <c r="AG294" t="s">
        <v>437</v>
      </c>
      <c r="AH294">
        <v>1000</v>
      </c>
      <c r="AI294" t="s">
        <v>438</v>
      </c>
      <c r="AJ294">
        <v>1000000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20</v>
      </c>
      <c r="AQ294" t="s">
        <v>442</v>
      </c>
      <c r="AR294">
        <v>5000</v>
      </c>
    </row>
    <row r="295" spans="1:44">
      <c r="A295">
        <v>527</v>
      </c>
      <c r="B295" t="s">
        <v>425</v>
      </c>
      <c r="C295">
        <v>4</v>
      </c>
      <c r="D295" t="s">
        <v>426</v>
      </c>
      <c r="E295">
        <v>3495</v>
      </c>
      <c r="F295" t="s">
        <v>427</v>
      </c>
      <c r="G295" t="s">
        <v>428</v>
      </c>
      <c r="H295">
        <v>144.53</v>
      </c>
      <c r="I295" t="s">
        <v>429</v>
      </c>
      <c r="J295">
        <v>0.000938</v>
      </c>
      <c r="K295" t="s">
        <v>71</v>
      </c>
      <c r="L295" t="s">
        <v>430</v>
      </c>
      <c r="M295">
        <v>1002.23314</v>
      </c>
      <c r="N295" t="s">
        <v>71</v>
      </c>
      <c r="O295" t="s">
        <v>431</v>
      </c>
      <c r="P295">
        <v>0.00194</v>
      </c>
      <c r="Q295" t="s">
        <v>71</v>
      </c>
      <c r="R295" t="s">
        <v>70</v>
      </c>
      <c r="S295">
        <v>9.547957</v>
      </c>
      <c r="T295" t="s">
        <v>71</v>
      </c>
      <c r="U295" t="s">
        <v>72</v>
      </c>
      <c r="V295">
        <v>0</v>
      </c>
      <c r="W295" t="s">
        <v>71</v>
      </c>
      <c r="X295" t="s">
        <v>73</v>
      </c>
      <c r="Y295">
        <v>0</v>
      </c>
      <c r="Z295" t="s">
        <v>71</v>
      </c>
      <c r="AA295" t="s">
        <v>446</v>
      </c>
      <c r="AB295">
        <v>0</v>
      </c>
      <c r="AC295" t="s">
        <v>71</v>
      </c>
      <c r="AD295" t="s">
        <v>74</v>
      </c>
      <c r="AE295">
        <v>0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10</v>
      </c>
      <c r="AM295" t="s">
        <v>440</v>
      </c>
      <c r="AN295">
        <v>500</v>
      </c>
      <c r="AO295" t="s">
        <v>441</v>
      </c>
      <c r="AP295">
        <v>20</v>
      </c>
      <c r="AQ295" t="s">
        <v>442</v>
      </c>
      <c r="AR295">
        <v>900</v>
      </c>
    </row>
    <row r="296" spans="1:44">
      <c r="A296">
        <v>527</v>
      </c>
      <c r="B296" t="s">
        <v>425</v>
      </c>
      <c r="C296">
        <v>4</v>
      </c>
      <c r="D296" t="s">
        <v>426</v>
      </c>
      <c r="E296">
        <v>6974</v>
      </c>
      <c r="F296" t="s">
        <v>427</v>
      </c>
      <c r="G296" t="s">
        <v>428</v>
      </c>
      <c r="H296">
        <v>541.464</v>
      </c>
      <c r="I296" t="s">
        <v>429</v>
      </c>
      <c r="J296">
        <v>0.000798</v>
      </c>
      <c r="K296" t="s">
        <v>71</v>
      </c>
      <c r="L296" t="s">
        <v>430</v>
      </c>
      <c r="M296">
        <v>1938.255996</v>
      </c>
      <c r="N296" t="s">
        <v>71</v>
      </c>
      <c r="O296" t="s">
        <v>431</v>
      </c>
      <c r="P296">
        <v>0.001767</v>
      </c>
      <c r="Q296" t="s">
        <v>71</v>
      </c>
      <c r="R296" t="s">
        <v>70</v>
      </c>
      <c r="S296">
        <v>20.211257</v>
      </c>
      <c r="T296" t="s">
        <v>71</v>
      </c>
      <c r="U296" t="s">
        <v>72</v>
      </c>
      <c r="V296">
        <v>0</v>
      </c>
      <c r="W296" t="s">
        <v>71</v>
      </c>
      <c r="X296" t="s">
        <v>73</v>
      </c>
      <c r="Y296">
        <v>0</v>
      </c>
      <c r="Z296" t="s">
        <v>71</v>
      </c>
      <c r="AA296" t="s">
        <v>446</v>
      </c>
      <c r="AB296">
        <v>0</v>
      </c>
      <c r="AC296" t="s">
        <v>71</v>
      </c>
      <c r="AD296" t="s">
        <v>74</v>
      </c>
      <c r="AE296">
        <v>0</v>
      </c>
      <c r="AF296" t="s">
        <v>71</v>
      </c>
      <c r="AG296" t="s">
        <v>437</v>
      </c>
      <c r="AH296">
        <v>1000</v>
      </c>
      <c r="AI296" t="s">
        <v>438</v>
      </c>
      <c r="AJ296">
        <v>2000000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20</v>
      </c>
      <c r="AQ296" t="s">
        <v>442</v>
      </c>
      <c r="AR296">
        <v>900</v>
      </c>
    </row>
    <row r="297" spans="1:44">
      <c r="A297">
        <v>526</v>
      </c>
      <c r="B297" t="s">
        <v>425</v>
      </c>
      <c r="C297">
        <v>4</v>
      </c>
      <c r="D297" t="s">
        <v>426</v>
      </c>
      <c r="E297">
        <v>3419</v>
      </c>
      <c r="F297" t="s">
        <v>427</v>
      </c>
      <c r="G297" t="s">
        <v>428</v>
      </c>
      <c r="H297">
        <v>7653.55</v>
      </c>
      <c r="I297" t="s">
        <v>429</v>
      </c>
      <c r="J297">
        <v>0.00051</v>
      </c>
      <c r="K297" t="s">
        <v>71</v>
      </c>
      <c r="L297" t="s">
        <v>430</v>
      </c>
      <c r="M297">
        <v>883.721261</v>
      </c>
      <c r="N297" t="s">
        <v>71</v>
      </c>
      <c r="O297" t="s">
        <v>431</v>
      </c>
      <c r="P297">
        <v>0.001393</v>
      </c>
      <c r="Q297" t="s">
        <v>71</v>
      </c>
      <c r="R297" t="s">
        <v>70</v>
      </c>
      <c r="S297">
        <v>9.281293</v>
      </c>
      <c r="T297" t="s">
        <v>71</v>
      </c>
      <c r="U297" t="s">
        <v>72</v>
      </c>
      <c r="V297">
        <v>0</v>
      </c>
      <c r="W297" t="s">
        <v>71</v>
      </c>
      <c r="X297" t="s">
        <v>73</v>
      </c>
      <c r="Y297">
        <v>0</v>
      </c>
      <c r="Z297" t="s">
        <v>71</v>
      </c>
      <c r="AA297" t="s">
        <v>446</v>
      </c>
      <c r="AB297">
        <v>0</v>
      </c>
      <c r="AC297" t="s">
        <v>71</v>
      </c>
      <c r="AD297" t="s">
        <v>74</v>
      </c>
      <c r="AE297">
        <v>0</v>
      </c>
      <c r="AF297" t="s">
        <v>71</v>
      </c>
      <c r="AG297" t="s">
        <v>437</v>
      </c>
      <c r="AH297">
        <v>1000</v>
      </c>
      <c r="AI297" t="s">
        <v>438</v>
      </c>
      <c r="AJ297">
        <v>1000000</v>
      </c>
      <c r="AK297" t="s">
        <v>439</v>
      </c>
      <c r="AL297">
        <v>5</v>
      </c>
      <c r="AM297" t="s">
        <v>440</v>
      </c>
      <c r="AN297">
        <v>500</v>
      </c>
      <c r="AO297" t="s">
        <v>441</v>
      </c>
      <c r="AP297">
        <v>20</v>
      </c>
      <c r="AQ297" t="s">
        <v>442</v>
      </c>
      <c r="AR297">
        <v>900</v>
      </c>
    </row>
    <row r="298" spans="1:44">
      <c r="A298">
        <v>526</v>
      </c>
      <c r="B298" t="s">
        <v>425</v>
      </c>
      <c r="C298">
        <v>4</v>
      </c>
      <c r="D298" t="s">
        <v>426</v>
      </c>
      <c r="E298">
        <v>3495</v>
      </c>
      <c r="F298" t="s">
        <v>427</v>
      </c>
      <c r="G298" t="s">
        <v>428</v>
      </c>
      <c r="H298">
        <v>5047.578</v>
      </c>
      <c r="I298" t="s">
        <v>429</v>
      </c>
      <c r="J298">
        <v>0.000688</v>
      </c>
      <c r="K298" t="s">
        <v>71</v>
      </c>
      <c r="L298" t="s">
        <v>430</v>
      </c>
      <c r="M298">
        <v>983.400865</v>
      </c>
      <c r="N298" t="s">
        <v>71</v>
      </c>
      <c r="O298" t="s">
        <v>431</v>
      </c>
      <c r="P298">
        <v>0.001672</v>
      </c>
      <c r="Q298" t="s">
        <v>71</v>
      </c>
      <c r="R298" t="s">
        <v>70</v>
      </c>
      <c r="S298">
        <v>9.27332</v>
      </c>
      <c r="T298" t="s">
        <v>71</v>
      </c>
      <c r="U298" t="s">
        <v>72</v>
      </c>
      <c r="V298">
        <v>0</v>
      </c>
      <c r="W298" t="s">
        <v>71</v>
      </c>
      <c r="X298" t="s">
        <v>73</v>
      </c>
      <c r="Y298">
        <v>0</v>
      </c>
      <c r="Z298" t="s">
        <v>71</v>
      </c>
      <c r="AA298" t="s">
        <v>446</v>
      </c>
      <c r="AB298">
        <v>0</v>
      </c>
      <c r="AC298" t="s">
        <v>71</v>
      </c>
      <c r="AD298" t="s">
        <v>74</v>
      </c>
      <c r="AE298">
        <v>0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900</v>
      </c>
    </row>
    <row r="299" spans="1:44">
      <c r="A299">
        <v>525</v>
      </c>
      <c r="B299" t="s">
        <v>425</v>
      </c>
      <c r="C299">
        <v>4</v>
      </c>
      <c r="D299" t="s">
        <v>426</v>
      </c>
      <c r="E299">
        <v>3495</v>
      </c>
      <c r="F299" t="s">
        <v>427</v>
      </c>
      <c r="G299" t="s">
        <v>428</v>
      </c>
      <c r="H299">
        <v>678.438</v>
      </c>
      <c r="I299" t="s">
        <v>429</v>
      </c>
      <c r="J299">
        <v>0.000671</v>
      </c>
      <c r="K299" t="s">
        <v>71</v>
      </c>
      <c r="L299" t="s">
        <v>430</v>
      </c>
      <c r="M299">
        <v>899.65549</v>
      </c>
      <c r="N299" t="s">
        <v>71</v>
      </c>
      <c r="O299" t="s">
        <v>431</v>
      </c>
      <c r="P299">
        <v>0.00157</v>
      </c>
      <c r="Q299" t="s">
        <v>71</v>
      </c>
      <c r="R299" t="s">
        <v>70</v>
      </c>
      <c r="S299">
        <v>9.372283</v>
      </c>
      <c r="T299" t="s">
        <v>71</v>
      </c>
      <c r="U299" t="s">
        <v>72</v>
      </c>
      <c r="V299">
        <v>0</v>
      </c>
      <c r="W299" t="s">
        <v>71</v>
      </c>
      <c r="X299" t="s">
        <v>73</v>
      </c>
      <c r="Y299">
        <v>0</v>
      </c>
      <c r="Z299" t="s">
        <v>71</v>
      </c>
      <c r="AA299" t="s">
        <v>446</v>
      </c>
      <c r="AB299">
        <v>0</v>
      </c>
      <c r="AC299" t="s">
        <v>71</v>
      </c>
      <c r="AD299" t="s">
        <v>74</v>
      </c>
      <c r="AE299">
        <v>0</v>
      </c>
      <c r="AF299" t="s">
        <v>71</v>
      </c>
      <c r="AG299" t="s">
        <v>437</v>
      </c>
      <c r="AH299">
        <v>1000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900</v>
      </c>
    </row>
    <row r="300" spans="1:44">
      <c r="A300">
        <v>525</v>
      </c>
      <c r="B300" t="s">
        <v>425</v>
      </c>
      <c r="C300">
        <v>4</v>
      </c>
      <c r="D300" t="s">
        <v>426</v>
      </c>
      <c r="E300">
        <v>3487</v>
      </c>
      <c r="F300" t="s">
        <v>427</v>
      </c>
      <c r="G300" t="s">
        <v>428</v>
      </c>
      <c r="H300">
        <v>144.53</v>
      </c>
      <c r="I300" t="s">
        <v>429</v>
      </c>
      <c r="J300">
        <v>0.000565</v>
      </c>
      <c r="K300" t="s">
        <v>71</v>
      </c>
      <c r="L300" t="s">
        <v>430</v>
      </c>
      <c r="M300">
        <v>949.53604</v>
      </c>
      <c r="N300" t="s">
        <v>71</v>
      </c>
      <c r="O300" t="s">
        <v>431</v>
      </c>
      <c r="P300">
        <v>0.001515</v>
      </c>
      <c r="Q300" t="s">
        <v>71</v>
      </c>
      <c r="R300" t="s">
        <v>70</v>
      </c>
      <c r="S300">
        <v>9.322777</v>
      </c>
      <c r="T300" t="s">
        <v>71</v>
      </c>
      <c r="U300" t="s">
        <v>72</v>
      </c>
      <c r="V300">
        <v>0</v>
      </c>
      <c r="W300" t="s">
        <v>71</v>
      </c>
      <c r="X300" t="s">
        <v>73</v>
      </c>
      <c r="Y300">
        <v>0</v>
      </c>
      <c r="Z300" t="s">
        <v>71</v>
      </c>
      <c r="AA300" t="s">
        <v>446</v>
      </c>
      <c r="AB300">
        <v>0</v>
      </c>
      <c r="AC300" t="s">
        <v>71</v>
      </c>
      <c r="AD300" t="s">
        <v>74</v>
      </c>
      <c r="AE300">
        <v>0</v>
      </c>
      <c r="AF300" t="s">
        <v>71</v>
      </c>
      <c r="AG300" t="s">
        <v>437</v>
      </c>
      <c r="AH300">
        <v>500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900</v>
      </c>
    </row>
    <row r="301" spans="1:44">
      <c r="A301">
        <v>525</v>
      </c>
      <c r="B301" t="s">
        <v>425</v>
      </c>
      <c r="C301">
        <v>4</v>
      </c>
      <c r="D301" t="s">
        <v>426</v>
      </c>
      <c r="E301">
        <v>3495</v>
      </c>
      <c r="F301" t="s">
        <v>427</v>
      </c>
      <c r="G301" t="s">
        <v>428</v>
      </c>
      <c r="H301">
        <v>144.53</v>
      </c>
      <c r="I301" t="s">
        <v>429</v>
      </c>
      <c r="J301">
        <v>0.000852</v>
      </c>
      <c r="K301" t="s">
        <v>71</v>
      </c>
      <c r="L301" t="s">
        <v>430</v>
      </c>
      <c r="M301">
        <v>984.168702</v>
      </c>
      <c r="N301" t="s">
        <v>71</v>
      </c>
      <c r="O301" t="s">
        <v>431</v>
      </c>
      <c r="P301">
        <v>0.001836</v>
      </c>
      <c r="Q301" t="s">
        <v>71</v>
      </c>
      <c r="R301" t="s">
        <v>70</v>
      </c>
      <c r="S301">
        <v>9.309035</v>
      </c>
      <c r="T301" t="s">
        <v>71</v>
      </c>
      <c r="U301" t="s">
        <v>72</v>
      </c>
      <c r="V301">
        <v>0</v>
      </c>
      <c r="W301" t="s">
        <v>71</v>
      </c>
      <c r="X301" t="s">
        <v>73</v>
      </c>
      <c r="Y301">
        <v>0</v>
      </c>
      <c r="Z301" t="s">
        <v>71</v>
      </c>
      <c r="AA301" t="s">
        <v>446</v>
      </c>
      <c r="AB301">
        <v>0</v>
      </c>
      <c r="AC301" t="s">
        <v>71</v>
      </c>
      <c r="AD301" t="s">
        <v>74</v>
      </c>
      <c r="AE301">
        <v>0</v>
      </c>
      <c r="AF301" t="s">
        <v>71</v>
      </c>
      <c r="AG301" t="s">
        <v>437</v>
      </c>
      <c r="AH301">
        <v>1000</v>
      </c>
      <c r="AI301" t="s">
        <v>438</v>
      </c>
      <c r="AJ301">
        <v>1000000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900</v>
      </c>
    </row>
    <row r="302" spans="1:44">
      <c r="A302">
        <v>525</v>
      </c>
      <c r="B302" t="s">
        <v>425</v>
      </c>
      <c r="C302">
        <v>4</v>
      </c>
      <c r="D302" t="s">
        <v>426</v>
      </c>
      <c r="E302">
        <v>2009</v>
      </c>
      <c r="F302" t="s">
        <v>427</v>
      </c>
      <c r="G302" t="s">
        <v>428</v>
      </c>
      <c r="H302">
        <v>212.212</v>
      </c>
      <c r="I302" t="s">
        <v>429</v>
      </c>
      <c r="J302">
        <v>0.000587</v>
      </c>
      <c r="K302" t="s">
        <v>71</v>
      </c>
      <c r="L302" t="s">
        <v>430</v>
      </c>
      <c r="M302">
        <v>624.633008</v>
      </c>
      <c r="N302" t="s">
        <v>71</v>
      </c>
      <c r="O302" t="s">
        <v>431</v>
      </c>
      <c r="P302">
        <v>0.001212</v>
      </c>
      <c r="Q302" t="s">
        <v>71</v>
      </c>
      <c r="R302" t="s">
        <v>70</v>
      </c>
      <c r="S302">
        <v>5.610307</v>
      </c>
      <c r="T302" t="s">
        <v>71</v>
      </c>
      <c r="U302" t="s">
        <v>72</v>
      </c>
      <c r="V302">
        <v>0</v>
      </c>
      <c r="W302" t="s">
        <v>71</v>
      </c>
      <c r="X302" t="s">
        <v>73</v>
      </c>
      <c r="Y302">
        <v>0</v>
      </c>
      <c r="Z302" t="s">
        <v>71</v>
      </c>
      <c r="AA302" t="s">
        <v>446</v>
      </c>
      <c r="AB302">
        <v>0</v>
      </c>
      <c r="AC302" t="s">
        <v>71</v>
      </c>
      <c r="AD302" t="s">
        <v>74</v>
      </c>
      <c r="AE302">
        <v>0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10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500</v>
      </c>
    </row>
    <row r="303" spans="1:44">
      <c r="A303">
        <v>524</v>
      </c>
      <c r="B303" t="s">
        <v>425</v>
      </c>
      <c r="C303">
        <v>4</v>
      </c>
      <c r="D303" t="s">
        <v>426</v>
      </c>
      <c r="E303">
        <v>2009</v>
      </c>
      <c r="F303" t="s">
        <v>427</v>
      </c>
      <c r="G303" t="s">
        <v>428</v>
      </c>
      <c r="H303">
        <v>212.212</v>
      </c>
      <c r="I303" t="s">
        <v>429</v>
      </c>
      <c r="J303">
        <v>0.000574</v>
      </c>
      <c r="K303" t="s">
        <v>71</v>
      </c>
      <c r="L303" t="s">
        <v>430</v>
      </c>
      <c r="M303">
        <v>623.990348</v>
      </c>
      <c r="N303" t="s">
        <v>71</v>
      </c>
      <c r="O303" t="s">
        <v>431</v>
      </c>
      <c r="P303">
        <v>0.001198</v>
      </c>
      <c r="Q303" t="s">
        <v>71</v>
      </c>
      <c r="R303" t="s">
        <v>70</v>
      </c>
      <c r="S303">
        <v>5.389577</v>
      </c>
      <c r="T303" t="s">
        <v>71</v>
      </c>
      <c r="U303" t="s">
        <v>72</v>
      </c>
      <c r="V303">
        <v>0</v>
      </c>
      <c r="W303" t="s">
        <v>71</v>
      </c>
      <c r="X303" t="s">
        <v>73</v>
      </c>
      <c r="Y303">
        <v>0</v>
      </c>
      <c r="Z303" t="s">
        <v>71</v>
      </c>
      <c r="AA303" t="s">
        <v>446</v>
      </c>
      <c r="AB303">
        <v>0</v>
      </c>
      <c r="AC303" t="s">
        <v>71</v>
      </c>
      <c r="AD303" t="s">
        <v>74</v>
      </c>
      <c r="AE303">
        <v>0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10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500</v>
      </c>
    </row>
    <row r="304" spans="1:44">
      <c r="A304">
        <v>524</v>
      </c>
      <c r="B304" t="s">
        <v>425</v>
      </c>
      <c r="C304">
        <v>4</v>
      </c>
      <c r="D304" t="s">
        <v>426</v>
      </c>
      <c r="E304">
        <v>819</v>
      </c>
      <c r="F304" t="s">
        <v>427</v>
      </c>
      <c r="G304" t="s">
        <v>428</v>
      </c>
      <c r="H304">
        <v>2.516</v>
      </c>
      <c r="I304" t="s">
        <v>429</v>
      </c>
      <c r="J304">
        <v>0.000317</v>
      </c>
      <c r="K304" t="s">
        <v>71</v>
      </c>
      <c r="L304" t="s">
        <v>430</v>
      </c>
      <c r="M304">
        <v>306.086652</v>
      </c>
      <c r="N304" t="s">
        <v>71</v>
      </c>
      <c r="O304" t="s">
        <v>431</v>
      </c>
      <c r="P304">
        <v>0.000623</v>
      </c>
      <c r="Q304" t="s">
        <v>71</v>
      </c>
      <c r="R304" t="s">
        <v>70</v>
      </c>
      <c r="S304">
        <v>2.610874</v>
      </c>
      <c r="T304" t="s">
        <v>71</v>
      </c>
      <c r="U304" t="s">
        <v>72</v>
      </c>
      <c r="V304">
        <v>0</v>
      </c>
      <c r="W304" t="s">
        <v>71</v>
      </c>
      <c r="X304" t="s">
        <v>73</v>
      </c>
      <c r="Y304">
        <v>0</v>
      </c>
      <c r="Z304" t="s">
        <v>71</v>
      </c>
      <c r="AA304" t="s">
        <v>446</v>
      </c>
      <c r="AB304">
        <v>0</v>
      </c>
      <c r="AC304" t="s">
        <v>71</v>
      </c>
      <c r="AD304" t="s">
        <v>74</v>
      </c>
      <c r="AE304">
        <v>0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5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200</v>
      </c>
    </row>
    <row r="305" spans="1:44">
      <c r="A305">
        <v>524</v>
      </c>
      <c r="B305" t="s">
        <v>425</v>
      </c>
      <c r="C305">
        <v>4</v>
      </c>
      <c r="D305" t="s">
        <v>426</v>
      </c>
      <c r="E305">
        <v>447</v>
      </c>
      <c r="F305" t="s">
        <v>427</v>
      </c>
      <c r="G305" t="s">
        <v>428</v>
      </c>
      <c r="H305">
        <v>2.688</v>
      </c>
      <c r="I305" t="s">
        <v>429</v>
      </c>
      <c r="J305">
        <v>0.000232</v>
      </c>
      <c r="K305" t="s">
        <v>71</v>
      </c>
      <c r="L305" t="s">
        <v>430</v>
      </c>
      <c r="M305">
        <v>202.581781</v>
      </c>
      <c r="N305" t="s">
        <v>71</v>
      </c>
      <c r="O305" t="s">
        <v>431</v>
      </c>
      <c r="P305">
        <v>0.000435</v>
      </c>
      <c r="Q305" t="s">
        <v>71</v>
      </c>
      <c r="R305" t="s">
        <v>70</v>
      </c>
      <c r="S305">
        <v>1.752578</v>
      </c>
      <c r="T305" t="s">
        <v>71</v>
      </c>
      <c r="U305" t="s">
        <v>72</v>
      </c>
      <c r="V305">
        <v>0</v>
      </c>
      <c r="W305" t="s">
        <v>71</v>
      </c>
      <c r="X305" t="s">
        <v>73</v>
      </c>
      <c r="Y305">
        <v>0</v>
      </c>
      <c r="Z305" t="s">
        <v>71</v>
      </c>
      <c r="AA305" t="s">
        <v>446</v>
      </c>
      <c r="AB305">
        <v>0</v>
      </c>
      <c r="AC305" t="s">
        <v>71</v>
      </c>
      <c r="AD305" t="s">
        <v>74</v>
      </c>
      <c r="AE305">
        <v>0</v>
      </c>
      <c r="AF305" t="s">
        <v>71</v>
      </c>
      <c r="AG305" t="s">
        <v>437</v>
      </c>
      <c r="AH305">
        <v>1000</v>
      </c>
      <c r="AI305" t="s">
        <v>438</v>
      </c>
      <c r="AJ305">
        <v>1000000</v>
      </c>
      <c r="AK305" t="s">
        <v>439</v>
      </c>
      <c r="AL305">
        <v>5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100</v>
      </c>
    </row>
    <row r="306" spans="1:44">
      <c r="A306">
        <v>523</v>
      </c>
      <c r="B306" t="s">
        <v>425</v>
      </c>
      <c r="C306">
        <v>4</v>
      </c>
      <c r="D306" t="s">
        <v>426</v>
      </c>
      <c r="E306">
        <v>150</v>
      </c>
      <c r="F306" t="s">
        <v>427</v>
      </c>
      <c r="G306" t="s">
        <v>428</v>
      </c>
      <c r="H306">
        <v>9.67</v>
      </c>
      <c r="I306" t="s">
        <v>429</v>
      </c>
      <c r="J306">
        <v>0.000192</v>
      </c>
      <c r="K306" t="s">
        <v>71</v>
      </c>
      <c r="L306" t="s">
        <v>430</v>
      </c>
      <c r="M306">
        <v>106.707715</v>
      </c>
      <c r="N306" t="s">
        <v>71</v>
      </c>
      <c r="O306" t="s">
        <v>431</v>
      </c>
      <c r="P306">
        <v>0.000299</v>
      </c>
      <c r="Q306" t="s">
        <v>71</v>
      </c>
      <c r="R306" t="s">
        <v>70</v>
      </c>
      <c r="S306">
        <v>1.402901</v>
      </c>
      <c r="T306" t="s">
        <v>71</v>
      </c>
      <c r="U306" t="s">
        <v>72</v>
      </c>
      <c r="V306">
        <v>0</v>
      </c>
      <c r="W306" t="s">
        <v>71</v>
      </c>
      <c r="X306" t="s">
        <v>73</v>
      </c>
      <c r="Y306">
        <v>0</v>
      </c>
      <c r="Z306" t="s">
        <v>71</v>
      </c>
      <c r="AA306" t="s">
        <v>446</v>
      </c>
      <c r="AB306">
        <v>0</v>
      </c>
      <c r="AC306" t="s">
        <v>71</v>
      </c>
      <c r="AD306" t="s">
        <v>74</v>
      </c>
      <c r="AE306">
        <v>0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5</v>
      </c>
      <c r="AM306" t="s">
        <v>440</v>
      </c>
      <c r="AN306">
        <v>500</v>
      </c>
      <c r="AO306" t="s">
        <v>441</v>
      </c>
      <c r="AP306">
        <v>20</v>
      </c>
      <c r="AQ306" t="s">
        <v>442</v>
      </c>
      <c r="AR306">
        <v>20</v>
      </c>
    </row>
    <row r="307" spans="1:44">
      <c r="A307">
        <v>522</v>
      </c>
      <c r="B307" t="s">
        <v>425</v>
      </c>
      <c r="C307">
        <v>4</v>
      </c>
      <c r="D307" t="s">
        <v>426</v>
      </c>
      <c r="E307">
        <v>150</v>
      </c>
      <c r="F307" t="s">
        <v>427</v>
      </c>
      <c r="G307" t="s">
        <v>428</v>
      </c>
      <c r="H307">
        <v>317.11</v>
      </c>
      <c r="I307" t="s">
        <v>429</v>
      </c>
      <c r="J307">
        <v>0.000183</v>
      </c>
      <c r="K307" t="s">
        <v>71</v>
      </c>
      <c r="L307" t="s">
        <v>430</v>
      </c>
      <c r="M307">
        <v>107.934711</v>
      </c>
      <c r="N307" t="s">
        <v>71</v>
      </c>
      <c r="O307" t="s">
        <v>431</v>
      </c>
      <c r="P307">
        <v>0.000291</v>
      </c>
      <c r="Q307" t="s">
        <v>71</v>
      </c>
      <c r="R307" t="s">
        <v>70</v>
      </c>
      <c r="S307">
        <v>1.302459</v>
      </c>
      <c r="T307" t="s">
        <v>71</v>
      </c>
      <c r="U307" t="s">
        <v>72</v>
      </c>
      <c r="V307">
        <v>0</v>
      </c>
      <c r="W307" t="s">
        <v>71</v>
      </c>
      <c r="X307" t="s">
        <v>73</v>
      </c>
      <c r="Y307">
        <v>0</v>
      </c>
      <c r="Z307" t="s">
        <v>71</v>
      </c>
      <c r="AA307" t="s">
        <v>446</v>
      </c>
      <c r="AB307">
        <v>0</v>
      </c>
      <c r="AC307" t="s">
        <v>71</v>
      </c>
      <c r="AD307" t="s">
        <v>74</v>
      </c>
      <c r="AE307">
        <v>0</v>
      </c>
      <c r="AF307" t="s">
        <v>71</v>
      </c>
      <c r="AG307" t="s">
        <v>437</v>
      </c>
      <c r="AH307">
        <v>1000</v>
      </c>
      <c r="AI307" t="s">
        <v>438</v>
      </c>
      <c r="AJ307">
        <v>1000000</v>
      </c>
      <c r="AK307" t="s">
        <v>439</v>
      </c>
      <c r="AL307">
        <v>5</v>
      </c>
      <c r="AM307" t="s">
        <v>440</v>
      </c>
      <c r="AN307">
        <v>500</v>
      </c>
      <c r="AO307" t="s">
        <v>441</v>
      </c>
      <c r="AP307">
        <v>20</v>
      </c>
      <c r="AQ307" t="s">
        <v>442</v>
      </c>
      <c r="AR307">
        <v>20</v>
      </c>
    </row>
    <row r="308" spans="1:44">
      <c r="A308">
        <v>521</v>
      </c>
      <c r="B308" t="s">
        <v>425</v>
      </c>
      <c r="C308">
        <v>4</v>
      </c>
      <c r="D308" t="s">
        <v>426</v>
      </c>
      <c r="E308">
        <v>150</v>
      </c>
      <c r="F308" t="s">
        <v>427</v>
      </c>
      <c r="G308" t="s">
        <v>428</v>
      </c>
      <c r="H308">
        <v>2351.17</v>
      </c>
      <c r="I308" t="s">
        <v>429</v>
      </c>
      <c r="J308">
        <v>0.000171</v>
      </c>
      <c r="K308" t="s">
        <v>71</v>
      </c>
      <c r="L308" t="s">
        <v>430</v>
      </c>
      <c r="M308">
        <v>107.894174</v>
      </c>
      <c r="N308" t="s">
        <v>71</v>
      </c>
      <c r="O308" t="s">
        <v>431</v>
      </c>
      <c r="P308">
        <v>0.000279</v>
      </c>
      <c r="Q308" t="s">
        <v>71</v>
      </c>
      <c r="R308" t="s">
        <v>70</v>
      </c>
      <c r="S308">
        <v>1.216194</v>
      </c>
      <c r="T308" t="s">
        <v>71</v>
      </c>
      <c r="U308" t="s">
        <v>72</v>
      </c>
      <c r="V308">
        <v>0</v>
      </c>
      <c r="W308" t="s">
        <v>71</v>
      </c>
      <c r="X308" t="s">
        <v>73</v>
      </c>
      <c r="Y308">
        <v>0</v>
      </c>
      <c r="Z308" t="s">
        <v>71</v>
      </c>
      <c r="AA308" t="s">
        <v>446</v>
      </c>
      <c r="AB308">
        <v>0</v>
      </c>
      <c r="AC308" t="s">
        <v>71</v>
      </c>
      <c r="AD308" t="s">
        <v>74</v>
      </c>
      <c r="AE308">
        <v>0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5</v>
      </c>
      <c r="AM308" t="s">
        <v>440</v>
      </c>
      <c r="AN308">
        <v>500</v>
      </c>
      <c r="AO308" t="s">
        <v>441</v>
      </c>
      <c r="AP308">
        <v>20</v>
      </c>
      <c r="AQ308" t="s">
        <v>442</v>
      </c>
      <c r="AR308">
        <v>20</v>
      </c>
    </row>
    <row r="309" spans="1:44">
      <c r="A309">
        <v>520</v>
      </c>
      <c r="B309" t="s">
        <v>425</v>
      </c>
      <c r="C309">
        <v>4</v>
      </c>
      <c r="D309" t="s">
        <v>426</v>
      </c>
      <c r="E309">
        <v>150</v>
      </c>
      <c r="F309" t="s">
        <v>427</v>
      </c>
      <c r="G309" t="s">
        <v>428</v>
      </c>
      <c r="H309">
        <v>9795.12</v>
      </c>
      <c r="I309" t="s">
        <v>429</v>
      </c>
      <c r="J309">
        <v>0.000165</v>
      </c>
      <c r="K309" t="s">
        <v>71</v>
      </c>
      <c r="L309" t="s">
        <v>430</v>
      </c>
      <c r="M309">
        <v>105.286762</v>
      </c>
      <c r="N309" t="s">
        <v>71</v>
      </c>
      <c r="O309" t="s">
        <v>431</v>
      </c>
      <c r="P309">
        <v>0.000271</v>
      </c>
      <c r="Q309" t="s">
        <v>71</v>
      </c>
      <c r="R309" t="s">
        <v>70</v>
      </c>
      <c r="S309">
        <v>1.151878</v>
      </c>
      <c r="T309" t="s">
        <v>71</v>
      </c>
      <c r="U309" t="s">
        <v>72</v>
      </c>
      <c r="V309">
        <v>0</v>
      </c>
      <c r="W309" t="s">
        <v>71</v>
      </c>
      <c r="X309" t="s">
        <v>73</v>
      </c>
      <c r="Y309">
        <v>0</v>
      </c>
      <c r="Z309" t="s">
        <v>71</v>
      </c>
      <c r="AA309" t="s">
        <v>446</v>
      </c>
      <c r="AB309">
        <v>0</v>
      </c>
      <c r="AC309" t="s">
        <v>71</v>
      </c>
      <c r="AD309" t="s">
        <v>74</v>
      </c>
      <c r="AE309">
        <v>0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5</v>
      </c>
      <c r="AM309" t="s">
        <v>440</v>
      </c>
      <c r="AN309">
        <v>500</v>
      </c>
      <c r="AO309" t="s">
        <v>441</v>
      </c>
      <c r="AP309">
        <v>20</v>
      </c>
      <c r="AQ309" t="s">
        <v>442</v>
      </c>
      <c r="AR309">
        <v>20</v>
      </c>
    </row>
    <row r="310" spans="1:44">
      <c r="A310">
        <v>519</v>
      </c>
      <c r="B310" t="s">
        <v>425</v>
      </c>
      <c r="C310">
        <v>4</v>
      </c>
      <c r="D310" t="s">
        <v>426</v>
      </c>
      <c r="E310">
        <v>150</v>
      </c>
      <c r="F310" t="s">
        <v>427</v>
      </c>
      <c r="G310" t="s">
        <v>428</v>
      </c>
      <c r="H310">
        <v>29859.07</v>
      </c>
      <c r="I310" t="s">
        <v>429</v>
      </c>
      <c r="J310">
        <v>0.000168</v>
      </c>
      <c r="K310" t="s">
        <v>71</v>
      </c>
      <c r="L310" t="s">
        <v>430</v>
      </c>
      <c r="M310">
        <v>105.390865</v>
      </c>
      <c r="N310" t="s">
        <v>71</v>
      </c>
      <c r="O310" t="s">
        <v>431</v>
      </c>
      <c r="P310">
        <v>0.000274</v>
      </c>
      <c r="Q310" t="s">
        <v>71</v>
      </c>
      <c r="R310" t="s">
        <v>70</v>
      </c>
      <c r="S310">
        <v>1.160635</v>
      </c>
      <c r="T310" t="s">
        <v>71</v>
      </c>
      <c r="U310" t="s">
        <v>72</v>
      </c>
      <c r="V310">
        <v>0</v>
      </c>
      <c r="W310" t="s">
        <v>71</v>
      </c>
      <c r="X310" t="s">
        <v>73</v>
      </c>
      <c r="Y310">
        <v>0</v>
      </c>
      <c r="Z310" t="s">
        <v>71</v>
      </c>
      <c r="AA310" t="s">
        <v>446</v>
      </c>
      <c r="AB310">
        <v>0</v>
      </c>
      <c r="AC310" t="s">
        <v>71</v>
      </c>
      <c r="AD310" t="s">
        <v>74</v>
      </c>
      <c r="AE310">
        <v>0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5</v>
      </c>
      <c r="AM310" t="s">
        <v>440</v>
      </c>
      <c r="AN310">
        <v>500</v>
      </c>
      <c r="AO310" t="s">
        <v>441</v>
      </c>
      <c r="AP310">
        <v>20</v>
      </c>
      <c r="AQ310" t="s">
        <v>442</v>
      </c>
      <c r="AR310">
        <v>20</v>
      </c>
    </row>
    <row r="311" spans="1:44">
      <c r="A311">
        <v>518</v>
      </c>
      <c r="B311" t="s">
        <v>425</v>
      </c>
      <c r="C311">
        <v>4</v>
      </c>
      <c r="D311" t="s">
        <v>426</v>
      </c>
      <c r="E311">
        <v>150</v>
      </c>
      <c r="F311" t="s">
        <v>427</v>
      </c>
      <c r="G311" t="s">
        <v>428</v>
      </c>
      <c r="H311">
        <v>74393.912</v>
      </c>
      <c r="I311" t="s">
        <v>429</v>
      </c>
      <c r="J311">
        <v>0.000175</v>
      </c>
      <c r="K311" t="s">
        <v>71</v>
      </c>
      <c r="L311" t="s">
        <v>430</v>
      </c>
      <c r="M311">
        <v>106.513067</v>
      </c>
      <c r="N311" t="s">
        <v>71</v>
      </c>
      <c r="O311" t="s">
        <v>431</v>
      </c>
      <c r="P311">
        <v>0.000282</v>
      </c>
      <c r="Q311" t="s">
        <v>71</v>
      </c>
      <c r="R311" t="s">
        <v>70</v>
      </c>
      <c r="S311">
        <v>1.282092</v>
      </c>
      <c r="T311" t="s">
        <v>71</v>
      </c>
      <c r="U311" t="s">
        <v>72</v>
      </c>
      <c r="V311">
        <v>0</v>
      </c>
      <c r="W311" t="s">
        <v>71</v>
      </c>
      <c r="X311" t="s">
        <v>73</v>
      </c>
      <c r="Y311">
        <v>0</v>
      </c>
      <c r="Z311" t="s">
        <v>71</v>
      </c>
      <c r="AA311" t="s">
        <v>446</v>
      </c>
      <c r="AB311">
        <v>0</v>
      </c>
      <c r="AC311" t="s">
        <v>71</v>
      </c>
      <c r="AD311" t="s">
        <v>74</v>
      </c>
      <c r="AE311">
        <v>0</v>
      </c>
      <c r="AF311" t="s">
        <v>71</v>
      </c>
      <c r="AG311" t="s">
        <v>437</v>
      </c>
      <c r="AH311">
        <v>1000</v>
      </c>
      <c r="AI311" t="s">
        <v>438</v>
      </c>
      <c r="AJ311">
        <v>1000000</v>
      </c>
      <c r="AK311" t="s">
        <v>439</v>
      </c>
      <c r="AL311">
        <v>5</v>
      </c>
      <c r="AM311" t="s">
        <v>440</v>
      </c>
      <c r="AN311">
        <v>500</v>
      </c>
      <c r="AO311" t="s">
        <v>441</v>
      </c>
      <c r="AP311">
        <v>20</v>
      </c>
      <c r="AQ311" t="s">
        <v>442</v>
      </c>
      <c r="AR311">
        <v>20</v>
      </c>
    </row>
    <row r="312" spans="1:44">
      <c r="A312">
        <v>517</v>
      </c>
      <c r="B312" t="s">
        <v>425</v>
      </c>
      <c r="C312">
        <v>4</v>
      </c>
      <c r="D312" t="s">
        <v>426</v>
      </c>
      <c r="E312">
        <v>150</v>
      </c>
      <c r="F312" t="s">
        <v>427</v>
      </c>
      <c r="G312" t="s">
        <v>428</v>
      </c>
      <c r="H312">
        <v>162530.226</v>
      </c>
      <c r="I312" t="s">
        <v>429</v>
      </c>
      <c r="J312">
        <v>0.000162</v>
      </c>
      <c r="K312" t="s">
        <v>71</v>
      </c>
      <c r="L312" t="s">
        <v>430</v>
      </c>
      <c r="M312">
        <v>102.143623</v>
      </c>
      <c r="N312" t="s">
        <v>71</v>
      </c>
      <c r="O312" t="s">
        <v>431</v>
      </c>
      <c r="P312">
        <v>0.000264</v>
      </c>
      <c r="Q312" t="s">
        <v>71</v>
      </c>
      <c r="R312" t="s">
        <v>70</v>
      </c>
      <c r="S312">
        <v>1.621651</v>
      </c>
      <c r="T312" t="s">
        <v>71</v>
      </c>
      <c r="U312" t="s">
        <v>72</v>
      </c>
      <c r="V312">
        <v>0</v>
      </c>
      <c r="W312" t="s">
        <v>71</v>
      </c>
      <c r="X312" t="s">
        <v>73</v>
      </c>
      <c r="Y312">
        <v>0</v>
      </c>
      <c r="Z312" t="s">
        <v>71</v>
      </c>
      <c r="AA312" t="s">
        <v>446</v>
      </c>
      <c r="AB312">
        <v>0</v>
      </c>
      <c r="AC312" t="s">
        <v>71</v>
      </c>
      <c r="AD312" t="s">
        <v>74</v>
      </c>
      <c r="AE312">
        <v>0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5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20</v>
      </c>
    </row>
    <row r="313" spans="1:44">
      <c r="A313">
        <v>516</v>
      </c>
      <c r="B313" t="s">
        <v>425</v>
      </c>
      <c r="C313">
        <v>4</v>
      </c>
      <c r="D313" t="s">
        <v>426</v>
      </c>
      <c r="E313">
        <v>150</v>
      </c>
      <c r="F313" t="s">
        <v>427</v>
      </c>
      <c r="G313" t="s">
        <v>428</v>
      </c>
      <c r="H313">
        <v>9.67</v>
      </c>
      <c r="I313" t="s">
        <v>429</v>
      </c>
      <c r="J313">
        <v>0.000182</v>
      </c>
      <c r="K313" t="s">
        <v>71</v>
      </c>
      <c r="L313" t="s">
        <v>430</v>
      </c>
      <c r="M313">
        <v>106.306687</v>
      </c>
      <c r="N313" t="s">
        <v>71</v>
      </c>
      <c r="O313" t="s">
        <v>431</v>
      </c>
      <c r="P313">
        <v>0.000288</v>
      </c>
      <c r="Q313" t="s">
        <v>71</v>
      </c>
      <c r="R313" t="s">
        <v>70</v>
      </c>
      <c r="S313">
        <v>1.401349</v>
      </c>
      <c r="T313" t="s">
        <v>71</v>
      </c>
      <c r="U313" t="s">
        <v>72</v>
      </c>
      <c r="V313">
        <v>0</v>
      </c>
      <c r="W313" t="s">
        <v>71</v>
      </c>
      <c r="X313" t="s">
        <v>73</v>
      </c>
      <c r="Y313">
        <v>0</v>
      </c>
      <c r="Z313" t="s">
        <v>71</v>
      </c>
      <c r="AA313" t="s">
        <v>446</v>
      </c>
      <c r="AB313">
        <v>0</v>
      </c>
      <c r="AC313" t="s">
        <v>71</v>
      </c>
      <c r="AD313" t="s">
        <v>74</v>
      </c>
      <c r="AE313">
        <v>0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5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20</v>
      </c>
    </row>
    <row r="314" spans="1:44">
      <c r="A314">
        <v>515</v>
      </c>
      <c r="B314" t="s">
        <v>425</v>
      </c>
      <c r="C314">
        <v>4</v>
      </c>
      <c r="D314" t="s">
        <v>426</v>
      </c>
      <c r="E314">
        <v>150</v>
      </c>
      <c r="F314" t="s">
        <v>427</v>
      </c>
      <c r="G314" t="s">
        <v>428</v>
      </c>
      <c r="H314">
        <v>317.11</v>
      </c>
      <c r="I314" t="s">
        <v>429</v>
      </c>
      <c r="J314">
        <v>0.000178</v>
      </c>
      <c r="K314" t="s">
        <v>71</v>
      </c>
      <c r="L314" t="s">
        <v>430</v>
      </c>
      <c r="M314">
        <v>105.481778</v>
      </c>
      <c r="N314" t="s">
        <v>71</v>
      </c>
      <c r="O314" t="s">
        <v>431</v>
      </c>
      <c r="P314">
        <v>0.000283</v>
      </c>
      <c r="Q314" t="s">
        <v>71</v>
      </c>
      <c r="R314" t="s">
        <v>70</v>
      </c>
      <c r="S314">
        <v>1.27738</v>
      </c>
      <c r="T314" t="s">
        <v>71</v>
      </c>
      <c r="U314" t="s">
        <v>72</v>
      </c>
      <c r="V314">
        <v>0</v>
      </c>
      <c r="W314" t="s">
        <v>71</v>
      </c>
      <c r="X314" t="s">
        <v>73</v>
      </c>
      <c r="Y314">
        <v>0</v>
      </c>
      <c r="Z314" t="s">
        <v>71</v>
      </c>
      <c r="AA314" t="s">
        <v>446</v>
      </c>
      <c r="AB314">
        <v>0</v>
      </c>
      <c r="AC314" t="s">
        <v>71</v>
      </c>
      <c r="AD314" t="s">
        <v>74</v>
      </c>
      <c r="AE314">
        <v>0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5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20</v>
      </c>
    </row>
    <row r="315" spans="1:44">
      <c r="A315">
        <v>514</v>
      </c>
      <c r="B315" t="s">
        <v>425</v>
      </c>
      <c r="C315">
        <v>4</v>
      </c>
      <c r="D315" t="s">
        <v>426</v>
      </c>
      <c r="E315">
        <v>150</v>
      </c>
      <c r="F315" t="s">
        <v>427</v>
      </c>
      <c r="G315" t="s">
        <v>428</v>
      </c>
      <c r="H315">
        <v>2351.17</v>
      </c>
      <c r="I315" t="s">
        <v>429</v>
      </c>
      <c r="J315">
        <v>0.000165</v>
      </c>
      <c r="K315" t="s">
        <v>71</v>
      </c>
      <c r="L315" t="s">
        <v>430</v>
      </c>
      <c r="M315">
        <v>105.124826</v>
      </c>
      <c r="N315" t="s">
        <v>71</v>
      </c>
      <c r="O315" t="s">
        <v>431</v>
      </c>
      <c r="P315">
        <v>0.00027</v>
      </c>
      <c r="Q315" t="s">
        <v>71</v>
      </c>
      <c r="R315" t="s">
        <v>70</v>
      </c>
      <c r="S315">
        <v>1.189163</v>
      </c>
      <c r="T315" t="s">
        <v>71</v>
      </c>
      <c r="U315" t="s">
        <v>72</v>
      </c>
      <c r="V315">
        <v>0</v>
      </c>
      <c r="W315" t="s">
        <v>71</v>
      </c>
      <c r="X315" t="s">
        <v>73</v>
      </c>
      <c r="Y315">
        <v>0</v>
      </c>
      <c r="Z315" t="s">
        <v>71</v>
      </c>
      <c r="AA315" t="s">
        <v>446</v>
      </c>
      <c r="AB315">
        <v>0</v>
      </c>
      <c r="AC315" t="s">
        <v>71</v>
      </c>
      <c r="AD315" t="s">
        <v>74</v>
      </c>
      <c r="AE315">
        <v>0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5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</v>
      </c>
    </row>
    <row r="316" spans="1:44">
      <c r="A316">
        <v>513</v>
      </c>
      <c r="B316" t="s">
        <v>425</v>
      </c>
      <c r="C316">
        <v>4</v>
      </c>
      <c r="D316" t="s">
        <v>426</v>
      </c>
      <c r="E316">
        <v>150</v>
      </c>
      <c r="F316" t="s">
        <v>427</v>
      </c>
      <c r="G316" t="s">
        <v>428</v>
      </c>
      <c r="H316">
        <v>9795.12</v>
      </c>
      <c r="I316" t="s">
        <v>429</v>
      </c>
      <c r="J316">
        <v>0.000166</v>
      </c>
      <c r="K316" t="s">
        <v>71</v>
      </c>
      <c r="L316" t="s">
        <v>430</v>
      </c>
      <c r="M316">
        <v>105.407157</v>
      </c>
      <c r="N316" t="s">
        <v>71</v>
      </c>
      <c r="O316" t="s">
        <v>431</v>
      </c>
      <c r="P316">
        <v>0.000272</v>
      </c>
      <c r="Q316" t="s">
        <v>71</v>
      </c>
      <c r="R316" t="s">
        <v>70</v>
      </c>
      <c r="S316">
        <v>1.174986</v>
      </c>
      <c r="T316" t="s">
        <v>71</v>
      </c>
      <c r="U316" t="s">
        <v>72</v>
      </c>
      <c r="V316">
        <v>0</v>
      </c>
      <c r="W316" t="s">
        <v>71</v>
      </c>
      <c r="X316" t="s">
        <v>73</v>
      </c>
      <c r="Y316">
        <v>0</v>
      </c>
      <c r="Z316" t="s">
        <v>71</v>
      </c>
      <c r="AA316" t="s">
        <v>446</v>
      </c>
      <c r="AB316">
        <v>0</v>
      </c>
      <c r="AC316" t="s">
        <v>71</v>
      </c>
      <c r="AD316" t="s">
        <v>74</v>
      </c>
      <c r="AE316">
        <v>0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5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20</v>
      </c>
    </row>
    <row r="317" spans="1:44">
      <c r="A317">
        <v>512</v>
      </c>
      <c r="B317" t="s">
        <v>425</v>
      </c>
      <c r="C317">
        <v>4</v>
      </c>
      <c r="D317" t="s">
        <v>426</v>
      </c>
      <c r="E317">
        <v>150</v>
      </c>
      <c r="F317" t="s">
        <v>427</v>
      </c>
      <c r="G317" t="s">
        <v>428</v>
      </c>
      <c r="H317">
        <v>29859.07</v>
      </c>
      <c r="I317" t="s">
        <v>429</v>
      </c>
      <c r="J317">
        <v>0.000162</v>
      </c>
      <c r="K317" t="s">
        <v>71</v>
      </c>
      <c r="L317" t="s">
        <v>430</v>
      </c>
      <c r="M317">
        <v>105.857007</v>
      </c>
      <c r="N317" t="s">
        <v>71</v>
      </c>
      <c r="O317" t="s">
        <v>431</v>
      </c>
      <c r="P317">
        <v>0.000268</v>
      </c>
      <c r="Q317" t="s">
        <v>71</v>
      </c>
      <c r="R317" t="s">
        <v>70</v>
      </c>
      <c r="S317">
        <v>1.271373</v>
      </c>
      <c r="T317" t="s">
        <v>71</v>
      </c>
      <c r="U317" t="s">
        <v>72</v>
      </c>
      <c r="V317">
        <v>0</v>
      </c>
      <c r="W317" t="s">
        <v>71</v>
      </c>
      <c r="X317" t="s">
        <v>73</v>
      </c>
      <c r="Y317">
        <v>0</v>
      </c>
      <c r="Z317" t="s">
        <v>71</v>
      </c>
      <c r="AA317" t="s">
        <v>446</v>
      </c>
      <c r="AB317">
        <v>0</v>
      </c>
      <c r="AC317" t="s">
        <v>71</v>
      </c>
      <c r="AD317" t="s">
        <v>74</v>
      </c>
      <c r="AE317">
        <v>0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5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spans="1:44">
      <c r="A318">
        <v>511</v>
      </c>
      <c r="B318" t="s">
        <v>425</v>
      </c>
      <c r="C318">
        <v>4</v>
      </c>
      <c r="D318" t="s">
        <v>426</v>
      </c>
      <c r="E318">
        <v>150</v>
      </c>
      <c r="F318" t="s">
        <v>427</v>
      </c>
      <c r="G318" t="s">
        <v>428</v>
      </c>
      <c r="H318">
        <v>74393.912</v>
      </c>
      <c r="I318" t="s">
        <v>429</v>
      </c>
      <c r="J318">
        <v>0.00018</v>
      </c>
      <c r="K318" t="s">
        <v>71</v>
      </c>
      <c r="L318" t="s">
        <v>430</v>
      </c>
      <c r="M318">
        <v>104.153526</v>
      </c>
      <c r="N318" t="s">
        <v>71</v>
      </c>
      <c r="O318" t="s">
        <v>431</v>
      </c>
      <c r="P318">
        <v>0.000284</v>
      </c>
      <c r="Q318" t="s">
        <v>71</v>
      </c>
      <c r="R318" t="s">
        <v>70</v>
      </c>
      <c r="S318">
        <v>1.264494</v>
      </c>
      <c r="T318" t="s">
        <v>71</v>
      </c>
      <c r="U318" t="s">
        <v>72</v>
      </c>
      <c r="V318">
        <v>0</v>
      </c>
      <c r="W318" t="s">
        <v>71</v>
      </c>
      <c r="X318" t="s">
        <v>73</v>
      </c>
      <c r="Y318">
        <v>0</v>
      </c>
      <c r="Z318" t="s">
        <v>71</v>
      </c>
      <c r="AA318" t="s">
        <v>446</v>
      </c>
      <c r="AB318">
        <v>0</v>
      </c>
      <c r="AC318" t="s">
        <v>71</v>
      </c>
      <c r="AD318" t="s">
        <v>74</v>
      </c>
      <c r="AE318">
        <v>0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5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spans="1:44">
      <c r="A319">
        <v>510</v>
      </c>
      <c r="B319" t="s">
        <v>425</v>
      </c>
      <c r="C319">
        <v>4</v>
      </c>
      <c r="D319" t="s">
        <v>426</v>
      </c>
      <c r="E319">
        <v>150</v>
      </c>
      <c r="F319" t="s">
        <v>427</v>
      </c>
      <c r="G319" t="s">
        <v>428</v>
      </c>
      <c r="H319">
        <v>162530.226</v>
      </c>
      <c r="I319" t="s">
        <v>429</v>
      </c>
      <c r="J319">
        <v>0.000166</v>
      </c>
      <c r="K319" t="s">
        <v>71</v>
      </c>
      <c r="L319" t="s">
        <v>430</v>
      </c>
      <c r="M319">
        <v>102.931395</v>
      </c>
      <c r="N319" t="s">
        <v>71</v>
      </c>
      <c r="O319" t="s">
        <v>431</v>
      </c>
      <c r="P319">
        <v>0.000269</v>
      </c>
      <c r="Q319" t="s">
        <v>71</v>
      </c>
      <c r="R319" t="s">
        <v>70</v>
      </c>
      <c r="S319">
        <v>1.640061</v>
      </c>
      <c r="T319" t="s">
        <v>71</v>
      </c>
      <c r="U319" t="s">
        <v>72</v>
      </c>
      <c r="V319">
        <v>0</v>
      </c>
      <c r="W319" t="s">
        <v>71</v>
      </c>
      <c r="X319" t="s">
        <v>73</v>
      </c>
      <c r="Y319">
        <v>0</v>
      </c>
      <c r="Z319" t="s">
        <v>71</v>
      </c>
      <c r="AA319" t="s">
        <v>446</v>
      </c>
      <c r="AB319">
        <v>0</v>
      </c>
      <c r="AC319" t="s">
        <v>71</v>
      </c>
      <c r="AD319" t="s">
        <v>74</v>
      </c>
      <c r="AE319">
        <v>0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5</v>
      </c>
      <c r="AM319" t="s">
        <v>440</v>
      </c>
      <c r="AN319">
        <v>500</v>
      </c>
      <c r="AO319" t="s">
        <v>441</v>
      </c>
      <c r="AP319">
        <v>20</v>
      </c>
      <c r="AQ319" t="s">
        <v>442</v>
      </c>
      <c r="AR319">
        <v>20</v>
      </c>
    </row>
    <row r="320" spans="1:44">
      <c r="A320">
        <v>509</v>
      </c>
      <c r="B320" t="s">
        <v>425</v>
      </c>
      <c r="C320">
        <v>4</v>
      </c>
      <c r="D320" t="s">
        <v>426</v>
      </c>
      <c r="E320">
        <v>150</v>
      </c>
      <c r="F320" t="s">
        <v>427</v>
      </c>
      <c r="G320" t="s">
        <v>428</v>
      </c>
      <c r="H320">
        <v>9.67</v>
      </c>
      <c r="I320" t="s">
        <v>429</v>
      </c>
      <c r="J320">
        <v>0.000184</v>
      </c>
      <c r="K320" t="s">
        <v>71</v>
      </c>
      <c r="L320" t="s">
        <v>430</v>
      </c>
      <c r="M320">
        <v>109.017343</v>
      </c>
      <c r="N320" t="s">
        <v>71</v>
      </c>
      <c r="O320" t="s">
        <v>431</v>
      </c>
      <c r="P320">
        <v>0.000293</v>
      </c>
      <c r="Q320" t="s">
        <v>71</v>
      </c>
      <c r="R320" t="s">
        <v>70</v>
      </c>
      <c r="S320">
        <v>1.395689</v>
      </c>
      <c r="T320" t="s">
        <v>71</v>
      </c>
      <c r="U320" t="s">
        <v>72</v>
      </c>
      <c r="V320">
        <v>0</v>
      </c>
      <c r="W320" t="s">
        <v>71</v>
      </c>
      <c r="X320" t="s">
        <v>73</v>
      </c>
      <c r="Y320">
        <v>0</v>
      </c>
      <c r="Z320" t="s">
        <v>71</v>
      </c>
      <c r="AA320" t="s">
        <v>446</v>
      </c>
      <c r="AB320">
        <v>0</v>
      </c>
      <c r="AC320" t="s">
        <v>71</v>
      </c>
      <c r="AD320" t="s">
        <v>74</v>
      </c>
      <c r="AE320">
        <v>0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5</v>
      </c>
      <c r="AM320" t="s">
        <v>440</v>
      </c>
      <c r="AN320">
        <v>500</v>
      </c>
      <c r="AO320" t="s">
        <v>441</v>
      </c>
      <c r="AP320">
        <v>20</v>
      </c>
      <c r="AQ320" t="s">
        <v>442</v>
      </c>
      <c r="AR320">
        <v>20</v>
      </c>
    </row>
    <row r="321" spans="1:44">
      <c r="A321">
        <v>508</v>
      </c>
      <c r="B321" t="s">
        <v>425</v>
      </c>
      <c r="C321">
        <v>4</v>
      </c>
      <c r="D321" t="s">
        <v>426</v>
      </c>
      <c r="E321">
        <v>449</v>
      </c>
      <c r="F321" t="s">
        <v>427</v>
      </c>
      <c r="G321" t="s">
        <v>428</v>
      </c>
      <c r="H321">
        <v>1.264</v>
      </c>
      <c r="I321" t="s">
        <v>429</v>
      </c>
      <c r="J321">
        <v>0.000302</v>
      </c>
      <c r="K321" t="s">
        <v>71</v>
      </c>
      <c r="L321" t="s">
        <v>430</v>
      </c>
      <c r="M321">
        <v>223.190027</v>
      </c>
      <c r="N321" t="s">
        <v>71</v>
      </c>
      <c r="O321" t="s">
        <v>431</v>
      </c>
      <c r="P321">
        <v>0.000525</v>
      </c>
      <c r="Q321" t="s">
        <v>71</v>
      </c>
      <c r="R321" t="s">
        <v>70</v>
      </c>
      <c r="S321">
        <v>1.751766</v>
      </c>
      <c r="T321" t="s">
        <v>71</v>
      </c>
      <c r="U321" t="s">
        <v>72</v>
      </c>
      <c r="V321">
        <v>0</v>
      </c>
      <c r="W321" t="s">
        <v>71</v>
      </c>
      <c r="X321" t="s">
        <v>73</v>
      </c>
      <c r="Y321">
        <v>0</v>
      </c>
      <c r="Z321" t="s">
        <v>71</v>
      </c>
      <c r="AA321" t="s">
        <v>446</v>
      </c>
      <c r="AB321">
        <v>0</v>
      </c>
      <c r="AC321" t="s">
        <v>71</v>
      </c>
      <c r="AD321" t="s">
        <v>74</v>
      </c>
      <c r="AE321">
        <v>0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10</v>
      </c>
      <c r="AM321" t="s">
        <v>440</v>
      </c>
      <c r="AN321">
        <v>500</v>
      </c>
      <c r="AO321" t="s">
        <v>441</v>
      </c>
      <c r="AP321">
        <v>30</v>
      </c>
      <c r="AQ321" t="s">
        <v>442</v>
      </c>
      <c r="AR321">
        <v>80</v>
      </c>
    </row>
    <row r="322" spans="1:44">
      <c r="A322">
        <v>507</v>
      </c>
      <c r="B322" t="s">
        <v>425</v>
      </c>
      <c r="C322">
        <v>4</v>
      </c>
      <c r="D322" t="s">
        <v>426</v>
      </c>
      <c r="E322">
        <v>449</v>
      </c>
      <c r="F322" t="s">
        <v>427</v>
      </c>
      <c r="G322" t="s">
        <v>428</v>
      </c>
      <c r="H322">
        <v>0.88</v>
      </c>
      <c r="I322" t="s">
        <v>429</v>
      </c>
      <c r="J322">
        <v>0.000292</v>
      </c>
      <c r="K322" t="s">
        <v>71</v>
      </c>
      <c r="L322" t="s">
        <v>430</v>
      </c>
      <c r="M322">
        <v>223.524938</v>
      </c>
      <c r="N322" t="s">
        <v>71</v>
      </c>
      <c r="O322" t="s">
        <v>431</v>
      </c>
      <c r="P322">
        <v>0.000516</v>
      </c>
      <c r="Q322" t="s">
        <v>71</v>
      </c>
      <c r="R322" t="s">
        <v>70</v>
      </c>
      <c r="S322">
        <v>1.929961</v>
      </c>
      <c r="T322" t="s">
        <v>71</v>
      </c>
      <c r="U322" t="s">
        <v>72</v>
      </c>
      <c r="V322">
        <v>0</v>
      </c>
      <c r="W322" t="s">
        <v>71</v>
      </c>
      <c r="X322" t="s">
        <v>73</v>
      </c>
      <c r="Y322">
        <v>0</v>
      </c>
      <c r="Z322" t="s">
        <v>71</v>
      </c>
      <c r="AA322" t="s">
        <v>446</v>
      </c>
      <c r="AB322">
        <v>0</v>
      </c>
      <c r="AC322" t="s">
        <v>71</v>
      </c>
      <c r="AD322" t="s">
        <v>74</v>
      </c>
      <c r="AE322">
        <v>0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10</v>
      </c>
      <c r="AM322" t="s">
        <v>440</v>
      </c>
      <c r="AN322">
        <v>500</v>
      </c>
      <c r="AO322" t="s">
        <v>441</v>
      </c>
      <c r="AP322">
        <v>40</v>
      </c>
      <c r="AQ322" t="s">
        <v>442</v>
      </c>
      <c r="AR322">
        <v>80</v>
      </c>
    </row>
    <row r="323" spans="1:44">
      <c r="A323">
        <v>506</v>
      </c>
      <c r="B323" t="s">
        <v>425</v>
      </c>
      <c r="C323">
        <v>4</v>
      </c>
      <c r="D323" t="s">
        <v>426</v>
      </c>
      <c r="E323">
        <v>449</v>
      </c>
      <c r="F323" t="s">
        <v>427</v>
      </c>
      <c r="G323" t="s">
        <v>428</v>
      </c>
      <c r="H323">
        <v>1.652</v>
      </c>
      <c r="I323" t="s">
        <v>429</v>
      </c>
      <c r="J323">
        <v>0.000286</v>
      </c>
      <c r="K323" t="s">
        <v>71</v>
      </c>
      <c r="L323" t="s">
        <v>430</v>
      </c>
      <c r="M323">
        <v>221.815411</v>
      </c>
      <c r="N323" t="s">
        <v>71</v>
      </c>
      <c r="O323" t="s">
        <v>431</v>
      </c>
      <c r="P323">
        <v>0.000508</v>
      </c>
      <c r="Q323" t="s">
        <v>71</v>
      </c>
      <c r="R323" t="s">
        <v>70</v>
      </c>
      <c r="S323">
        <v>2.068424</v>
      </c>
      <c r="T323" t="s">
        <v>71</v>
      </c>
      <c r="U323" t="s">
        <v>72</v>
      </c>
      <c r="V323">
        <v>0</v>
      </c>
      <c r="W323" t="s">
        <v>71</v>
      </c>
      <c r="X323" t="s">
        <v>73</v>
      </c>
      <c r="Y323">
        <v>0</v>
      </c>
      <c r="Z323" t="s">
        <v>71</v>
      </c>
      <c r="AA323" t="s">
        <v>446</v>
      </c>
      <c r="AB323">
        <v>0</v>
      </c>
      <c r="AC323" t="s">
        <v>71</v>
      </c>
      <c r="AD323" t="s">
        <v>74</v>
      </c>
      <c r="AE323">
        <v>0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10</v>
      </c>
      <c r="AM323" t="s">
        <v>440</v>
      </c>
      <c r="AN323">
        <v>500</v>
      </c>
      <c r="AO323" t="s">
        <v>441</v>
      </c>
      <c r="AP323">
        <v>50</v>
      </c>
      <c r="AQ323" t="s">
        <v>442</v>
      </c>
      <c r="AR323">
        <v>80</v>
      </c>
    </row>
    <row r="324" spans="1:44">
      <c r="A324">
        <v>505</v>
      </c>
      <c r="B324" t="s">
        <v>425</v>
      </c>
      <c r="C324">
        <v>4</v>
      </c>
      <c r="D324" t="s">
        <v>426</v>
      </c>
      <c r="E324">
        <v>449</v>
      </c>
      <c r="F324" t="s">
        <v>427</v>
      </c>
      <c r="G324" t="s">
        <v>428</v>
      </c>
      <c r="H324">
        <v>1.912</v>
      </c>
      <c r="I324" t="s">
        <v>429</v>
      </c>
      <c r="J324">
        <v>0.000288</v>
      </c>
      <c r="K324" t="s">
        <v>71</v>
      </c>
      <c r="L324" t="s">
        <v>430</v>
      </c>
      <c r="M324">
        <v>222.682833</v>
      </c>
      <c r="N324" t="s">
        <v>71</v>
      </c>
      <c r="O324" t="s">
        <v>431</v>
      </c>
      <c r="P324">
        <v>0.00051</v>
      </c>
      <c r="Q324" t="s">
        <v>71</v>
      </c>
      <c r="R324" t="s">
        <v>70</v>
      </c>
      <c r="S324">
        <v>2.248808</v>
      </c>
      <c r="T324" t="s">
        <v>71</v>
      </c>
      <c r="U324" t="s">
        <v>72</v>
      </c>
      <c r="V324">
        <v>0</v>
      </c>
      <c r="W324" t="s">
        <v>71</v>
      </c>
      <c r="X324" t="s">
        <v>73</v>
      </c>
      <c r="Y324">
        <v>0</v>
      </c>
      <c r="Z324" t="s">
        <v>71</v>
      </c>
      <c r="AA324" t="s">
        <v>446</v>
      </c>
      <c r="AB324">
        <v>0</v>
      </c>
      <c r="AC324" t="s">
        <v>71</v>
      </c>
      <c r="AD324" t="s">
        <v>74</v>
      </c>
      <c r="AE324">
        <v>0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10</v>
      </c>
      <c r="AM324" t="s">
        <v>440</v>
      </c>
      <c r="AN324">
        <v>500</v>
      </c>
      <c r="AO324" t="s">
        <v>441</v>
      </c>
      <c r="AP324">
        <v>60</v>
      </c>
      <c r="AQ324" t="s">
        <v>442</v>
      </c>
      <c r="AR324">
        <v>80</v>
      </c>
    </row>
    <row r="325" spans="1:44">
      <c r="A325">
        <v>504</v>
      </c>
      <c r="B325" t="s">
        <v>425</v>
      </c>
      <c r="C325">
        <v>4</v>
      </c>
      <c r="D325" t="s">
        <v>426</v>
      </c>
      <c r="E325">
        <v>449</v>
      </c>
      <c r="F325" t="s">
        <v>427</v>
      </c>
      <c r="G325" t="s">
        <v>428</v>
      </c>
      <c r="H325">
        <v>2.716</v>
      </c>
      <c r="I325" t="s">
        <v>429</v>
      </c>
      <c r="J325">
        <v>0.00028</v>
      </c>
      <c r="K325" t="s">
        <v>71</v>
      </c>
      <c r="L325" t="s">
        <v>430</v>
      </c>
      <c r="M325">
        <v>221.330546</v>
      </c>
      <c r="N325" t="s">
        <v>71</v>
      </c>
      <c r="O325" t="s">
        <v>431</v>
      </c>
      <c r="P325">
        <v>0.000501</v>
      </c>
      <c r="Q325" t="s">
        <v>71</v>
      </c>
      <c r="R325" t="s">
        <v>70</v>
      </c>
      <c r="S325">
        <v>2.398605</v>
      </c>
      <c r="T325" t="s">
        <v>71</v>
      </c>
      <c r="U325" t="s">
        <v>72</v>
      </c>
      <c r="V325">
        <v>0</v>
      </c>
      <c r="W325" t="s">
        <v>71</v>
      </c>
      <c r="X325" t="s">
        <v>73</v>
      </c>
      <c r="Y325">
        <v>0</v>
      </c>
      <c r="Z325" t="s">
        <v>71</v>
      </c>
      <c r="AA325" t="s">
        <v>446</v>
      </c>
      <c r="AB325">
        <v>0</v>
      </c>
      <c r="AC325" t="s">
        <v>71</v>
      </c>
      <c r="AD325" t="s">
        <v>74</v>
      </c>
      <c r="AE325">
        <v>0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10</v>
      </c>
      <c r="AM325" t="s">
        <v>440</v>
      </c>
      <c r="AN325">
        <v>500</v>
      </c>
      <c r="AO325" t="s">
        <v>441</v>
      </c>
      <c r="AP325">
        <v>70</v>
      </c>
      <c r="AQ325" t="s">
        <v>442</v>
      </c>
      <c r="AR325">
        <v>80</v>
      </c>
    </row>
    <row r="326" spans="1:44">
      <c r="A326">
        <v>503</v>
      </c>
      <c r="B326" t="s">
        <v>425</v>
      </c>
      <c r="C326">
        <v>4</v>
      </c>
      <c r="D326" t="s">
        <v>426</v>
      </c>
      <c r="E326">
        <v>449</v>
      </c>
      <c r="F326" t="s">
        <v>427</v>
      </c>
      <c r="G326" t="s">
        <v>428</v>
      </c>
      <c r="H326">
        <v>5.536</v>
      </c>
      <c r="I326" t="s">
        <v>429</v>
      </c>
      <c r="J326">
        <v>0.00029</v>
      </c>
      <c r="K326" t="s">
        <v>71</v>
      </c>
      <c r="L326" t="s">
        <v>430</v>
      </c>
      <c r="M326">
        <v>220.558358</v>
      </c>
      <c r="N326" t="s">
        <v>71</v>
      </c>
      <c r="O326" t="s">
        <v>431</v>
      </c>
      <c r="P326">
        <v>0.000511</v>
      </c>
      <c r="Q326" t="s">
        <v>71</v>
      </c>
      <c r="R326" t="s">
        <v>70</v>
      </c>
      <c r="S326">
        <v>2.538338</v>
      </c>
      <c r="T326" t="s">
        <v>71</v>
      </c>
      <c r="U326" t="s">
        <v>72</v>
      </c>
      <c r="V326">
        <v>0</v>
      </c>
      <c r="W326" t="s">
        <v>71</v>
      </c>
      <c r="X326" t="s">
        <v>73</v>
      </c>
      <c r="Y326">
        <v>0</v>
      </c>
      <c r="Z326" t="s">
        <v>71</v>
      </c>
      <c r="AA326" t="s">
        <v>446</v>
      </c>
      <c r="AB326">
        <v>0</v>
      </c>
      <c r="AC326" t="s">
        <v>71</v>
      </c>
      <c r="AD326" t="s">
        <v>74</v>
      </c>
      <c r="AE326">
        <v>0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80</v>
      </c>
      <c r="AQ326" t="s">
        <v>442</v>
      </c>
      <c r="AR326">
        <v>80</v>
      </c>
    </row>
    <row r="327" spans="1:44">
      <c r="A327">
        <v>502</v>
      </c>
      <c r="B327" t="s">
        <v>425</v>
      </c>
      <c r="C327">
        <v>4</v>
      </c>
      <c r="D327" t="s">
        <v>426</v>
      </c>
      <c r="E327">
        <v>187</v>
      </c>
      <c r="F327" t="s">
        <v>427</v>
      </c>
      <c r="G327" t="s">
        <v>428</v>
      </c>
      <c r="H327">
        <v>162506.01</v>
      </c>
      <c r="I327" t="s">
        <v>429</v>
      </c>
      <c r="J327">
        <v>0.00018</v>
      </c>
      <c r="K327" t="s">
        <v>71</v>
      </c>
      <c r="L327" t="s">
        <v>430</v>
      </c>
      <c r="M327">
        <v>117.740882</v>
      </c>
      <c r="N327" t="s">
        <v>71</v>
      </c>
      <c r="O327" t="s">
        <v>431</v>
      </c>
      <c r="P327">
        <v>0.000298</v>
      </c>
      <c r="Q327" t="s">
        <v>71</v>
      </c>
      <c r="R327" t="s">
        <v>70</v>
      </c>
      <c r="S327">
        <v>1.708847</v>
      </c>
      <c r="T327" t="s">
        <v>71</v>
      </c>
      <c r="U327" t="s">
        <v>72</v>
      </c>
      <c r="V327">
        <v>0</v>
      </c>
      <c r="W327" t="s">
        <v>71</v>
      </c>
      <c r="X327" t="s">
        <v>73</v>
      </c>
      <c r="Y327">
        <v>0</v>
      </c>
      <c r="Z327" t="s">
        <v>71</v>
      </c>
      <c r="AA327" t="s">
        <v>446</v>
      </c>
      <c r="AB327">
        <v>0</v>
      </c>
      <c r="AC327" t="s">
        <v>71</v>
      </c>
      <c r="AD327" t="s">
        <v>74</v>
      </c>
      <c r="AE327">
        <v>0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5</v>
      </c>
      <c r="AM327" t="s">
        <v>440</v>
      </c>
      <c r="AN327">
        <v>500</v>
      </c>
      <c r="AO327" t="s">
        <v>441</v>
      </c>
      <c r="AP327">
        <v>30</v>
      </c>
      <c r="AQ327" t="s">
        <v>442</v>
      </c>
      <c r="AR327">
        <v>30</v>
      </c>
    </row>
    <row r="328" spans="1:44">
      <c r="A328">
        <v>501</v>
      </c>
      <c r="B328" t="s">
        <v>425</v>
      </c>
      <c r="C328">
        <v>4</v>
      </c>
      <c r="D328" t="s">
        <v>426</v>
      </c>
      <c r="E328">
        <v>264</v>
      </c>
      <c r="F328" t="s">
        <v>427</v>
      </c>
      <c r="G328" t="s">
        <v>428</v>
      </c>
      <c r="H328">
        <v>30442.374</v>
      </c>
      <c r="I328" t="s">
        <v>429</v>
      </c>
      <c r="J328">
        <v>0.000275</v>
      </c>
      <c r="K328" t="s">
        <v>71</v>
      </c>
      <c r="L328" t="s">
        <v>430</v>
      </c>
      <c r="M328">
        <v>167.75729</v>
      </c>
      <c r="N328" t="s">
        <v>71</v>
      </c>
      <c r="O328" t="s">
        <v>431</v>
      </c>
      <c r="P328">
        <v>0.000443</v>
      </c>
      <c r="Q328" t="s">
        <v>71</v>
      </c>
      <c r="R328" t="s">
        <v>70</v>
      </c>
      <c r="S328">
        <v>1.16137</v>
      </c>
      <c r="T328" t="s">
        <v>71</v>
      </c>
      <c r="U328" t="s">
        <v>72</v>
      </c>
      <c r="V328">
        <v>0</v>
      </c>
      <c r="W328" t="s">
        <v>71</v>
      </c>
      <c r="X328" t="s">
        <v>73</v>
      </c>
      <c r="Y328">
        <v>0</v>
      </c>
      <c r="Z328" t="s">
        <v>71</v>
      </c>
      <c r="AA328" t="s">
        <v>446</v>
      </c>
      <c r="AB328">
        <v>0</v>
      </c>
      <c r="AC328" t="s">
        <v>71</v>
      </c>
      <c r="AD328" t="s">
        <v>74</v>
      </c>
      <c r="AE328">
        <v>0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10</v>
      </c>
      <c r="AM328" t="s">
        <v>440</v>
      </c>
      <c r="AN328">
        <v>500</v>
      </c>
      <c r="AO328" t="s">
        <v>441</v>
      </c>
      <c r="AP328">
        <v>30</v>
      </c>
      <c r="AQ328" t="s">
        <v>442</v>
      </c>
      <c r="AR328">
        <v>30</v>
      </c>
    </row>
    <row r="329" spans="1:44">
      <c r="A329">
        <v>500</v>
      </c>
      <c r="B329" t="s">
        <v>425</v>
      </c>
      <c r="C329">
        <v>4</v>
      </c>
      <c r="D329" t="s">
        <v>426</v>
      </c>
      <c r="E329">
        <v>340</v>
      </c>
      <c r="F329" t="s">
        <v>427</v>
      </c>
      <c r="G329" t="s">
        <v>428</v>
      </c>
      <c r="H329">
        <v>5046.33</v>
      </c>
      <c r="I329" t="s">
        <v>429</v>
      </c>
      <c r="J329">
        <v>0.000365</v>
      </c>
      <c r="K329" t="s">
        <v>71</v>
      </c>
      <c r="L329" t="s">
        <v>430</v>
      </c>
      <c r="M329">
        <v>179.75969</v>
      </c>
      <c r="N329" t="s">
        <v>71</v>
      </c>
      <c r="O329" t="s">
        <v>431</v>
      </c>
      <c r="P329">
        <v>0.000544</v>
      </c>
      <c r="Q329" t="s">
        <v>71</v>
      </c>
      <c r="R329" t="s">
        <v>70</v>
      </c>
      <c r="S329">
        <v>1.135605</v>
      </c>
      <c r="T329" t="s">
        <v>71</v>
      </c>
      <c r="U329" t="s">
        <v>72</v>
      </c>
      <c r="V329">
        <v>0</v>
      </c>
      <c r="W329" t="s">
        <v>71</v>
      </c>
      <c r="X329" t="s">
        <v>73</v>
      </c>
      <c r="Y329">
        <v>0</v>
      </c>
      <c r="Z329" t="s">
        <v>71</v>
      </c>
      <c r="AA329" t="s">
        <v>446</v>
      </c>
      <c r="AB329">
        <v>0</v>
      </c>
      <c r="AC329" t="s">
        <v>71</v>
      </c>
      <c r="AD329" t="s">
        <v>74</v>
      </c>
      <c r="AE329">
        <v>0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15</v>
      </c>
      <c r="AM329" t="s">
        <v>440</v>
      </c>
      <c r="AN329">
        <v>500</v>
      </c>
      <c r="AO329" t="s">
        <v>441</v>
      </c>
      <c r="AP329">
        <v>30</v>
      </c>
      <c r="AQ329" t="s">
        <v>442</v>
      </c>
      <c r="AR329">
        <v>30</v>
      </c>
    </row>
    <row r="330" spans="1:44">
      <c r="A330">
        <v>499</v>
      </c>
      <c r="B330" t="s">
        <v>425</v>
      </c>
      <c r="C330">
        <v>4</v>
      </c>
      <c r="D330" t="s">
        <v>426</v>
      </c>
      <c r="E330">
        <v>416</v>
      </c>
      <c r="F330" t="s">
        <v>427</v>
      </c>
      <c r="G330" t="s">
        <v>428</v>
      </c>
      <c r="H330">
        <v>801.236</v>
      </c>
      <c r="I330" t="s">
        <v>429</v>
      </c>
      <c r="J330">
        <v>0.000526</v>
      </c>
      <c r="K330" t="s">
        <v>71</v>
      </c>
      <c r="L330" t="s">
        <v>430</v>
      </c>
      <c r="M330">
        <v>202.914505</v>
      </c>
      <c r="N330" t="s">
        <v>71</v>
      </c>
      <c r="O330" t="s">
        <v>431</v>
      </c>
      <c r="P330">
        <v>0.000729</v>
      </c>
      <c r="Q330" t="s">
        <v>71</v>
      </c>
      <c r="R330" t="s">
        <v>70</v>
      </c>
      <c r="S330">
        <v>1.174912</v>
      </c>
      <c r="T330" t="s">
        <v>71</v>
      </c>
      <c r="U330" t="s">
        <v>72</v>
      </c>
      <c r="V330">
        <v>0</v>
      </c>
      <c r="W330" t="s">
        <v>71</v>
      </c>
      <c r="X330" t="s">
        <v>73</v>
      </c>
      <c r="Y330">
        <v>0</v>
      </c>
      <c r="Z330" t="s">
        <v>71</v>
      </c>
      <c r="AA330" t="s">
        <v>446</v>
      </c>
      <c r="AB330">
        <v>0</v>
      </c>
      <c r="AC330" t="s">
        <v>71</v>
      </c>
      <c r="AD330" t="s">
        <v>74</v>
      </c>
      <c r="AE330">
        <v>0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20</v>
      </c>
      <c r="AM330" t="s">
        <v>440</v>
      </c>
      <c r="AN330">
        <v>500</v>
      </c>
      <c r="AO330" t="s">
        <v>441</v>
      </c>
      <c r="AP330">
        <v>30</v>
      </c>
      <c r="AQ330" t="s">
        <v>442</v>
      </c>
      <c r="AR330">
        <v>30</v>
      </c>
    </row>
    <row r="331" spans="1:44">
      <c r="A331">
        <v>498</v>
      </c>
      <c r="B331" t="s">
        <v>425</v>
      </c>
      <c r="C331">
        <v>4</v>
      </c>
      <c r="D331" t="s">
        <v>426</v>
      </c>
      <c r="E331">
        <v>492</v>
      </c>
      <c r="F331" t="s">
        <v>427</v>
      </c>
      <c r="G331" t="s">
        <v>428</v>
      </c>
      <c r="H331">
        <v>110.906</v>
      </c>
      <c r="I331" t="s">
        <v>429</v>
      </c>
      <c r="J331">
        <v>0.000642</v>
      </c>
      <c r="K331" t="s">
        <v>71</v>
      </c>
      <c r="L331" t="s">
        <v>430</v>
      </c>
      <c r="M331">
        <v>233.609148</v>
      </c>
      <c r="N331" t="s">
        <v>71</v>
      </c>
      <c r="O331" t="s">
        <v>431</v>
      </c>
      <c r="P331">
        <v>0.000876</v>
      </c>
      <c r="Q331" t="s">
        <v>71</v>
      </c>
      <c r="R331" t="s">
        <v>70</v>
      </c>
      <c r="S331">
        <v>1.260259</v>
      </c>
      <c r="T331" t="s">
        <v>71</v>
      </c>
      <c r="U331" t="s">
        <v>72</v>
      </c>
      <c r="V331">
        <v>0</v>
      </c>
      <c r="W331" t="s">
        <v>71</v>
      </c>
      <c r="X331" t="s">
        <v>73</v>
      </c>
      <c r="Y331">
        <v>0</v>
      </c>
      <c r="Z331" t="s">
        <v>71</v>
      </c>
      <c r="AA331" t="s">
        <v>446</v>
      </c>
      <c r="AB331">
        <v>0</v>
      </c>
      <c r="AC331" t="s">
        <v>71</v>
      </c>
      <c r="AD331" t="s">
        <v>74</v>
      </c>
      <c r="AE331">
        <v>0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25</v>
      </c>
      <c r="AM331" t="s">
        <v>440</v>
      </c>
      <c r="AN331">
        <v>500</v>
      </c>
      <c r="AO331" t="s">
        <v>441</v>
      </c>
      <c r="AP331">
        <v>30</v>
      </c>
      <c r="AQ331" t="s">
        <v>442</v>
      </c>
      <c r="AR331">
        <v>30</v>
      </c>
    </row>
    <row r="332" spans="1:44">
      <c r="A332">
        <v>497</v>
      </c>
      <c r="B332" t="s">
        <v>425</v>
      </c>
      <c r="C332">
        <v>4</v>
      </c>
      <c r="D332" t="s">
        <v>426</v>
      </c>
      <c r="E332">
        <v>569</v>
      </c>
      <c r="F332" t="s">
        <v>427</v>
      </c>
      <c r="G332" t="s">
        <v>428</v>
      </c>
      <c r="H332">
        <v>13.292</v>
      </c>
      <c r="I332" t="s">
        <v>429</v>
      </c>
      <c r="J332">
        <v>0.000784</v>
      </c>
      <c r="K332" t="s">
        <v>71</v>
      </c>
      <c r="L332" t="s">
        <v>430</v>
      </c>
      <c r="M332">
        <v>267.039946</v>
      </c>
      <c r="N332" t="s">
        <v>71</v>
      </c>
      <c r="O332" t="s">
        <v>431</v>
      </c>
      <c r="P332">
        <v>0.001051</v>
      </c>
      <c r="Q332" t="s">
        <v>71</v>
      </c>
      <c r="R332" t="s">
        <v>70</v>
      </c>
      <c r="S332">
        <v>1.345845</v>
      </c>
      <c r="T332" t="s">
        <v>71</v>
      </c>
      <c r="U332" t="s">
        <v>72</v>
      </c>
      <c r="V332">
        <v>0</v>
      </c>
      <c r="W332" t="s">
        <v>71</v>
      </c>
      <c r="X332" t="s">
        <v>73</v>
      </c>
      <c r="Y332">
        <v>0</v>
      </c>
      <c r="Z332" t="s">
        <v>71</v>
      </c>
      <c r="AA332" t="s">
        <v>446</v>
      </c>
      <c r="AB332">
        <v>0</v>
      </c>
      <c r="AC332" t="s">
        <v>71</v>
      </c>
      <c r="AD332" t="s">
        <v>74</v>
      </c>
      <c r="AE332">
        <v>0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30</v>
      </c>
      <c r="AM332" t="s">
        <v>440</v>
      </c>
      <c r="AN332">
        <v>500</v>
      </c>
      <c r="AO332" t="s">
        <v>441</v>
      </c>
      <c r="AP332">
        <v>30</v>
      </c>
      <c r="AQ332" t="s">
        <v>442</v>
      </c>
      <c r="AR332">
        <v>30</v>
      </c>
    </row>
    <row r="333" spans="1:44">
      <c r="A333">
        <v>496</v>
      </c>
      <c r="B333" t="s">
        <v>425</v>
      </c>
      <c r="C333">
        <v>4</v>
      </c>
      <c r="D333" t="s">
        <v>426</v>
      </c>
      <c r="E333">
        <v>187</v>
      </c>
      <c r="F333" t="s">
        <v>427</v>
      </c>
      <c r="G333" t="s">
        <v>428</v>
      </c>
      <c r="H333">
        <v>2352.764</v>
      </c>
      <c r="I333" t="s">
        <v>429</v>
      </c>
      <c r="J333">
        <v>0.000177</v>
      </c>
      <c r="K333" t="s">
        <v>71</v>
      </c>
      <c r="L333" t="s">
        <v>430</v>
      </c>
      <c r="M333">
        <v>116.986202</v>
      </c>
      <c r="N333" t="s">
        <v>71</v>
      </c>
      <c r="O333" t="s">
        <v>431</v>
      </c>
      <c r="P333">
        <v>0.000294</v>
      </c>
      <c r="Q333" t="s">
        <v>71</v>
      </c>
      <c r="R333" t="s">
        <v>70</v>
      </c>
      <c r="S333">
        <v>1.382062</v>
      </c>
      <c r="T333" t="s">
        <v>71</v>
      </c>
      <c r="U333" t="s">
        <v>72</v>
      </c>
      <c r="V333">
        <v>0</v>
      </c>
      <c r="W333" t="s">
        <v>71</v>
      </c>
      <c r="X333" t="s">
        <v>73</v>
      </c>
      <c r="Y333">
        <v>0</v>
      </c>
      <c r="Z333" t="s">
        <v>71</v>
      </c>
      <c r="AA333" t="s">
        <v>446</v>
      </c>
      <c r="AB333">
        <v>0</v>
      </c>
      <c r="AC333" t="s">
        <v>71</v>
      </c>
      <c r="AD333" t="s">
        <v>74</v>
      </c>
      <c r="AE333">
        <v>0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5</v>
      </c>
      <c r="AM333" t="s">
        <v>440</v>
      </c>
      <c r="AN333">
        <v>500</v>
      </c>
      <c r="AO333" t="s">
        <v>441</v>
      </c>
      <c r="AP333">
        <v>30</v>
      </c>
      <c r="AQ333" t="s">
        <v>442</v>
      </c>
      <c r="AR333">
        <v>30</v>
      </c>
    </row>
    <row r="334" spans="1:44">
      <c r="A334">
        <v>495</v>
      </c>
      <c r="B334" t="s">
        <v>425</v>
      </c>
      <c r="C334">
        <v>4</v>
      </c>
      <c r="D334" t="s">
        <v>426</v>
      </c>
      <c r="E334">
        <v>264</v>
      </c>
      <c r="F334" t="s">
        <v>427</v>
      </c>
      <c r="G334" t="s">
        <v>428</v>
      </c>
      <c r="H334">
        <v>6.356</v>
      </c>
      <c r="I334" t="s">
        <v>429</v>
      </c>
      <c r="J334">
        <v>0.000255</v>
      </c>
      <c r="K334" t="s">
        <v>71</v>
      </c>
      <c r="L334" t="s">
        <v>430</v>
      </c>
      <c r="M334">
        <v>205.345261</v>
      </c>
      <c r="N334" t="s">
        <v>71</v>
      </c>
      <c r="O334" t="s">
        <v>431</v>
      </c>
      <c r="P334">
        <v>0.00046</v>
      </c>
      <c r="Q334" t="s">
        <v>71</v>
      </c>
      <c r="R334" t="s">
        <v>70</v>
      </c>
      <c r="S334">
        <v>1.579805</v>
      </c>
      <c r="T334" t="s">
        <v>71</v>
      </c>
      <c r="U334" t="s">
        <v>72</v>
      </c>
      <c r="V334">
        <v>0</v>
      </c>
      <c r="W334" t="s">
        <v>71</v>
      </c>
      <c r="X334" t="s">
        <v>73</v>
      </c>
      <c r="Y334">
        <v>0</v>
      </c>
      <c r="Z334" t="s">
        <v>71</v>
      </c>
      <c r="AA334" t="s">
        <v>446</v>
      </c>
      <c r="AB334">
        <v>0</v>
      </c>
      <c r="AC334" t="s">
        <v>71</v>
      </c>
      <c r="AD334" t="s">
        <v>74</v>
      </c>
      <c r="AE334">
        <v>0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10</v>
      </c>
      <c r="AM334" t="s">
        <v>440</v>
      </c>
      <c r="AN334">
        <v>500</v>
      </c>
      <c r="AO334" t="s">
        <v>441</v>
      </c>
      <c r="AP334">
        <v>30</v>
      </c>
      <c r="AQ334" t="s">
        <v>442</v>
      </c>
      <c r="AR334">
        <v>30</v>
      </c>
    </row>
    <row r="335" spans="1:44">
      <c r="A335">
        <v>494</v>
      </c>
      <c r="B335" t="s">
        <v>425</v>
      </c>
      <c r="C335">
        <v>4</v>
      </c>
      <c r="D335" t="s">
        <v>426</v>
      </c>
      <c r="E335">
        <v>340</v>
      </c>
      <c r="F335" t="s">
        <v>427</v>
      </c>
      <c r="G335" t="s">
        <v>428</v>
      </c>
      <c r="H335">
        <v>0.016</v>
      </c>
      <c r="I335" t="s">
        <v>429</v>
      </c>
      <c r="J335">
        <v>0.000438</v>
      </c>
      <c r="K335" t="s">
        <v>71</v>
      </c>
      <c r="L335" t="s">
        <v>430</v>
      </c>
      <c r="M335">
        <v>292.221324</v>
      </c>
      <c r="N335" t="s">
        <v>71</v>
      </c>
      <c r="O335" t="s">
        <v>431</v>
      </c>
      <c r="P335">
        <v>0.000731</v>
      </c>
      <c r="Q335" t="s">
        <v>71</v>
      </c>
      <c r="R335" t="s">
        <v>70</v>
      </c>
      <c r="S335">
        <v>1.751639</v>
      </c>
      <c r="T335" t="s">
        <v>71</v>
      </c>
      <c r="U335" t="s">
        <v>72</v>
      </c>
      <c r="V335">
        <v>0</v>
      </c>
      <c r="W335" t="s">
        <v>71</v>
      </c>
      <c r="X335" t="s">
        <v>73</v>
      </c>
      <c r="Y335">
        <v>0</v>
      </c>
      <c r="Z335" t="s">
        <v>71</v>
      </c>
      <c r="AA335" t="s">
        <v>446</v>
      </c>
      <c r="AB335">
        <v>0</v>
      </c>
      <c r="AC335" t="s">
        <v>71</v>
      </c>
      <c r="AD335" t="s">
        <v>74</v>
      </c>
      <c r="AE335">
        <v>0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15</v>
      </c>
      <c r="AM335" t="s">
        <v>440</v>
      </c>
      <c r="AN335">
        <v>500</v>
      </c>
      <c r="AO335" t="s">
        <v>441</v>
      </c>
      <c r="AP335">
        <v>30</v>
      </c>
      <c r="AQ335" t="s">
        <v>442</v>
      </c>
      <c r="AR335">
        <v>30</v>
      </c>
    </row>
    <row r="336" spans="1:44">
      <c r="A336">
        <v>493</v>
      </c>
      <c r="B336" t="s">
        <v>425</v>
      </c>
      <c r="C336">
        <v>4</v>
      </c>
      <c r="D336" t="s">
        <v>426</v>
      </c>
      <c r="E336">
        <v>416</v>
      </c>
      <c r="F336" t="s">
        <v>427</v>
      </c>
      <c r="G336" t="s">
        <v>428</v>
      </c>
      <c r="H336">
        <v>0</v>
      </c>
      <c r="I336" t="s">
        <v>429</v>
      </c>
      <c r="J336">
        <v>0.000496</v>
      </c>
      <c r="K336" t="s">
        <v>71</v>
      </c>
      <c r="L336" t="s">
        <v>430</v>
      </c>
      <c r="M336">
        <v>337.515112</v>
      </c>
      <c r="N336" t="s">
        <v>71</v>
      </c>
      <c r="O336" t="s">
        <v>431</v>
      </c>
      <c r="P336">
        <v>0.000833</v>
      </c>
      <c r="Q336" t="s">
        <v>71</v>
      </c>
      <c r="R336" t="s">
        <v>70</v>
      </c>
      <c r="S336">
        <v>1.923209</v>
      </c>
      <c r="T336" t="s">
        <v>71</v>
      </c>
      <c r="U336" t="s">
        <v>72</v>
      </c>
      <c r="V336">
        <v>0</v>
      </c>
      <c r="W336" t="s">
        <v>71</v>
      </c>
      <c r="X336" t="s">
        <v>73</v>
      </c>
      <c r="Y336">
        <v>0</v>
      </c>
      <c r="Z336" t="s">
        <v>71</v>
      </c>
      <c r="AA336" t="s">
        <v>446</v>
      </c>
      <c r="AB336">
        <v>0</v>
      </c>
      <c r="AC336" t="s">
        <v>71</v>
      </c>
      <c r="AD336" t="s">
        <v>74</v>
      </c>
      <c r="AE336">
        <v>0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20</v>
      </c>
      <c r="AM336" t="s">
        <v>440</v>
      </c>
      <c r="AN336">
        <v>500</v>
      </c>
      <c r="AO336" t="s">
        <v>441</v>
      </c>
      <c r="AP336">
        <v>30</v>
      </c>
      <c r="AQ336" t="s">
        <v>442</v>
      </c>
      <c r="AR336">
        <v>30</v>
      </c>
    </row>
    <row r="337" spans="1:44">
      <c r="A337">
        <v>492</v>
      </c>
      <c r="B337" t="s">
        <v>425</v>
      </c>
      <c r="C337">
        <v>4</v>
      </c>
      <c r="D337" t="s">
        <v>426</v>
      </c>
      <c r="E337">
        <v>492</v>
      </c>
      <c r="F337" t="s">
        <v>427</v>
      </c>
      <c r="G337" t="s">
        <v>428</v>
      </c>
      <c r="H337">
        <v>0</v>
      </c>
      <c r="I337" t="s">
        <v>429</v>
      </c>
      <c r="J337">
        <v>0.00072</v>
      </c>
      <c r="K337" t="s">
        <v>71</v>
      </c>
      <c r="L337" t="s">
        <v>430</v>
      </c>
      <c r="M337">
        <v>357.157419</v>
      </c>
      <c r="N337" t="s">
        <v>71</v>
      </c>
      <c r="O337" t="s">
        <v>431</v>
      </c>
      <c r="P337">
        <v>0.001077</v>
      </c>
      <c r="Q337" t="s">
        <v>71</v>
      </c>
      <c r="R337" t="s">
        <v>70</v>
      </c>
      <c r="S337">
        <v>2.125406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1000</v>
      </c>
      <c r="AI337" t="s">
        <v>438</v>
      </c>
      <c r="AJ337">
        <v>1000000</v>
      </c>
      <c r="AK337" t="s">
        <v>439</v>
      </c>
      <c r="AL337">
        <v>25</v>
      </c>
      <c r="AM337" t="s">
        <v>440</v>
      </c>
      <c r="AN337">
        <v>500</v>
      </c>
      <c r="AO337" t="s">
        <v>441</v>
      </c>
      <c r="AP337">
        <v>30</v>
      </c>
      <c r="AQ337" t="s">
        <v>442</v>
      </c>
      <c r="AR337">
        <v>30</v>
      </c>
    </row>
    <row r="338" spans="1:44">
      <c r="A338">
        <v>491</v>
      </c>
      <c r="B338" t="s">
        <v>425</v>
      </c>
      <c r="C338">
        <v>4</v>
      </c>
      <c r="D338" t="s">
        <v>426</v>
      </c>
      <c r="E338">
        <v>569</v>
      </c>
      <c r="F338" t="s">
        <v>427</v>
      </c>
      <c r="G338" t="s">
        <v>428</v>
      </c>
      <c r="H338">
        <v>0</v>
      </c>
      <c r="I338" t="s">
        <v>429</v>
      </c>
      <c r="J338">
        <v>0.000853</v>
      </c>
      <c r="K338" t="s">
        <v>71</v>
      </c>
      <c r="L338" t="s">
        <v>430</v>
      </c>
      <c r="M338">
        <v>365.078747</v>
      </c>
      <c r="N338" t="s">
        <v>71</v>
      </c>
      <c r="O338" t="s">
        <v>431</v>
      </c>
      <c r="P338">
        <v>0.001218</v>
      </c>
      <c r="Q338" t="s">
        <v>71</v>
      </c>
      <c r="R338" t="s">
        <v>70</v>
      </c>
      <c r="S338">
        <v>2.261513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1000</v>
      </c>
      <c r="AI338" t="s">
        <v>438</v>
      </c>
      <c r="AJ338">
        <v>1000000</v>
      </c>
      <c r="AK338" t="s">
        <v>439</v>
      </c>
      <c r="AL338">
        <v>30</v>
      </c>
      <c r="AM338" t="s">
        <v>440</v>
      </c>
      <c r="AN338">
        <v>500</v>
      </c>
      <c r="AO338" t="s">
        <v>441</v>
      </c>
      <c r="AP338">
        <v>30</v>
      </c>
      <c r="AQ338" t="s">
        <v>442</v>
      </c>
      <c r="AR338">
        <v>30</v>
      </c>
    </row>
    <row r="339" spans="1:44">
      <c r="A339">
        <v>490</v>
      </c>
      <c r="B339" t="s">
        <v>425</v>
      </c>
      <c r="C339">
        <v>4</v>
      </c>
      <c r="D339" t="s">
        <v>426</v>
      </c>
      <c r="E339">
        <v>569</v>
      </c>
      <c r="F339" t="s">
        <v>427</v>
      </c>
      <c r="G339" t="s">
        <v>428</v>
      </c>
      <c r="H339">
        <v>13.292</v>
      </c>
      <c r="I339" t="s">
        <v>429</v>
      </c>
      <c r="J339">
        <v>0.000799</v>
      </c>
      <c r="K339" t="s">
        <v>71</v>
      </c>
      <c r="L339" t="s">
        <v>430</v>
      </c>
      <c r="M339">
        <v>276.246312</v>
      </c>
      <c r="N339" t="s">
        <v>71</v>
      </c>
      <c r="O339" t="s">
        <v>431</v>
      </c>
      <c r="P339">
        <v>0.001075</v>
      </c>
      <c r="Q339" t="s">
        <v>71</v>
      </c>
      <c r="R339" t="s">
        <v>70</v>
      </c>
      <c r="S339">
        <v>1.347489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1000</v>
      </c>
      <c r="AI339" t="s">
        <v>438</v>
      </c>
      <c r="AJ339">
        <v>1000000</v>
      </c>
      <c r="AK339" t="s">
        <v>439</v>
      </c>
      <c r="AL339">
        <v>30</v>
      </c>
      <c r="AM339" t="s">
        <v>440</v>
      </c>
      <c r="AN339">
        <v>500</v>
      </c>
      <c r="AO339" t="s">
        <v>441</v>
      </c>
      <c r="AP339">
        <v>30</v>
      </c>
      <c r="AQ339" t="s">
        <v>442</v>
      </c>
      <c r="AR339">
        <v>30</v>
      </c>
    </row>
    <row r="340" spans="1:44">
      <c r="A340">
        <v>490</v>
      </c>
      <c r="B340" t="s">
        <v>425</v>
      </c>
      <c r="C340">
        <v>4</v>
      </c>
      <c r="D340" t="s">
        <v>426</v>
      </c>
      <c r="E340">
        <v>569</v>
      </c>
      <c r="F340" t="s">
        <v>427</v>
      </c>
      <c r="G340" t="s">
        <v>428</v>
      </c>
      <c r="H340">
        <v>0</v>
      </c>
      <c r="I340" t="s">
        <v>429</v>
      </c>
      <c r="J340">
        <v>0.000853</v>
      </c>
      <c r="K340" t="s">
        <v>71</v>
      </c>
      <c r="L340" t="s">
        <v>430</v>
      </c>
      <c r="M340">
        <v>371.93287</v>
      </c>
      <c r="N340" t="s">
        <v>71</v>
      </c>
      <c r="O340" t="s">
        <v>431</v>
      </c>
      <c r="P340">
        <v>0.001225</v>
      </c>
      <c r="Q340" t="s">
        <v>71</v>
      </c>
      <c r="R340" t="s">
        <v>70</v>
      </c>
      <c r="S340">
        <v>2.289392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1000</v>
      </c>
      <c r="AI340" t="s">
        <v>438</v>
      </c>
      <c r="AJ340">
        <v>1000000</v>
      </c>
      <c r="AK340" t="s">
        <v>439</v>
      </c>
      <c r="AL340">
        <v>30</v>
      </c>
      <c r="AM340" t="s">
        <v>440</v>
      </c>
      <c r="AN340">
        <v>500</v>
      </c>
      <c r="AO340" t="s">
        <v>441</v>
      </c>
      <c r="AP340">
        <v>30</v>
      </c>
      <c r="AQ340" t="s">
        <v>442</v>
      </c>
      <c r="AR340">
        <v>30</v>
      </c>
    </row>
    <row r="341" spans="1:44">
      <c r="A341">
        <v>489</v>
      </c>
      <c r="B341" t="s">
        <v>425</v>
      </c>
      <c r="C341">
        <v>4</v>
      </c>
      <c r="D341" t="s">
        <v>426</v>
      </c>
      <c r="E341">
        <v>68</v>
      </c>
      <c r="F341" t="s">
        <v>427</v>
      </c>
      <c r="G341" t="s">
        <v>428</v>
      </c>
      <c r="H341">
        <v>1.958</v>
      </c>
      <c r="I341" t="s">
        <v>429</v>
      </c>
      <c r="J341">
        <v>0.000261</v>
      </c>
      <c r="K341" t="s">
        <v>71</v>
      </c>
      <c r="L341" t="s">
        <v>430</v>
      </c>
      <c r="M341">
        <v>51.145647</v>
      </c>
      <c r="N341" t="s">
        <v>71</v>
      </c>
      <c r="O341" t="s">
        <v>431</v>
      </c>
      <c r="P341">
        <v>0.000432</v>
      </c>
      <c r="Q341" t="s">
        <v>71</v>
      </c>
      <c r="R341" t="s">
        <v>70</v>
      </c>
      <c r="S341">
        <v>0.390455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1000</v>
      </c>
      <c r="AI341" t="s">
        <v>438</v>
      </c>
      <c r="AJ341">
        <v>300000</v>
      </c>
      <c r="AK341" t="s">
        <v>439</v>
      </c>
      <c r="AL341">
        <v>10</v>
      </c>
      <c r="AM341" t="s">
        <v>440</v>
      </c>
      <c r="AN341">
        <v>500</v>
      </c>
      <c r="AO341" t="s">
        <v>441</v>
      </c>
      <c r="AP341">
        <v>20</v>
      </c>
      <c r="AQ341" t="s">
        <v>442</v>
      </c>
      <c r="AR341">
        <v>20</v>
      </c>
    </row>
    <row r="342" spans="1:44">
      <c r="A342">
        <v>488</v>
      </c>
      <c r="B342" t="s">
        <v>425</v>
      </c>
      <c r="C342">
        <v>4</v>
      </c>
      <c r="D342" t="s">
        <v>426</v>
      </c>
      <c r="E342">
        <v>226</v>
      </c>
      <c r="F342" t="s">
        <v>427</v>
      </c>
      <c r="G342" t="s">
        <v>428</v>
      </c>
      <c r="H342">
        <v>6.02</v>
      </c>
      <c r="I342" t="s">
        <v>429</v>
      </c>
      <c r="J342">
        <v>0.000263</v>
      </c>
      <c r="K342" t="s">
        <v>71</v>
      </c>
      <c r="L342" t="s">
        <v>430</v>
      </c>
      <c r="M342">
        <v>190.075909</v>
      </c>
      <c r="N342" t="s">
        <v>71</v>
      </c>
      <c r="O342" t="s">
        <v>431</v>
      </c>
      <c r="P342">
        <v>0.000453</v>
      </c>
      <c r="Q342" t="s">
        <v>71</v>
      </c>
      <c r="R342" t="s">
        <v>70</v>
      </c>
      <c r="S342">
        <v>1.366663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1000</v>
      </c>
      <c r="AI342" t="s">
        <v>438</v>
      </c>
      <c r="AJ342">
        <v>1000000</v>
      </c>
      <c r="AK342" t="s">
        <v>439</v>
      </c>
      <c r="AL342">
        <v>10</v>
      </c>
      <c r="AM342" t="s">
        <v>440</v>
      </c>
      <c r="AN342">
        <v>500</v>
      </c>
      <c r="AO342" t="s">
        <v>441</v>
      </c>
      <c r="AP342">
        <v>20</v>
      </c>
      <c r="AQ342" t="s">
        <v>442</v>
      </c>
      <c r="AR342">
        <v>20</v>
      </c>
    </row>
    <row r="343" spans="1:44">
      <c r="A343">
        <v>487</v>
      </c>
      <c r="B343" t="s">
        <v>425</v>
      </c>
      <c r="C343">
        <v>4</v>
      </c>
      <c r="D343" t="s">
        <v>426</v>
      </c>
      <c r="E343">
        <v>679</v>
      </c>
      <c r="F343" t="s">
        <v>427</v>
      </c>
      <c r="G343" t="s">
        <v>428</v>
      </c>
      <c r="H343">
        <v>16.82</v>
      </c>
      <c r="I343" t="s">
        <v>429</v>
      </c>
      <c r="J343">
        <v>0.000278</v>
      </c>
      <c r="K343" t="s">
        <v>71</v>
      </c>
      <c r="L343" t="s">
        <v>430</v>
      </c>
      <c r="M343">
        <v>597.791552</v>
      </c>
      <c r="N343" t="s">
        <v>71</v>
      </c>
      <c r="O343" t="s">
        <v>431</v>
      </c>
      <c r="P343">
        <v>0.000477</v>
      </c>
      <c r="Q343" t="s">
        <v>71</v>
      </c>
      <c r="R343" t="s">
        <v>70</v>
      </c>
      <c r="S343">
        <v>4.011446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1000</v>
      </c>
      <c r="AI343" t="s">
        <v>438</v>
      </c>
      <c r="AJ343">
        <v>3000000</v>
      </c>
      <c r="AK343" t="s">
        <v>439</v>
      </c>
      <c r="AL343">
        <v>10</v>
      </c>
      <c r="AM343" t="s">
        <v>440</v>
      </c>
      <c r="AN343">
        <v>500</v>
      </c>
      <c r="AO343" t="s">
        <v>441</v>
      </c>
      <c r="AP343">
        <v>20</v>
      </c>
      <c r="AQ343" t="s">
        <v>442</v>
      </c>
      <c r="AR343">
        <v>20</v>
      </c>
    </row>
    <row r="344" spans="1:44">
      <c r="A344">
        <v>486</v>
      </c>
      <c r="B344" t="s">
        <v>425</v>
      </c>
      <c r="C344">
        <v>4</v>
      </c>
      <c r="D344" t="s">
        <v>426</v>
      </c>
      <c r="E344">
        <v>1132</v>
      </c>
      <c r="F344" t="s">
        <v>427</v>
      </c>
      <c r="G344" t="s">
        <v>428</v>
      </c>
      <c r="H344">
        <v>30.566</v>
      </c>
      <c r="I344" t="s">
        <v>429</v>
      </c>
      <c r="J344">
        <v>0.000257</v>
      </c>
      <c r="K344" t="s">
        <v>71</v>
      </c>
      <c r="L344" t="s">
        <v>430</v>
      </c>
      <c r="M344">
        <v>1009.047092</v>
      </c>
      <c r="N344" t="s">
        <v>71</v>
      </c>
      <c r="O344" t="s">
        <v>431</v>
      </c>
      <c r="P344">
        <v>0.000459</v>
      </c>
      <c r="Q344" t="s">
        <v>71</v>
      </c>
      <c r="R344" t="s">
        <v>70</v>
      </c>
      <c r="S344">
        <v>6.902196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1000</v>
      </c>
      <c r="AI344" t="s">
        <v>438</v>
      </c>
      <c r="AJ344">
        <v>5000000</v>
      </c>
      <c r="AK344" t="s">
        <v>439</v>
      </c>
      <c r="AL344">
        <v>10</v>
      </c>
      <c r="AM344" t="s">
        <v>440</v>
      </c>
      <c r="AN344">
        <v>500</v>
      </c>
      <c r="AO344" t="s">
        <v>441</v>
      </c>
      <c r="AP344">
        <v>20</v>
      </c>
      <c r="AQ344" t="s">
        <v>442</v>
      </c>
      <c r="AR344">
        <v>20</v>
      </c>
    </row>
    <row r="345" spans="1:44">
      <c r="A345">
        <v>485</v>
      </c>
      <c r="B345" t="s">
        <v>425</v>
      </c>
      <c r="C345">
        <v>4</v>
      </c>
      <c r="D345" t="s">
        <v>426</v>
      </c>
      <c r="E345">
        <v>1585</v>
      </c>
      <c r="F345" t="s">
        <v>427</v>
      </c>
      <c r="G345" t="s">
        <v>428</v>
      </c>
      <c r="H345">
        <v>36.764</v>
      </c>
      <c r="I345" t="s">
        <v>429</v>
      </c>
      <c r="J345">
        <v>0.000274</v>
      </c>
      <c r="K345" t="s">
        <v>71</v>
      </c>
      <c r="L345" t="s">
        <v>430</v>
      </c>
      <c r="M345">
        <v>1737.276888</v>
      </c>
      <c r="N345" t="s">
        <v>71</v>
      </c>
      <c r="O345" t="s">
        <v>431</v>
      </c>
      <c r="P345">
        <v>0.000522</v>
      </c>
      <c r="Q345" t="s">
        <v>71</v>
      </c>
      <c r="R345" t="s">
        <v>70</v>
      </c>
      <c r="S345">
        <v>9.595888</v>
      </c>
      <c r="T345" t="s">
        <v>71</v>
      </c>
      <c r="U345" t="s">
        <v>72</v>
      </c>
      <c r="V345">
        <v>0</v>
      </c>
      <c r="W345" t="s">
        <v>71</v>
      </c>
      <c r="X345" t="s">
        <v>73</v>
      </c>
      <c r="Y345">
        <v>0</v>
      </c>
      <c r="Z345" t="s">
        <v>71</v>
      </c>
      <c r="AA345" t="s">
        <v>446</v>
      </c>
      <c r="AB345">
        <v>0</v>
      </c>
      <c r="AC345" t="s">
        <v>71</v>
      </c>
      <c r="AD345" t="s">
        <v>74</v>
      </c>
      <c r="AE345">
        <v>0</v>
      </c>
      <c r="AF345" t="s">
        <v>71</v>
      </c>
      <c r="AG345" t="s">
        <v>437</v>
      </c>
      <c r="AH345">
        <v>1000</v>
      </c>
      <c r="AI345" t="s">
        <v>438</v>
      </c>
      <c r="AJ345">
        <v>7000000</v>
      </c>
      <c r="AK345" t="s">
        <v>439</v>
      </c>
      <c r="AL345">
        <v>10</v>
      </c>
      <c r="AM345" t="s">
        <v>440</v>
      </c>
      <c r="AN345">
        <v>500</v>
      </c>
      <c r="AO345" t="s">
        <v>441</v>
      </c>
      <c r="AP345">
        <v>20</v>
      </c>
      <c r="AQ345" t="s">
        <v>442</v>
      </c>
      <c r="AR345">
        <v>20</v>
      </c>
    </row>
    <row r="346" spans="1:44">
      <c r="A346">
        <v>484</v>
      </c>
      <c r="B346" t="s">
        <v>425</v>
      </c>
      <c r="C346">
        <v>4</v>
      </c>
      <c r="D346" t="s">
        <v>426</v>
      </c>
      <c r="E346">
        <v>2038</v>
      </c>
      <c r="F346" t="s">
        <v>427</v>
      </c>
      <c r="G346" t="s">
        <v>428</v>
      </c>
      <c r="H346">
        <v>51.138</v>
      </c>
      <c r="I346" t="s">
        <v>429</v>
      </c>
      <c r="J346">
        <v>0.000266</v>
      </c>
      <c r="K346" t="s">
        <v>71</v>
      </c>
      <c r="L346" t="s">
        <v>430</v>
      </c>
      <c r="M346">
        <v>3380.930904</v>
      </c>
      <c r="N346" t="s">
        <v>71</v>
      </c>
      <c r="O346" t="s">
        <v>431</v>
      </c>
      <c r="P346">
        <v>0.000642</v>
      </c>
      <c r="Q346" t="s">
        <v>71</v>
      </c>
      <c r="R346" t="s">
        <v>70</v>
      </c>
      <c r="S346">
        <v>17.566068</v>
      </c>
      <c r="T346" t="s">
        <v>71</v>
      </c>
      <c r="U346" t="s">
        <v>72</v>
      </c>
      <c r="V346">
        <v>0</v>
      </c>
      <c r="W346" t="s">
        <v>71</v>
      </c>
      <c r="X346" t="s">
        <v>73</v>
      </c>
      <c r="Y346">
        <v>0</v>
      </c>
      <c r="Z346" t="s">
        <v>71</v>
      </c>
      <c r="AA346" t="s">
        <v>446</v>
      </c>
      <c r="AB346">
        <v>0</v>
      </c>
      <c r="AC346" t="s">
        <v>71</v>
      </c>
      <c r="AD346" t="s">
        <v>74</v>
      </c>
      <c r="AE346">
        <v>0</v>
      </c>
      <c r="AF346" t="s">
        <v>71</v>
      </c>
      <c r="AG346" t="s">
        <v>437</v>
      </c>
      <c r="AH346">
        <v>1000</v>
      </c>
      <c r="AI346" t="s">
        <v>438</v>
      </c>
      <c r="AJ346">
        <v>9000000</v>
      </c>
      <c r="AK346" t="s">
        <v>439</v>
      </c>
      <c r="AL346">
        <v>10</v>
      </c>
      <c r="AM346" t="s">
        <v>440</v>
      </c>
      <c r="AN346">
        <v>500</v>
      </c>
      <c r="AO346" t="s">
        <v>441</v>
      </c>
      <c r="AP346">
        <v>20</v>
      </c>
      <c r="AQ346" t="s">
        <v>442</v>
      </c>
      <c r="AR346">
        <v>20</v>
      </c>
    </row>
    <row r="347" spans="1:44">
      <c r="A347">
        <v>483</v>
      </c>
      <c r="B347" t="s">
        <v>425</v>
      </c>
      <c r="C347">
        <v>4</v>
      </c>
      <c r="D347" t="s">
        <v>426</v>
      </c>
      <c r="E347">
        <v>2265</v>
      </c>
      <c r="F347" t="s">
        <v>427</v>
      </c>
      <c r="G347" t="s">
        <v>428</v>
      </c>
      <c r="H347">
        <v>60.766</v>
      </c>
      <c r="I347" t="s">
        <v>429</v>
      </c>
      <c r="J347">
        <v>0.000279</v>
      </c>
      <c r="K347" t="s">
        <v>71</v>
      </c>
      <c r="L347" t="s">
        <v>430</v>
      </c>
      <c r="M347">
        <v>3967.499998</v>
      </c>
      <c r="N347" t="s">
        <v>71</v>
      </c>
      <c r="O347" t="s">
        <v>431</v>
      </c>
      <c r="P347">
        <v>0.000676</v>
      </c>
      <c r="Q347" t="s">
        <v>71</v>
      </c>
      <c r="R347" t="s">
        <v>70</v>
      </c>
      <c r="S347">
        <v>17.398423</v>
      </c>
      <c r="T347" t="s">
        <v>71</v>
      </c>
      <c r="U347" t="s">
        <v>72</v>
      </c>
      <c r="V347">
        <v>0.850758</v>
      </c>
      <c r="W347" t="s">
        <v>71</v>
      </c>
      <c r="X347" t="s">
        <v>73</v>
      </c>
      <c r="Y347">
        <v>6.014041</v>
      </c>
      <c r="Z347" t="s">
        <v>71</v>
      </c>
      <c r="AA347" t="s">
        <v>446</v>
      </c>
      <c r="AB347">
        <v>6.216785</v>
      </c>
      <c r="AC347" t="s">
        <v>71</v>
      </c>
      <c r="AD347" t="s">
        <v>74</v>
      </c>
      <c r="AE347">
        <v>4.241198</v>
      </c>
      <c r="AF347" t="s">
        <v>71</v>
      </c>
      <c r="AG347" t="s">
        <v>437</v>
      </c>
      <c r="AH347">
        <v>1000</v>
      </c>
      <c r="AI347" t="s">
        <v>438</v>
      </c>
      <c r="AJ347">
        <v>10000000</v>
      </c>
      <c r="AK347" t="s">
        <v>439</v>
      </c>
      <c r="AL347">
        <v>10</v>
      </c>
      <c r="AM347" t="s">
        <v>440</v>
      </c>
      <c r="AN347">
        <v>500</v>
      </c>
      <c r="AO347" t="s">
        <v>441</v>
      </c>
      <c r="AP347">
        <v>20</v>
      </c>
      <c r="AQ347" t="s">
        <v>442</v>
      </c>
      <c r="AR347">
        <v>20</v>
      </c>
    </row>
    <row r="348" spans="1:44">
      <c r="A348">
        <v>482</v>
      </c>
      <c r="B348" t="s">
        <v>425</v>
      </c>
      <c r="C348">
        <v>4</v>
      </c>
      <c r="D348" t="s">
        <v>426</v>
      </c>
      <c r="E348">
        <v>2635</v>
      </c>
      <c r="F348" t="s">
        <v>427</v>
      </c>
      <c r="G348" t="s">
        <v>428</v>
      </c>
      <c r="H348">
        <v>59.258</v>
      </c>
      <c r="I348" t="s">
        <v>429</v>
      </c>
      <c r="J348">
        <v>0.000413</v>
      </c>
      <c r="K348" t="s">
        <v>71</v>
      </c>
      <c r="L348" t="s">
        <v>430</v>
      </c>
      <c r="M348">
        <v>10688.265165</v>
      </c>
      <c r="N348" t="s">
        <v>71</v>
      </c>
      <c r="O348" t="s">
        <v>431</v>
      </c>
      <c r="P348">
        <v>0.001482</v>
      </c>
      <c r="Q348" t="s">
        <v>71</v>
      </c>
      <c r="R348" t="s">
        <v>70</v>
      </c>
      <c r="S348">
        <v>34.875378</v>
      </c>
      <c r="T348" t="s">
        <v>71</v>
      </c>
      <c r="U348" t="s">
        <v>72</v>
      </c>
      <c r="V348">
        <v>1.322751</v>
      </c>
      <c r="W348" t="s">
        <v>71</v>
      </c>
      <c r="X348" t="s">
        <v>73</v>
      </c>
      <c r="Y348">
        <v>15.532908</v>
      </c>
      <c r="Z348" t="s">
        <v>71</v>
      </c>
      <c r="AA348" t="s">
        <v>446</v>
      </c>
      <c r="AB348">
        <v>13.651638</v>
      </c>
      <c r="AC348" t="s">
        <v>71</v>
      </c>
      <c r="AD348" t="s">
        <v>74</v>
      </c>
      <c r="AE348">
        <v>4.284906</v>
      </c>
      <c r="AF348" t="s">
        <v>71</v>
      </c>
      <c r="AG348" t="s">
        <v>437</v>
      </c>
      <c r="AH348">
        <v>1000</v>
      </c>
      <c r="AI348" t="s">
        <v>438</v>
      </c>
      <c r="AJ348">
        <v>10000000</v>
      </c>
      <c r="AK348" t="s">
        <v>439</v>
      </c>
      <c r="AL348">
        <v>10</v>
      </c>
      <c r="AM348" t="s">
        <v>440</v>
      </c>
      <c r="AN348">
        <v>500</v>
      </c>
      <c r="AO348" t="s">
        <v>441</v>
      </c>
      <c r="AP348">
        <v>30</v>
      </c>
      <c r="AQ348" t="s">
        <v>442</v>
      </c>
      <c r="AR348">
        <v>30</v>
      </c>
    </row>
    <row r="349" spans="1:44">
      <c r="A349">
        <v>481</v>
      </c>
      <c r="B349" t="s">
        <v>425</v>
      </c>
      <c r="C349">
        <v>4</v>
      </c>
      <c r="D349" t="s">
        <v>426</v>
      </c>
      <c r="E349">
        <v>3004</v>
      </c>
      <c r="F349" t="s">
        <v>427</v>
      </c>
      <c r="G349" t="s">
        <v>428</v>
      </c>
      <c r="H349">
        <v>59.684</v>
      </c>
      <c r="I349" t="s">
        <v>429</v>
      </c>
      <c r="J349">
        <v>0.000301</v>
      </c>
      <c r="K349" t="s">
        <v>71</v>
      </c>
      <c r="L349" t="s">
        <v>430</v>
      </c>
      <c r="M349">
        <v>7459.928682</v>
      </c>
      <c r="N349" t="s">
        <v>71</v>
      </c>
      <c r="O349" t="s">
        <v>431</v>
      </c>
      <c r="P349">
        <v>0.001047</v>
      </c>
      <c r="Q349" t="s">
        <v>71</v>
      </c>
      <c r="R349" t="s">
        <v>70</v>
      </c>
      <c r="S349">
        <v>37.698842</v>
      </c>
      <c r="T349" t="s">
        <v>71</v>
      </c>
      <c r="U349" t="s">
        <v>72</v>
      </c>
      <c r="V349">
        <v>1.390257</v>
      </c>
      <c r="W349" t="s">
        <v>71</v>
      </c>
      <c r="X349" t="s">
        <v>73</v>
      </c>
      <c r="Y349">
        <v>15.166382</v>
      </c>
      <c r="Z349" t="s">
        <v>71</v>
      </c>
      <c r="AA349" t="s">
        <v>446</v>
      </c>
      <c r="AB349">
        <v>16.79341</v>
      </c>
      <c r="AC349" t="s">
        <v>71</v>
      </c>
      <c r="AD349" t="s">
        <v>74</v>
      </c>
      <c r="AE349">
        <v>4.265616</v>
      </c>
      <c r="AF349" t="s">
        <v>71</v>
      </c>
      <c r="AG349" t="s">
        <v>437</v>
      </c>
      <c r="AH349">
        <v>1000</v>
      </c>
      <c r="AI349" t="s">
        <v>438</v>
      </c>
      <c r="AJ349">
        <v>10000000</v>
      </c>
      <c r="AK349" t="s">
        <v>439</v>
      </c>
      <c r="AL349">
        <v>10</v>
      </c>
      <c r="AM349" t="s">
        <v>440</v>
      </c>
      <c r="AN349">
        <v>500</v>
      </c>
      <c r="AO349" t="s">
        <v>441</v>
      </c>
      <c r="AP349">
        <v>40</v>
      </c>
      <c r="AQ349" t="s">
        <v>442</v>
      </c>
      <c r="AR349">
        <v>40</v>
      </c>
    </row>
    <row r="350" spans="1:44">
      <c r="A350">
        <v>480</v>
      </c>
      <c r="B350" t="s">
        <v>425</v>
      </c>
      <c r="C350">
        <v>4</v>
      </c>
      <c r="D350" t="s">
        <v>426</v>
      </c>
      <c r="E350">
        <v>2265</v>
      </c>
      <c r="F350" t="s">
        <v>427</v>
      </c>
      <c r="G350" t="s">
        <v>428</v>
      </c>
      <c r="H350">
        <v>60.766</v>
      </c>
      <c r="I350" t="s">
        <v>429</v>
      </c>
      <c r="J350">
        <v>0.000653</v>
      </c>
      <c r="K350" t="s">
        <v>71</v>
      </c>
      <c r="L350" t="s">
        <v>430</v>
      </c>
      <c r="M350">
        <v>8939.391265</v>
      </c>
      <c r="N350" t="s">
        <v>71</v>
      </c>
      <c r="O350" t="s">
        <v>431</v>
      </c>
      <c r="P350">
        <v>0.001547</v>
      </c>
      <c r="Q350" t="s">
        <v>71</v>
      </c>
      <c r="R350" t="s">
        <v>70</v>
      </c>
      <c r="S350">
        <v>37.310973</v>
      </c>
      <c r="T350" t="s">
        <v>71</v>
      </c>
      <c r="U350" t="s">
        <v>72</v>
      </c>
      <c r="V350">
        <v>1.421449</v>
      </c>
      <c r="W350" t="s">
        <v>71</v>
      </c>
      <c r="X350" t="s">
        <v>73</v>
      </c>
      <c r="Y350">
        <v>12.924556</v>
      </c>
      <c r="Z350" t="s">
        <v>71</v>
      </c>
      <c r="AA350" t="s">
        <v>446</v>
      </c>
      <c r="AB350">
        <v>14.44231</v>
      </c>
      <c r="AC350" t="s">
        <v>71</v>
      </c>
      <c r="AD350" t="s">
        <v>74</v>
      </c>
      <c r="AE350">
        <v>8.270592</v>
      </c>
      <c r="AF350" t="s">
        <v>71</v>
      </c>
      <c r="AG350" t="s">
        <v>437</v>
      </c>
      <c r="AH350">
        <v>1000</v>
      </c>
      <c r="AI350" t="s">
        <v>438</v>
      </c>
      <c r="AJ350">
        <v>10000000</v>
      </c>
      <c r="AK350" t="s">
        <v>439</v>
      </c>
      <c r="AL350">
        <v>10</v>
      </c>
      <c r="AM350" t="s">
        <v>440</v>
      </c>
      <c r="AN350">
        <v>500</v>
      </c>
      <c r="AO350" t="s">
        <v>441</v>
      </c>
      <c r="AP350">
        <v>20</v>
      </c>
      <c r="AQ350" t="s">
        <v>442</v>
      </c>
      <c r="AR350">
        <v>20</v>
      </c>
    </row>
    <row r="351" spans="1:44">
      <c r="A351">
        <v>480</v>
      </c>
      <c r="B351" t="s">
        <v>425</v>
      </c>
      <c r="C351">
        <v>4</v>
      </c>
      <c r="D351" t="s">
        <v>426</v>
      </c>
      <c r="E351">
        <v>226</v>
      </c>
      <c r="F351" t="s">
        <v>427</v>
      </c>
      <c r="G351" t="s">
        <v>428</v>
      </c>
      <c r="H351">
        <v>6.02</v>
      </c>
      <c r="I351" t="s">
        <v>429</v>
      </c>
      <c r="J351">
        <v>0.000268</v>
      </c>
      <c r="K351" t="s">
        <v>71</v>
      </c>
      <c r="L351" t="s">
        <v>430</v>
      </c>
      <c r="M351">
        <v>194.345967</v>
      </c>
      <c r="N351" t="s">
        <v>71</v>
      </c>
      <c r="O351" t="s">
        <v>431</v>
      </c>
      <c r="P351">
        <v>0.000462</v>
      </c>
      <c r="Q351" t="s">
        <v>71</v>
      </c>
      <c r="R351" t="s">
        <v>70</v>
      </c>
      <c r="S351">
        <v>1.285195</v>
      </c>
      <c r="T351" t="s">
        <v>71</v>
      </c>
      <c r="U351" t="s">
        <v>72</v>
      </c>
      <c r="V351">
        <v>0.047264</v>
      </c>
      <c r="W351" t="s">
        <v>71</v>
      </c>
      <c r="X351" t="s">
        <v>73</v>
      </c>
      <c r="Y351">
        <v>0.520244</v>
      </c>
      <c r="Z351" t="s">
        <v>71</v>
      </c>
      <c r="AA351" t="s">
        <v>446</v>
      </c>
      <c r="AB351">
        <v>0.283082</v>
      </c>
      <c r="AC351" t="s">
        <v>71</v>
      </c>
      <c r="AD351" t="s">
        <v>74</v>
      </c>
      <c r="AE351">
        <v>0.431608</v>
      </c>
      <c r="AF351" t="s">
        <v>71</v>
      </c>
      <c r="AG351" t="s">
        <v>437</v>
      </c>
      <c r="AH351">
        <v>1000</v>
      </c>
      <c r="AI351" t="s">
        <v>438</v>
      </c>
      <c r="AJ351">
        <v>1000000</v>
      </c>
      <c r="AK351" t="s">
        <v>439</v>
      </c>
      <c r="AL351">
        <v>10</v>
      </c>
      <c r="AM351" t="s">
        <v>440</v>
      </c>
      <c r="AN351">
        <v>500</v>
      </c>
      <c r="AO351" t="s">
        <v>441</v>
      </c>
      <c r="AP351">
        <v>20</v>
      </c>
      <c r="AQ351" t="s">
        <v>442</v>
      </c>
      <c r="AR351">
        <v>20</v>
      </c>
    </row>
    <row r="352" spans="1:44">
      <c r="A352">
        <v>479</v>
      </c>
      <c r="B352" t="s">
        <v>425</v>
      </c>
      <c r="C352">
        <v>4</v>
      </c>
      <c r="D352" t="s">
        <v>426</v>
      </c>
      <c r="E352">
        <v>226</v>
      </c>
      <c r="F352" t="s">
        <v>427</v>
      </c>
      <c r="G352" t="s">
        <v>428</v>
      </c>
      <c r="H352">
        <v>6.02</v>
      </c>
      <c r="I352" t="s">
        <v>429</v>
      </c>
      <c r="J352">
        <v>0.000265</v>
      </c>
      <c r="K352" t="s">
        <v>71</v>
      </c>
      <c r="L352" t="s">
        <v>430</v>
      </c>
      <c r="M352">
        <v>188.87491</v>
      </c>
      <c r="N352" t="s">
        <v>71</v>
      </c>
      <c r="O352" t="s">
        <v>431</v>
      </c>
      <c r="P352">
        <v>0.000454</v>
      </c>
      <c r="Q352" t="s">
        <v>71</v>
      </c>
      <c r="R352" t="s">
        <v>70</v>
      </c>
      <c r="S352">
        <v>1.449842</v>
      </c>
      <c r="T352" t="s">
        <v>71</v>
      </c>
      <c r="U352" t="s">
        <v>72</v>
      </c>
      <c r="V352">
        <v>0.047561</v>
      </c>
      <c r="W352" t="s">
        <v>71</v>
      </c>
      <c r="X352" t="s">
        <v>73</v>
      </c>
      <c r="Y352">
        <v>0.473416</v>
      </c>
      <c r="Z352" t="s">
        <v>71</v>
      </c>
      <c r="AA352" t="s">
        <v>446</v>
      </c>
      <c r="AB352">
        <v>0.27875</v>
      </c>
      <c r="AC352" t="s">
        <v>71</v>
      </c>
      <c r="AD352" t="s">
        <v>74</v>
      </c>
      <c r="AE352">
        <v>0.647129</v>
      </c>
      <c r="AF352" t="s">
        <v>71</v>
      </c>
      <c r="AG352" t="s">
        <v>437</v>
      </c>
      <c r="AH352">
        <v>1000</v>
      </c>
      <c r="AI352" t="s">
        <v>438</v>
      </c>
      <c r="AJ352">
        <v>1000000</v>
      </c>
      <c r="AK352" t="s">
        <v>439</v>
      </c>
      <c r="AL352">
        <v>10</v>
      </c>
      <c r="AM352" t="s">
        <v>440</v>
      </c>
      <c r="AN352">
        <v>500</v>
      </c>
      <c r="AO352" t="s">
        <v>441</v>
      </c>
      <c r="AP352">
        <v>20</v>
      </c>
      <c r="AQ352" t="s">
        <v>442</v>
      </c>
      <c r="AR352">
        <v>20</v>
      </c>
    </row>
    <row r="353" spans="1:44">
      <c r="A353">
        <v>478</v>
      </c>
      <c r="B353" t="s">
        <v>425</v>
      </c>
      <c r="C353">
        <v>4</v>
      </c>
      <c r="D353" t="s">
        <v>426</v>
      </c>
      <c r="E353">
        <v>18725</v>
      </c>
      <c r="F353" t="s">
        <v>427</v>
      </c>
      <c r="G353" t="s">
        <v>428</v>
      </c>
      <c r="H353">
        <v>0</v>
      </c>
      <c r="I353" t="s">
        <v>429</v>
      </c>
      <c r="J353">
        <v>0.00316</v>
      </c>
      <c r="K353" t="s">
        <v>71</v>
      </c>
      <c r="L353" t="s">
        <v>430</v>
      </c>
      <c r="M353">
        <v>4842.284655</v>
      </c>
      <c r="N353" t="s">
        <v>71</v>
      </c>
      <c r="O353" t="s">
        <v>431</v>
      </c>
      <c r="P353">
        <v>0.008002</v>
      </c>
      <c r="Q353" t="s">
        <v>71</v>
      </c>
      <c r="R353" t="s">
        <v>70</v>
      </c>
      <c r="S353">
        <v>49.146015</v>
      </c>
      <c r="T353" t="s">
        <v>71</v>
      </c>
      <c r="U353" t="s">
        <v>72</v>
      </c>
      <c r="V353">
        <v>0.023303</v>
      </c>
      <c r="W353" t="s">
        <v>71</v>
      </c>
      <c r="X353" t="s">
        <v>73</v>
      </c>
      <c r="Y353">
        <v>0.083151</v>
      </c>
      <c r="Z353" t="s">
        <v>71</v>
      </c>
      <c r="AA353" t="s">
        <v>446</v>
      </c>
      <c r="AB353">
        <v>48.611483</v>
      </c>
      <c r="AC353" t="s">
        <v>71</v>
      </c>
      <c r="AD353" t="s">
        <v>74</v>
      </c>
      <c r="AE353">
        <v>0.423234</v>
      </c>
      <c r="AF353" t="s">
        <v>71</v>
      </c>
      <c r="AG353" t="s">
        <v>437</v>
      </c>
      <c r="AH353">
        <v>1000</v>
      </c>
      <c r="AI353" t="s">
        <v>438</v>
      </c>
      <c r="AJ353">
        <v>1000000</v>
      </c>
      <c r="AK353" t="s">
        <v>439</v>
      </c>
      <c r="AL353">
        <v>10</v>
      </c>
      <c r="AM353" t="s">
        <v>440</v>
      </c>
      <c r="AN353">
        <v>500</v>
      </c>
      <c r="AO353" t="s">
        <v>441</v>
      </c>
      <c r="AP353">
        <v>40</v>
      </c>
      <c r="AQ353" t="s">
        <v>442</v>
      </c>
      <c r="AR353">
        <v>5000</v>
      </c>
    </row>
    <row r="354" spans="1:44">
      <c r="A354">
        <v>477</v>
      </c>
      <c r="B354" t="s">
        <v>425</v>
      </c>
      <c r="C354">
        <v>4</v>
      </c>
      <c r="D354" t="s">
        <v>426</v>
      </c>
      <c r="E354">
        <v>3867</v>
      </c>
      <c r="F354" t="s">
        <v>427</v>
      </c>
      <c r="G354" t="s">
        <v>428</v>
      </c>
      <c r="H354">
        <v>5.818</v>
      </c>
      <c r="I354" t="s">
        <v>429</v>
      </c>
      <c r="J354">
        <v>0.001604</v>
      </c>
      <c r="K354" t="s">
        <v>71</v>
      </c>
      <c r="L354" t="s">
        <v>430</v>
      </c>
      <c r="M354">
        <v>1491.53564</v>
      </c>
      <c r="N354" t="s">
        <v>71</v>
      </c>
      <c r="O354" t="s">
        <v>431</v>
      </c>
      <c r="P354">
        <v>0.003095</v>
      </c>
      <c r="Q354" t="s">
        <v>71</v>
      </c>
      <c r="R354" t="s">
        <v>70</v>
      </c>
      <c r="S354">
        <v>18.085124</v>
      </c>
      <c r="T354" t="s">
        <v>71</v>
      </c>
      <c r="U354" t="s">
        <v>72</v>
      </c>
      <c r="V354">
        <v>0.42358</v>
      </c>
      <c r="W354" t="s">
        <v>71</v>
      </c>
      <c r="X354" t="s">
        <v>73</v>
      </c>
      <c r="Y354">
        <v>3.679135</v>
      </c>
      <c r="Z354" t="s">
        <v>71</v>
      </c>
      <c r="AA354" t="s">
        <v>446</v>
      </c>
      <c r="AB354">
        <v>13.485271</v>
      </c>
      <c r="AC354" t="s">
        <v>71</v>
      </c>
      <c r="AD354" t="s">
        <v>74</v>
      </c>
      <c r="AE354">
        <v>0.429901</v>
      </c>
      <c r="AF354" t="s">
        <v>71</v>
      </c>
      <c r="AG354" t="s">
        <v>437</v>
      </c>
      <c r="AH354">
        <v>1000</v>
      </c>
      <c r="AI354" t="s">
        <v>438</v>
      </c>
      <c r="AJ354">
        <v>1000000</v>
      </c>
      <c r="AK354" t="s">
        <v>439</v>
      </c>
      <c r="AL354">
        <v>10</v>
      </c>
      <c r="AM354" t="s">
        <v>440</v>
      </c>
      <c r="AN354">
        <v>500</v>
      </c>
      <c r="AO354" t="s">
        <v>441</v>
      </c>
      <c r="AP354">
        <v>1000</v>
      </c>
      <c r="AQ354" t="s">
        <v>442</v>
      </c>
      <c r="AR354">
        <v>1000</v>
      </c>
    </row>
    <row r="355" spans="1:44">
      <c r="A355">
        <v>476</v>
      </c>
      <c r="B355" t="s">
        <v>425</v>
      </c>
      <c r="C355">
        <v>4</v>
      </c>
      <c r="D355" t="s">
        <v>426</v>
      </c>
      <c r="E355">
        <v>3867</v>
      </c>
      <c r="F355" t="s">
        <v>427</v>
      </c>
      <c r="G355" t="s">
        <v>428</v>
      </c>
      <c r="H355">
        <v>0</v>
      </c>
      <c r="I355" t="s">
        <v>429</v>
      </c>
      <c r="J355">
        <v>0.001624</v>
      </c>
      <c r="K355" t="s">
        <v>71</v>
      </c>
      <c r="L355" t="s">
        <v>430</v>
      </c>
      <c r="M355">
        <v>1380.602215</v>
      </c>
      <c r="N355" t="s">
        <v>71</v>
      </c>
      <c r="O355" t="s">
        <v>431</v>
      </c>
      <c r="P355">
        <v>0.003005</v>
      </c>
      <c r="Q355" t="s">
        <v>71</v>
      </c>
      <c r="R355" t="s">
        <v>70</v>
      </c>
      <c r="S355">
        <v>10.353571</v>
      </c>
      <c r="T355" t="s">
        <v>71</v>
      </c>
      <c r="U355" t="s">
        <v>72</v>
      </c>
      <c r="V355">
        <v>0.030043</v>
      </c>
      <c r="W355" t="s">
        <v>71</v>
      </c>
      <c r="X355" t="s">
        <v>73</v>
      </c>
      <c r="Y355">
        <v>0.227677</v>
      </c>
      <c r="Z355" t="s">
        <v>71</v>
      </c>
      <c r="AA355" t="s">
        <v>446</v>
      </c>
      <c r="AB355">
        <v>9.664995</v>
      </c>
      <c r="AC355" t="s">
        <v>71</v>
      </c>
      <c r="AD355" t="s">
        <v>74</v>
      </c>
      <c r="AE355">
        <v>0.42609</v>
      </c>
      <c r="AF355" t="s">
        <v>71</v>
      </c>
      <c r="AG355" t="s">
        <v>437</v>
      </c>
      <c r="AH355">
        <v>1000</v>
      </c>
      <c r="AI355" t="s">
        <v>438</v>
      </c>
      <c r="AJ355">
        <v>1000000</v>
      </c>
      <c r="AK355" t="s">
        <v>439</v>
      </c>
      <c r="AL355">
        <v>10</v>
      </c>
      <c r="AM355" t="s">
        <v>440</v>
      </c>
      <c r="AN355">
        <v>500</v>
      </c>
      <c r="AO355" t="s">
        <v>441</v>
      </c>
      <c r="AP355">
        <v>40</v>
      </c>
      <c r="AQ355" t="s">
        <v>442</v>
      </c>
      <c r="AR355">
        <v>1000</v>
      </c>
    </row>
    <row r="356" spans="1:44">
      <c r="A356">
        <v>475</v>
      </c>
      <c r="B356" t="s">
        <v>425</v>
      </c>
      <c r="C356">
        <v>4</v>
      </c>
      <c r="D356" t="s">
        <v>426</v>
      </c>
      <c r="E356">
        <v>3867</v>
      </c>
      <c r="F356" t="s">
        <v>427</v>
      </c>
      <c r="G356" t="s">
        <v>428</v>
      </c>
      <c r="H356">
        <v>1.214</v>
      </c>
      <c r="I356" t="s">
        <v>429</v>
      </c>
      <c r="J356">
        <v>0.001111</v>
      </c>
      <c r="K356" t="s">
        <v>71</v>
      </c>
      <c r="L356" t="s">
        <v>430</v>
      </c>
      <c r="M356">
        <v>1120.854721</v>
      </c>
      <c r="N356" t="s">
        <v>71</v>
      </c>
      <c r="O356" t="s">
        <v>431</v>
      </c>
      <c r="P356">
        <v>0.002232</v>
      </c>
      <c r="Q356" t="s">
        <v>71</v>
      </c>
      <c r="R356" t="s">
        <v>70</v>
      </c>
      <c r="S356">
        <v>10.696804</v>
      </c>
      <c r="T356" t="s">
        <v>71</v>
      </c>
      <c r="U356" t="s">
        <v>72</v>
      </c>
      <c r="V356">
        <v>0.03469</v>
      </c>
      <c r="W356" t="s">
        <v>71</v>
      </c>
      <c r="X356" t="s">
        <v>73</v>
      </c>
      <c r="Y356">
        <v>0.253697</v>
      </c>
      <c r="Z356" t="s">
        <v>71</v>
      </c>
      <c r="AA356" t="s">
        <v>446</v>
      </c>
      <c r="AB356">
        <v>9.976187</v>
      </c>
      <c r="AC356" t="s">
        <v>71</v>
      </c>
      <c r="AD356" t="s">
        <v>74</v>
      </c>
      <c r="AE356">
        <v>0.427269</v>
      </c>
      <c r="AF356" t="s">
        <v>71</v>
      </c>
      <c r="AG356" t="s">
        <v>437</v>
      </c>
      <c r="AH356">
        <v>1000</v>
      </c>
      <c r="AI356" t="s">
        <v>438</v>
      </c>
      <c r="AJ356">
        <v>1000000</v>
      </c>
      <c r="AK356" t="s">
        <v>439</v>
      </c>
      <c r="AL356">
        <v>10</v>
      </c>
      <c r="AM356" t="s">
        <v>440</v>
      </c>
      <c r="AN356">
        <v>500</v>
      </c>
      <c r="AO356" t="s">
        <v>441</v>
      </c>
      <c r="AP356">
        <v>40</v>
      </c>
      <c r="AQ356" t="s">
        <v>442</v>
      </c>
      <c r="AR356">
        <v>1000</v>
      </c>
    </row>
    <row r="357" spans="1:44">
      <c r="A357">
        <v>475</v>
      </c>
      <c r="B357" t="s">
        <v>425</v>
      </c>
      <c r="C357">
        <v>4</v>
      </c>
      <c r="D357" t="s">
        <v>426</v>
      </c>
      <c r="E357">
        <v>3867</v>
      </c>
      <c r="F357" t="s">
        <v>427</v>
      </c>
      <c r="G357" t="s">
        <v>428</v>
      </c>
      <c r="H357">
        <v>1.214</v>
      </c>
      <c r="I357" t="s">
        <v>429</v>
      </c>
      <c r="J357">
        <v>0.001148</v>
      </c>
      <c r="K357" t="s">
        <v>71</v>
      </c>
      <c r="L357" t="s">
        <v>430</v>
      </c>
      <c r="M357">
        <v>1113.541065</v>
      </c>
      <c r="N357" t="s">
        <v>71</v>
      </c>
      <c r="O357" t="s">
        <v>431</v>
      </c>
      <c r="P357">
        <v>0.002262</v>
      </c>
      <c r="Q357" t="s">
        <v>71</v>
      </c>
      <c r="R357" t="s">
        <v>70</v>
      </c>
      <c r="S357">
        <v>10.656886</v>
      </c>
      <c r="T357" t="s">
        <v>71</v>
      </c>
      <c r="U357" t="s">
        <v>72</v>
      </c>
      <c r="V357">
        <v>0.034694</v>
      </c>
      <c r="W357" t="s">
        <v>71</v>
      </c>
      <c r="X357" t="s">
        <v>73</v>
      </c>
      <c r="Y357">
        <v>0.254138</v>
      </c>
      <c r="Z357" t="s">
        <v>71</v>
      </c>
      <c r="AA357" t="s">
        <v>446</v>
      </c>
      <c r="AB357">
        <v>9.937345</v>
      </c>
      <c r="AC357" t="s">
        <v>71</v>
      </c>
      <c r="AD357" t="s">
        <v>74</v>
      </c>
      <c r="AE357">
        <v>0.425779</v>
      </c>
      <c r="AF357" t="s">
        <v>71</v>
      </c>
      <c r="AG357" t="s">
        <v>437</v>
      </c>
      <c r="AH357">
        <v>1000</v>
      </c>
      <c r="AI357" t="s">
        <v>438</v>
      </c>
      <c r="AJ357">
        <v>1000000</v>
      </c>
      <c r="AK357" t="s">
        <v>439</v>
      </c>
      <c r="AL357">
        <v>10</v>
      </c>
      <c r="AM357" t="s">
        <v>440</v>
      </c>
      <c r="AN357">
        <v>500</v>
      </c>
      <c r="AO357" t="s">
        <v>441</v>
      </c>
      <c r="AP357">
        <v>40</v>
      </c>
      <c r="AQ357" t="s">
        <v>442</v>
      </c>
      <c r="AR357">
        <v>1000</v>
      </c>
    </row>
    <row r="358" spans="1:44">
      <c r="A358">
        <v>475</v>
      </c>
      <c r="B358" t="s">
        <v>425</v>
      </c>
      <c r="C358">
        <v>4</v>
      </c>
      <c r="D358" t="s">
        <v>426</v>
      </c>
      <c r="E358">
        <v>3867</v>
      </c>
      <c r="F358" t="s">
        <v>427</v>
      </c>
      <c r="G358" t="s">
        <v>428</v>
      </c>
      <c r="H358">
        <v>1.214</v>
      </c>
      <c r="I358" t="s">
        <v>429</v>
      </c>
      <c r="J358">
        <v>0.001146</v>
      </c>
      <c r="K358" t="s">
        <v>71</v>
      </c>
      <c r="L358" t="s">
        <v>430</v>
      </c>
      <c r="M358">
        <v>1207.653896</v>
      </c>
      <c r="N358" t="s">
        <v>71</v>
      </c>
      <c r="O358" t="s">
        <v>431</v>
      </c>
      <c r="P358">
        <v>0.002354</v>
      </c>
      <c r="Q358" t="s">
        <v>71</v>
      </c>
      <c r="R358" t="s">
        <v>70</v>
      </c>
      <c r="S358">
        <v>11.017678</v>
      </c>
      <c r="T358" t="s">
        <v>71</v>
      </c>
      <c r="U358" t="s">
        <v>72</v>
      </c>
      <c r="V358">
        <v>0.035333</v>
      </c>
      <c r="W358" t="s">
        <v>71</v>
      </c>
      <c r="X358" t="s">
        <v>73</v>
      </c>
      <c r="Y358">
        <v>0.271679</v>
      </c>
      <c r="Z358" t="s">
        <v>71</v>
      </c>
      <c r="AA358" t="s">
        <v>446</v>
      </c>
      <c r="AB358">
        <v>10.27437</v>
      </c>
      <c r="AC358" t="s">
        <v>71</v>
      </c>
      <c r="AD358" t="s">
        <v>74</v>
      </c>
      <c r="AE358">
        <v>0.431192</v>
      </c>
      <c r="AF358" t="s">
        <v>71</v>
      </c>
      <c r="AG358" t="s">
        <v>437</v>
      </c>
      <c r="AH358">
        <v>1000</v>
      </c>
      <c r="AI358" t="s">
        <v>438</v>
      </c>
      <c r="AJ358">
        <v>1000000</v>
      </c>
      <c r="AK358" t="s">
        <v>439</v>
      </c>
      <c r="AL358">
        <v>10</v>
      </c>
      <c r="AM358" t="s">
        <v>440</v>
      </c>
      <c r="AN358">
        <v>500</v>
      </c>
      <c r="AO358" t="s">
        <v>441</v>
      </c>
      <c r="AP358">
        <v>40</v>
      </c>
      <c r="AQ358" t="s">
        <v>442</v>
      </c>
      <c r="AR358">
        <v>1000</v>
      </c>
    </row>
    <row r="359" spans="1:44">
      <c r="A359">
        <v>474</v>
      </c>
      <c r="B359" t="s">
        <v>425</v>
      </c>
      <c r="C359">
        <v>4</v>
      </c>
      <c r="D359" t="s">
        <v>426</v>
      </c>
      <c r="E359">
        <v>226</v>
      </c>
      <c r="F359" t="s">
        <v>427</v>
      </c>
      <c r="G359" t="s">
        <v>428</v>
      </c>
      <c r="H359">
        <v>1.124</v>
      </c>
      <c r="I359" t="s">
        <v>429</v>
      </c>
      <c r="J359">
        <v>0.000285</v>
      </c>
      <c r="K359" t="s">
        <v>71</v>
      </c>
      <c r="L359" t="s">
        <v>430</v>
      </c>
      <c r="M359">
        <v>162.658857</v>
      </c>
      <c r="N359" t="s">
        <v>71</v>
      </c>
      <c r="O359" t="s">
        <v>431</v>
      </c>
      <c r="P359">
        <v>0.000448</v>
      </c>
      <c r="Q359" t="s">
        <v>71</v>
      </c>
      <c r="R359" t="s">
        <v>70</v>
      </c>
      <c r="S359">
        <v>0.999056</v>
      </c>
      <c r="T359" t="s">
        <v>71</v>
      </c>
      <c r="U359" t="s">
        <v>72</v>
      </c>
      <c r="V359">
        <v>0.029057</v>
      </c>
      <c r="W359" t="s">
        <v>71</v>
      </c>
      <c r="X359" t="s">
        <v>73</v>
      </c>
      <c r="Y359">
        <v>0.31864</v>
      </c>
      <c r="Z359" t="s">
        <v>71</v>
      </c>
      <c r="AA359" t="s">
        <v>446</v>
      </c>
      <c r="AB359">
        <v>0.214432</v>
      </c>
      <c r="AC359" t="s">
        <v>71</v>
      </c>
      <c r="AD359" t="s">
        <v>74</v>
      </c>
      <c r="AE359">
        <v>0.434534</v>
      </c>
      <c r="AF359" t="s">
        <v>71</v>
      </c>
      <c r="AG359" t="s">
        <v>437</v>
      </c>
      <c r="AH359">
        <v>1000</v>
      </c>
      <c r="AI359" t="s">
        <v>438</v>
      </c>
      <c r="AJ359">
        <v>1000000</v>
      </c>
      <c r="AK359" t="s">
        <v>439</v>
      </c>
      <c r="AL359">
        <v>10</v>
      </c>
      <c r="AM359" t="s">
        <v>440</v>
      </c>
      <c r="AN359">
        <v>500</v>
      </c>
      <c r="AO359" t="s">
        <v>441</v>
      </c>
      <c r="AP359">
        <v>10</v>
      </c>
      <c r="AQ359" t="s">
        <v>442</v>
      </c>
      <c r="AR359">
        <v>20</v>
      </c>
    </row>
    <row r="360" spans="1:44">
      <c r="A360">
        <v>473</v>
      </c>
      <c r="B360" t="s">
        <v>425</v>
      </c>
      <c r="C360">
        <v>4</v>
      </c>
      <c r="D360" t="s">
        <v>426</v>
      </c>
      <c r="E360">
        <v>226</v>
      </c>
      <c r="F360" t="s">
        <v>427</v>
      </c>
      <c r="G360" t="s">
        <v>428</v>
      </c>
      <c r="H360">
        <v>0</v>
      </c>
      <c r="I360" t="s">
        <v>429</v>
      </c>
      <c r="J360">
        <v>0.000266</v>
      </c>
      <c r="K360" t="s">
        <v>71</v>
      </c>
      <c r="L360" t="s">
        <v>430</v>
      </c>
      <c r="M360">
        <v>182.4975</v>
      </c>
      <c r="N360" t="s">
        <v>71</v>
      </c>
      <c r="O360" t="s">
        <v>431</v>
      </c>
      <c r="P360">
        <v>0.000448</v>
      </c>
      <c r="Q360" t="s">
        <v>71</v>
      </c>
      <c r="R360" t="s">
        <v>70</v>
      </c>
      <c r="S360">
        <v>0.883172</v>
      </c>
      <c r="T360" t="s">
        <v>71</v>
      </c>
      <c r="U360" t="s">
        <v>72</v>
      </c>
      <c r="V360">
        <v>0.022994</v>
      </c>
      <c r="W360" t="s">
        <v>71</v>
      </c>
      <c r="X360" t="s">
        <v>73</v>
      </c>
      <c r="Y360">
        <v>0.226685</v>
      </c>
      <c r="Z360" t="s">
        <v>71</v>
      </c>
      <c r="AA360" t="s">
        <v>446</v>
      </c>
      <c r="AB360">
        <v>0.203893</v>
      </c>
      <c r="AC360" t="s">
        <v>71</v>
      </c>
      <c r="AD360" t="s">
        <v>74</v>
      </c>
      <c r="AE360">
        <v>0.42729</v>
      </c>
      <c r="AF360" t="s">
        <v>71</v>
      </c>
      <c r="AG360" t="s">
        <v>437</v>
      </c>
      <c r="AH360">
        <v>1000</v>
      </c>
      <c r="AI360" t="s">
        <v>438</v>
      </c>
      <c r="AJ360">
        <v>1000000</v>
      </c>
      <c r="AK360" t="s">
        <v>439</v>
      </c>
      <c r="AL360">
        <v>10</v>
      </c>
      <c r="AM360" t="s">
        <v>440</v>
      </c>
      <c r="AN360">
        <v>500</v>
      </c>
      <c r="AO360" t="s">
        <v>441</v>
      </c>
      <c r="AP360">
        <v>10</v>
      </c>
      <c r="AQ360" t="s">
        <v>442</v>
      </c>
      <c r="AR360">
        <v>20</v>
      </c>
    </row>
    <row r="361" spans="1:44">
      <c r="A361">
        <v>472</v>
      </c>
      <c r="B361" t="s">
        <v>425</v>
      </c>
      <c r="C361">
        <v>4</v>
      </c>
      <c r="D361" t="s">
        <v>426</v>
      </c>
      <c r="E361">
        <v>226</v>
      </c>
      <c r="F361" t="s">
        <v>427</v>
      </c>
      <c r="G361" t="s">
        <v>428</v>
      </c>
      <c r="H361">
        <v>5.95</v>
      </c>
      <c r="I361" t="s">
        <v>429</v>
      </c>
      <c r="J361">
        <v>0.000261</v>
      </c>
      <c r="K361" t="s">
        <v>71</v>
      </c>
      <c r="L361" t="s">
        <v>430</v>
      </c>
      <c r="M361">
        <v>183.300917</v>
      </c>
      <c r="N361" t="s">
        <v>71</v>
      </c>
      <c r="O361" t="s">
        <v>431</v>
      </c>
      <c r="P361">
        <v>0.000444</v>
      </c>
      <c r="Q361" t="s">
        <v>71</v>
      </c>
      <c r="R361" t="s">
        <v>70</v>
      </c>
      <c r="S361">
        <v>1.174315</v>
      </c>
      <c r="T361" t="s">
        <v>71</v>
      </c>
      <c r="U361" t="s">
        <v>72</v>
      </c>
      <c r="V361">
        <v>0.046232</v>
      </c>
      <c r="W361" t="s">
        <v>71</v>
      </c>
      <c r="X361" t="s">
        <v>73</v>
      </c>
      <c r="Y361">
        <v>0.443488</v>
      </c>
      <c r="Z361" t="s">
        <v>71</v>
      </c>
      <c r="AA361" t="s">
        <v>446</v>
      </c>
      <c r="AB361">
        <v>0.258518</v>
      </c>
      <c r="AC361" t="s">
        <v>71</v>
      </c>
      <c r="AD361" t="s">
        <v>74</v>
      </c>
      <c r="AE361">
        <v>0.423042</v>
      </c>
      <c r="AF361" t="s">
        <v>71</v>
      </c>
      <c r="AG361" t="s">
        <v>437</v>
      </c>
      <c r="AH361">
        <v>1000</v>
      </c>
      <c r="AI361" t="s">
        <v>438</v>
      </c>
      <c r="AJ361">
        <v>1000000</v>
      </c>
      <c r="AK361" t="s">
        <v>439</v>
      </c>
      <c r="AL361">
        <v>10</v>
      </c>
      <c r="AM361" t="s">
        <v>440</v>
      </c>
      <c r="AN361">
        <v>100</v>
      </c>
      <c r="AO361" t="s">
        <v>441</v>
      </c>
      <c r="AP361">
        <v>20</v>
      </c>
      <c r="AQ361" t="s">
        <v>442</v>
      </c>
      <c r="AR361">
        <v>20</v>
      </c>
    </row>
    <row r="362" spans="1:44">
      <c r="A362">
        <v>471</v>
      </c>
      <c r="B362" t="s">
        <v>425</v>
      </c>
      <c r="C362">
        <v>4</v>
      </c>
      <c r="D362" t="s">
        <v>426</v>
      </c>
      <c r="E362">
        <v>226</v>
      </c>
      <c r="F362" t="s">
        <v>427</v>
      </c>
      <c r="G362" t="s">
        <v>428</v>
      </c>
      <c r="H362">
        <v>0</v>
      </c>
      <c r="I362" t="s">
        <v>429</v>
      </c>
      <c r="J362">
        <v>0.000289</v>
      </c>
      <c r="K362" t="s">
        <v>71</v>
      </c>
      <c r="L362" t="s">
        <v>430</v>
      </c>
      <c r="M362">
        <v>160.093227</v>
      </c>
      <c r="N362" t="s">
        <v>71</v>
      </c>
      <c r="O362" t="s">
        <v>431</v>
      </c>
      <c r="P362">
        <v>0.000449</v>
      </c>
      <c r="Q362" t="s">
        <v>71</v>
      </c>
      <c r="R362" t="s">
        <v>70</v>
      </c>
      <c r="S362">
        <v>1.197806</v>
      </c>
      <c r="T362" t="s">
        <v>71</v>
      </c>
      <c r="U362" t="s">
        <v>72</v>
      </c>
      <c r="V362">
        <v>0.032259</v>
      </c>
      <c r="W362" t="s">
        <v>71</v>
      </c>
      <c r="X362" t="s">
        <v>73</v>
      </c>
      <c r="Y362">
        <v>0.320391</v>
      </c>
      <c r="Z362" t="s">
        <v>71</v>
      </c>
      <c r="AA362" t="s">
        <v>446</v>
      </c>
      <c r="AB362">
        <v>0.203717</v>
      </c>
      <c r="AC362" t="s">
        <v>71</v>
      </c>
      <c r="AD362" t="s">
        <v>74</v>
      </c>
      <c r="AE362">
        <v>0.638928</v>
      </c>
      <c r="AF362" t="s">
        <v>71</v>
      </c>
      <c r="AG362" t="s">
        <v>437</v>
      </c>
      <c r="AH362">
        <v>1000</v>
      </c>
      <c r="AI362" t="s">
        <v>438</v>
      </c>
      <c r="AJ362">
        <v>1000000</v>
      </c>
      <c r="AK362" t="s">
        <v>439</v>
      </c>
      <c r="AL362">
        <v>10</v>
      </c>
      <c r="AM362" t="s">
        <v>440</v>
      </c>
      <c r="AN362">
        <v>100</v>
      </c>
      <c r="AO362" t="s">
        <v>441</v>
      </c>
      <c r="AP362">
        <v>10</v>
      </c>
      <c r="AQ362" t="s">
        <v>442</v>
      </c>
      <c r="AR362">
        <v>20</v>
      </c>
    </row>
    <row r="363" spans="1:44">
      <c r="A363">
        <v>471</v>
      </c>
      <c r="B363" t="s">
        <v>425</v>
      </c>
      <c r="C363">
        <v>4</v>
      </c>
      <c r="D363" t="s">
        <v>426</v>
      </c>
      <c r="E363">
        <v>226</v>
      </c>
      <c r="F363" t="s">
        <v>427</v>
      </c>
      <c r="G363" t="s">
        <v>428</v>
      </c>
      <c r="H363">
        <v>0</v>
      </c>
      <c r="I363" t="s">
        <v>429</v>
      </c>
      <c r="J363">
        <v>0.000254</v>
      </c>
      <c r="K363" t="s">
        <v>71</v>
      </c>
      <c r="L363" t="s">
        <v>430</v>
      </c>
      <c r="M363">
        <v>161.652152</v>
      </c>
      <c r="N363" t="s">
        <v>71</v>
      </c>
      <c r="O363" t="s">
        <v>431</v>
      </c>
      <c r="P363">
        <v>0.000416</v>
      </c>
      <c r="Q363" t="s">
        <v>71</v>
      </c>
      <c r="R363" t="s">
        <v>70</v>
      </c>
      <c r="S363">
        <v>1.310443</v>
      </c>
      <c r="T363" t="s">
        <v>71</v>
      </c>
      <c r="U363" t="s">
        <v>72</v>
      </c>
      <c r="V363">
        <v>0.033281</v>
      </c>
      <c r="W363" t="s">
        <v>71</v>
      </c>
      <c r="X363" t="s">
        <v>73</v>
      </c>
      <c r="Y363">
        <v>0.398845</v>
      </c>
      <c r="Z363" t="s">
        <v>71</v>
      </c>
      <c r="AA363" t="s">
        <v>446</v>
      </c>
      <c r="AB363">
        <v>0.233411</v>
      </c>
      <c r="AC363" t="s">
        <v>71</v>
      </c>
      <c r="AD363" t="s">
        <v>74</v>
      </c>
      <c r="AE363">
        <v>0.642147</v>
      </c>
      <c r="AF363" t="s">
        <v>71</v>
      </c>
      <c r="AG363" t="s">
        <v>437</v>
      </c>
      <c r="AH363">
        <v>1000</v>
      </c>
      <c r="AI363" t="s">
        <v>438</v>
      </c>
      <c r="AJ363">
        <v>1000000</v>
      </c>
      <c r="AK363" t="s">
        <v>439</v>
      </c>
      <c r="AL363">
        <v>10</v>
      </c>
      <c r="AM363" t="s">
        <v>440</v>
      </c>
      <c r="AN363">
        <v>100</v>
      </c>
      <c r="AO363" t="s">
        <v>441</v>
      </c>
      <c r="AP363">
        <v>10</v>
      </c>
      <c r="AQ363" t="s">
        <v>442</v>
      </c>
      <c r="AR363">
        <v>20</v>
      </c>
    </row>
    <row r="364" spans="1:44">
      <c r="A364">
        <v>471</v>
      </c>
      <c r="B364" t="s">
        <v>425</v>
      </c>
      <c r="C364">
        <v>4</v>
      </c>
      <c r="D364" t="s">
        <v>426</v>
      </c>
      <c r="E364">
        <v>226</v>
      </c>
      <c r="F364" t="s">
        <v>427</v>
      </c>
      <c r="G364" t="s">
        <v>428</v>
      </c>
      <c r="H364">
        <v>0</v>
      </c>
      <c r="I364" t="s">
        <v>429</v>
      </c>
      <c r="J364">
        <v>0.000257</v>
      </c>
      <c r="K364" t="s">
        <v>71</v>
      </c>
      <c r="L364" t="s">
        <v>430</v>
      </c>
      <c r="M364">
        <v>163.859461</v>
      </c>
      <c r="N364" t="s">
        <v>71</v>
      </c>
      <c r="O364" t="s">
        <v>431</v>
      </c>
      <c r="P364">
        <v>0.000421</v>
      </c>
      <c r="Q364" t="s">
        <v>71</v>
      </c>
      <c r="R364" t="s">
        <v>70</v>
      </c>
      <c r="S364">
        <v>1.384411</v>
      </c>
      <c r="T364" t="s">
        <v>71</v>
      </c>
      <c r="U364" t="s">
        <v>72</v>
      </c>
      <c r="V364">
        <v>0.03326</v>
      </c>
      <c r="W364" t="s">
        <v>71</v>
      </c>
      <c r="X364" t="s">
        <v>73</v>
      </c>
      <c r="Y364">
        <v>0.469289</v>
      </c>
      <c r="Z364" t="s">
        <v>71</v>
      </c>
      <c r="AA364" t="s">
        <v>446</v>
      </c>
      <c r="AB364">
        <v>0.232843</v>
      </c>
      <c r="AC364" t="s">
        <v>71</v>
      </c>
      <c r="AD364" t="s">
        <v>74</v>
      </c>
      <c r="AE364">
        <v>0.646344</v>
      </c>
      <c r="AF364" t="s">
        <v>71</v>
      </c>
      <c r="AG364" t="s">
        <v>437</v>
      </c>
      <c r="AH364">
        <v>1000</v>
      </c>
      <c r="AI364" t="s">
        <v>438</v>
      </c>
      <c r="AJ364">
        <v>1000000</v>
      </c>
      <c r="AK364" t="s">
        <v>439</v>
      </c>
      <c r="AL364">
        <v>10</v>
      </c>
      <c r="AM364" t="s">
        <v>440</v>
      </c>
      <c r="AN364">
        <v>100</v>
      </c>
      <c r="AO364" t="s">
        <v>441</v>
      </c>
      <c r="AP364">
        <v>10</v>
      </c>
      <c r="AQ364" t="s">
        <v>442</v>
      </c>
      <c r="AR364">
        <v>20</v>
      </c>
    </row>
    <row r="365" spans="1:44">
      <c r="A365">
        <v>470</v>
      </c>
      <c r="B365" t="s">
        <v>425</v>
      </c>
      <c r="C365">
        <v>4</v>
      </c>
      <c r="D365" t="s">
        <v>426</v>
      </c>
      <c r="E365">
        <v>226</v>
      </c>
      <c r="F365" t="s">
        <v>427</v>
      </c>
      <c r="G365" t="s">
        <v>428</v>
      </c>
      <c r="H365">
        <v>4.69</v>
      </c>
      <c r="I365" t="s">
        <v>429</v>
      </c>
      <c r="J365">
        <v>0.000256</v>
      </c>
      <c r="K365" t="s">
        <v>71</v>
      </c>
      <c r="L365" t="s">
        <v>430</v>
      </c>
      <c r="M365">
        <v>158.129606</v>
      </c>
      <c r="N365" t="s">
        <v>71</v>
      </c>
      <c r="O365" t="s">
        <v>431</v>
      </c>
      <c r="P365">
        <v>0.000414</v>
      </c>
      <c r="Q365" t="s">
        <v>71</v>
      </c>
      <c r="R365" t="s">
        <v>70</v>
      </c>
      <c r="S365">
        <v>1.406983</v>
      </c>
      <c r="T365" t="s">
        <v>71</v>
      </c>
      <c r="U365" t="s">
        <v>72</v>
      </c>
      <c r="V365">
        <v>0.046327</v>
      </c>
      <c r="W365" t="s">
        <v>71</v>
      </c>
      <c r="X365" t="s">
        <v>73</v>
      </c>
      <c r="Y365">
        <v>0.460129</v>
      </c>
      <c r="Z365" t="s">
        <v>71</v>
      </c>
      <c r="AA365" t="s">
        <v>446</v>
      </c>
      <c r="AB365">
        <v>0.259066</v>
      </c>
      <c r="AC365" t="s">
        <v>71</v>
      </c>
      <c r="AD365" t="s">
        <v>74</v>
      </c>
      <c r="AE365">
        <v>0.638302</v>
      </c>
      <c r="AF365" t="s">
        <v>71</v>
      </c>
      <c r="AG365" t="s">
        <v>437</v>
      </c>
      <c r="AH365">
        <v>1000</v>
      </c>
      <c r="AI365" t="s">
        <v>438</v>
      </c>
      <c r="AJ365">
        <v>1000000</v>
      </c>
      <c r="AK365" t="s">
        <v>439</v>
      </c>
      <c r="AL365">
        <v>10</v>
      </c>
      <c r="AM365" t="s">
        <v>440</v>
      </c>
      <c r="AN365">
        <v>100</v>
      </c>
      <c r="AO365" t="s">
        <v>441</v>
      </c>
      <c r="AP365">
        <v>20</v>
      </c>
      <c r="AQ365" t="s">
        <v>442</v>
      </c>
      <c r="AR365">
        <v>20</v>
      </c>
    </row>
    <row r="366" spans="1:44">
      <c r="A366">
        <v>469</v>
      </c>
      <c r="B366" t="s">
        <v>425</v>
      </c>
      <c r="C366">
        <v>4</v>
      </c>
      <c r="D366" t="s">
        <v>426</v>
      </c>
      <c r="E366">
        <v>226</v>
      </c>
      <c r="F366" t="s">
        <v>427</v>
      </c>
      <c r="G366" t="s">
        <v>428</v>
      </c>
      <c r="H366">
        <v>5.95</v>
      </c>
      <c r="I366" t="s">
        <v>429</v>
      </c>
      <c r="J366">
        <v>0.000296</v>
      </c>
      <c r="K366" t="s">
        <v>71</v>
      </c>
      <c r="L366" t="s">
        <v>430</v>
      </c>
      <c r="M366">
        <v>193.587427</v>
      </c>
      <c r="N366" t="s">
        <v>71</v>
      </c>
      <c r="O366" t="s">
        <v>431</v>
      </c>
      <c r="P366">
        <v>0.000489</v>
      </c>
      <c r="Q366" t="s">
        <v>71</v>
      </c>
      <c r="R366" t="s">
        <v>70</v>
      </c>
      <c r="S366">
        <v>1.6406</v>
      </c>
      <c r="T366" t="s">
        <v>71</v>
      </c>
      <c r="U366" t="s">
        <v>72</v>
      </c>
      <c r="V366">
        <v>0.050192</v>
      </c>
      <c r="W366" t="s">
        <v>71</v>
      </c>
      <c r="X366" t="s">
        <v>73</v>
      </c>
      <c r="Y366">
        <v>0.623732</v>
      </c>
      <c r="Z366" t="s">
        <v>71</v>
      </c>
      <c r="AA366" t="s">
        <v>446</v>
      </c>
      <c r="AB366">
        <v>0.319194</v>
      </c>
      <c r="AC366" t="s">
        <v>71</v>
      </c>
      <c r="AD366" t="s">
        <v>74</v>
      </c>
      <c r="AE366">
        <v>0.64426</v>
      </c>
      <c r="AF366" t="s">
        <v>71</v>
      </c>
      <c r="AG366" t="s">
        <v>437</v>
      </c>
      <c r="AH366">
        <v>1000</v>
      </c>
      <c r="AI366" t="s">
        <v>438</v>
      </c>
      <c r="AJ366">
        <v>1000000</v>
      </c>
      <c r="AK366" t="s">
        <v>439</v>
      </c>
      <c r="AL366">
        <v>10</v>
      </c>
      <c r="AM366" t="s">
        <v>440</v>
      </c>
      <c r="AN366">
        <v>100</v>
      </c>
      <c r="AO366" t="s">
        <v>441</v>
      </c>
      <c r="AP366">
        <v>20</v>
      </c>
      <c r="AQ366" t="s">
        <v>442</v>
      </c>
      <c r="AR366">
        <v>20</v>
      </c>
    </row>
    <row r="367" spans="1:44">
      <c r="A367">
        <v>468</v>
      </c>
      <c r="B367" t="s">
        <v>425</v>
      </c>
      <c r="C367">
        <v>4</v>
      </c>
      <c r="D367" t="s">
        <v>426</v>
      </c>
      <c r="E367">
        <v>226</v>
      </c>
      <c r="F367" t="s">
        <v>427</v>
      </c>
      <c r="G367" t="s">
        <v>428</v>
      </c>
      <c r="H367">
        <v>5.95</v>
      </c>
      <c r="I367" t="s">
        <v>429</v>
      </c>
      <c r="J367">
        <v>0.000279</v>
      </c>
      <c r="K367" t="s">
        <v>71</v>
      </c>
      <c r="L367" t="s">
        <v>430</v>
      </c>
      <c r="M367">
        <v>189.430758</v>
      </c>
      <c r="N367" t="s">
        <v>71</v>
      </c>
      <c r="O367" t="s">
        <v>431</v>
      </c>
      <c r="P367">
        <v>0.000468</v>
      </c>
      <c r="Q367" t="s">
        <v>71</v>
      </c>
      <c r="R367" t="s">
        <v>70</v>
      </c>
      <c r="S367">
        <v>1.476555</v>
      </c>
      <c r="T367" t="s">
        <v>71</v>
      </c>
      <c r="U367" t="s">
        <v>72</v>
      </c>
      <c r="V367">
        <v>0.047894</v>
      </c>
      <c r="W367" t="s">
        <v>71</v>
      </c>
      <c r="X367" t="s">
        <v>73</v>
      </c>
      <c r="Y367">
        <v>0.482155</v>
      </c>
      <c r="Z367" t="s">
        <v>71</v>
      </c>
      <c r="AA367" t="s">
        <v>446</v>
      </c>
      <c r="AB367">
        <v>0.270446</v>
      </c>
      <c r="AC367" t="s">
        <v>71</v>
      </c>
      <c r="AD367" t="s">
        <v>74</v>
      </c>
      <c r="AE367">
        <v>0.672922</v>
      </c>
      <c r="AF367" t="s">
        <v>71</v>
      </c>
      <c r="AG367" t="s">
        <v>437</v>
      </c>
      <c r="AH367">
        <v>1000</v>
      </c>
      <c r="AI367" t="s">
        <v>438</v>
      </c>
      <c r="AJ367">
        <v>1000000</v>
      </c>
      <c r="AK367" t="s">
        <v>439</v>
      </c>
      <c r="AL367">
        <v>10</v>
      </c>
      <c r="AM367" t="s">
        <v>440</v>
      </c>
      <c r="AN367">
        <v>100</v>
      </c>
      <c r="AO367" t="s">
        <v>441</v>
      </c>
      <c r="AP367">
        <v>20</v>
      </c>
      <c r="AQ367" t="s">
        <v>442</v>
      </c>
      <c r="AR367">
        <v>20</v>
      </c>
    </row>
    <row r="368" spans="1:44">
      <c r="A368">
        <v>467</v>
      </c>
      <c r="B368" t="s">
        <v>425</v>
      </c>
      <c r="C368">
        <v>4</v>
      </c>
      <c r="D368" t="s">
        <v>426</v>
      </c>
      <c r="E368">
        <v>226</v>
      </c>
      <c r="F368" t="s">
        <v>427</v>
      </c>
      <c r="G368" t="s">
        <v>428</v>
      </c>
      <c r="H368">
        <v>6.3</v>
      </c>
      <c r="I368" t="s">
        <v>429</v>
      </c>
      <c r="J368">
        <v>0.000265</v>
      </c>
      <c r="K368" t="s">
        <v>71</v>
      </c>
      <c r="L368" t="s">
        <v>430</v>
      </c>
      <c r="M368">
        <v>154.170899</v>
      </c>
      <c r="N368" t="s">
        <v>71</v>
      </c>
      <c r="O368" t="s">
        <v>431</v>
      </c>
      <c r="P368">
        <v>0.000419</v>
      </c>
      <c r="Q368" t="s">
        <v>71</v>
      </c>
      <c r="R368" t="s">
        <v>70</v>
      </c>
      <c r="S368">
        <v>1.436421</v>
      </c>
      <c r="T368" t="s">
        <v>71</v>
      </c>
      <c r="U368" t="s">
        <v>72</v>
      </c>
      <c r="V368">
        <v>0.04637</v>
      </c>
      <c r="W368" t="s">
        <v>71</v>
      </c>
      <c r="X368" t="s">
        <v>73</v>
      </c>
      <c r="Y368">
        <v>0.453164</v>
      </c>
      <c r="Z368" t="s">
        <v>71</v>
      </c>
      <c r="AA368" t="s">
        <v>446</v>
      </c>
      <c r="AB368">
        <v>0.266865</v>
      </c>
      <c r="AC368" t="s">
        <v>71</v>
      </c>
      <c r="AD368" t="s">
        <v>74</v>
      </c>
      <c r="AE368">
        <v>0.666874</v>
      </c>
      <c r="AF368" t="s">
        <v>71</v>
      </c>
      <c r="AG368" t="s">
        <v>437</v>
      </c>
      <c r="AH368">
        <v>1000</v>
      </c>
      <c r="AI368" t="s">
        <v>438</v>
      </c>
      <c r="AJ368">
        <v>1000000</v>
      </c>
      <c r="AK368" t="s">
        <v>439</v>
      </c>
      <c r="AL368">
        <v>10</v>
      </c>
      <c r="AM368" t="s">
        <v>440</v>
      </c>
      <c r="AN368">
        <v>100</v>
      </c>
      <c r="AO368" t="s">
        <v>441</v>
      </c>
      <c r="AP368">
        <v>20</v>
      </c>
      <c r="AQ368" t="s">
        <v>442</v>
      </c>
      <c r="AR368">
        <v>20</v>
      </c>
    </row>
    <row r="369" spans="1:44">
      <c r="A369">
        <v>466</v>
      </c>
      <c r="B369" t="s">
        <v>425</v>
      </c>
      <c r="C369">
        <v>4</v>
      </c>
      <c r="D369" t="s">
        <v>426</v>
      </c>
      <c r="E369">
        <v>226</v>
      </c>
      <c r="F369" t="s">
        <v>427</v>
      </c>
      <c r="G369" t="s">
        <v>428</v>
      </c>
      <c r="H369">
        <v>6.3</v>
      </c>
      <c r="I369" t="s">
        <v>429</v>
      </c>
      <c r="J369">
        <v>0.000246</v>
      </c>
      <c r="K369" t="s">
        <v>71</v>
      </c>
      <c r="L369" t="s">
        <v>430</v>
      </c>
      <c r="M369">
        <v>143.786631</v>
      </c>
      <c r="N369" t="s">
        <v>71</v>
      </c>
      <c r="O369" t="s">
        <v>431</v>
      </c>
      <c r="P369">
        <v>0.00039</v>
      </c>
      <c r="Q369" t="s">
        <v>71</v>
      </c>
      <c r="R369" t="s">
        <v>70</v>
      </c>
      <c r="S369">
        <v>1.423702</v>
      </c>
      <c r="T369" t="s">
        <v>71</v>
      </c>
      <c r="U369" t="s">
        <v>72</v>
      </c>
      <c r="V369">
        <v>0.045659</v>
      </c>
      <c r="W369" t="s">
        <v>71</v>
      </c>
      <c r="X369" t="s">
        <v>73</v>
      </c>
      <c r="Y369">
        <v>0.482167</v>
      </c>
      <c r="Z369" t="s">
        <v>71</v>
      </c>
      <c r="AA369" t="s">
        <v>446</v>
      </c>
      <c r="AB369">
        <v>0.274046</v>
      </c>
      <c r="AC369" t="s">
        <v>71</v>
      </c>
      <c r="AD369" t="s">
        <v>74</v>
      </c>
      <c r="AE369">
        <v>0.618763</v>
      </c>
      <c r="AF369" t="s">
        <v>71</v>
      </c>
      <c r="AG369" t="s">
        <v>437</v>
      </c>
      <c r="AH369">
        <v>1000</v>
      </c>
      <c r="AI369" t="s">
        <v>438</v>
      </c>
      <c r="AJ369">
        <v>1000000</v>
      </c>
      <c r="AK369" t="s">
        <v>439</v>
      </c>
      <c r="AL369">
        <v>10</v>
      </c>
      <c r="AM369" t="s">
        <v>440</v>
      </c>
      <c r="AN369">
        <v>100</v>
      </c>
      <c r="AO369" t="s">
        <v>441</v>
      </c>
      <c r="AP369">
        <v>20</v>
      </c>
      <c r="AQ369" t="s">
        <v>442</v>
      </c>
      <c r="AR369">
        <v>20</v>
      </c>
    </row>
    <row r="370" spans="1:44">
      <c r="A370">
        <v>464</v>
      </c>
      <c r="B370" t="s">
        <v>425</v>
      </c>
      <c r="C370">
        <v>4</v>
      </c>
      <c r="D370" t="s">
        <v>426</v>
      </c>
      <c r="E370">
        <v>226</v>
      </c>
      <c r="F370" t="s">
        <v>427</v>
      </c>
      <c r="G370" t="s">
        <v>428</v>
      </c>
      <c r="H370">
        <v>5.55</v>
      </c>
      <c r="I370" t="s">
        <v>429</v>
      </c>
      <c r="J370">
        <v>0.002163</v>
      </c>
      <c r="K370" t="s">
        <v>71</v>
      </c>
      <c r="L370" t="s">
        <v>430</v>
      </c>
      <c r="M370">
        <v>3687.5028</v>
      </c>
      <c r="N370" t="s">
        <v>71</v>
      </c>
      <c r="O370" t="s">
        <v>431</v>
      </c>
      <c r="P370">
        <v>0.005851</v>
      </c>
      <c r="Q370" t="s">
        <v>71</v>
      </c>
      <c r="R370" t="s">
        <v>70</v>
      </c>
      <c r="S370">
        <v>29.333176</v>
      </c>
      <c r="T370" t="s">
        <v>71</v>
      </c>
      <c r="U370" t="s">
        <v>72</v>
      </c>
      <c r="V370">
        <v>0.622048</v>
      </c>
      <c r="W370" t="s">
        <v>71</v>
      </c>
      <c r="X370" t="s">
        <v>73</v>
      </c>
      <c r="Y370">
        <v>13.918827</v>
      </c>
      <c r="Z370" t="s">
        <v>71</v>
      </c>
      <c r="AA370" t="s">
        <v>446</v>
      </c>
      <c r="AB370">
        <v>0.327474</v>
      </c>
      <c r="AC370" t="s">
        <v>71</v>
      </c>
      <c r="AD370" t="s">
        <v>74</v>
      </c>
      <c r="AE370">
        <v>14.456779</v>
      </c>
      <c r="AF370" t="s">
        <v>71</v>
      </c>
      <c r="AG370" t="s">
        <v>437</v>
      </c>
      <c r="AH370">
        <v>1000</v>
      </c>
      <c r="AI370" t="s">
        <v>438</v>
      </c>
      <c r="AJ370">
        <v>1000000</v>
      </c>
      <c r="AK370" t="s">
        <v>439</v>
      </c>
      <c r="AL370">
        <v>10</v>
      </c>
      <c r="AM370" t="s">
        <v>440</v>
      </c>
      <c r="AN370">
        <v>100</v>
      </c>
      <c r="AO370" t="s">
        <v>441</v>
      </c>
      <c r="AP370">
        <v>20</v>
      </c>
      <c r="AQ370" t="s">
        <v>442</v>
      </c>
      <c r="AR370">
        <v>20</v>
      </c>
    </row>
    <row r="371" spans="1:44">
      <c r="A371">
        <v>463</v>
      </c>
      <c r="B371" t="s">
        <v>425</v>
      </c>
      <c r="C371">
        <v>4</v>
      </c>
      <c r="D371" t="s">
        <v>426</v>
      </c>
      <c r="E371">
        <v>23</v>
      </c>
      <c r="F371" t="s">
        <v>427</v>
      </c>
      <c r="G371" t="s">
        <v>428</v>
      </c>
      <c r="H371">
        <v>0.59</v>
      </c>
      <c r="I371" t="s">
        <v>429</v>
      </c>
      <c r="J371">
        <v>0.003394</v>
      </c>
      <c r="K371" t="s">
        <v>71</v>
      </c>
      <c r="L371" t="s">
        <v>430</v>
      </c>
      <c r="M371">
        <v>453.4426</v>
      </c>
      <c r="N371" t="s">
        <v>71</v>
      </c>
      <c r="O371" t="s">
        <v>431</v>
      </c>
      <c r="P371">
        <v>0.007928</v>
      </c>
      <c r="Q371" t="s">
        <v>71</v>
      </c>
      <c r="R371" t="s">
        <v>70</v>
      </c>
      <c r="S371">
        <v>3.52105</v>
      </c>
      <c r="T371" t="s">
        <v>71</v>
      </c>
      <c r="U371" t="s">
        <v>72</v>
      </c>
      <c r="V371">
        <v>0.081894</v>
      </c>
      <c r="W371" t="s">
        <v>71</v>
      </c>
      <c r="X371" t="s">
        <v>73</v>
      </c>
      <c r="Y371">
        <v>1.598664</v>
      </c>
      <c r="Z371" t="s">
        <v>71</v>
      </c>
      <c r="AA371" t="s">
        <v>446</v>
      </c>
      <c r="AB371">
        <v>0.068147</v>
      </c>
      <c r="AC371" t="s">
        <v>71</v>
      </c>
      <c r="AD371" t="s">
        <v>74</v>
      </c>
      <c r="AE371">
        <v>1.766031</v>
      </c>
      <c r="AF371" t="s">
        <v>71</v>
      </c>
      <c r="AG371" t="s">
        <v>437</v>
      </c>
      <c r="AH371">
        <v>1000</v>
      </c>
      <c r="AI371" t="s">
        <v>438</v>
      </c>
      <c r="AJ371">
        <v>100000</v>
      </c>
      <c r="AK371" t="s">
        <v>439</v>
      </c>
      <c r="AL371">
        <v>10</v>
      </c>
      <c r="AM371" t="s">
        <v>440</v>
      </c>
      <c r="AN371">
        <v>500</v>
      </c>
      <c r="AO371" t="s">
        <v>441</v>
      </c>
      <c r="AP371">
        <v>20</v>
      </c>
      <c r="AQ371" t="s">
        <v>442</v>
      </c>
      <c r="AR371">
        <v>20</v>
      </c>
    </row>
    <row r="372" spans="1:44">
      <c r="A372">
        <v>454</v>
      </c>
      <c r="B372" t="s">
        <v>425</v>
      </c>
      <c r="C372">
        <v>3</v>
      </c>
      <c r="D372" t="s">
        <v>426</v>
      </c>
      <c r="E372">
        <v>188</v>
      </c>
      <c r="F372" t="s">
        <v>427</v>
      </c>
      <c r="G372" t="s">
        <v>428</v>
      </c>
      <c r="H372">
        <v>5.63</v>
      </c>
      <c r="I372" t="s">
        <v>429</v>
      </c>
      <c r="J372">
        <v>0.001977</v>
      </c>
      <c r="K372" t="s">
        <v>71</v>
      </c>
      <c r="L372" t="s">
        <v>430</v>
      </c>
      <c r="M372">
        <v>483.2587</v>
      </c>
      <c r="N372" t="s">
        <v>71</v>
      </c>
      <c r="O372" t="s">
        <v>431</v>
      </c>
      <c r="P372">
        <v>0.002461</v>
      </c>
      <c r="Q372" t="s">
        <v>71</v>
      </c>
      <c r="R372" t="s">
        <v>70</v>
      </c>
      <c r="S372">
        <v>6.671118</v>
      </c>
      <c r="T372" t="s">
        <v>71</v>
      </c>
      <c r="U372" t="s">
        <v>72</v>
      </c>
      <c r="V372">
        <v>0.197969</v>
      </c>
      <c r="W372" t="s">
        <v>71</v>
      </c>
      <c r="X372" t="s">
        <v>73</v>
      </c>
      <c r="Y372">
        <v>4.222242</v>
      </c>
      <c r="Z372" t="s">
        <v>71</v>
      </c>
      <c r="AA372" t="s">
        <v>446</v>
      </c>
      <c r="AB372">
        <v>1.083527</v>
      </c>
      <c r="AC372" t="s">
        <v>71</v>
      </c>
      <c r="AD372" t="s">
        <v>74</v>
      </c>
      <c r="AE372">
        <v>1.147899</v>
      </c>
      <c r="AF372" t="s">
        <v>71</v>
      </c>
      <c r="AG372" t="s">
        <v>437</v>
      </c>
      <c r="AH372">
        <v>1000</v>
      </c>
      <c r="AI372" t="s">
        <v>438</v>
      </c>
      <c r="AJ372">
        <v>1000000</v>
      </c>
      <c r="AK372" t="s">
        <v>439</v>
      </c>
      <c r="AL372">
        <v>10</v>
      </c>
      <c r="AM372" t="s">
        <v>440</v>
      </c>
      <c r="AN372">
        <v>500</v>
      </c>
      <c r="AO372" t="s">
        <v>441</v>
      </c>
      <c r="AP372">
        <v>20</v>
      </c>
      <c r="AQ372" t="s">
        <v>442</v>
      </c>
      <c r="AR372">
        <v>20</v>
      </c>
    </row>
    <row r="373" spans="1:44">
      <c r="A373">
        <v>454</v>
      </c>
      <c r="B373" t="s">
        <v>425</v>
      </c>
      <c r="C373">
        <v>3</v>
      </c>
      <c r="D373" t="s">
        <v>426</v>
      </c>
      <c r="E373">
        <v>188</v>
      </c>
      <c r="F373" t="s">
        <v>427</v>
      </c>
      <c r="G373" t="s">
        <v>428</v>
      </c>
      <c r="H373">
        <v>5.63</v>
      </c>
      <c r="I373" t="s">
        <v>429</v>
      </c>
      <c r="J373">
        <v>0.002229</v>
      </c>
      <c r="K373" t="s">
        <v>71</v>
      </c>
      <c r="L373" t="s">
        <v>430</v>
      </c>
      <c r="M373">
        <v>2032.6057</v>
      </c>
      <c r="N373" t="s">
        <v>71</v>
      </c>
      <c r="O373" t="s">
        <v>431</v>
      </c>
      <c r="P373">
        <v>0.004261</v>
      </c>
      <c r="Q373" t="s">
        <v>71</v>
      </c>
      <c r="R373" t="s">
        <v>70</v>
      </c>
      <c r="S373">
        <v>42.776736</v>
      </c>
      <c r="T373" t="s">
        <v>71</v>
      </c>
      <c r="U373" t="s">
        <v>72</v>
      </c>
      <c r="V373">
        <v>0.611086</v>
      </c>
      <c r="W373" t="s">
        <v>71</v>
      </c>
      <c r="X373" t="s">
        <v>73</v>
      </c>
      <c r="Y373">
        <v>27.598862</v>
      </c>
      <c r="Z373" t="s">
        <v>71</v>
      </c>
      <c r="AA373" t="s">
        <v>446</v>
      </c>
      <c r="AB373">
        <v>0.348015</v>
      </c>
      <c r="AC373" t="s">
        <v>71</v>
      </c>
      <c r="AD373" t="s">
        <v>74</v>
      </c>
      <c r="AE373">
        <v>14.209338</v>
      </c>
      <c r="AF373" t="s">
        <v>71</v>
      </c>
      <c r="AG373" t="s">
        <v>437</v>
      </c>
      <c r="AH373">
        <v>1000</v>
      </c>
      <c r="AI373" t="s">
        <v>438</v>
      </c>
      <c r="AJ373">
        <v>1000000</v>
      </c>
      <c r="AK373" t="s">
        <v>439</v>
      </c>
      <c r="AL373">
        <v>10</v>
      </c>
      <c r="AM373" t="s">
        <v>440</v>
      </c>
      <c r="AN373">
        <v>500</v>
      </c>
      <c r="AO373" t="s">
        <v>441</v>
      </c>
      <c r="AP373">
        <v>20</v>
      </c>
      <c r="AQ373" t="s">
        <v>442</v>
      </c>
      <c r="AR373">
        <v>20</v>
      </c>
    </row>
    <row r="374" spans="1:44">
      <c r="A374">
        <v>453</v>
      </c>
      <c r="B374" t="s">
        <v>425</v>
      </c>
      <c r="C374">
        <v>0</v>
      </c>
      <c r="D374" t="s">
        <v>426</v>
      </c>
      <c r="E374">
        <v>157</v>
      </c>
      <c r="F374" t="s">
        <v>427</v>
      </c>
      <c r="G374" t="s">
        <v>428</v>
      </c>
      <c r="H374">
        <v>0</v>
      </c>
      <c r="I374" t="s">
        <v>429</v>
      </c>
      <c r="J374">
        <v>0.00027</v>
      </c>
      <c r="K374" t="s">
        <v>71</v>
      </c>
      <c r="L374" t="s">
        <v>430</v>
      </c>
      <c r="M374">
        <v>12.35592</v>
      </c>
      <c r="N374" t="s">
        <v>71</v>
      </c>
      <c r="O374" t="s">
        <v>455</v>
      </c>
      <c r="P374">
        <v>0.000282</v>
      </c>
      <c r="Q374" t="s">
        <v>71</v>
      </c>
      <c r="R374" t="s">
        <v>70</v>
      </c>
      <c r="S374">
        <v>4.653831</v>
      </c>
      <c r="T374" t="s">
        <v>71</v>
      </c>
      <c r="U374" t="s">
        <v>72</v>
      </c>
      <c r="V374">
        <v>0.023081</v>
      </c>
      <c r="W374" t="s">
        <v>71</v>
      </c>
      <c r="X374" t="s">
        <v>73</v>
      </c>
      <c r="Y374">
        <v>4.049101</v>
      </c>
      <c r="Z374" t="s">
        <v>71</v>
      </c>
      <c r="AA374" t="s">
        <v>446</v>
      </c>
      <c r="AB374">
        <v>0.15796</v>
      </c>
      <c r="AC374" t="s">
        <v>71</v>
      </c>
      <c r="AD374" t="s">
        <v>74</v>
      </c>
      <c r="AE374">
        <v>0.421387</v>
      </c>
      <c r="AF374" t="s">
        <v>71</v>
      </c>
      <c r="AG374" t="s">
        <v>437</v>
      </c>
      <c r="AH374">
        <v>1000</v>
      </c>
      <c r="AI374" t="s">
        <v>438</v>
      </c>
      <c r="AJ374">
        <v>1000000</v>
      </c>
      <c r="AK374" t="s">
        <v>439</v>
      </c>
      <c r="AL374">
        <v>10</v>
      </c>
      <c r="AM374" t="s">
        <v>440</v>
      </c>
      <c r="AN374">
        <v>500</v>
      </c>
      <c r="AO374" t="s">
        <v>441</v>
      </c>
      <c r="AP374">
        <v>10</v>
      </c>
      <c r="AQ374" t="s">
        <v>442</v>
      </c>
      <c r="AR374">
        <v>20</v>
      </c>
    </row>
    <row r="375" spans="1:44">
      <c r="A375">
        <v>452</v>
      </c>
      <c r="B375" t="s">
        <v>425</v>
      </c>
      <c r="C375">
        <v>1</v>
      </c>
      <c r="D375" t="s">
        <v>426</v>
      </c>
      <c r="E375">
        <v>160</v>
      </c>
      <c r="F375" t="s">
        <v>427</v>
      </c>
      <c r="G375" t="s">
        <v>428</v>
      </c>
      <c r="H375">
        <v>0</v>
      </c>
      <c r="I375" t="s">
        <v>429</v>
      </c>
      <c r="J375">
        <v>0.000268</v>
      </c>
      <c r="K375" t="s">
        <v>71</v>
      </c>
      <c r="L375" t="s">
        <v>430</v>
      </c>
      <c r="M375">
        <v>23.940217</v>
      </c>
      <c r="N375" t="s">
        <v>71</v>
      </c>
      <c r="O375" t="s">
        <v>455</v>
      </c>
      <c r="P375">
        <v>0.000292</v>
      </c>
      <c r="Q375" t="s">
        <v>71</v>
      </c>
      <c r="R375" t="s">
        <v>70</v>
      </c>
      <c r="S375">
        <v>2.291593</v>
      </c>
      <c r="T375" t="s">
        <v>71</v>
      </c>
      <c r="U375" t="s">
        <v>72</v>
      </c>
      <c r="V375">
        <v>0.022662</v>
      </c>
      <c r="W375" t="s">
        <v>71</v>
      </c>
      <c r="X375" t="s">
        <v>73</v>
      </c>
      <c r="Y375">
        <v>1.694942</v>
      </c>
      <c r="Z375" t="s">
        <v>71</v>
      </c>
      <c r="AA375" t="s">
        <v>446</v>
      </c>
      <c r="AB375">
        <v>0.150268</v>
      </c>
      <c r="AC375" t="s">
        <v>71</v>
      </c>
      <c r="AD375" t="s">
        <v>74</v>
      </c>
      <c r="AE375">
        <v>0.421572</v>
      </c>
      <c r="AF375" t="s">
        <v>71</v>
      </c>
      <c r="AG375" t="s">
        <v>437</v>
      </c>
      <c r="AH375">
        <v>1000</v>
      </c>
      <c r="AI375" t="s">
        <v>438</v>
      </c>
      <c r="AJ375">
        <v>1000000</v>
      </c>
      <c r="AK375" t="s">
        <v>439</v>
      </c>
      <c r="AL375">
        <v>10</v>
      </c>
      <c r="AM375" t="s">
        <v>440</v>
      </c>
      <c r="AN375">
        <v>500</v>
      </c>
      <c r="AO375" t="s">
        <v>441</v>
      </c>
      <c r="AP375">
        <v>10</v>
      </c>
      <c r="AQ375" t="s">
        <v>442</v>
      </c>
      <c r="AR375">
        <v>20</v>
      </c>
    </row>
    <row r="376" spans="1:44">
      <c r="A376">
        <v>451</v>
      </c>
      <c r="B376" t="s">
        <v>425</v>
      </c>
      <c r="C376">
        <v>2</v>
      </c>
      <c r="D376" t="s">
        <v>426</v>
      </c>
      <c r="E376">
        <v>169</v>
      </c>
      <c r="F376" t="s">
        <v>427</v>
      </c>
      <c r="G376" t="s">
        <v>428</v>
      </c>
      <c r="H376">
        <v>0</v>
      </c>
      <c r="I376" t="s">
        <v>429</v>
      </c>
      <c r="J376">
        <v>0.000269</v>
      </c>
      <c r="K376" t="s">
        <v>71</v>
      </c>
      <c r="L376" t="s">
        <v>430</v>
      </c>
      <c r="M376">
        <v>43.346196</v>
      </c>
      <c r="N376" t="s">
        <v>71</v>
      </c>
      <c r="O376" t="s">
        <v>455</v>
      </c>
      <c r="P376">
        <v>0.000313</v>
      </c>
      <c r="Q376" t="s">
        <v>71</v>
      </c>
      <c r="R376" t="s">
        <v>70</v>
      </c>
      <c r="S376">
        <v>1.483045</v>
      </c>
      <c r="T376" t="s">
        <v>71</v>
      </c>
      <c r="U376" t="s">
        <v>72</v>
      </c>
      <c r="V376">
        <v>0.022577</v>
      </c>
      <c r="W376" t="s">
        <v>71</v>
      </c>
      <c r="X376" t="s">
        <v>73</v>
      </c>
      <c r="Y376">
        <v>0.861155</v>
      </c>
      <c r="Z376" t="s">
        <v>71</v>
      </c>
      <c r="AA376" t="s">
        <v>446</v>
      </c>
      <c r="AB376">
        <v>0.175647</v>
      </c>
      <c r="AC376" t="s">
        <v>71</v>
      </c>
      <c r="AD376" t="s">
        <v>74</v>
      </c>
      <c r="AE376">
        <v>0.421548</v>
      </c>
      <c r="AF376" t="s">
        <v>71</v>
      </c>
      <c r="AG376" t="s">
        <v>437</v>
      </c>
      <c r="AH376">
        <v>1000</v>
      </c>
      <c r="AI376" t="s">
        <v>438</v>
      </c>
      <c r="AJ376">
        <v>1000000</v>
      </c>
      <c r="AK376" t="s">
        <v>439</v>
      </c>
      <c r="AL376">
        <v>10</v>
      </c>
      <c r="AM376" t="s">
        <v>440</v>
      </c>
      <c r="AN376">
        <v>500</v>
      </c>
      <c r="AO376" t="s">
        <v>441</v>
      </c>
      <c r="AP376">
        <v>10</v>
      </c>
      <c r="AQ376" t="s">
        <v>442</v>
      </c>
      <c r="AR376">
        <v>20</v>
      </c>
    </row>
    <row r="377" spans="1:44">
      <c r="A377">
        <v>450</v>
      </c>
      <c r="B377" t="s">
        <v>425</v>
      </c>
      <c r="C377">
        <v>3</v>
      </c>
      <c r="D377" t="s">
        <v>426</v>
      </c>
      <c r="E377">
        <v>188</v>
      </c>
      <c r="F377" t="s">
        <v>427</v>
      </c>
      <c r="G377" t="s">
        <v>428</v>
      </c>
      <c r="H377">
        <v>0</v>
      </c>
      <c r="I377" t="s">
        <v>429</v>
      </c>
      <c r="J377">
        <v>0.000266</v>
      </c>
      <c r="K377" t="s">
        <v>71</v>
      </c>
      <c r="L377" t="s">
        <v>430</v>
      </c>
      <c r="M377">
        <v>93.790006</v>
      </c>
      <c r="N377" t="s">
        <v>71</v>
      </c>
      <c r="O377" t="s">
        <v>455</v>
      </c>
      <c r="P377">
        <v>0.00036</v>
      </c>
      <c r="Q377" t="s">
        <v>71</v>
      </c>
      <c r="R377" t="s">
        <v>70</v>
      </c>
      <c r="S377">
        <v>1.06088</v>
      </c>
      <c r="T377" t="s">
        <v>71</v>
      </c>
      <c r="U377" t="s">
        <v>72</v>
      </c>
      <c r="V377">
        <v>0.022632</v>
      </c>
      <c r="W377" t="s">
        <v>71</v>
      </c>
      <c r="X377" t="s">
        <v>73</v>
      </c>
      <c r="Y377">
        <v>0.424144</v>
      </c>
      <c r="Z377" t="s">
        <v>71</v>
      </c>
      <c r="AA377" t="s">
        <v>446</v>
      </c>
      <c r="AB377">
        <v>0.190261</v>
      </c>
      <c r="AC377" t="s">
        <v>71</v>
      </c>
      <c r="AD377" t="s">
        <v>74</v>
      </c>
      <c r="AE377">
        <v>0.42168</v>
      </c>
      <c r="AF377" t="s">
        <v>71</v>
      </c>
      <c r="AG377" t="s">
        <v>437</v>
      </c>
      <c r="AH377">
        <v>1000</v>
      </c>
      <c r="AI377" t="s">
        <v>438</v>
      </c>
      <c r="AJ377">
        <v>1000000</v>
      </c>
      <c r="AK377" t="s">
        <v>439</v>
      </c>
      <c r="AL377">
        <v>10</v>
      </c>
      <c r="AM377" t="s">
        <v>440</v>
      </c>
      <c r="AN377">
        <v>500</v>
      </c>
      <c r="AO377" t="s">
        <v>441</v>
      </c>
      <c r="AP377">
        <v>10</v>
      </c>
      <c r="AQ377" t="s">
        <v>442</v>
      </c>
      <c r="AR377">
        <v>20</v>
      </c>
    </row>
    <row r="378" spans="1:44">
      <c r="A378">
        <v>449</v>
      </c>
      <c r="B378" t="s">
        <v>425</v>
      </c>
      <c r="C378">
        <v>4</v>
      </c>
      <c r="D378" t="s">
        <v>426</v>
      </c>
      <c r="E378">
        <v>226</v>
      </c>
      <c r="F378" t="s">
        <v>427</v>
      </c>
      <c r="G378" t="s">
        <v>428</v>
      </c>
      <c r="H378">
        <v>0</v>
      </c>
      <c r="I378" t="s">
        <v>429</v>
      </c>
      <c r="J378">
        <v>0.000265</v>
      </c>
      <c r="K378" t="s">
        <v>71</v>
      </c>
      <c r="L378" t="s">
        <v>430</v>
      </c>
      <c r="M378">
        <v>183.210475</v>
      </c>
      <c r="N378" t="s">
        <v>71</v>
      </c>
      <c r="O378" t="s">
        <v>455</v>
      </c>
      <c r="P378">
        <v>0.000448</v>
      </c>
      <c r="Q378" t="s">
        <v>71</v>
      </c>
      <c r="R378" t="s">
        <v>70</v>
      </c>
      <c r="S378">
        <v>0.870035</v>
      </c>
      <c r="T378" t="s">
        <v>71</v>
      </c>
      <c r="U378" t="s">
        <v>72</v>
      </c>
      <c r="V378">
        <v>0.022728</v>
      </c>
      <c r="W378" t="s">
        <v>71</v>
      </c>
      <c r="X378" t="s">
        <v>73</v>
      </c>
      <c r="Y378">
        <v>0.221047</v>
      </c>
      <c r="Z378" t="s">
        <v>71</v>
      </c>
      <c r="AA378" t="s">
        <v>446</v>
      </c>
      <c r="AB378">
        <v>0.201991</v>
      </c>
      <c r="AC378" t="s">
        <v>71</v>
      </c>
      <c r="AD378" t="s">
        <v>74</v>
      </c>
      <c r="AE378">
        <v>0.422095</v>
      </c>
      <c r="AF378" t="s">
        <v>71</v>
      </c>
      <c r="AG378" t="s">
        <v>437</v>
      </c>
      <c r="AH378">
        <v>1000</v>
      </c>
      <c r="AI378" t="s">
        <v>438</v>
      </c>
      <c r="AJ378">
        <v>1000000</v>
      </c>
      <c r="AK378" t="s">
        <v>439</v>
      </c>
      <c r="AL378">
        <v>10</v>
      </c>
      <c r="AM378" t="s">
        <v>440</v>
      </c>
      <c r="AN378">
        <v>500</v>
      </c>
      <c r="AO378" t="s">
        <v>441</v>
      </c>
      <c r="AP378">
        <v>10</v>
      </c>
      <c r="AQ378" t="s">
        <v>442</v>
      </c>
      <c r="AR378">
        <v>20</v>
      </c>
    </row>
    <row r="379" spans="1:44">
      <c r="A379">
        <v>448</v>
      </c>
      <c r="B379" t="s">
        <v>425</v>
      </c>
      <c r="C379">
        <v>5</v>
      </c>
      <c r="D379" t="s">
        <v>426</v>
      </c>
      <c r="E379">
        <v>303</v>
      </c>
      <c r="F379" t="s">
        <v>427</v>
      </c>
      <c r="G379" t="s">
        <v>428</v>
      </c>
      <c r="H379">
        <v>0</v>
      </c>
      <c r="I379" t="s">
        <v>429</v>
      </c>
      <c r="J379">
        <v>0.000279</v>
      </c>
      <c r="K379" t="s">
        <v>71</v>
      </c>
      <c r="L379" t="s">
        <v>430</v>
      </c>
      <c r="M379">
        <v>325.504626</v>
      </c>
      <c r="N379" t="s">
        <v>71</v>
      </c>
      <c r="O379" t="s">
        <v>455</v>
      </c>
      <c r="P379">
        <v>0.000605</v>
      </c>
      <c r="Q379" t="s">
        <v>71</v>
      </c>
      <c r="R379" t="s">
        <v>70</v>
      </c>
      <c r="S379">
        <v>0.767258</v>
      </c>
      <c r="T379" t="s">
        <v>71</v>
      </c>
      <c r="U379" t="s">
        <v>72</v>
      </c>
      <c r="V379">
        <v>0.023017</v>
      </c>
      <c r="W379" t="s">
        <v>71</v>
      </c>
      <c r="X379" t="s">
        <v>73</v>
      </c>
      <c r="Y379">
        <v>0.111593</v>
      </c>
      <c r="Z379" t="s">
        <v>71</v>
      </c>
      <c r="AA379" t="s">
        <v>446</v>
      </c>
      <c r="AB379">
        <v>0.208344</v>
      </c>
      <c r="AC379" t="s">
        <v>71</v>
      </c>
      <c r="AD379" t="s">
        <v>74</v>
      </c>
      <c r="AE379">
        <v>0.422187</v>
      </c>
      <c r="AF379" t="s">
        <v>71</v>
      </c>
      <c r="AG379" t="s">
        <v>437</v>
      </c>
      <c r="AH379">
        <v>1000</v>
      </c>
      <c r="AI379" t="s">
        <v>438</v>
      </c>
      <c r="AJ379">
        <v>1000000</v>
      </c>
      <c r="AK379" t="s">
        <v>439</v>
      </c>
      <c r="AL379">
        <v>10</v>
      </c>
      <c r="AM379" t="s">
        <v>440</v>
      </c>
      <c r="AN379">
        <v>500</v>
      </c>
      <c r="AO379" t="s">
        <v>441</v>
      </c>
      <c r="AP379">
        <v>10</v>
      </c>
      <c r="AQ379" t="s">
        <v>442</v>
      </c>
      <c r="AR379">
        <v>20</v>
      </c>
    </row>
    <row r="380" spans="1:44">
      <c r="A380">
        <v>447</v>
      </c>
      <c r="B380" t="s">
        <v>425</v>
      </c>
      <c r="C380">
        <v>6</v>
      </c>
      <c r="D380" t="s">
        <v>426</v>
      </c>
      <c r="E380">
        <v>455</v>
      </c>
      <c r="F380" t="s">
        <v>427</v>
      </c>
      <c r="G380" t="s">
        <v>428</v>
      </c>
      <c r="H380">
        <v>0</v>
      </c>
      <c r="I380" t="s">
        <v>429</v>
      </c>
      <c r="J380">
        <v>0.000265</v>
      </c>
      <c r="K380" t="s">
        <v>71</v>
      </c>
      <c r="L380" t="s">
        <v>430</v>
      </c>
      <c r="M380">
        <v>645.270704</v>
      </c>
      <c r="N380" t="s">
        <v>71</v>
      </c>
      <c r="O380" t="s">
        <v>455</v>
      </c>
      <c r="P380">
        <v>0.00091</v>
      </c>
      <c r="Q380" t="s">
        <v>71</v>
      </c>
      <c r="R380" t="s">
        <v>70</v>
      </c>
      <c r="S380">
        <v>0.71196</v>
      </c>
      <c r="T380" t="s">
        <v>71</v>
      </c>
      <c r="U380" t="s">
        <v>72</v>
      </c>
      <c r="V380">
        <v>0.023274</v>
      </c>
      <c r="W380" t="s">
        <v>71</v>
      </c>
      <c r="X380" t="s">
        <v>73</v>
      </c>
      <c r="Y380">
        <v>0.0568</v>
      </c>
      <c r="Z380" t="s">
        <v>71</v>
      </c>
      <c r="AA380" t="s">
        <v>446</v>
      </c>
      <c r="AB380">
        <v>0.20778</v>
      </c>
      <c r="AC380" t="s">
        <v>71</v>
      </c>
      <c r="AD380" t="s">
        <v>74</v>
      </c>
      <c r="AE380">
        <v>0.421992</v>
      </c>
      <c r="AF380" t="s">
        <v>71</v>
      </c>
      <c r="AG380" t="s">
        <v>437</v>
      </c>
      <c r="AH380">
        <v>1000</v>
      </c>
      <c r="AI380" t="s">
        <v>438</v>
      </c>
      <c r="AJ380">
        <v>1000000</v>
      </c>
      <c r="AK380" t="s">
        <v>439</v>
      </c>
      <c r="AL380">
        <v>10</v>
      </c>
      <c r="AM380" t="s">
        <v>440</v>
      </c>
      <c r="AN380">
        <v>500</v>
      </c>
      <c r="AO380" t="s">
        <v>441</v>
      </c>
      <c r="AP380">
        <v>10</v>
      </c>
      <c r="AQ380" t="s">
        <v>442</v>
      </c>
      <c r="AR380">
        <v>20</v>
      </c>
    </row>
    <row r="381" spans="1:44">
      <c r="A381">
        <v>446</v>
      </c>
      <c r="B381" t="s">
        <v>425</v>
      </c>
      <c r="C381">
        <v>7</v>
      </c>
      <c r="D381" t="s">
        <v>426</v>
      </c>
      <c r="E381">
        <v>760</v>
      </c>
      <c r="F381" t="s">
        <v>427</v>
      </c>
      <c r="G381" t="s">
        <v>428</v>
      </c>
      <c r="H381">
        <v>0</v>
      </c>
      <c r="I381" t="s">
        <v>429</v>
      </c>
      <c r="J381">
        <v>0.000266</v>
      </c>
      <c r="K381" t="s">
        <v>71</v>
      </c>
      <c r="L381" t="s">
        <v>430</v>
      </c>
      <c r="M381">
        <v>1895.245071</v>
      </c>
      <c r="N381" t="s">
        <v>71</v>
      </c>
      <c r="O381" t="s">
        <v>455</v>
      </c>
      <c r="P381">
        <v>0.002161</v>
      </c>
      <c r="Q381" t="s">
        <v>71</v>
      </c>
      <c r="R381" t="s">
        <v>70</v>
      </c>
      <c r="S381">
        <v>0.685245</v>
      </c>
      <c r="T381" t="s">
        <v>71</v>
      </c>
      <c r="U381" t="s">
        <v>72</v>
      </c>
      <c r="V381">
        <v>0.02358</v>
      </c>
      <c r="W381" t="s">
        <v>71</v>
      </c>
      <c r="X381" t="s">
        <v>73</v>
      </c>
      <c r="Y381">
        <v>0.028149</v>
      </c>
      <c r="Z381" t="s">
        <v>71</v>
      </c>
      <c r="AA381" t="s">
        <v>446</v>
      </c>
      <c r="AB381">
        <v>0.20954</v>
      </c>
      <c r="AC381" t="s">
        <v>71</v>
      </c>
      <c r="AD381" t="s">
        <v>74</v>
      </c>
      <c r="AE381">
        <v>0.421768</v>
      </c>
      <c r="AF381" t="s">
        <v>71</v>
      </c>
      <c r="AG381" t="s">
        <v>437</v>
      </c>
      <c r="AH381">
        <v>1000</v>
      </c>
      <c r="AI381" t="s">
        <v>438</v>
      </c>
      <c r="AJ381">
        <v>1000000</v>
      </c>
      <c r="AK381" t="s">
        <v>439</v>
      </c>
      <c r="AL381">
        <v>10</v>
      </c>
      <c r="AM381" t="s">
        <v>440</v>
      </c>
      <c r="AN381">
        <v>500</v>
      </c>
      <c r="AO381" t="s">
        <v>441</v>
      </c>
      <c r="AP381">
        <v>10</v>
      </c>
      <c r="AQ381" t="s">
        <v>442</v>
      </c>
      <c r="AR381">
        <v>20</v>
      </c>
    </row>
    <row r="382" spans="1:44">
      <c r="A382">
        <v>445</v>
      </c>
      <c r="B382" t="s">
        <v>425</v>
      </c>
      <c r="C382">
        <v>8</v>
      </c>
      <c r="D382" t="s">
        <v>426</v>
      </c>
      <c r="E382">
        <v>1371</v>
      </c>
      <c r="F382" t="s">
        <v>427</v>
      </c>
      <c r="G382" t="s">
        <v>428</v>
      </c>
      <c r="H382">
        <v>0</v>
      </c>
      <c r="I382" t="s">
        <v>429</v>
      </c>
      <c r="J382">
        <v>0.000262</v>
      </c>
      <c r="K382" t="s">
        <v>71</v>
      </c>
      <c r="L382" t="s">
        <v>430</v>
      </c>
      <c r="M382">
        <v>7372.387618</v>
      </c>
      <c r="N382" t="s">
        <v>71</v>
      </c>
      <c r="O382" t="s">
        <v>455</v>
      </c>
      <c r="P382">
        <v>0.007634</v>
      </c>
      <c r="Q382" t="s">
        <v>71</v>
      </c>
      <c r="R382" t="s">
        <v>70</v>
      </c>
      <c r="S382">
        <v>0.670394</v>
      </c>
      <c r="T382" t="s">
        <v>71</v>
      </c>
      <c r="U382" t="s">
        <v>72</v>
      </c>
      <c r="V382">
        <v>0.023742</v>
      </c>
      <c r="W382" t="s">
        <v>71</v>
      </c>
      <c r="X382" t="s">
        <v>73</v>
      </c>
      <c r="Y382">
        <v>0.013022</v>
      </c>
      <c r="Z382" t="s">
        <v>71</v>
      </c>
      <c r="AA382" t="s">
        <v>446</v>
      </c>
      <c r="AB382">
        <v>0.209746</v>
      </c>
      <c r="AC382" t="s">
        <v>71</v>
      </c>
      <c r="AD382" t="s">
        <v>74</v>
      </c>
      <c r="AE382">
        <v>0.421724</v>
      </c>
      <c r="AF382" t="s">
        <v>71</v>
      </c>
      <c r="AG382" t="s">
        <v>437</v>
      </c>
      <c r="AH382">
        <v>1000</v>
      </c>
      <c r="AI382" t="s">
        <v>438</v>
      </c>
      <c r="AJ382">
        <v>1000000</v>
      </c>
      <c r="AK382" t="s">
        <v>439</v>
      </c>
      <c r="AL382">
        <v>10</v>
      </c>
      <c r="AM382" t="s">
        <v>440</v>
      </c>
      <c r="AN382">
        <v>500</v>
      </c>
      <c r="AO382" t="s">
        <v>441</v>
      </c>
      <c r="AP382">
        <v>10</v>
      </c>
      <c r="AQ382" t="s">
        <v>442</v>
      </c>
      <c r="AR382">
        <v>20</v>
      </c>
    </row>
    <row r="383" spans="1:44">
      <c r="A383">
        <v>444</v>
      </c>
      <c r="B383" t="s">
        <v>425</v>
      </c>
      <c r="C383">
        <v>9</v>
      </c>
      <c r="D383" t="s">
        <v>426</v>
      </c>
      <c r="E383">
        <v>2591</v>
      </c>
      <c r="F383" t="s">
        <v>427</v>
      </c>
      <c r="G383" t="s">
        <v>428</v>
      </c>
      <c r="H383">
        <v>0</v>
      </c>
      <c r="I383" t="s">
        <v>429</v>
      </c>
      <c r="J383">
        <v>0.00026</v>
      </c>
      <c r="K383" t="s">
        <v>71</v>
      </c>
      <c r="L383" t="s">
        <v>430</v>
      </c>
      <c r="M383">
        <v>20460.399161</v>
      </c>
      <c r="N383" t="s">
        <v>71</v>
      </c>
      <c r="O383" t="s">
        <v>455</v>
      </c>
      <c r="P383">
        <v>0.020721</v>
      </c>
      <c r="Q383" t="s">
        <v>71</v>
      </c>
      <c r="R383" t="s">
        <v>70</v>
      </c>
      <c r="S383">
        <v>0.667466</v>
      </c>
      <c r="T383" t="s">
        <v>71</v>
      </c>
      <c r="U383" t="s">
        <v>72</v>
      </c>
      <c r="V383">
        <v>0.023922</v>
      </c>
      <c r="W383" t="s">
        <v>71</v>
      </c>
      <c r="X383" t="s">
        <v>73</v>
      </c>
      <c r="Y383">
        <v>0.005668</v>
      </c>
      <c r="Z383" t="s">
        <v>71</v>
      </c>
      <c r="AA383" t="s">
        <v>446</v>
      </c>
      <c r="AB383">
        <v>0.213697</v>
      </c>
      <c r="AC383" t="s">
        <v>71</v>
      </c>
      <c r="AD383" t="s">
        <v>74</v>
      </c>
      <c r="AE383">
        <v>0.422011</v>
      </c>
      <c r="AF383" t="s">
        <v>71</v>
      </c>
      <c r="AG383" t="s">
        <v>437</v>
      </c>
      <c r="AH383">
        <v>1000</v>
      </c>
      <c r="AI383" t="s">
        <v>438</v>
      </c>
      <c r="AJ383">
        <v>1000000</v>
      </c>
      <c r="AK383" t="s">
        <v>439</v>
      </c>
      <c r="AL383">
        <v>10</v>
      </c>
      <c r="AM383" t="s">
        <v>440</v>
      </c>
      <c r="AN383">
        <v>500</v>
      </c>
      <c r="AO383" t="s">
        <v>441</v>
      </c>
      <c r="AP383">
        <v>10</v>
      </c>
      <c r="AQ383" t="s">
        <v>442</v>
      </c>
      <c r="AR383">
        <v>20</v>
      </c>
    </row>
    <row r="384" spans="1:44">
      <c r="A384">
        <v>443</v>
      </c>
      <c r="B384" t="s">
        <v>425</v>
      </c>
      <c r="C384">
        <v>0</v>
      </c>
      <c r="D384" t="s">
        <v>426</v>
      </c>
      <c r="E384">
        <v>157</v>
      </c>
      <c r="F384" t="s">
        <v>427</v>
      </c>
      <c r="G384" t="s">
        <v>428</v>
      </c>
      <c r="H384">
        <v>1.124</v>
      </c>
      <c r="I384" t="s">
        <v>429</v>
      </c>
      <c r="J384">
        <v>0.000248</v>
      </c>
      <c r="K384" t="s">
        <v>71</v>
      </c>
      <c r="L384" t="s">
        <v>430</v>
      </c>
      <c r="M384">
        <v>11.692688</v>
      </c>
      <c r="N384" t="s">
        <v>71</v>
      </c>
      <c r="O384" t="s">
        <v>455</v>
      </c>
      <c r="P384">
        <v>0.00026</v>
      </c>
      <c r="Q384" t="s">
        <v>71</v>
      </c>
      <c r="R384" t="s">
        <v>70</v>
      </c>
      <c r="S384">
        <v>4.365034</v>
      </c>
      <c r="T384" t="s">
        <v>71</v>
      </c>
      <c r="U384" t="s">
        <v>72</v>
      </c>
      <c r="V384">
        <v>0.026815</v>
      </c>
      <c r="W384" t="s">
        <v>71</v>
      </c>
      <c r="X384" t="s">
        <v>73</v>
      </c>
      <c r="Y384">
        <v>3.757521</v>
      </c>
      <c r="Z384" t="s">
        <v>71</v>
      </c>
      <c r="AA384" t="s">
        <v>446</v>
      </c>
      <c r="AB384">
        <v>0.155454</v>
      </c>
      <c r="AC384" t="s">
        <v>71</v>
      </c>
      <c r="AD384" t="s">
        <v>74</v>
      </c>
      <c r="AE384">
        <v>0.423013</v>
      </c>
      <c r="AF384" t="s">
        <v>71</v>
      </c>
      <c r="AG384" t="s">
        <v>437</v>
      </c>
      <c r="AH384">
        <v>1000</v>
      </c>
      <c r="AI384" t="s">
        <v>438</v>
      </c>
      <c r="AJ384">
        <v>1000000</v>
      </c>
      <c r="AK384" t="s">
        <v>439</v>
      </c>
      <c r="AL384">
        <v>10</v>
      </c>
      <c r="AM384" t="s">
        <v>440</v>
      </c>
      <c r="AN384">
        <v>500</v>
      </c>
      <c r="AO384" t="s">
        <v>441</v>
      </c>
      <c r="AP384">
        <v>10</v>
      </c>
      <c r="AQ384" t="s">
        <v>442</v>
      </c>
      <c r="AR384">
        <v>20</v>
      </c>
    </row>
    <row r="385" spans="1:44">
      <c r="A385">
        <v>442</v>
      </c>
      <c r="B385" t="s">
        <v>425</v>
      </c>
      <c r="C385">
        <v>1</v>
      </c>
      <c r="D385" t="s">
        <v>426</v>
      </c>
      <c r="E385">
        <v>160</v>
      </c>
      <c r="F385" t="s">
        <v>427</v>
      </c>
      <c r="G385" t="s">
        <v>428</v>
      </c>
      <c r="H385">
        <v>1.124</v>
      </c>
      <c r="I385" t="s">
        <v>429</v>
      </c>
      <c r="J385">
        <v>0.000247</v>
      </c>
      <c r="K385" t="s">
        <v>71</v>
      </c>
      <c r="L385" t="s">
        <v>430</v>
      </c>
      <c r="M385">
        <v>21.630815</v>
      </c>
      <c r="N385" t="s">
        <v>71</v>
      </c>
      <c r="O385" t="s">
        <v>455</v>
      </c>
      <c r="P385">
        <v>0.000269</v>
      </c>
      <c r="Q385" t="s">
        <v>71</v>
      </c>
      <c r="R385" t="s">
        <v>70</v>
      </c>
      <c r="S385">
        <v>2.556017</v>
      </c>
      <c r="T385" t="s">
        <v>71</v>
      </c>
      <c r="U385" t="s">
        <v>72</v>
      </c>
      <c r="V385">
        <v>0.026156</v>
      </c>
      <c r="W385" t="s">
        <v>71</v>
      </c>
      <c r="X385" t="s">
        <v>73</v>
      </c>
      <c r="Y385">
        <v>1.963476</v>
      </c>
      <c r="Z385" t="s">
        <v>71</v>
      </c>
      <c r="AA385" t="s">
        <v>446</v>
      </c>
      <c r="AB385">
        <v>0.142302</v>
      </c>
      <c r="AC385" t="s">
        <v>71</v>
      </c>
      <c r="AD385" t="s">
        <v>74</v>
      </c>
      <c r="AE385">
        <v>0.421856</v>
      </c>
      <c r="AF385" t="s">
        <v>71</v>
      </c>
      <c r="AG385" t="s">
        <v>437</v>
      </c>
      <c r="AH385">
        <v>1000</v>
      </c>
      <c r="AI385" t="s">
        <v>438</v>
      </c>
      <c r="AJ385">
        <v>1000000</v>
      </c>
      <c r="AK385" t="s">
        <v>439</v>
      </c>
      <c r="AL385">
        <v>10</v>
      </c>
      <c r="AM385" t="s">
        <v>440</v>
      </c>
      <c r="AN385">
        <v>500</v>
      </c>
      <c r="AO385" t="s">
        <v>441</v>
      </c>
      <c r="AP385">
        <v>10</v>
      </c>
      <c r="AQ385" t="s">
        <v>442</v>
      </c>
      <c r="AR385">
        <v>20</v>
      </c>
    </row>
    <row r="386" spans="1:44">
      <c r="A386">
        <v>441</v>
      </c>
      <c r="B386" t="s">
        <v>425</v>
      </c>
      <c r="C386">
        <v>2</v>
      </c>
      <c r="D386" t="s">
        <v>426</v>
      </c>
      <c r="E386">
        <v>169</v>
      </c>
      <c r="F386" t="s">
        <v>427</v>
      </c>
      <c r="G386" t="s">
        <v>428</v>
      </c>
      <c r="H386">
        <v>1.124</v>
      </c>
      <c r="I386" t="s">
        <v>429</v>
      </c>
      <c r="J386">
        <v>0.000247</v>
      </c>
      <c r="K386" t="s">
        <v>71</v>
      </c>
      <c r="L386" t="s">
        <v>430</v>
      </c>
      <c r="M386">
        <v>38.802464</v>
      </c>
      <c r="N386" t="s">
        <v>71</v>
      </c>
      <c r="O386" t="s">
        <v>455</v>
      </c>
      <c r="P386">
        <v>0.000286</v>
      </c>
      <c r="Q386" t="s">
        <v>71</v>
      </c>
      <c r="R386" t="s">
        <v>70</v>
      </c>
      <c r="S386">
        <v>1.596005</v>
      </c>
      <c r="T386" t="s">
        <v>71</v>
      </c>
      <c r="U386" t="s">
        <v>72</v>
      </c>
      <c r="V386">
        <v>0.026061</v>
      </c>
      <c r="W386" t="s">
        <v>71</v>
      </c>
      <c r="X386" t="s">
        <v>73</v>
      </c>
      <c r="Y386">
        <v>0.979669</v>
      </c>
      <c r="Z386" t="s">
        <v>71</v>
      </c>
      <c r="AA386" t="s">
        <v>446</v>
      </c>
      <c r="AB386">
        <v>0.166561</v>
      </c>
      <c r="AC386" t="s">
        <v>71</v>
      </c>
      <c r="AD386" t="s">
        <v>74</v>
      </c>
      <c r="AE386">
        <v>0.421532</v>
      </c>
      <c r="AF386" t="s">
        <v>71</v>
      </c>
      <c r="AG386" t="s">
        <v>437</v>
      </c>
      <c r="AH386">
        <v>1000</v>
      </c>
      <c r="AI386" t="s">
        <v>438</v>
      </c>
      <c r="AJ386">
        <v>1000000</v>
      </c>
      <c r="AK386" t="s">
        <v>439</v>
      </c>
      <c r="AL386">
        <v>10</v>
      </c>
      <c r="AM386" t="s">
        <v>440</v>
      </c>
      <c r="AN386">
        <v>500</v>
      </c>
      <c r="AO386" t="s">
        <v>441</v>
      </c>
      <c r="AP386">
        <v>10</v>
      </c>
      <c r="AQ386" t="s">
        <v>442</v>
      </c>
      <c r="AR386">
        <v>20</v>
      </c>
    </row>
    <row r="387" spans="1:44">
      <c r="A387">
        <v>440</v>
      </c>
      <c r="B387" t="s">
        <v>425</v>
      </c>
      <c r="C387">
        <v>3</v>
      </c>
      <c r="D387" t="s">
        <v>426</v>
      </c>
      <c r="E387">
        <v>188</v>
      </c>
      <c r="F387" t="s">
        <v>427</v>
      </c>
      <c r="G387" t="s">
        <v>428</v>
      </c>
      <c r="H387">
        <v>1.124</v>
      </c>
      <c r="I387" t="s">
        <v>429</v>
      </c>
      <c r="J387">
        <v>0.000251</v>
      </c>
      <c r="K387" t="s">
        <v>71</v>
      </c>
      <c r="L387" t="s">
        <v>430</v>
      </c>
      <c r="M387">
        <v>78.448791</v>
      </c>
      <c r="N387" t="s">
        <v>71</v>
      </c>
      <c r="O387" t="s">
        <v>455</v>
      </c>
      <c r="P387">
        <v>0.00033</v>
      </c>
      <c r="Q387" t="s">
        <v>71</v>
      </c>
      <c r="R387" t="s">
        <v>70</v>
      </c>
      <c r="S387">
        <v>1.138528</v>
      </c>
      <c r="T387" t="s">
        <v>71</v>
      </c>
      <c r="U387" t="s">
        <v>72</v>
      </c>
      <c r="V387">
        <v>0.026119</v>
      </c>
      <c r="W387" t="s">
        <v>71</v>
      </c>
      <c r="X387" t="s">
        <v>73</v>
      </c>
      <c r="Y387">
        <v>0.501525</v>
      </c>
      <c r="Z387" t="s">
        <v>71</v>
      </c>
      <c r="AA387" t="s">
        <v>446</v>
      </c>
      <c r="AB387">
        <v>0.186989</v>
      </c>
      <c r="AC387" t="s">
        <v>71</v>
      </c>
      <c r="AD387" t="s">
        <v>74</v>
      </c>
      <c r="AE387">
        <v>0.42176</v>
      </c>
      <c r="AF387" t="s">
        <v>71</v>
      </c>
      <c r="AG387" t="s">
        <v>437</v>
      </c>
      <c r="AH387">
        <v>1000</v>
      </c>
      <c r="AI387" t="s">
        <v>438</v>
      </c>
      <c r="AJ387">
        <v>1000000</v>
      </c>
      <c r="AK387" t="s">
        <v>439</v>
      </c>
      <c r="AL387">
        <v>10</v>
      </c>
      <c r="AM387" t="s">
        <v>440</v>
      </c>
      <c r="AN387">
        <v>500</v>
      </c>
      <c r="AO387" t="s">
        <v>441</v>
      </c>
      <c r="AP387">
        <v>10</v>
      </c>
      <c r="AQ387" t="s">
        <v>442</v>
      </c>
      <c r="AR387">
        <v>20</v>
      </c>
    </row>
    <row r="388" spans="1:44">
      <c r="A388">
        <v>439</v>
      </c>
      <c r="B388" t="s">
        <v>425</v>
      </c>
      <c r="C388">
        <v>4</v>
      </c>
      <c r="D388" t="s">
        <v>426</v>
      </c>
      <c r="E388">
        <v>226</v>
      </c>
      <c r="F388" t="s">
        <v>427</v>
      </c>
      <c r="G388" t="s">
        <v>428</v>
      </c>
      <c r="H388">
        <v>1.124</v>
      </c>
      <c r="I388" t="s">
        <v>429</v>
      </c>
      <c r="J388">
        <v>0.000254</v>
      </c>
      <c r="K388" t="s">
        <v>71</v>
      </c>
      <c r="L388" t="s">
        <v>430</v>
      </c>
      <c r="M388">
        <v>160.104784</v>
      </c>
      <c r="N388" t="s">
        <v>71</v>
      </c>
      <c r="O388" t="s">
        <v>455</v>
      </c>
      <c r="P388">
        <v>0.000414</v>
      </c>
      <c r="Q388" t="s">
        <v>71</v>
      </c>
      <c r="R388" t="s">
        <v>70</v>
      </c>
      <c r="S388">
        <v>0.89478</v>
      </c>
      <c r="T388" t="s">
        <v>71</v>
      </c>
      <c r="U388" t="s">
        <v>72</v>
      </c>
      <c r="V388">
        <v>0.026376</v>
      </c>
      <c r="W388" t="s">
        <v>71</v>
      </c>
      <c r="X388" t="s">
        <v>73</v>
      </c>
      <c r="Y388">
        <v>0.251967</v>
      </c>
      <c r="Z388" t="s">
        <v>71</v>
      </c>
      <c r="AA388" t="s">
        <v>446</v>
      </c>
      <c r="AB388">
        <v>0.19242</v>
      </c>
      <c r="AC388" t="s">
        <v>71</v>
      </c>
      <c r="AD388" t="s">
        <v>74</v>
      </c>
      <c r="AE388">
        <v>0.421854</v>
      </c>
      <c r="AF388" t="s">
        <v>71</v>
      </c>
      <c r="AG388" t="s">
        <v>437</v>
      </c>
      <c r="AH388">
        <v>1000</v>
      </c>
      <c r="AI388" t="s">
        <v>438</v>
      </c>
      <c r="AJ388">
        <v>1000000</v>
      </c>
      <c r="AK388" t="s">
        <v>439</v>
      </c>
      <c r="AL388">
        <v>10</v>
      </c>
      <c r="AM388" t="s">
        <v>440</v>
      </c>
      <c r="AN388">
        <v>500</v>
      </c>
      <c r="AO388" t="s">
        <v>441</v>
      </c>
      <c r="AP388">
        <v>10</v>
      </c>
      <c r="AQ388" t="s">
        <v>442</v>
      </c>
      <c r="AR388">
        <v>20</v>
      </c>
    </row>
    <row r="389" spans="1:44">
      <c r="A389">
        <v>438</v>
      </c>
      <c r="B389" t="s">
        <v>425</v>
      </c>
      <c r="C389">
        <v>5</v>
      </c>
      <c r="D389" t="s">
        <v>426</v>
      </c>
      <c r="E389">
        <v>303</v>
      </c>
      <c r="F389" t="s">
        <v>427</v>
      </c>
      <c r="G389" t="s">
        <v>428</v>
      </c>
      <c r="H389">
        <v>1.124</v>
      </c>
      <c r="I389" t="s">
        <v>429</v>
      </c>
      <c r="J389">
        <v>0.00025</v>
      </c>
      <c r="K389" t="s">
        <v>71</v>
      </c>
      <c r="L389" t="s">
        <v>430</v>
      </c>
      <c r="M389">
        <v>301.027469</v>
      </c>
      <c r="N389" t="s">
        <v>71</v>
      </c>
      <c r="O389" t="s">
        <v>455</v>
      </c>
      <c r="P389">
        <v>0.000551</v>
      </c>
      <c r="Q389" t="s">
        <v>71</v>
      </c>
      <c r="R389" t="s">
        <v>70</v>
      </c>
      <c r="S389">
        <v>0.77552</v>
      </c>
      <c r="T389" t="s">
        <v>71</v>
      </c>
      <c r="U389" t="s">
        <v>72</v>
      </c>
      <c r="V389">
        <v>0.026617</v>
      </c>
      <c r="W389" t="s">
        <v>71</v>
      </c>
      <c r="X389" t="s">
        <v>73</v>
      </c>
      <c r="Y389">
        <v>0.130293</v>
      </c>
      <c r="Z389" t="s">
        <v>71</v>
      </c>
      <c r="AA389" t="s">
        <v>446</v>
      </c>
      <c r="AB389">
        <v>0.19445</v>
      </c>
      <c r="AC389" t="s">
        <v>71</v>
      </c>
      <c r="AD389" t="s">
        <v>74</v>
      </c>
      <c r="AE389">
        <v>0.421966</v>
      </c>
      <c r="AF389" t="s">
        <v>71</v>
      </c>
      <c r="AG389" t="s">
        <v>437</v>
      </c>
      <c r="AH389">
        <v>1000</v>
      </c>
      <c r="AI389" t="s">
        <v>438</v>
      </c>
      <c r="AJ389">
        <v>1000000</v>
      </c>
      <c r="AK389" t="s">
        <v>439</v>
      </c>
      <c r="AL389">
        <v>10</v>
      </c>
      <c r="AM389" t="s">
        <v>440</v>
      </c>
      <c r="AN389">
        <v>500</v>
      </c>
      <c r="AO389" t="s">
        <v>441</v>
      </c>
      <c r="AP389">
        <v>10</v>
      </c>
      <c r="AQ389" t="s">
        <v>442</v>
      </c>
      <c r="AR389">
        <v>20</v>
      </c>
    </row>
    <row r="390" spans="1:44">
      <c r="A390">
        <v>437</v>
      </c>
      <c r="B390" t="s">
        <v>425</v>
      </c>
      <c r="C390">
        <v>6</v>
      </c>
      <c r="D390" t="s">
        <v>426</v>
      </c>
      <c r="E390">
        <v>455</v>
      </c>
      <c r="F390" t="s">
        <v>427</v>
      </c>
      <c r="G390" t="s">
        <v>428</v>
      </c>
      <c r="H390">
        <v>1.124</v>
      </c>
      <c r="I390" t="s">
        <v>429</v>
      </c>
      <c r="J390">
        <v>0.00025</v>
      </c>
      <c r="K390" t="s">
        <v>71</v>
      </c>
      <c r="L390" t="s">
        <v>430</v>
      </c>
      <c r="M390">
        <v>641.739977</v>
      </c>
      <c r="N390" t="s">
        <v>71</v>
      </c>
      <c r="O390" t="s">
        <v>455</v>
      </c>
      <c r="P390">
        <v>0.000892</v>
      </c>
      <c r="Q390" t="s">
        <v>71</v>
      </c>
      <c r="R390" t="s">
        <v>70</v>
      </c>
      <c r="S390">
        <v>0.715422</v>
      </c>
      <c r="T390" t="s">
        <v>71</v>
      </c>
      <c r="U390" t="s">
        <v>72</v>
      </c>
      <c r="V390">
        <v>0.026919</v>
      </c>
      <c r="W390" t="s">
        <v>71</v>
      </c>
      <c r="X390" t="s">
        <v>73</v>
      </c>
      <c r="Y390">
        <v>0.065142</v>
      </c>
      <c r="Z390" t="s">
        <v>71</v>
      </c>
      <c r="AA390" t="s">
        <v>446</v>
      </c>
      <c r="AB390">
        <v>0.199345</v>
      </c>
      <c r="AC390" t="s">
        <v>71</v>
      </c>
      <c r="AD390" t="s">
        <v>74</v>
      </c>
      <c r="AE390">
        <v>0.421939</v>
      </c>
      <c r="AF390" t="s">
        <v>71</v>
      </c>
      <c r="AG390" t="s">
        <v>437</v>
      </c>
      <c r="AH390">
        <v>1000</v>
      </c>
      <c r="AI390" t="s">
        <v>438</v>
      </c>
      <c r="AJ390">
        <v>1000000</v>
      </c>
      <c r="AK390" t="s">
        <v>439</v>
      </c>
      <c r="AL390">
        <v>10</v>
      </c>
      <c r="AM390" t="s">
        <v>440</v>
      </c>
      <c r="AN390">
        <v>500</v>
      </c>
      <c r="AO390" t="s">
        <v>441</v>
      </c>
      <c r="AP390">
        <v>10</v>
      </c>
      <c r="AQ390" t="s">
        <v>442</v>
      </c>
      <c r="AR390">
        <v>20</v>
      </c>
    </row>
    <row r="391" spans="1:44">
      <c r="A391">
        <v>436</v>
      </c>
      <c r="B391" t="s">
        <v>425</v>
      </c>
      <c r="C391">
        <v>7</v>
      </c>
      <c r="D391" t="s">
        <v>426</v>
      </c>
      <c r="E391">
        <v>760</v>
      </c>
      <c r="F391" t="s">
        <v>427</v>
      </c>
      <c r="G391" t="s">
        <v>428</v>
      </c>
      <c r="H391">
        <v>1.124</v>
      </c>
      <c r="I391" t="s">
        <v>429</v>
      </c>
      <c r="J391">
        <v>0.000248</v>
      </c>
      <c r="K391" t="s">
        <v>71</v>
      </c>
      <c r="L391" t="s">
        <v>430</v>
      </c>
      <c r="M391">
        <v>1815.966039</v>
      </c>
      <c r="N391" t="s">
        <v>71</v>
      </c>
      <c r="O391" t="s">
        <v>455</v>
      </c>
      <c r="P391">
        <v>0.002064</v>
      </c>
      <c r="Q391" t="s">
        <v>71</v>
      </c>
      <c r="R391" t="s">
        <v>70</v>
      </c>
      <c r="S391">
        <v>0.683039</v>
      </c>
      <c r="T391" t="s">
        <v>71</v>
      </c>
      <c r="U391" t="s">
        <v>72</v>
      </c>
      <c r="V391">
        <v>0.026993</v>
      </c>
      <c r="W391" t="s">
        <v>71</v>
      </c>
      <c r="X391" t="s">
        <v>73</v>
      </c>
      <c r="Y391">
        <v>0.031459</v>
      </c>
      <c r="Z391" t="s">
        <v>71</v>
      </c>
      <c r="AA391" t="s">
        <v>446</v>
      </c>
      <c r="AB391">
        <v>0.20015</v>
      </c>
      <c r="AC391" t="s">
        <v>71</v>
      </c>
      <c r="AD391" t="s">
        <v>74</v>
      </c>
      <c r="AE391">
        <v>0.422282</v>
      </c>
      <c r="AF391" t="s">
        <v>71</v>
      </c>
      <c r="AG391" t="s">
        <v>437</v>
      </c>
      <c r="AH391">
        <v>1000</v>
      </c>
      <c r="AI391" t="s">
        <v>438</v>
      </c>
      <c r="AJ391">
        <v>1000000</v>
      </c>
      <c r="AK391" t="s">
        <v>439</v>
      </c>
      <c r="AL391">
        <v>10</v>
      </c>
      <c r="AM391" t="s">
        <v>440</v>
      </c>
      <c r="AN391">
        <v>500</v>
      </c>
      <c r="AO391" t="s">
        <v>441</v>
      </c>
      <c r="AP391">
        <v>10</v>
      </c>
      <c r="AQ391" t="s">
        <v>442</v>
      </c>
      <c r="AR391">
        <v>20</v>
      </c>
    </row>
    <row r="392" spans="1:44">
      <c r="A392">
        <v>435</v>
      </c>
      <c r="B392" t="s">
        <v>425</v>
      </c>
      <c r="C392">
        <v>8</v>
      </c>
      <c r="D392" t="s">
        <v>426</v>
      </c>
      <c r="E392">
        <v>1371</v>
      </c>
      <c r="F392" t="s">
        <v>427</v>
      </c>
      <c r="G392" t="s">
        <v>428</v>
      </c>
      <c r="H392">
        <v>1.124</v>
      </c>
      <c r="I392" t="s">
        <v>429</v>
      </c>
      <c r="J392">
        <v>0.000238</v>
      </c>
      <c r="K392" t="s">
        <v>71</v>
      </c>
      <c r="L392" t="s">
        <v>430</v>
      </c>
      <c r="M392">
        <v>6578.247168</v>
      </c>
      <c r="N392" t="s">
        <v>71</v>
      </c>
      <c r="O392" t="s">
        <v>455</v>
      </c>
      <c r="P392">
        <v>0.006816</v>
      </c>
      <c r="Q392" t="s">
        <v>71</v>
      </c>
      <c r="R392" t="s">
        <v>70</v>
      </c>
      <c r="S392">
        <v>0.663423</v>
      </c>
      <c r="T392" t="s">
        <v>71</v>
      </c>
      <c r="U392" t="s">
        <v>72</v>
      </c>
      <c r="V392">
        <v>0.02709</v>
      </c>
      <c r="W392" t="s">
        <v>71</v>
      </c>
      <c r="X392" t="s">
        <v>73</v>
      </c>
      <c r="Y392">
        <v>0.014392</v>
      </c>
      <c r="Z392" t="s">
        <v>71</v>
      </c>
      <c r="AA392" t="s">
        <v>446</v>
      </c>
      <c r="AB392">
        <v>0.197883</v>
      </c>
      <c r="AC392" t="s">
        <v>71</v>
      </c>
      <c r="AD392" t="s">
        <v>74</v>
      </c>
      <c r="AE392">
        <v>0.421899</v>
      </c>
      <c r="AF392" t="s">
        <v>71</v>
      </c>
      <c r="AG392" t="s">
        <v>437</v>
      </c>
      <c r="AH392">
        <v>1000</v>
      </c>
      <c r="AI392" t="s">
        <v>438</v>
      </c>
      <c r="AJ392">
        <v>1000000</v>
      </c>
      <c r="AK392" t="s">
        <v>439</v>
      </c>
      <c r="AL392">
        <v>10</v>
      </c>
      <c r="AM392" t="s">
        <v>440</v>
      </c>
      <c r="AN392">
        <v>500</v>
      </c>
      <c r="AO392" t="s">
        <v>441</v>
      </c>
      <c r="AP392">
        <v>10</v>
      </c>
      <c r="AQ392" t="s">
        <v>442</v>
      </c>
      <c r="AR392">
        <v>20</v>
      </c>
    </row>
    <row r="393" spans="1:44">
      <c r="A393">
        <v>434</v>
      </c>
      <c r="B393" t="s">
        <v>425</v>
      </c>
      <c r="C393">
        <v>9</v>
      </c>
      <c r="D393" t="s">
        <v>426</v>
      </c>
      <c r="E393">
        <v>2591</v>
      </c>
      <c r="F393" t="s">
        <v>427</v>
      </c>
      <c r="G393" t="s">
        <v>428</v>
      </c>
      <c r="H393">
        <v>1.124</v>
      </c>
      <c r="I393" t="s">
        <v>429</v>
      </c>
      <c r="J393">
        <v>0.000243</v>
      </c>
      <c r="K393" t="s">
        <v>71</v>
      </c>
      <c r="L393" t="s">
        <v>430</v>
      </c>
      <c r="M393">
        <v>18717.813866</v>
      </c>
      <c r="N393" t="s">
        <v>71</v>
      </c>
      <c r="O393" t="s">
        <v>455</v>
      </c>
      <c r="P393">
        <v>0.018961</v>
      </c>
      <c r="Q393" t="s">
        <v>71</v>
      </c>
      <c r="R393" t="s">
        <v>70</v>
      </c>
      <c r="S393">
        <v>0.656454</v>
      </c>
      <c r="T393" t="s">
        <v>71</v>
      </c>
      <c r="U393" t="s">
        <v>72</v>
      </c>
      <c r="V393">
        <v>0.027204</v>
      </c>
      <c r="W393" t="s">
        <v>71</v>
      </c>
      <c r="X393" t="s">
        <v>73</v>
      </c>
      <c r="Y393">
        <v>0.005791</v>
      </c>
      <c r="Z393" t="s">
        <v>71</v>
      </c>
      <c r="AA393" t="s">
        <v>446</v>
      </c>
      <c r="AB393">
        <v>0.19969</v>
      </c>
      <c r="AC393" t="s">
        <v>71</v>
      </c>
      <c r="AD393" t="s">
        <v>74</v>
      </c>
      <c r="AE393">
        <v>0.421689</v>
      </c>
      <c r="AF393" t="s">
        <v>71</v>
      </c>
      <c r="AG393" t="s">
        <v>437</v>
      </c>
      <c r="AH393">
        <v>1000</v>
      </c>
      <c r="AI393" t="s">
        <v>438</v>
      </c>
      <c r="AJ393">
        <v>1000000</v>
      </c>
      <c r="AK393" t="s">
        <v>439</v>
      </c>
      <c r="AL393">
        <v>10</v>
      </c>
      <c r="AM393" t="s">
        <v>440</v>
      </c>
      <c r="AN393">
        <v>500</v>
      </c>
      <c r="AO393" t="s">
        <v>441</v>
      </c>
      <c r="AP393">
        <v>10</v>
      </c>
      <c r="AQ393" t="s">
        <v>442</v>
      </c>
      <c r="AR393">
        <v>20</v>
      </c>
    </row>
    <row r="394" spans="1:44">
      <c r="A394">
        <v>433</v>
      </c>
      <c r="B394" t="s">
        <v>425</v>
      </c>
      <c r="C394">
        <v>3</v>
      </c>
      <c r="D394" t="s">
        <v>426</v>
      </c>
      <c r="E394">
        <v>188</v>
      </c>
      <c r="F394" t="s">
        <v>427</v>
      </c>
      <c r="G394" t="s">
        <v>428</v>
      </c>
      <c r="H394">
        <v>1.124</v>
      </c>
      <c r="I394" t="s">
        <v>429</v>
      </c>
      <c r="J394">
        <v>0.000254</v>
      </c>
      <c r="K394" t="s">
        <v>71</v>
      </c>
      <c r="L394" t="s">
        <v>430</v>
      </c>
      <c r="M394">
        <v>78.959687</v>
      </c>
      <c r="N394" t="s">
        <v>71</v>
      </c>
      <c r="O394" t="s">
        <v>455</v>
      </c>
      <c r="P394">
        <v>0.000333</v>
      </c>
      <c r="Q394" t="s">
        <v>71</v>
      </c>
      <c r="R394" t="s">
        <v>70</v>
      </c>
      <c r="S394">
        <v>1.146804</v>
      </c>
      <c r="T394" t="s">
        <v>71</v>
      </c>
      <c r="U394" t="s">
        <v>72</v>
      </c>
      <c r="V394">
        <v>0.026501</v>
      </c>
      <c r="W394" t="s">
        <v>71</v>
      </c>
      <c r="X394" t="s">
        <v>73</v>
      </c>
      <c r="Y394">
        <v>0.509937</v>
      </c>
      <c r="Z394" t="s">
        <v>71</v>
      </c>
      <c r="AA394" t="s">
        <v>446</v>
      </c>
      <c r="AB394">
        <v>0.183938</v>
      </c>
      <c r="AC394" t="s">
        <v>71</v>
      </c>
      <c r="AD394" t="s">
        <v>74</v>
      </c>
      <c r="AE394">
        <v>0.424125</v>
      </c>
      <c r="AF394" t="s">
        <v>71</v>
      </c>
      <c r="AG394" t="s">
        <v>437</v>
      </c>
      <c r="AH394">
        <v>1000</v>
      </c>
      <c r="AI394" t="s">
        <v>438</v>
      </c>
      <c r="AJ394">
        <v>1000000</v>
      </c>
      <c r="AK394" t="s">
        <v>439</v>
      </c>
      <c r="AL394">
        <v>10</v>
      </c>
      <c r="AM394" t="s">
        <v>440</v>
      </c>
      <c r="AN394">
        <v>500</v>
      </c>
      <c r="AO394" t="s">
        <v>441</v>
      </c>
      <c r="AP394">
        <v>10</v>
      </c>
      <c r="AQ394" t="s">
        <v>442</v>
      </c>
      <c r="AR394">
        <v>20</v>
      </c>
    </row>
    <row r="395" spans="1:44">
      <c r="A395">
        <v>432</v>
      </c>
      <c r="B395" t="s">
        <v>425</v>
      </c>
      <c r="C395">
        <v>3</v>
      </c>
      <c r="D395" t="s">
        <v>426</v>
      </c>
      <c r="E395">
        <v>188</v>
      </c>
      <c r="F395" t="s">
        <v>427</v>
      </c>
      <c r="G395" t="s">
        <v>428</v>
      </c>
      <c r="H395">
        <v>2.856</v>
      </c>
      <c r="I395" t="s">
        <v>429</v>
      </c>
      <c r="J395">
        <v>0.000258</v>
      </c>
      <c r="K395" t="s">
        <v>71</v>
      </c>
      <c r="L395" t="s">
        <v>430</v>
      </c>
      <c r="M395">
        <v>76.70322</v>
      </c>
      <c r="N395" t="s">
        <v>71</v>
      </c>
      <c r="O395" t="s">
        <v>455</v>
      </c>
      <c r="P395">
        <v>0.000335</v>
      </c>
      <c r="Q395" t="s">
        <v>71</v>
      </c>
      <c r="R395" t="s">
        <v>70</v>
      </c>
      <c r="S395">
        <v>1.528185</v>
      </c>
      <c r="T395" t="s">
        <v>71</v>
      </c>
      <c r="U395" t="s">
        <v>72</v>
      </c>
      <c r="V395">
        <v>0.035494</v>
      </c>
      <c r="W395" t="s">
        <v>71</v>
      </c>
      <c r="X395" t="s">
        <v>73</v>
      </c>
      <c r="Y395">
        <v>0.659234</v>
      </c>
      <c r="Z395" t="s">
        <v>71</v>
      </c>
      <c r="AA395" t="s">
        <v>446</v>
      </c>
      <c r="AB395">
        <v>0.196898</v>
      </c>
      <c r="AC395" t="s">
        <v>71</v>
      </c>
      <c r="AD395" t="s">
        <v>74</v>
      </c>
      <c r="AE395">
        <v>0.634132</v>
      </c>
      <c r="AF395" t="s">
        <v>71</v>
      </c>
      <c r="AG395" t="s">
        <v>437</v>
      </c>
      <c r="AH395">
        <v>1000</v>
      </c>
      <c r="AI395" t="s">
        <v>438</v>
      </c>
      <c r="AJ395">
        <v>1000000</v>
      </c>
      <c r="AK395" t="s">
        <v>439</v>
      </c>
      <c r="AL395">
        <v>10</v>
      </c>
      <c r="AM395" t="s">
        <v>440</v>
      </c>
      <c r="AN395">
        <v>500</v>
      </c>
      <c r="AO395" t="s">
        <v>441</v>
      </c>
      <c r="AP395">
        <v>12</v>
      </c>
      <c r="AQ395" t="s">
        <v>442</v>
      </c>
      <c r="AR395">
        <v>20</v>
      </c>
    </row>
    <row r="396" spans="1:44">
      <c r="A396">
        <v>431</v>
      </c>
      <c r="B396" t="s">
        <v>425</v>
      </c>
      <c r="C396">
        <v>4</v>
      </c>
      <c r="D396" t="s">
        <v>426</v>
      </c>
      <c r="E396">
        <v>226</v>
      </c>
      <c r="F396" t="s">
        <v>427</v>
      </c>
      <c r="G396" t="s">
        <v>428</v>
      </c>
      <c r="H396">
        <v>2.154</v>
      </c>
      <c r="I396" t="s">
        <v>429</v>
      </c>
      <c r="J396">
        <v>0.000253</v>
      </c>
      <c r="K396" t="s">
        <v>71</v>
      </c>
      <c r="L396" t="s">
        <v>430</v>
      </c>
      <c r="M396">
        <v>161.935686</v>
      </c>
      <c r="N396" t="s">
        <v>71</v>
      </c>
      <c r="O396" t="s">
        <v>455</v>
      </c>
      <c r="P396">
        <v>0.000415</v>
      </c>
      <c r="Q396" t="s">
        <v>71</v>
      </c>
      <c r="R396" t="s">
        <v>70</v>
      </c>
      <c r="S396">
        <v>1.150178</v>
      </c>
      <c r="T396" t="s">
        <v>71</v>
      </c>
      <c r="U396" t="s">
        <v>72</v>
      </c>
      <c r="V396">
        <v>0</v>
      </c>
      <c r="W396" t="s">
        <v>71</v>
      </c>
      <c r="X396" t="s">
        <v>73</v>
      </c>
      <c r="Y396">
        <v>0</v>
      </c>
      <c r="Z396" t="s">
        <v>71</v>
      </c>
      <c r="AA396" t="s">
        <v>446</v>
      </c>
      <c r="AB396">
        <v>0</v>
      </c>
      <c r="AC396" t="s">
        <v>71</v>
      </c>
      <c r="AD396" t="s">
        <v>74</v>
      </c>
      <c r="AE396">
        <v>0</v>
      </c>
      <c r="AF396" t="s">
        <v>71</v>
      </c>
      <c r="AG396" t="s">
        <v>437</v>
      </c>
      <c r="AH396">
        <v>1000</v>
      </c>
      <c r="AI396" t="s">
        <v>438</v>
      </c>
      <c r="AJ396">
        <v>1000000</v>
      </c>
      <c r="AK396" t="s">
        <v>439</v>
      </c>
      <c r="AL396">
        <v>10</v>
      </c>
      <c r="AM396" t="s">
        <v>440</v>
      </c>
      <c r="AN396">
        <v>500</v>
      </c>
      <c r="AO396" t="s">
        <v>441</v>
      </c>
      <c r="AP396">
        <v>10</v>
      </c>
      <c r="AQ396" t="s">
        <v>442</v>
      </c>
      <c r="AR396">
        <v>20</v>
      </c>
    </row>
    <row r="397" spans="1:44">
      <c r="A397">
        <v>430</v>
      </c>
      <c r="B397" t="s">
        <v>425</v>
      </c>
      <c r="C397">
        <v>0</v>
      </c>
      <c r="D397" t="s">
        <v>426</v>
      </c>
      <c r="E397">
        <v>157</v>
      </c>
      <c r="F397" t="s">
        <v>427</v>
      </c>
      <c r="G397" t="s">
        <v>428</v>
      </c>
      <c r="H397">
        <v>6.558</v>
      </c>
      <c r="I397" t="s">
        <v>429</v>
      </c>
      <c r="J397">
        <v>0.000266</v>
      </c>
      <c r="K397" t="s">
        <v>71</v>
      </c>
      <c r="L397" t="s">
        <v>430</v>
      </c>
      <c r="M397">
        <v>12.262044</v>
      </c>
      <c r="N397" t="s">
        <v>71</v>
      </c>
      <c r="O397" t="s">
        <v>455</v>
      </c>
      <c r="P397">
        <v>0.000279</v>
      </c>
      <c r="Q397" t="s">
        <v>71</v>
      </c>
      <c r="R397" t="s">
        <v>70</v>
      </c>
      <c r="S397">
        <v>4.273603</v>
      </c>
      <c r="T397" t="s">
        <v>71</v>
      </c>
      <c r="U397" t="s">
        <v>72</v>
      </c>
      <c r="V397">
        <v>0</v>
      </c>
      <c r="W397" t="s">
        <v>71</v>
      </c>
      <c r="X397" t="s">
        <v>73</v>
      </c>
      <c r="Y397">
        <v>0</v>
      </c>
      <c r="Z397" t="s">
        <v>71</v>
      </c>
      <c r="AA397" t="s">
        <v>446</v>
      </c>
      <c r="AB397">
        <v>0</v>
      </c>
      <c r="AC397" t="s">
        <v>71</v>
      </c>
      <c r="AD397" t="s">
        <v>74</v>
      </c>
      <c r="AE397">
        <v>0</v>
      </c>
      <c r="AF397" t="s">
        <v>71</v>
      </c>
      <c r="AG397" t="s">
        <v>437</v>
      </c>
      <c r="AH397">
        <v>1000</v>
      </c>
      <c r="AI397" t="s">
        <v>438</v>
      </c>
      <c r="AJ397">
        <v>1000000</v>
      </c>
      <c r="AK397" t="s">
        <v>439</v>
      </c>
      <c r="AL397">
        <v>10</v>
      </c>
      <c r="AM397" t="s">
        <v>440</v>
      </c>
      <c r="AN397">
        <v>500</v>
      </c>
      <c r="AO397" t="s">
        <v>441</v>
      </c>
      <c r="AP397">
        <v>20</v>
      </c>
      <c r="AQ397" t="s">
        <v>442</v>
      </c>
      <c r="AR397">
        <v>20</v>
      </c>
    </row>
    <row r="398" spans="1:44">
      <c r="A398">
        <v>429</v>
      </c>
      <c r="B398" t="s">
        <v>425</v>
      </c>
      <c r="C398">
        <v>1</v>
      </c>
      <c r="D398" t="s">
        <v>426</v>
      </c>
      <c r="E398">
        <v>160</v>
      </c>
      <c r="F398" t="s">
        <v>427</v>
      </c>
      <c r="G398" t="s">
        <v>428</v>
      </c>
      <c r="H398">
        <v>6.558</v>
      </c>
      <c r="I398" t="s">
        <v>429</v>
      </c>
      <c r="J398">
        <v>0.000265</v>
      </c>
      <c r="K398" t="s">
        <v>71</v>
      </c>
      <c r="L398" t="s">
        <v>430</v>
      </c>
      <c r="M398">
        <v>22.69552</v>
      </c>
      <c r="N398" t="s">
        <v>71</v>
      </c>
      <c r="O398" t="s">
        <v>455</v>
      </c>
      <c r="P398">
        <v>0.000288</v>
      </c>
      <c r="Q398" t="s">
        <v>71</v>
      </c>
      <c r="R398" t="s">
        <v>70</v>
      </c>
      <c r="S398">
        <v>4.270326</v>
      </c>
      <c r="T398" t="s">
        <v>71</v>
      </c>
      <c r="U398" t="s">
        <v>72</v>
      </c>
      <c r="V398">
        <v>0</v>
      </c>
      <c r="W398" t="s">
        <v>71</v>
      </c>
      <c r="X398" t="s">
        <v>73</v>
      </c>
      <c r="Y398">
        <v>0</v>
      </c>
      <c r="Z398" t="s">
        <v>71</v>
      </c>
      <c r="AA398" t="s">
        <v>446</v>
      </c>
      <c r="AB398">
        <v>0</v>
      </c>
      <c r="AC398" t="s">
        <v>71</v>
      </c>
      <c r="AD398" t="s">
        <v>74</v>
      </c>
      <c r="AE398">
        <v>0</v>
      </c>
      <c r="AF398" t="s">
        <v>71</v>
      </c>
      <c r="AG398" t="s">
        <v>437</v>
      </c>
      <c r="AH398">
        <v>1000</v>
      </c>
      <c r="AI398" t="s">
        <v>438</v>
      </c>
      <c r="AJ398">
        <v>1000000</v>
      </c>
      <c r="AK398" t="s">
        <v>439</v>
      </c>
      <c r="AL398">
        <v>10</v>
      </c>
      <c r="AM398" t="s">
        <v>440</v>
      </c>
      <c r="AN398">
        <v>500</v>
      </c>
      <c r="AO398" t="s">
        <v>441</v>
      </c>
      <c r="AP398">
        <v>20</v>
      </c>
      <c r="AQ398" t="s">
        <v>442</v>
      </c>
      <c r="AR398">
        <v>20</v>
      </c>
    </row>
    <row r="399" spans="1:44">
      <c r="A399">
        <v>428</v>
      </c>
      <c r="B399" t="s">
        <v>425</v>
      </c>
      <c r="C399">
        <v>2</v>
      </c>
      <c r="D399" t="s">
        <v>426</v>
      </c>
      <c r="E399">
        <v>169</v>
      </c>
      <c r="F399" t="s">
        <v>427</v>
      </c>
      <c r="G399" t="s">
        <v>428</v>
      </c>
      <c r="H399">
        <v>6.558</v>
      </c>
      <c r="I399" t="s">
        <v>429</v>
      </c>
      <c r="J399">
        <v>0.000265</v>
      </c>
      <c r="K399" t="s">
        <v>71</v>
      </c>
      <c r="L399" t="s">
        <v>430</v>
      </c>
      <c r="M399">
        <v>42.249376</v>
      </c>
      <c r="N399" t="s">
        <v>71</v>
      </c>
      <c r="O399" t="s">
        <v>455</v>
      </c>
      <c r="P399">
        <v>0.000307</v>
      </c>
      <c r="Q399" t="s">
        <v>71</v>
      </c>
      <c r="R399" t="s">
        <v>70</v>
      </c>
      <c r="S399">
        <v>2.604015</v>
      </c>
      <c r="T399" t="s">
        <v>71</v>
      </c>
      <c r="U399" t="s">
        <v>72</v>
      </c>
      <c r="V399">
        <v>0</v>
      </c>
      <c r="W399" t="s">
        <v>71</v>
      </c>
      <c r="X399" t="s">
        <v>73</v>
      </c>
      <c r="Y399">
        <v>0</v>
      </c>
      <c r="Z399" t="s">
        <v>71</v>
      </c>
      <c r="AA399" t="s">
        <v>446</v>
      </c>
      <c r="AB399">
        <v>0</v>
      </c>
      <c r="AC399" t="s">
        <v>71</v>
      </c>
      <c r="AD399" t="s">
        <v>74</v>
      </c>
      <c r="AE399">
        <v>0</v>
      </c>
      <c r="AF399" t="s">
        <v>71</v>
      </c>
      <c r="AG399" t="s">
        <v>437</v>
      </c>
      <c r="AH399">
        <v>1000</v>
      </c>
      <c r="AI399" t="s">
        <v>438</v>
      </c>
      <c r="AJ399">
        <v>1000000</v>
      </c>
      <c r="AK399" t="s">
        <v>439</v>
      </c>
      <c r="AL399">
        <v>10</v>
      </c>
      <c r="AM399" t="s">
        <v>440</v>
      </c>
      <c r="AN399">
        <v>500</v>
      </c>
      <c r="AO399" t="s">
        <v>441</v>
      </c>
      <c r="AP399">
        <v>20</v>
      </c>
      <c r="AQ399" t="s">
        <v>442</v>
      </c>
      <c r="AR399">
        <v>20</v>
      </c>
    </row>
    <row r="400" spans="1:44">
      <c r="A400">
        <v>427</v>
      </c>
      <c r="B400" t="s">
        <v>425</v>
      </c>
      <c r="C400">
        <v>3</v>
      </c>
      <c r="D400" t="s">
        <v>426</v>
      </c>
      <c r="E400">
        <v>188</v>
      </c>
      <c r="F400" t="s">
        <v>427</v>
      </c>
      <c r="G400" t="s">
        <v>428</v>
      </c>
      <c r="H400">
        <v>6.558</v>
      </c>
      <c r="I400" t="s">
        <v>429</v>
      </c>
      <c r="J400">
        <v>0.000266</v>
      </c>
      <c r="K400" t="s">
        <v>71</v>
      </c>
      <c r="L400" t="s">
        <v>430</v>
      </c>
      <c r="M400">
        <v>95.950501</v>
      </c>
      <c r="N400" t="s">
        <v>71</v>
      </c>
      <c r="O400" t="s">
        <v>455</v>
      </c>
      <c r="P400">
        <v>0.000362</v>
      </c>
      <c r="Q400" t="s">
        <v>71</v>
      </c>
      <c r="R400" t="s">
        <v>70</v>
      </c>
      <c r="S400">
        <v>1.776771</v>
      </c>
      <c r="T400" t="s">
        <v>71</v>
      </c>
      <c r="U400" t="s">
        <v>72</v>
      </c>
      <c r="V400">
        <v>0</v>
      </c>
      <c r="W400" t="s">
        <v>71</v>
      </c>
      <c r="X400" t="s">
        <v>73</v>
      </c>
      <c r="Y400">
        <v>0</v>
      </c>
      <c r="Z400" t="s">
        <v>71</v>
      </c>
      <c r="AA400" t="s">
        <v>446</v>
      </c>
      <c r="AB400">
        <v>0</v>
      </c>
      <c r="AC400" t="s">
        <v>71</v>
      </c>
      <c r="AD400" t="s">
        <v>74</v>
      </c>
      <c r="AE400">
        <v>0</v>
      </c>
      <c r="AF400" t="s">
        <v>71</v>
      </c>
      <c r="AG400" t="s">
        <v>437</v>
      </c>
      <c r="AH400">
        <v>1000</v>
      </c>
      <c r="AI400" t="s">
        <v>438</v>
      </c>
      <c r="AJ400">
        <v>1000000</v>
      </c>
      <c r="AK400" t="s">
        <v>439</v>
      </c>
      <c r="AL400">
        <v>10</v>
      </c>
      <c r="AM400" t="s">
        <v>440</v>
      </c>
      <c r="AN400">
        <v>500</v>
      </c>
      <c r="AO400" t="s">
        <v>441</v>
      </c>
      <c r="AP400">
        <v>20</v>
      </c>
      <c r="AQ400" t="s">
        <v>442</v>
      </c>
      <c r="AR400">
        <v>20</v>
      </c>
    </row>
    <row r="401" spans="1:44">
      <c r="A401">
        <v>426</v>
      </c>
      <c r="B401" t="s">
        <v>425</v>
      </c>
      <c r="C401">
        <v>4</v>
      </c>
      <c r="D401" t="s">
        <v>426</v>
      </c>
      <c r="E401">
        <v>226</v>
      </c>
      <c r="F401" t="s">
        <v>427</v>
      </c>
      <c r="G401" t="s">
        <v>428</v>
      </c>
      <c r="H401">
        <v>6.558</v>
      </c>
      <c r="I401" t="s">
        <v>429</v>
      </c>
      <c r="J401">
        <v>0.000278</v>
      </c>
      <c r="K401" t="s">
        <v>71</v>
      </c>
      <c r="L401" t="s">
        <v>430</v>
      </c>
      <c r="M401">
        <v>189.101318</v>
      </c>
      <c r="N401" t="s">
        <v>71</v>
      </c>
      <c r="O401" t="s">
        <v>455</v>
      </c>
      <c r="P401">
        <v>0.000468</v>
      </c>
      <c r="Q401" t="s">
        <v>71</v>
      </c>
      <c r="R401" t="s">
        <v>70</v>
      </c>
      <c r="S401">
        <v>1.369453</v>
      </c>
      <c r="T401" t="s">
        <v>71</v>
      </c>
      <c r="U401" t="s">
        <v>72</v>
      </c>
      <c r="V401">
        <v>0</v>
      </c>
      <c r="W401" t="s">
        <v>71</v>
      </c>
      <c r="X401" t="s">
        <v>73</v>
      </c>
      <c r="Y401">
        <v>0</v>
      </c>
      <c r="Z401" t="s">
        <v>71</v>
      </c>
      <c r="AA401" t="s">
        <v>446</v>
      </c>
      <c r="AB401">
        <v>0</v>
      </c>
      <c r="AC401" t="s">
        <v>71</v>
      </c>
      <c r="AD401" t="s">
        <v>74</v>
      </c>
      <c r="AE401">
        <v>0</v>
      </c>
      <c r="AF401" t="s">
        <v>71</v>
      </c>
      <c r="AG401" t="s">
        <v>437</v>
      </c>
      <c r="AH401">
        <v>1000</v>
      </c>
      <c r="AI401" t="s">
        <v>438</v>
      </c>
      <c r="AJ401">
        <v>1000000</v>
      </c>
      <c r="AK401" t="s">
        <v>439</v>
      </c>
      <c r="AL401">
        <v>10</v>
      </c>
      <c r="AM401" t="s">
        <v>440</v>
      </c>
      <c r="AN401">
        <v>500</v>
      </c>
      <c r="AO401" t="s">
        <v>441</v>
      </c>
      <c r="AP401">
        <v>20</v>
      </c>
      <c r="AQ401" t="s">
        <v>442</v>
      </c>
      <c r="AR401">
        <v>20</v>
      </c>
    </row>
    <row r="402" spans="1:44">
      <c r="A402">
        <v>425</v>
      </c>
      <c r="B402" t="s">
        <v>425</v>
      </c>
      <c r="C402">
        <v>5</v>
      </c>
      <c r="D402" t="s">
        <v>426</v>
      </c>
      <c r="E402">
        <v>303</v>
      </c>
      <c r="F402" t="s">
        <v>427</v>
      </c>
      <c r="G402" t="s">
        <v>428</v>
      </c>
      <c r="H402">
        <v>6.558</v>
      </c>
      <c r="I402" t="s">
        <v>429</v>
      </c>
      <c r="J402">
        <v>0.000266</v>
      </c>
      <c r="K402" t="s">
        <v>71</v>
      </c>
      <c r="L402" t="s">
        <v>430</v>
      </c>
      <c r="M402">
        <v>329.561456</v>
      </c>
      <c r="N402" t="s">
        <v>71</v>
      </c>
      <c r="O402" t="s">
        <v>455</v>
      </c>
      <c r="P402">
        <v>0.000596</v>
      </c>
      <c r="Q402" t="s">
        <v>71</v>
      </c>
      <c r="R402" t="s">
        <v>70</v>
      </c>
      <c r="S402">
        <v>1.162134</v>
      </c>
      <c r="T402" t="s">
        <v>71</v>
      </c>
      <c r="U402" t="s">
        <v>72</v>
      </c>
      <c r="V402">
        <v>0</v>
      </c>
      <c r="W402" t="s">
        <v>71</v>
      </c>
      <c r="X402" t="s">
        <v>73</v>
      </c>
      <c r="Y402">
        <v>0</v>
      </c>
      <c r="Z402" t="s">
        <v>71</v>
      </c>
      <c r="AA402" t="s">
        <v>446</v>
      </c>
      <c r="AB402">
        <v>0</v>
      </c>
      <c r="AC402" t="s">
        <v>71</v>
      </c>
      <c r="AD402" t="s">
        <v>74</v>
      </c>
      <c r="AE402">
        <v>0</v>
      </c>
      <c r="AF402" t="s">
        <v>71</v>
      </c>
      <c r="AG402" t="s">
        <v>437</v>
      </c>
      <c r="AH402">
        <v>1000</v>
      </c>
      <c r="AI402" t="s">
        <v>438</v>
      </c>
      <c r="AJ402">
        <v>1000000</v>
      </c>
      <c r="AK402" t="s">
        <v>439</v>
      </c>
      <c r="AL402">
        <v>10</v>
      </c>
      <c r="AM402" t="s">
        <v>440</v>
      </c>
      <c r="AN402">
        <v>500</v>
      </c>
      <c r="AO402" t="s">
        <v>441</v>
      </c>
      <c r="AP402">
        <v>20</v>
      </c>
      <c r="AQ402" t="s">
        <v>442</v>
      </c>
      <c r="AR402">
        <v>20</v>
      </c>
    </row>
    <row r="403" spans="1:44">
      <c r="A403">
        <v>424</v>
      </c>
      <c r="B403" t="s">
        <v>425</v>
      </c>
      <c r="C403">
        <v>6</v>
      </c>
      <c r="D403" t="s">
        <v>426</v>
      </c>
      <c r="E403">
        <v>455</v>
      </c>
      <c r="F403" t="s">
        <v>427</v>
      </c>
      <c r="G403" t="s">
        <v>428</v>
      </c>
      <c r="H403">
        <v>6.558</v>
      </c>
      <c r="I403" t="s">
        <v>429</v>
      </c>
      <c r="J403">
        <v>0.000263</v>
      </c>
      <c r="K403" t="s">
        <v>71</v>
      </c>
      <c r="L403" t="s">
        <v>430</v>
      </c>
      <c r="M403">
        <v>698.80239</v>
      </c>
      <c r="N403" t="s">
        <v>71</v>
      </c>
      <c r="O403" t="s">
        <v>455</v>
      </c>
      <c r="P403">
        <v>0.000962</v>
      </c>
      <c r="Q403" t="s">
        <v>71</v>
      </c>
      <c r="R403" t="s">
        <v>70</v>
      </c>
      <c r="S403">
        <v>1.05434</v>
      </c>
      <c r="T403" t="s">
        <v>71</v>
      </c>
      <c r="U403" t="s">
        <v>72</v>
      </c>
      <c r="V403">
        <v>0</v>
      </c>
      <c r="W403" t="s">
        <v>71</v>
      </c>
      <c r="X403" t="s">
        <v>73</v>
      </c>
      <c r="Y403">
        <v>0</v>
      </c>
      <c r="Z403" t="s">
        <v>71</v>
      </c>
      <c r="AA403" t="s">
        <v>446</v>
      </c>
      <c r="AB403">
        <v>0</v>
      </c>
      <c r="AC403" t="s">
        <v>71</v>
      </c>
      <c r="AD403" t="s">
        <v>74</v>
      </c>
      <c r="AE403">
        <v>0</v>
      </c>
      <c r="AF403" t="s">
        <v>71</v>
      </c>
      <c r="AG403" t="s">
        <v>437</v>
      </c>
      <c r="AH403">
        <v>1000</v>
      </c>
      <c r="AI403" t="s">
        <v>438</v>
      </c>
      <c r="AJ403">
        <v>1000000</v>
      </c>
      <c r="AK403" t="s">
        <v>439</v>
      </c>
      <c r="AL403">
        <v>10</v>
      </c>
      <c r="AM403" t="s">
        <v>440</v>
      </c>
      <c r="AN403">
        <v>500</v>
      </c>
      <c r="AO403" t="s">
        <v>441</v>
      </c>
      <c r="AP403">
        <v>20</v>
      </c>
      <c r="AQ403" t="s">
        <v>442</v>
      </c>
      <c r="AR403">
        <v>20</v>
      </c>
    </row>
    <row r="404" spans="1:44">
      <c r="A404">
        <v>423</v>
      </c>
      <c r="B404" t="s">
        <v>425</v>
      </c>
      <c r="C404">
        <v>7</v>
      </c>
      <c r="D404" t="s">
        <v>426</v>
      </c>
      <c r="E404">
        <v>760</v>
      </c>
      <c r="F404" t="s">
        <v>427</v>
      </c>
      <c r="G404" t="s">
        <v>428</v>
      </c>
      <c r="H404">
        <v>6.558</v>
      </c>
      <c r="I404" t="s">
        <v>429</v>
      </c>
      <c r="J404">
        <v>0.000264</v>
      </c>
      <c r="K404" t="s">
        <v>71</v>
      </c>
      <c r="L404" t="s">
        <v>430</v>
      </c>
      <c r="M404">
        <v>2179.460552</v>
      </c>
      <c r="N404" t="s">
        <v>71</v>
      </c>
      <c r="O404" t="s">
        <v>455</v>
      </c>
      <c r="P404">
        <v>0.002444</v>
      </c>
      <c r="Q404" t="s">
        <v>71</v>
      </c>
      <c r="R404" t="s">
        <v>70</v>
      </c>
      <c r="S404">
        <v>1.002029</v>
      </c>
      <c r="T404" t="s">
        <v>71</v>
      </c>
      <c r="U404" t="s">
        <v>72</v>
      </c>
      <c r="V404">
        <v>0</v>
      </c>
      <c r="W404" t="s">
        <v>71</v>
      </c>
      <c r="X404" t="s">
        <v>73</v>
      </c>
      <c r="Y404">
        <v>0</v>
      </c>
      <c r="Z404" t="s">
        <v>71</v>
      </c>
      <c r="AA404" t="s">
        <v>446</v>
      </c>
      <c r="AB404">
        <v>0</v>
      </c>
      <c r="AC404" t="s">
        <v>71</v>
      </c>
      <c r="AD404" t="s">
        <v>74</v>
      </c>
      <c r="AE404">
        <v>0</v>
      </c>
      <c r="AF404" t="s">
        <v>71</v>
      </c>
      <c r="AG404" t="s">
        <v>437</v>
      </c>
      <c r="AH404">
        <v>1000</v>
      </c>
      <c r="AI404" t="s">
        <v>438</v>
      </c>
      <c r="AJ404">
        <v>1000000</v>
      </c>
      <c r="AK404" t="s">
        <v>439</v>
      </c>
      <c r="AL404">
        <v>10</v>
      </c>
      <c r="AM404" t="s">
        <v>440</v>
      </c>
      <c r="AN404">
        <v>500</v>
      </c>
      <c r="AO404" t="s">
        <v>441</v>
      </c>
      <c r="AP404">
        <v>20</v>
      </c>
      <c r="AQ404" t="s">
        <v>442</v>
      </c>
      <c r="AR404">
        <v>20</v>
      </c>
    </row>
    <row r="405" spans="1:44">
      <c r="A405">
        <v>422</v>
      </c>
      <c r="B405" t="s">
        <v>425</v>
      </c>
      <c r="C405">
        <v>8</v>
      </c>
      <c r="D405" t="s">
        <v>426</v>
      </c>
      <c r="E405">
        <v>1371</v>
      </c>
      <c r="F405" t="s">
        <v>427</v>
      </c>
      <c r="G405" t="s">
        <v>428</v>
      </c>
      <c r="H405">
        <v>6.558</v>
      </c>
      <c r="I405" t="s">
        <v>429</v>
      </c>
      <c r="J405">
        <v>0.000255</v>
      </c>
      <c r="K405" t="s">
        <v>71</v>
      </c>
      <c r="L405" t="s">
        <v>430</v>
      </c>
      <c r="M405">
        <v>8144.596255</v>
      </c>
      <c r="N405" t="s">
        <v>71</v>
      </c>
      <c r="O405" t="s">
        <v>455</v>
      </c>
      <c r="P405">
        <v>0.0084</v>
      </c>
      <c r="Q405" t="s">
        <v>71</v>
      </c>
      <c r="R405" t="s">
        <v>70</v>
      </c>
      <c r="S405">
        <v>0.974296</v>
      </c>
      <c r="T405" t="s">
        <v>71</v>
      </c>
      <c r="U405" t="s">
        <v>72</v>
      </c>
      <c r="V405">
        <v>0</v>
      </c>
      <c r="W405" t="s">
        <v>71</v>
      </c>
      <c r="X405" t="s">
        <v>73</v>
      </c>
      <c r="Y405">
        <v>0</v>
      </c>
      <c r="Z405" t="s">
        <v>71</v>
      </c>
      <c r="AA405" t="s">
        <v>446</v>
      </c>
      <c r="AB405">
        <v>0</v>
      </c>
      <c r="AC405" t="s">
        <v>71</v>
      </c>
      <c r="AD405" t="s">
        <v>74</v>
      </c>
      <c r="AE405">
        <v>0</v>
      </c>
      <c r="AF405" t="s">
        <v>71</v>
      </c>
      <c r="AG405" t="s">
        <v>437</v>
      </c>
      <c r="AH405">
        <v>1000</v>
      </c>
      <c r="AI405" t="s">
        <v>438</v>
      </c>
      <c r="AJ405">
        <v>1000000</v>
      </c>
      <c r="AK405" t="s">
        <v>439</v>
      </c>
      <c r="AL405">
        <v>10</v>
      </c>
      <c r="AM405" t="s">
        <v>440</v>
      </c>
      <c r="AN405">
        <v>500</v>
      </c>
      <c r="AO405" t="s">
        <v>441</v>
      </c>
      <c r="AP405">
        <v>20</v>
      </c>
      <c r="AQ405" t="s">
        <v>442</v>
      </c>
      <c r="AR405">
        <v>20</v>
      </c>
    </row>
    <row r="406" spans="1:44">
      <c r="A406">
        <v>421</v>
      </c>
      <c r="B406" t="s">
        <v>425</v>
      </c>
      <c r="C406">
        <v>9</v>
      </c>
      <c r="D406" t="s">
        <v>426</v>
      </c>
      <c r="E406">
        <v>2591</v>
      </c>
      <c r="F406" t="s">
        <v>427</v>
      </c>
      <c r="G406" t="s">
        <v>428</v>
      </c>
      <c r="H406">
        <v>6.558</v>
      </c>
      <c r="I406" t="s">
        <v>429</v>
      </c>
      <c r="J406">
        <v>0.000264</v>
      </c>
      <c r="K406" t="s">
        <v>71</v>
      </c>
      <c r="L406" t="s">
        <v>430</v>
      </c>
      <c r="M406">
        <v>21956.862479</v>
      </c>
      <c r="N406" t="s">
        <v>71</v>
      </c>
      <c r="O406" t="s">
        <v>455</v>
      </c>
      <c r="P406">
        <v>0.022221</v>
      </c>
      <c r="Q406" t="s">
        <v>71</v>
      </c>
      <c r="R406" t="s">
        <v>70</v>
      </c>
      <c r="S406">
        <v>0.967377</v>
      </c>
      <c r="T406" t="s">
        <v>71</v>
      </c>
      <c r="U406" t="s">
        <v>72</v>
      </c>
      <c r="V406">
        <v>0</v>
      </c>
      <c r="W406" t="s">
        <v>71</v>
      </c>
      <c r="X406" t="s">
        <v>73</v>
      </c>
      <c r="Y406">
        <v>0</v>
      </c>
      <c r="Z406" t="s">
        <v>71</v>
      </c>
      <c r="AA406" t="s">
        <v>446</v>
      </c>
      <c r="AB406">
        <v>0</v>
      </c>
      <c r="AC406" t="s">
        <v>71</v>
      </c>
      <c r="AD406" t="s">
        <v>74</v>
      </c>
      <c r="AE406">
        <v>0</v>
      </c>
      <c r="AF406" t="s">
        <v>71</v>
      </c>
      <c r="AG406" t="s">
        <v>437</v>
      </c>
      <c r="AH406">
        <v>1000</v>
      </c>
      <c r="AI406" t="s">
        <v>438</v>
      </c>
      <c r="AJ406">
        <v>1000000</v>
      </c>
      <c r="AK406" t="s">
        <v>439</v>
      </c>
      <c r="AL406">
        <v>10</v>
      </c>
      <c r="AM406" t="s">
        <v>440</v>
      </c>
      <c r="AN406">
        <v>500</v>
      </c>
      <c r="AO406" t="s">
        <v>441</v>
      </c>
      <c r="AP406">
        <v>20</v>
      </c>
      <c r="AQ406" t="s">
        <v>442</v>
      </c>
      <c r="AR406">
        <v>20</v>
      </c>
    </row>
    <row r="407" spans="1:44">
      <c r="A407">
        <v>420</v>
      </c>
      <c r="B407" t="s">
        <v>425</v>
      </c>
      <c r="C407">
        <v>3</v>
      </c>
      <c r="D407" t="s">
        <v>426</v>
      </c>
      <c r="E407">
        <v>188</v>
      </c>
      <c r="F407" t="s">
        <v>427</v>
      </c>
      <c r="G407" t="s">
        <v>428</v>
      </c>
      <c r="H407">
        <v>5.794</v>
      </c>
      <c r="I407" t="s">
        <v>429</v>
      </c>
      <c r="J407">
        <v>0.000598</v>
      </c>
      <c r="K407" t="s">
        <v>71</v>
      </c>
      <c r="L407" t="s">
        <v>430</v>
      </c>
      <c r="M407">
        <v>143.6296</v>
      </c>
      <c r="N407" t="s">
        <v>71</v>
      </c>
      <c r="O407" t="s">
        <v>455</v>
      </c>
      <c r="P407">
        <v>0.000741</v>
      </c>
      <c r="Q407" t="s">
        <v>71</v>
      </c>
      <c r="R407" t="s">
        <v>70</v>
      </c>
      <c r="S407">
        <v>2.360268</v>
      </c>
      <c r="T407" t="s">
        <v>71</v>
      </c>
      <c r="U407" t="s">
        <v>72</v>
      </c>
      <c r="V407">
        <v>0</v>
      </c>
      <c r="W407" t="s">
        <v>71</v>
      </c>
      <c r="X407" t="s">
        <v>73</v>
      </c>
      <c r="Y407">
        <v>0</v>
      </c>
      <c r="Z407" t="s">
        <v>71</v>
      </c>
      <c r="AA407" t="s">
        <v>446</v>
      </c>
      <c r="AB407">
        <v>0</v>
      </c>
      <c r="AC407" t="s">
        <v>71</v>
      </c>
      <c r="AD407" t="s">
        <v>74</v>
      </c>
      <c r="AE407">
        <v>0</v>
      </c>
      <c r="AF407" t="s">
        <v>71</v>
      </c>
      <c r="AG407" t="s">
        <v>437</v>
      </c>
      <c r="AH407">
        <v>1000</v>
      </c>
      <c r="AI407" t="s">
        <v>438</v>
      </c>
      <c r="AJ407">
        <v>1000000</v>
      </c>
      <c r="AK407" t="s">
        <v>439</v>
      </c>
      <c r="AL407">
        <v>10</v>
      </c>
      <c r="AM407" t="s">
        <v>440</v>
      </c>
      <c r="AN407">
        <v>500</v>
      </c>
      <c r="AO407" t="s">
        <v>441</v>
      </c>
      <c r="AP407">
        <v>20</v>
      </c>
      <c r="AQ407" t="s">
        <v>442</v>
      </c>
      <c r="AR407">
        <v>20</v>
      </c>
    </row>
    <row r="408" spans="1:44">
      <c r="A408">
        <v>419</v>
      </c>
      <c r="B408" t="s">
        <v>425</v>
      </c>
      <c r="C408">
        <v>3</v>
      </c>
      <c r="D408" t="s">
        <v>426</v>
      </c>
      <c r="E408">
        <v>188</v>
      </c>
      <c r="F408" t="s">
        <v>427</v>
      </c>
      <c r="G408" t="s">
        <v>428</v>
      </c>
      <c r="H408">
        <v>5.794</v>
      </c>
      <c r="I408" t="s">
        <v>429</v>
      </c>
      <c r="J408">
        <v>0.000575</v>
      </c>
      <c r="K408" t="s">
        <v>71</v>
      </c>
      <c r="L408" t="s">
        <v>430</v>
      </c>
      <c r="M408">
        <v>140.2204</v>
      </c>
      <c r="N408" t="s">
        <v>71</v>
      </c>
      <c r="O408" t="s">
        <v>455</v>
      </c>
      <c r="P408">
        <v>0.000716</v>
      </c>
      <c r="Q408" t="s">
        <v>71</v>
      </c>
      <c r="R408" t="s">
        <v>70</v>
      </c>
      <c r="S408">
        <v>2.439538</v>
      </c>
      <c r="T408" t="s">
        <v>71</v>
      </c>
      <c r="U408" t="s">
        <v>72</v>
      </c>
      <c r="V408">
        <v>0.070755</v>
      </c>
      <c r="W408" t="s">
        <v>71</v>
      </c>
      <c r="X408" t="s">
        <v>73</v>
      </c>
      <c r="Y408">
        <v>1.659788</v>
      </c>
      <c r="Z408" t="s">
        <v>71</v>
      </c>
      <c r="AA408" t="s">
        <v>446</v>
      </c>
      <c r="AB408">
        <v>0.285538</v>
      </c>
      <c r="AC408" t="s">
        <v>71</v>
      </c>
      <c r="AD408" t="s">
        <v>74</v>
      </c>
      <c r="AE408">
        <v>0.420516</v>
      </c>
      <c r="AF408" t="s">
        <v>71</v>
      </c>
      <c r="AG408" t="s">
        <v>437</v>
      </c>
      <c r="AH408">
        <v>1000</v>
      </c>
      <c r="AI408" t="s">
        <v>438</v>
      </c>
      <c r="AJ408">
        <v>1000000</v>
      </c>
      <c r="AK408" t="s">
        <v>439</v>
      </c>
      <c r="AL408">
        <v>10</v>
      </c>
      <c r="AM408" t="s">
        <v>440</v>
      </c>
      <c r="AN408">
        <v>500</v>
      </c>
      <c r="AO408" t="s">
        <v>441</v>
      </c>
      <c r="AP408">
        <v>20</v>
      </c>
      <c r="AQ408" t="s">
        <v>442</v>
      </c>
      <c r="AR408">
        <v>20</v>
      </c>
    </row>
    <row r="409" spans="1:44">
      <c r="A409">
        <v>418</v>
      </c>
      <c r="B409" t="s">
        <v>425</v>
      </c>
      <c r="C409">
        <v>3</v>
      </c>
      <c r="D409" t="s">
        <v>426</v>
      </c>
      <c r="E409">
        <v>188</v>
      </c>
      <c r="F409" t="s">
        <v>427</v>
      </c>
      <c r="G409" t="s">
        <v>428</v>
      </c>
      <c r="H409">
        <v>5.794</v>
      </c>
      <c r="I409" t="s">
        <v>429</v>
      </c>
      <c r="J409">
        <v>0.000589</v>
      </c>
      <c r="K409" t="s">
        <v>71</v>
      </c>
      <c r="L409" t="s">
        <v>430</v>
      </c>
      <c r="M409">
        <v>137.7709</v>
      </c>
      <c r="N409" t="s">
        <v>71</v>
      </c>
      <c r="O409" t="s">
        <v>455</v>
      </c>
      <c r="P409">
        <v>0.000727</v>
      </c>
      <c r="Q409" t="s">
        <v>71</v>
      </c>
      <c r="R409" t="s">
        <v>70</v>
      </c>
      <c r="S409">
        <v>2.470126</v>
      </c>
      <c r="T409" t="s">
        <v>71</v>
      </c>
      <c r="U409" t="s">
        <v>72</v>
      </c>
      <c r="V409">
        <v>0.071828</v>
      </c>
      <c r="W409" t="s">
        <v>71</v>
      </c>
      <c r="X409" t="s">
        <v>73</v>
      </c>
      <c r="Y409">
        <v>1.679159</v>
      </c>
      <c r="Z409" t="s">
        <v>71</v>
      </c>
      <c r="AA409" t="s">
        <v>446</v>
      </c>
      <c r="AB409">
        <v>0.293667</v>
      </c>
      <c r="AC409" t="s">
        <v>71</v>
      </c>
      <c r="AD409" t="s">
        <v>74</v>
      </c>
      <c r="AE409">
        <v>0.422416</v>
      </c>
      <c r="AF409" t="s">
        <v>71</v>
      </c>
      <c r="AG409" t="s">
        <v>437</v>
      </c>
      <c r="AH409">
        <v>1000</v>
      </c>
      <c r="AI409" t="s">
        <v>438</v>
      </c>
      <c r="AJ409">
        <v>1000000</v>
      </c>
      <c r="AK409" t="s">
        <v>439</v>
      </c>
      <c r="AL409">
        <v>10</v>
      </c>
      <c r="AM409" t="s">
        <v>440</v>
      </c>
      <c r="AN409">
        <v>500</v>
      </c>
      <c r="AO409" t="s">
        <v>441</v>
      </c>
      <c r="AP409">
        <v>20</v>
      </c>
      <c r="AQ409" t="s">
        <v>442</v>
      </c>
      <c r="AR409">
        <v>20</v>
      </c>
    </row>
    <row r="410" spans="1:44">
      <c r="A410">
        <v>418</v>
      </c>
      <c r="B410" t="s">
        <v>425</v>
      </c>
      <c r="C410">
        <v>3</v>
      </c>
      <c r="D410" t="s">
        <v>426</v>
      </c>
      <c r="E410">
        <v>188</v>
      </c>
      <c r="F410" t="s">
        <v>427</v>
      </c>
      <c r="G410" t="s">
        <v>428</v>
      </c>
      <c r="H410">
        <v>5.794</v>
      </c>
      <c r="I410" t="s">
        <v>429</v>
      </c>
      <c r="J410">
        <v>0.000564</v>
      </c>
      <c r="K410" t="s">
        <v>71</v>
      </c>
      <c r="L410" t="s">
        <v>430</v>
      </c>
      <c r="M410">
        <v>138.6831</v>
      </c>
      <c r="N410" t="s">
        <v>71</v>
      </c>
      <c r="O410" t="s">
        <v>455</v>
      </c>
      <c r="P410">
        <v>0.000703</v>
      </c>
      <c r="Q410" t="s">
        <v>71</v>
      </c>
      <c r="R410" t="s">
        <v>70</v>
      </c>
      <c r="S410">
        <v>2.406879</v>
      </c>
      <c r="T410" t="s">
        <v>71</v>
      </c>
      <c r="U410" t="s">
        <v>72</v>
      </c>
      <c r="V410">
        <v>0.069655</v>
      </c>
      <c r="W410" t="s">
        <v>71</v>
      </c>
      <c r="X410" t="s">
        <v>73</v>
      </c>
      <c r="Y410">
        <v>1.635085</v>
      </c>
      <c r="Z410" t="s">
        <v>71</v>
      </c>
      <c r="AA410" t="s">
        <v>446</v>
      </c>
      <c r="AB410">
        <v>0.281913</v>
      </c>
      <c r="AC410" t="s">
        <v>71</v>
      </c>
      <c r="AD410" t="s">
        <v>74</v>
      </c>
      <c r="AE410">
        <v>0.417304</v>
      </c>
      <c r="AF410" t="s">
        <v>71</v>
      </c>
      <c r="AG410" t="s">
        <v>437</v>
      </c>
      <c r="AH410">
        <v>1000</v>
      </c>
      <c r="AI410" t="s">
        <v>438</v>
      </c>
      <c r="AJ410">
        <v>1000000</v>
      </c>
      <c r="AK410" t="s">
        <v>439</v>
      </c>
      <c r="AL410">
        <v>10</v>
      </c>
      <c r="AM410" t="s">
        <v>440</v>
      </c>
      <c r="AN410">
        <v>500</v>
      </c>
      <c r="AO410" t="s">
        <v>441</v>
      </c>
      <c r="AP410">
        <v>20</v>
      </c>
      <c r="AQ410" t="s">
        <v>442</v>
      </c>
      <c r="AR410">
        <v>20</v>
      </c>
    </row>
    <row r="411" spans="1:44">
      <c r="A411">
        <v>417</v>
      </c>
      <c r="B411" t="s">
        <v>425</v>
      </c>
      <c r="C411">
        <v>3</v>
      </c>
      <c r="D411" t="s">
        <v>426</v>
      </c>
      <c r="E411">
        <v>188</v>
      </c>
      <c r="F411" t="s">
        <v>427</v>
      </c>
      <c r="G411" t="s">
        <v>428</v>
      </c>
      <c r="H411">
        <v>6.97</v>
      </c>
      <c r="I411" t="s">
        <v>429</v>
      </c>
      <c r="J411">
        <v>0.000577</v>
      </c>
      <c r="K411" t="s">
        <v>71</v>
      </c>
      <c r="L411" t="s">
        <v>430</v>
      </c>
      <c r="M411">
        <v>153.2103</v>
      </c>
      <c r="N411" t="s">
        <v>71</v>
      </c>
      <c r="O411" t="s">
        <v>455</v>
      </c>
      <c r="P411">
        <v>0.00073</v>
      </c>
      <c r="Q411" t="s">
        <v>71</v>
      </c>
      <c r="R411" t="s">
        <v>70</v>
      </c>
      <c r="S411">
        <v>2.459584</v>
      </c>
      <c r="T411" t="s">
        <v>71</v>
      </c>
      <c r="U411" t="s">
        <v>72</v>
      </c>
      <c r="V411">
        <v>0.070915</v>
      </c>
      <c r="W411" t="s">
        <v>71</v>
      </c>
      <c r="X411" t="s">
        <v>73</v>
      </c>
      <c r="Y411">
        <v>1.678909</v>
      </c>
      <c r="Z411" t="s">
        <v>71</v>
      </c>
      <c r="AA411" t="s">
        <v>446</v>
      </c>
      <c r="AB411">
        <v>0.286714</v>
      </c>
      <c r="AC411" t="s">
        <v>71</v>
      </c>
      <c r="AD411" t="s">
        <v>74</v>
      </c>
      <c r="AE411">
        <v>0.419851</v>
      </c>
      <c r="AF411" t="s">
        <v>71</v>
      </c>
      <c r="AG411" t="s">
        <v>437</v>
      </c>
      <c r="AH411">
        <v>1000</v>
      </c>
      <c r="AI411" t="s">
        <v>438</v>
      </c>
      <c r="AJ411">
        <v>1000000</v>
      </c>
      <c r="AK411" t="s">
        <v>439</v>
      </c>
      <c r="AL411">
        <v>10</v>
      </c>
      <c r="AM411" t="s">
        <v>440</v>
      </c>
      <c r="AN411">
        <v>100</v>
      </c>
      <c r="AO411" t="s">
        <v>441</v>
      </c>
      <c r="AP411">
        <v>20</v>
      </c>
      <c r="AQ411" t="s">
        <v>442</v>
      </c>
      <c r="AR411">
        <v>20</v>
      </c>
    </row>
    <row r="412" spans="1:44">
      <c r="A412">
        <v>416</v>
      </c>
      <c r="B412" t="s">
        <v>425</v>
      </c>
      <c r="C412">
        <v>0</v>
      </c>
      <c r="D412" t="s">
        <v>426</v>
      </c>
      <c r="E412">
        <v>1</v>
      </c>
      <c r="F412" t="s">
        <v>427</v>
      </c>
      <c r="G412" t="s">
        <v>428</v>
      </c>
      <c r="H412">
        <v>0.08</v>
      </c>
      <c r="I412" t="s">
        <v>429</v>
      </c>
      <c r="J412">
        <v>0.001313</v>
      </c>
      <c r="K412" t="s">
        <v>71</v>
      </c>
      <c r="L412" t="s">
        <v>430</v>
      </c>
      <c r="M412">
        <v>0.6147</v>
      </c>
      <c r="N412" t="s">
        <v>71</v>
      </c>
      <c r="O412" t="s">
        <v>455</v>
      </c>
      <c r="P412">
        <v>0.001374</v>
      </c>
      <c r="Q412" t="s">
        <v>71</v>
      </c>
      <c r="R412" t="s">
        <v>70</v>
      </c>
      <c r="S412">
        <v>0.155235</v>
      </c>
      <c r="T412" t="s">
        <v>71</v>
      </c>
      <c r="U412" t="s">
        <v>72</v>
      </c>
      <c r="V412">
        <v>0.002375</v>
      </c>
      <c r="W412" t="s">
        <v>71</v>
      </c>
      <c r="X412" t="s">
        <v>73</v>
      </c>
      <c r="Y412">
        <v>0.144162</v>
      </c>
      <c r="Z412" t="s">
        <v>71</v>
      </c>
      <c r="AA412" t="s">
        <v>446</v>
      </c>
      <c r="AB412">
        <v>0.002348</v>
      </c>
      <c r="AC412" t="s">
        <v>71</v>
      </c>
      <c r="AD412" t="s">
        <v>74</v>
      </c>
      <c r="AE412">
        <v>0.004323</v>
      </c>
      <c r="AF412" t="s">
        <v>71</v>
      </c>
      <c r="AG412" t="s">
        <v>437</v>
      </c>
      <c r="AH412">
        <v>1000</v>
      </c>
      <c r="AI412" t="s">
        <v>438</v>
      </c>
      <c r="AJ412">
        <v>10000</v>
      </c>
      <c r="AK412" t="s">
        <v>439</v>
      </c>
      <c r="AL412">
        <v>10</v>
      </c>
      <c r="AM412" t="s">
        <v>440</v>
      </c>
      <c r="AN412">
        <v>100</v>
      </c>
      <c r="AO412" t="s">
        <v>441</v>
      </c>
      <c r="AP412">
        <v>20</v>
      </c>
      <c r="AQ412" t="s">
        <v>442</v>
      </c>
      <c r="AR412">
        <v>20</v>
      </c>
    </row>
    <row r="413" spans="1:44">
      <c r="A413">
        <v>412</v>
      </c>
      <c r="B413" t="s">
        <v>425</v>
      </c>
      <c r="C413">
        <v>0</v>
      </c>
      <c r="D413" t="s">
        <v>426</v>
      </c>
      <c r="E413">
        <v>157</v>
      </c>
      <c r="F413" t="s">
        <v>427</v>
      </c>
      <c r="G413" t="s">
        <v>428</v>
      </c>
      <c r="H413">
        <v>6.558</v>
      </c>
      <c r="I413" t="s">
        <v>429</v>
      </c>
      <c r="J413">
        <v>0.000265</v>
      </c>
      <c r="K413" t="s">
        <v>71</v>
      </c>
      <c r="L413" t="s">
        <v>430</v>
      </c>
      <c r="M413">
        <v>12.552086</v>
      </c>
      <c r="N413" t="s">
        <v>71</v>
      </c>
      <c r="O413" t="s">
        <v>455</v>
      </c>
      <c r="P413">
        <v>0.000277</v>
      </c>
      <c r="Q413" t="s">
        <v>71</v>
      </c>
      <c r="R413" t="s">
        <v>70</v>
      </c>
      <c r="S413">
        <v>4.054831</v>
      </c>
      <c r="T413" t="s">
        <v>71</v>
      </c>
      <c r="U413" t="s">
        <v>72</v>
      </c>
      <c r="V413">
        <v>0.044653</v>
      </c>
      <c r="W413" t="s">
        <v>71</v>
      </c>
      <c r="X413" t="s">
        <v>73</v>
      </c>
      <c r="Y413">
        <v>3.453845</v>
      </c>
      <c r="Z413" t="s">
        <v>71</v>
      </c>
      <c r="AA413" t="s">
        <v>446</v>
      </c>
      <c r="AB413">
        <v>0.134939</v>
      </c>
      <c r="AC413" t="s">
        <v>71</v>
      </c>
      <c r="AD413" t="s">
        <v>74</v>
      </c>
      <c r="AE413">
        <v>0.418496</v>
      </c>
      <c r="AF413" t="s">
        <v>71</v>
      </c>
      <c r="AG413" t="s">
        <v>437</v>
      </c>
      <c r="AH413">
        <v>1000</v>
      </c>
      <c r="AI413" t="s">
        <v>438</v>
      </c>
      <c r="AJ413">
        <v>1000000</v>
      </c>
      <c r="AK413" t="s">
        <v>439</v>
      </c>
      <c r="AL413">
        <v>10</v>
      </c>
      <c r="AM413" t="s">
        <v>440</v>
      </c>
      <c r="AN413">
        <v>500</v>
      </c>
      <c r="AO413" t="s">
        <v>441</v>
      </c>
      <c r="AP413">
        <v>20</v>
      </c>
      <c r="AQ413" t="s">
        <v>442</v>
      </c>
      <c r="AR413">
        <v>20</v>
      </c>
    </row>
    <row r="414" spans="1:44">
      <c r="A414">
        <v>411</v>
      </c>
      <c r="B414" t="s">
        <v>425</v>
      </c>
      <c r="C414">
        <v>1</v>
      </c>
      <c r="D414" t="s">
        <v>426</v>
      </c>
      <c r="E414">
        <v>160</v>
      </c>
      <c r="F414" t="s">
        <v>427</v>
      </c>
      <c r="G414" t="s">
        <v>428</v>
      </c>
      <c r="H414">
        <v>6.558</v>
      </c>
      <c r="I414" t="s">
        <v>429</v>
      </c>
      <c r="J414">
        <v>0.000268</v>
      </c>
      <c r="K414" t="s">
        <v>71</v>
      </c>
      <c r="L414" t="s">
        <v>430</v>
      </c>
      <c r="M414">
        <v>22.771795</v>
      </c>
      <c r="N414" t="s">
        <v>71</v>
      </c>
      <c r="O414" t="s">
        <v>455</v>
      </c>
      <c r="P414">
        <v>0.00029</v>
      </c>
      <c r="Q414" t="s">
        <v>71</v>
      </c>
      <c r="R414" t="s">
        <v>70</v>
      </c>
      <c r="S414">
        <v>4.051791</v>
      </c>
      <c r="T414" t="s">
        <v>71</v>
      </c>
      <c r="U414" t="s">
        <v>72</v>
      </c>
      <c r="V414">
        <v>0.044569</v>
      </c>
      <c r="W414" t="s">
        <v>71</v>
      </c>
      <c r="X414" t="s">
        <v>73</v>
      </c>
      <c r="Y414">
        <v>3.450873</v>
      </c>
      <c r="Z414" t="s">
        <v>71</v>
      </c>
      <c r="AA414" t="s">
        <v>446</v>
      </c>
      <c r="AB414">
        <v>0.13491</v>
      </c>
      <c r="AC414" t="s">
        <v>71</v>
      </c>
      <c r="AD414" t="s">
        <v>74</v>
      </c>
      <c r="AE414">
        <v>0.418544</v>
      </c>
      <c r="AF414" t="s">
        <v>71</v>
      </c>
      <c r="AG414" t="s">
        <v>437</v>
      </c>
      <c r="AH414">
        <v>1000</v>
      </c>
      <c r="AI414" t="s">
        <v>438</v>
      </c>
      <c r="AJ414">
        <v>1000000</v>
      </c>
      <c r="AK414" t="s">
        <v>439</v>
      </c>
      <c r="AL414">
        <v>10</v>
      </c>
      <c r="AM414" t="s">
        <v>440</v>
      </c>
      <c r="AN414">
        <v>500</v>
      </c>
      <c r="AO414" t="s">
        <v>441</v>
      </c>
      <c r="AP414">
        <v>20</v>
      </c>
      <c r="AQ414" t="s">
        <v>442</v>
      </c>
      <c r="AR414">
        <v>20</v>
      </c>
    </row>
    <row r="415" spans="1:44">
      <c r="A415">
        <v>410</v>
      </c>
      <c r="B415" t="s">
        <v>425</v>
      </c>
      <c r="C415">
        <v>2</v>
      </c>
      <c r="D415" t="s">
        <v>426</v>
      </c>
      <c r="E415">
        <v>169</v>
      </c>
      <c r="F415" t="s">
        <v>427</v>
      </c>
      <c r="G415" t="s">
        <v>428</v>
      </c>
      <c r="H415">
        <v>6.558</v>
      </c>
      <c r="I415" t="s">
        <v>429</v>
      </c>
      <c r="J415">
        <v>0.000267</v>
      </c>
      <c r="K415" t="s">
        <v>71</v>
      </c>
      <c r="L415" t="s">
        <v>430</v>
      </c>
      <c r="M415">
        <v>42.695855</v>
      </c>
      <c r="N415" t="s">
        <v>71</v>
      </c>
      <c r="O415" t="s">
        <v>455</v>
      </c>
      <c r="P415">
        <v>0.000309</v>
      </c>
      <c r="Q415" t="s">
        <v>71</v>
      </c>
      <c r="R415" t="s">
        <v>70</v>
      </c>
      <c r="S415">
        <v>2.41175</v>
      </c>
      <c r="T415" t="s">
        <v>71</v>
      </c>
      <c r="U415" t="s">
        <v>72</v>
      </c>
      <c r="V415">
        <v>0.044433</v>
      </c>
      <c r="W415" t="s">
        <v>71</v>
      </c>
      <c r="X415" t="s">
        <v>73</v>
      </c>
      <c r="Y415">
        <v>1.740693</v>
      </c>
      <c r="Z415" t="s">
        <v>71</v>
      </c>
      <c r="AA415" t="s">
        <v>446</v>
      </c>
      <c r="AB415">
        <v>0.203865</v>
      </c>
      <c r="AC415" t="s">
        <v>71</v>
      </c>
      <c r="AD415" t="s">
        <v>74</v>
      </c>
      <c r="AE415">
        <v>0.419938</v>
      </c>
      <c r="AF415" t="s">
        <v>71</v>
      </c>
      <c r="AG415" t="s">
        <v>437</v>
      </c>
      <c r="AH415">
        <v>1000</v>
      </c>
      <c r="AI415" t="s">
        <v>438</v>
      </c>
      <c r="AJ415">
        <v>1000000</v>
      </c>
      <c r="AK415" t="s">
        <v>439</v>
      </c>
      <c r="AL415">
        <v>10</v>
      </c>
      <c r="AM415" t="s">
        <v>440</v>
      </c>
      <c r="AN415">
        <v>500</v>
      </c>
      <c r="AO415" t="s">
        <v>441</v>
      </c>
      <c r="AP415">
        <v>20</v>
      </c>
      <c r="AQ415" t="s">
        <v>442</v>
      </c>
      <c r="AR415">
        <v>20</v>
      </c>
    </row>
    <row r="416" spans="1:44">
      <c r="A416">
        <v>409</v>
      </c>
      <c r="B416" t="s">
        <v>425</v>
      </c>
      <c r="C416">
        <v>3</v>
      </c>
      <c r="D416" t="s">
        <v>426</v>
      </c>
      <c r="E416">
        <v>188</v>
      </c>
      <c r="F416" t="s">
        <v>427</v>
      </c>
      <c r="G416" t="s">
        <v>428</v>
      </c>
      <c r="H416">
        <v>6.558</v>
      </c>
      <c r="I416" t="s">
        <v>429</v>
      </c>
      <c r="J416">
        <v>0.000266</v>
      </c>
      <c r="K416" t="s">
        <v>71</v>
      </c>
      <c r="L416" t="s">
        <v>430</v>
      </c>
      <c r="M416">
        <v>96.508693</v>
      </c>
      <c r="N416" t="s">
        <v>71</v>
      </c>
      <c r="O416" t="s">
        <v>455</v>
      </c>
      <c r="P416">
        <v>0.000363</v>
      </c>
      <c r="Q416" t="s">
        <v>71</v>
      </c>
      <c r="R416" t="s">
        <v>70</v>
      </c>
      <c r="S416">
        <v>1.572339</v>
      </c>
      <c r="T416" t="s">
        <v>71</v>
      </c>
      <c r="U416" t="s">
        <v>72</v>
      </c>
      <c r="V416">
        <v>0.044305</v>
      </c>
      <c r="W416" t="s">
        <v>71</v>
      </c>
      <c r="X416" t="s">
        <v>73</v>
      </c>
      <c r="Y416">
        <v>0.866495</v>
      </c>
      <c r="Z416" t="s">
        <v>71</v>
      </c>
      <c r="AA416" t="s">
        <v>446</v>
      </c>
      <c r="AB416">
        <v>0.239765</v>
      </c>
      <c r="AC416" t="s">
        <v>71</v>
      </c>
      <c r="AD416" t="s">
        <v>74</v>
      </c>
      <c r="AE416">
        <v>0.419014</v>
      </c>
      <c r="AF416" t="s">
        <v>71</v>
      </c>
      <c r="AG416" t="s">
        <v>437</v>
      </c>
      <c r="AH416">
        <v>1000</v>
      </c>
      <c r="AI416" t="s">
        <v>438</v>
      </c>
      <c r="AJ416">
        <v>1000000</v>
      </c>
      <c r="AK416" t="s">
        <v>439</v>
      </c>
      <c r="AL416">
        <v>10</v>
      </c>
      <c r="AM416" t="s">
        <v>440</v>
      </c>
      <c r="AN416">
        <v>500</v>
      </c>
      <c r="AO416" t="s">
        <v>441</v>
      </c>
      <c r="AP416">
        <v>20</v>
      </c>
      <c r="AQ416" t="s">
        <v>442</v>
      </c>
      <c r="AR416">
        <v>20</v>
      </c>
    </row>
    <row r="417" spans="1:44">
      <c r="A417">
        <v>408</v>
      </c>
      <c r="B417" t="s">
        <v>425</v>
      </c>
      <c r="C417">
        <v>4</v>
      </c>
      <c r="D417" t="s">
        <v>426</v>
      </c>
      <c r="E417">
        <v>226</v>
      </c>
      <c r="F417" t="s">
        <v>427</v>
      </c>
      <c r="G417" t="s">
        <v>428</v>
      </c>
      <c r="H417">
        <v>6.558</v>
      </c>
      <c r="I417" t="s">
        <v>429</v>
      </c>
      <c r="J417">
        <v>0.000265</v>
      </c>
      <c r="K417" t="s">
        <v>71</v>
      </c>
      <c r="L417" t="s">
        <v>430</v>
      </c>
      <c r="M417">
        <v>191.803744</v>
      </c>
      <c r="N417" t="s">
        <v>71</v>
      </c>
      <c r="O417" t="s">
        <v>455</v>
      </c>
      <c r="P417">
        <v>0.000457</v>
      </c>
      <c r="Q417" t="s">
        <v>71</v>
      </c>
      <c r="R417" t="s">
        <v>70</v>
      </c>
      <c r="S417">
        <v>1.172832</v>
      </c>
      <c r="T417" t="s">
        <v>71</v>
      </c>
      <c r="U417" t="s">
        <v>72</v>
      </c>
      <c r="V417">
        <v>0.044715</v>
      </c>
      <c r="W417" t="s">
        <v>71</v>
      </c>
      <c r="X417" t="s">
        <v>73</v>
      </c>
      <c r="Y417">
        <v>0.44478</v>
      </c>
      <c r="Z417" t="s">
        <v>71</v>
      </c>
      <c r="AA417" t="s">
        <v>446</v>
      </c>
      <c r="AB417">
        <v>0.260676</v>
      </c>
      <c r="AC417" t="s">
        <v>71</v>
      </c>
      <c r="AD417" t="s">
        <v>74</v>
      </c>
      <c r="AE417">
        <v>0.419902</v>
      </c>
      <c r="AF417" t="s">
        <v>71</v>
      </c>
      <c r="AG417" t="s">
        <v>437</v>
      </c>
      <c r="AH417">
        <v>1000</v>
      </c>
      <c r="AI417" t="s">
        <v>438</v>
      </c>
      <c r="AJ417">
        <v>1000000</v>
      </c>
      <c r="AK417" t="s">
        <v>439</v>
      </c>
      <c r="AL417">
        <v>10</v>
      </c>
      <c r="AM417" t="s">
        <v>440</v>
      </c>
      <c r="AN417">
        <v>500</v>
      </c>
      <c r="AO417" t="s">
        <v>441</v>
      </c>
      <c r="AP417">
        <v>20</v>
      </c>
      <c r="AQ417" t="s">
        <v>442</v>
      </c>
      <c r="AR417">
        <v>20</v>
      </c>
    </row>
    <row r="418" spans="1:44">
      <c r="A418">
        <v>407</v>
      </c>
      <c r="B418" t="s">
        <v>425</v>
      </c>
      <c r="C418">
        <v>5</v>
      </c>
      <c r="D418" t="s">
        <v>426</v>
      </c>
      <c r="E418">
        <v>303</v>
      </c>
      <c r="F418" t="s">
        <v>427</v>
      </c>
      <c r="G418" t="s">
        <v>428</v>
      </c>
      <c r="H418">
        <v>6.558</v>
      </c>
      <c r="I418" t="s">
        <v>429</v>
      </c>
      <c r="J418">
        <v>0.000268</v>
      </c>
      <c r="K418" t="s">
        <v>71</v>
      </c>
      <c r="L418" t="s">
        <v>430</v>
      </c>
      <c r="M418">
        <v>332.370807</v>
      </c>
      <c r="N418" t="s">
        <v>71</v>
      </c>
      <c r="O418" t="s">
        <v>455</v>
      </c>
      <c r="P418">
        <v>0.0006</v>
      </c>
      <c r="Q418" t="s">
        <v>71</v>
      </c>
      <c r="R418" t="s">
        <v>70</v>
      </c>
      <c r="S418">
        <v>0.958122</v>
      </c>
      <c r="T418" t="s">
        <v>71</v>
      </c>
      <c r="U418" t="s">
        <v>72</v>
      </c>
      <c r="V418">
        <v>0.044692</v>
      </c>
      <c r="W418" t="s">
        <v>71</v>
      </c>
      <c r="X418" t="s">
        <v>73</v>
      </c>
      <c r="Y418">
        <v>0.221289</v>
      </c>
      <c r="Z418" t="s">
        <v>71</v>
      </c>
      <c r="AA418" t="s">
        <v>446</v>
      </c>
      <c r="AB418">
        <v>0.270403</v>
      </c>
      <c r="AC418" t="s">
        <v>71</v>
      </c>
      <c r="AD418" t="s">
        <v>74</v>
      </c>
      <c r="AE418">
        <v>0.418966</v>
      </c>
      <c r="AF418" t="s">
        <v>71</v>
      </c>
      <c r="AG418" t="s">
        <v>437</v>
      </c>
      <c r="AH418">
        <v>1000</v>
      </c>
      <c r="AI418" t="s">
        <v>438</v>
      </c>
      <c r="AJ418">
        <v>1000000</v>
      </c>
      <c r="AK418" t="s">
        <v>439</v>
      </c>
      <c r="AL418">
        <v>10</v>
      </c>
      <c r="AM418" t="s">
        <v>440</v>
      </c>
      <c r="AN418">
        <v>500</v>
      </c>
      <c r="AO418" t="s">
        <v>441</v>
      </c>
      <c r="AP418">
        <v>20</v>
      </c>
      <c r="AQ418" t="s">
        <v>442</v>
      </c>
      <c r="AR418">
        <v>20</v>
      </c>
    </row>
    <row r="419" spans="1:44">
      <c r="A419">
        <v>406</v>
      </c>
      <c r="B419" t="s">
        <v>425</v>
      </c>
      <c r="C419">
        <v>6</v>
      </c>
      <c r="D419" t="s">
        <v>426</v>
      </c>
      <c r="E419">
        <v>455</v>
      </c>
      <c r="F419" t="s">
        <v>427</v>
      </c>
      <c r="G419" t="s">
        <v>428</v>
      </c>
      <c r="H419">
        <v>6.558</v>
      </c>
      <c r="I419" t="s">
        <v>429</v>
      </c>
      <c r="J419">
        <v>0.000267</v>
      </c>
      <c r="K419" t="s">
        <v>71</v>
      </c>
      <c r="L419" t="s">
        <v>430</v>
      </c>
      <c r="M419">
        <v>712.278864</v>
      </c>
      <c r="N419" t="s">
        <v>71</v>
      </c>
      <c r="O419" t="s">
        <v>455</v>
      </c>
      <c r="P419">
        <v>0.000979</v>
      </c>
      <c r="Q419" t="s">
        <v>71</v>
      </c>
      <c r="R419" t="s">
        <v>70</v>
      </c>
      <c r="S419">
        <v>0.849146</v>
      </c>
      <c r="T419" t="s">
        <v>71</v>
      </c>
      <c r="U419" t="s">
        <v>72</v>
      </c>
      <c r="V419">
        <v>0.045251</v>
      </c>
      <c r="W419" t="s">
        <v>71</v>
      </c>
      <c r="X419" t="s">
        <v>73</v>
      </c>
      <c r="Y419">
        <v>0.110529</v>
      </c>
      <c r="Z419" t="s">
        <v>71</v>
      </c>
      <c r="AA419" t="s">
        <v>446</v>
      </c>
      <c r="AB419">
        <v>0.27141</v>
      </c>
      <c r="AC419" t="s">
        <v>71</v>
      </c>
      <c r="AD419" t="s">
        <v>74</v>
      </c>
      <c r="AE419">
        <v>0.419175</v>
      </c>
      <c r="AF419" t="s">
        <v>71</v>
      </c>
      <c r="AG419" t="s">
        <v>437</v>
      </c>
      <c r="AH419">
        <v>1000</v>
      </c>
      <c r="AI419" t="s">
        <v>438</v>
      </c>
      <c r="AJ419">
        <v>1000000</v>
      </c>
      <c r="AK419" t="s">
        <v>439</v>
      </c>
      <c r="AL419">
        <v>10</v>
      </c>
      <c r="AM419" t="s">
        <v>440</v>
      </c>
      <c r="AN419">
        <v>500</v>
      </c>
      <c r="AO419" t="s">
        <v>441</v>
      </c>
      <c r="AP419">
        <v>20</v>
      </c>
      <c r="AQ419" t="s">
        <v>442</v>
      </c>
      <c r="AR419">
        <v>20</v>
      </c>
    </row>
    <row r="420" spans="1:44">
      <c r="A420">
        <v>405</v>
      </c>
      <c r="B420" t="s">
        <v>425</v>
      </c>
      <c r="C420">
        <v>7</v>
      </c>
      <c r="D420" t="s">
        <v>426</v>
      </c>
      <c r="E420">
        <v>760</v>
      </c>
      <c r="F420" t="s">
        <v>427</v>
      </c>
      <c r="G420" t="s">
        <v>428</v>
      </c>
      <c r="H420">
        <v>6.558</v>
      </c>
      <c r="I420" t="s">
        <v>429</v>
      </c>
      <c r="J420">
        <v>0.000265</v>
      </c>
      <c r="K420" t="s">
        <v>71</v>
      </c>
      <c r="L420" t="s">
        <v>430</v>
      </c>
      <c r="M420">
        <v>2141.193395</v>
      </c>
      <c r="N420" t="s">
        <v>71</v>
      </c>
      <c r="O420" t="s">
        <v>455</v>
      </c>
      <c r="P420">
        <v>0.002406</v>
      </c>
      <c r="Q420" t="s">
        <v>71</v>
      </c>
      <c r="R420" t="s">
        <v>70</v>
      </c>
      <c r="S420">
        <v>0.797178</v>
      </c>
      <c r="T420" t="s">
        <v>71</v>
      </c>
      <c r="U420" t="s">
        <v>72</v>
      </c>
      <c r="V420">
        <v>0.046085</v>
      </c>
      <c r="W420" t="s">
        <v>71</v>
      </c>
      <c r="X420" t="s">
        <v>73</v>
      </c>
      <c r="Y420">
        <v>0.056167</v>
      </c>
      <c r="Z420" t="s">
        <v>71</v>
      </c>
      <c r="AA420" t="s">
        <v>446</v>
      </c>
      <c r="AB420">
        <v>0.273207</v>
      </c>
      <c r="AC420" t="s">
        <v>71</v>
      </c>
      <c r="AD420" t="s">
        <v>74</v>
      </c>
      <c r="AE420">
        <v>0.418892</v>
      </c>
      <c r="AF420" t="s">
        <v>71</v>
      </c>
      <c r="AG420" t="s">
        <v>437</v>
      </c>
      <c r="AH420">
        <v>1000</v>
      </c>
      <c r="AI420" t="s">
        <v>438</v>
      </c>
      <c r="AJ420">
        <v>1000000</v>
      </c>
      <c r="AK420" t="s">
        <v>439</v>
      </c>
      <c r="AL420">
        <v>10</v>
      </c>
      <c r="AM420" t="s">
        <v>440</v>
      </c>
      <c r="AN420">
        <v>500</v>
      </c>
      <c r="AO420" t="s">
        <v>441</v>
      </c>
      <c r="AP420">
        <v>20</v>
      </c>
      <c r="AQ420" t="s">
        <v>442</v>
      </c>
      <c r="AR420">
        <v>20</v>
      </c>
    </row>
    <row r="421" spans="1:44">
      <c r="A421">
        <v>404</v>
      </c>
      <c r="B421" t="s">
        <v>425</v>
      </c>
      <c r="C421">
        <v>8</v>
      </c>
      <c r="D421" t="s">
        <v>426</v>
      </c>
      <c r="E421">
        <v>1371</v>
      </c>
      <c r="F421" t="s">
        <v>427</v>
      </c>
      <c r="G421" t="s">
        <v>428</v>
      </c>
      <c r="H421">
        <v>6.558</v>
      </c>
      <c r="I421" t="s">
        <v>429</v>
      </c>
      <c r="J421">
        <v>0.000255</v>
      </c>
      <c r="K421" t="s">
        <v>71</v>
      </c>
      <c r="L421" t="s">
        <v>430</v>
      </c>
      <c r="M421">
        <v>8155.28509</v>
      </c>
      <c r="N421" t="s">
        <v>71</v>
      </c>
      <c r="O421" t="s">
        <v>455</v>
      </c>
      <c r="P421">
        <v>0.00841</v>
      </c>
      <c r="Q421" t="s">
        <v>71</v>
      </c>
      <c r="R421" t="s">
        <v>70</v>
      </c>
      <c r="S421">
        <v>0.768841</v>
      </c>
      <c r="T421" t="s">
        <v>71</v>
      </c>
      <c r="U421" t="s">
        <v>72</v>
      </c>
      <c r="V421">
        <v>0.046358</v>
      </c>
      <c r="W421" t="s">
        <v>71</v>
      </c>
      <c r="X421" t="s">
        <v>73</v>
      </c>
      <c r="Y421">
        <v>0.025463</v>
      </c>
      <c r="Z421" t="s">
        <v>71</v>
      </c>
      <c r="AA421" t="s">
        <v>446</v>
      </c>
      <c r="AB421">
        <v>0.276095</v>
      </c>
      <c r="AC421" t="s">
        <v>71</v>
      </c>
      <c r="AD421" t="s">
        <v>74</v>
      </c>
      <c r="AE421">
        <v>0.418231</v>
      </c>
      <c r="AF421" t="s">
        <v>71</v>
      </c>
      <c r="AG421" t="s">
        <v>437</v>
      </c>
      <c r="AH421">
        <v>1000</v>
      </c>
      <c r="AI421" t="s">
        <v>438</v>
      </c>
      <c r="AJ421">
        <v>1000000</v>
      </c>
      <c r="AK421" t="s">
        <v>439</v>
      </c>
      <c r="AL421">
        <v>10</v>
      </c>
      <c r="AM421" t="s">
        <v>440</v>
      </c>
      <c r="AN421">
        <v>500</v>
      </c>
      <c r="AO421" t="s">
        <v>441</v>
      </c>
      <c r="AP421">
        <v>20</v>
      </c>
      <c r="AQ421" t="s">
        <v>442</v>
      </c>
      <c r="AR421">
        <v>20</v>
      </c>
    </row>
    <row r="422" spans="1:44">
      <c r="A422">
        <v>403</v>
      </c>
      <c r="B422" t="s">
        <v>425</v>
      </c>
      <c r="C422">
        <v>9</v>
      </c>
      <c r="D422" t="s">
        <v>426</v>
      </c>
      <c r="E422">
        <v>2591</v>
      </c>
      <c r="F422" t="s">
        <v>427</v>
      </c>
      <c r="G422" t="s">
        <v>428</v>
      </c>
      <c r="H422">
        <v>6.558</v>
      </c>
      <c r="I422" t="s">
        <v>429</v>
      </c>
      <c r="J422">
        <v>0.000267</v>
      </c>
      <c r="K422" t="s">
        <v>71</v>
      </c>
      <c r="L422" t="s">
        <v>430</v>
      </c>
      <c r="M422">
        <v>21739.660111</v>
      </c>
      <c r="N422" t="s">
        <v>71</v>
      </c>
      <c r="O422" t="s">
        <v>455</v>
      </c>
      <c r="P422">
        <v>0.022006</v>
      </c>
      <c r="Q422" t="s">
        <v>71</v>
      </c>
      <c r="R422" t="s">
        <v>70</v>
      </c>
      <c r="S422">
        <v>0.752189</v>
      </c>
      <c r="T422" t="s">
        <v>71</v>
      </c>
      <c r="U422" t="s">
        <v>72</v>
      </c>
      <c r="V422">
        <v>0.04641</v>
      </c>
      <c r="W422" t="s">
        <v>71</v>
      </c>
      <c r="X422" t="s">
        <v>73</v>
      </c>
      <c r="Y422">
        <v>0.010273</v>
      </c>
      <c r="Z422" t="s">
        <v>71</v>
      </c>
      <c r="AA422" t="s">
        <v>446</v>
      </c>
      <c r="AB422">
        <v>0.27407</v>
      </c>
      <c r="AC422" t="s">
        <v>71</v>
      </c>
      <c r="AD422" t="s">
        <v>74</v>
      </c>
      <c r="AE422">
        <v>0.418685</v>
      </c>
      <c r="AF422" t="s">
        <v>71</v>
      </c>
      <c r="AG422" t="s">
        <v>437</v>
      </c>
      <c r="AH422">
        <v>1000</v>
      </c>
      <c r="AI422" t="s">
        <v>438</v>
      </c>
      <c r="AJ422">
        <v>1000000</v>
      </c>
      <c r="AK422" t="s">
        <v>439</v>
      </c>
      <c r="AL422">
        <v>10</v>
      </c>
      <c r="AM422" t="s">
        <v>440</v>
      </c>
      <c r="AN422">
        <v>500</v>
      </c>
      <c r="AO422" t="s">
        <v>441</v>
      </c>
      <c r="AP422">
        <v>20</v>
      </c>
      <c r="AQ422" t="s">
        <v>442</v>
      </c>
      <c r="AR422">
        <v>20</v>
      </c>
    </row>
    <row r="423" spans="1:44">
      <c r="A423">
        <v>402</v>
      </c>
      <c r="B423" t="s">
        <v>425</v>
      </c>
      <c r="C423">
        <v>4</v>
      </c>
      <c r="D423" t="s">
        <v>426</v>
      </c>
      <c r="E423">
        <v>226</v>
      </c>
      <c r="F423" t="s">
        <v>427</v>
      </c>
      <c r="G423" t="s">
        <v>428</v>
      </c>
      <c r="H423">
        <v>6.558</v>
      </c>
      <c r="I423" t="s">
        <v>429</v>
      </c>
      <c r="J423">
        <v>0.000262</v>
      </c>
      <c r="K423" t="s">
        <v>71</v>
      </c>
      <c r="L423" t="s">
        <v>430</v>
      </c>
      <c r="M423">
        <v>191.161859</v>
      </c>
      <c r="N423" t="s">
        <v>71</v>
      </c>
      <c r="O423" t="s">
        <v>455</v>
      </c>
      <c r="P423">
        <v>0.000453</v>
      </c>
      <c r="Q423" t="s">
        <v>71</v>
      </c>
      <c r="R423" t="s">
        <v>70</v>
      </c>
      <c r="S423">
        <v>1.186845</v>
      </c>
      <c r="T423" t="s">
        <v>71</v>
      </c>
      <c r="U423" t="s">
        <v>72</v>
      </c>
      <c r="V423">
        <v>0.045706</v>
      </c>
      <c r="W423" t="s">
        <v>71</v>
      </c>
      <c r="X423" t="s">
        <v>73</v>
      </c>
      <c r="Y423">
        <v>0.44966</v>
      </c>
      <c r="Z423" t="s">
        <v>71</v>
      </c>
      <c r="AA423" t="s">
        <v>446</v>
      </c>
      <c r="AB423">
        <v>0.262193</v>
      </c>
      <c r="AC423" t="s">
        <v>71</v>
      </c>
      <c r="AD423" t="s">
        <v>74</v>
      </c>
      <c r="AE423">
        <v>0.426287</v>
      </c>
      <c r="AF423" t="s">
        <v>71</v>
      </c>
      <c r="AG423" t="s">
        <v>437</v>
      </c>
      <c r="AH423">
        <v>1000</v>
      </c>
      <c r="AI423" t="s">
        <v>438</v>
      </c>
      <c r="AJ423">
        <v>1000000</v>
      </c>
      <c r="AK423" t="s">
        <v>439</v>
      </c>
      <c r="AL423">
        <v>10</v>
      </c>
      <c r="AM423" t="s">
        <v>440</v>
      </c>
      <c r="AN423">
        <v>500</v>
      </c>
      <c r="AO423" t="s">
        <v>441</v>
      </c>
      <c r="AP423">
        <v>20</v>
      </c>
      <c r="AQ423" t="s">
        <v>442</v>
      </c>
      <c r="AR423">
        <v>20</v>
      </c>
    </row>
    <row r="424" spans="1:44">
      <c r="A424">
        <v>402</v>
      </c>
      <c r="B424" t="s">
        <v>425</v>
      </c>
      <c r="C424">
        <v>4</v>
      </c>
      <c r="D424" t="s">
        <v>426</v>
      </c>
      <c r="E424">
        <v>226</v>
      </c>
      <c r="F424" t="s">
        <v>427</v>
      </c>
      <c r="G424" t="s">
        <v>428</v>
      </c>
      <c r="H424">
        <v>6.558</v>
      </c>
      <c r="I424" t="s">
        <v>429</v>
      </c>
      <c r="J424">
        <v>0.00026</v>
      </c>
      <c r="K424" t="s">
        <v>71</v>
      </c>
      <c r="L424" t="s">
        <v>430</v>
      </c>
      <c r="M424">
        <v>190.055731</v>
      </c>
      <c r="N424" t="s">
        <v>71</v>
      </c>
      <c r="O424" t="s">
        <v>455</v>
      </c>
      <c r="P424">
        <v>0.00045</v>
      </c>
      <c r="Q424" t="s">
        <v>71</v>
      </c>
      <c r="R424" t="s">
        <v>70</v>
      </c>
      <c r="S424">
        <v>1.163888</v>
      </c>
      <c r="T424" t="s">
        <v>71</v>
      </c>
      <c r="U424" t="s">
        <v>72</v>
      </c>
      <c r="V424">
        <v>0.044892</v>
      </c>
      <c r="W424" t="s">
        <v>71</v>
      </c>
      <c r="X424" t="s">
        <v>73</v>
      </c>
      <c r="Y424">
        <v>0.441638</v>
      </c>
      <c r="Z424" t="s">
        <v>71</v>
      </c>
      <c r="AA424" t="s">
        <v>446</v>
      </c>
      <c r="AB424">
        <v>0.251994</v>
      </c>
      <c r="AC424" t="s">
        <v>71</v>
      </c>
      <c r="AD424" t="s">
        <v>74</v>
      </c>
      <c r="AE424">
        <v>0.422401</v>
      </c>
      <c r="AF424" t="s">
        <v>71</v>
      </c>
      <c r="AG424" t="s">
        <v>437</v>
      </c>
      <c r="AH424">
        <v>1000</v>
      </c>
      <c r="AI424" t="s">
        <v>438</v>
      </c>
      <c r="AJ424">
        <v>1000000</v>
      </c>
      <c r="AK424" t="s">
        <v>439</v>
      </c>
      <c r="AL424">
        <v>10</v>
      </c>
      <c r="AM424" t="s">
        <v>440</v>
      </c>
      <c r="AN424">
        <v>500</v>
      </c>
      <c r="AO424" t="s">
        <v>441</v>
      </c>
      <c r="AP424">
        <v>20</v>
      </c>
      <c r="AQ424" t="s">
        <v>442</v>
      </c>
      <c r="AR424">
        <v>20</v>
      </c>
    </row>
    <row r="425" spans="1:44">
      <c r="A425">
        <v>392</v>
      </c>
      <c r="B425" t="s">
        <v>425</v>
      </c>
      <c r="C425">
        <v>0</v>
      </c>
      <c r="D425" t="s">
        <v>426</v>
      </c>
      <c r="E425">
        <v>157</v>
      </c>
      <c r="F425" t="s">
        <v>427</v>
      </c>
      <c r="G425" t="s">
        <v>428</v>
      </c>
      <c r="H425">
        <v>6.558</v>
      </c>
      <c r="I425" t="s">
        <v>429</v>
      </c>
      <c r="J425">
        <v>0.000256</v>
      </c>
      <c r="K425" t="s">
        <v>71</v>
      </c>
      <c r="L425" t="s">
        <v>430</v>
      </c>
      <c r="M425">
        <v>11.700654</v>
      </c>
      <c r="N425" t="s">
        <v>71</v>
      </c>
      <c r="O425" t="s">
        <v>455</v>
      </c>
      <c r="P425">
        <v>0.000268</v>
      </c>
      <c r="Q425" t="s">
        <v>71</v>
      </c>
      <c r="R425" t="s">
        <v>70</v>
      </c>
      <c r="S425">
        <v>3.998344</v>
      </c>
      <c r="T425" t="s">
        <v>71</v>
      </c>
      <c r="U425" t="s">
        <v>72</v>
      </c>
      <c r="V425">
        <v>0.044615</v>
      </c>
      <c r="W425" t="s">
        <v>71</v>
      </c>
      <c r="X425" t="s">
        <v>73</v>
      </c>
      <c r="Y425">
        <v>3.396262</v>
      </c>
      <c r="Z425" t="s">
        <v>71</v>
      </c>
      <c r="AA425" t="s">
        <v>446</v>
      </c>
      <c r="AB425">
        <v>0.134165</v>
      </c>
      <c r="AC425" t="s">
        <v>71</v>
      </c>
      <c r="AD425" t="s">
        <v>74</v>
      </c>
      <c r="AE425">
        <v>0.420209</v>
      </c>
      <c r="AF425" t="s">
        <v>71</v>
      </c>
      <c r="AG425" t="s">
        <v>437</v>
      </c>
      <c r="AH425">
        <v>1000</v>
      </c>
      <c r="AI425" t="s">
        <v>438</v>
      </c>
      <c r="AJ425">
        <v>1000000</v>
      </c>
      <c r="AK425" t="s">
        <v>439</v>
      </c>
      <c r="AL425">
        <v>10</v>
      </c>
      <c r="AM425" t="s">
        <v>440</v>
      </c>
      <c r="AN425">
        <v>500</v>
      </c>
      <c r="AO425" t="s">
        <v>441</v>
      </c>
      <c r="AP425">
        <v>20</v>
      </c>
      <c r="AQ425" t="s">
        <v>442</v>
      </c>
      <c r="AR425">
        <v>20</v>
      </c>
    </row>
    <row r="426" spans="1:44">
      <c r="A426">
        <v>401</v>
      </c>
      <c r="B426" t="s">
        <v>425</v>
      </c>
      <c r="C426">
        <v>0</v>
      </c>
      <c r="D426" t="s">
        <v>426</v>
      </c>
      <c r="E426">
        <v>157</v>
      </c>
      <c r="F426" t="s">
        <v>427</v>
      </c>
      <c r="G426" t="s">
        <v>428</v>
      </c>
      <c r="H426">
        <v>6.558</v>
      </c>
      <c r="I426" t="s">
        <v>429</v>
      </c>
      <c r="J426">
        <v>0.000495</v>
      </c>
      <c r="K426" t="s">
        <v>71</v>
      </c>
      <c r="L426" t="s">
        <v>430</v>
      </c>
      <c r="M426">
        <v>15.405957</v>
      </c>
      <c r="N426" t="s">
        <v>71</v>
      </c>
      <c r="O426" t="s">
        <v>455</v>
      </c>
      <c r="P426">
        <v>0.00051</v>
      </c>
      <c r="Q426" t="s">
        <v>71</v>
      </c>
      <c r="R426" t="s">
        <v>70</v>
      </c>
      <c r="S426">
        <v>5.878207</v>
      </c>
      <c r="T426" t="s">
        <v>71</v>
      </c>
      <c r="U426" t="s">
        <v>72</v>
      </c>
      <c r="V426">
        <v>0.069158</v>
      </c>
      <c r="W426" t="s">
        <v>71</v>
      </c>
      <c r="X426" t="s">
        <v>73</v>
      </c>
      <c r="Y426">
        <v>4.491065</v>
      </c>
      <c r="Z426" t="s">
        <v>71</v>
      </c>
      <c r="AA426" t="s">
        <v>446</v>
      </c>
      <c r="AB426">
        <v>0.268461</v>
      </c>
      <c r="AC426" t="s">
        <v>71</v>
      </c>
      <c r="AD426" t="s">
        <v>74</v>
      </c>
      <c r="AE426">
        <v>1.044692</v>
      </c>
      <c r="AF426" t="s">
        <v>71</v>
      </c>
      <c r="AG426" t="s">
        <v>437</v>
      </c>
      <c r="AH426">
        <v>1000</v>
      </c>
      <c r="AI426" t="s">
        <v>438</v>
      </c>
      <c r="AJ426">
        <v>1000000</v>
      </c>
      <c r="AK426" t="s">
        <v>439</v>
      </c>
      <c r="AL426">
        <v>10</v>
      </c>
      <c r="AM426" t="s">
        <v>440</v>
      </c>
      <c r="AN426">
        <v>500</v>
      </c>
      <c r="AO426" t="s">
        <v>441</v>
      </c>
      <c r="AP426">
        <v>20</v>
      </c>
      <c r="AQ426" t="s">
        <v>442</v>
      </c>
      <c r="AR426">
        <v>20</v>
      </c>
    </row>
    <row r="427" spans="1:44">
      <c r="A427">
        <v>400</v>
      </c>
      <c r="B427" t="s">
        <v>425</v>
      </c>
      <c r="C427">
        <v>1</v>
      </c>
      <c r="D427" t="s">
        <v>426</v>
      </c>
      <c r="E427">
        <v>160</v>
      </c>
      <c r="F427" t="s">
        <v>427</v>
      </c>
      <c r="G427" t="s">
        <v>428</v>
      </c>
      <c r="H427">
        <v>6.558</v>
      </c>
      <c r="I427" t="s">
        <v>429</v>
      </c>
      <c r="J427">
        <v>0.000501</v>
      </c>
      <c r="K427" t="s">
        <v>71</v>
      </c>
      <c r="L427" t="s">
        <v>430</v>
      </c>
      <c r="M427">
        <v>30.077863</v>
      </c>
      <c r="N427" t="s">
        <v>71</v>
      </c>
      <c r="O427" t="s">
        <v>455</v>
      </c>
      <c r="P427">
        <v>0.000531</v>
      </c>
      <c r="Q427" t="s">
        <v>71</v>
      </c>
      <c r="R427" t="s">
        <v>70</v>
      </c>
      <c r="S427">
        <v>5.877545</v>
      </c>
      <c r="T427" t="s">
        <v>71</v>
      </c>
      <c r="U427" t="s">
        <v>72</v>
      </c>
      <c r="V427">
        <v>0.068872</v>
      </c>
      <c r="W427" t="s">
        <v>71</v>
      </c>
      <c r="X427" t="s">
        <v>73</v>
      </c>
      <c r="Y427">
        <v>4.492034</v>
      </c>
      <c r="Z427" t="s">
        <v>71</v>
      </c>
      <c r="AA427" t="s">
        <v>446</v>
      </c>
      <c r="AB427">
        <v>0.266886</v>
      </c>
      <c r="AC427" t="s">
        <v>71</v>
      </c>
      <c r="AD427" t="s">
        <v>74</v>
      </c>
      <c r="AE427">
        <v>1.045001</v>
      </c>
      <c r="AF427" t="s">
        <v>71</v>
      </c>
      <c r="AG427" t="s">
        <v>437</v>
      </c>
      <c r="AH427">
        <v>1000</v>
      </c>
      <c r="AI427" t="s">
        <v>438</v>
      </c>
      <c r="AJ427">
        <v>1000000</v>
      </c>
      <c r="AK427" t="s">
        <v>439</v>
      </c>
      <c r="AL427">
        <v>10</v>
      </c>
      <c r="AM427" t="s">
        <v>440</v>
      </c>
      <c r="AN427">
        <v>500</v>
      </c>
      <c r="AO427" t="s">
        <v>441</v>
      </c>
      <c r="AP427">
        <v>20</v>
      </c>
      <c r="AQ427" t="s">
        <v>442</v>
      </c>
      <c r="AR427">
        <v>20</v>
      </c>
    </row>
    <row r="428" spans="1:44">
      <c r="A428">
        <v>399</v>
      </c>
      <c r="B428" t="s">
        <v>425</v>
      </c>
      <c r="C428">
        <v>2</v>
      </c>
      <c r="D428" t="s">
        <v>426</v>
      </c>
      <c r="E428">
        <v>169</v>
      </c>
      <c r="F428" t="s">
        <v>427</v>
      </c>
      <c r="G428" t="s">
        <v>428</v>
      </c>
      <c r="H428">
        <v>6.558</v>
      </c>
      <c r="I428" t="s">
        <v>429</v>
      </c>
      <c r="J428">
        <v>0.000502</v>
      </c>
      <c r="K428" t="s">
        <v>71</v>
      </c>
      <c r="L428" t="s">
        <v>430</v>
      </c>
      <c r="M428">
        <v>51.049832</v>
      </c>
      <c r="N428" t="s">
        <v>71</v>
      </c>
      <c r="O428" t="s">
        <v>455</v>
      </c>
      <c r="P428">
        <v>0.000553</v>
      </c>
      <c r="Q428" t="s">
        <v>71</v>
      </c>
      <c r="R428" t="s">
        <v>70</v>
      </c>
      <c r="S428">
        <v>3.804328</v>
      </c>
      <c r="T428" t="s">
        <v>71</v>
      </c>
      <c r="U428" t="s">
        <v>72</v>
      </c>
      <c r="V428">
        <v>0.069365</v>
      </c>
      <c r="W428" t="s">
        <v>71</v>
      </c>
      <c r="X428" t="s">
        <v>73</v>
      </c>
      <c r="Y428">
        <v>2.28277</v>
      </c>
      <c r="Z428" t="s">
        <v>71</v>
      </c>
      <c r="AA428" t="s">
        <v>446</v>
      </c>
      <c r="AB428">
        <v>0.390826</v>
      </c>
      <c r="AC428" t="s">
        <v>71</v>
      </c>
      <c r="AD428" t="s">
        <v>74</v>
      </c>
      <c r="AE428">
        <v>1.056691</v>
      </c>
      <c r="AF428" t="s">
        <v>71</v>
      </c>
      <c r="AG428" t="s">
        <v>437</v>
      </c>
      <c r="AH428">
        <v>1000</v>
      </c>
      <c r="AI428" t="s">
        <v>438</v>
      </c>
      <c r="AJ428">
        <v>1000000</v>
      </c>
      <c r="AK428" t="s">
        <v>439</v>
      </c>
      <c r="AL428">
        <v>10</v>
      </c>
      <c r="AM428" t="s">
        <v>440</v>
      </c>
      <c r="AN428">
        <v>500</v>
      </c>
      <c r="AO428" t="s">
        <v>441</v>
      </c>
      <c r="AP428">
        <v>20</v>
      </c>
      <c r="AQ428" t="s">
        <v>442</v>
      </c>
      <c r="AR428">
        <v>20</v>
      </c>
    </row>
    <row r="429" spans="1:44">
      <c r="A429">
        <v>398</v>
      </c>
      <c r="B429" t="s">
        <v>425</v>
      </c>
      <c r="C429">
        <v>3</v>
      </c>
      <c r="D429" t="s">
        <v>426</v>
      </c>
      <c r="E429">
        <v>188</v>
      </c>
      <c r="F429" t="s">
        <v>427</v>
      </c>
      <c r="G429" t="s">
        <v>428</v>
      </c>
      <c r="H429">
        <v>6.558</v>
      </c>
      <c r="I429" t="s">
        <v>429</v>
      </c>
      <c r="J429">
        <v>0.000497</v>
      </c>
      <c r="K429" t="s">
        <v>71</v>
      </c>
      <c r="L429" t="s">
        <v>430</v>
      </c>
      <c r="M429">
        <v>139.856786</v>
      </c>
      <c r="N429" t="s">
        <v>71</v>
      </c>
      <c r="O429" t="s">
        <v>455</v>
      </c>
      <c r="P429">
        <v>0.000636</v>
      </c>
      <c r="Q429" t="s">
        <v>71</v>
      </c>
      <c r="R429" t="s">
        <v>70</v>
      </c>
      <c r="S429">
        <v>2.688312</v>
      </c>
      <c r="T429" t="s">
        <v>71</v>
      </c>
      <c r="U429" t="s">
        <v>72</v>
      </c>
      <c r="V429">
        <v>0.069165</v>
      </c>
      <c r="W429" t="s">
        <v>71</v>
      </c>
      <c r="X429" t="s">
        <v>73</v>
      </c>
      <c r="Y429">
        <v>1.13962</v>
      </c>
      <c r="Z429" t="s">
        <v>71</v>
      </c>
      <c r="AA429" t="s">
        <v>446</v>
      </c>
      <c r="AB429">
        <v>0.419807</v>
      </c>
      <c r="AC429" t="s">
        <v>71</v>
      </c>
      <c r="AD429" t="s">
        <v>74</v>
      </c>
      <c r="AE429">
        <v>1.055289</v>
      </c>
      <c r="AF429" t="s">
        <v>71</v>
      </c>
      <c r="AG429" t="s">
        <v>437</v>
      </c>
      <c r="AH429">
        <v>1000</v>
      </c>
      <c r="AI429" t="s">
        <v>438</v>
      </c>
      <c r="AJ429">
        <v>1000000</v>
      </c>
      <c r="AK429" t="s">
        <v>439</v>
      </c>
      <c r="AL429">
        <v>10</v>
      </c>
      <c r="AM429" t="s">
        <v>440</v>
      </c>
      <c r="AN429">
        <v>500</v>
      </c>
      <c r="AO429" t="s">
        <v>441</v>
      </c>
      <c r="AP429">
        <v>20</v>
      </c>
      <c r="AQ429" t="s">
        <v>442</v>
      </c>
      <c r="AR429">
        <v>20</v>
      </c>
    </row>
    <row r="430" spans="1:44">
      <c r="A430">
        <v>397</v>
      </c>
      <c r="B430" t="s">
        <v>425</v>
      </c>
      <c r="C430">
        <v>4</v>
      </c>
      <c r="D430" t="s">
        <v>426</v>
      </c>
      <c r="E430">
        <v>226</v>
      </c>
      <c r="F430" t="s">
        <v>427</v>
      </c>
      <c r="G430" t="s">
        <v>428</v>
      </c>
      <c r="H430">
        <v>6.558</v>
      </c>
      <c r="I430" t="s">
        <v>429</v>
      </c>
      <c r="J430">
        <v>0.000501</v>
      </c>
      <c r="K430" t="s">
        <v>71</v>
      </c>
      <c r="L430" t="s">
        <v>430</v>
      </c>
      <c r="M430">
        <v>427.839826</v>
      </c>
      <c r="N430" t="s">
        <v>71</v>
      </c>
      <c r="O430" t="s">
        <v>455</v>
      </c>
      <c r="P430">
        <v>0.000929</v>
      </c>
      <c r="Q430" t="s">
        <v>71</v>
      </c>
      <c r="R430" t="s">
        <v>70</v>
      </c>
      <c r="S430">
        <v>2.126488</v>
      </c>
      <c r="T430" t="s">
        <v>71</v>
      </c>
      <c r="U430" t="s">
        <v>72</v>
      </c>
      <c r="V430">
        <v>0.06908</v>
      </c>
      <c r="W430" t="s">
        <v>71</v>
      </c>
      <c r="X430" t="s">
        <v>73</v>
      </c>
      <c r="Y430">
        <v>0.57802</v>
      </c>
      <c r="Z430" t="s">
        <v>71</v>
      </c>
      <c r="AA430" t="s">
        <v>446</v>
      </c>
      <c r="AB430">
        <v>0.41972</v>
      </c>
      <c r="AC430" t="s">
        <v>71</v>
      </c>
      <c r="AD430" t="s">
        <v>74</v>
      </c>
      <c r="AE430">
        <v>1.055599</v>
      </c>
      <c r="AF430" t="s">
        <v>71</v>
      </c>
      <c r="AG430" t="s">
        <v>437</v>
      </c>
      <c r="AH430">
        <v>1000</v>
      </c>
      <c r="AI430" t="s">
        <v>438</v>
      </c>
      <c r="AJ430">
        <v>1000000</v>
      </c>
      <c r="AK430" t="s">
        <v>439</v>
      </c>
      <c r="AL430">
        <v>10</v>
      </c>
      <c r="AM430" t="s">
        <v>440</v>
      </c>
      <c r="AN430">
        <v>500</v>
      </c>
      <c r="AO430" t="s">
        <v>441</v>
      </c>
      <c r="AP430">
        <v>20</v>
      </c>
      <c r="AQ430" t="s">
        <v>442</v>
      </c>
      <c r="AR430">
        <v>20</v>
      </c>
    </row>
    <row r="431" spans="1:44">
      <c r="A431">
        <v>396</v>
      </c>
      <c r="B431" t="s">
        <v>425</v>
      </c>
      <c r="C431">
        <v>5</v>
      </c>
      <c r="D431" t="s">
        <v>426</v>
      </c>
      <c r="E431">
        <v>303</v>
      </c>
      <c r="F431" t="s">
        <v>427</v>
      </c>
      <c r="G431" t="s">
        <v>428</v>
      </c>
      <c r="H431">
        <v>6.558</v>
      </c>
      <c r="I431" t="s">
        <v>429</v>
      </c>
      <c r="J431">
        <v>0.000497</v>
      </c>
      <c r="K431" t="s">
        <v>71</v>
      </c>
      <c r="L431" t="s">
        <v>430</v>
      </c>
      <c r="M431">
        <v>900.864069</v>
      </c>
      <c r="N431" t="s">
        <v>71</v>
      </c>
      <c r="O431" t="s">
        <v>455</v>
      </c>
      <c r="P431">
        <v>0.001398</v>
      </c>
      <c r="Q431" t="s">
        <v>71</v>
      </c>
      <c r="R431" t="s">
        <v>70</v>
      </c>
      <c r="S431">
        <v>1.840657</v>
      </c>
      <c r="T431" t="s">
        <v>71</v>
      </c>
      <c r="U431" t="s">
        <v>72</v>
      </c>
      <c r="V431">
        <v>0.069446</v>
      </c>
      <c r="W431" t="s">
        <v>71</v>
      </c>
      <c r="X431" t="s">
        <v>73</v>
      </c>
      <c r="Y431">
        <v>0.287788</v>
      </c>
      <c r="Z431" t="s">
        <v>71</v>
      </c>
      <c r="AA431" t="s">
        <v>446</v>
      </c>
      <c r="AB431">
        <v>0.42155</v>
      </c>
      <c r="AC431" t="s">
        <v>71</v>
      </c>
      <c r="AD431" t="s">
        <v>74</v>
      </c>
      <c r="AE431">
        <v>1.057911</v>
      </c>
      <c r="AF431" t="s">
        <v>71</v>
      </c>
      <c r="AG431" t="s">
        <v>437</v>
      </c>
      <c r="AH431">
        <v>1000</v>
      </c>
      <c r="AI431" t="s">
        <v>438</v>
      </c>
      <c r="AJ431">
        <v>1000000</v>
      </c>
      <c r="AK431" t="s">
        <v>439</v>
      </c>
      <c r="AL431">
        <v>10</v>
      </c>
      <c r="AM431" t="s">
        <v>440</v>
      </c>
      <c r="AN431">
        <v>500</v>
      </c>
      <c r="AO431" t="s">
        <v>441</v>
      </c>
      <c r="AP431">
        <v>20</v>
      </c>
      <c r="AQ431" t="s">
        <v>442</v>
      </c>
      <c r="AR431">
        <v>20</v>
      </c>
    </row>
    <row r="432" spans="1:44">
      <c r="A432">
        <v>395</v>
      </c>
      <c r="B432" t="s">
        <v>425</v>
      </c>
      <c r="C432">
        <v>6</v>
      </c>
      <c r="D432" t="s">
        <v>426</v>
      </c>
      <c r="E432">
        <v>455</v>
      </c>
      <c r="F432" t="s">
        <v>427</v>
      </c>
      <c r="G432" t="s">
        <v>428</v>
      </c>
      <c r="H432">
        <v>6.558</v>
      </c>
      <c r="I432" t="s">
        <v>429</v>
      </c>
      <c r="J432">
        <v>0.000498</v>
      </c>
      <c r="K432" t="s">
        <v>71</v>
      </c>
      <c r="L432" t="s">
        <v>430</v>
      </c>
      <c r="M432">
        <v>2458.765977</v>
      </c>
      <c r="N432" t="s">
        <v>71</v>
      </c>
      <c r="O432" t="s">
        <v>455</v>
      </c>
      <c r="P432">
        <v>0.002957</v>
      </c>
      <c r="Q432" t="s">
        <v>71</v>
      </c>
      <c r="R432" t="s">
        <v>70</v>
      </c>
      <c r="S432">
        <v>1.7148</v>
      </c>
      <c r="T432" t="s">
        <v>71</v>
      </c>
      <c r="U432" t="s">
        <v>72</v>
      </c>
      <c r="V432">
        <v>0.070404</v>
      </c>
      <c r="W432" t="s">
        <v>71</v>
      </c>
      <c r="X432" t="s">
        <v>73</v>
      </c>
      <c r="Y432">
        <v>0.145215</v>
      </c>
      <c r="Z432" t="s">
        <v>71</v>
      </c>
      <c r="AA432" t="s">
        <v>446</v>
      </c>
      <c r="AB432">
        <v>0.432315</v>
      </c>
      <c r="AC432" t="s">
        <v>71</v>
      </c>
      <c r="AD432" t="s">
        <v>74</v>
      </c>
      <c r="AE432">
        <v>1.062918</v>
      </c>
      <c r="AF432" t="s">
        <v>71</v>
      </c>
      <c r="AG432" t="s">
        <v>437</v>
      </c>
      <c r="AH432">
        <v>1000</v>
      </c>
      <c r="AI432" t="s">
        <v>438</v>
      </c>
      <c r="AJ432">
        <v>1000000</v>
      </c>
      <c r="AK432" t="s">
        <v>439</v>
      </c>
      <c r="AL432">
        <v>10</v>
      </c>
      <c r="AM432" t="s">
        <v>440</v>
      </c>
      <c r="AN432">
        <v>500</v>
      </c>
      <c r="AO432" t="s">
        <v>441</v>
      </c>
      <c r="AP432">
        <v>20</v>
      </c>
      <c r="AQ432" t="s">
        <v>442</v>
      </c>
      <c r="AR432">
        <v>20</v>
      </c>
    </row>
    <row r="433" spans="1:44">
      <c r="A433">
        <v>394</v>
      </c>
      <c r="B433" t="s">
        <v>425</v>
      </c>
      <c r="C433">
        <v>7</v>
      </c>
      <c r="D433" t="s">
        <v>426</v>
      </c>
      <c r="E433">
        <v>760</v>
      </c>
      <c r="F433" t="s">
        <v>427</v>
      </c>
      <c r="G433" t="s">
        <v>428</v>
      </c>
      <c r="H433">
        <v>6.558</v>
      </c>
      <c r="I433" t="s">
        <v>429</v>
      </c>
      <c r="J433">
        <v>0.000492</v>
      </c>
      <c r="K433" t="s">
        <v>71</v>
      </c>
      <c r="L433" t="s">
        <v>430</v>
      </c>
      <c r="M433">
        <v>6762.361443</v>
      </c>
      <c r="N433" t="s">
        <v>71</v>
      </c>
      <c r="O433" t="s">
        <v>455</v>
      </c>
      <c r="P433">
        <v>0.007255</v>
      </c>
      <c r="Q433" t="s">
        <v>71</v>
      </c>
      <c r="R433" t="s">
        <v>70</v>
      </c>
      <c r="S433">
        <v>1.602323</v>
      </c>
      <c r="T433" t="s">
        <v>71</v>
      </c>
      <c r="U433" t="s">
        <v>72</v>
      </c>
      <c r="V433">
        <v>0.06858</v>
      </c>
      <c r="W433" t="s">
        <v>71</v>
      </c>
      <c r="X433" t="s">
        <v>73</v>
      </c>
      <c r="Y433">
        <v>0.067801</v>
      </c>
      <c r="Z433" t="s">
        <v>71</v>
      </c>
      <c r="AA433" t="s">
        <v>446</v>
      </c>
      <c r="AB433">
        <v>0.423832</v>
      </c>
      <c r="AC433" t="s">
        <v>71</v>
      </c>
      <c r="AD433" t="s">
        <v>74</v>
      </c>
      <c r="AE433">
        <v>1.038306</v>
      </c>
      <c r="AF433" t="s">
        <v>71</v>
      </c>
      <c r="AG433" t="s">
        <v>437</v>
      </c>
      <c r="AH433">
        <v>1000</v>
      </c>
      <c r="AI433" t="s">
        <v>438</v>
      </c>
      <c r="AJ433">
        <v>1000000</v>
      </c>
      <c r="AK433" t="s">
        <v>439</v>
      </c>
      <c r="AL433">
        <v>10</v>
      </c>
      <c r="AM433" t="s">
        <v>440</v>
      </c>
      <c r="AN433">
        <v>500</v>
      </c>
      <c r="AO433" t="s">
        <v>441</v>
      </c>
      <c r="AP433">
        <v>20</v>
      </c>
      <c r="AQ433" t="s">
        <v>442</v>
      </c>
      <c r="AR433">
        <v>20</v>
      </c>
    </row>
    <row r="434" spans="1:44">
      <c r="A434">
        <v>393</v>
      </c>
      <c r="B434" t="s">
        <v>425</v>
      </c>
      <c r="C434">
        <v>8</v>
      </c>
      <c r="D434" t="s">
        <v>426</v>
      </c>
      <c r="E434">
        <v>1371</v>
      </c>
      <c r="F434" t="s">
        <v>427</v>
      </c>
      <c r="G434" t="s">
        <v>428</v>
      </c>
      <c r="H434">
        <v>6.558</v>
      </c>
      <c r="I434" t="s">
        <v>429</v>
      </c>
      <c r="J434">
        <v>0.000477</v>
      </c>
      <c r="K434" t="s">
        <v>71</v>
      </c>
      <c r="L434" t="s">
        <v>430</v>
      </c>
      <c r="M434">
        <v>15999.906253</v>
      </c>
      <c r="N434" t="s">
        <v>71</v>
      </c>
      <c r="O434" t="s">
        <v>455</v>
      </c>
      <c r="P434">
        <v>0.016477</v>
      </c>
      <c r="Q434" t="s">
        <v>71</v>
      </c>
      <c r="R434" t="s">
        <v>70</v>
      </c>
      <c r="S434">
        <v>1.597759</v>
      </c>
      <c r="T434" t="s">
        <v>71</v>
      </c>
      <c r="U434" t="s">
        <v>72</v>
      </c>
      <c r="V434">
        <v>0.070323</v>
      </c>
      <c r="W434" t="s">
        <v>71</v>
      </c>
      <c r="X434" t="s">
        <v>73</v>
      </c>
      <c r="Y434">
        <v>0.031696</v>
      </c>
      <c r="Z434" t="s">
        <v>71</v>
      </c>
      <c r="AA434" t="s">
        <v>446</v>
      </c>
      <c r="AB434">
        <v>0.432941</v>
      </c>
      <c r="AC434" t="s">
        <v>71</v>
      </c>
      <c r="AD434" t="s">
        <v>74</v>
      </c>
      <c r="AE434">
        <v>1.058956</v>
      </c>
      <c r="AF434" t="s">
        <v>71</v>
      </c>
      <c r="AG434" t="s">
        <v>437</v>
      </c>
      <c r="AH434">
        <v>1000</v>
      </c>
      <c r="AI434" t="s">
        <v>438</v>
      </c>
      <c r="AJ434">
        <v>1000000</v>
      </c>
      <c r="AK434" t="s">
        <v>439</v>
      </c>
      <c r="AL434">
        <v>10</v>
      </c>
      <c r="AM434" t="s">
        <v>440</v>
      </c>
      <c r="AN434">
        <v>500</v>
      </c>
      <c r="AO434" t="s">
        <v>441</v>
      </c>
      <c r="AP434">
        <v>20</v>
      </c>
      <c r="AQ434" t="s">
        <v>442</v>
      </c>
      <c r="AR434">
        <v>20</v>
      </c>
    </row>
    <row r="435" spans="1:44">
      <c r="A435">
        <v>392</v>
      </c>
      <c r="B435" t="s">
        <v>425</v>
      </c>
      <c r="C435">
        <v>9</v>
      </c>
      <c r="D435" t="s">
        <v>426</v>
      </c>
      <c r="E435">
        <v>2591</v>
      </c>
      <c r="F435" t="s">
        <v>427</v>
      </c>
      <c r="G435" t="s">
        <v>428</v>
      </c>
      <c r="H435">
        <v>6.558</v>
      </c>
      <c r="I435" t="s">
        <v>429</v>
      </c>
      <c r="J435">
        <v>0.00049</v>
      </c>
      <c r="K435" t="s">
        <v>71</v>
      </c>
      <c r="L435" t="s">
        <v>430</v>
      </c>
      <c r="M435">
        <v>34536.739727</v>
      </c>
      <c r="N435" t="s">
        <v>71</v>
      </c>
      <c r="O435" t="s">
        <v>455</v>
      </c>
      <c r="P435">
        <v>0.035027</v>
      </c>
      <c r="Q435" t="s">
        <v>71</v>
      </c>
      <c r="R435" t="s">
        <v>70</v>
      </c>
      <c r="S435">
        <v>1.54642</v>
      </c>
      <c r="T435" t="s">
        <v>71</v>
      </c>
      <c r="U435" t="s">
        <v>72</v>
      </c>
      <c r="V435">
        <v>0.06916</v>
      </c>
      <c r="W435" t="s">
        <v>71</v>
      </c>
      <c r="X435" t="s">
        <v>73</v>
      </c>
      <c r="Y435">
        <v>0.014149</v>
      </c>
      <c r="Z435" t="s">
        <v>71</v>
      </c>
      <c r="AA435" t="s">
        <v>446</v>
      </c>
      <c r="AB435">
        <v>0.426687</v>
      </c>
      <c r="AC435" t="s">
        <v>71</v>
      </c>
      <c r="AD435" t="s">
        <v>74</v>
      </c>
      <c r="AE435">
        <v>1.03262</v>
      </c>
      <c r="AF435" t="s">
        <v>71</v>
      </c>
      <c r="AG435" t="s">
        <v>437</v>
      </c>
      <c r="AH435">
        <v>1000</v>
      </c>
      <c r="AI435" t="s">
        <v>438</v>
      </c>
      <c r="AJ435">
        <v>1000000</v>
      </c>
      <c r="AK435" t="s">
        <v>439</v>
      </c>
      <c r="AL435">
        <v>10</v>
      </c>
      <c r="AM435" t="s">
        <v>440</v>
      </c>
      <c r="AN435">
        <v>500</v>
      </c>
      <c r="AO435" t="s">
        <v>441</v>
      </c>
      <c r="AP435">
        <v>20</v>
      </c>
      <c r="AQ435" t="s">
        <v>442</v>
      </c>
      <c r="AR435">
        <v>20</v>
      </c>
    </row>
    <row r="436" spans="1:44">
      <c r="A436">
        <v>391</v>
      </c>
      <c r="B436" t="s">
        <v>425</v>
      </c>
      <c r="C436">
        <v>3</v>
      </c>
      <c r="D436" t="s">
        <v>426</v>
      </c>
      <c r="E436">
        <v>188</v>
      </c>
      <c r="F436" t="s">
        <v>427</v>
      </c>
      <c r="G436" t="s">
        <v>428</v>
      </c>
      <c r="H436">
        <v>5.88</v>
      </c>
      <c r="I436" t="s">
        <v>429</v>
      </c>
      <c r="J436">
        <v>0.000897</v>
      </c>
      <c r="K436" t="s">
        <v>71</v>
      </c>
      <c r="L436" t="s">
        <v>430</v>
      </c>
      <c r="M436">
        <v>138.315149</v>
      </c>
      <c r="N436" t="s">
        <v>71</v>
      </c>
      <c r="O436" t="s">
        <v>455</v>
      </c>
      <c r="P436">
        <v>0.001035</v>
      </c>
      <c r="Q436" t="s">
        <v>71</v>
      </c>
      <c r="R436" t="s">
        <v>70</v>
      </c>
      <c r="S436">
        <v>2.69172</v>
      </c>
      <c r="T436" t="s">
        <v>71</v>
      </c>
      <c r="U436" t="s">
        <v>72</v>
      </c>
      <c r="V436">
        <v>0.076512</v>
      </c>
      <c r="W436" t="s">
        <v>71</v>
      </c>
      <c r="X436" t="s">
        <v>73</v>
      </c>
      <c r="Y436">
        <v>1.116556</v>
      </c>
      <c r="Z436" t="s">
        <v>71</v>
      </c>
      <c r="AA436" t="s">
        <v>446</v>
      </c>
      <c r="AB436">
        <v>0.426068</v>
      </c>
      <c r="AC436" t="s">
        <v>71</v>
      </c>
      <c r="AD436" t="s">
        <v>74</v>
      </c>
      <c r="AE436">
        <v>1.042591</v>
      </c>
      <c r="AF436" t="s">
        <v>71</v>
      </c>
      <c r="AG436" t="s">
        <v>437</v>
      </c>
      <c r="AH436">
        <v>1000</v>
      </c>
      <c r="AI436" t="s">
        <v>438</v>
      </c>
      <c r="AJ436">
        <v>1000000</v>
      </c>
      <c r="AK436" t="s">
        <v>439</v>
      </c>
      <c r="AL436">
        <v>10</v>
      </c>
      <c r="AM436" t="s">
        <v>440</v>
      </c>
      <c r="AN436">
        <v>100</v>
      </c>
      <c r="AO436" t="s">
        <v>441</v>
      </c>
      <c r="AP436">
        <v>20</v>
      </c>
      <c r="AQ436" t="s">
        <v>442</v>
      </c>
      <c r="AR436">
        <v>20</v>
      </c>
    </row>
    <row r="437" spans="1:44">
      <c r="A437">
        <v>391</v>
      </c>
      <c r="B437" t="s">
        <v>425</v>
      </c>
      <c r="C437">
        <v>3</v>
      </c>
      <c r="D437" t="s">
        <v>426</v>
      </c>
      <c r="E437">
        <v>188</v>
      </c>
      <c r="F437" t="s">
        <v>427</v>
      </c>
      <c r="G437" t="s">
        <v>428</v>
      </c>
      <c r="H437">
        <v>5.88</v>
      </c>
      <c r="I437" t="s">
        <v>429</v>
      </c>
      <c r="J437">
        <v>0.000886</v>
      </c>
      <c r="K437" t="s">
        <v>71</v>
      </c>
      <c r="L437" t="s">
        <v>430</v>
      </c>
      <c r="M437">
        <v>133.081847</v>
      </c>
      <c r="N437" t="s">
        <v>71</v>
      </c>
      <c r="O437" t="s">
        <v>455</v>
      </c>
      <c r="P437">
        <v>0.00102</v>
      </c>
      <c r="Q437" t="s">
        <v>71</v>
      </c>
      <c r="R437" t="s">
        <v>70</v>
      </c>
      <c r="S437">
        <v>2.60895</v>
      </c>
      <c r="T437" t="s">
        <v>71</v>
      </c>
      <c r="U437" t="s">
        <v>72</v>
      </c>
      <c r="V437">
        <v>0.07495</v>
      </c>
      <c r="W437" t="s">
        <v>71</v>
      </c>
      <c r="X437" t="s">
        <v>73</v>
      </c>
      <c r="Y437">
        <v>1.070384</v>
      </c>
      <c r="Z437" t="s">
        <v>71</v>
      </c>
      <c r="AA437" t="s">
        <v>446</v>
      </c>
      <c r="AB437">
        <v>0.399976</v>
      </c>
      <c r="AC437" t="s">
        <v>71</v>
      </c>
      <c r="AD437" t="s">
        <v>74</v>
      </c>
      <c r="AE437">
        <v>1.034727</v>
      </c>
      <c r="AF437" t="s">
        <v>71</v>
      </c>
      <c r="AG437" t="s">
        <v>437</v>
      </c>
      <c r="AH437">
        <v>1000</v>
      </c>
      <c r="AI437" t="s">
        <v>438</v>
      </c>
      <c r="AJ437">
        <v>1000000</v>
      </c>
      <c r="AK437" t="s">
        <v>439</v>
      </c>
      <c r="AL437">
        <v>10</v>
      </c>
      <c r="AM437" t="s">
        <v>440</v>
      </c>
      <c r="AN437">
        <v>100</v>
      </c>
      <c r="AO437" t="s">
        <v>441</v>
      </c>
      <c r="AP437">
        <v>20</v>
      </c>
      <c r="AQ437" t="s">
        <v>442</v>
      </c>
      <c r="AR437">
        <v>20</v>
      </c>
    </row>
    <row r="438" spans="1:44">
      <c r="A438">
        <v>390</v>
      </c>
      <c r="B438" t="s">
        <v>425</v>
      </c>
      <c r="C438">
        <v>5</v>
      </c>
      <c r="D438" t="s">
        <v>426</v>
      </c>
      <c r="E438">
        <v>303</v>
      </c>
      <c r="F438" t="s">
        <v>427</v>
      </c>
      <c r="G438" t="s">
        <v>428</v>
      </c>
      <c r="H438">
        <v>5.69</v>
      </c>
      <c r="I438" t="s">
        <v>429</v>
      </c>
      <c r="J438">
        <v>0.000895</v>
      </c>
      <c r="K438" t="s">
        <v>71</v>
      </c>
      <c r="L438" t="s">
        <v>430</v>
      </c>
      <c r="M438">
        <v>724.482753</v>
      </c>
      <c r="N438" t="s">
        <v>71</v>
      </c>
      <c r="O438" t="s">
        <v>455</v>
      </c>
      <c r="P438">
        <v>0.001619</v>
      </c>
      <c r="Q438" t="s">
        <v>71</v>
      </c>
      <c r="R438" t="s">
        <v>70</v>
      </c>
      <c r="S438">
        <v>1.832449</v>
      </c>
      <c r="T438" t="s">
        <v>71</v>
      </c>
      <c r="U438" t="s">
        <v>72</v>
      </c>
      <c r="V438">
        <v>0.088613</v>
      </c>
      <c r="W438" t="s">
        <v>71</v>
      </c>
      <c r="X438" t="s">
        <v>73</v>
      </c>
      <c r="Y438">
        <v>0.267419</v>
      </c>
      <c r="Z438" t="s">
        <v>71</v>
      </c>
      <c r="AA438" t="s">
        <v>446</v>
      </c>
      <c r="AB438">
        <v>0.41626</v>
      </c>
      <c r="AC438" t="s">
        <v>71</v>
      </c>
      <c r="AD438" t="s">
        <v>74</v>
      </c>
      <c r="AE438">
        <v>1.031243</v>
      </c>
      <c r="AF438" t="s">
        <v>71</v>
      </c>
      <c r="AG438" t="s">
        <v>437</v>
      </c>
      <c r="AH438">
        <v>800</v>
      </c>
      <c r="AI438" t="s">
        <v>438</v>
      </c>
      <c r="AJ438">
        <v>1000000</v>
      </c>
      <c r="AK438" t="s">
        <v>439</v>
      </c>
      <c r="AL438">
        <v>10</v>
      </c>
      <c r="AM438" t="s">
        <v>440</v>
      </c>
      <c r="AN438">
        <v>100</v>
      </c>
      <c r="AO438" t="s">
        <v>441</v>
      </c>
      <c r="AP438">
        <v>20</v>
      </c>
      <c r="AQ438" t="s">
        <v>442</v>
      </c>
      <c r="AR438">
        <v>20</v>
      </c>
    </row>
    <row r="439" spans="1:44">
      <c r="A439">
        <v>389</v>
      </c>
      <c r="B439" t="s">
        <v>425</v>
      </c>
      <c r="C439">
        <v>4</v>
      </c>
      <c r="D439" t="s">
        <v>426</v>
      </c>
      <c r="E439">
        <v>226</v>
      </c>
      <c r="F439" t="s">
        <v>427</v>
      </c>
      <c r="G439" t="s">
        <v>428</v>
      </c>
      <c r="H439">
        <v>5.69</v>
      </c>
      <c r="I439" t="s">
        <v>429</v>
      </c>
      <c r="J439">
        <v>0.000829</v>
      </c>
      <c r="K439" t="s">
        <v>71</v>
      </c>
      <c r="L439" t="s">
        <v>430</v>
      </c>
      <c r="M439">
        <v>330.108104</v>
      </c>
      <c r="N439" t="s">
        <v>71</v>
      </c>
      <c r="O439" t="s">
        <v>455</v>
      </c>
      <c r="P439">
        <v>0.001159</v>
      </c>
      <c r="Q439" t="s">
        <v>71</v>
      </c>
      <c r="R439" t="s">
        <v>70</v>
      </c>
      <c r="S439">
        <v>2.083497</v>
      </c>
      <c r="T439" t="s">
        <v>71</v>
      </c>
      <c r="U439" t="s">
        <v>72</v>
      </c>
      <c r="V439">
        <v>0.088923</v>
      </c>
      <c r="W439" t="s">
        <v>71</v>
      </c>
      <c r="X439" t="s">
        <v>73</v>
      </c>
      <c r="Y439">
        <v>0.523571</v>
      </c>
      <c r="Z439" t="s">
        <v>71</v>
      </c>
      <c r="AA439" t="s">
        <v>446</v>
      </c>
      <c r="AB439">
        <v>0.409791</v>
      </c>
      <c r="AC439" t="s">
        <v>71</v>
      </c>
      <c r="AD439" t="s">
        <v>74</v>
      </c>
      <c r="AE439">
        <v>1.032225</v>
      </c>
      <c r="AF439" t="s">
        <v>71</v>
      </c>
      <c r="AG439" t="s">
        <v>437</v>
      </c>
      <c r="AH439">
        <v>800</v>
      </c>
      <c r="AI439" t="s">
        <v>438</v>
      </c>
      <c r="AJ439">
        <v>1000000</v>
      </c>
      <c r="AK439" t="s">
        <v>439</v>
      </c>
      <c r="AL439">
        <v>10</v>
      </c>
      <c r="AM439" t="s">
        <v>440</v>
      </c>
      <c r="AN439">
        <v>100</v>
      </c>
      <c r="AO439" t="s">
        <v>441</v>
      </c>
      <c r="AP439">
        <v>20</v>
      </c>
      <c r="AQ439" t="s">
        <v>442</v>
      </c>
      <c r="AR439">
        <v>20</v>
      </c>
    </row>
    <row r="440" spans="1:44">
      <c r="A440">
        <v>387</v>
      </c>
      <c r="B440" t="s">
        <v>425</v>
      </c>
      <c r="C440">
        <v>4</v>
      </c>
      <c r="D440" t="s">
        <v>426</v>
      </c>
      <c r="E440">
        <v>226</v>
      </c>
      <c r="F440" t="s">
        <v>427</v>
      </c>
      <c r="G440" t="s">
        <v>428</v>
      </c>
      <c r="H440">
        <v>5.69</v>
      </c>
      <c r="I440" t="s">
        <v>429</v>
      </c>
      <c r="J440">
        <v>0.00085</v>
      </c>
      <c r="K440" t="s">
        <v>71</v>
      </c>
      <c r="L440" t="s">
        <v>430</v>
      </c>
      <c r="M440">
        <v>355.327214</v>
      </c>
      <c r="N440" t="s">
        <v>71</v>
      </c>
      <c r="O440" t="s">
        <v>455</v>
      </c>
      <c r="P440">
        <v>0.001206</v>
      </c>
      <c r="Q440" t="s">
        <v>71</v>
      </c>
      <c r="R440" t="s">
        <v>70</v>
      </c>
      <c r="S440">
        <v>2.11287</v>
      </c>
      <c r="T440" t="s">
        <v>71</v>
      </c>
      <c r="U440" t="s">
        <v>72</v>
      </c>
      <c r="V440">
        <v>0.074689</v>
      </c>
      <c r="W440" t="s">
        <v>71</v>
      </c>
      <c r="X440" t="s">
        <v>73</v>
      </c>
      <c r="Y440">
        <v>0.559656</v>
      </c>
      <c r="Z440" t="s">
        <v>71</v>
      </c>
      <c r="AA440" t="s">
        <v>446</v>
      </c>
      <c r="AB440">
        <v>0.417787</v>
      </c>
      <c r="AC440" t="s">
        <v>71</v>
      </c>
      <c r="AD440" t="s">
        <v>74</v>
      </c>
      <c r="AE440">
        <v>1.031446</v>
      </c>
      <c r="AF440" t="s">
        <v>71</v>
      </c>
      <c r="AG440" t="s">
        <v>437</v>
      </c>
      <c r="AH440">
        <v>1000</v>
      </c>
      <c r="AI440" t="s">
        <v>438</v>
      </c>
      <c r="AJ440">
        <v>1000000</v>
      </c>
      <c r="AK440" t="s">
        <v>439</v>
      </c>
      <c r="AL440">
        <v>10</v>
      </c>
      <c r="AM440" t="s">
        <v>440</v>
      </c>
      <c r="AN440">
        <v>100</v>
      </c>
      <c r="AO440" t="s">
        <v>441</v>
      </c>
      <c r="AP440">
        <v>20</v>
      </c>
      <c r="AQ440" t="s">
        <v>442</v>
      </c>
      <c r="AR440">
        <v>20</v>
      </c>
    </row>
    <row r="441" spans="1:44">
      <c r="A441">
        <v>387</v>
      </c>
      <c r="B441" t="s">
        <v>425</v>
      </c>
      <c r="C441">
        <v>4</v>
      </c>
      <c r="D441" t="s">
        <v>426</v>
      </c>
      <c r="E441">
        <v>679</v>
      </c>
      <c r="F441" t="s">
        <v>427</v>
      </c>
      <c r="G441" t="s">
        <v>428</v>
      </c>
      <c r="H441">
        <v>18.07</v>
      </c>
      <c r="I441" t="s">
        <v>429</v>
      </c>
      <c r="J441">
        <v>0.00088</v>
      </c>
      <c r="K441" t="s">
        <v>71</v>
      </c>
      <c r="L441" t="s">
        <v>430</v>
      </c>
      <c r="M441">
        <v>1439.86627</v>
      </c>
      <c r="N441" t="s">
        <v>71</v>
      </c>
      <c r="O441" t="s">
        <v>455</v>
      </c>
      <c r="P441">
        <v>0.00136</v>
      </c>
      <c r="Q441" t="s">
        <v>71</v>
      </c>
      <c r="R441" t="s">
        <v>70</v>
      </c>
      <c r="S441">
        <v>6.337914</v>
      </c>
      <c r="T441" t="s">
        <v>71</v>
      </c>
      <c r="U441" t="s">
        <v>72</v>
      </c>
      <c r="V441">
        <v>0.197033</v>
      </c>
      <c r="W441" t="s">
        <v>71</v>
      </c>
      <c r="X441" t="s">
        <v>73</v>
      </c>
      <c r="Y441">
        <v>1.48433</v>
      </c>
      <c r="Z441" t="s">
        <v>71</v>
      </c>
      <c r="AA441" t="s">
        <v>446</v>
      </c>
      <c r="AB441">
        <v>1.518098</v>
      </c>
      <c r="AC441" t="s">
        <v>71</v>
      </c>
      <c r="AD441" t="s">
        <v>74</v>
      </c>
      <c r="AE441">
        <v>3.101992</v>
      </c>
      <c r="AF441" t="s">
        <v>71</v>
      </c>
      <c r="AG441" t="s">
        <v>437</v>
      </c>
      <c r="AH441">
        <v>1000</v>
      </c>
      <c r="AI441" t="s">
        <v>438</v>
      </c>
      <c r="AJ441">
        <v>3000000</v>
      </c>
      <c r="AK441" t="s">
        <v>439</v>
      </c>
      <c r="AL441">
        <v>10</v>
      </c>
      <c r="AM441" t="s">
        <v>440</v>
      </c>
      <c r="AN441">
        <v>100</v>
      </c>
      <c r="AO441" t="s">
        <v>441</v>
      </c>
      <c r="AP441">
        <v>20</v>
      </c>
      <c r="AQ441" t="s">
        <v>442</v>
      </c>
      <c r="AR441">
        <v>20</v>
      </c>
    </row>
    <row r="442" spans="1:44">
      <c r="A442">
        <v>386</v>
      </c>
      <c r="B442" t="s">
        <v>425</v>
      </c>
      <c r="C442">
        <v>4</v>
      </c>
      <c r="D442" t="s">
        <v>426</v>
      </c>
      <c r="E442">
        <v>679</v>
      </c>
      <c r="F442" t="s">
        <v>427</v>
      </c>
      <c r="G442" t="s">
        <v>428</v>
      </c>
      <c r="H442">
        <v>12.58</v>
      </c>
      <c r="I442" t="s">
        <v>429</v>
      </c>
      <c r="J442">
        <v>0.000935</v>
      </c>
      <c r="K442" t="s">
        <v>71</v>
      </c>
      <c r="L442" t="s">
        <v>430</v>
      </c>
      <c r="M442">
        <v>1609.525915</v>
      </c>
      <c r="N442" t="s">
        <v>71</v>
      </c>
      <c r="O442" t="s">
        <v>455</v>
      </c>
      <c r="P442">
        <v>0.001472</v>
      </c>
      <c r="Q442" t="s">
        <v>71</v>
      </c>
      <c r="R442" t="s">
        <v>70</v>
      </c>
      <c r="S442">
        <v>6.319301</v>
      </c>
      <c r="T442" t="s">
        <v>71</v>
      </c>
      <c r="U442" t="s">
        <v>72</v>
      </c>
      <c r="V442">
        <v>0.194231</v>
      </c>
      <c r="W442" t="s">
        <v>71</v>
      </c>
      <c r="X442" t="s">
        <v>73</v>
      </c>
      <c r="Y442">
        <v>1.515315</v>
      </c>
      <c r="Z442" t="s">
        <v>71</v>
      </c>
      <c r="AA442" t="s">
        <v>446</v>
      </c>
      <c r="AB442">
        <v>1.474318</v>
      </c>
      <c r="AC442" t="s">
        <v>71</v>
      </c>
      <c r="AD442" t="s">
        <v>74</v>
      </c>
      <c r="AE442">
        <v>3.09946</v>
      </c>
      <c r="AF442" t="s">
        <v>71</v>
      </c>
      <c r="AG442" t="s">
        <v>437</v>
      </c>
      <c r="AH442">
        <v>1000</v>
      </c>
      <c r="AI442" t="s">
        <v>438</v>
      </c>
      <c r="AJ442">
        <v>3000000</v>
      </c>
      <c r="AK442" t="s">
        <v>439</v>
      </c>
      <c r="AL442">
        <v>10</v>
      </c>
      <c r="AM442" t="s">
        <v>440</v>
      </c>
      <c r="AN442">
        <v>100</v>
      </c>
      <c r="AO442" t="s">
        <v>441</v>
      </c>
      <c r="AP442">
        <v>20</v>
      </c>
      <c r="AQ442" t="s">
        <v>442</v>
      </c>
      <c r="AR442">
        <v>20</v>
      </c>
    </row>
    <row r="443" spans="1:44">
      <c r="A443">
        <v>385</v>
      </c>
      <c r="B443" t="s">
        <v>425</v>
      </c>
      <c r="C443">
        <v>4</v>
      </c>
      <c r="D443" t="s">
        <v>426</v>
      </c>
      <c r="E443">
        <v>561</v>
      </c>
      <c r="F443" t="s">
        <v>427</v>
      </c>
      <c r="G443" t="s">
        <v>428</v>
      </c>
      <c r="H443">
        <v>7135.69</v>
      </c>
      <c r="I443" t="s">
        <v>429</v>
      </c>
      <c r="J443">
        <v>0.000584</v>
      </c>
      <c r="K443" t="s">
        <v>71</v>
      </c>
      <c r="L443" t="s">
        <v>430</v>
      </c>
      <c r="M443">
        <v>618.152533</v>
      </c>
      <c r="N443" t="s">
        <v>71</v>
      </c>
      <c r="O443" t="s">
        <v>455</v>
      </c>
      <c r="P443">
        <v>0.00079</v>
      </c>
      <c r="Q443" t="s">
        <v>71</v>
      </c>
      <c r="R443" t="s">
        <v>70</v>
      </c>
      <c r="S443">
        <v>6.773012</v>
      </c>
      <c r="T443" t="s">
        <v>71</v>
      </c>
      <c r="U443" t="s">
        <v>72</v>
      </c>
      <c r="V443">
        <v>0.886714</v>
      </c>
      <c r="W443" t="s">
        <v>71</v>
      </c>
      <c r="X443" t="s">
        <v>73</v>
      </c>
      <c r="Y443">
        <v>0.568427</v>
      </c>
      <c r="Z443" t="s">
        <v>71</v>
      </c>
      <c r="AA443" t="s">
        <v>446</v>
      </c>
      <c r="AB443">
        <v>2.132348</v>
      </c>
      <c r="AC443" t="s">
        <v>71</v>
      </c>
      <c r="AD443" t="s">
        <v>74</v>
      </c>
      <c r="AE443">
        <v>3.137445</v>
      </c>
      <c r="AF443" t="s">
        <v>71</v>
      </c>
      <c r="AG443" t="s">
        <v>437</v>
      </c>
      <c r="AH443">
        <v>100</v>
      </c>
      <c r="AI443" t="s">
        <v>438</v>
      </c>
      <c r="AJ443">
        <v>3000000</v>
      </c>
      <c r="AK443" t="s">
        <v>439</v>
      </c>
      <c r="AL443">
        <v>5</v>
      </c>
      <c r="AM443" t="s">
        <v>440</v>
      </c>
      <c r="AN443">
        <v>100</v>
      </c>
      <c r="AO443" t="s">
        <v>441</v>
      </c>
      <c r="AP443">
        <v>30</v>
      </c>
      <c r="AQ443" t="s">
        <v>442</v>
      </c>
      <c r="AR443">
        <v>30</v>
      </c>
    </row>
    <row r="444" spans="1:44">
      <c r="A444">
        <v>384</v>
      </c>
      <c r="B444" t="s">
        <v>425</v>
      </c>
      <c r="C444">
        <v>4</v>
      </c>
      <c r="D444" t="s">
        <v>426</v>
      </c>
      <c r="E444">
        <v>561</v>
      </c>
      <c r="F444" t="s">
        <v>427</v>
      </c>
      <c r="G444" t="s">
        <v>428</v>
      </c>
      <c r="H444">
        <v>7135.69</v>
      </c>
      <c r="I444" t="s">
        <v>429</v>
      </c>
      <c r="J444">
        <v>0.00029</v>
      </c>
      <c r="K444" t="s">
        <v>71</v>
      </c>
      <c r="L444" t="s">
        <v>430</v>
      </c>
      <c r="M444">
        <v>980.533994</v>
      </c>
      <c r="N444" t="s">
        <v>71</v>
      </c>
      <c r="O444" t="s">
        <v>455</v>
      </c>
      <c r="P444">
        <v>0.000617</v>
      </c>
      <c r="Q444" t="s">
        <v>71</v>
      </c>
      <c r="R444" t="s">
        <v>70</v>
      </c>
      <c r="S444">
        <v>6.333885</v>
      </c>
      <c r="T444" t="s">
        <v>71</v>
      </c>
      <c r="U444" t="s">
        <v>72</v>
      </c>
      <c r="V444">
        <v>0.194237</v>
      </c>
      <c r="W444" t="s">
        <v>71</v>
      </c>
      <c r="X444" t="s">
        <v>73</v>
      </c>
      <c r="Y444">
        <v>0.864728</v>
      </c>
      <c r="Z444" t="s">
        <v>71</v>
      </c>
      <c r="AA444" t="s">
        <v>446</v>
      </c>
      <c r="AB444">
        <v>2.124729</v>
      </c>
      <c r="AC444" t="s">
        <v>71</v>
      </c>
      <c r="AD444" t="s">
        <v>74</v>
      </c>
      <c r="AE444">
        <v>3.140218</v>
      </c>
      <c r="AF444" t="s">
        <v>71</v>
      </c>
      <c r="AG444" t="s">
        <v>437</v>
      </c>
      <c r="AH444">
        <v>500</v>
      </c>
      <c r="AI444" t="s">
        <v>438</v>
      </c>
      <c r="AJ444">
        <v>3000000</v>
      </c>
      <c r="AK444" t="s">
        <v>439</v>
      </c>
      <c r="AL444">
        <v>5</v>
      </c>
      <c r="AM444" t="s">
        <v>440</v>
      </c>
      <c r="AN444">
        <v>100</v>
      </c>
      <c r="AO444" t="s">
        <v>441</v>
      </c>
      <c r="AP444">
        <v>30</v>
      </c>
      <c r="AQ444" t="s">
        <v>442</v>
      </c>
      <c r="AR444">
        <v>30</v>
      </c>
    </row>
    <row r="445" spans="1:44">
      <c r="A445">
        <v>393</v>
      </c>
      <c r="B445" t="s">
        <v>425</v>
      </c>
      <c r="C445">
        <v>0</v>
      </c>
      <c r="D445" t="s">
        <v>426</v>
      </c>
      <c r="E445">
        <v>250</v>
      </c>
      <c r="F445" t="s">
        <v>427</v>
      </c>
      <c r="G445" t="s">
        <v>428</v>
      </c>
      <c r="H445">
        <v>7135.69</v>
      </c>
      <c r="I445" t="s">
        <v>429</v>
      </c>
      <c r="J445">
        <v>0.000326</v>
      </c>
      <c r="K445" t="s">
        <v>71</v>
      </c>
      <c r="L445" t="s">
        <v>430</v>
      </c>
      <c r="M445">
        <v>43.375376</v>
      </c>
      <c r="N445" t="s">
        <v>71</v>
      </c>
      <c r="O445" t="s">
        <v>455</v>
      </c>
      <c r="P445">
        <v>0.000341</v>
      </c>
      <c r="Q445" t="s">
        <v>71</v>
      </c>
      <c r="R445" t="s">
        <v>70</v>
      </c>
      <c r="S445">
        <v>11.771881</v>
      </c>
      <c r="T445" t="s">
        <v>71</v>
      </c>
      <c r="U445" t="s">
        <v>72</v>
      </c>
      <c r="V445">
        <v>0.105551</v>
      </c>
      <c r="W445" t="s">
        <v>71</v>
      </c>
      <c r="X445" t="s">
        <v>73</v>
      </c>
      <c r="Y445">
        <v>7.275117</v>
      </c>
      <c r="Z445" t="s">
        <v>71</v>
      </c>
      <c r="AA445" t="s">
        <v>446</v>
      </c>
      <c r="AB445">
        <v>1.23755</v>
      </c>
      <c r="AC445" t="s">
        <v>71</v>
      </c>
      <c r="AD445" t="s">
        <v>74</v>
      </c>
      <c r="AE445">
        <v>3.142672</v>
      </c>
      <c r="AF445" t="s">
        <v>71</v>
      </c>
      <c r="AG445" t="s">
        <v>437</v>
      </c>
      <c r="AH445">
        <v>1000</v>
      </c>
      <c r="AI445" t="s">
        <v>438</v>
      </c>
      <c r="AJ445">
        <v>3000000</v>
      </c>
      <c r="AK445" t="s">
        <v>439</v>
      </c>
      <c r="AL445">
        <v>5</v>
      </c>
      <c r="AM445" t="s">
        <v>440</v>
      </c>
      <c r="AN445">
        <v>100</v>
      </c>
      <c r="AO445" t="s">
        <v>441</v>
      </c>
      <c r="AP445">
        <v>30</v>
      </c>
      <c r="AQ445" t="s">
        <v>442</v>
      </c>
      <c r="AR445">
        <v>30</v>
      </c>
    </row>
    <row r="446" spans="1:44">
      <c r="A446">
        <v>392</v>
      </c>
      <c r="B446" t="s">
        <v>425</v>
      </c>
      <c r="C446">
        <v>1</v>
      </c>
      <c r="D446" t="s">
        <v>426</v>
      </c>
      <c r="E446">
        <v>261</v>
      </c>
      <c r="F446" t="s">
        <v>427</v>
      </c>
      <c r="G446" t="s">
        <v>428</v>
      </c>
      <c r="H446">
        <v>7135.69</v>
      </c>
      <c r="I446" t="s">
        <v>429</v>
      </c>
      <c r="J446">
        <v>0.000326</v>
      </c>
      <c r="K446" t="s">
        <v>71</v>
      </c>
      <c r="L446" t="s">
        <v>430</v>
      </c>
      <c r="M446">
        <v>82.90801</v>
      </c>
      <c r="N446" t="s">
        <v>71</v>
      </c>
      <c r="O446" t="s">
        <v>455</v>
      </c>
      <c r="P446">
        <v>0.000354</v>
      </c>
      <c r="Q446" t="s">
        <v>71</v>
      </c>
      <c r="R446" t="s">
        <v>70</v>
      </c>
      <c r="S446">
        <v>11.755291</v>
      </c>
      <c r="T446" t="s">
        <v>71</v>
      </c>
      <c r="U446" t="s">
        <v>72</v>
      </c>
      <c r="V446">
        <v>0.10587</v>
      </c>
      <c r="W446" t="s">
        <v>71</v>
      </c>
      <c r="X446" t="s">
        <v>73</v>
      </c>
      <c r="Y446">
        <v>7.260937</v>
      </c>
      <c r="Z446" t="s">
        <v>71</v>
      </c>
      <c r="AA446" t="s">
        <v>446</v>
      </c>
      <c r="AB446">
        <v>1.238267</v>
      </c>
      <c r="AC446" t="s">
        <v>71</v>
      </c>
      <c r="AD446" t="s">
        <v>74</v>
      </c>
      <c r="AE446">
        <v>3.139472</v>
      </c>
      <c r="AF446" t="s">
        <v>71</v>
      </c>
      <c r="AG446" t="s">
        <v>437</v>
      </c>
      <c r="AH446">
        <v>1000</v>
      </c>
      <c r="AI446" t="s">
        <v>438</v>
      </c>
      <c r="AJ446">
        <v>3000000</v>
      </c>
      <c r="AK446" t="s">
        <v>439</v>
      </c>
      <c r="AL446">
        <v>5</v>
      </c>
      <c r="AM446" t="s">
        <v>440</v>
      </c>
      <c r="AN446">
        <v>100</v>
      </c>
      <c r="AO446" t="s">
        <v>441</v>
      </c>
      <c r="AP446">
        <v>30</v>
      </c>
      <c r="AQ446" t="s">
        <v>442</v>
      </c>
      <c r="AR446">
        <v>30</v>
      </c>
    </row>
    <row r="447" spans="1:44">
      <c r="A447">
        <v>391</v>
      </c>
      <c r="B447" t="s">
        <v>425</v>
      </c>
      <c r="C447">
        <v>2</v>
      </c>
      <c r="D447" t="s">
        <v>426</v>
      </c>
      <c r="E447">
        <v>304</v>
      </c>
      <c r="F447" t="s">
        <v>427</v>
      </c>
      <c r="G447" t="s">
        <v>428</v>
      </c>
      <c r="H447">
        <v>7135.69</v>
      </c>
      <c r="I447" t="s">
        <v>429</v>
      </c>
      <c r="J447">
        <v>0.00032</v>
      </c>
      <c r="K447" t="s">
        <v>71</v>
      </c>
      <c r="L447" t="s">
        <v>430</v>
      </c>
      <c r="M447">
        <v>178.053798</v>
      </c>
      <c r="N447" t="s">
        <v>71</v>
      </c>
      <c r="O447" t="s">
        <v>455</v>
      </c>
      <c r="P447">
        <v>0.00038</v>
      </c>
      <c r="Q447" t="s">
        <v>71</v>
      </c>
      <c r="R447" t="s">
        <v>70</v>
      </c>
      <c r="S447">
        <v>8.828158</v>
      </c>
      <c r="T447" t="s">
        <v>71</v>
      </c>
      <c r="U447" t="s">
        <v>72</v>
      </c>
      <c r="V447">
        <v>0.106383</v>
      </c>
      <c r="W447" t="s">
        <v>71</v>
      </c>
      <c r="X447" t="s">
        <v>73</v>
      </c>
      <c r="Y447">
        <v>3.753119</v>
      </c>
      <c r="Z447" t="s">
        <v>71</v>
      </c>
      <c r="AA447" t="s">
        <v>446</v>
      </c>
      <c r="AB447">
        <v>1.812211</v>
      </c>
      <c r="AC447" t="s">
        <v>71</v>
      </c>
      <c r="AD447" t="s">
        <v>74</v>
      </c>
      <c r="AE447">
        <v>3.145644</v>
      </c>
      <c r="AF447" t="s">
        <v>71</v>
      </c>
      <c r="AG447" t="s">
        <v>437</v>
      </c>
      <c r="AH447">
        <v>1000</v>
      </c>
      <c r="AI447" t="s">
        <v>438</v>
      </c>
      <c r="AJ447">
        <v>3000000</v>
      </c>
      <c r="AK447" t="s">
        <v>439</v>
      </c>
      <c r="AL447">
        <v>5</v>
      </c>
      <c r="AM447" t="s">
        <v>440</v>
      </c>
      <c r="AN447">
        <v>100</v>
      </c>
      <c r="AO447" t="s">
        <v>441</v>
      </c>
      <c r="AP447">
        <v>30</v>
      </c>
      <c r="AQ447" t="s">
        <v>442</v>
      </c>
      <c r="AR447">
        <v>30</v>
      </c>
    </row>
    <row r="448" spans="1:44">
      <c r="A448">
        <v>390</v>
      </c>
      <c r="B448" t="s">
        <v>425</v>
      </c>
      <c r="C448">
        <v>3</v>
      </c>
      <c r="D448" t="s">
        <v>426</v>
      </c>
      <c r="E448">
        <v>390</v>
      </c>
      <c r="F448" t="s">
        <v>427</v>
      </c>
      <c r="G448" t="s">
        <v>428</v>
      </c>
      <c r="H448">
        <v>7135.69</v>
      </c>
      <c r="I448" t="s">
        <v>429</v>
      </c>
      <c r="J448">
        <v>0.000324</v>
      </c>
      <c r="K448" t="s">
        <v>71</v>
      </c>
      <c r="L448" t="s">
        <v>430</v>
      </c>
      <c r="M448">
        <v>394.766708</v>
      </c>
      <c r="N448" t="s">
        <v>71</v>
      </c>
      <c r="O448" t="s">
        <v>455</v>
      </c>
      <c r="P448">
        <v>0.000456</v>
      </c>
      <c r="Q448" t="s">
        <v>71</v>
      </c>
      <c r="R448" t="s">
        <v>70</v>
      </c>
      <c r="S448">
        <v>7.311079</v>
      </c>
      <c r="T448" t="s">
        <v>71</v>
      </c>
      <c r="U448" t="s">
        <v>72</v>
      </c>
      <c r="V448">
        <v>0.108528</v>
      </c>
      <c r="W448" t="s">
        <v>71</v>
      </c>
      <c r="X448" t="s">
        <v>73</v>
      </c>
      <c r="Y448">
        <v>1.952352</v>
      </c>
      <c r="Z448" t="s">
        <v>71</v>
      </c>
      <c r="AA448" t="s">
        <v>446</v>
      </c>
      <c r="AB448">
        <v>2.090793</v>
      </c>
      <c r="AC448" t="s">
        <v>71</v>
      </c>
      <c r="AD448" t="s">
        <v>74</v>
      </c>
      <c r="AE448">
        <v>3.148982</v>
      </c>
      <c r="AF448" t="s">
        <v>71</v>
      </c>
      <c r="AG448" t="s">
        <v>437</v>
      </c>
      <c r="AH448">
        <v>1000</v>
      </c>
      <c r="AI448" t="s">
        <v>438</v>
      </c>
      <c r="AJ448">
        <v>3000000</v>
      </c>
      <c r="AK448" t="s">
        <v>439</v>
      </c>
      <c r="AL448">
        <v>5</v>
      </c>
      <c r="AM448" t="s">
        <v>440</v>
      </c>
      <c r="AN448">
        <v>100</v>
      </c>
      <c r="AO448" t="s">
        <v>441</v>
      </c>
      <c r="AP448">
        <v>30</v>
      </c>
      <c r="AQ448" t="s">
        <v>442</v>
      </c>
      <c r="AR448">
        <v>30</v>
      </c>
    </row>
    <row r="449" spans="1:44">
      <c r="A449">
        <v>389</v>
      </c>
      <c r="B449" t="s">
        <v>425</v>
      </c>
      <c r="C449">
        <v>4</v>
      </c>
      <c r="D449" t="s">
        <v>426</v>
      </c>
      <c r="E449">
        <v>562</v>
      </c>
      <c r="F449" t="s">
        <v>427</v>
      </c>
      <c r="G449" t="s">
        <v>428</v>
      </c>
      <c r="H449">
        <v>7135.69</v>
      </c>
      <c r="I449" t="s">
        <v>429</v>
      </c>
      <c r="J449">
        <v>0.000325</v>
      </c>
      <c r="K449" t="s">
        <v>71</v>
      </c>
      <c r="L449" t="s">
        <v>430</v>
      </c>
      <c r="M449">
        <v>908.391379</v>
      </c>
      <c r="N449" t="s">
        <v>71</v>
      </c>
      <c r="O449" t="s">
        <v>455</v>
      </c>
      <c r="P449">
        <v>0.000628</v>
      </c>
      <c r="Q449" t="s">
        <v>71</v>
      </c>
      <c r="R449" t="s">
        <v>70</v>
      </c>
      <c r="S449">
        <v>6.497679</v>
      </c>
      <c r="T449" t="s">
        <v>71</v>
      </c>
      <c r="U449" t="s">
        <v>72</v>
      </c>
      <c r="V449">
        <v>0.108759</v>
      </c>
      <c r="W449" t="s">
        <v>71</v>
      </c>
      <c r="X449" t="s">
        <v>73</v>
      </c>
      <c r="Y449">
        <v>1.032677</v>
      </c>
      <c r="Z449" t="s">
        <v>71</v>
      </c>
      <c r="AA449" t="s">
        <v>446</v>
      </c>
      <c r="AB449">
        <v>2.205083</v>
      </c>
      <c r="AC449" t="s">
        <v>71</v>
      </c>
      <c r="AD449" t="s">
        <v>74</v>
      </c>
      <c r="AE449">
        <v>3.140742</v>
      </c>
      <c r="AF449" t="s">
        <v>71</v>
      </c>
      <c r="AG449" t="s">
        <v>437</v>
      </c>
      <c r="AH449">
        <v>1000</v>
      </c>
      <c r="AI449" t="s">
        <v>438</v>
      </c>
      <c r="AJ449">
        <v>3000000</v>
      </c>
      <c r="AK449" t="s">
        <v>439</v>
      </c>
      <c r="AL449">
        <v>5</v>
      </c>
      <c r="AM449" t="s">
        <v>440</v>
      </c>
      <c r="AN449">
        <v>100</v>
      </c>
      <c r="AO449" t="s">
        <v>441</v>
      </c>
      <c r="AP449">
        <v>30</v>
      </c>
      <c r="AQ449" t="s">
        <v>442</v>
      </c>
      <c r="AR449">
        <v>30</v>
      </c>
    </row>
    <row r="450" spans="1:44">
      <c r="A450">
        <v>388</v>
      </c>
      <c r="B450" t="s">
        <v>425</v>
      </c>
      <c r="C450">
        <v>5</v>
      </c>
      <c r="D450" t="s">
        <v>426</v>
      </c>
      <c r="E450">
        <v>905</v>
      </c>
      <c r="F450" t="s">
        <v>427</v>
      </c>
      <c r="G450" t="s">
        <v>428</v>
      </c>
      <c r="H450">
        <v>7135.69</v>
      </c>
      <c r="I450" t="s">
        <v>429</v>
      </c>
      <c r="J450">
        <v>0.000326</v>
      </c>
      <c r="K450" t="s">
        <v>71</v>
      </c>
      <c r="L450" t="s">
        <v>430</v>
      </c>
      <c r="M450">
        <v>2703.522854</v>
      </c>
      <c r="N450" t="s">
        <v>71</v>
      </c>
      <c r="O450" t="s">
        <v>455</v>
      </c>
      <c r="P450">
        <v>0.001227</v>
      </c>
      <c r="Q450" t="s">
        <v>71</v>
      </c>
      <c r="R450" t="s">
        <v>70</v>
      </c>
      <c r="S450">
        <v>6.122645</v>
      </c>
      <c r="T450" t="s">
        <v>71</v>
      </c>
      <c r="U450" t="s">
        <v>72</v>
      </c>
      <c r="V450">
        <v>0.109014</v>
      </c>
      <c r="W450" t="s">
        <v>71</v>
      </c>
      <c r="X450" t="s">
        <v>73</v>
      </c>
      <c r="Y450">
        <v>0.552408</v>
      </c>
      <c r="Z450" t="s">
        <v>71</v>
      </c>
      <c r="AA450" t="s">
        <v>446</v>
      </c>
      <c r="AB450">
        <v>2.300577</v>
      </c>
      <c r="AC450" t="s">
        <v>71</v>
      </c>
      <c r="AD450" t="s">
        <v>74</v>
      </c>
      <c r="AE450">
        <v>3.150282</v>
      </c>
      <c r="AF450" t="s">
        <v>71</v>
      </c>
      <c r="AG450" t="s">
        <v>437</v>
      </c>
      <c r="AH450">
        <v>1000</v>
      </c>
      <c r="AI450" t="s">
        <v>438</v>
      </c>
      <c r="AJ450">
        <v>3000000</v>
      </c>
      <c r="AK450" t="s">
        <v>439</v>
      </c>
      <c r="AL450">
        <v>5</v>
      </c>
      <c r="AM450" t="s">
        <v>440</v>
      </c>
      <c r="AN450">
        <v>100</v>
      </c>
      <c r="AO450" t="s">
        <v>441</v>
      </c>
      <c r="AP450">
        <v>30</v>
      </c>
      <c r="AQ450" t="s">
        <v>442</v>
      </c>
      <c r="AR450">
        <v>30</v>
      </c>
    </row>
    <row r="451" spans="1:44">
      <c r="A451">
        <v>387</v>
      </c>
      <c r="B451" t="s">
        <v>425</v>
      </c>
      <c r="C451">
        <v>6</v>
      </c>
      <c r="D451" t="s">
        <v>426</v>
      </c>
      <c r="E451">
        <v>1592</v>
      </c>
      <c r="F451" t="s">
        <v>427</v>
      </c>
      <c r="G451" t="s">
        <v>428</v>
      </c>
      <c r="H451">
        <v>7135.69</v>
      </c>
      <c r="I451" t="s">
        <v>429</v>
      </c>
      <c r="J451">
        <v>0.000324</v>
      </c>
      <c r="K451" t="s">
        <v>71</v>
      </c>
      <c r="L451" t="s">
        <v>430</v>
      </c>
      <c r="M451">
        <v>6538.971928</v>
      </c>
      <c r="N451" t="s">
        <v>71</v>
      </c>
      <c r="O451" t="s">
        <v>455</v>
      </c>
      <c r="P451">
        <v>0.002504</v>
      </c>
      <c r="Q451" t="s">
        <v>71</v>
      </c>
      <c r="R451" t="s">
        <v>70</v>
      </c>
      <c r="S451">
        <v>5.971893</v>
      </c>
      <c r="T451" t="s">
        <v>71</v>
      </c>
      <c r="U451" t="s">
        <v>72</v>
      </c>
      <c r="V451">
        <v>0.110643</v>
      </c>
      <c r="W451" t="s">
        <v>71</v>
      </c>
      <c r="X451" t="s">
        <v>73</v>
      </c>
      <c r="Y451">
        <v>0.321499</v>
      </c>
      <c r="Z451" t="s">
        <v>71</v>
      </c>
      <c r="AA451" t="s">
        <v>446</v>
      </c>
      <c r="AB451">
        <v>2.383089</v>
      </c>
      <c r="AC451" t="s">
        <v>71</v>
      </c>
      <c r="AD451" t="s">
        <v>74</v>
      </c>
      <c r="AE451">
        <v>3.14552</v>
      </c>
      <c r="AF451" t="s">
        <v>71</v>
      </c>
      <c r="AG451" t="s">
        <v>437</v>
      </c>
      <c r="AH451">
        <v>1000</v>
      </c>
      <c r="AI451" t="s">
        <v>438</v>
      </c>
      <c r="AJ451">
        <v>3000000</v>
      </c>
      <c r="AK451" t="s">
        <v>439</v>
      </c>
      <c r="AL451">
        <v>5</v>
      </c>
      <c r="AM451" t="s">
        <v>440</v>
      </c>
      <c r="AN451">
        <v>100</v>
      </c>
      <c r="AO451" t="s">
        <v>441</v>
      </c>
      <c r="AP451">
        <v>30</v>
      </c>
      <c r="AQ451" t="s">
        <v>442</v>
      </c>
      <c r="AR451">
        <v>30</v>
      </c>
    </row>
    <row r="452" spans="1:44">
      <c r="A452">
        <v>386</v>
      </c>
      <c r="B452" t="s">
        <v>425</v>
      </c>
      <c r="C452">
        <v>7</v>
      </c>
      <c r="D452" t="s">
        <v>426</v>
      </c>
      <c r="E452">
        <v>2965</v>
      </c>
      <c r="F452" t="s">
        <v>427</v>
      </c>
      <c r="G452" t="s">
        <v>428</v>
      </c>
      <c r="H452">
        <v>7135.69</v>
      </c>
      <c r="I452" t="s">
        <v>429</v>
      </c>
      <c r="J452">
        <v>0.000324</v>
      </c>
      <c r="K452" t="s">
        <v>71</v>
      </c>
      <c r="L452" t="s">
        <v>430</v>
      </c>
      <c r="M452">
        <v>14648.583194</v>
      </c>
      <c r="N452" t="s">
        <v>71</v>
      </c>
      <c r="O452" t="s">
        <v>455</v>
      </c>
      <c r="P452">
        <v>0.005207</v>
      </c>
      <c r="Q452" t="s">
        <v>71</v>
      </c>
      <c r="R452" t="s">
        <v>70</v>
      </c>
      <c r="S452">
        <v>5.786996</v>
      </c>
      <c r="T452" t="s">
        <v>71</v>
      </c>
      <c r="U452" t="s">
        <v>72</v>
      </c>
      <c r="V452">
        <v>0.108662</v>
      </c>
      <c r="W452" t="s">
        <v>71</v>
      </c>
      <c r="X452" t="s">
        <v>73</v>
      </c>
      <c r="Y452">
        <v>0.152404</v>
      </c>
      <c r="Z452" t="s">
        <v>71</v>
      </c>
      <c r="AA452" t="s">
        <v>446</v>
      </c>
      <c r="AB452">
        <v>2.368571</v>
      </c>
      <c r="AC452" t="s">
        <v>71</v>
      </c>
      <c r="AD452" t="s">
        <v>74</v>
      </c>
      <c r="AE452">
        <v>3.147025</v>
      </c>
      <c r="AF452" t="s">
        <v>71</v>
      </c>
      <c r="AG452" t="s">
        <v>437</v>
      </c>
      <c r="AH452">
        <v>1000</v>
      </c>
      <c r="AI452" t="s">
        <v>438</v>
      </c>
      <c r="AJ452">
        <v>3000000</v>
      </c>
      <c r="AK452" t="s">
        <v>439</v>
      </c>
      <c r="AL452">
        <v>5</v>
      </c>
      <c r="AM452" t="s">
        <v>440</v>
      </c>
      <c r="AN452">
        <v>100</v>
      </c>
      <c r="AO452" t="s">
        <v>441</v>
      </c>
      <c r="AP452">
        <v>30</v>
      </c>
      <c r="AQ452" t="s">
        <v>442</v>
      </c>
      <c r="AR452">
        <v>30</v>
      </c>
    </row>
    <row r="453" spans="1:44">
      <c r="A453">
        <v>385</v>
      </c>
      <c r="B453" t="s">
        <v>425</v>
      </c>
      <c r="C453">
        <v>8</v>
      </c>
      <c r="D453" t="s">
        <v>426</v>
      </c>
      <c r="E453">
        <v>5711</v>
      </c>
      <c r="F453" t="s">
        <v>427</v>
      </c>
      <c r="G453" t="s">
        <v>428</v>
      </c>
      <c r="H453">
        <v>7135.69</v>
      </c>
      <c r="I453" t="s">
        <v>429</v>
      </c>
      <c r="J453">
        <v>0.000326</v>
      </c>
      <c r="K453" t="s">
        <v>71</v>
      </c>
      <c r="L453" t="s">
        <v>430</v>
      </c>
      <c r="M453">
        <v>31518.498045</v>
      </c>
      <c r="N453" t="s">
        <v>71</v>
      </c>
      <c r="O453" t="s">
        <v>455</v>
      </c>
      <c r="P453">
        <v>0.010833</v>
      </c>
      <c r="Q453" t="s">
        <v>71</v>
      </c>
      <c r="R453" t="s">
        <v>70</v>
      </c>
      <c r="S453">
        <v>5.715014</v>
      </c>
      <c r="T453" t="s">
        <v>71</v>
      </c>
      <c r="U453" t="s">
        <v>72</v>
      </c>
      <c r="V453">
        <v>0.109718</v>
      </c>
      <c r="W453" t="s">
        <v>71</v>
      </c>
      <c r="X453" t="s">
        <v>73</v>
      </c>
      <c r="Y453">
        <v>0.07086</v>
      </c>
      <c r="Z453" t="s">
        <v>71</v>
      </c>
      <c r="AA453" t="s">
        <v>446</v>
      </c>
      <c r="AB453">
        <v>2.383269</v>
      </c>
      <c r="AC453" t="s">
        <v>71</v>
      </c>
      <c r="AD453" t="s">
        <v>74</v>
      </c>
      <c r="AE453">
        <v>3.140354</v>
      </c>
      <c r="AF453" t="s">
        <v>71</v>
      </c>
      <c r="AG453" t="s">
        <v>437</v>
      </c>
      <c r="AH453">
        <v>1000</v>
      </c>
      <c r="AI453" t="s">
        <v>438</v>
      </c>
      <c r="AJ453">
        <v>3000000</v>
      </c>
      <c r="AK453" t="s">
        <v>439</v>
      </c>
      <c r="AL453">
        <v>5</v>
      </c>
      <c r="AM453" t="s">
        <v>440</v>
      </c>
      <c r="AN453">
        <v>100</v>
      </c>
      <c r="AO453" t="s">
        <v>441</v>
      </c>
      <c r="AP453">
        <v>30</v>
      </c>
      <c r="AQ453" t="s">
        <v>442</v>
      </c>
      <c r="AR453">
        <v>30</v>
      </c>
    </row>
    <row r="454" spans="1:44">
      <c r="A454">
        <v>384</v>
      </c>
      <c r="B454" t="s">
        <v>425</v>
      </c>
      <c r="C454">
        <v>9</v>
      </c>
      <c r="D454" t="s">
        <v>426</v>
      </c>
      <c r="E454">
        <v>11205</v>
      </c>
      <c r="F454" t="s">
        <v>427</v>
      </c>
      <c r="G454" t="s">
        <v>428</v>
      </c>
      <c r="H454">
        <v>7135.69</v>
      </c>
      <c r="I454" t="s">
        <v>429</v>
      </c>
      <c r="J454">
        <v>0.000322</v>
      </c>
      <c r="K454" t="s">
        <v>71</v>
      </c>
      <c r="L454" t="s">
        <v>430</v>
      </c>
      <c r="M454">
        <v>66412.291449</v>
      </c>
      <c r="N454" t="s">
        <v>71</v>
      </c>
      <c r="O454" t="s">
        <v>455</v>
      </c>
      <c r="P454">
        <v>0.022459</v>
      </c>
      <c r="Q454" t="s">
        <v>71</v>
      </c>
      <c r="R454" t="s">
        <v>70</v>
      </c>
      <c r="S454">
        <v>5.702229</v>
      </c>
      <c r="T454" t="s">
        <v>71</v>
      </c>
      <c r="U454" t="s">
        <v>72</v>
      </c>
      <c r="V454">
        <v>0.108822</v>
      </c>
      <c r="W454" t="s">
        <v>71</v>
      </c>
      <c r="X454" t="s">
        <v>73</v>
      </c>
      <c r="Y454">
        <v>0.030319</v>
      </c>
      <c r="Z454" t="s">
        <v>71</v>
      </c>
      <c r="AA454" t="s">
        <v>446</v>
      </c>
      <c r="AB454">
        <v>2.396905</v>
      </c>
      <c r="AC454" t="s">
        <v>71</v>
      </c>
      <c r="AD454" t="s">
        <v>74</v>
      </c>
      <c r="AE454">
        <v>3.155876</v>
      </c>
      <c r="AF454" t="s">
        <v>71</v>
      </c>
      <c r="AG454" t="s">
        <v>437</v>
      </c>
      <c r="AH454">
        <v>1000</v>
      </c>
      <c r="AI454" t="s">
        <v>438</v>
      </c>
      <c r="AJ454">
        <v>3000000</v>
      </c>
      <c r="AK454" t="s">
        <v>439</v>
      </c>
      <c r="AL454">
        <v>5</v>
      </c>
      <c r="AM454" t="s">
        <v>440</v>
      </c>
      <c r="AN454">
        <v>100</v>
      </c>
      <c r="AO454" t="s">
        <v>441</v>
      </c>
      <c r="AP454">
        <v>30</v>
      </c>
      <c r="AQ454" t="s">
        <v>442</v>
      </c>
      <c r="AR454">
        <v>30</v>
      </c>
    </row>
    <row r="455" spans="1:44">
      <c r="A455">
        <v>383</v>
      </c>
      <c r="B455" t="s">
        <v>425</v>
      </c>
      <c r="C455">
        <v>0</v>
      </c>
      <c r="D455" t="s">
        <v>426</v>
      </c>
      <c r="E455">
        <v>250</v>
      </c>
      <c r="F455" t="s">
        <v>427</v>
      </c>
      <c r="G455" t="s">
        <v>428</v>
      </c>
      <c r="H455">
        <v>7119.64</v>
      </c>
      <c r="I455" t="s">
        <v>429</v>
      </c>
      <c r="J455">
        <v>0.000225</v>
      </c>
      <c r="K455" t="s">
        <v>71</v>
      </c>
      <c r="L455" t="s">
        <v>430</v>
      </c>
      <c r="M455">
        <v>24.583313</v>
      </c>
      <c r="N455" t="s">
        <v>71</v>
      </c>
      <c r="O455" t="s">
        <v>455</v>
      </c>
      <c r="P455">
        <v>0.000233</v>
      </c>
      <c r="Q455" t="s">
        <v>71</v>
      </c>
      <c r="R455" t="s">
        <v>70</v>
      </c>
      <c r="S455">
        <v>10.34719</v>
      </c>
      <c r="T455" t="s">
        <v>71</v>
      </c>
      <c r="U455" t="s">
        <v>72</v>
      </c>
      <c r="V455">
        <v>0.438722</v>
      </c>
      <c r="W455" t="s">
        <v>71</v>
      </c>
      <c r="X455" t="s">
        <v>73</v>
      </c>
      <c r="Y455">
        <v>5.614663</v>
      </c>
      <c r="Z455" t="s">
        <v>71</v>
      </c>
      <c r="AA455" t="s">
        <v>446</v>
      </c>
      <c r="AB455">
        <v>1.141723</v>
      </c>
      <c r="AC455" t="s">
        <v>71</v>
      </c>
      <c r="AD455" t="s">
        <v>74</v>
      </c>
      <c r="AE455">
        <v>3.141518</v>
      </c>
      <c r="AF455" t="s">
        <v>71</v>
      </c>
      <c r="AG455" t="s">
        <v>437</v>
      </c>
      <c r="AH455">
        <v>200</v>
      </c>
      <c r="AI455" t="s">
        <v>438</v>
      </c>
      <c r="AJ455">
        <v>3000000</v>
      </c>
      <c r="AK455" t="s">
        <v>439</v>
      </c>
      <c r="AL455">
        <v>5</v>
      </c>
      <c r="AM455" t="s">
        <v>440</v>
      </c>
      <c r="AN455">
        <v>100</v>
      </c>
      <c r="AO455" t="s">
        <v>441</v>
      </c>
      <c r="AP455">
        <v>30</v>
      </c>
      <c r="AQ455" t="s">
        <v>442</v>
      </c>
      <c r="AR455">
        <v>30</v>
      </c>
    </row>
    <row r="456" spans="1:44">
      <c r="A456">
        <v>382</v>
      </c>
      <c r="B456" t="s">
        <v>425</v>
      </c>
      <c r="C456">
        <v>1</v>
      </c>
      <c r="D456" t="s">
        <v>426</v>
      </c>
      <c r="E456">
        <v>261</v>
      </c>
      <c r="F456" t="s">
        <v>427</v>
      </c>
      <c r="G456" t="s">
        <v>428</v>
      </c>
      <c r="H456">
        <v>7119.64</v>
      </c>
      <c r="I456" t="s">
        <v>429</v>
      </c>
      <c r="J456">
        <v>0.000221</v>
      </c>
      <c r="K456" t="s">
        <v>71</v>
      </c>
      <c r="L456" t="s">
        <v>430</v>
      </c>
      <c r="M456">
        <v>54.540501</v>
      </c>
      <c r="N456" t="s">
        <v>71</v>
      </c>
      <c r="O456" t="s">
        <v>455</v>
      </c>
      <c r="P456">
        <v>0.000239</v>
      </c>
      <c r="Q456" t="s">
        <v>71</v>
      </c>
      <c r="R456" t="s">
        <v>70</v>
      </c>
      <c r="S456">
        <v>10.396747</v>
      </c>
      <c r="T456" t="s">
        <v>71</v>
      </c>
      <c r="U456" t="s">
        <v>72</v>
      </c>
      <c r="V456">
        <v>0.439788</v>
      </c>
      <c r="W456" t="s">
        <v>71</v>
      </c>
      <c r="X456" t="s">
        <v>73</v>
      </c>
      <c r="Y456">
        <v>5.633624</v>
      </c>
      <c r="Z456" t="s">
        <v>71</v>
      </c>
      <c r="AA456" t="s">
        <v>446</v>
      </c>
      <c r="AB456">
        <v>1.170812</v>
      </c>
      <c r="AC456" t="s">
        <v>71</v>
      </c>
      <c r="AD456" t="s">
        <v>74</v>
      </c>
      <c r="AE456">
        <v>3.141885</v>
      </c>
      <c r="AF456" t="s">
        <v>71</v>
      </c>
      <c r="AG456" t="s">
        <v>437</v>
      </c>
      <c r="AH456">
        <v>200</v>
      </c>
      <c r="AI456" t="s">
        <v>438</v>
      </c>
      <c r="AJ456">
        <v>3000000</v>
      </c>
      <c r="AK456" t="s">
        <v>439</v>
      </c>
      <c r="AL456">
        <v>5</v>
      </c>
      <c r="AM456" t="s">
        <v>440</v>
      </c>
      <c r="AN456">
        <v>100</v>
      </c>
      <c r="AO456" t="s">
        <v>441</v>
      </c>
      <c r="AP456">
        <v>30</v>
      </c>
      <c r="AQ456" t="s">
        <v>442</v>
      </c>
      <c r="AR456">
        <v>30</v>
      </c>
    </row>
    <row r="457" spans="1:44">
      <c r="A457">
        <v>381</v>
      </c>
      <c r="B457" t="s">
        <v>425</v>
      </c>
      <c r="C457">
        <v>2</v>
      </c>
      <c r="D457" t="s">
        <v>426</v>
      </c>
      <c r="E457">
        <v>304</v>
      </c>
      <c r="F457" t="s">
        <v>427</v>
      </c>
      <c r="G457" t="s">
        <v>428</v>
      </c>
      <c r="H457">
        <v>7119.64</v>
      </c>
      <c r="I457" t="s">
        <v>429</v>
      </c>
      <c r="J457">
        <v>0.000221</v>
      </c>
      <c r="K457" t="s">
        <v>71</v>
      </c>
      <c r="L457" t="s">
        <v>430</v>
      </c>
      <c r="M457">
        <v>151.063618</v>
      </c>
      <c r="N457" t="s">
        <v>71</v>
      </c>
      <c r="O457" t="s">
        <v>455</v>
      </c>
      <c r="P457">
        <v>0.000271</v>
      </c>
      <c r="Q457" t="s">
        <v>71</v>
      </c>
      <c r="R457" t="s">
        <v>70</v>
      </c>
      <c r="S457">
        <v>8.126239</v>
      </c>
      <c r="T457" t="s">
        <v>71</v>
      </c>
      <c r="U457" t="s">
        <v>72</v>
      </c>
      <c r="V457">
        <v>0.440216</v>
      </c>
      <c r="W457" t="s">
        <v>71</v>
      </c>
      <c r="X457" t="s">
        <v>73</v>
      </c>
      <c r="Y457">
        <v>2.776377</v>
      </c>
      <c r="Z457" t="s">
        <v>71</v>
      </c>
      <c r="AA457" t="s">
        <v>446</v>
      </c>
      <c r="AB457">
        <v>1.755628</v>
      </c>
      <c r="AC457" t="s">
        <v>71</v>
      </c>
      <c r="AD457" t="s">
        <v>74</v>
      </c>
      <c r="AE457">
        <v>3.143228</v>
      </c>
      <c r="AF457" t="s">
        <v>71</v>
      </c>
      <c r="AG457" t="s">
        <v>437</v>
      </c>
      <c r="AH457">
        <v>200</v>
      </c>
      <c r="AI457" t="s">
        <v>438</v>
      </c>
      <c r="AJ457">
        <v>3000000</v>
      </c>
      <c r="AK457" t="s">
        <v>439</v>
      </c>
      <c r="AL457">
        <v>5</v>
      </c>
      <c r="AM457" t="s">
        <v>440</v>
      </c>
      <c r="AN457">
        <v>100</v>
      </c>
      <c r="AO457" t="s">
        <v>441</v>
      </c>
      <c r="AP457">
        <v>30</v>
      </c>
      <c r="AQ457" t="s">
        <v>442</v>
      </c>
      <c r="AR457">
        <v>30</v>
      </c>
    </row>
    <row r="458" spans="1:44">
      <c r="A458">
        <v>380</v>
      </c>
      <c r="B458" t="s">
        <v>425</v>
      </c>
      <c r="C458">
        <v>3</v>
      </c>
      <c r="D458" t="s">
        <v>426</v>
      </c>
      <c r="E458">
        <v>389</v>
      </c>
      <c r="F458" t="s">
        <v>427</v>
      </c>
      <c r="G458" t="s">
        <v>428</v>
      </c>
      <c r="H458">
        <v>7119.64</v>
      </c>
      <c r="I458" t="s">
        <v>429</v>
      </c>
      <c r="J458">
        <v>0.000226</v>
      </c>
      <c r="K458" t="s">
        <v>71</v>
      </c>
      <c r="L458" t="s">
        <v>430</v>
      </c>
      <c r="M458">
        <v>336.677824</v>
      </c>
      <c r="N458" t="s">
        <v>71</v>
      </c>
      <c r="O458" t="s">
        <v>455</v>
      </c>
      <c r="P458">
        <v>0.000338</v>
      </c>
      <c r="Q458" t="s">
        <v>71</v>
      </c>
      <c r="R458" t="s">
        <v>70</v>
      </c>
      <c r="S458">
        <v>7.003016</v>
      </c>
      <c r="T458" t="s">
        <v>71</v>
      </c>
      <c r="U458" t="s">
        <v>72</v>
      </c>
      <c r="V458">
        <v>0.442627</v>
      </c>
      <c r="W458" t="s">
        <v>71</v>
      </c>
      <c r="X458" t="s">
        <v>73</v>
      </c>
      <c r="Y458">
        <v>1.388534</v>
      </c>
      <c r="Z458" t="s">
        <v>71</v>
      </c>
      <c r="AA458" t="s">
        <v>446</v>
      </c>
      <c r="AB458">
        <v>2.01598</v>
      </c>
      <c r="AC458" t="s">
        <v>71</v>
      </c>
      <c r="AD458" t="s">
        <v>74</v>
      </c>
      <c r="AE458">
        <v>3.145377</v>
      </c>
      <c r="AF458" t="s">
        <v>71</v>
      </c>
      <c r="AG458" t="s">
        <v>437</v>
      </c>
      <c r="AH458">
        <v>200</v>
      </c>
      <c r="AI458" t="s">
        <v>438</v>
      </c>
      <c r="AJ458">
        <v>3000000</v>
      </c>
      <c r="AK458" t="s">
        <v>439</v>
      </c>
      <c r="AL458">
        <v>5</v>
      </c>
      <c r="AM458" t="s">
        <v>440</v>
      </c>
      <c r="AN458">
        <v>100</v>
      </c>
      <c r="AO458" t="s">
        <v>441</v>
      </c>
      <c r="AP458">
        <v>30</v>
      </c>
      <c r="AQ458" t="s">
        <v>442</v>
      </c>
      <c r="AR458">
        <v>30</v>
      </c>
    </row>
    <row r="459" spans="1:44">
      <c r="A459">
        <v>379</v>
      </c>
      <c r="B459" t="s">
        <v>425</v>
      </c>
      <c r="C459">
        <v>4</v>
      </c>
      <c r="D459" t="s">
        <v>426</v>
      </c>
      <c r="E459">
        <v>561</v>
      </c>
      <c r="F459" t="s">
        <v>427</v>
      </c>
      <c r="G459" t="s">
        <v>428</v>
      </c>
      <c r="H459">
        <v>7119.64</v>
      </c>
      <c r="I459" t="s">
        <v>429</v>
      </c>
      <c r="J459">
        <v>0.000222</v>
      </c>
      <c r="K459" t="s">
        <v>71</v>
      </c>
      <c r="L459" t="s">
        <v>430</v>
      </c>
      <c r="M459">
        <v>750.539896</v>
      </c>
      <c r="N459" t="s">
        <v>71</v>
      </c>
      <c r="O459" t="s">
        <v>455</v>
      </c>
      <c r="P459">
        <v>0.000472</v>
      </c>
      <c r="Q459" t="s">
        <v>71</v>
      </c>
      <c r="R459" t="s">
        <v>70</v>
      </c>
      <c r="S459">
        <v>6.386271</v>
      </c>
      <c r="T459" t="s">
        <v>71</v>
      </c>
      <c r="U459" t="s">
        <v>72</v>
      </c>
      <c r="V459">
        <v>0.440658</v>
      </c>
      <c r="W459" t="s">
        <v>71</v>
      </c>
      <c r="X459" t="s">
        <v>73</v>
      </c>
      <c r="Y459">
        <v>0.664488</v>
      </c>
      <c r="Z459" t="s">
        <v>71</v>
      </c>
      <c r="AA459" t="s">
        <v>446</v>
      </c>
      <c r="AB459">
        <v>2.132992</v>
      </c>
      <c r="AC459" t="s">
        <v>71</v>
      </c>
      <c r="AD459" t="s">
        <v>74</v>
      </c>
      <c r="AE459">
        <v>3.138135</v>
      </c>
      <c r="AF459" t="s">
        <v>71</v>
      </c>
      <c r="AG459" t="s">
        <v>437</v>
      </c>
      <c r="AH459">
        <v>200</v>
      </c>
      <c r="AI459" t="s">
        <v>438</v>
      </c>
      <c r="AJ459">
        <v>3000000</v>
      </c>
      <c r="AK459" t="s">
        <v>439</v>
      </c>
      <c r="AL459">
        <v>5</v>
      </c>
      <c r="AM459" t="s">
        <v>440</v>
      </c>
      <c r="AN459">
        <v>100</v>
      </c>
      <c r="AO459" t="s">
        <v>441</v>
      </c>
      <c r="AP459">
        <v>30</v>
      </c>
      <c r="AQ459" t="s">
        <v>442</v>
      </c>
      <c r="AR459">
        <v>30</v>
      </c>
    </row>
    <row r="460" spans="1:44">
      <c r="A460">
        <v>378</v>
      </c>
      <c r="B460" t="s">
        <v>425</v>
      </c>
      <c r="C460">
        <v>5</v>
      </c>
      <c r="D460" t="s">
        <v>426</v>
      </c>
      <c r="E460">
        <v>904</v>
      </c>
      <c r="F460" t="s">
        <v>427</v>
      </c>
      <c r="G460" t="s">
        <v>428</v>
      </c>
      <c r="H460">
        <v>7119.64</v>
      </c>
      <c r="I460" t="s">
        <v>429</v>
      </c>
      <c r="J460">
        <v>0.000225</v>
      </c>
      <c r="K460" t="s">
        <v>71</v>
      </c>
      <c r="L460" t="s">
        <v>430</v>
      </c>
      <c r="M460">
        <v>1981.474541</v>
      </c>
      <c r="N460" t="s">
        <v>71</v>
      </c>
      <c r="O460" t="s">
        <v>455</v>
      </c>
      <c r="P460">
        <v>0.000886</v>
      </c>
      <c r="Q460" t="s">
        <v>71</v>
      </c>
      <c r="R460" t="s">
        <v>70</v>
      </c>
      <c r="S460">
        <v>6.14125</v>
      </c>
      <c r="T460" t="s">
        <v>71</v>
      </c>
      <c r="U460" t="s">
        <v>72</v>
      </c>
      <c r="V460">
        <v>0.444419</v>
      </c>
      <c r="W460" t="s">
        <v>71</v>
      </c>
      <c r="X460" t="s">
        <v>73</v>
      </c>
      <c r="Y460">
        <v>0.316902</v>
      </c>
      <c r="Z460" t="s">
        <v>71</v>
      </c>
      <c r="AA460" t="s">
        <v>446</v>
      </c>
      <c r="AB460">
        <v>2.226951</v>
      </c>
      <c r="AC460" t="s">
        <v>71</v>
      </c>
      <c r="AD460" t="s">
        <v>74</v>
      </c>
      <c r="AE460">
        <v>3.142609</v>
      </c>
      <c r="AF460" t="s">
        <v>71</v>
      </c>
      <c r="AG460" t="s">
        <v>437</v>
      </c>
      <c r="AH460">
        <v>200</v>
      </c>
      <c r="AI460" t="s">
        <v>438</v>
      </c>
      <c r="AJ460">
        <v>3000000</v>
      </c>
      <c r="AK460" t="s">
        <v>439</v>
      </c>
      <c r="AL460">
        <v>5</v>
      </c>
      <c r="AM460" t="s">
        <v>440</v>
      </c>
      <c r="AN460">
        <v>100</v>
      </c>
      <c r="AO460" t="s">
        <v>441</v>
      </c>
      <c r="AP460">
        <v>30</v>
      </c>
      <c r="AQ460" t="s">
        <v>442</v>
      </c>
      <c r="AR460">
        <v>30</v>
      </c>
    </row>
    <row r="461" spans="1:44">
      <c r="A461">
        <v>377</v>
      </c>
      <c r="B461" t="s">
        <v>425</v>
      </c>
      <c r="C461">
        <v>6</v>
      </c>
      <c r="D461" t="s">
        <v>426</v>
      </c>
      <c r="E461">
        <v>1591</v>
      </c>
      <c r="F461" t="s">
        <v>427</v>
      </c>
      <c r="G461" t="s">
        <v>428</v>
      </c>
      <c r="H461">
        <v>7119.64</v>
      </c>
      <c r="I461" t="s">
        <v>429</v>
      </c>
      <c r="J461">
        <v>0.000219</v>
      </c>
      <c r="K461" t="s">
        <v>71</v>
      </c>
      <c r="L461" t="s">
        <v>430</v>
      </c>
      <c r="M461">
        <v>5126.962912</v>
      </c>
      <c r="N461" t="s">
        <v>71</v>
      </c>
      <c r="O461" t="s">
        <v>455</v>
      </c>
      <c r="P461">
        <v>0.001928</v>
      </c>
      <c r="Q461" t="s">
        <v>71</v>
      </c>
      <c r="R461" t="s">
        <v>70</v>
      </c>
      <c r="S461">
        <v>5.94972</v>
      </c>
      <c r="T461" t="s">
        <v>71</v>
      </c>
      <c r="U461" t="s">
        <v>72</v>
      </c>
      <c r="V461">
        <v>0.442361</v>
      </c>
      <c r="W461" t="s">
        <v>71</v>
      </c>
      <c r="X461" t="s">
        <v>73</v>
      </c>
      <c r="Y461">
        <v>0.123582</v>
      </c>
      <c r="Z461" t="s">
        <v>71</v>
      </c>
      <c r="AA461" t="s">
        <v>446</v>
      </c>
      <c r="AB461">
        <v>2.232301</v>
      </c>
      <c r="AC461" t="s">
        <v>71</v>
      </c>
      <c r="AD461" t="s">
        <v>74</v>
      </c>
      <c r="AE461">
        <v>3.141428</v>
      </c>
      <c r="AF461" t="s">
        <v>71</v>
      </c>
      <c r="AG461" t="s">
        <v>437</v>
      </c>
      <c r="AH461">
        <v>200</v>
      </c>
      <c r="AI461" t="s">
        <v>438</v>
      </c>
      <c r="AJ461">
        <v>3000000</v>
      </c>
      <c r="AK461" t="s">
        <v>439</v>
      </c>
      <c r="AL461">
        <v>5</v>
      </c>
      <c r="AM461" t="s">
        <v>440</v>
      </c>
      <c r="AN461">
        <v>100</v>
      </c>
      <c r="AO461" t="s">
        <v>441</v>
      </c>
      <c r="AP461">
        <v>30</v>
      </c>
      <c r="AQ461" t="s">
        <v>442</v>
      </c>
      <c r="AR461">
        <v>30</v>
      </c>
    </row>
    <row r="462" spans="1:44">
      <c r="A462">
        <v>376</v>
      </c>
      <c r="B462" t="s">
        <v>425</v>
      </c>
      <c r="C462">
        <v>7</v>
      </c>
      <c r="D462" t="s">
        <v>426</v>
      </c>
      <c r="E462">
        <v>2964</v>
      </c>
      <c r="F462" t="s">
        <v>427</v>
      </c>
      <c r="G462" t="s">
        <v>428</v>
      </c>
      <c r="H462">
        <v>7119.64</v>
      </c>
      <c r="I462" t="s">
        <v>429</v>
      </c>
      <c r="J462">
        <v>0.000221</v>
      </c>
      <c r="K462" t="s">
        <v>71</v>
      </c>
      <c r="L462" t="s">
        <v>430</v>
      </c>
      <c r="M462">
        <v>11399.737829</v>
      </c>
      <c r="N462" t="s">
        <v>71</v>
      </c>
      <c r="O462" t="s">
        <v>455</v>
      </c>
      <c r="P462">
        <v>0.004021</v>
      </c>
      <c r="Q462" t="s">
        <v>71</v>
      </c>
      <c r="R462" t="s">
        <v>70</v>
      </c>
      <c r="S462">
        <v>5.870126</v>
      </c>
      <c r="T462" t="s">
        <v>71</v>
      </c>
      <c r="U462" t="s">
        <v>72</v>
      </c>
      <c r="V462">
        <v>0.443397</v>
      </c>
      <c r="W462" t="s">
        <v>71</v>
      </c>
      <c r="X462" t="s">
        <v>73</v>
      </c>
      <c r="Y462">
        <v>0.02438</v>
      </c>
      <c r="Z462" t="s">
        <v>71</v>
      </c>
      <c r="AA462" t="s">
        <v>446</v>
      </c>
      <c r="AB462">
        <v>2.24534</v>
      </c>
      <c r="AC462" t="s">
        <v>71</v>
      </c>
      <c r="AD462" t="s">
        <v>74</v>
      </c>
      <c r="AE462">
        <v>3.146825</v>
      </c>
      <c r="AF462" t="s">
        <v>71</v>
      </c>
      <c r="AG462" t="s">
        <v>437</v>
      </c>
      <c r="AH462">
        <v>200</v>
      </c>
      <c r="AI462" t="s">
        <v>438</v>
      </c>
      <c r="AJ462">
        <v>3000000</v>
      </c>
      <c r="AK462" t="s">
        <v>439</v>
      </c>
      <c r="AL462">
        <v>5</v>
      </c>
      <c r="AM462" t="s">
        <v>440</v>
      </c>
      <c r="AN462">
        <v>100</v>
      </c>
      <c r="AO462" t="s">
        <v>441</v>
      </c>
      <c r="AP462">
        <v>30</v>
      </c>
      <c r="AQ462" t="s">
        <v>442</v>
      </c>
      <c r="AR462">
        <v>30</v>
      </c>
    </row>
    <row r="463" spans="1:44">
      <c r="A463">
        <v>375</v>
      </c>
      <c r="B463" t="s">
        <v>425</v>
      </c>
      <c r="C463">
        <v>8</v>
      </c>
      <c r="D463" t="s">
        <v>426</v>
      </c>
      <c r="E463">
        <v>5711</v>
      </c>
      <c r="F463" t="s">
        <v>427</v>
      </c>
      <c r="G463" t="s">
        <v>428</v>
      </c>
      <c r="H463">
        <v>7119.64</v>
      </c>
      <c r="I463" t="s">
        <v>429</v>
      </c>
      <c r="J463">
        <v>0.000222</v>
      </c>
      <c r="K463" t="s">
        <v>71</v>
      </c>
      <c r="L463" t="s">
        <v>430</v>
      </c>
      <c r="M463">
        <v>36002.865223</v>
      </c>
      <c r="N463" t="s">
        <v>71</v>
      </c>
      <c r="O463" t="s">
        <v>455</v>
      </c>
      <c r="P463">
        <v>0.012223</v>
      </c>
      <c r="Q463" t="s">
        <v>71</v>
      </c>
      <c r="R463" t="s">
        <v>70</v>
      </c>
      <c r="S463">
        <v>5.894663</v>
      </c>
      <c r="T463" t="s">
        <v>71</v>
      </c>
      <c r="U463" t="s">
        <v>72</v>
      </c>
      <c r="V463">
        <v>0.443673</v>
      </c>
      <c r="W463" t="s">
        <v>71</v>
      </c>
      <c r="X463" t="s">
        <v>73</v>
      </c>
      <c r="Y463">
        <v>0.008188</v>
      </c>
      <c r="Z463" t="s">
        <v>71</v>
      </c>
      <c r="AA463" t="s">
        <v>446</v>
      </c>
      <c r="AB463">
        <v>2.289047</v>
      </c>
      <c r="AC463" t="s">
        <v>71</v>
      </c>
      <c r="AD463" t="s">
        <v>74</v>
      </c>
      <c r="AE463">
        <v>3.143009</v>
      </c>
      <c r="AF463" t="s">
        <v>71</v>
      </c>
      <c r="AG463" t="s">
        <v>437</v>
      </c>
      <c r="AH463">
        <v>200</v>
      </c>
      <c r="AI463" t="s">
        <v>438</v>
      </c>
      <c r="AJ463">
        <v>3000000</v>
      </c>
      <c r="AK463" t="s">
        <v>439</v>
      </c>
      <c r="AL463">
        <v>5</v>
      </c>
      <c r="AM463" t="s">
        <v>440</v>
      </c>
      <c r="AN463">
        <v>100</v>
      </c>
      <c r="AO463" t="s">
        <v>441</v>
      </c>
      <c r="AP463">
        <v>30</v>
      </c>
      <c r="AQ463" t="s">
        <v>442</v>
      </c>
      <c r="AR463">
        <v>30</v>
      </c>
    </row>
    <row r="464" spans="1:44">
      <c r="A464">
        <v>374</v>
      </c>
      <c r="B464" t="s">
        <v>425</v>
      </c>
      <c r="C464">
        <v>9</v>
      </c>
      <c r="D464" t="s">
        <v>426</v>
      </c>
      <c r="E464">
        <v>11204</v>
      </c>
      <c r="F464" t="s">
        <v>427</v>
      </c>
      <c r="G464" t="s">
        <v>428</v>
      </c>
      <c r="H464">
        <v>7119.64</v>
      </c>
      <c r="I464" t="s">
        <v>429</v>
      </c>
      <c r="J464">
        <v>0.000219</v>
      </c>
      <c r="K464" t="s">
        <v>71</v>
      </c>
      <c r="L464" t="s">
        <v>430</v>
      </c>
      <c r="M464">
        <v>84829.441781</v>
      </c>
      <c r="N464" t="s">
        <v>71</v>
      </c>
      <c r="O464" t="s">
        <v>455</v>
      </c>
      <c r="P464">
        <v>0.028495</v>
      </c>
      <c r="Q464" t="s">
        <v>71</v>
      </c>
      <c r="R464" t="s">
        <v>70</v>
      </c>
      <c r="S464">
        <v>5.865349</v>
      </c>
      <c r="T464" t="s">
        <v>71</v>
      </c>
      <c r="U464" t="s">
        <v>72</v>
      </c>
      <c r="V464">
        <v>0.442003</v>
      </c>
      <c r="W464" t="s">
        <v>71</v>
      </c>
      <c r="X464" t="s">
        <v>73</v>
      </c>
      <c r="Y464">
        <v>0.007634</v>
      </c>
      <c r="Z464" t="s">
        <v>71</v>
      </c>
      <c r="AA464" t="s">
        <v>446</v>
      </c>
      <c r="AB464">
        <v>2.265404</v>
      </c>
      <c r="AC464" t="s">
        <v>71</v>
      </c>
      <c r="AD464" t="s">
        <v>74</v>
      </c>
      <c r="AE464">
        <v>3.140646</v>
      </c>
      <c r="AF464" t="s">
        <v>71</v>
      </c>
      <c r="AG464" t="s">
        <v>437</v>
      </c>
      <c r="AH464">
        <v>200</v>
      </c>
      <c r="AI464" t="s">
        <v>438</v>
      </c>
      <c r="AJ464">
        <v>3000000</v>
      </c>
      <c r="AK464" t="s">
        <v>439</v>
      </c>
      <c r="AL464">
        <v>5</v>
      </c>
      <c r="AM464" t="s">
        <v>440</v>
      </c>
      <c r="AN464">
        <v>100</v>
      </c>
      <c r="AO464" t="s">
        <v>441</v>
      </c>
      <c r="AP464">
        <v>30</v>
      </c>
      <c r="AQ464" t="s">
        <v>442</v>
      </c>
      <c r="AR464">
        <v>30</v>
      </c>
    </row>
    <row r="465" spans="1:44">
      <c r="A465">
        <v>373</v>
      </c>
      <c r="B465" t="s">
        <v>425</v>
      </c>
      <c r="C465">
        <v>0</v>
      </c>
      <c r="D465" t="s">
        <v>426</v>
      </c>
      <c r="E465">
        <v>250</v>
      </c>
      <c r="F465" t="s">
        <v>427</v>
      </c>
      <c r="G465" t="s">
        <v>428</v>
      </c>
      <c r="H465">
        <v>7119.64</v>
      </c>
      <c r="I465" t="s">
        <v>429</v>
      </c>
      <c r="J465">
        <v>0.000228</v>
      </c>
      <c r="K465" t="s">
        <v>71</v>
      </c>
      <c r="L465" t="s">
        <v>430</v>
      </c>
      <c r="M465">
        <v>24.951446</v>
      </c>
      <c r="N465" t="s">
        <v>71</v>
      </c>
      <c r="O465" t="s">
        <v>455</v>
      </c>
      <c r="P465">
        <v>0.000236</v>
      </c>
      <c r="Q465" t="s">
        <v>71</v>
      </c>
      <c r="R465" t="s">
        <v>70</v>
      </c>
      <c r="S465">
        <v>10.496711</v>
      </c>
      <c r="T465" t="s">
        <v>71</v>
      </c>
      <c r="U465" t="s">
        <v>72</v>
      </c>
      <c r="V465">
        <v>0.440623</v>
      </c>
      <c r="W465" t="s">
        <v>71</v>
      </c>
      <c r="X465" t="s">
        <v>73</v>
      </c>
      <c r="Y465">
        <v>5.689575</v>
      </c>
      <c r="Z465" t="s">
        <v>71</v>
      </c>
      <c r="AA465" t="s">
        <v>446</v>
      </c>
      <c r="AB465">
        <v>1.205677</v>
      </c>
      <c r="AC465" t="s">
        <v>71</v>
      </c>
      <c r="AD465" t="s">
        <v>74</v>
      </c>
      <c r="AE465">
        <v>3.149313</v>
      </c>
      <c r="AF465" t="s">
        <v>71</v>
      </c>
      <c r="AG465" t="s">
        <v>437</v>
      </c>
      <c r="AH465">
        <v>200</v>
      </c>
      <c r="AI465" t="s">
        <v>438</v>
      </c>
      <c r="AJ465">
        <v>3000000</v>
      </c>
      <c r="AK465" t="s">
        <v>439</v>
      </c>
      <c r="AL465">
        <v>5</v>
      </c>
      <c r="AM465" t="s">
        <v>440</v>
      </c>
      <c r="AN465">
        <v>100</v>
      </c>
      <c r="AO465" t="s">
        <v>441</v>
      </c>
      <c r="AP465">
        <v>30</v>
      </c>
      <c r="AQ465" t="s">
        <v>442</v>
      </c>
      <c r="AR465">
        <v>30</v>
      </c>
    </row>
    <row r="466" spans="1:44">
      <c r="A466">
        <v>372</v>
      </c>
      <c r="B466" t="s">
        <v>425</v>
      </c>
      <c r="C466">
        <v>1</v>
      </c>
      <c r="D466" t="s">
        <v>426</v>
      </c>
      <c r="E466">
        <v>261</v>
      </c>
      <c r="F466" t="s">
        <v>427</v>
      </c>
      <c r="G466" t="s">
        <v>428</v>
      </c>
      <c r="H466">
        <v>7119.64</v>
      </c>
      <c r="I466" t="s">
        <v>429</v>
      </c>
      <c r="J466">
        <v>0.000225</v>
      </c>
      <c r="K466" t="s">
        <v>71</v>
      </c>
      <c r="L466" t="s">
        <v>430</v>
      </c>
      <c r="M466">
        <v>55.326044</v>
      </c>
      <c r="N466" t="s">
        <v>71</v>
      </c>
      <c r="O466" t="s">
        <v>455</v>
      </c>
      <c r="P466">
        <v>0.000244</v>
      </c>
      <c r="Q466" t="s">
        <v>71</v>
      </c>
      <c r="R466" t="s">
        <v>70</v>
      </c>
      <c r="S466">
        <v>10.492459</v>
      </c>
      <c r="T466" t="s">
        <v>71</v>
      </c>
      <c r="U466" t="s">
        <v>72</v>
      </c>
      <c r="V466">
        <v>0.440557</v>
      </c>
      <c r="W466" t="s">
        <v>71</v>
      </c>
      <c r="X466" t="s">
        <v>73</v>
      </c>
      <c r="Y466">
        <v>5.683339</v>
      </c>
      <c r="Z466" t="s">
        <v>71</v>
      </c>
      <c r="AA466" t="s">
        <v>446</v>
      </c>
      <c r="AB466">
        <v>1.212497</v>
      </c>
      <c r="AC466" t="s">
        <v>71</v>
      </c>
      <c r="AD466" t="s">
        <v>74</v>
      </c>
      <c r="AE466">
        <v>3.145282</v>
      </c>
      <c r="AF466" t="s">
        <v>71</v>
      </c>
      <c r="AG466" t="s">
        <v>437</v>
      </c>
      <c r="AH466">
        <v>200</v>
      </c>
      <c r="AI466" t="s">
        <v>438</v>
      </c>
      <c r="AJ466">
        <v>3000000</v>
      </c>
      <c r="AK466" t="s">
        <v>439</v>
      </c>
      <c r="AL466">
        <v>5</v>
      </c>
      <c r="AM466" t="s">
        <v>440</v>
      </c>
      <c r="AN466">
        <v>100</v>
      </c>
      <c r="AO466" t="s">
        <v>441</v>
      </c>
      <c r="AP466">
        <v>30</v>
      </c>
      <c r="AQ466" t="s">
        <v>442</v>
      </c>
      <c r="AR466">
        <v>30</v>
      </c>
    </row>
    <row r="467" spans="1:44">
      <c r="A467">
        <v>371</v>
      </c>
      <c r="B467" t="s">
        <v>425</v>
      </c>
      <c r="C467">
        <v>2</v>
      </c>
      <c r="D467" t="s">
        <v>426</v>
      </c>
      <c r="E467">
        <v>304</v>
      </c>
      <c r="F467" t="s">
        <v>427</v>
      </c>
      <c r="G467" t="s">
        <v>428</v>
      </c>
      <c r="H467">
        <v>7119.64</v>
      </c>
      <c r="I467" t="s">
        <v>429</v>
      </c>
      <c r="J467">
        <v>0.000225</v>
      </c>
      <c r="K467" t="s">
        <v>71</v>
      </c>
      <c r="L467" t="s">
        <v>430</v>
      </c>
      <c r="M467">
        <v>154.810582</v>
      </c>
      <c r="N467" t="s">
        <v>71</v>
      </c>
      <c r="O467" t="s">
        <v>455</v>
      </c>
      <c r="P467">
        <v>0.000276</v>
      </c>
      <c r="Q467" t="s">
        <v>71</v>
      </c>
      <c r="R467" t="s">
        <v>70</v>
      </c>
      <c r="S467">
        <v>8.212755</v>
      </c>
      <c r="T467" t="s">
        <v>71</v>
      </c>
      <c r="U467" t="s">
        <v>72</v>
      </c>
      <c r="V467">
        <v>0.440955</v>
      </c>
      <c r="W467" t="s">
        <v>71</v>
      </c>
      <c r="X467" t="s">
        <v>73</v>
      </c>
      <c r="Y467">
        <v>2.794293</v>
      </c>
      <c r="Z467" t="s">
        <v>71</v>
      </c>
      <c r="AA467" t="s">
        <v>446</v>
      </c>
      <c r="AB467">
        <v>1.829008</v>
      </c>
      <c r="AC467" t="s">
        <v>71</v>
      </c>
      <c r="AD467" t="s">
        <v>74</v>
      </c>
      <c r="AE467">
        <v>3.137925</v>
      </c>
      <c r="AF467" t="s">
        <v>71</v>
      </c>
      <c r="AG467" t="s">
        <v>437</v>
      </c>
      <c r="AH467">
        <v>200</v>
      </c>
      <c r="AI467" t="s">
        <v>438</v>
      </c>
      <c r="AJ467">
        <v>3000000</v>
      </c>
      <c r="AK467" t="s">
        <v>439</v>
      </c>
      <c r="AL467">
        <v>5</v>
      </c>
      <c r="AM467" t="s">
        <v>440</v>
      </c>
      <c r="AN467">
        <v>100</v>
      </c>
      <c r="AO467" t="s">
        <v>441</v>
      </c>
      <c r="AP467">
        <v>30</v>
      </c>
      <c r="AQ467" t="s">
        <v>442</v>
      </c>
      <c r="AR467">
        <v>30</v>
      </c>
    </row>
    <row r="468" spans="1:44">
      <c r="A468">
        <v>370</v>
      </c>
      <c r="B468" t="s">
        <v>425</v>
      </c>
      <c r="C468">
        <v>3</v>
      </c>
      <c r="D468" t="s">
        <v>426</v>
      </c>
      <c r="E468">
        <v>389</v>
      </c>
      <c r="F468" t="s">
        <v>427</v>
      </c>
      <c r="G468" t="s">
        <v>428</v>
      </c>
      <c r="H468">
        <v>7119.64</v>
      </c>
      <c r="I468" t="s">
        <v>429</v>
      </c>
      <c r="J468">
        <v>0.000223</v>
      </c>
      <c r="K468" t="s">
        <v>71</v>
      </c>
      <c r="L468" t="s">
        <v>430</v>
      </c>
      <c r="M468">
        <v>344.810148</v>
      </c>
      <c r="N468" t="s">
        <v>71</v>
      </c>
      <c r="O468" t="s">
        <v>455</v>
      </c>
      <c r="P468">
        <v>0.000338</v>
      </c>
      <c r="Q468" t="s">
        <v>71</v>
      </c>
      <c r="R468" t="s">
        <v>70</v>
      </c>
      <c r="S468">
        <v>7.079277</v>
      </c>
      <c r="T468" t="s">
        <v>71</v>
      </c>
      <c r="U468" t="s">
        <v>72</v>
      </c>
      <c r="V468">
        <v>0.44191</v>
      </c>
      <c r="W468" t="s">
        <v>71</v>
      </c>
      <c r="X468" t="s">
        <v>73</v>
      </c>
      <c r="Y468">
        <v>1.397211</v>
      </c>
      <c r="Z468" t="s">
        <v>71</v>
      </c>
      <c r="AA468" t="s">
        <v>446</v>
      </c>
      <c r="AB468">
        <v>2.086506</v>
      </c>
      <c r="AC468" t="s">
        <v>71</v>
      </c>
      <c r="AD468" t="s">
        <v>74</v>
      </c>
      <c r="AE468">
        <v>3.142443</v>
      </c>
      <c r="AF468" t="s">
        <v>71</v>
      </c>
      <c r="AG468" t="s">
        <v>437</v>
      </c>
      <c r="AH468">
        <v>200</v>
      </c>
      <c r="AI468" t="s">
        <v>438</v>
      </c>
      <c r="AJ468">
        <v>3000000</v>
      </c>
      <c r="AK468" t="s">
        <v>439</v>
      </c>
      <c r="AL468">
        <v>5</v>
      </c>
      <c r="AM468" t="s">
        <v>440</v>
      </c>
      <c r="AN468">
        <v>100</v>
      </c>
      <c r="AO468" t="s">
        <v>441</v>
      </c>
      <c r="AP468">
        <v>30</v>
      </c>
      <c r="AQ468" t="s">
        <v>442</v>
      </c>
      <c r="AR468">
        <v>30</v>
      </c>
    </row>
    <row r="469" spans="1:44">
      <c r="A469">
        <v>369</v>
      </c>
      <c r="B469" t="s">
        <v>425</v>
      </c>
      <c r="C469">
        <v>4</v>
      </c>
      <c r="D469" t="s">
        <v>426</v>
      </c>
      <c r="E469">
        <v>561</v>
      </c>
      <c r="F469" t="s">
        <v>427</v>
      </c>
      <c r="G469" t="s">
        <v>428</v>
      </c>
      <c r="H469">
        <v>7119.64</v>
      </c>
      <c r="I469" t="s">
        <v>429</v>
      </c>
      <c r="J469">
        <v>0.000225</v>
      </c>
      <c r="K469" t="s">
        <v>71</v>
      </c>
      <c r="L469" t="s">
        <v>430</v>
      </c>
      <c r="M469">
        <v>763.301471</v>
      </c>
      <c r="N469" t="s">
        <v>71</v>
      </c>
      <c r="O469" t="s">
        <v>455</v>
      </c>
      <c r="P469">
        <v>0.000479</v>
      </c>
      <c r="Q469" t="s">
        <v>71</v>
      </c>
      <c r="R469" t="s">
        <v>70</v>
      </c>
      <c r="S469">
        <v>6.484261</v>
      </c>
      <c r="T469" t="s">
        <v>71</v>
      </c>
      <c r="U469" t="s">
        <v>72</v>
      </c>
      <c r="V469">
        <v>0.442023</v>
      </c>
      <c r="W469" t="s">
        <v>71</v>
      </c>
      <c r="X469" t="s">
        <v>73</v>
      </c>
      <c r="Y469">
        <v>0.671318</v>
      </c>
      <c r="Z469" t="s">
        <v>71</v>
      </c>
      <c r="AA469" t="s">
        <v>446</v>
      </c>
      <c r="AB469">
        <v>2.220985</v>
      </c>
      <c r="AC469" t="s">
        <v>71</v>
      </c>
      <c r="AD469" t="s">
        <v>74</v>
      </c>
      <c r="AE469">
        <v>3.139806</v>
      </c>
      <c r="AF469" t="s">
        <v>71</v>
      </c>
      <c r="AG469" t="s">
        <v>437</v>
      </c>
      <c r="AH469">
        <v>200</v>
      </c>
      <c r="AI469" t="s">
        <v>438</v>
      </c>
      <c r="AJ469">
        <v>3000000</v>
      </c>
      <c r="AK469" t="s">
        <v>439</v>
      </c>
      <c r="AL469">
        <v>5</v>
      </c>
      <c r="AM469" t="s">
        <v>440</v>
      </c>
      <c r="AN469">
        <v>100</v>
      </c>
      <c r="AO469" t="s">
        <v>441</v>
      </c>
      <c r="AP469">
        <v>30</v>
      </c>
      <c r="AQ469" t="s">
        <v>442</v>
      </c>
      <c r="AR469">
        <v>30</v>
      </c>
    </row>
    <row r="470" spans="1:44">
      <c r="A470">
        <v>368</v>
      </c>
      <c r="B470" t="s">
        <v>425</v>
      </c>
      <c r="C470">
        <v>5</v>
      </c>
      <c r="D470" t="s">
        <v>426</v>
      </c>
      <c r="E470">
        <v>904</v>
      </c>
      <c r="F470" t="s">
        <v>427</v>
      </c>
      <c r="G470" t="s">
        <v>428</v>
      </c>
      <c r="H470">
        <v>7119.64</v>
      </c>
      <c r="I470" t="s">
        <v>429</v>
      </c>
      <c r="J470">
        <v>0.000224</v>
      </c>
      <c r="K470" t="s">
        <v>71</v>
      </c>
      <c r="L470" t="s">
        <v>430</v>
      </c>
      <c r="M470">
        <v>2028.125147</v>
      </c>
      <c r="N470" t="s">
        <v>71</v>
      </c>
      <c r="O470" t="s">
        <v>455</v>
      </c>
      <c r="P470">
        <v>0.0009</v>
      </c>
      <c r="Q470" t="s">
        <v>71</v>
      </c>
      <c r="R470" t="s">
        <v>70</v>
      </c>
      <c r="S470">
        <v>6.192122</v>
      </c>
      <c r="T470" t="s">
        <v>71</v>
      </c>
      <c r="U470" t="s">
        <v>72</v>
      </c>
      <c r="V470">
        <v>0.443395</v>
      </c>
      <c r="W470" t="s">
        <v>71</v>
      </c>
      <c r="X470" t="s">
        <v>73</v>
      </c>
      <c r="Y470">
        <v>0.314445</v>
      </c>
      <c r="Z470" t="s">
        <v>71</v>
      </c>
      <c r="AA470" t="s">
        <v>446</v>
      </c>
      <c r="AB470">
        <v>2.280925</v>
      </c>
      <c r="AC470" t="s">
        <v>71</v>
      </c>
      <c r="AD470" t="s">
        <v>74</v>
      </c>
      <c r="AE470">
        <v>3.143425</v>
      </c>
      <c r="AF470" t="s">
        <v>71</v>
      </c>
      <c r="AG470" t="s">
        <v>437</v>
      </c>
      <c r="AH470">
        <v>200</v>
      </c>
      <c r="AI470" t="s">
        <v>438</v>
      </c>
      <c r="AJ470">
        <v>3000000</v>
      </c>
      <c r="AK470" t="s">
        <v>439</v>
      </c>
      <c r="AL470">
        <v>5</v>
      </c>
      <c r="AM470" t="s">
        <v>440</v>
      </c>
      <c r="AN470">
        <v>100</v>
      </c>
      <c r="AO470" t="s">
        <v>441</v>
      </c>
      <c r="AP470">
        <v>30</v>
      </c>
      <c r="AQ470" t="s">
        <v>442</v>
      </c>
      <c r="AR470">
        <v>30</v>
      </c>
    </row>
    <row r="471" spans="1:44">
      <c r="A471">
        <v>367</v>
      </c>
      <c r="B471" t="s">
        <v>425</v>
      </c>
      <c r="C471">
        <v>6</v>
      </c>
      <c r="D471" t="s">
        <v>426</v>
      </c>
      <c r="E471">
        <v>1591</v>
      </c>
      <c r="F471" t="s">
        <v>427</v>
      </c>
      <c r="G471" t="s">
        <v>428</v>
      </c>
      <c r="H471">
        <v>7119.64</v>
      </c>
      <c r="I471" t="s">
        <v>429</v>
      </c>
      <c r="J471">
        <v>0.000222</v>
      </c>
      <c r="K471" t="s">
        <v>71</v>
      </c>
      <c r="L471" t="s">
        <v>430</v>
      </c>
      <c r="M471">
        <v>5163.626926</v>
      </c>
      <c r="N471" t="s">
        <v>71</v>
      </c>
      <c r="O471" t="s">
        <v>455</v>
      </c>
      <c r="P471">
        <v>0.001943</v>
      </c>
      <c r="Q471" t="s">
        <v>71</v>
      </c>
      <c r="R471" t="s">
        <v>70</v>
      </c>
      <c r="S471">
        <v>6.097906</v>
      </c>
      <c r="T471" t="s">
        <v>71</v>
      </c>
      <c r="U471" t="s">
        <v>72</v>
      </c>
      <c r="V471">
        <v>0.447372</v>
      </c>
      <c r="W471" t="s">
        <v>71</v>
      </c>
      <c r="X471" t="s">
        <v>73</v>
      </c>
      <c r="Y471">
        <v>0.131127</v>
      </c>
      <c r="Z471" t="s">
        <v>71</v>
      </c>
      <c r="AA471" t="s">
        <v>446</v>
      </c>
      <c r="AB471">
        <v>2.369454</v>
      </c>
      <c r="AC471" t="s">
        <v>71</v>
      </c>
      <c r="AD471" t="s">
        <v>74</v>
      </c>
      <c r="AE471">
        <v>3.139711</v>
      </c>
      <c r="AF471" t="s">
        <v>71</v>
      </c>
      <c r="AG471" t="s">
        <v>437</v>
      </c>
      <c r="AH471">
        <v>200</v>
      </c>
      <c r="AI471" t="s">
        <v>438</v>
      </c>
      <c r="AJ471">
        <v>3000000</v>
      </c>
      <c r="AK471" t="s">
        <v>439</v>
      </c>
      <c r="AL471">
        <v>5</v>
      </c>
      <c r="AM471" t="s">
        <v>440</v>
      </c>
      <c r="AN471">
        <v>100</v>
      </c>
      <c r="AO471" t="s">
        <v>441</v>
      </c>
      <c r="AP471">
        <v>30</v>
      </c>
      <c r="AQ471" t="s">
        <v>442</v>
      </c>
      <c r="AR471">
        <v>30</v>
      </c>
    </row>
    <row r="472" spans="1:44">
      <c r="A472">
        <v>366</v>
      </c>
      <c r="B472" t="s">
        <v>425</v>
      </c>
      <c r="C472">
        <v>7</v>
      </c>
      <c r="D472" t="s">
        <v>426</v>
      </c>
      <c r="E472">
        <v>2964</v>
      </c>
      <c r="F472" t="s">
        <v>427</v>
      </c>
      <c r="G472" t="s">
        <v>428</v>
      </c>
      <c r="H472">
        <v>7119.64</v>
      </c>
      <c r="I472" t="s">
        <v>429</v>
      </c>
      <c r="J472">
        <v>0.000226</v>
      </c>
      <c r="K472" t="s">
        <v>71</v>
      </c>
      <c r="L472" t="s">
        <v>430</v>
      </c>
      <c r="M472">
        <v>11506.997135</v>
      </c>
      <c r="N472" t="s">
        <v>71</v>
      </c>
      <c r="O472" t="s">
        <v>455</v>
      </c>
      <c r="P472">
        <v>0.004061</v>
      </c>
      <c r="Q472" t="s">
        <v>71</v>
      </c>
      <c r="R472" t="s">
        <v>70</v>
      </c>
      <c r="S472">
        <v>5.960761</v>
      </c>
      <c r="T472" t="s">
        <v>71</v>
      </c>
      <c r="U472" t="s">
        <v>72</v>
      </c>
      <c r="V472">
        <v>0.44322</v>
      </c>
      <c r="W472" t="s">
        <v>71</v>
      </c>
      <c r="X472" t="s">
        <v>73</v>
      </c>
      <c r="Y472">
        <v>0.024418</v>
      </c>
      <c r="Z472" t="s">
        <v>71</v>
      </c>
      <c r="AA472" t="s">
        <v>446</v>
      </c>
      <c r="AB472">
        <v>2.335952</v>
      </c>
      <c r="AC472" t="s">
        <v>71</v>
      </c>
      <c r="AD472" t="s">
        <v>74</v>
      </c>
      <c r="AE472">
        <v>3.146242</v>
      </c>
      <c r="AF472" t="s">
        <v>71</v>
      </c>
      <c r="AG472" t="s">
        <v>437</v>
      </c>
      <c r="AH472">
        <v>200</v>
      </c>
      <c r="AI472" t="s">
        <v>438</v>
      </c>
      <c r="AJ472">
        <v>3000000</v>
      </c>
      <c r="AK472" t="s">
        <v>439</v>
      </c>
      <c r="AL472">
        <v>5</v>
      </c>
      <c r="AM472" t="s">
        <v>440</v>
      </c>
      <c r="AN472">
        <v>100</v>
      </c>
      <c r="AO472" t="s">
        <v>441</v>
      </c>
      <c r="AP472">
        <v>30</v>
      </c>
      <c r="AQ472" t="s">
        <v>442</v>
      </c>
      <c r="AR472">
        <v>30</v>
      </c>
    </row>
    <row r="473" spans="1:44">
      <c r="A473">
        <v>365</v>
      </c>
      <c r="B473" t="s">
        <v>425</v>
      </c>
      <c r="C473">
        <v>8</v>
      </c>
      <c r="D473" t="s">
        <v>426</v>
      </c>
      <c r="E473">
        <v>5711</v>
      </c>
      <c r="F473" t="s">
        <v>427</v>
      </c>
      <c r="G473" t="s">
        <v>428</v>
      </c>
      <c r="H473">
        <v>7119.64</v>
      </c>
      <c r="I473" t="s">
        <v>429</v>
      </c>
      <c r="J473">
        <v>0.000226</v>
      </c>
      <c r="K473" t="s">
        <v>71</v>
      </c>
      <c r="L473" t="s">
        <v>430</v>
      </c>
      <c r="M473">
        <v>36030.827153</v>
      </c>
      <c r="N473" t="s">
        <v>71</v>
      </c>
      <c r="O473" t="s">
        <v>455</v>
      </c>
      <c r="P473">
        <v>0.012237</v>
      </c>
      <c r="Q473" t="s">
        <v>71</v>
      </c>
      <c r="R473" t="s">
        <v>70</v>
      </c>
      <c r="S473">
        <v>5.954236</v>
      </c>
      <c r="T473" t="s">
        <v>71</v>
      </c>
      <c r="U473" t="s">
        <v>72</v>
      </c>
      <c r="V473">
        <v>0.44253</v>
      </c>
      <c r="W473" t="s">
        <v>71</v>
      </c>
      <c r="X473" t="s">
        <v>73</v>
      </c>
      <c r="Y473">
        <v>0.00764</v>
      </c>
      <c r="Z473" t="s">
        <v>71</v>
      </c>
      <c r="AA473" t="s">
        <v>446</v>
      </c>
      <c r="AB473">
        <v>2.352561</v>
      </c>
      <c r="AC473" t="s">
        <v>71</v>
      </c>
      <c r="AD473" t="s">
        <v>74</v>
      </c>
      <c r="AE473">
        <v>3.141732</v>
      </c>
      <c r="AF473" t="s">
        <v>71</v>
      </c>
      <c r="AG473" t="s">
        <v>437</v>
      </c>
      <c r="AH473">
        <v>200</v>
      </c>
      <c r="AI473" t="s">
        <v>438</v>
      </c>
      <c r="AJ473">
        <v>3000000</v>
      </c>
      <c r="AK473" t="s">
        <v>439</v>
      </c>
      <c r="AL473">
        <v>5</v>
      </c>
      <c r="AM473" t="s">
        <v>440</v>
      </c>
      <c r="AN473">
        <v>100</v>
      </c>
      <c r="AO473" t="s">
        <v>441</v>
      </c>
      <c r="AP473">
        <v>30</v>
      </c>
      <c r="AQ473" t="s">
        <v>442</v>
      </c>
      <c r="AR473">
        <v>30</v>
      </c>
    </row>
    <row r="474" spans="1:44">
      <c r="A474">
        <v>364</v>
      </c>
      <c r="B474" t="s">
        <v>425</v>
      </c>
      <c r="C474">
        <v>9</v>
      </c>
      <c r="D474" t="s">
        <v>426</v>
      </c>
      <c r="E474">
        <v>11204</v>
      </c>
      <c r="F474" t="s">
        <v>427</v>
      </c>
      <c r="G474" t="s">
        <v>428</v>
      </c>
      <c r="H474">
        <v>7119.64</v>
      </c>
      <c r="I474" t="s">
        <v>429</v>
      </c>
      <c r="J474">
        <v>0.000225</v>
      </c>
      <c r="K474" t="s">
        <v>71</v>
      </c>
      <c r="L474" t="s">
        <v>430</v>
      </c>
      <c r="M474">
        <v>85426.604642</v>
      </c>
      <c r="N474" t="s">
        <v>71</v>
      </c>
      <c r="O474" t="s">
        <v>455</v>
      </c>
      <c r="P474">
        <v>0.0287</v>
      </c>
      <c r="Q474" t="s">
        <v>71</v>
      </c>
      <c r="R474" t="s">
        <v>70</v>
      </c>
      <c r="S474">
        <v>5.971716</v>
      </c>
      <c r="T474" t="s">
        <v>71</v>
      </c>
      <c r="U474" t="s">
        <v>72</v>
      </c>
      <c r="V474">
        <v>0.443811</v>
      </c>
      <c r="W474" t="s">
        <v>71</v>
      </c>
      <c r="X474" t="s">
        <v>73</v>
      </c>
      <c r="Y474">
        <v>0.00775</v>
      </c>
      <c r="Z474" t="s">
        <v>71</v>
      </c>
      <c r="AA474" t="s">
        <v>446</v>
      </c>
      <c r="AB474">
        <v>2.366133</v>
      </c>
      <c r="AC474" t="s">
        <v>71</v>
      </c>
      <c r="AD474" t="s">
        <v>74</v>
      </c>
      <c r="AE474">
        <v>3.143617</v>
      </c>
      <c r="AF474" t="s">
        <v>71</v>
      </c>
      <c r="AG474" t="s">
        <v>437</v>
      </c>
      <c r="AH474">
        <v>200</v>
      </c>
      <c r="AI474" t="s">
        <v>438</v>
      </c>
      <c r="AJ474">
        <v>3000000</v>
      </c>
      <c r="AK474" t="s">
        <v>439</v>
      </c>
      <c r="AL474">
        <v>5</v>
      </c>
      <c r="AM474" t="s">
        <v>440</v>
      </c>
      <c r="AN474">
        <v>100</v>
      </c>
      <c r="AO474" t="s">
        <v>441</v>
      </c>
      <c r="AP474">
        <v>30</v>
      </c>
      <c r="AQ474" t="s">
        <v>442</v>
      </c>
      <c r="AR474">
        <v>30</v>
      </c>
    </row>
    <row r="475" spans="1:44">
      <c r="A475">
        <v>363</v>
      </c>
      <c r="B475" t="s">
        <v>425</v>
      </c>
      <c r="C475">
        <v>1</v>
      </c>
      <c r="D475" t="s">
        <v>426</v>
      </c>
      <c r="E475">
        <v>3448</v>
      </c>
      <c r="F475" t="s">
        <v>427</v>
      </c>
      <c r="G475" t="s">
        <v>428</v>
      </c>
      <c r="H475">
        <v>855.56</v>
      </c>
      <c r="I475" t="s">
        <v>429</v>
      </c>
      <c r="J475">
        <v>0.000917</v>
      </c>
      <c r="K475" t="s">
        <v>71</v>
      </c>
      <c r="L475" t="s">
        <v>430</v>
      </c>
      <c r="M475">
        <v>1018.290323</v>
      </c>
      <c r="N475" t="s">
        <v>71</v>
      </c>
      <c r="O475" t="s">
        <v>455</v>
      </c>
      <c r="P475">
        <v>0.001257</v>
      </c>
      <c r="Q475" t="s">
        <v>71</v>
      </c>
      <c r="R475" t="s">
        <v>70</v>
      </c>
      <c r="S475">
        <v>141.074193</v>
      </c>
      <c r="T475" t="s">
        <v>71</v>
      </c>
      <c r="U475" t="s">
        <v>72</v>
      </c>
      <c r="V475">
        <v>0.513335</v>
      </c>
      <c r="W475" t="s">
        <v>71</v>
      </c>
      <c r="X475" t="s">
        <v>73</v>
      </c>
      <c r="Y475">
        <v>0.749166</v>
      </c>
      <c r="Z475" t="s">
        <v>71</v>
      </c>
      <c r="AA475" t="s">
        <v>446</v>
      </c>
      <c r="AB475">
        <v>136.348351</v>
      </c>
      <c r="AC475" t="s">
        <v>71</v>
      </c>
      <c r="AD475" t="s">
        <v>74</v>
      </c>
      <c r="AE475">
        <v>3.41434</v>
      </c>
      <c r="AF475" t="s">
        <v>71</v>
      </c>
      <c r="AG475" t="s">
        <v>437</v>
      </c>
      <c r="AH475">
        <v>20</v>
      </c>
      <c r="AI475" t="s">
        <v>438</v>
      </c>
      <c r="AJ475">
        <v>3000000</v>
      </c>
      <c r="AK475" t="s">
        <v>439</v>
      </c>
      <c r="AL475">
        <v>5</v>
      </c>
      <c r="AM475" t="s">
        <v>440</v>
      </c>
      <c r="AN475">
        <v>100</v>
      </c>
      <c r="AO475" t="s">
        <v>441</v>
      </c>
      <c r="AP475">
        <v>30</v>
      </c>
      <c r="AQ475" t="s">
        <v>442</v>
      </c>
      <c r="AR475">
        <v>3000</v>
      </c>
    </row>
    <row r="476" spans="1:44">
      <c r="A476">
        <v>362</v>
      </c>
      <c r="B476" t="s">
        <v>425</v>
      </c>
      <c r="C476">
        <v>1</v>
      </c>
      <c r="D476" t="s">
        <v>426</v>
      </c>
      <c r="E476">
        <v>3458</v>
      </c>
      <c r="F476" t="s">
        <v>427</v>
      </c>
      <c r="G476" t="s">
        <v>428</v>
      </c>
      <c r="H476">
        <v>855.56</v>
      </c>
      <c r="I476" t="s">
        <v>429</v>
      </c>
      <c r="J476">
        <v>0.001654</v>
      </c>
      <c r="K476" t="s">
        <v>71</v>
      </c>
      <c r="L476" t="s">
        <v>430</v>
      </c>
      <c r="M476">
        <v>1119.545235</v>
      </c>
      <c r="N476" t="s">
        <v>71</v>
      </c>
      <c r="O476" t="s">
        <v>455</v>
      </c>
      <c r="P476">
        <v>0.002027</v>
      </c>
      <c r="Q476" t="s">
        <v>71</v>
      </c>
      <c r="R476" t="s">
        <v>70</v>
      </c>
      <c r="S476">
        <v>142.78175</v>
      </c>
      <c r="T476" t="s">
        <v>71</v>
      </c>
      <c r="U476" t="s">
        <v>72</v>
      </c>
      <c r="V476">
        <v>0.086544</v>
      </c>
      <c r="W476" t="s">
        <v>71</v>
      </c>
      <c r="X476" t="s">
        <v>73</v>
      </c>
      <c r="Y476">
        <v>0.990123</v>
      </c>
      <c r="Z476" t="s">
        <v>71</v>
      </c>
      <c r="AA476" t="s">
        <v>446</v>
      </c>
      <c r="AB476">
        <v>138.217254</v>
      </c>
      <c r="AC476" t="s">
        <v>71</v>
      </c>
      <c r="AD476" t="s">
        <v>74</v>
      </c>
      <c r="AE476">
        <v>3.439731</v>
      </c>
      <c r="AF476" t="s">
        <v>71</v>
      </c>
      <c r="AG476" t="s">
        <v>437</v>
      </c>
      <c r="AH476">
        <v>200</v>
      </c>
      <c r="AI476" t="s">
        <v>438</v>
      </c>
      <c r="AJ476">
        <v>3000000</v>
      </c>
      <c r="AK476" t="s">
        <v>439</v>
      </c>
      <c r="AL476">
        <v>5</v>
      </c>
      <c r="AM476" t="s">
        <v>440</v>
      </c>
      <c r="AN476">
        <v>100</v>
      </c>
      <c r="AO476" t="s">
        <v>441</v>
      </c>
      <c r="AP476">
        <v>30</v>
      </c>
      <c r="AQ476" t="s">
        <v>442</v>
      </c>
      <c r="AR476">
        <v>3000</v>
      </c>
    </row>
    <row r="477" spans="1:44">
      <c r="A477">
        <v>362</v>
      </c>
      <c r="B477" t="s">
        <v>425</v>
      </c>
      <c r="C477">
        <v>1</v>
      </c>
      <c r="D477" t="s">
        <v>426</v>
      </c>
      <c r="E477">
        <v>1305</v>
      </c>
      <c r="F477" t="s">
        <v>427</v>
      </c>
      <c r="G477" t="s">
        <v>428</v>
      </c>
      <c r="H477">
        <v>3629.36</v>
      </c>
      <c r="I477" t="s">
        <v>429</v>
      </c>
      <c r="J477">
        <v>0.000929</v>
      </c>
      <c r="K477" t="s">
        <v>71</v>
      </c>
      <c r="L477" t="s">
        <v>430</v>
      </c>
      <c r="M477">
        <v>421.605543</v>
      </c>
      <c r="N477" t="s">
        <v>71</v>
      </c>
      <c r="O477" t="s">
        <v>455</v>
      </c>
      <c r="P477">
        <v>0.00107</v>
      </c>
      <c r="Q477" t="s">
        <v>71</v>
      </c>
      <c r="R477" t="s">
        <v>70</v>
      </c>
      <c r="S477">
        <v>51.786334</v>
      </c>
      <c r="T477" t="s">
        <v>71</v>
      </c>
      <c r="U477" t="s">
        <v>72</v>
      </c>
      <c r="V477">
        <v>0.258849</v>
      </c>
      <c r="W477" t="s">
        <v>71</v>
      </c>
      <c r="X477" t="s">
        <v>73</v>
      </c>
      <c r="Y477">
        <v>3.01103</v>
      </c>
      <c r="Z477" t="s">
        <v>71</v>
      </c>
      <c r="AA477" t="s">
        <v>446</v>
      </c>
      <c r="AB477">
        <v>45.197565</v>
      </c>
      <c r="AC477" t="s">
        <v>71</v>
      </c>
      <c r="AD477" t="s">
        <v>74</v>
      </c>
      <c r="AE477">
        <v>3.271222</v>
      </c>
      <c r="AF477" t="s">
        <v>71</v>
      </c>
      <c r="AG477" t="s">
        <v>437</v>
      </c>
      <c r="AH477">
        <v>200</v>
      </c>
      <c r="AI477" t="s">
        <v>438</v>
      </c>
      <c r="AJ477">
        <v>3000000</v>
      </c>
      <c r="AK477" t="s">
        <v>439</v>
      </c>
      <c r="AL477">
        <v>5</v>
      </c>
      <c r="AM477" t="s">
        <v>440</v>
      </c>
      <c r="AN477">
        <v>100</v>
      </c>
      <c r="AO477" t="s">
        <v>441</v>
      </c>
      <c r="AP477">
        <v>30</v>
      </c>
      <c r="AQ477" t="s">
        <v>442</v>
      </c>
      <c r="AR477">
        <v>1000</v>
      </c>
    </row>
    <row r="478" spans="1:44">
      <c r="A478">
        <v>361</v>
      </c>
      <c r="B478" t="s">
        <v>425</v>
      </c>
      <c r="C478">
        <v>1</v>
      </c>
      <c r="D478" t="s">
        <v>426</v>
      </c>
      <c r="E478">
        <v>1303</v>
      </c>
      <c r="F478" t="s">
        <v>427</v>
      </c>
      <c r="G478" t="s">
        <v>428</v>
      </c>
      <c r="H478">
        <v>3629.36</v>
      </c>
      <c r="I478" t="s">
        <v>429</v>
      </c>
      <c r="J478">
        <v>0.000811</v>
      </c>
      <c r="K478" t="s">
        <v>71</v>
      </c>
      <c r="L478" t="s">
        <v>430</v>
      </c>
      <c r="M478">
        <v>403.015014</v>
      </c>
      <c r="N478" t="s">
        <v>71</v>
      </c>
      <c r="O478" t="s">
        <v>455</v>
      </c>
      <c r="P478">
        <v>0.000946</v>
      </c>
      <c r="Q478" t="s">
        <v>71</v>
      </c>
      <c r="R478" t="s">
        <v>70</v>
      </c>
      <c r="S478">
        <v>53.659863</v>
      </c>
      <c r="T478" t="s">
        <v>71</v>
      </c>
      <c r="U478" t="s">
        <v>72</v>
      </c>
      <c r="V478">
        <v>0.468507</v>
      </c>
      <c r="W478" t="s">
        <v>71</v>
      </c>
      <c r="X478" t="s">
        <v>73</v>
      </c>
      <c r="Y478">
        <v>3.301238</v>
      </c>
      <c r="Z478" t="s">
        <v>71</v>
      </c>
      <c r="AA478" t="s">
        <v>446</v>
      </c>
      <c r="AB478">
        <v>46.575267</v>
      </c>
      <c r="AC478" t="s">
        <v>71</v>
      </c>
      <c r="AD478" t="s">
        <v>74</v>
      </c>
      <c r="AE478">
        <v>3.265115</v>
      </c>
      <c r="AF478" t="s">
        <v>71</v>
      </c>
      <c r="AG478" t="s">
        <v>437</v>
      </c>
      <c r="AH478">
        <v>100</v>
      </c>
      <c r="AI478" t="s">
        <v>438</v>
      </c>
      <c r="AJ478">
        <v>3000000</v>
      </c>
      <c r="AK478" t="s">
        <v>439</v>
      </c>
      <c r="AL478">
        <v>5</v>
      </c>
      <c r="AM478" t="s">
        <v>440</v>
      </c>
      <c r="AN478">
        <v>100</v>
      </c>
      <c r="AO478" t="s">
        <v>441</v>
      </c>
      <c r="AP478">
        <v>30</v>
      </c>
      <c r="AQ478" t="s">
        <v>442</v>
      </c>
      <c r="AR478">
        <v>1000</v>
      </c>
    </row>
    <row r="479" spans="1:44">
      <c r="A479">
        <v>360</v>
      </c>
      <c r="B479" t="s">
        <v>425</v>
      </c>
      <c r="C479">
        <v>1</v>
      </c>
      <c r="D479" t="s">
        <v>426</v>
      </c>
      <c r="E479">
        <v>3447</v>
      </c>
      <c r="F479" t="s">
        <v>427</v>
      </c>
      <c r="G479" t="s">
        <v>428</v>
      </c>
      <c r="H479">
        <v>6801.07</v>
      </c>
      <c r="I479" t="s">
        <v>429</v>
      </c>
      <c r="J479">
        <v>0.000617</v>
      </c>
      <c r="K479" t="s">
        <v>71</v>
      </c>
      <c r="L479" t="s">
        <v>430</v>
      </c>
      <c r="M479">
        <v>902.92547</v>
      </c>
      <c r="N479" t="s">
        <v>71</v>
      </c>
      <c r="O479" t="s">
        <v>455</v>
      </c>
      <c r="P479">
        <v>0.000918</v>
      </c>
      <c r="Q479" t="s">
        <v>71</v>
      </c>
      <c r="R479" t="s">
        <v>70</v>
      </c>
      <c r="S479">
        <v>117.566063</v>
      </c>
      <c r="T479" t="s">
        <v>71</v>
      </c>
      <c r="U479" t="s">
        <v>72</v>
      </c>
      <c r="V479">
        <v>23.591434</v>
      </c>
      <c r="W479" t="s">
        <v>71</v>
      </c>
      <c r="X479" t="s">
        <v>73</v>
      </c>
      <c r="Y479">
        <v>4.883972</v>
      </c>
      <c r="Z479" t="s">
        <v>71</v>
      </c>
      <c r="AA479" t="s">
        <v>446</v>
      </c>
      <c r="AB479">
        <v>82.075</v>
      </c>
      <c r="AC479" t="s">
        <v>71</v>
      </c>
      <c r="AD479" t="s">
        <v>74</v>
      </c>
      <c r="AE479">
        <v>3.146991</v>
      </c>
      <c r="AF479" t="s">
        <v>71</v>
      </c>
      <c r="AG479" t="s">
        <v>437</v>
      </c>
      <c r="AH479">
        <v>4</v>
      </c>
      <c r="AI479" t="s">
        <v>438</v>
      </c>
      <c r="AJ479">
        <v>3000000</v>
      </c>
      <c r="AK479" t="s">
        <v>439</v>
      </c>
      <c r="AL479">
        <v>5</v>
      </c>
      <c r="AM479" t="s">
        <v>440</v>
      </c>
      <c r="AN479">
        <v>100</v>
      </c>
      <c r="AO479" t="s">
        <v>441</v>
      </c>
      <c r="AP479">
        <v>3000</v>
      </c>
      <c r="AQ479" t="s">
        <v>442</v>
      </c>
      <c r="AR479">
        <v>3000</v>
      </c>
    </row>
    <row r="480" spans="1:44">
      <c r="A480">
        <v>359</v>
      </c>
      <c r="B480" t="s">
        <v>425</v>
      </c>
      <c r="C480">
        <v>1</v>
      </c>
      <c r="D480" t="s">
        <v>426</v>
      </c>
      <c r="E480">
        <v>3448</v>
      </c>
      <c r="F480" t="s">
        <v>427</v>
      </c>
      <c r="G480" t="s">
        <v>428</v>
      </c>
      <c r="H480">
        <v>6801.07</v>
      </c>
      <c r="I480" t="s">
        <v>429</v>
      </c>
      <c r="J480">
        <v>0.000677</v>
      </c>
      <c r="K480" t="s">
        <v>71</v>
      </c>
      <c r="L480" t="s">
        <v>430</v>
      </c>
      <c r="M480">
        <v>911.47975</v>
      </c>
      <c r="N480" t="s">
        <v>71</v>
      </c>
      <c r="O480" t="s">
        <v>455</v>
      </c>
      <c r="P480">
        <v>0.000981</v>
      </c>
      <c r="Q480" t="s">
        <v>71</v>
      </c>
      <c r="R480" t="s">
        <v>70</v>
      </c>
      <c r="S480">
        <v>124.480678</v>
      </c>
      <c r="T480" t="s">
        <v>71</v>
      </c>
      <c r="U480" t="s">
        <v>72</v>
      </c>
      <c r="V480">
        <v>11.619622</v>
      </c>
      <c r="W480" t="s">
        <v>71</v>
      </c>
      <c r="X480" t="s">
        <v>73</v>
      </c>
      <c r="Y480">
        <v>8.208201</v>
      </c>
      <c r="Z480" t="s">
        <v>71</v>
      </c>
      <c r="AA480" t="s">
        <v>446</v>
      </c>
      <c r="AB480">
        <v>97.624077</v>
      </c>
      <c r="AC480" t="s">
        <v>71</v>
      </c>
      <c r="AD480" t="s">
        <v>74</v>
      </c>
      <c r="AE480">
        <v>3.140839</v>
      </c>
      <c r="AF480" t="s">
        <v>71</v>
      </c>
      <c r="AG480" t="s">
        <v>437</v>
      </c>
      <c r="AH480">
        <v>10</v>
      </c>
      <c r="AI480" t="s">
        <v>438</v>
      </c>
      <c r="AJ480">
        <v>3000000</v>
      </c>
      <c r="AK480" t="s">
        <v>439</v>
      </c>
      <c r="AL480">
        <v>5</v>
      </c>
      <c r="AM480" t="s">
        <v>440</v>
      </c>
      <c r="AN480">
        <v>100</v>
      </c>
      <c r="AO480" t="s">
        <v>441</v>
      </c>
      <c r="AP480">
        <v>3000</v>
      </c>
      <c r="AQ480" t="s">
        <v>442</v>
      </c>
      <c r="AR480">
        <v>3000</v>
      </c>
    </row>
    <row r="481" spans="1:44">
      <c r="A481">
        <v>358</v>
      </c>
      <c r="B481" t="s">
        <v>425</v>
      </c>
      <c r="C481">
        <v>1</v>
      </c>
      <c r="D481" t="s">
        <v>426</v>
      </c>
      <c r="E481">
        <v>1301</v>
      </c>
      <c r="F481" t="s">
        <v>427</v>
      </c>
      <c r="G481" t="s">
        <v>428</v>
      </c>
      <c r="H481">
        <v>7050.06</v>
      </c>
      <c r="I481" t="s">
        <v>429</v>
      </c>
      <c r="J481">
        <v>0.000621</v>
      </c>
      <c r="K481" t="s">
        <v>71</v>
      </c>
      <c r="L481" t="s">
        <v>430</v>
      </c>
      <c r="M481">
        <v>353.246498</v>
      </c>
      <c r="N481" t="s">
        <v>71</v>
      </c>
      <c r="O481" t="s">
        <v>455</v>
      </c>
      <c r="P481">
        <v>0.000739</v>
      </c>
      <c r="Q481" t="s">
        <v>71</v>
      </c>
      <c r="R481" t="s">
        <v>70</v>
      </c>
      <c r="S481">
        <v>51.432984</v>
      </c>
      <c r="T481" t="s">
        <v>71</v>
      </c>
      <c r="U481" t="s">
        <v>72</v>
      </c>
      <c r="V481">
        <v>9.663711</v>
      </c>
      <c r="W481" t="s">
        <v>71</v>
      </c>
      <c r="X481" t="s">
        <v>73</v>
      </c>
      <c r="Y481">
        <v>5.392507</v>
      </c>
      <c r="Z481" t="s">
        <v>71</v>
      </c>
      <c r="AA481" t="s">
        <v>446</v>
      </c>
      <c r="AB481">
        <v>31.919522</v>
      </c>
      <c r="AC481" t="s">
        <v>71</v>
      </c>
      <c r="AD481" t="s">
        <v>74</v>
      </c>
      <c r="AE481">
        <v>3.147165</v>
      </c>
      <c r="AF481" t="s">
        <v>71</v>
      </c>
      <c r="AG481" t="s">
        <v>437</v>
      </c>
      <c r="AH481">
        <v>10</v>
      </c>
      <c r="AI481" t="s">
        <v>438</v>
      </c>
      <c r="AJ481">
        <v>3000000</v>
      </c>
      <c r="AK481" t="s">
        <v>439</v>
      </c>
      <c r="AL481">
        <v>5</v>
      </c>
      <c r="AM481" t="s">
        <v>440</v>
      </c>
      <c r="AN481">
        <v>100</v>
      </c>
      <c r="AO481" t="s">
        <v>441</v>
      </c>
      <c r="AP481">
        <v>1000</v>
      </c>
      <c r="AQ481" t="s">
        <v>442</v>
      </c>
      <c r="AR481">
        <v>1000</v>
      </c>
    </row>
    <row r="482" spans="1:44">
      <c r="A482">
        <v>357</v>
      </c>
      <c r="B482" t="s">
        <v>425</v>
      </c>
      <c r="C482">
        <v>1</v>
      </c>
      <c r="D482" t="s">
        <v>426</v>
      </c>
      <c r="E482">
        <v>1307</v>
      </c>
      <c r="F482" t="s">
        <v>427</v>
      </c>
      <c r="G482" t="s">
        <v>428</v>
      </c>
      <c r="H482">
        <v>7050.06</v>
      </c>
      <c r="I482" t="s">
        <v>429</v>
      </c>
      <c r="J482">
        <v>0.001034</v>
      </c>
      <c r="K482" t="s">
        <v>71</v>
      </c>
      <c r="L482" t="s">
        <v>430</v>
      </c>
      <c r="M482">
        <v>440.332513</v>
      </c>
      <c r="N482" t="s">
        <v>71</v>
      </c>
      <c r="O482" t="s">
        <v>455</v>
      </c>
      <c r="P482">
        <v>0.001181</v>
      </c>
      <c r="Q482" t="s">
        <v>71</v>
      </c>
      <c r="R482" t="s">
        <v>70</v>
      </c>
      <c r="S482">
        <v>64.388285</v>
      </c>
      <c r="T482" t="s">
        <v>71</v>
      </c>
      <c r="U482" t="s">
        <v>72</v>
      </c>
      <c r="V482">
        <v>1.27714</v>
      </c>
      <c r="W482" t="s">
        <v>71</v>
      </c>
      <c r="X482" t="s">
        <v>73</v>
      </c>
      <c r="Y482">
        <v>21.460992</v>
      </c>
      <c r="Z482" t="s">
        <v>71</v>
      </c>
      <c r="AA482" t="s">
        <v>446</v>
      </c>
      <c r="AB482">
        <v>37.211364</v>
      </c>
      <c r="AC482" t="s">
        <v>71</v>
      </c>
      <c r="AD482" t="s">
        <v>74</v>
      </c>
      <c r="AE482">
        <v>3.146829</v>
      </c>
      <c r="AF482" t="s">
        <v>71</v>
      </c>
      <c r="AG482" t="s">
        <v>437</v>
      </c>
      <c r="AH482">
        <v>300</v>
      </c>
      <c r="AI482" t="s">
        <v>438</v>
      </c>
      <c r="AJ482">
        <v>3000000</v>
      </c>
      <c r="AK482" t="s">
        <v>439</v>
      </c>
      <c r="AL482">
        <v>5</v>
      </c>
      <c r="AM482" t="s">
        <v>440</v>
      </c>
      <c r="AN482">
        <v>100</v>
      </c>
      <c r="AO482" t="s">
        <v>441</v>
      </c>
      <c r="AP482">
        <v>1000</v>
      </c>
      <c r="AQ482" t="s">
        <v>442</v>
      </c>
      <c r="AR482">
        <v>1000</v>
      </c>
    </row>
    <row r="483" spans="1:44">
      <c r="A483">
        <v>356</v>
      </c>
      <c r="B483" t="s">
        <v>425</v>
      </c>
      <c r="C483">
        <v>1</v>
      </c>
      <c r="D483" t="s">
        <v>426</v>
      </c>
      <c r="E483">
        <v>1311</v>
      </c>
      <c r="F483" t="s">
        <v>427</v>
      </c>
      <c r="G483" t="s">
        <v>428</v>
      </c>
      <c r="H483">
        <v>7050.06</v>
      </c>
      <c r="I483" t="s">
        <v>429</v>
      </c>
      <c r="J483">
        <v>0.00116</v>
      </c>
      <c r="K483" t="s">
        <v>71</v>
      </c>
      <c r="L483" t="s">
        <v>430</v>
      </c>
      <c r="M483">
        <v>458.19871</v>
      </c>
      <c r="N483" t="s">
        <v>71</v>
      </c>
      <c r="O483" t="s">
        <v>455</v>
      </c>
      <c r="P483">
        <v>0.001312</v>
      </c>
      <c r="Q483" t="s">
        <v>71</v>
      </c>
      <c r="R483" t="s">
        <v>70</v>
      </c>
      <c r="S483">
        <v>66.489215</v>
      </c>
      <c r="T483" t="s">
        <v>71</v>
      </c>
      <c r="U483" t="s">
        <v>72</v>
      </c>
      <c r="V483">
        <v>1.145519</v>
      </c>
      <c r="W483" t="s">
        <v>71</v>
      </c>
      <c r="X483" t="s">
        <v>73</v>
      </c>
      <c r="Y483">
        <v>24.134402</v>
      </c>
      <c r="Z483" t="s">
        <v>71</v>
      </c>
      <c r="AA483" t="s">
        <v>446</v>
      </c>
      <c r="AB483">
        <v>36.767577</v>
      </c>
      <c r="AC483" t="s">
        <v>71</v>
      </c>
      <c r="AD483" t="s">
        <v>74</v>
      </c>
      <c r="AE483">
        <v>3.1419</v>
      </c>
      <c r="AF483" t="s">
        <v>71</v>
      </c>
      <c r="AG483" t="s">
        <v>437</v>
      </c>
      <c r="AH483">
        <v>500</v>
      </c>
      <c r="AI483" t="s">
        <v>438</v>
      </c>
      <c r="AJ483">
        <v>3000000</v>
      </c>
      <c r="AK483" t="s">
        <v>439</v>
      </c>
      <c r="AL483">
        <v>5</v>
      </c>
      <c r="AM483" t="s">
        <v>440</v>
      </c>
      <c r="AN483">
        <v>100</v>
      </c>
      <c r="AO483" t="s">
        <v>441</v>
      </c>
      <c r="AP483">
        <v>1000</v>
      </c>
      <c r="AQ483" t="s">
        <v>442</v>
      </c>
      <c r="AR483">
        <v>1000</v>
      </c>
    </row>
    <row r="484" spans="1:44">
      <c r="A484">
        <v>355</v>
      </c>
      <c r="B484" t="s">
        <v>425</v>
      </c>
      <c r="C484">
        <v>3</v>
      </c>
      <c r="D484" t="s">
        <v>426</v>
      </c>
      <c r="E484">
        <v>5612</v>
      </c>
      <c r="F484" t="s">
        <v>427</v>
      </c>
      <c r="G484" t="s">
        <v>428</v>
      </c>
      <c r="H484">
        <v>7050.06</v>
      </c>
      <c r="I484" t="s">
        <v>429</v>
      </c>
      <c r="J484">
        <v>0.001362</v>
      </c>
      <c r="K484" t="s">
        <v>71</v>
      </c>
      <c r="L484" t="s">
        <v>430</v>
      </c>
      <c r="M484">
        <v>2611.884749</v>
      </c>
      <c r="N484" t="s">
        <v>71</v>
      </c>
      <c r="O484" t="s">
        <v>455</v>
      </c>
      <c r="P484">
        <v>0.002233</v>
      </c>
      <c r="Q484" t="s">
        <v>71</v>
      </c>
      <c r="R484" t="s">
        <v>70</v>
      </c>
      <c r="S484">
        <v>91.211721</v>
      </c>
      <c r="T484" t="s">
        <v>71</v>
      </c>
      <c r="U484" t="s">
        <v>72</v>
      </c>
      <c r="V484">
        <v>1.116928</v>
      </c>
      <c r="W484" t="s">
        <v>71</v>
      </c>
      <c r="X484" t="s">
        <v>73</v>
      </c>
      <c r="Y484">
        <v>16.903637</v>
      </c>
      <c r="Z484" t="s">
        <v>71</v>
      </c>
      <c r="AA484" t="s">
        <v>446</v>
      </c>
      <c r="AB484">
        <v>68.726685</v>
      </c>
      <c r="AC484" t="s">
        <v>71</v>
      </c>
      <c r="AD484" t="s">
        <v>74</v>
      </c>
      <c r="AE484">
        <v>3.145999</v>
      </c>
      <c r="AF484" t="s">
        <v>71</v>
      </c>
      <c r="AG484" t="s">
        <v>437</v>
      </c>
      <c r="AH484">
        <v>1000</v>
      </c>
      <c r="AI484" t="s">
        <v>438</v>
      </c>
      <c r="AJ484">
        <v>3000000</v>
      </c>
      <c r="AK484" t="s">
        <v>439</v>
      </c>
      <c r="AL484">
        <v>5</v>
      </c>
      <c r="AM484" t="s">
        <v>440</v>
      </c>
      <c r="AN484">
        <v>100</v>
      </c>
      <c r="AO484" t="s">
        <v>441</v>
      </c>
      <c r="AP484">
        <v>1000</v>
      </c>
      <c r="AQ484" t="s">
        <v>442</v>
      </c>
      <c r="AR484">
        <v>1000</v>
      </c>
    </row>
    <row r="485" spans="1:44">
      <c r="A485">
        <v>354</v>
      </c>
      <c r="B485" t="s">
        <v>425</v>
      </c>
      <c r="C485">
        <v>2</v>
      </c>
      <c r="D485" t="s">
        <v>426</v>
      </c>
      <c r="E485">
        <v>2751</v>
      </c>
      <c r="F485" t="s">
        <v>427</v>
      </c>
      <c r="G485" t="s">
        <v>428</v>
      </c>
      <c r="H485">
        <v>7050.06</v>
      </c>
      <c r="I485" t="s">
        <v>429</v>
      </c>
      <c r="J485">
        <v>0.001361</v>
      </c>
      <c r="K485" t="s">
        <v>71</v>
      </c>
      <c r="L485" t="s">
        <v>430</v>
      </c>
      <c r="M485">
        <v>1225.672122</v>
      </c>
      <c r="N485" t="s">
        <v>71</v>
      </c>
      <c r="O485" t="s">
        <v>455</v>
      </c>
      <c r="P485">
        <v>0.00177</v>
      </c>
      <c r="Q485" t="s">
        <v>71</v>
      </c>
      <c r="R485" t="s">
        <v>70</v>
      </c>
      <c r="S485">
        <v>93.141275</v>
      </c>
      <c r="T485" t="s">
        <v>71</v>
      </c>
      <c r="U485" t="s">
        <v>72</v>
      </c>
      <c r="V485">
        <v>1.090996</v>
      </c>
      <c r="W485" t="s">
        <v>71</v>
      </c>
      <c r="X485" t="s">
        <v>73</v>
      </c>
      <c r="Y485">
        <v>30.561076</v>
      </c>
      <c r="Z485" t="s">
        <v>71</v>
      </c>
      <c r="AA485" t="s">
        <v>446</v>
      </c>
      <c r="AB485">
        <v>57.026421</v>
      </c>
      <c r="AC485" t="s">
        <v>71</v>
      </c>
      <c r="AD485" t="s">
        <v>74</v>
      </c>
      <c r="AE485">
        <v>3.144751</v>
      </c>
      <c r="AF485" t="s">
        <v>71</v>
      </c>
      <c r="AG485" t="s">
        <v>437</v>
      </c>
      <c r="AH485">
        <v>1000</v>
      </c>
      <c r="AI485" t="s">
        <v>438</v>
      </c>
      <c r="AJ485">
        <v>3000000</v>
      </c>
      <c r="AK485" t="s">
        <v>439</v>
      </c>
      <c r="AL485">
        <v>5</v>
      </c>
      <c r="AM485" t="s">
        <v>440</v>
      </c>
      <c r="AN485">
        <v>100</v>
      </c>
      <c r="AO485" t="s">
        <v>441</v>
      </c>
      <c r="AP485">
        <v>1000</v>
      </c>
      <c r="AQ485" t="s">
        <v>442</v>
      </c>
      <c r="AR485">
        <v>1000</v>
      </c>
    </row>
    <row r="486" spans="1:44">
      <c r="A486">
        <v>353</v>
      </c>
      <c r="B486" t="s">
        <v>425</v>
      </c>
      <c r="C486">
        <v>1</v>
      </c>
      <c r="D486" t="s">
        <v>426</v>
      </c>
      <c r="E486">
        <v>1320</v>
      </c>
      <c r="F486" t="s">
        <v>427</v>
      </c>
      <c r="G486" t="s">
        <v>428</v>
      </c>
      <c r="H486">
        <v>7050.06</v>
      </c>
      <c r="I486" t="s">
        <v>429</v>
      </c>
      <c r="J486">
        <v>0.001365</v>
      </c>
      <c r="K486" t="s">
        <v>71</v>
      </c>
      <c r="L486" t="s">
        <v>430</v>
      </c>
      <c r="M486">
        <v>613.66285</v>
      </c>
      <c r="N486" t="s">
        <v>71</v>
      </c>
      <c r="O486" t="s">
        <v>455</v>
      </c>
      <c r="P486">
        <v>0.001569</v>
      </c>
      <c r="Q486" t="s">
        <v>71</v>
      </c>
      <c r="R486" t="s">
        <v>70</v>
      </c>
      <c r="S486">
        <v>99.637675</v>
      </c>
      <c r="T486" t="s">
        <v>71</v>
      </c>
      <c r="U486" t="s">
        <v>72</v>
      </c>
      <c r="V486">
        <v>1.090548</v>
      </c>
      <c r="W486" t="s">
        <v>71</v>
      </c>
      <c r="X486" t="s">
        <v>73</v>
      </c>
      <c r="Y486">
        <v>56.030087</v>
      </c>
      <c r="Z486" t="s">
        <v>71</v>
      </c>
      <c r="AA486" t="s">
        <v>446</v>
      </c>
      <c r="AB486">
        <v>38.077879</v>
      </c>
      <c r="AC486" t="s">
        <v>71</v>
      </c>
      <c r="AD486" t="s">
        <v>74</v>
      </c>
      <c r="AE486">
        <v>3.147512</v>
      </c>
      <c r="AF486" t="s">
        <v>71</v>
      </c>
      <c r="AG486" t="s">
        <v>437</v>
      </c>
      <c r="AH486">
        <v>1000</v>
      </c>
      <c r="AI486" t="s">
        <v>438</v>
      </c>
      <c r="AJ486">
        <v>3000000</v>
      </c>
      <c r="AK486" t="s">
        <v>439</v>
      </c>
      <c r="AL486">
        <v>5</v>
      </c>
      <c r="AM486" t="s">
        <v>440</v>
      </c>
      <c r="AN486">
        <v>100</v>
      </c>
      <c r="AO486" t="s">
        <v>441</v>
      </c>
      <c r="AP486">
        <v>1000</v>
      </c>
      <c r="AQ486" t="s">
        <v>442</v>
      </c>
      <c r="AR486">
        <v>1000</v>
      </c>
    </row>
    <row r="487" spans="1:44">
      <c r="A487">
        <v>352</v>
      </c>
      <c r="B487" t="s">
        <v>425</v>
      </c>
      <c r="C487">
        <v>0</v>
      </c>
      <c r="D487" t="s">
        <v>426</v>
      </c>
      <c r="E487">
        <v>963</v>
      </c>
      <c r="F487" t="s">
        <v>427</v>
      </c>
      <c r="G487" t="s">
        <v>428</v>
      </c>
      <c r="H487">
        <v>7009.232</v>
      </c>
      <c r="I487" t="s">
        <v>429</v>
      </c>
      <c r="J487">
        <v>0.001365</v>
      </c>
      <c r="K487" t="s">
        <v>71</v>
      </c>
      <c r="L487" t="s">
        <v>430</v>
      </c>
      <c r="M487">
        <v>675.961554</v>
      </c>
      <c r="N487" t="s">
        <v>71</v>
      </c>
      <c r="O487" t="s">
        <v>455</v>
      </c>
      <c r="P487">
        <v>0.00159</v>
      </c>
      <c r="Q487" t="s">
        <v>71</v>
      </c>
      <c r="R487" t="s">
        <v>70</v>
      </c>
      <c r="S487">
        <v>99.106812</v>
      </c>
      <c r="T487" t="s">
        <v>71</v>
      </c>
      <c r="U487" t="s">
        <v>72</v>
      </c>
      <c r="V487">
        <v>1.072593</v>
      </c>
      <c r="W487" t="s">
        <v>71</v>
      </c>
      <c r="X487" t="s">
        <v>73</v>
      </c>
      <c r="Y487">
        <v>56.037556</v>
      </c>
      <c r="Z487" t="s">
        <v>71</v>
      </c>
      <c r="AA487" t="s">
        <v>446</v>
      </c>
      <c r="AB487">
        <v>37.547644</v>
      </c>
      <c r="AC487" t="s">
        <v>71</v>
      </c>
      <c r="AD487" t="s">
        <v>74</v>
      </c>
      <c r="AE487">
        <v>3.14692</v>
      </c>
      <c r="AF487" t="s">
        <v>71</v>
      </c>
      <c r="AG487" t="s">
        <v>437</v>
      </c>
      <c r="AH487">
        <v>1000</v>
      </c>
      <c r="AI487" t="s">
        <v>438</v>
      </c>
      <c r="AJ487">
        <v>3000000</v>
      </c>
      <c r="AK487" t="s">
        <v>439</v>
      </c>
      <c r="AL487">
        <v>5</v>
      </c>
      <c r="AM487" t="s">
        <v>440</v>
      </c>
      <c r="AN487">
        <v>500</v>
      </c>
      <c r="AO487" t="s">
        <v>441</v>
      </c>
      <c r="AP487">
        <v>1000</v>
      </c>
      <c r="AQ487" t="s">
        <v>442</v>
      </c>
      <c r="AR487">
        <v>1000</v>
      </c>
    </row>
    <row r="488" spans="1:44">
      <c r="A488">
        <v>351</v>
      </c>
      <c r="B488" t="s">
        <v>425</v>
      </c>
      <c r="C488">
        <v>4</v>
      </c>
      <c r="D488" t="s">
        <v>426</v>
      </c>
      <c r="E488">
        <v>562</v>
      </c>
      <c r="F488" t="s">
        <v>427</v>
      </c>
      <c r="G488" t="s">
        <v>428</v>
      </c>
      <c r="H488">
        <v>7652.268</v>
      </c>
      <c r="I488" t="s">
        <v>429</v>
      </c>
      <c r="J488">
        <v>0.000686</v>
      </c>
      <c r="K488" t="s">
        <v>71</v>
      </c>
      <c r="L488" t="s">
        <v>430</v>
      </c>
      <c r="M488">
        <v>737.168739</v>
      </c>
      <c r="N488" t="s">
        <v>71</v>
      </c>
      <c r="O488" t="s">
        <v>455</v>
      </c>
      <c r="P488">
        <v>0.000932</v>
      </c>
      <c r="Q488" t="s">
        <v>71</v>
      </c>
      <c r="R488" t="s">
        <v>70</v>
      </c>
      <c r="S488">
        <v>6.473647</v>
      </c>
      <c r="T488" t="s">
        <v>71</v>
      </c>
      <c r="U488" t="s">
        <v>72</v>
      </c>
      <c r="V488">
        <v>0.117031</v>
      </c>
      <c r="W488" t="s">
        <v>71</v>
      </c>
      <c r="X488" t="s">
        <v>73</v>
      </c>
      <c r="Y488">
        <v>0.941485</v>
      </c>
      <c r="Z488" t="s">
        <v>71</v>
      </c>
      <c r="AA488" t="s">
        <v>446</v>
      </c>
      <c r="AB488">
        <v>2.216615</v>
      </c>
      <c r="AC488" t="s">
        <v>71</v>
      </c>
      <c r="AD488" t="s">
        <v>74</v>
      </c>
      <c r="AE488">
        <v>3.150249</v>
      </c>
      <c r="AF488" t="s">
        <v>71</v>
      </c>
      <c r="AG488" t="s">
        <v>437</v>
      </c>
      <c r="AH488">
        <v>1000</v>
      </c>
      <c r="AI488" t="s">
        <v>438</v>
      </c>
      <c r="AJ488">
        <v>3000000</v>
      </c>
      <c r="AK488" t="s">
        <v>439</v>
      </c>
      <c r="AL488">
        <v>5</v>
      </c>
      <c r="AM488" t="s">
        <v>440</v>
      </c>
      <c r="AN488">
        <v>500</v>
      </c>
      <c r="AO488" t="s">
        <v>441</v>
      </c>
      <c r="AP488">
        <v>30</v>
      </c>
      <c r="AQ488" t="s">
        <v>442</v>
      </c>
      <c r="AR488">
        <v>30</v>
      </c>
    </row>
    <row r="489" spans="1:44">
      <c r="A489">
        <v>350</v>
      </c>
      <c r="B489" t="s">
        <v>425</v>
      </c>
      <c r="C489">
        <v>1</v>
      </c>
      <c r="D489" t="s">
        <v>426</v>
      </c>
      <c r="E489">
        <v>261</v>
      </c>
      <c r="F489" t="s">
        <v>427</v>
      </c>
      <c r="G489" t="s">
        <v>428</v>
      </c>
      <c r="H489">
        <v>7652.268</v>
      </c>
      <c r="I489" t="s">
        <v>429</v>
      </c>
      <c r="J489">
        <v>0.000687</v>
      </c>
      <c r="K489" t="s">
        <v>71</v>
      </c>
      <c r="L489" t="s">
        <v>430</v>
      </c>
      <c r="M489">
        <v>62.318576</v>
      </c>
      <c r="N489" t="s">
        <v>71</v>
      </c>
      <c r="O489" t="s">
        <v>455</v>
      </c>
      <c r="P489">
        <v>0.000708</v>
      </c>
      <c r="Q489" t="s">
        <v>71</v>
      </c>
      <c r="R489" t="s">
        <v>70</v>
      </c>
      <c r="S489">
        <v>11.4427</v>
      </c>
      <c r="T489" t="s">
        <v>71</v>
      </c>
      <c r="U489" t="s">
        <v>72</v>
      </c>
      <c r="V489">
        <v>0.117009</v>
      </c>
      <c r="W489" t="s">
        <v>71</v>
      </c>
      <c r="X489" t="s">
        <v>73</v>
      </c>
      <c r="Y489">
        <v>6.850495</v>
      </c>
      <c r="Z489" t="s">
        <v>71</v>
      </c>
      <c r="AA489" t="s">
        <v>446</v>
      </c>
      <c r="AB489">
        <v>1.27823</v>
      </c>
      <c r="AC489" t="s">
        <v>71</v>
      </c>
      <c r="AD489" t="s">
        <v>74</v>
      </c>
      <c r="AE489">
        <v>3.14675</v>
      </c>
      <c r="AF489" t="s">
        <v>71</v>
      </c>
      <c r="AG489" t="s">
        <v>437</v>
      </c>
      <c r="AH489">
        <v>1000</v>
      </c>
      <c r="AI489" t="s">
        <v>438</v>
      </c>
      <c r="AJ489">
        <v>3000000</v>
      </c>
      <c r="AK489" t="s">
        <v>439</v>
      </c>
      <c r="AL489">
        <v>5</v>
      </c>
      <c r="AM489" t="s">
        <v>440</v>
      </c>
      <c r="AN489">
        <v>500</v>
      </c>
      <c r="AO489" t="s">
        <v>441</v>
      </c>
      <c r="AP489">
        <v>30</v>
      </c>
      <c r="AQ489" t="s">
        <v>442</v>
      </c>
      <c r="AR489">
        <v>30</v>
      </c>
    </row>
    <row r="490" spans="1:44">
      <c r="A490">
        <v>349</v>
      </c>
      <c r="B490" t="s">
        <v>425</v>
      </c>
      <c r="C490">
        <v>0</v>
      </c>
      <c r="D490" t="s">
        <v>426</v>
      </c>
      <c r="E490">
        <v>250</v>
      </c>
      <c r="F490" t="s">
        <v>427</v>
      </c>
      <c r="G490" t="s">
        <v>428</v>
      </c>
      <c r="H490">
        <v>7652.268</v>
      </c>
      <c r="I490" t="s">
        <v>429</v>
      </c>
      <c r="J490">
        <v>0.00068</v>
      </c>
      <c r="K490" t="s">
        <v>71</v>
      </c>
      <c r="L490" t="s">
        <v>430</v>
      </c>
      <c r="M490">
        <v>33.120637</v>
      </c>
      <c r="N490" t="s">
        <v>71</v>
      </c>
      <c r="O490" t="s">
        <v>455</v>
      </c>
      <c r="P490">
        <v>0.000691</v>
      </c>
      <c r="Q490" t="s">
        <v>71</v>
      </c>
      <c r="R490" t="s">
        <v>70</v>
      </c>
      <c r="S490">
        <v>11.453385</v>
      </c>
      <c r="T490" t="s">
        <v>71</v>
      </c>
      <c r="U490" t="s">
        <v>72</v>
      </c>
      <c r="V490">
        <v>0.117136</v>
      </c>
      <c r="W490" t="s">
        <v>71</v>
      </c>
      <c r="X490" t="s">
        <v>73</v>
      </c>
      <c r="Y490">
        <v>6.857281</v>
      </c>
      <c r="Z490" t="s">
        <v>71</v>
      </c>
      <c r="AA490" t="s">
        <v>446</v>
      </c>
      <c r="AB490">
        <v>1.280889</v>
      </c>
      <c r="AC490" t="s">
        <v>71</v>
      </c>
      <c r="AD490" t="s">
        <v>74</v>
      </c>
      <c r="AE490">
        <v>3.14751</v>
      </c>
      <c r="AF490" t="s">
        <v>71</v>
      </c>
      <c r="AG490" t="s">
        <v>437</v>
      </c>
      <c r="AH490">
        <v>1000</v>
      </c>
      <c r="AI490" t="s">
        <v>438</v>
      </c>
      <c r="AJ490">
        <v>3000000</v>
      </c>
      <c r="AK490" t="s">
        <v>439</v>
      </c>
      <c r="AL490">
        <v>5</v>
      </c>
      <c r="AM490" t="s">
        <v>440</v>
      </c>
      <c r="AN490">
        <v>500</v>
      </c>
      <c r="AO490" t="s">
        <v>441</v>
      </c>
      <c r="AP490">
        <v>30</v>
      </c>
      <c r="AQ490" t="s">
        <v>442</v>
      </c>
      <c r="AR490">
        <v>30</v>
      </c>
    </row>
    <row r="491" spans="1:44">
      <c r="A491">
        <v>348</v>
      </c>
      <c r="B491" t="s">
        <v>425</v>
      </c>
      <c r="C491">
        <v>0</v>
      </c>
      <c r="D491" t="s">
        <v>426</v>
      </c>
      <c r="E491">
        <v>250</v>
      </c>
      <c r="F491" t="s">
        <v>427</v>
      </c>
      <c r="G491" t="s">
        <v>428</v>
      </c>
      <c r="H491">
        <v>7126.636</v>
      </c>
      <c r="I491" t="s">
        <v>429</v>
      </c>
      <c r="J491">
        <v>0.000327</v>
      </c>
      <c r="K491" t="s">
        <v>71</v>
      </c>
      <c r="L491" t="s">
        <v>430</v>
      </c>
      <c r="M491">
        <v>43.430607</v>
      </c>
      <c r="N491" t="s">
        <v>71</v>
      </c>
      <c r="O491" t="s">
        <v>455</v>
      </c>
      <c r="P491">
        <v>0.000341</v>
      </c>
      <c r="Q491" t="s">
        <v>71</v>
      </c>
      <c r="R491" t="s">
        <v>70</v>
      </c>
      <c r="S491">
        <v>11.736915</v>
      </c>
      <c r="T491" t="s">
        <v>71</v>
      </c>
      <c r="U491" t="s">
        <v>72</v>
      </c>
      <c r="V491">
        <v>0.10363</v>
      </c>
      <c r="W491" t="s">
        <v>71</v>
      </c>
      <c r="X491" t="s">
        <v>73</v>
      </c>
      <c r="Y491">
        <v>7.249607</v>
      </c>
      <c r="Z491" t="s">
        <v>71</v>
      </c>
      <c r="AA491" t="s">
        <v>446</v>
      </c>
      <c r="AB491">
        <v>1.229233</v>
      </c>
      <c r="AC491" t="s">
        <v>71</v>
      </c>
      <c r="AD491" t="s">
        <v>74</v>
      </c>
      <c r="AE491">
        <v>3.14414</v>
      </c>
      <c r="AF491" t="s">
        <v>71</v>
      </c>
      <c r="AG491" t="s">
        <v>437</v>
      </c>
      <c r="AH491">
        <v>1000</v>
      </c>
      <c r="AI491" t="s">
        <v>438</v>
      </c>
      <c r="AJ491">
        <v>3000000</v>
      </c>
      <c r="AK491" t="s">
        <v>439</v>
      </c>
      <c r="AL491">
        <v>5</v>
      </c>
      <c r="AM491" t="s">
        <v>440</v>
      </c>
      <c r="AN491">
        <v>500</v>
      </c>
      <c r="AO491" t="s">
        <v>441</v>
      </c>
      <c r="AP491">
        <v>30</v>
      </c>
      <c r="AQ491" t="s">
        <v>442</v>
      </c>
      <c r="AR491">
        <v>30</v>
      </c>
    </row>
    <row r="492" spans="1:44">
      <c r="A492">
        <v>347</v>
      </c>
      <c r="B492" t="s">
        <v>425</v>
      </c>
      <c r="C492">
        <v>1</v>
      </c>
      <c r="D492" t="s">
        <v>426</v>
      </c>
      <c r="E492">
        <v>261</v>
      </c>
      <c r="F492" t="s">
        <v>427</v>
      </c>
      <c r="G492" t="s">
        <v>428</v>
      </c>
      <c r="H492">
        <v>7126.636</v>
      </c>
      <c r="I492" t="s">
        <v>429</v>
      </c>
      <c r="J492">
        <v>0.000326</v>
      </c>
      <c r="K492" t="s">
        <v>71</v>
      </c>
      <c r="L492" t="s">
        <v>430</v>
      </c>
      <c r="M492">
        <v>83.34132</v>
      </c>
      <c r="N492" t="s">
        <v>71</v>
      </c>
      <c r="O492" t="s">
        <v>455</v>
      </c>
      <c r="P492">
        <v>0.000353</v>
      </c>
      <c r="Q492" t="s">
        <v>71</v>
      </c>
      <c r="R492" t="s">
        <v>70</v>
      </c>
      <c r="S492">
        <v>11.727558</v>
      </c>
      <c r="T492" t="s">
        <v>71</v>
      </c>
      <c r="U492" t="s">
        <v>72</v>
      </c>
      <c r="V492">
        <v>0.103909</v>
      </c>
      <c r="W492" t="s">
        <v>71</v>
      </c>
      <c r="X492" t="s">
        <v>73</v>
      </c>
      <c r="Y492">
        <v>7.253351</v>
      </c>
      <c r="Z492" t="s">
        <v>71</v>
      </c>
      <c r="AA492" t="s">
        <v>446</v>
      </c>
      <c r="AB492">
        <v>1.216819</v>
      </c>
      <c r="AC492" t="s">
        <v>71</v>
      </c>
      <c r="AD492" t="s">
        <v>74</v>
      </c>
      <c r="AE492">
        <v>3.142786</v>
      </c>
      <c r="AF492" t="s">
        <v>71</v>
      </c>
      <c r="AG492" t="s">
        <v>437</v>
      </c>
      <c r="AH492">
        <v>1000</v>
      </c>
      <c r="AI492" t="s">
        <v>438</v>
      </c>
      <c r="AJ492">
        <v>3000000</v>
      </c>
      <c r="AK492" t="s">
        <v>439</v>
      </c>
      <c r="AL492">
        <v>5</v>
      </c>
      <c r="AM492" t="s">
        <v>440</v>
      </c>
      <c r="AN492">
        <v>500</v>
      </c>
      <c r="AO492" t="s">
        <v>441</v>
      </c>
      <c r="AP492">
        <v>30</v>
      </c>
      <c r="AQ492" t="s">
        <v>442</v>
      </c>
      <c r="AR492">
        <v>30</v>
      </c>
    </row>
    <row r="493" spans="1:44">
      <c r="A493">
        <v>346</v>
      </c>
      <c r="B493" t="s">
        <v>425</v>
      </c>
      <c r="C493">
        <v>2</v>
      </c>
      <c r="D493" t="s">
        <v>426</v>
      </c>
      <c r="E493">
        <v>304</v>
      </c>
      <c r="F493" t="s">
        <v>427</v>
      </c>
      <c r="G493" t="s">
        <v>428</v>
      </c>
      <c r="H493">
        <v>7126.636</v>
      </c>
      <c r="I493" t="s">
        <v>429</v>
      </c>
      <c r="J493">
        <v>0.000332</v>
      </c>
      <c r="K493" t="s">
        <v>71</v>
      </c>
      <c r="L493" t="s">
        <v>430</v>
      </c>
      <c r="M493">
        <v>178.635884</v>
      </c>
      <c r="N493" t="s">
        <v>71</v>
      </c>
      <c r="O493" t="s">
        <v>455</v>
      </c>
      <c r="P493">
        <v>0.000391</v>
      </c>
      <c r="Q493" t="s">
        <v>71</v>
      </c>
      <c r="R493" t="s">
        <v>70</v>
      </c>
      <c r="S493">
        <v>8.815409</v>
      </c>
      <c r="T493" t="s">
        <v>71</v>
      </c>
      <c r="U493" t="s">
        <v>72</v>
      </c>
      <c r="V493">
        <v>0.104979</v>
      </c>
      <c r="W493" t="s">
        <v>71</v>
      </c>
      <c r="X493" t="s">
        <v>73</v>
      </c>
      <c r="Y493">
        <v>3.765544</v>
      </c>
      <c r="Z493" t="s">
        <v>71</v>
      </c>
      <c r="AA493" t="s">
        <v>446</v>
      </c>
      <c r="AB493">
        <v>1.790618</v>
      </c>
      <c r="AC493" t="s">
        <v>71</v>
      </c>
      <c r="AD493" t="s">
        <v>74</v>
      </c>
      <c r="AE493">
        <v>3.143669</v>
      </c>
      <c r="AF493" t="s">
        <v>71</v>
      </c>
      <c r="AG493" t="s">
        <v>437</v>
      </c>
      <c r="AH493">
        <v>1000</v>
      </c>
      <c r="AI493" t="s">
        <v>438</v>
      </c>
      <c r="AJ493">
        <v>3000000</v>
      </c>
      <c r="AK493" t="s">
        <v>439</v>
      </c>
      <c r="AL493">
        <v>5</v>
      </c>
      <c r="AM493" t="s">
        <v>440</v>
      </c>
      <c r="AN493">
        <v>500</v>
      </c>
      <c r="AO493" t="s">
        <v>441</v>
      </c>
      <c r="AP493">
        <v>30</v>
      </c>
      <c r="AQ493" t="s">
        <v>442</v>
      </c>
      <c r="AR493">
        <v>30</v>
      </c>
    </row>
    <row r="494" spans="1:44">
      <c r="A494">
        <v>345</v>
      </c>
      <c r="B494" t="s">
        <v>425</v>
      </c>
      <c r="C494">
        <v>3</v>
      </c>
      <c r="D494" t="s">
        <v>426</v>
      </c>
      <c r="E494">
        <v>390</v>
      </c>
      <c r="F494" t="s">
        <v>427</v>
      </c>
      <c r="G494" t="s">
        <v>428</v>
      </c>
      <c r="H494">
        <v>7126.636</v>
      </c>
      <c r="I494" t="s">
        <v>429</v>
      </c>
      <c r="J494">
        <v>0.000323</v>
      </c>
      <c r="K494" t="s">
        <v>71</v>
      </c>
      <c r="L494" t="s">
        <v>430</v>
      </c>
      <c r="M494">
        <v>395.765264</v>
      </c>
      <c r="N494" t="s">
        <v>71</v>
      </c>
      <c r="O494" t="s">
        <v>455</v>
      </c>
      <c r="P494">
        <v>0.000455</v>
      </c>
      <c r="Q494" t="s">
        <v>71</v>
      </c>
      <c r="R494" t="s">
        <v>70</v>
      </c>
      <c r="S494">
        <v>7.278967</v>
      </c>
      <c r="T494" t="s">
        <v>71</v>
      </c>
      <c r="U494" t="s">
        <v>72</v>
      </c>
      <c r="V494">
        <v>0.106053</v>
      </c>
      <c r="W494" t="s">
        <v>71</v>
      </c>
      <c r="X494" t="s">
        <v>73</v>
      </c>
      <c r="Y494">
        <v>1.96265</v>
      </c>
      <c r="Z494" t="s">
        <v>71</v>
      </c>
      <c r="AA494" t="s">
        <v>446</v>
      </c>
      <c r="AB494">
        <v>2.055619</v>
      </c>
      <c r="AC494" t="s">
        <v>71</v>
      </c>
      <c r="AD494" t="s">
        <v>74</v>
      </c>
      <c r="AE494">
        <v>3.144331</v>
      </c>
      <c r="AF494" t="s">
        <v>71</v>
      </c>
      <c r="AG494" t="s">
        <v>437</v>
      </c>
      <c r="AH494">
        <v>1000</v>
      </c>
      <c r="AI494" t="s">
        <v>438</v>
      </c>
      <c r="AJ494">
        <v>3000000</v>
      </c>
      <c r="AK494" t="s">
        <v>439</v>
      </c>
      <c r="AL494">
        <v>5</v>
      </c>
      <c r="AM494" t="s">
        <v>440</v>
      </c>
      <c r="AN494">
        <v>500</v>
      </c>
      <c r="AO494" t="s">
        <v>441</v>
      </c>
      <c r="AP494">
        <v>30</v>
      </c>
      <c r="AQ494" t="s">
        <v>442</v>
      </c>
      <c r="AR494">
        <v>30</v>
      </c>
    </row>
    <row r="495" spans="1:44">
      <c r="A495">
        <v>344</v>
      </c>
      <c r="B495" t="s">
        <v>425</v>
      </c>
      <c r="C495">
        <v>4</v>
      </c>
      <c r="D495" t="s">
        <v>426</v>
      </c>
      <c r="E495">
        <v>562</v>
      </c>
      <c r="F495" t="s">
        <v>427</v>
      </c>
      <c r="G495" t="s">
        <v>428</v>
      </c>
      <c r="H495">
        <v>7126.636</v>
      </c>
      <c r="I495" t="s">
        <v>429</v>
      </c>
      <c r="J495">
        <v>0.000324</v>
      </c>
      <c r="K495" t="s">
        <v>71</v>
      </c>
      <c r="L495" t="s">
        <v>430</v>
      </c>
      <c r="M495">
        <v>935.506195</v>
      </c>
      <c r="N495" t="s">
        <v>71</v>
      </c>
      <c r="O495" t="s">
        <v>455</v>
      </c>
      <c r="P495">
        <v>0.000636</v>
      </c>
      <c r="Q495" t="s">
        <v>71</v>
      </c>
      <c r="R495" t="s">
        <v>70</v>
      </c>
      <c r="S495">
        <v>6.464685</v>
      </c>
      <c r="T495" t="s">
        <v>71</v>
      </c>
      <c r="U495" t="s">
        <v>72</v>
      </c>
      <c r="V495">
        <v>0.105966</v>
      </c>
      <c r="W495" t="s">
        <v>71</v>
      </c>
      <c r="X495" t="s">
        <v>73</v>
      </c>
      <c r="Y495">
        <v>1.033824</v>
      </c>
      <c r="Z495" t="s">
        <v>71</v>
      </c>
      <c r="AA495" t="s">
        <v>446</v>
      </c>
      <c r="AB495">
        <v>2.171781</v>
      </c>
      <c r="AC495" t="s">
        <v>71</v>
      </c>
      <c r="AD495" t="s">
        <v>74</v>
      </c>
      <c r="AE495">
        <v>3.142969</v>
      </c>
      <c r="AF495" t="s">
        <v>71</v>
      </c>
      <c r="AG495" t="s">
        <v>437</v>
      </c>
      <c r="AH495">
        <v>1000</v>
      </c>
      <c r="AI495" t="s">
        <v>438</v>
      </c>
      <c r="AJ495">
        <v>3000000</v>
      </c>
      <c r="AK495" t="s">
        <v>439</v>
      </c>
      <c r="AL495">
        <v>5</v>
      </c>
      <c r="AM495" t="s">
        <v>440</v>
      </c>
      <c r="AN495">
        <v>500</v>
      </c>
      <c r="AO495" t="s">
        <v>441</v>
      </c>
      <c r="AP495">
        <v>30</v>
      </c>
      <c r="AQ495" t="s">
        <v>442</v>
      </c>
      <c r="AR495">
        <v>30</v>
      </c>
    </row>
    <row r="496" spans="1:44">
      <c r="A496">
        <v>343</v>
      </c>
      <c r="B496" t="s">
        <v>425</v>
      </c>
      <c r="C496">
        <v>5</v>
      </c>
      <c r="D496" t="s">
        <v>426</v>
      </c>
      <c r="E496">
        <v>905</v>
      </c>
      <c r="F496" t="s">
        <v>427</v>
      </c>
      <c r="G496" t="s">
        <v>428</v>
      </c>
      <c r="H496">
        <v>7126.636</v>
      </c>
      <c r="I496" t="s">
        <v>429</v>
      </c>
      <c r="J496">
        <v>0.000328</v>
      </c>
      <c r="K496" t="s">
        <v>71</v>
      </c>
      <c r="L496" t="s">
        <v>430</v>
      </c>
      <c r="M496">
        <v>2724.760133</v>
      </c>
      <c r="N496" t="s">
        <v>71</v>
      </c>
      <c r="O496" t="s">
        <v>455</v>
      </c>
      <c r="P496">
        <v>0.001236</v>
      </c>
      <c r="Q496" t="s">
        <v>71</v>
      </c>
      <c r="R496" t="s">
        <v>70</v>
      </c>
      <c r="S496">
        <v>6.049483</v>
      </c>
      <c r="T496" t="s">
        <v>71</v>
      </c>
      <c r="U496" t="s">
        <v>72</v>
      </c>
      <c r="V496">
        <v>0.106473</v>
      </c>
      <c r="W496" t="s">
        <v>71</v>
      </c>
      <c r="X496" t="s">
        <v>73</v>
      </c>
      <c r="Y496">
        <v>0.552453</v>
      </c>
      <c r="Z496" t="s">
        <v>71</v>
      </c>
      <c r="AA496" t="s">
        <v>446</v>
      </c>
      <c r="AB496">
        <v>2.2393</v>
      </c>
      <c r="AC496" t="s">
        <v>71</v>
      </c>
      <c r="AD496" t="s">
        <v>74</v>
      </c>
      <c r="AE496">
        <v>3.141065</v>
      </c>
      <c r="AF496" t="s">
        <v>71</v>
      </c>
      <c r="AG496" t="s">
        <v>437</v>
      </c>
      <c r="AH496">
        <v>1000</v>
      </c>
      <c r="AI496" t="s">
        <v>438</v>
      </c>
      <c r="AJ496">
        <v>3000000</v>
      </c>
      <c r="AK496" t="s">
        <v>439</v>
      </c>
      <c r="AL496">
        <v>5</v>
      </c>
      <c r="AM496" t="s">
        <v>440</v>
      </c>
      <c r="AN496">
        <v>500</v>
      </c>
      <c r="AO496" t="s">
        <v>441</v>
      </c>
      <c r="AP496">
        <v>30</v>
      </c>
      <c r="AQ496" t="s">
        <v>442</v>
      </c>
      <c r="AR496">
        <v>30</v>
      </c>
    </row>
    <row r="497" spans="1:44">
      <c r="A497">
        <v>342</v>
      </c>
      <c r="B497" t="s">
        <v>425</v>
      </c>
      <c r="C497">
        <v>6</v>
      </c>
      <c r="D497" t="s">
        <v>426</v>
      </c>
      <c r="E497">
        <v>1592</v>
      </c>
      <c r="F497" t="s">
        <v>427</v>
      </c>
      <c r="G497" t="s">
        <v>428</v>
      </c>
      <c r="H497">
        <v>7126.636</v>
      </c>
      <c r="I497" t="s">
        <v>429</v>
      </c>
      <c r="J497">
        <v>0.000326</v>
      </c>
      <c r="K497" t="s">
        <v>71</v>
      </c>
      <c r="L497" t="s">
        <v>430</v>
      </c>
      <c r="M497">
        <v>6571.911966</v>
      </c>
      <c r="N497" t="s">
        <v>71</v>
      </c>
      <c r="O497" t="s">
        <v>455</v>
      </c>
      <c r="P497">
        <v>0.002517</v>
      </c>
      <c r="Q497" t="s">
        <v>71</v>
      </c>
      <c r="R497" t="s">
        <v>70</v>
      </c>
      <c r="S497">
        <v>5.844712</v>
      </c>
      <c r="T497" t="s">
        <v>71</v>
      </c>
      <c r="U497" t="s">
        <v>72</v>
      </c>
      <c r="V497">
        <v>0.106868</v>
      </c>
      <c r="W497" t="s">
        <v>71</v>
      </c>
      <c r="X497" t="s">
        <v>73</v>
      </c>
      <c r="Y497">
        <v>0.296566</v>
      </c>
      <c r="Z497" t="s">
        <v>71</v>
      </c>
      <c r="AA497" t="s">
        <v>446</v>
      </c>
      <c r="AB497">
        <v>2.287945</v>
      </c>
      <c r="AC497" t="s">
        <v>71</v>
      </c>
      <c r="AD497" t="s">
        <v>74</v>
      </c>
      <c r="AE497">
        <v>3.143241</v>
      </c>
      <c r="AF497" t="s">
        <v>71</v>
      </c>
      <c r="AG497" t="s">
        <v>437</v>
      </c>
      <c r="AH497">
        <v>1000</v>
      </c>
      <c r="AI497" t="s">
        <v>438</v>
      </c>
      <c r="AJ497">
        <v>3000000</v>
      </c>
      <c r="AK497" t="s">
        <v>439</v>
      </c>
      <c r="AL497">
        <v>5</v>
      </c>
      <c r="AM497" t="s">
        <v>440</v>
      </c>
      <c r="AN497">
        <v>500</v>
      </c>
      <c r="AO497" t="s">
        <v>441</v>
      </c>
      <c r="AP497">
        <v>30</v>
      </c>
      <c r="AQ497" t="s">
        <v>442</v>
      </c>
      <c r="AR497">
        <v>30</v>
      </c>
    </row>
    <row r="498" spans="1:44">
      <c r="A498">
        <v>341</v>
      </c>
      <c r="B498" t="s">
        <v>425</v>
      </c>
      <c r="C498">
        <v>7</v>
      </c>
      <c r="D498" t="s">
        <v>426</v>
      </c>
      <c r="E498">
        <v>2965</v>
      </c>
      <c r="F498" t="s">
        <v>427</v>
      </c>
      <c r="G498" t="s">
        <v>428</v>
      </c>
      <c r="H498">
        <v>7126.636</v>
      </c>
      <c r="I498" t="s">
        <v>429</v>
      </c>
      <c r="J498">
        <v>0.000328</v>
      </c>
      <c r="K498" t="s">
        <v>71</v>
      </c>
      <c r="L498" t="s">
        <v>430</v>
      </c>
      <c r="M498">
        <v>14693.293135</v>
      </c>
      <c r="N498" t="s">
        <v>71</v>
      </c>
      <c r="O498" t="s">
        <v>455</v>
      </c>
      <c r="P498">
        <v>0.005226</v>
      </c>
      <c r="Q498" t="s">
        <v>71</v>
      </c>
      <c r="R498" t="s">
        <v>70</v>
      </c>
      <c r="S498">
        <v>5.726657</v>
      </c>
      <c r="T498" t="s">
        <v>71</v>
      </c>
      <c r="U498" t="s">
        <v>72</v>
      </c>
      <c r="V498">
        <v>0.106295</v>
      </c>
      <c r="W498" t="s">
        <v>71</v>
      </c>
      <c r="X498" t="s">
        <v>73</v>
      </c>
      <c r="Y498">
        <v>0.150774</v>
      </c>
      <c r="Z498" t="s">
        <v>71</v>
      </c>
      <c r="AA498" t="s">
        <v>446</v>
      </c>
      <c r="AB498">
        <v>2.317028</v>
      </c>
      <c r="AC498" t="s">
        <v>71</v>
      </c>
      <c r="AD498" t="s">
        <v>74</v>
      </c>
      <c r="AE498">
        <v>3.142346</v>
      </c>
      <c r="AF498" t="s">
        <v>71</v>
      </c>
      <c r="AG498" t="s">
        <v>437</v>
      </c>
      <c r="AH498">
        <v>1000</v>
      </c>
      <c r="AI498" t="s">
        <v>438</v>
      </c>
      <c r="AJ498">
        <v>3000000</v>
      </c>
      <c r="AK498" t="s">
        <v>439</v>
      </c>
      <c r="AL498">
        <v>5</v>
      </c>
      <c r="AM498" t="s">
        <v>440</v>
      </c>
      <c r="AN498">
        <v>500</v>
      </c>
      <c r="AO498" t="s">
        <v>441</v>
      </c>
      <c r="AP498">
        <v>30</v>
      </c>
      <c r="AQ498" t="s">
        <v>442</v>
      </c>
      <c r="AR498">
        <v>30</v>
      </c>
    </row>
    <row r="499" spans="1:44">
      <c r="A499">
        <v>340</v>
      </c>
      <c r="B499" t="s">
        <v>425</v>
      </c>
      <c r="C499">
        <v>8</v>
      </c>
      <c r="D499" t="s">
        <v>426</v>
      </c>
      <c r="E499">
        <v>5711</v>
      </c>
      <c r="F499" t="s">
        <v>427</v>
      </c>
      <c r="G499" t="s">
        <v>428</v>
      </c>
      <c r="H499">
        <v>7126.636</v>
      </c>
      <c r="I499" t="s">
        <v>429</v>
      </c>
      <c r="J499">
        <v>0.000331</v>
      </c>
      <c r="K499" t="s">
        <v>71</v>
      </c>
      <c r="L499" t="s">
        <v>430</v>
      </c>
      <c r="M499">
        <v>31594.615829</v>
      </c>
      <c r="N499" t="s">
        <v>71</v>
      </c>
      <c r="O499" t="s">
        <v>455</v>
      </c>
      <c r="P499">
        <v>0.010863</v>
      </c>
      <c r="Q499" t="s">
        <v>71</v>
      </c>
      <c r="R499" t="s">
        <v>70</v>
      </c>
      <c r="S499">
        <v>5.670603</v>
      </c>
      <c r="T499" t="s">
        <v>71</v>
      </c>
      <c r="U499" t="s">
        <v>72</v>
      </c>
      <c r="V499">
        <v>0.106485</v>
      </c>
      <c r="W499" t="s">
        <v>71</v>
      </c>
      <c r="X499" t="s">
        <v>73</v>
      </c>
      <c r="Y499">
        <v>0.06908</v>
      </c>
      <c r="Z499" t="s">
        <v>71</v>
      </c>
      <c r="AA499" t="s">
        <v>446</v>
      </c>
      <c r="AB499">
        <v>2.337685</v>
      </c>
      <c r="AC499" t="s">
        <v>71</v>
      </c>
      <c r="AD499" t="s">
        <v>74</v>
      </c>
      <c r="AE499">
        <v>3.147293</v>
      </c>
      <c r="AF499" t="s">
        <v>71</v>
      </c>
      <c r="AG499" t="s">
        <v>437</v>
      </c>
      <c r="AH499">
        <v>1000</v>
      </c>
      <c r="AI499" t="s">
        <v>438</v>
      </c>
      <c r="AJ499">
        <v>3000000</v>
      </c>
      <c r="AK499" t="s">
        <v>439</v>
      </c>
      <c r="AL499">
        <v>5</v>
      </c>
      <c r="AM499" t="s">
        <v>440</v>
      </c>
      <c r="AN499">
        <v>500</v>
      </c>
      <c r="AO499" t="s">
        <v>441</v>
      </c>
      <c r="AP499">
        <v>30</v>
      </c>
      <c r="AQ499" t="s">
        <v>442</v>
      </c>
      <c r="AR499">
        <v>30</v>
      </c>
    </row>
    <row r="500" spans="1:44">
      <c r="A500">
        <v>339</v>
      </c>
      <c r="B500" t="s">
        <v>425</v>
      </c>
      <c r="C500">
        <v>9</v>
      </c>
      <c r="D500" t="s">
        <v>426</v>
      </c>
      <c r="E500">
        <v>11205</v>
      </c>
      <c r="F500" t="s">
        <v>427</v>
      </c>
      <c r="G500" t="s">
        <v>428</v>
      </c>
      <c r="H500">
        <v>7126.636</v>
      </c>
      <c r="I500" t="s">
        <v>429</v>
      </c>
      <c r="J500">
        <v>0.000325</v>
      </c>
      <c r="K500" t="s">
        <v>71</v>
      </c>
      <c r="L500" t="s">
        <v>430</v>
      </c>
      <c r="M500">
        <v>66634.448598</v>
      </c>
      <c r="N500" t="s">
        <v>71</v>
      </c>
      <c r="O500" t="s">
        <v>455</v>
      </c>
      <c r="P500">
        <v>0.022536</v>
      </c>
      <c r="Q500" t="s">
        <v>71</v>
      </c>
      <c r="R500" t="s">
        <v>70</v>
      </c>
      <c r="S500">
        <v>5.636311</v>
      </c>
      <c r="T500" t="s">
        <v>71</v>
      </c>
      <c r="U500" t="s">
        <v>72</v>
      </c>
      <c r="V500">
        <v>0.108108</v>
      </c>
      <c r="W500" t="s">
        <v>71</v>
      </c>
      <c r="X500" t="s">
        <v>73</v>
      </c>
      <c r="Y500">
        <v>0.029919</v>
      </c>
      <c r="Z500" t="s">
        <v>71</v>
      </c>
      <c r="AA500" t="s">
        <v>446</v>
      </c>
      <c r="AB500">
        <v>2.345535</v>
      </c>
      <c r="AC500" t="s">
        <v>71</v>
      </c>
      <c r="AD500" t="s">
        <v>74</v>
      </c>
      <c r="AE500">
        <v>3.142171</v>
      </c>
      <c r="AF500" t="s">
        <v>71</v>
      </c>
      <c r="AG500" t="s">
        <v>437</v>
      </c>
      <c r="AH500">
        <v>1000</v>
      </c>
      <c r="AI500" t="s">
        <v>438</v>
      </c>
      <c r="AJ500">
        <v>3000000</v>
      </c>
      <c r="AK500" t="s">
        <v>439</v>
      </c>
      <c r="AL500">
        <v>5</v>
      </c>
      <c r="AM500" t="s">
        <v>440</v>
      </c>
      <c r="AN500">
        <v>500</v>
      </c>
      <c r="AO500" t="s">
        <v>441</v>
      </c>
      <c r="AP500">
        <v>30</v>
      </c>
      <c r="AQ500" t="s">
        <v>442</v>
      </c>
      <c r="AR500">
        <v>30</v>
      </c>
    </row>
    <row r="501" spans="1:44">
      <c r="A501">
        <v>338</v>
      </c>
      <c r="B501" t="s">
        <v>425</v>
      </c>
      <c r="C501">
        <v>0</v>
      </c>
      <c r="D501" t="s">
        <v>426</v>
      </c>
      <c r="E501">
        <v>250</v>
      </c>
      <c r="F501" t="s">
        <v>427</v>
      </c>
      <c r="G501" t="s">
        <v>428</v>
      </c>
      <c r="H501">
        <v>7126.636</v>
      </c>
      <c r="I501" t="s">
        <v>429</v>
      </c>
      <c r="J501">
        <v>0.000319</v>
      </c>
      <c r="K501" t="s">
        <v>71</v>
      </c>
      <c r="L501" t="s">
        <v>430</v>
      </c>
      <c r="M501">
        <v>42.980777</v>
      </c>
      <c r="N501" t="s">
        <v>71</v>
      </c>
      <c r="O501" t="s">
        <v>455</v>
      </c>
      <c r="P501">
        <v>0.000333</v>
      </c>
      <c r="Q501" t="s">
        <v>71</v>
      </c>
      <c r="R501" t="s">
        <v>70</v>
      </c>
      <c r="S501">
        <v>11.65748</v>
      </c>
      <c r="T501" t="s">
        <v>71</v>
      </c>
      <c r="U501" t="s">
        <v>72</v>
      </c>
      <c r="V501">
        <v>0.103491</v>
      </c>
      <c r="W501" t="s">
        <v>71</v>
      </c>
      <c r="X501" t="s">
        <v>73</v>
      </c>
      <c r="Y501">
        <v>7.223057</v>
      </c>
      <c r="Z501" t="s">
        <v>71</v>
      </c>
      <c r="AA501" t="s">
        <v>446</v>
      </c>
      <c r="AB501">
        <v>1.176905</v>
      </c>
      <c r="AC501" t="s">
        <v>71</v>
      </c>
      <c r="AD501" t="s">
        <v>74</v>
      </c>
      <c r="AE501">
        <v>3.143411</v>
      </c>
      <c r="AF501" t="s">
        <v>71</v>
      </c>
      <c r="AG501" t="s">
        <v>437</v>
      </c>
      <c r="AH501">
        <v>1000</v>
      </c>
      <c r="AI501" t="s">
        <v>438</v>
      </c>
      <c r="AJ501">
        <v>3000000</v>
      </c>
      <c r="AK501" t="s">
        <v>439</v>
      </c>
      <c r="AL501">
        <v>5</v>
      </c>
      <c r="AM501" t="s">
        <v>440</v>
      </c>
      <c r="AN501">
        <v>500</v>
      </c>
      <c r="AO501" t="s">
        <v>441</v>
      </c>
      <c r="AP501">
        <v>30</v>
      </c>
      <c r="AQ501" t="s">
        <v>442</v>
      </c>
      <c r="AR501">
        <v>30</v>
      </c>
    </row>
    <row r="502" spans="1:44">
      <c r="A502">
        <v>337</v>
      </c>
      <c r="B502" t="s">
        <v>425</v>
      </c>
      <c r="C502">
        <v>4</v>
      </c>
      <c r="D502" t="s">
        <v>426</v>
      </c>
      <c r="E502">
        <v>561</v>
      </c>
      <c r="F502" t="s">
        <v>427</v>
      </c>
      <c r="G502" t="s">
        <v>428</v>
      </c>
      <c r="H502">
        <v>7126.636</v>
      </c>
      <c r="I502" t="s">
        <v>429</v>
      </c>
      <c r="J502">
        <v>0.000278</v>
      </c>
      <c r="K502" t="s">
        <v>71</v>
      </c>
      <c r="L502" t="s">
        <v>430</v>
      </c>
      <c r="M502">
        <v>778.744403</v>
      </c>
      <c r="N502" t="s">
        <v>71</v>
      </c>
      <c r="O502" t="s">
        <v>455</v>
      </c>
      <c r="P502">
        <v>0.000537</v>
      </c>
      <c r="Q502" t="s">
        <v>71</v>
      </c>
      <c r="R502" t="s">
        <v>70</v>
      </c>
      <c r="S502">
        <v>6.802167</v>
      </c>
      <c r="T502" t="s">
        <v>71</v>
      </c>
      <c r="U502" t="s">
        <v>72</v>
      </c>
      <c r="V502">
        <v>0.170171</v>
      </c>
      <c r="W502" t="s">
        <v>71</v>
      </c>
      <c r="X502" t="s">
        <v>73</v>
      </c>
      <c r="Y502">
        <v>1.979536</v>
      </c>
      <c r="Z502" t="s">
        <v>71</v>
      </c>
      <c r="AA502" t="s">
        <v>446</v>
      </c>
      <c r="AB502">
        <v>1.711696</v>
      </c>
      <c r="AC502" t="s">
        <v>71</v>
      </c>
      <c r="AD502" t="s">
        <v>74</v>
      </c>
      <c r="AE502">
        <v>2.928386</v>
      </c>
      <c r="AF502" t="s">
        <v>71</v>
      </c>
      <c r="AG502" t="s">
        <v>437</v>
      </c>
      <c r="AH502">
        <v>600</v>
      </c>
      <c r="AI502" t="s">
        <v>438</v>
      </c>
      <c r="AJ502">
        <v>3000000</v>
      </c>
      <c r="AK502" t="s">
        <v>439</v>
      </c>
      <c r="AL502">
        <v>5</v>
      </c>
      <c r="AM502" t="s">
        <v>440</v>
      </c>
      <c r="AN502">
        <v>500</v>
      </c>
      <c r="AO502" t="s">
        <v>441</v>
      </c>
      <c r="AP502">
        <v>30</v>
      </c>
      <c r="AQ502" t="s">
        <v>442</v>
      </c>
      <c r="AR502">
        <v>30</v>
      </c>
    </row>
    <row r="503" spans="1:44">
      <c r="A503">
        <v>336</v>
      </c>
      <c r="B503" t="s">
        <v>425</v>
      </c>
      <c r="C503">
        <v>4</v>
      </c>
      <c r="D503" t="s">
        <v>426</v>
      </c>
      <c r="E503">
        <v>562</v>
      </c>
      <c r="F503" t="s">
        <v>427</v>
      </c>
      <c r="G503" t="s">
        <v>428</v>
      </c>
      <c r="H503">
        <v>7126.636</v>
      </c>
      <c r="I503" t="s">
        <v>429</v>
      </c>
      <c r="J503">
        <v>0.000349</v>
      </c>
      <c r="K503" t="s">
        <v>71</v>
      </c>
      <c r="L503" t="s">
        <v>430</v>
      </c>
      <c r="M503">
        <v>792.061709</v>
      </c>
      <c r="N503" t="s">
        <v>71</v>
      </c>
      <c r="O503" t="s">
        <v>455</v>
      </c>
      <c r="P503">
        <v>0.000613</v>
      </c>
      <c r="Q503" t="s">
        <v>71</v>
      </c>
      <c r="R503" t="s">
        <v>70</v>
      </c>
      <c r="S503">
        <v>6.841917</v>
      </c>
      <c r="T503" t="s">
        <v>71</v>
      </c>
      <c r="U503" t="s">
        <v>72</v>
      </c>
      <c r="V503">
        <v>0.112764</v>
      </c>
      <c r="W503" t="s">
        <v>71</v>
      </c>
      <c r="X503" t="s">
        <v>73</v>
      </c>
      <c r="Y503">
        <v>2.041341</v>
      </c>
      <c r="Z503" t="s">
        <v>71</v>
      </c>
      <c r="AA503" t="s">
        <v>446</v>
      </c>
      <c r="AB503">
        <v>1.745016</v>
      </c>
      <c r="AC503" t="s">
        <v>71</v>
      </c>
      <c r="AD503" t="s">
        <v>74</v>
      </c>
      <c r="AE503">
        <v>2.929111</v>
      </c>
      <c r="AF503" t="s">
        <v>71</v>
      </c>
      <c r="AG503" t="s">
        <v>437</v>
      </c>
      <c r="AH503">
        <v>1099</v>
      </c>
      <c r="AI503" t="s">
        <v>438</v>
      </c>
      <c r="AJ503">
        <v>3000000</v>
      </c>
      <c r="AK503" t="s">
        <v>439</v>
      </c>
      <c r="AL503">
        <v>5</v>
      </c>
      <c r="AM503" t="s">
        <v>440</v>
      </c>
      <c r="AN503">
        <v>500</v>
      </c>
      <c r="AO503" t="s">
        <v>441</v>
      </c>
      <c r="AP503">
        <v>30</v>
      </c>
      <c r="AQ503" t="s">
        <v>442</v>
      </c>
      <c r="AR503">
        <v>30</v>
      </c>
    </row>
    <row r="504" spans="1:44">
      <c r="A504">
        <v>335</v>
      </c>
      <c r="B504" t="s">
        <v>425</v>
      </c>
      <c r="C504">
        <v>4</v>
      </c>
      <c r="D504" t="s">
        <v>426</v>
      </c>
      <c r="E504">
        <v>561</v>
      </c>
      <c r="F504" t="s">
        <v>427</v>
      </c>
      <c r="G504" t="s">
        <v>428</v>
      </c>
      <c r="H504">
        <v>7126.636</v>
      </c>
      <c r="I504" t="s">
        <v>429</v>
      </c>
      <c r="J504">
        <v>0.000312</v>
      </c>
      <c r="K504" t="s">
        <v>71</v>
      </c>
      <c r="L504" t="s">
        <v>430</v>
      </c>
      <c r="M504">
        <v>795.660725</v>
      </c>
      <c r="N504" t="s">
        <v>71</v>
      </c>
      <c r="O504" t="s">
        <v>455</v>
      </c>
      <c r="P504">
        <v>0.000577</v>
      </c>
      <c r="Q504" t="s">
        <v>71</v>
      </c>
      <c r="R504" t="s">
        <v>70</v>
      </c>
      <c r="S504">
        <v>6.71996</v>
      </c>
      <c r="T504" t="s">
        <v>71</v>
      </c>
      <c r="U504" t="s">
        <v>72</v>
      </c>
      <c r="V504">
        <v>0.121588</v>
      </c>
      <c r="W504" t="s">
        <v>71</v>
      </c>
      <c r="X504" t="s">
        <v>73</v>
      </c>
      <c r="Y504">
        <v>1.945509</v>
      </c>
      <c r="Z504" t="s">
        <v>71</v>
      </c>
      <c r="AA504" t="s">
        <v>446</v>
      </c>
      <c r="AB504">
        <v>1.701521</v>
      </c>
      <c r="AC504" t="s">
        <v>71</v>
      </c>
      <c r="AD504" t="s">
        <v>74</v>
      </c>
      <c r="AE504">
        <v>2.938619</v>
      </c>
      <c r="AF504" t="s">
        <v>71</v>
      </c>
      <c r="AG504" t="s">
        <v>437</v>
      </c>
      <c r="AH504">
        <v>900</v>
      </c>
      <c r="AI504" t="s">
        <v>438</v>
      </c>
      <c r="AJ504">
        <v>3000000</v>
      </c>
      <c r="AK504" t="s">
        <v>439</v>
      </c>
      <c r="AL504">
        <v>5</v>
      </c>
      <c r="AM504" t="s">
        <v>440</v>
      </c>
      <c r="AN504">
        <v>500</v>
      </c>
      <c r="AO504" t="s">
        <v>441</v>
      </c>
      <c r="AP504">
        <v>30</v>
      </c>
      <c r="AQ504" t="s">
        <v>442</v>
      </c>
      <c r="AR504">
        <v>30</v>
      </c>
    </row>
    <row r="505" spans="1:44">
      <c r="A505">
        <v>335</v>
      </c>
      <c r="B505" t="s">
        <v>425</v>
      </c>
      <c r="C505">
        <v>4</v>
      </c>
      <c r="D505" t="s">
        <v>426</v>
      </c>
      <c r="E505">
        <v>562</v>
      </c>
      <c r="F505" t="s">
        <v>427</v>
      </c>
      <c r="G505" t="s">
        <v>428</v>
      </c>
      <c r="H505">
        <v>7126.636</v>
      </c>
      <c r="I505" t="s">
        <v>429</v>
      </c>
      <c r="J505">
        <v>0.000315</v>
      </c>
      <c r="K505" t="s">
        <v>71</v>
      </c>
      <c r="L505" t="s">
        <v>430</v>
      </c>
      <c r="M505">
        <v>809.295819</v>
      </c>
      <c r="N505" t="s">
        <v>71</v>
      </c>
      <c r="O505" t="s">
        <v>455</v>
      </c>
      <c r="P505">
        <v>0.000585</v>
      </c>
      <c r="Q505" t="s">
        <v>71</v>
      </c>
      <c r="R505" t="s">
        <v>70</v>
      </c>
      <c r="S505">
        <v>6.610825</v>
      </c>
      <c r="T505" t="s">
        <v>71</v>
      </c>
      <c r="U505" t="s">
        <v>72</v>
      </c>
      <c r="V505">
        <v>0.111454</v>
      </c>
      <c r="W505" t="s">
        <v>71</v>
      </c>
      <c r="X505" t="s">
        <v>73</v>
      </c>
      <c r="Y505">
        <v>1.82329</v>
      </c>
      <c r="Z505" t="s">
        <v>71</v>
      </c>
      <c r="AA505" t="s">
        <v>446</v>
      </c>
      <c r="AB505">
        <v>1.722501</v>
      </c>
      <c r="AC505" t="s">
        <v>71</v>
      </c>
      <c r="AD505" t="s">
        <v>74</v>
      </c>
      <c r="AE505">
        <v>2.941346</v>
      </c>
      <c r="AF505" t="s">
        <v>71</v>
      </c>
      <c r="AG505" t="s">
        <v>437</v>
      </c>
      <c r="AH505">
        <v>1000</v>
      </c>
      <c r="AI505" t="s">
        <v>438</v>
      </c>
      <c r="AJ505">
        <v>3000000</v>
      </c>
      <c r="AK505" t="s">
        <v>439</v>
      </c>
      <c r="AL505">
        <v>5</v>
      </c>
      <c r="AM505" t="s">
        <v>440</v>
      </c>
      <c r="AN505">
        <v>500</v>
      </c>
      <c r="AO505" t="s">
        <v>441</v>
      </c>
      <c r="AP505">
        <v>30</v>
      </c>
      <c r="AQ505" t="s">
        <v>442</v>
      </c>
      <c r="AR505">
        <v>30</v>
      </c>
    </row>
    <row r="506" spans="1:44">
      <c r="A506">
        <v>334</v>
      </c>
      <c r="B506" t="s">
        <v>425</v>
      </c>
      <c r="C506">
        <v>4</v>
      </c>
      <c r="D506" t="s">
        <v>426</v>
      </c>
      <c r="E506">
        <v>187</v>
      </c>
      <c r="F506" t="s">
        <v>427</v>
      </c>
      <c r="G506" t="s">
        <v>428</v>
      </c>
      <c r="H506">
        <v>2416.372</v>
      </c>
      <c r="I506" t="s">
        <v>429</v>
      </c>
      <c r="J506">
        <v>0.00092</v>
      </c>
      <c r="K506" t="s">
        <v>71</v>
      </c>
      <c r="L506" t="s">
        <v>430</v>
      </c>
      <c r="M506">
        <v>493.0793</v>
      </c>
      <c r="N506" t="s">
        <v>71</v>
      </c>
      <c r="O506" t="s">
        <v>455</v>
      </c>
      <c r="P506">
        <v>0.001414</v>
      </c>
      <c r="Q506" t="s">
        <v>71</v>
      </c>
      <c r="R506" t="s">
        <v>70</v>
      </c>
      <c r="S506">
        <v>4.882128</v>
      </c>
      <c r="T506" t="s">
        <v>71</v>
      </c>
      <c r="U506" t="s">
        <v>72</v>
      </c>
      <c r="V506">
        <v>0.384622</v>
      </c>
      <c r="W506" t="s">
        <v>71</v>
      </c>
      <c r="X506" t="s">
        <v>73</v>
      </c>
      <c r="Y506">
        <v>1.083009</v>
      </c>
      <c r="Z506" t="s">
        <v>71</v>
      </c>
      <c r="AA506" t="s">
        <v>446</v>
      </c>
      <c r="AB506">
        <v>1.797667</v>
      </c>
      <c r="AC506" t="s">
        <v>71</v>
      </c>
      <c r="AD506" t="s">
        <v>74</v>
      </c>
      <c r="AE506">
        <v>1.597759</v>
      </c>
      <c r="AF506" t="s">
        <v>71</v>
      </c>
      <c r="AG506" t="s">
        <v>437</v>
      </c>
      <c r="AH506">
        <v>300</v>
      </c>
      <c r="AI506" t="s">
        <v>438</v>
      </c>
      <c r="AJ506">
        <v>1000000</v>
      </c>
      <c r="AK506" t="s">
        <v>439</v>
      </c>
      <c r="AL506">
        <v>5</v>
      </c>
      <c r="AM506" t="s">
        <v>440</v>
      </c>
      <c r="AN506">
        <v>500</v>
      </c>
      <c r="AO506" t="s">
        <v>441</v>
      </c>
      <c r="AP506">
        <v>30</v>
      </c>
      <c r="AQ506" t="s">
        <v>442</v>
      </c>
      <c r="AR506">
        <v>30</v>
      </c>
    </row>
    <row r="507" spans="1:44">
      <c r="A507">
        <v>334</v>
      </c>
      <c r="B507" t="s">
        <v>425</v>
      </c>
      <c r="C507">
        <v>0</v>
      </c>
      <c r="D507" t="s">
        <v>426</v>
      </c>
      <c r="E507">
        <v>159</v>
      </c>
      <c r="F507" t="s">
        <v>427</v>
      </c>
      <c r="G507" t="s">
        <v>428</v>
      </c>
      <c r="H507">
        <v>6.104</v>
      </c>
      <c r="I507" t="s">
        <v>429</v>
      </c>
      <c r="J507">
        <v>0.001279</v>
      </c>
      <c r="K507" t="s">
        <v>71</v>
      </c>
      <c r="L507" t="s">
        <v>430</v>
      </c>
      <c r="M507">
        <v>62.4622</v>
      </c>
      <c r="N507" t="s">
        <v>71</v>
      </c>
      <c r="O507" t="s">
        <v>455</v>
      </c>
      <c r="P507">
        <v>0.001342</v>
      </c>
      <c r="Q507" t="s">
        <v>71</v>
      </c>
      <c r="R507" t="s">
        <v>70</v>
      </c>
      <c r="S507">
        <v>20.56494</v>
      </c>
      <c r="T507" t="s">
        <v>71</v>
      </c>
      <c r="U507" t="s">
        <v>72</v>
      </c>
      <c r="V507">
        <v>1.074552</v>
      </c>
      <c r="W507" t="s">
        <v>71</v>
      </c>
      <c r="X507" t="s">
        <v>73</v>
      </c>
      <c r="Y507">
        <v>16.929377</v>
      </c>
      <c r="Z507" t="s">
        <v>71</v>
      </c>
      <c r="AA507" t="s">
        <v>446</v>
      </c>
      <c r="AB507">
        <v>1.032957</v>
      </c>
      <c r="AC507" t="s">
        <v>71</v>
      </c>
      <c r="AD507" t="s">
        <v>74</v>
      </c>
      <c r="AE507">
        <v>1.502046</v>
      </c>
      <c r="AF507" t="s">
        <v>71</v>
      </c>
      <c r="AG507" t="s">
        <v>437</v>
      </c>
      <c r="AH507">
        <v>200</v>
      </c>
      <c r="AI507" t="s">
        <v>438</v>
      </c>
      <c r="AJ507">
        <v>1000000</v>
      </c>
      <c r="AK507" t="s">
        <v>439</v>
      </c>
      <c r="AL507">
        <v>10</v>
      </c>
      <c r="AM507" t="s">
        <v>440</v>
      </c>
      <c r="AN507">
        <v>500</v>
      </c>
      <c r="AO507" t="s">
        <v>441</v>
      </c>
      <c r="AP507">
        <v>30</v>
      </c>
      <c r="AQ507" t="s">
        <v>442</v>
      </c>
      <c r="AR507">
        <v>30</v>
      </c>
    </row>
    <row r="508" spans="1:44">
      <c r="A508">
        <v>334</v>
      </c>
      <c r="B508" t="s">
        <v>425</v>
      </c>
      <c r="C508">
        <v>0</v>
      </c>
      <c r="D508" t="s">
        <v>426</v>
      </c>
      <c r="E508">
        <v>176</v>
      </c>
      <c r="F508" t="s">
        <v>427</v>
      </c>
      <c r="G508" t="s">
        <v>428</v>
      </c>
      <c r="H508">
        <v>1.432</v>
      </c>
      <c r="I508" t="s">
        <v>429</v>
      </c>
      <c r="J508">
        <v>0.001443</v>
      </c>
      <c r="K508" t="s">
        <v>71</v>
      </c>
      <c r="L508" t="s">
        <v>430</v>
      </c>
      <c r="M508">
        <v>81.9791</v>
      </c>
      <c r="N508" t="s">
        <v>71</v>
      </c>
      <c r="O508" t="s">
        <v>455</v>
      </c>
      <c r="P508">
        <v>0.001525</v>
      </c>
      <c r="Q508" t="s">
        <v>71</v>
      </c>
      <c r="R508" t="s">
        <v>70</v>
      </c>
      <c r="S508">
        <v>26.623828</v>
      </c>
      <c r="T508" t="s">
        <v>71</v>
      </c>
      <c r="U508" t="s">
        <v>72</v>
      </c>
      <c r="V508">
        <v>0.635849</v>
      </c>
      <c r="W508" t="s">
        <v>71</v>
      </c>
      <c r="X508" t="s">
        <v>73</v>
      </c>
      <c r="Y508">
        <v>20.40894</v>
      </c>
      <c r="Z508" t="s">
        <v>71</v>
      </c>
      <c r="AA508" t="s">
        <v>446</v>
      </c>
      <c r="AB508">
        <v>4.083366</v>
      </c>
      <c r="AC508" t="s">
        <v>71</v>
      </c>
      <c r="AD508" t="s">
        <v>74</v>
      </c>
      <c r="AE508">
        <v>1.470543</v>
      </c>
      <c r="AF508" t="s">
        <v>71</v>
      </c>
      <c r="AG508" t="s">
        <v>437</v>
      </c>
      <c r="AH508">
        <v>200</v>
      </c>
      <c r="AI508" t="s">
        <v>438</v>
      </c>
      <c r="AJ508">
        <v>1000000</v>
      </c>
      <c r="AK508" t="s">
        <v>439</v>
      </c>
      <c r="AL508">
        <v>10</v>
      </c>
      <c r="AM508" t="s">
        <v>440</v>
      </c>
      <c r="AN508">
        <v>500</v>
      </c>
      <c r="AO508" t="s">
        <v>441</v>
      </c>
      <c r="AP508">
        <v>40</v>
      </c>
      <c r="AQ508" t="s">
        <v>442</v>
      </c>
      <c r="AR508">
        <v>100</v>
      </c>
    </row>
    <row r="509" spans="1:44">
      <c r="A509">
        <v>334</v>
      </c>
      <c r="B509" t="s">
        <v>425</v>
      </c>
      <c r="C509">
        <v>0</v>
      </c>
      <c r="D509" t="s">
        <v>426</v>
      </c>
      <c r="E509">
        <v>176</v>
      </c>
      <c r="F509" t="s">
        <v>427</v>
      </c>
      <c r="G509" t="s">
        <v>428</v>
      </c>
      <c r="H509">
        <v>0.764</v>
      </c>
      <c r="I509" t="s">
        <v>429</v>
      </c>
      <c r="J509">
        <v>0.00129</v>
      </c>
      <c r="K509" t="s">
        <v>71</v>
      </c>
      <c r="L509" t="s">
        <v>430</v>
      </c>
      <c r="M509">
        <v>64.6399</v>
      </c>
      <c r="N509" t="s">
        <v>71</v>
      </c>
      <c r="O509" t="s">
        <v>455</v>
      </c>
      <c r="P509">
        <v>0.001355</v>
      </c>
      <c r="Q509" t="s">
        <v>71</v>
      </c>
      <c r="R509" t="s">
        <v>70</v>
      </c>
      <c r="S509">
        <v>26.530123</v>
      </c>
      <c r="T509" t="s">
        <v>71</v>
      </c>
      <c r="U509" t="s">
        <v>72</v>
      </c>
      <c r="V509">
        <v>1.265932</v>
      </c>
      <c r="W509" t="s">
        <v>71</v>
      </c>
      <c r="X509" t="s">
        <v>73</v>
      </c>
      <c r="Y509">
        <v>19.719486</v>
      </c>
      <c r="Z509" t="s">
        <v>71</v>
      </c>
      <c r="AA509" t="s">
        <v>446</v>
      </c>
      <c r="AB509">
        <v>4.042232</v>
      </c>
      <c r="AC509" t="s">
        <v>71</v>
      </c>
      <c r="AD509" t="s">
        <v>74</v>
      </c>
      <c r="AE509">
        <v>1.475291</v>
      </c>
      <c r="AF509" t="s">
        <v>71</v>
      </c>
      <c r="AG509" t="s">
        <v>437</v>
      </c>
      <c r="AH509">
        <v>100</v>
      </c>
      <c r="AI509" t="s">
        <v>438</v>
      </c>
      <c r="AJ509">
        <v>1000000</v>
      </c>
      <c r="AK509" t="s">
        <v>439</v>
      </c>
      <c r="AL509">
        <v>10</v>
      </c>
      <c r="AM509" t="s">
        <v>440</v>
      </c>
      <c r="AN509">
        <v>500</v>
      </c>
      <c r="AO509" t="s">
        <v>441</v>
      </c>
      <c r="AP509">
        <v>40</v>
      </c>
      <c r="AQ509" t="s">
        <v>442</v>
      </c>
      <c r="AR509">
        <v>100</v>
      </c>
    </row>
    <row r="510" spans="1:44">
      <c r="A510">
        <v>332</v>
      </c>
      <c r="B510" t="s">
        <v>425</v>
      </c>
      <c r="C510">
        <v>4</v>
      </c>
      <c r="D510" t="s">
        <v>426</v>
      </c>
      <c r="E510">
        <v>300</v>
      </c>
      <c r="F510" t="s">
        <v>427</v>
      </c>
      <c r="G510" t="s">
        <v>428</v>
      </c>
      <c r="H510">
        <v>6.042</v>
      </c>
      <c r="I510" t="s">
        <v>429</v>
      </c>
      <c r="J510">
        <v>0.0008</v>
      </c>
      <c r="K510" t="s">
        <v>71</v>
      </c>
      <c r="L510" t="s">
        <v>430</v>
      </c>
      <c r="M510">
        <v>437.8766</v>
      </c>
      <c r="N510" t="s">
        <v>71</v>
      </c>
      <c r="O510" t="s">
        <v>455</v>
      </c>
      <c r="P510">
        <v>0.001238</v>
      </c>
      <c r="Q510" t="s">
        <v>71</v>
      </c>
      <c r="R510" t="s">
        <v>70</v>
      </c>
      <c r="S510">
        <v>3.135815</v>
      </c>
      <c r="T510" t="s">
        <v>71</v>
      </c>
      <c r="U510" t="s">
        <v>72</v>
      </c>
      <c r="V510">
        <v>0.191219</v>
      </c>
      <c r="W510" t="s">
        <v>71</v>
      </c>
      <c r="X510" t="s">
        <v>73</v>
      </c>
      <c r="Y510">
        <v>1.095806</v>
      </c>
      <c r="Z510" t="s">
        <v>71</v>
      </c>
      <c r="AA510" t="s">
        <v>446</v>
      </c>
      <c r="AB510">
        <v>1.156037</v>
      </c>
      <c r="AC510" t="s">
        <v>71</v>
      </c>
      <c r="AD510" t="s">
        <v>74</v>
      </c>
      <c r="AE510">
        <v>0.682224</v>
      </c>
      <c r="AF510" t="s">
        <v>71</v>
      </c>
      <c r="AG510" t="s">
        <v>437</v>
      </c>
      <c r="AH510">
        <v>600</v>
      </c>
      <c r="AI510" t="s">
        <v>438</v>
      </c>
      <c r="AJ510">
        <v>1000000</v>
      </c>
      <c r="AK510" t="s">
        <v>439</v>
      </c>
      <c r="AL510">
        <v>10</v>
      </c>
      <c r="AM510" t="s">
        <v>440</v>
      </c>
      <c r="AN510">
        <v>500</v>
      </c>
      <c r="AO510" t="s">
        <v>441</v>
      </c>
      <c r="AP510">
        <v>40</v>
      </c>
      <c r="AQ510" t="s">
        <v>442</v>
      </c>
      <c r="AR510">
        <v>40</v>
      </c>
    </row>
    <row r="511" spans="1:44">
      <c r="A511">
        <v>331</v>
      </c>
      <c r="B511" t="s">
        <v>425</v>
      </c>
      <c r="C511">
        <v>4</v>
      </c>
      <c r="D511" t="s">
        <v>426</v>
      </c>
      <c r="E511">
        <v>263</v>
      </c>
      <c r="F511" t="s">
        <v>427</v>
      </c>
      <c r="G511" t="s">
        <v>428</v>
      </c>
      <c r="H511">
        <v>5.97</v>
      </c>
      <c r="I511" t="s">
        <v>429</v>
      </c>
      <c r="J511">
        <v>0.000714</v>
      </c>
      <c r="K511" t="s">
        <v>71</v>
      </c>
      <c r="L511" t="s">
        <v>430</v>
      </c>
      <c r="M511">
        <v>417.2074</v>
      </c>
      <c r="N511" t="s">
        <v>71</v>
      </c>
      <c r="O511" t="s">
        <v>455</v>
      </c>
      <c r="P511">
        <v>0.001131</v>
      </c>
      <c r="Q511" t="s">
        <v>71</v>
      </c>
      <c r="R511" t="s">
        <v>70</v>
      </c>
      <c r="S511">
        <v>2.782745</v>
      </c>
      <c r="T511" t="s">
        <v>71</v>
      </c>
      <c r="U511" t="s">
        <v>72</v>
      </c>
      <c r="V511">
        <v>0.183121</v>
      </c>
      <c r="W511" t="s">
        <v>71</v>
      </c>
      <c r="X511" t="s">
        <v>73</v>
      </c>
      <c r="Y511">
        <v>1.043717</v>
      </c>
      <c r="Z511" t="s">
        <v>71</v>
      </c>
      <c r="AA511" t="s">
        <v>446</v>
      </c>
      <c r="AB511">
        <v>0.864669</v>
      </c>
      <c r="AC511" t="s">
        <v>71</v>
      </c>
      <c r="AD511" t="s">
        <v>74</v>
      </c>
      <c r="AE511">
        <v>0.682632</v>
      </c>
      <c r="AF511" t="s">
        <v>71</v>
      </c>
      <c r="AG511" t="s">
        <v>437</v>
      </c>
      <c r="AH511">
        <v>600</v>
      </c>
      <c r="AI511" t="s">
        <v>438</v>
      </c>
      <c r="AJ511">
        <v>1000000</v>
      </c>
      <c r="AK511" t="s">
        <v>439</v>
      </c>
      <c r="AL511">
        <v>10</v>
      </c>
      <c r="AM511" t="s">
        <v>440</v>
      </c>
      <c r="AN511">
        <v>500</v>
      </c>
      <c r="AO511" t="s">
        <v>441</v>
      </c>
      <c r="AP511">
        <v>30</v>
      </c>
      <c r="AQ511" t="s">
        <v>442</v>
      </c>
      <c r="AR511">
        <v>30</v>
      </c>
    </row>
    <row r="512" spans="1:44">
      <c r="A512">
        <v>330</v>
      </c>
      <c r="B512" t="s">
        <v>425</v>
      </c>
      <c r="C512">
        <v>4</v>
      </c>
      <c r="D512" t="s">
        <v>426</v>
      </c>
      <c r="E512">
        <v>263</v>
      </c>
      <c r="F512" t="s">
        <v>427</v>
      </c>
      <c r="G512" t="s">
        <v>428</v>
      </c>
      <c r="H512">
        <v>5.97</v>
      </c>
      <c r="I512" t="s">
        <v>429</v>
      </c>
      <c r="J512">
        <v>0.000785</v>
      </c>
      <c r="K512" t="s">
        <v>71</v>
      </c>
      <c r="L512" t="s">
        <v>430</v>
      </c>
      <c r="M512">
        <v>404.4514</v>
      </c>
      <c r="N512" t="s">
        <v>71</v>
      </c>
      <c r="O512" t="s">
        <v>455</v>
      </c>
      <c r="P512">
        <v>0.001189</v>
      </c>
      <c r="Q512" t="s">
        <v>71</v>
      </c>
      <c r="R512" t="s">
        <v>70</v>
      </c>
      <c r="S512">
        <v>2.816744</v>
      </c>
      <c r="T512" t="s">
        <v>71</v>
      </c>
      <c r="U512" t="s">
        <v>72</v>
      </c>
      <c r="V512">
        <v>0.217029</v>
      </c>
      <c r="W512" t="s">
        <v>71</v>
      </c>
      <c r="X512" t="s">
        <v>73</v>
      </c>
      <c r="Y512">
        <v>1.027339</v>
      </c>
      <c r="Z512" t="s">
        <v>71</v>
      </c>
      <c r="AA512" t="s">
        <v>446</v>
      </c>
      <c r="AB512">
        <v>0.874483</v>
      </c>
      <c r="AC512" t="s">
        <v>71</v>
      </c>
      <c r="AD512" t="s">
        <v>74</v>
      </c>
      <c r="AE512">
        <v>0.688936</v>
      </c>
      <c r="AF512" t="s">
        <v>71</v>
      </c>
      <c r="AG512" t="s">
        <v>437</v>
      </c>
      <c r="AH512">
        <v>500</v>
      </c>
      <c r="AI512" t="s">
        <v>438</v>
      </c>
      <c r="AJ512">
        <v>1000000</v>
      </c>
      <c r="AK512" t="s">
        <v>439</v>
      </c>
      <c r="AL512">
        <v>10</v>
      </c>
      <c r="AM512" t="s">
        <v>440</v>
      </c>
      <c r="AN512">
        <v>500</v>
      </c>
      <c r="AO512" t="s">
        <v>441</v>
      </c>
      <c r="AP512">
        <v>30</v>
      </c>
      <c r="AQ512" t="s">
        <v>442</v>
      </c>
      <c r="AR512">
        <v>30</v>
      </c>
    </row>
    <row r="513" spans="1:44">
      <c r="A513">
        <v>329</v>
      </c>
      <c r="B513" t="s">
        <v>425</v>
      </c>
      <c r="C513">
        <v>2</v>
      </c>
      <c r="D513" t="s">
        <v>426</v>
      </c>
      <c r="E513">
        <v>177</v>
      </c>
      <c r="F513" t="s">
        <v>427</v>
      </c>
      <c r="G513" t="s">
        <v>428</v>
      </c>
      <c r="H513">
        <v>932.064</v>
      </c>
      <c r="I513" t="s">
        <v>429</v>
      </c>
      <c r="J513">
        <v>0.000724</v>
      </c>
      <c r="K513" t="s">
        <v>71</v>
      </c>
      <c r="L513" t="s">
        <v>430</v>
      </c>
      <c r="M513">
        <v>125.6811</v>
      </c>
      <c r="N513" t="s">
        <v>71</v>
      </c>
      <c r="O513" t="s">
        <v>455</v>
      </c>
      <c r="P513">
        <v>0.00085</v>
      </c>
      <c r="Q513" t="s">
        <v>71</v>
      </c>
      <c r="R513" t="s">
        <v>70</v>
      </c>
      <c r="S513">
        <v>6.245769</v>
      </c>
      <c r="T513" t="s">
        <v>71</v>
      </c>
      <c r="U513" t="s">
        <v>72</v>
      </c>
      <c r="V513">
        <v>0.218345</v>
      </c>
      <c r="W513" t="s">
        <v>71</v>
      </c>
      <c r="X513" t="s">
        <v>73</v>
      </c>
      <c r="Y513">
        <v>4.800577</v>
      </c>
      <c r="Z513" t="s">
        <v>71</v>
      </c>
      <c r="AA513" t="s">
        <v>446</v>
      </c>
      <c r="AB513">
        <v>0.516247</v>
      </c>
      <c r="AC513" t="s">
        <v>71</v>
      </c>
      <c r="AD513" t="s">
        <v>74</v>
      </c>
      <c r="AE513">
        <v>0.699395</v>
      </c>
      <c r="AF513" t="s">
        <v>71</v>
      </c>
      <c r="AG513" t="s">
        <v>437</v>
      </c>
      <c r="AH513">
        <v>500</v>
      </c>
      <c r="AI513" t="s">
        <v>438</v>
      </c>
      <c r="AJ513">
        <v>1000000</v>
      </c>
      <c r="AK513" t="s">
        <v>439</v>
      </c>
      <c r="AL513">
        <v>10</v>
      </c>
      <c r="AM513" t="s">
        <v>440</v>
      </c>
      <c r="AN513">
        <v>500</v>
      </c>
      <c r="AO513" t="s">
        <v>441</v>
      </c>
      <c r="AP513">
        <v>30</v>
      </c>
      <c r="AQ513" t="s">
        <v>442</v>
      </c>
      <c r="AR513">
        <v>30</v>
      </c>
    </row>
    <row r="514" spans="1:44">
      <c r="A514">
        <v>328</v>
      </c>
      <c r="B514" t="s">
        <v>425</v>
      </c>
      <c r="C514">
        <v>2</v>
      </c>
      <c r="D514" t="s">
        <v>426</v>
      </c>
      <c r="E514">
        <v>177</v>
      </c>
      <c r="F514" t="s">
        <v>427</v>
      </c>
      <c r="G514" t="s">
        <v>428</v>
      </c>
      <c r="H514">
        <v>103.478</v>
      </c>
      <c r="I514" t="s">
        <v>429</v>
      </c>
      <c r="J514">
        <v>0.000681</v>
      </c>
      <c r="K514" t="s">
        <v>71</v>
      </c>
      <c r="L514" t="s">
        <v>430</v>
      </c>
      <c r="M514">
        <v>115.194</v>
      </c>
      <c r="N514" t="s">
        <v>71</v>
      </c>
      <c r="O514" t="s">
        <v>455</v>
      </c>
      <c r="P514">
        <v>0.000797</v>
      </c>
      <c r="Q514" t="s">
        <v>71</v>
      </c>
      <c r="R514" t="s">
        <v>70</v>
      </c>
      <c r="S514">
        <v>5.049239</v>
      </c>
      <c r="T514" t="s">
        <v>71</v>
      </c>
      <c r="U514" t="s">
        <v>72</v>
      </c>
      <c r="V514">
        <v>0.182288</v>
      </c>
      <c r="W514" t="s">
        <v>71</v>
      </c>
      <c r="X514" t="s">
        <v>73</v>
      </c>
      <c r="Y514">
        <v>3.565228</v>
      </c>
      <c r="Z514" t="s">
        <v>71</v>
      </c>
      <c r="AA514" t="s">
        <v>446</v>
      </c>
      <c r="AB514">
        <v>0.60307</v>
      </c>
      <c r="AC514" t="s">
        <v>71</v>
      </c>
      <c r="AD514" t="s">
        <v>74</v>
      </c>
      <c r="AE514">
        <v>0.689012</v>
      </c>
      <c r="AF514" t="s">
        <v>71</v>
      </c>
      <c r="AG514" t="s">
        <v>437</v>
      </c>
      <c r="AH514">
        <v>600</v>
      </c>
      <c r="AI514" t="s">
        <v>438</v>
      </c>
      <c r="AJ514">
        <v>1000000</v>
      </c>
      <c r="AK514" t="s">
        <v>439</v>
      </c>
      <c r="AL514">
        <v>10</v>
      </c>
      <c r="AM514" t="s">
        <v>440</v>
      </c>
      <c r="AN514">
        <v>500</v>
      </c>
      <c r="AO514" t="s">
        <v>441</v>
      </c>
      <c r="AP514">
        <v>30</v>
      </c>
      <c r="AQ514" t="s">
        <v>442</v>
      </c>
      <c r="AR514">
        <v>30</v>
      </c>
    </row>
    <row r="515" spans="1:44">
      <c r="A515">
        <v>328</v>
      </c>
      <c r="B515" t="s">
        <v>425</v>
      </c>
      <c r="C515">
        <v>2</v>
      </c>
      <c r="D515" t="s">
        <v>426</v>
      </c>
      <c r="E515">
        <v>177</v>
      </c>
      <c r="F515" t="s">
        <v>427</v>
      </c>
      <c r="G515" t="s">
        <v>428</v>
      </c>
      <c r="H515">
        <v>103.478</v>
      </c>
      <c r="I515" t="s">
        <v>429</v>
      </c>
      <c r="J515">
        <v>0.000724</v>
      </c>
      <c r="K515" t="s">
        <v>71</v>
      </c>
      <c r="L515" t="s">
        <v>430</v>
      </c>
      <c r="M515">
        <v>133.4114</v>
      </c>
      <c r="N515" t="s">
        <v>71</v>
      </c>
      <c r="O515" t="s">
        <v>455</v>
      </c>
      <c r="P515">
        <v>0.000857</v>
      </c>
      <c r="Q515" t="s">
        <v>71</v>
      </c>
      <c r="R515" t="s">
        <v>70</v>
      </c>
      <c r="S515">
        <v>5.069882</v>
      </c>
      <c r="T515" t="s">
        <v>71</v>
      </c>
      <c r="U515" t="s">
        <v>72</v>
      </c>
      <c r="V515">
        <v>0.18316</v>
      </c>
      <c r="W515" t="s">
        <v>71</v>
      </c>
      <c r="X515" t="s">
        <v>73</v>
      </c>
      <c r="Y515">
        <v>3.576312</v>
      </c>
      <c r="Z515" t="s">
        <v>71</v>
      </c>
      <c r="AA515" t="s">
        <v>446</v>
      </c>
      <c r="AB515">
        <v>0.612308</v>
      </c>
      <c r="AC515" t="s">
        <v>71</v>
      </c>
      <c r="AD515" t="s">
        <v>74</v>
      </c>
      <c r="AE515">
        <v>0.688294</v>
      </c>
      <c r="AF515" t="s">
        <v>71</v>
      </c>
      <c r="AG515" t="s">
        <v>437</v>
      </c>
      <c r="AH515">
        <v>600</v>
      </c>
      <c r="AI515" t="s">
        <v>438</v>
      </c>
      <c r="AJ515">
        <v>1000000</v>
      </c>
      <c r="AK515" t="s">
        <v>439</v>
      </c>
      <c r="AL515">
        <v>10</v>
      </c>
      <c r="AM515" t="s">
        <v>440</v>
      </c>
      <c r="AN515">
        <v>500</v>
      </c>
      <c r="AO515" t="s">
        <v>441</v>
      </c>
      <c r="AP515">
        <v>30</v>
      </c>
      <c r="AQ515" t="s">
        <v>442</v>
      </c>
      <c r="AR515">
        <v>30</v>
      </c>
    </row>
    <row r="516" spans="1:44">
      <c r="A516">
        <v>328</v>
      </c>
      <c r="B516" t="s">
        <v>425</v>
      </c>
      <c r="C516">
        <v>2</v>
      </c>
      <c r="D516" t="s">
        <v>426</v>
      </c>
      <c r="E516">
        <v>177</v>
      </c>
      <c r="F516" t="s">
        <v>427</v>
      </c>
      <c r="G516" t="s">
        <v>428</v>
      </c>
      <c r="H516">
        <v>5.97</v>
      </c>
      <c r="I516" t="s">
        <v>429</v>
      </c>
      <c r="J516">
        <v>0.000743</v>
      </c>
      <c r="K516" t="s">
        <v>71</v>
      </c>
      <c r="L516" t="s">
        <v>430</v>
      </c>
      <c r="M516">
        <v>129.2109</v>
      </c>
      <c r="N516" t="s">
        <v>71</v>
      </c>
      <c r="O516" t="s">
        <v>455</v>
      </c>
      <c r="P516">
        <v>0.000872</v>
      </c>
      <c r="Q516" t="s">
        <v>71</v>
      </c>
      <c r="R516" t="s">
        <v>70</v>
      </c>
      <c r="S516">
        <v>6.197073</v>
      </c>
      <c r="T516" t="s">
        <v>71</v>
      </c>
      <c r="U516" t="s">
        <v>72</v>
      </c>
      <c r="V516">
        <v>0.193472</v>
      </c>
      <c r="W516" t="s">
        <v>71</v>
      </c>
      <c r="X516" t="s">
        <v>73</v>
      </c>
      <c r="Y516">
        <v>4.516669</v>
      </c>
      <c r="Z516" t="s">
        <v>71</v>
      </c>
      <c r="AA516" t="s">
        <v>446</v>
      </c>
      <c r="AB516">
        <v>0.741923</v>
      </c>
      <c r="AC516" t="s">
        <v>71</v>
      </c>
      <c r="AD516" t="s">
        <v>74</v>
      </c>
      <c r="AE516">
        <v>0.734396</v>
      </c>
      <c r="AF516" t="s">
        <v>71</v>
      </c>
      <c r="AG516" t="s">
        <v>437</v>
      </c>
      <c r="AH516">
        <v>600</v>
      </c>
      <c r="AI516" t="s">
        <v>438</v>
      </c>
      <c r="AJ516">
        <v>1000000</v>
      </c>
      <c r="AK516" t="s">
        <v>439</v>
      </c>
      <c r="AL516">
        <v>10</v>
      </c>
      <c r="AM516" t="s">
        <v>440</v>
      </c>
      <c r="AN516">
        <v>500</v>
      </c>
      <c r="AO516" t="s">
        <v>441</v>
      </c>
      <c r="AP516">
        <v>30</v>
      </c>
      <c r="AQ516" t="s">
        <v>442</v>
      </c>
      <c r="AR516">
        <v>30</v>
      </c>
    </row>
    <row r="517" spans="1:44">
      <c r="A517">
        <v>328</v>
      </c>
      <c r="B517" t="s">
        <v>425</v>
      </c>
      <c r="C517">
        <v>2</v>
      </c>
      <c r="D517" t="s">
        <v>426</v>
      </c>
      <c r="E517">
        <v>177</v>
      </c>
      <c r="F517" t="s">
        <v>427</v>
      </c>
      <c r="G517" t="s">
        <v>428</v>
      </c>
      <c r="H517">
        <v>5.97</v>
      </c>
      <c r="I517" t="s">
        <v>429</v>
      </c>
      <c r="J517">
        <v>0.000844</v>
      </c>
      <c r="K517" t="s">
        <v>71</v>
      </c>
      <c r="L517" t="s">
        <v>430</v>
      </c>
      <c r="M517">
        <v>155.8184</v>
      </c>
      <c r="N517" t="s">
        <v>71</v>
      </c>
      <c r="O517" t="s">
        <v>455</v>
      </c>
      <c r="P517">
        <v>0.001</v>
      </c>
      <c r="Q517" t="s">
        <v>71</v>
      </c>
      <c r="R517" t="s">
        <v>70</v>
      </c>
      <c r="S517">
        <v>6.670838</v>
      </c>
      <c r="T517" t="s">
        <v>71</v>
      </c>
      <c r="U517" t="s">
        <v>72</v>
      </c>
      <c r="V517">
        <v>0.213417</v>
      </c>
      <c r="W517" t="s">
        <v>71</v>
      </c>
      <c r="X517" t="s">
        <v>73</v>
      </c>
      <c r="Y517">
        <v>4.831011</v>
      </c>
      <c r="Z517" t="s">
        <v>71</v>
      </c>
      <c r="AA517" t="s">
        <v>446</v>
      </c>
      <c r="AB517">
        <v>0.815246</v>
      </c>
      <c r="AC517" t="s">
        <v>71</v>
      </c>
      <c r="AD517" t="s">
        <v>74</v>
      </c>
      <c r="AE517">
        <v>0.800087</v>
      </c>
      <c r="AF517" t="s">
        <v>71</v>
      </c>
      <c r="AG517" t="s">
        <v>437</v>
      </c>
      <c r="AH517">
        <v>600</v>
      </c>
      <c r="AI517" t="s">
        <v>438</v>
      </c>
      <c r="AJ517">
        <v>1000000</v>
      </c>
      <c r="AK517" t="s">
        <v>439</v>
      </c>
      <c r="AL517">
        <v>10</v>
      </c>
      <c r="AM517" t="s">
        <v>440</v>
      </c>
      <c r="AN517">
        <v>500</v>
      </c>
      <c r="AO517" t="s">
        <v>441</v>
      </c>
      <c r="AP517">
        <v>30</v>
      </c>
      <c r="AQ517" t="s">
        <v>442</v>
      </c>
      <c r="AR517">
        <v>30</v>
      </c>
    </row>
    <row r="518" spans="1:44">
      <c r="A518">
        <v>328</v>
      </c>
      <c r="B518" t="s">
        <v>425</v>
      </c>
      <c r="C518">
        <v>2</v>
      </c>
      <c r="D518" t="s">
        <v>426</v>
      </c>
      <c r="E518">
        <v>177</v>
      </c>
      <c r="F518" t="s">
        <v>427</v>
      </c>
      <c r="G518" t="s">
        <v>428</v>
      </c>
      <c r="H518">
        <v>5.97</v>
      </c>
      <c r="I518" t="s">
        <v>429</v>
      </c>
      <c r="J518">
        <v>0.000899</v>
      </c>
      <c r="K518" t="s">
        <v>71</v>
      </c>
      <c r="L518" t="s">
        <v>430</v>
      </c>
      <c r="M518">
        <v>131.3122</v>
      </c>
      <c r="N518" t="s">
        <v>71</v>
      </c>
      <c r="O518" t="s">
        <v>455</v>
      </c>
      <c r="P518">
        <v>0.00103</v>
      </c>
      <c r="Q518" t="s">
        <v>71</v>
      </c>
      <c r="R518" t="s">
        <v>70</v>
      </c>
      <c r="S518">
        <v>5.728302</v>
      </c>
      <c r="T518" t="s">
        <v>71</v>
      </c>
      <c r="U518" t="s">
        <v>72</v>
      </c>
      <c r="V518">
        <v>0.184302</v>
      </c>
      <c r="W518" t="s">
        <v>71</v>
      </c>
      <c r="X518" t="s">
        <v>73</v>
      </c>
      <c r="Y518">
        <v>4.161268</v>
      </c>
      <c r="Z518" t="s">
        <v>71</v>
      </c>
      <c r="AA518" t="s">
        <v>446</v>
      </c>
      <c r="AB518">
        <v>0.690525</v>
      </c>
      <c r="AC518" t="s">
        <v>71</v>
      </c>
      <c r="AD518" t="s">
        <v>74</v>
      </c>
      <c r="AE518">
        <v>0.681954</v>
      </c>
      <c r="AF518" t="s">
        <v>71</v>
      </c>
      <c r="AG518" t="s">
        <v>437</v>
      </c>
      <c r="AH518">
        <v>600</v>
      </c>
      <c r="AI518" t="s">
        <v>438</v>
      </c>
      <c r="AJ518">
        <v>1000000</v>
      </c>
      <c r="AK518" t="s">
        <v>439</v>
      </c>
      <c r="AL518">
        <v>10</v>
      </c>
      <c r="AM518" t="s">
        <v>440</v>
      </c>
      <c r="AN518">
        <v>500</v>
      </c>
      <c r="AO518" t="s">
        <v>441</v>
      </c>
      <c r="AP518">
        <v>30</v>
      </c>
      <c r="AQ518" t="s">
        <v>442</v>
      </c>
      <c r="AR518">
        <v>30</v>
      </c>
    </row>
    <row r="519" spans="1:44">
      <c r="A519">
        <v>327</v>
      </c>
      <c r="B519" t="s">
        <v>425</v>
      </c>
      <c r="C519">
        <v>2</v>
      </c>
      <c r="D519" t="s">
        <v>426</v>
      </c>
      <c r="E519">
        <v>177</v>
      </c>
      <c r="F519" t="s">
        <v>427</v>
      </c>
      <c r="G519" t="s">
        <v>428</v>
      </c>
      <c r="H519">
        <v>5.97</v>
      </c>
      <c r="I519" t="s">
        <v>429</v>
      </c>
      <c r="J519">
        <v>0.000572</v>
      </c>
      <c r="K519" t="s">
        <v>71</v>
      </c>
      <c r="L519" t="s">
        <v>430</v>
      </c>
      <c r="M519">
        <v>97.0476</v>
      </c>
      <c r="N519" t="s">
        <v>71</v>
      </c>
      <c r="O519" t="s">
        <v>455</v>
      </c>
      <c r="P519">
        <v>0.000669</v>
      </c>
      <c r="Q519" t="s">
        <v>71</v>
      </c>
      <c r="R519" t="s">
        <v>70</v>
      </c>
      <c r="S519">
        <v>5.802316</v>
      </c>
      <c r="T519" t="s">
        <v>71</v>
      </c>
      <c r="U519" t="s">
        <v>72</v>
      </c>
      <c r="V519">
        <v>0.500095</v>
      </c>
      <c r="W519" t="s">
        <v>71</v>
      </c>
      <c r="X519" t="s">
        <v>73</v>
      </c>
      <c r="Y519">
        <v>3.887585</v>
      </c>
      <c r="Z519" t="s">
        <v>71</v>
      </c>
      <c r="AA519" t="s">
        <v>446</v>
      </c>
      <c r="AB519">
        <v>0.721372</v>
      </c>
      <c r="AC519" t="s">
        <v>71</v>
      </c>
      <c r="AD519" t="s">
        <v>74</v>
      </c>
      <c r="AE519">
        <v>0.684204</v>
      </c>
      <c r="AF519" t="s">
        <v>71</v>
      </c>
      <c r="AG519" t="s">
        <v>437</v>
      </c>
      <c r="AH519">
        <v>200</v>
      </c>
      <c r="AI519" t="s">
        <v>438</v>
      </c>
      <c r="AJ519">
        <v>1000000</v>
      </c>
      <c r="AK519" t="s">
        <v>439</v>
      </c>
      <c r="AL519">
        <v>10</v>
      </c>
      <c r="AM519" t="s">
        <v>440</v>
      </c>
      <c r="AN519">
        <v>500</v>
      </c>
      <c r="AO519" t="s">
        <v>441</v>
      </c>
      <c r="AP519">
        <v>30</v>
      </c>
      <c r="AQ519" t="s">
        <v>442</v>
      </c>
      <c r="AR519">
        <v>30</v>
      </c>
    </row>
    <row r="520" spans="1:44">
      <c r="A520">
        <v>326</v>
      </c>
      <c r="B520" t="s">
        <v>425</v>
      </c>
      <c r="C520">
        <v>0</v>
      </c>
      <c r="D520" t="s">
        <v>426</v>
      </c>
      <c r="E520">
        <v>176</v>
      </c>
      <c r="F520" t="s">
        <v>427</v>
      </c>
      <c r="G520" t="s">
        <v>428</v>
      </c>
      <c r="H520">
        <v>0.004</v>
      </c>
      <c r="I520" t="s">
        <v>429</v>
      </c>
      <c r="J520">
        <v>0.000711</v>
      </c>
      <c r="K520" t="s">
        <v>71</v>
      </c>
      <c r="L520" t="s">
        <v>430</v>
      </c>
      <c r="M520">
        <v>44.9218</v>
      </c>
      <c r="N520" t="s">
        <v>71</v>
      </c>
      <c r="O520" t="s">
        <v>455</v>
      </c>
      <c r="P520">
        <v>0.000756</v>
      </c>
      <c r="Q520" t="s">
        <v>71</v>
      </c>
      <c r="R520" t="s">
        <v>70</v>
      </c>
      <c r="S520">
        <v>12.683373</v>
      </c>
      <c r="T520" t="s">
        <v>71</v>
      </c>
      <c r="U520" t="s">
        <v>72</v>
      </c>
      <c r="V520">
        <v>0.220706</v>
      </c>
      <c r="W520" t="s">
        <v>71</v>
      </c>
      <c r="X520" t="s">
        <v>73</v>
      </c>
      <c r="Y520">
        <v>9.911047</v>
      </c>
      <c r="Z520" t="s">
        <v>71</v>
      </c>
      <c r="AA520" t="s">
        <v>446</v>
      </c>
      <c r="AB520">
        <v>1.863543</v>
      </c>
      <c r="AC520" t="s">
        <v>71</v>
      </c>
      <c r="AD520" t="s">
        <v>74</v>
      </c>
      <c r="AE520">
        <v>0.676348</v>
      </c>
      <c r="AF520" t="s">
        <v>71</v>
      </c>
      <c r="AG520" t="s">
        <v>437</v>
      </c>
      <c r="AH520">
        <v>200</v>
      </c>
      <c r="AI520" t="s">
        <v>438</v>
      </c>
      <c r="AJ520">
        <v>1000000</v>
      </c>
      <c r="AK520" t="s">
        <v>439</v>
      </c>
      <c r="AL520">
        <v>10</v>
      </c>
      <c r="AM520" t="s">
        <v>440</v>
      </c>
      <c r="AN520">
        <v>500</v>
      </c>
      <c r="AO520" t="s">
        <v>441</v>
      </c>
      <c r="AP520">
        <v>40</v>
      </c>
      <c r="AQ520" t="s">
        <v>442</v>
      </c>
      <c r="AR520">
        <v>100</v>
      </c>
    </row>
    <row r="521" spans="1:44">
      <c r="A521">
        <v>326</v>
      </c>
      <c r="B521" t="s">
        <v>425</v>
      </c>
      <c r="C521">
        <v>0</v>
      </c>
      <c r="D521" t="s">
        <v>426</v>
      </c>
      <c r="E521">
        <v>176</v>
      </c>
      <c r="F521" t="s">
        <v>427</v>
      </c>
      <c r="G521" t="s">
        <v>428</v>
      </c>
      <c r="H521">
        <v>0</v>
      </c>
      <c r="I521" t="s">
        <v>429</v>
      </c>
      <c r="J521">
        <v>0.000722</v>
      </c>
      <c r="K521" t="s">
        <v>71</v>
      </c>
      <c r="L521" t="s">
        <v>430</v>
      </c>
      <c r="M521">
        <v>42.6655</v>
      </c>
      <c r="N521" t="s">
        <v>71</v>
      </c>
      <c r="O521" t="s">
        <v>455</v>
      </c>
      <c r="P521">
        <v>0.000764</v>
      </c>
      <c r="Q521" t="s">
        <v>71</v>
      </c>
      <c r="R521" t="s">
        <v>70</v>
      </c>
      <c r="S521">
        <v>14.276726</v>
      </c>
      <c r="T521" t="s">
        <v>71</v>
      </c>
      <c r="U521" t="s">
        <v>72</v>
      </c>
      <c r="V521">
        <v>0.237732</v>
      </c>
      <c r="W521" t="s">
        <v>71</v>
      </c>
      <c r="X521" t="s">
        <v>73</v>
      </c>
      <c r="Y521">
        <v>11.243501</v>
      </c>
      <c r="Z521" t="s">
        <v>71</v>
      </c>
      <c r="AA521" t="s">
        <v>446</v>
      </c>
      <c r="AB521">
        <v>2.064065</v>
      </c>
      <c r="AC521" t="s">
        <v>71</v>
      </c>
      <c r="AD521" t="s">
        <v>74</v>
      </c>
      <c r="AE521">
        <v>0.718271</v>
      </c>
      <c r="AF521" t="s">
        <v>71</v>
      </c>
      <c r="AG521" t="s">
        <v>437</v>
      </c>
      <c r="AH521">
        <v>200</v>
      </c>
      <c r="AI521" t="s">
        <v>438</v>
      </c>
      <c r="AJ521">
        <v>1000000</v>
      </c>
      <c r="AK521" t="s">
        <v>439</v>
      </c>
      <c r="AL521">
        <v>10</v>
      </c>
      <c r="AM521" t="s">
        <v>440</v>
      </c>
      <c r="AN521">
        <v>500</v>
      </c>
      <c r="AO521" t="s">
        <v>441</v>
      </c>
      <c r="AP521">
        <v>40</v>
      </c>
      <c r="AQ521" t="s">
        <v>442</v>
      </c>
      <c r="AR521">
        <v>100</v>
      </c>
    </row>
    <row r="522" spans="1:44">
      <c r="A522">
        <v>325</v>
      </c>
      <c r="B522" t="s">
        <v>425</v>
      </c>
      <c r="C522">
        <v>0</v>
      </c>
      <c r="D522" t="s">
        <v>426</v>
      </c>
      <c r="E522">
        <v>178</v>
      </c>
      <c r="F522" t="s">
        <v>427</v>
      </c>
      <c r="G522" t="s">
        <v>428</v>
      </c>
      <c r="H522">
        <v>0</v>
      </c>
      <c r="I522" t="s">
        <v>429</v>
      </c>
      <c r="J522">
        <v>0.001597</v>
      </c>
      <c r="K522" t="s">
        <v>71</v>
      </c>
      <c r="L522" t="s">
        <v>430</v>
      </c>
      <c r="M522">
        <v>57.1219</v>
      </c>
      <c r="N522" t="s">
        <v>71</v>
      </c>
      <c r="O522" t="s">
        <v>455</v>
      </c>
      <c r="P522">
        <v>0.001654</v>
      </c>
      <c r="Q522" t="s">
        <v>71</v>
      </c>
      <c r="R522" t="s">
        <v>70</v>
      </c>
      <c r="S522">
        <v>16.842589</v>
      </c>
      <c r="T522" t="s">
        <v>71</v>
      </c>
      <c r="U522" t="s">
        <v>72</v>
      </c>
      <c r="V522">
        <v>0.063441</v>
      </c>
      <c r="W522" t="s">
        <v>71</v>
      </c>
      <c r="X522" t="s">
        <v>73</v>
      </c>
      <c r="Y522">
        <v>14.213627</v>
      </c>
      <c r="Z522" t="s">
        <v>71</v>
      </c>
      <c r="AA522" t="s">
        <v>446</v>
      </c>
      <c r="AB522">
        <v>1.881573</v>
      </c>
      <c r="AC522" t="s">
        <v>71</v>
      </c>
      <c r="AD522" t="s">
        <v>74</v>
      </c>
      <c r="AE522">
        <v>0.670943</v>
      </c>
      <c r="AF522" t="s">
        <v>71</v>
      </c>
      <c r="AG522" t="s">
        <v>437</v>
      </c>
      <c r="AH522">
        <v>1000</v>
      </c>
      <c r="AI522" t="s">
        <v>438</v>
      </c>
      <c r="AJ522">
        <v>1000000</v>
      </c>
      <c r="AK522" t="s">
        <v>439</v>
      </c>
      <c r="AL522">
        <v>10</v>
      </c>
      <c r="AM522" t="s">
        <v>440</v>
      </c>
      <c r="AN522">
        <v>500</v>
      </c>
      <c r="AO522" t="s">
        <v>441</v>
      </c>
      <c r="AP522">
        <v>40</v>
      </c>
      <c r="AQ522" t="s">
        <v>442</v>
      </c>
      <c r="AR522">
        <v>100</v>
      </c>
    </row>
    <row r="523" spans="1:44">
      <c r="A523">
        <v>322</v>
      </c>
      <c r="B523" t="s">
        <v>425</v>
      </c>
      <c r="C523">
        <v>0</v>
      </c>
      <c r="D523" t="s">
        <v>426</v>
      </c>
      <c r="E523">
        <v>410</v>
      </c>
      <c r="F523" t="s">
        <v>427</v>
      </c>
      <c r="G523" t="s">
        <v>428</v>
      </c>
      <c r="H523">
        <v>5.818</v>
      </c>
      <c r="I523" t="s">
        <v>429</v>
      </c>
      <c r="J523">
        <v>0.00201</v>
      </c>
      <c r="K523" t="s">
        <v>71</v>
      </c>
      <c r="L523" t="s">
        <v>430</v>
      </c>
      <c r="M523">
        <v>210.491324</v>
      </c>
      <c r="N523" t="s">
        <v>71</v>
      </c>
      <c r="O523" t="s">
        <v>455</v>
      </c>
      <c r="P523">
        <v>0.002221</v>
      </c>
      <c r="Q523" t="s">
        <v>71</v>
      </c>
      <c r="R523" t="s">
        <v>70</v>
      </c>
      <c r="S523">
        <v>49.611568</v>
      </c>
      <c r="T523" t="s">
        <v>71</v>
      </c>
      <c r="U523" t="s">
        <v>72</v>
      </c>
      <c r="V523">
        <v>1.056799</v>
      </c>
      <c r="W523" t="s">
        <v>71</v>
      </c>
      <c r="X523" t="s">
        <v>73</v>
      </c>
      <c r="Y523">
        <v>37.91525</v>
      </c>
      <c r="Z523" t="s">
        <v>71</v>
      </c>
      <c r="AA523" t="s">
        <v>446</v>
      </c>
      <c r="AB523">
        <v>9.901637</v>
      </c>
      <c r="AC523" t="s">
        <v>71</v>
      </c>
      <c r="AD523" t="s">
        <v>74</v>
      </c>
      <c r="AE523">
        <v>0.632143</v>
      </c>
      <c r="AF523" t="s">
        <v>71</v>
      </c>
      <c r="AG523" t="s">
        <v>437</v>
      </c>
      <c r="AH523">
        <v>1000</v>
      </c>
      <c r="AI523" t="s">
        <v>438</v>
      </c>
      <c r="AJ523">
        <v>1000000</v>
      </c>
      <c r="AK523" t="s">
        <v>439</v>
      </c>
      <c r="AL523">
        <v>10</v>
      </c>
      <c r="AM523" t="s">
        <v>440</v>
      </c>
      <c r="AN523">
        <v>500</v>
      </c>
      <c r="AO523" t="s">
        <v>441</v>
      </c>
      <c r="AP523">
        <v>1000</v>
      </c>
      <c r="AQ523" t="s">
        <v>442</v>
      </c>
      <c r="AR523">
        <v>1000</v>
      </c>
    </row>
    <row r="524" spans="1:44">
      <c r="A524">
        <v>321</v>
      </c>
      <c r="B524" t="s">
        <v>425</v>
      </c>
      <c r="C524">
        <v>0</v>
      </c>
      <c r="D524" t="s">
        <v>426</v>
      </c>
      <c r="E524">
        <v>667</v>
      </c>
      <c r="F524" t="s">
        <v>427</v>
      </c>
      <c r="G524" t="s">
        <v>428</v>
      </c>
      <c r="H524">
        <v>5.864</v>
      </c>
      <c r="I524" t="s">
        <v>429</v>
      </c>
      <c r="J524">
        <v>0.002669</v>
      </c>
      <c r="K524" t="s">
        <v>71</v>
      </c>
      <c r="L524" t="s">
        <v>430</v>
      </c>
      <c r="M524">
        <v>317.477391</v>
      </c>
      <c r="N524" t="s">
        <v>71</v>
      </c>
      <c r="O524" t="s">
        <v>455</v>
      </c>
      <c r="P524">
        <v>0.002987</v>
      </c>
      <c r="Q524" t="s">
        <v>71</v>
      </c>
      <c r="R524" t="s">
        <v>70</v>
      </c>
      <c r="S524">
        <v>75.575204</v>
      </c>
      <c r="T524" t="s">
        <v>71</v>
      </c>
      <c r="U524" t="s">
        <v>72</v>
      </c>
      <c r="V524">
        <v>1.794362</v>
      </c>
      <c r="W524" t="s">
        <v>71</v>
      </c>
      <c r="X524" t="s">
        <v>73</v>
      </c>
      <c r="Y524">
        <v>53.734409</v>
      </c>
      <c r="Z524" t="s">
        <v>71</v>
      </c>
      <c r="AA524" t="s">
        <v>446</v>
      </c>
      <c r="AB524">
        <v>19.205883</v>
      </c>
      <c r="AC524" t="s">
        <v>71</v>
      </c>
      <c r="AD524" t="s">
        <v>74</v>
      </c>
      <c r="AE524">
        <v>0.630139</v>
      </c>
      <c r="AF524" t="s">
        <v>71</v>
      </c>
      <c r="AG524" t="s">
        <v>437</v>
      </c>
      <c r="AH524">
        <v>1000</v>
      </c>
      <c r="AI524" t="s">
        <v>438</v>
      </c>
      <c r="AJ524">
        <v>1000000</v>
      </c>
      <c r="AK524" t="s">
        <v>439</v>
      </c>
      <c r="AL524">
        <v>10</v>
      </c>
      <c r="AM524" t="s">
        <v>440</v>
      </c>
      <c r="AN524">
        <v>500</v>
      </c>
      <c r="AO524" t="s">
        <v>441</v>
      </c>
      <c r="AP524">
        <v>2000</v>
      </c>
      <c r="AQ524" t="s">
        <v>442</v>
      </c>
      <c r="AR524">
        <v>2000</v>
      </c>
    </row>
    <row r="525" spans="1:44">
      <c r="A525">
        <v>320</v>
      </c>
      <c r="B525" t="s">
        <v>425</v>
      </c>
      <c r="C525">
        <v>0</v>
      </c>
      <c r="D525" t="s">
        <v>426</v>
      </c>
      <c r="E525">
        <v>925</v>
      </c>
      <c r="F525" t="s">
        <v>427</v>
      </c>
      <c r="G525" t="s">
        <v>428</v>
      </c>
      <c r="H525">
        <v>5.926</v>
      </c>
      <c r="I525" t="s">
        <v>429</v>
      </c>
      <c r="J525">
        <v>0.003106</v>
      </c>
      <c r="K525" t="s">
        <v>71</v>
      </c>
      <c r="L525" t="s">
        <v>430</v>
      </c>
      <c r="M525">
        <v>442.460941</v>
      </c>
      <c r="N525" t="s">
        <v>71</v>
      </c>
      <c r="O525" t="s">
        <v>455</v>
      </c>
      <c r="P525">
        <v>0.003549</v>
      </c>
      <c r="Q525" t="s">
        <v>71</v>
      </c>
      <c r="R525" t="s">
        <v>70</v>
      </c>
      <c r="S525">
        <v>104.930091</v>
      </c>
      <c r="T525" t="s">
        <v>71</v>
      </c>
      <c r="U525" t="s">
        <v>72</v>
      </c>
      <c r="V525">
        <v>2.413489</v>
      </c>
      <c r="W525" t="s">
        <v>71</v>
      </c>
      <c r="X525" t="s">
        <v>73</v>
      </c>
      <c r="Y525">
        <v>70.356581</v>
      </c>
      <c r="Z525" t="s">
        <v>71</v>
      </c>
      <c r="AA525" t="s">
        <v>446</v>
      </c>
      <c r="AB525">
        <v>31.208452</v>
      </c>
      <c r="AC525" t="s">
        <v>71</v>
      </c>
      <c r="AD525" t="s">
        <v>74</v>
      </c>
      <c r="AE525">
        <v>0.637238</v>
      </c>
      <c r="AF525" t="s">
        <v>71</v>
      </c>
      <c r="AG525" t="s">
        <v>437</v>
      </c>
      <c r="AH525">
        <v>1000</v>
      </c>
      <c r="AI525" t="s">
        <v>438</v>
      </c>
      <c r="AJ525">
        <v>1000000</v>
      </c>
      <c r="AK525" t="s">
        <v>439</v>
      </c>
      <c r="AL525">
        <v>10</v>
      </c>
      <c r="AM525" t="s">
        <v>440</v>
      </c>
      <c r="AN525">
        <v>500</v>
      </c>
      <c r="AO525" t="s">
        <v>441</v>
      </c>
      <c r="AP525">
        <v>3000</v>
      </c>
      <c r="AQ525" t="s">
        <v>442</v>
      </c>
      <c r="AR525">
        <v>3000</v>
      </c>
    </row>
    <row r="526" spans="1:44">
      <c r="A526">
        <v>319</v>
      </c>
      <c r="B526" t="s">
        <v>425</v>
      </c>
      <c r="C526">
        <v>0</v>
      </c>
      <c r="D526" t="s">
        <v>426</v>
      </c>
      <c r="E526">
        <v>1182</v>
      </c>
      <c r="F526" t="s">
        <v>427</v>
      </c>
      <c r="G526" t="s">
        <v>428</v>
      </c>
      <c r="H526">
        <v>5.932</v>
      </c>
      <c r="I526" t="s">
        <v>429</v>
      </c>
      <c r="J526">
        <v>0.00348</v>
      </c>
      <c r="K526" t="s">
        <v>71</v>
      </c>
      <c r="L526" t="s">
        <v>430</v>
      </c>
      <c r="M526">
        <v>590.464106</v>
      </c>
      <c r="N526" t="s">
        <v>71</v>
      </c>
      <c r="O526" t="s">
        <v>455</v>
      </c>
      <c r="P526">
        <v>0.004071</v>
      </c>
      <c r="Q526" t="s">
        <v>71</v>
      </c>
      <c r="R526" t="s">
        <v>70</v>
      </c>
      <c r="S526">
        <v>143.246699</v>
      </c>
      <c r="T526" t="s">
        <v>71</v>
      </c>
      <c r="U526" t="s">
        <v>72</v>
      </c>
      <c r="V526">
        <v>2.521888</v>
      </c>
      <c r="W526" t="s">
        <v>71</v>
      </c>
      <c r="X526" t="s">
        <v>73</v>
      </c>
      <c r="Y526">
        <v>100.264994</v>
      </c>
      <c r="Z526" t="s">
        <v>71</v>
      </c>
      <c r="AA526" t="s">
        <v>446</v>
      </c>
      <c r="AB526">
        <v>39.423631</v>
      </c>
      <c r="AC526" t="s">
        <v>71</v>
      </c>
      <c r="AD526" t="s">
        <v>74</v>
      </c>
      <c r="AE526">
        <v>0.629018</v>
      </c>
      <c r="AF526" t="s">
        <v>71</v>
      </c>
      <c r="AG526" t="s">
        <v>437</v>
      </c>
      <c r="AH526">
        <v>1000</v>
      </c>
      <c r="AI526" t="s">
        <v>438</v>
      </c>
      <c r="AJ526">
        <v>1000000</v>
      </c>
      <c r="AK526" t="s">
        <v>439</v>
      </c>
      <c r="AL526">
        <v>10</v>
      </c>
      <c r="AM526" t="s">
        <v>440</v>
      </c>
      <c r="AN526">
        <v>500</v>
      </c>
      <c r="AO526" t="s">
        <v>441</v>
      </c>
      <c r="AP526">
        <v>4000</v>
      </c>
      <c r="AQ526" t="s">
        <v>442</v>
      </c>
      <c r="AR526">
        <v>4000</v>
      </c>
    </row>
    <row r="527" spans="1:44">
      <c r="A527">
        <v>318</v>
      </c>
      <c r="B527" t="s">
        <v>425</v>
      </c>
      <c r="C527">
        <v>0</v>
      </c>
      <c r="D527" t="s">
        <v>426</v>
      </c>
      <c r="E527">
        <v>1440</v>
      </c>
      <c r="F527" t="s">
        <v>427</v>
      </c>
      <c r="G527" t="s">
        <v>428</v>
      </c>
      <c r="H527">
        <v>6.17</v>
      </c>
      <c r="I527" t="s">
        <v>429</v>
      </c>
      <c r="J527">
        <v>0.003564</v>
      </c>
      <c r="K527" t="s">
        <v>71</v>
      </c>
      <c r="L527" t="s">
        <v>430</v>
      </c>
      <c r="M527">
        <v>695.679977</v>
      </c>
      <c r="N527" t="s">
        <v>71</v>
      </c>
      <c r="O527" t="s">
        <v>455</v>
      </c>
      <c r="P527">
        <v>0.00426</v>
      </c>
      <c r="Q527" t="s">
        <v>71</v>
      </c>
      <c r="R527" t="s">
        <v>70</v>
      </c>
      <c r="S527">
        <v>159.774198</v>
      </c>
      <c r="T527" t="s">
        <v>71</v>
      </c>
      <c r="U527" t="s">
        <v>72</v>
      </c>
      <c r="V527">
        <v>3.166688</v>
      </c>
      <c r="W527" t="s">
        <v>71</v>
      </c>
      <c r="X527" t="s">
        <v>73</v>
      </c>
      <c r="Y527">
        <v>105.899841</v>
      </c>
      <c r="Z527" t="s">
        <v>71</v>
      </c>
      <c r="AA527" t="s">
        <v>446</v>
      </c>
      <c r="AB527">
        <v>49.569657</v>
      </c>
      <c r="AC527" t="s">
        <v>71</v>
      </c>
      <c r="AD527" t="s">
        <v>74</v>
      </c>
      <c r="AE527">
        <v>0.633127</v>
      </c>
      <c r="AF527" t="s">
        <v>71</v>
      </c>
      <c r="AG527" t="s">
        <v>437</v>
      </c>
      <c r="AH527">
        <v>1000</v>
      </c>
      <c r="AI527" t="s">
        <v>438</v>
      </c>
      <c r="AJ527">
        <v>1000000</v>
      </c>
      <c r="AK527" t="s">
        <v>439</v>
      </c>
      <c r="AL527">
        <v>10</v>
      </c>
      <c r="AM527" t="s">
        <v>440</v>
      </c>
      <c r="AN527">
        <v>500</v>
      </c>
      <c r="AO527" t="s">
        <v>441</v>
      </c>
      <c r="AP527">
        <v>5000</v>
      </c>
      <c r="AQ527" t="s">
        <v>442</v>
      </c>
      <c r="AR527">
        <v>5000</v>
      </c>
    </row>
    <row r="528" spans="1:44">
      <c r="A528">
        <v>317</v>
      </c>
      <c r="B528" t="s">
        <v>425</v>
      </c>
      <c r="C528">
        <v>0</v>
      </c>
      <c r="D528" t="s">
        <v>426</v>
      </c>
      <c r="E528">
        <v>1697</v>
      </c>
      <c r="F528" t="s">
        <v>427</v>
      </c>
      <c r="G528" t="s">
        <v>428</v>
      </c>
      <c r="H528">
        <v>5.97</v>
      </c>
      <c r="I528" t="s">
        <v>429</v>
      </c>
      <c r="J528">
        <v>0.00353</v>
      </c>
      <c r="K528" t="s">
        <v>71</v>
      </c>
      <c r="L528" t="s">
        <v>430</v>
      </c>
      <c r="M528">
        <v>766.227888</v>
      </c>
      <c r="N528" t="s">
        <v>71</v>
      </c>
      <c r="O528" t="s">
        <v>455</v>
      </c>
      <c r="P528">
        <v>0.004296</v>
      </c>
      <c r="Q528" t="s">
        <v>71</v>
      </c>
      <c r="R528" t="s">
        <v>70</v>
      </c>
      <c r="S528">
        <v>196.031547</v>
      </c>
      <c r="T528" t="s">
        <v>71</v>
      </c>
      <c r="U528" t="s">
        <v>72</v>
      </c>
      <c r="V528">
        <v>3.325322</v>
      </c>
      <c r="W528" t="s">
        <v>71</v>
      </c>
      <c r="X528" t="s">
        <v>73</v>
      </c>
      <c r="Y528">
        <v>134.106127</v>
      </c>
      <c r="Z528" t="s">
        <v>71</v>
      </c>
      <c r="AA528" t="s">
        <v>446</v>
      </c>
      <c r="AB528">
        <v>57.363542</v>
      </c>
      <c r="AC528" t="s">
        <v>71</v>
      </c>
      <c r="AD528" t="s">
        <v>74</v>
      </c>
      <c r="AE528">
        <v>0.628264</v>
      </c>
      <c r="AF528" t="s">
        <v>71</v>
      </c>
      <c r="AG528" t="s">
        <v>437</v>
      </c>
      <c r="AH528">
        <v>1000</v>
      </c>
      <c r="AI528" t="s">
        <v>438</v>
      </c>
      <c r="AJ528">
        <v>1000000</v>
      </c>
      <c r="AK528" t="s">
        <v>439</v>
      </c>
      <c r="AL528">
        <v>10</v>
      </c>
      <c r="AM528" t="s">
        <v>440</v>
      </c>
      <c r="AN528">
        <v>500</v>
      </c>
      <c r="AO528" t="s">
        <v>441</v>
      </c>
      <c r="AP528">
        <v>6000</v>
      </c>
      <c r="AQ528" t="s">
        <v>442</v>
      </c>
      <c r="AR528">
        <v>6000</v>
      </c>
    </row>
    <row r="529" spans="1:44">
      <c r="A529">
        <v>316</v>
      </c>
      <c r="B529" t="s">
        <v>425</v>
      </c>
      <c r="C529">
        <v>0</v>
      </c>
      <c r="D529" t="s">
        <v>426</v>
      </c>
      <c r="E529">
        <v>1955</v>
      </c>
      <c r="F529" t="s">
        <v>427</v>
      </c>
      <c r="G529" t="s">
        <v>428</v>
      </c>
      <c r="H529">
        <v>5.968</v>
      </c>
      <c r="I529" t="s">
        <v>429</v>
      </c>
      <c r="J529">
        <v>0.003413</v>
      </c>
      <c r="K529" t="s">
        <v>71</v>
      </c>
      <c r="L529" t="s">
        <v>430</v>
      </c>
      <c r="M529">
        <v>949.603532</v>
      </c>
      <c r="N529" t="s">
        <v>71</v>
      </c>
      <c r="O529" t="s">
        <v>455</v>
      </c>
      <c r="P529">
        <v>0.004363</v>
      </c>
      <c r="Q529" t="s">
        <v>71</v>
      </c>
      <c r="R529" t="s">
        <v>70</v>
      </c>
      <c r="S529">
        <v>226.025497</v>
      </c>
      <c r="T529" t="s">
        <v>71</v>
      </c>
      <c r="U529" t="s">
        <v>72</v>
      </c>
      <c r="V529">
        <v>4.877653</v>
      </c>
      <c r="W529" t="s">
        <v>71</v>
      </c>
      <c r="X529" t="s">
        <v>73</v>
      </c>
      <c r="Y529">
        <v>143.953739</v>
      </c>
      <c r="Z529" t="s">
        <v>71</v>
      </c>
      <c r="AA529" t="s">
        <v>446</v>
      </c>
      <c r="AB529">
        <v>75.84294</v>
      </c>
      <c r="AC529" t="s">
        <v>71</v>
      </c>
      <c r="AD529" t="s">
        <v>74</v>
      </c>
      <c r="AE529">
        <v>0.635943</v>
      </c>
      <c r="AF529" t="s">
        <v>71</v>
      </c>
      <c r="AG529" t="s">
        <v>437</v>
      </c>
      <c r="AH529">
        <v>1000</v>
      </c>
      <c r="AI529" t="s">
        <v>438</v>
      </c>
      <c r="AJ529">
        <v>1000000</v>
      </c>
      <c r="AK529" t="s">
        <v>439</v>
      </c>
      <c r="AL529">
        <v>10</v>
      </c>
      <c r="AM529" t="s">
        <v>440</v>
      </c>
      <c r="AN529">
        <v>500</v>
      </c>
      <c r="AO529" t="s">
        <v>441</v>
      </c>
      <c r="AP529">
        <v>7000</v>
      </c>
      <c r="AQ529" t="s">
        <v>442</v>
      </c>
      <c r="AR529">
        <v>7000</v>
      </c>
    </row>
    <row r="530" spans="1:44">
      <c r="A530">
        <v>315</v>
      </c>
      <c r="B530" t="s">
        <v>425</v>
      </c>
      <c r="C530">
        <v>0</v>
      </c>
      <c r="D530" t="s">
        <v>426</v>
      </c>
      <c r="E530">
        <v>2212</v>
      </c>
      <c r="F530" t="s">
        <v>427</v>
      </c>
      <c r="G530" t="s">
        <v>428</v>
      </c>
      <c r="H530">
        <v>5.748</v>
      </c>
      <c r="I530" t="s">
        <v>429</v>
      </c>
      <c r="J530">
        <v>0.003438</v>
      </c>
      <c r="K530" t="s">
        <v>71</v>
      </c>
      <c r="L530" t="s">
        <v>430</v>
      </c>
      <c r="M530">
        <v>1026.086432</v>
      </c>
      <c r="N530" t="s">
        <v>71</v>
      </c>
      <c r="O530" t="s">
        <v>455</v>
      </c>
      <c r="P530">
        <v>0.004464</v>
      </c>
      <c r="Q530" t="s">
        <v>71</v>
      </c>
      <c r="R530" t="s">
        <v>70</v>
      </c>
      <c r="S530">
        <v>271.232484</v>
      </c>
      <c r="T530" t="s">
        <v>71</v>
      </c>
      <c r="U530" t="s">
        <v>72</v>
      </c>
      <c r="V530">
        <v>5.874948</v>
      </c>
      <c r="W530" t="s">
        <v>71</v>
      </c>
      <c r="X530" t="s">
        <v>73</v>
      </c>
      <c r="Y530">
        <v>176.236498</v>
      </c>
      <c r="Z530" t="s">
        <v>71</v>
      </c>
      <c r="AA530" t="s">
        <v>446</v>
      </c>
      <c r="AB530">
        <v>87.660037</v>
      </c>
      <c r="AC530" t="s">
        <v>71</v>
      </c>
      <c r="AD530" t="s">
        <v>74</v>
      </c>
      <c r="AE530">
        <v>0.637938</v>
      </c>
      <c r="AF530" t="s">
        <v>71</v>
      </c>
      <c r="AG530" t="s">
        <v>437</v>
      </c>
      <c r="AH530">
        <v>1000</v>
      </c>
      <c r="AI530" t="s">
        <v>438</v>
      </c>
      <c r="AJ530">
        <v>1000000</v>
      </c>
      <c r="AK530" t="s">
        <v>439</v>
      </c>
      <c r="AL530">
        <v>10</v>
      </c>
      <c r="AM530" t="s">
        <v>440</v>
      </c>
      <c r="AN530">
        <v>500</v>
      </c>
      <c r="AO530" t="s">
        <v>441</v>
      </c>
      <c r="AP530">
        <v>8000</v>
      </c>
      <c r="AQ530" t="s">
        <v>442</v>
      </c>
      <c r="AR530">
        <v>8000</v>
      </c>
    </row>
    <row r="531" spans="1:44">
      <c r="A531">
        <v>314</v>
      </c>
      <c r="B531" t="s">
        <v>425</v>
      </c>
      <c r="C531">
        <v>0</v>
      </c>
      <c r="D531" t="s">
        <v>426</v>
      </c>
      <c r="E531">
        <v>2470</v>
      </c>
      <c r="F531" t="s">
        <v>427</v>
      </c>
      <c r="G531" t="s">
        <v>428</v>
      </c>
      <c r="H531">
        <v>5.916</v>
      </c>
      <c r="I531" t="s">
        <v>429</v>
      </c>
      <c r="J531">
        <v>0.003511</v>
      </c>
      <c r="K531" t="s">
        <v>71</v>
      </c>
      <c r="L531" t="s">
        <v>430</v>
      </c>
      <c r="M531">
        <v>1137.236066</v>
      </c>
      <c r="N531" t="s">
        <v>71</v>
      </c>
      <c r="O531" t="s">
        <v>455</v>
      </c>
      <c r="P531">
        <v>0.004649</v>
      </c>
      <c r="Q531" t="s">
        <v>71</v>
      </c>
      <c r="R531" t="s">
        <v>70</v>
      </c>
      <c r="S531">
        <v>270.701093</v>
      </c>
      <c r="T531" t="s">
        <v>71</v>
      </c>
      <c r="U531" t="s">
        <v>72</v>
      </c>
      <c r="V531">
        <v>6.102168</v>
      </c>
      <c r="W531" t="s">
        <v>71</v>
      </c>
      <c r="X531" t="s">
        <v>73</v>
      </c>
      <c r="Y531">
        <v>176.942097</v>
      </c>
      <c r="Z531" t="s">
        <v>71</v>
      </c>
      <c r="AA531" t="s">
        <v>446</v>
      </c>
      <c r="AB531">
        <v>86.11235</v>
      </c>
      <c r="AC531" t="s">
        <v>71</v>
      </c>
      <c r="AD531" t="s">
        <v>74</v>
      </c>
      <c r="AE531">
        <v>0.6292</v>
      </c>
      <c r="AF531" t="s">
        <v>71</v>
      </c>
      <c r="AG531" t="s">
        <v>437</v>
      </c>
      <c r="AH531">
        <v>1000</v>
      </c>
      <c r="AI531" t="s">
        <v>438</v>
      </c>
      <c r="AJ531">
        <v>1000000</v>
      </c>
      <c r="AK531" t="s">
        <v>439</v>
      </c>
      <c r="AL531">
        <v>10</v>
      </c>
      <c r="AM531" t="s">
        <v>440</v>
      </c>
      <c r="AN531">
        <v>500</v>
      </c>
      <c r="AO531" t="s">
        <v>441</v>
      </c>
      <c r="AP531">
        <v>9000</v>
      </c>
      <c r="AQ531" t="s">
        <v>442</v>
      </c>
      <c r="AR531">
        <v>9000</v>
      </c>
    </row>
    <row r="532" spans="1:44">
      <c r="A532">
        <v>313</v>
      </c>
      <c r="B532" t="s">
        <v>425</v>
      </c>
      <c r="C532">
        <v>0</v>
      </c>
      <c r="D532" t="s">
        <v>426</v>
      </c>
      <c r="E532">
        <v>2727</v>
      </c>
      <c r="F532" t="s">
        <v>427</v>
      </c>
      <c r="G532" t="s">
        <v>428</v>
      </c>
      <c r="H532">
        <v>5.852</v>
      </c>
      <c r="I532" t="s">
        <v>429</v>
      </c>
      <c r="J532">
        <v>0.003575</v>
      </c>
      <c r="K532" t="s">
        <v>71</v>
      </c>
      <c r="L532" t="s">
        <v>430</v>
      </c>
      <c r="M532">
        <v>1250.188427</v>
      </c>
      <c r="N532" t="s">
        <v>71</v>
      </c>
      <c r="O532" t="s">
        <v>455</v>
      </c>
      <c r="P532">
        <v>0.004825</v>
      </c>
      <c r="Q532" t="s">
        <v>71</v>
      </c>
      <c r="R532" t="s">
        <v>70</v>
      </c>
      <c r="S532">
        <v>304.393381</v>
      </c>
      <c r="T532" t="s">
        <v>71</v>
      </c>
      <c r="U532" t="s">
        <v>72</v>
      </c>
      <c r="V532">
        <v>6.866324</v>
      </c>
      <c r="W532" t="s">
        <v>71</v>
      </c>
      <c r="X532" t="s">
        <v>73</v>
      </c>
      <c r="Y532">
        <v>196.149333</v>
      </c>
      <c r="Z532" t="s">
        <v>71</v>
      </c>
      <c r="AA532" t="s">
        <v>446</v>
      </c>
      <c r="AB532">
        <v>99.725874</v>
      </c>
      <c r="AC532" t="s">
        <v>71</v>
      </c>
      <c r="AD532" t="s">
        <v>74</v>
      </c>
      <c r="AE532">
        <v>0.633799</v>
      </c>
      <c r="AF532" t="s">
        <v>71</v>
      </c>
      <c r="AG532" t="s">
        <v>437</v>
      </c>
      <c r="AH532">
        <v>1000</v>
      </c>
      <c r="AI532" t="s">
        <v>438</v>
      </c>
      <c r="AJ532">
        <v>1000000</v>
      </c>
      <c r="AK532" t="s">
        <v>439</v>
      </c>
      <c r="AL532">
        <v>10</v>
      </c>
      <c r="AM532" t="s">
        <v>440</v>
      </c>
      <c r="AN532">
        <v>500</v>
      </c>
      <c r="AO532" t="s">
        <v>441</v>
      </c>
      <c r="AP532">
        <v>10000</v>
      </c>
      <c r="AQ532" t="s">
        <v>442</v>
      </c>
      <c r="AR532">
        <v>10000</v>
      </c>
    </row>
    <row r="533" spans="1:44">
      <c r="A533">
        <v>312</v>
      </c>
      <c r="B533" t="s">
        <v>425</v>
      </c>
      <c r="C533">
        <v>5</v>
      </c>
      <c r="D533" t="s">
        <v>426</v>
      </c>
      <c r="E533">
        <v>7681</v>
      </c>
      <c r="F533" t="s">
        <v>427</v>
      </c>
      <c r="G533" t="s">
        <v>428</v>
      </c>
      <c r="H533">
        <v>5.9578</v>
      </c>
      <c r="I533" t="s">
        <v>429</v>
      </c>
      <c r="J533">
        <v>0.002079</v>
      </c>
      <c r="K533" t="s">
        <v>71</v>
      </c>
      <c r="L533" t="s">
        <v>430</v>
      </c>
      <c r="M533">
        <v>3827.741003</v>
      </c>
      <c r="N533" t="s">
        <v>71</v>
      </c>
      <c r="O533" t="s">
        <v>455</v>
      </c>
      <c r="P533">
        <v>0.005907</v>
      </c>
      <c r="Q533" t="s">
        <v>71</v>
      </c>
      <c r="R533" t="s">
        <v>70</v>
      </c>
      <c r="S533">
        <v>27.451156</v>
      </c>
      <c r="T533" t="s">
        <v>71</v>
      </c>
      <c r="U533" t="s">
        <v>72</v>
      </c>
      <c r="V533">
        <v>1.326548</v>
      </c>
      <c r="W533" t="s">
        <v>71</v>
      </c>
      <c r="X533" t="s">
        <v>73</v>
      </c>
      <c r="Y533">
        <v>4.400516</v>
      </c>
      <c r="Z533" t="s">
        <v>71</v>
      </c>
      <c r="AA533" t="s">
        <v>446</v>
      </c>
      <c r="AB533">
        <v>20.983033</v>
      </c>
      <c r="AC533" t="s">
        <v>71</v>
      </c>
      <c r="AD533" t="s">
        <v>74</v>
      </c>
      <c r="AE533">
        <v>0.63414</v>
      </c>
      <c r="AF533" t="s">
        <v>71</v>
      </c>
      <c r="AG533" t="s">
        <v>437</v>
      </c>
      <c r="AH533">
        <v>1000</v>
      </c>
      <c r="AI533" t="s">
        <v>438</v>
      </c>
      <c r="AJ533">
        <v>1000000</v>
      </c>
      <c r="AK533" t="s">
        <v>439</v>
      </c>
      <c r="AL533">
        <v>10</v>
      </c>
      <c r="AM533" t="s">
        <v>440</v>
      </c>
      <c r="AN533">
        <v>5000</v>
      </c>
      <c r="AO533" t="s">
        <v>441</v>
      </c>
      <c r="AP533">
        <v>1000</v>
      </c>
      <c r="AQ533" t="s">
        <v>442</v>
      </c>
      <c r="AR533">
        <v>1000</v>
      </c>
    </row>
    <row r="534" spans="1:44">
      <c r="A534">
        <v>311</v>
      </c>
      <c r="B534" t="s">
        <v>425</v>
      </c>
      <c r="C534">
        <v>5</v>
      </c>
      <c r="D534" t="s">
        <v>426</v>
      </c>
      <c r="E534">
        <v>15211</v>
      </c>
      <c r="F534" t="s">
        <v>427</v>
      </c>
      <c r="G534" t="s">
        <v>428</v>
      </c>
      <c r="H534">
        <v>5.9464</v>
      </c>
      <c r="I534" t="s">
        <v>429</v>
      </c>
      <c r="J534">
        <v>0.002988</v>
      </c>
      <c r="K534" t="s">
        <v>71</v>
      </c>
      <c r="L534" t="s">
        <v>430</v>
      </c>
      <c r="M534">
        <v>6266.164052</v>
      </c>
      <c r="N534" t="s">
        <v>71</v>
      </c>
      <c r="O534" t="s">
        <v>455</v>
      </c>
      <c r="P534">
        <v>0.009255</v>
      </c>
      <c r="Q534" t="s">
        <v>71</v>
      </c>
      <c r="R534" t="s">
        <v>70</v>
      </c>
      <c r="S534">
        <v>47.34889</v>
      </c>
      <c r="T534" t="s">
        <v>71</v>
      </c>
      <c r="U534" t="s">
        <v>72</v>
      </c>
      <c r="V534">
        <v>1.913287</v>
      </c>
      <c r="W534" t="s">
        <v>71</v>
      </c>
      <c r="X534" t="s">
        <v>73</v>
      </c>
      <c r="Y534">
        <v>5.274102</v>
      </c>
      <c r="Z534" t="s">
        <v>71</v>
      </c>
      <c r="AA534" t="s">
        <v>446</v>
      </c>
      <c r="AB534">
        <v>39.302921</v>
      </c>
      <c r="AC534" t="s">
        <v>71</v>
      </c>
      <c r="AD534" t="s">
        <v>74</v>
      </c>
      <c r="AE534">
        <v>0.6529</v>
      </c>
      <c r="AF534" t="s">
        <v>71</v>
      </c>
      <c r="AG534" t="s">
        <v>437</v>
      </c>
      <c r="AH534">
        <v>1000</v>
      </c>
      <c r="AI534" t="s">
        <v>438</v>
      </c>
      <c r="AJ534">
        <v>1000000</v>
      </c>
      <c r="AK534" t="s">
        <v>439</v>
      </c>
      <c r="AL534">
        <v>10</v>
      </c>
      <c r="AM534" t="s">
        <v>440</v>
      </c>
      <c r="AN534">
        <v>5000</v>
      </c>
      <c r="AO534" t="s">
        <v>441</v>
      </c>
      <c r="AP534">
        <v>2000</v>
      </c>
      <c r="AQ534" t="s">
        <v>442</v>
      </c>
      <c r="AR534">
        <v>2000</v>
      </c>
    </row>
    <row r="535" spans="1:44">
      <c r="A535">
        <v>310</v>
      </c>
      <c r="B535" t="s">
        <v>425</v>
      </c>
      <c r="C535">
        <v>5</v>
      </c>
      <c r="D535" t="s">
        <v>426</v>
      </c>
      <c r="E535">
        <v>22740</v>
      </c>
      <c r="F535" t="s">
        <v>427</v>
      </c>
      <c r="G535" t="s">
        <v>428</v>
      </c>
      <c r="H535">
        <v>5.9552</v>
      </c>
      <c r="I535" t="s">
        <v>429</v>
      </c>
      <c r="J535">
        <v>0.003196</v>
      </c>
      <c r="K535" t="s">
        <v>71</v>
      </c>
      <c r="L535" t="s">
        <v>430</v>
      </c>
      <c r="M535">
        <v>8847.629468</v>
      </c>
      <c r="N535" t="s">
        <v>71</v>
      </c>
      <c r="O535" t="s">
        <v>455</v>
      </c>
      <c r="P535">
        <v>0.012043</v>
      </c>
      <c r="Q535" t="s">
        <v>71</v>
      </c>
      <c r="R535" t="s">
        <v>70</v>
      </c>
      <c r="S535">
        <v>78.111381</v>
      </c>
      <c r="T535" t="s">
        <v>71</v>
      </c>
      <c r="U535" t="s">
        <v>72</v>
      </c>
      <c r="V535">
        <v>2.959763</v>
      </c>
      <c r="W535" t="s">
        <v>71</v>
      </c>
      <c r="X535" t="s">
        <v>73</v>
      </c>
      <c r="Y535">
        <v>7.757077</v>
      </c>
      <c r="Z535" t="s">
        <v>71</v>
      </c>
      <c r="AA535" t="s">
        <v>446</v>
      </c>
      <c r="AB535">
        <v>66.416213</v>
      </c>
      <c r="AC535" t="s">
        <v>71</v>
      </c>
      <c r="AD535" t="s">
        <v>74</v>
      </c>
      <c r="AE535">
        <v>0.662006</v>
      </c>
      <c r="AF535" t="s">
        <v>71</v>
      </c>
      <c r="AG535" t="s">
        <v>437</v>
      </c>
      <c r="AH535">
        <v>1000</v>
      </c>
      <c r="AI535" t="s">
        <v>438</v>
      </c>
      <c r="AJ535">
        <v>1000000</v>
      </c>
      <c r="AK535" t="s">
        <v>439</v>
      </c>
      <c r="AL535">
        <v>10</v>
      </c>
      <c r="AM535" t="s">
        <v>440</v>
      </c>
      <c r="AN535">
        <v>5000</v>
      </c>
      <c r="AO535" t="s">
        <v>441</v>
      </c>
      <c r="AP535">
        <v>3000</v>
      </c>
      <c r="AQ535" t="s">
        <v>442</v>
      </c>
      <c r="AR535">
        <v>3000</v>
      </c>
    </row>
    <row r="536" spans="1:44">
      <c r="A536">
        <v>309</v>
      </c>
      <c r="B536" t="s">
        <v>425</v>
      </c>
      <c r="C536">
        <v>5</v>
      </c>
      <c r="D536" t="s">
        <v>426</v>
      </c>
      <c r="E536">
        <v>30269</v>
      </c>
      <c r="F536" t="s">
        <v>427</v>
      </c>
      <c r="G536" t="s">
        <v>428</v>
      </c>
      <c r="H536">
        <v>5.9504</v>
      </c>
      <c r="I536" t="s">
        <v>429</v>
      </c>
      <c r="J536">
        <v>0.004714</v>
      </c>
      <c r="K536" t="s">
        <v>71</v>
      </c>
      <c r="L536" t="s">
        <v>430</v>
      </c>
      <c r="M536">
        <v>11278.299686</v>
      </c>
      <c r="N536" t="s">
        <v>71</v>
      </c>
      <c r="O536" t="s">
        <v>455</v>
      </c>
      <c r="P536">
        <v>0.015992</v>
      </c>
      <c r="Q536" t="s">
        <v>71</v>
      </c>
      <c r="R536" t="s">
        <v>70</v>
      </c>
      <c r="S536">
        <v>103.093889</v>
      </c>
      <c r="T536" t="s">
        <v>71</v>
      </c>
      <c r="U536" t="s">
        <v>72</v>
      </c>
      <c r="V536">
        <v>3.967371</v>
      </c>
      <c r="W536" t="s">
        <v>71</v>
      </c>
      <c r="X536" t="s">
        <v>73</v>
      </c>
      <c r="Y536">
        <v>9.795039</v>
      </c>
      <c r="Z536" t="s">
        <v>71</v>
      </c>
      <c r="AA536" t="s">
        <v>446</v>
      </c>
      <c r="AB536">
        <v>88.253996</v>
      </c>
      <c r="AC536" t="s">
        <v>71</v>
      </c>
      <c r="AD536" t="s">
        <v>74</v>
      </c>
      <c r="AE536">
        <v>0.650612</v>
      </c>
      <c r="AF536" t="s">
        <v>71</v>
      </c>
      <c r="AG536" t="s">
        <v>437</v>
      </c>
      <c r="AH536">
        <v>1000</v>
      </c>
      <c r="AI536" t="s">
        <v>438</v>
      </c>
      <c r="AJ536">
        <v>1000000</v>
      </c>
      <c r="AK536" t="s">
        <v>439</v>
      </c>
      <c r="AL536">
        <v>10</v>
      </c>
      <c r="AM536" t="s">
        <v>440</v>
      </c>
      <c r="AN536">
        <v>5000</v>
      </c>
      <c r="AO536" t="s">
        <v>441</v>
      </c>
      <c r="AP536">
        <v>4000</v>
      </c>
      <c r="AQ536" t="s">
        <v>442</v>
      </c>
      <c r="AR536">
        <v>4000</v>
      </c>
    </row>
    <row r="537" spans="1:44">
      <c r="A537">
        <v>308</v>
      </c>
      <c r="B537" t="s">
        <v>425</v>
      </c>
      <c r="C537">
        <v>5</v>
      </c>
      <c r="D537" t="s">
        <v>426</v>
      </c>
      <c r="E537">
        <v>37798</v>
      </c>
      <c r="F537" t="s">
        <v>427</v>
      </c>
      <c r="G537" t="s">
        <v>428</v>
      </c>
      <c r="H537">
        <v>5.9646</v>
      </c>
      <c r="I537" t="s">
        <v>429</v>
      </c>
      <c r="J537">
        <v>0.003331</v>
      </c>
      <c r="K537" t="s">
        <v>71</v>
      </c>
      <c r="L537" t="s">
        <v>430</v>
      </c>
      <c r="M537">
        <v>13343.162754</v>
      </c>
      <c r="N537" t="s">
        <v>71</v>
      </c>
      <c r="O537" t="s">
        <v>455</v>
      </c>
      <c r="P537">
        <v>0.016674</v>
      </c>
      <c r="Q537" t="s">
        <v>71</v>
      </c>
      <c r="R537" t="s">
        <v>70</v>
      </c>
      <c r="S537">
        <v>150.943768</v>
      </c>
      <c r="T537" t="s">
        <v>71</v>
      </c>
      <c r="U537" t="s">
        <v>72</v>
      </c>
      <c r="V537">
        <v>4.248473</v>
      </c>
      <c r="W537" t="s">
        <v>71</v>
      </c>
      <c r="X537" t="s">
        <v>73</v>
      </c>
      <c r="Y537">
        <v>11.046553</v>
      </c>
      <c r="Z537" t="s">
        <v>71</v>
      </c>
      <c r="AA537" t="s">
        <v>446</v>
      </c>
      <c r="AB537">
        <v>134.47592</v>
      </c>
      <c r="AC537" t="s">
        <v>71</v>
      </c>
      <c r="AD537" t="s">
        <v>74</v>
      </c>
      <c r="AE537">
        <v>0.648335</v>
      </c>
      <c r="AF537" t="s">
        <v>71</v>
      </c>
      <c r="AG537" t="s">
        <v>437</v>
      </c>
      <c r="AH537">
        <v>1000</v>
      </c>
      <c r="AI537" t="s">
        <v>438</v>
      </c>
      <c r="AJ537">
        <v>1000000</v>
      </c>
      <c r="AK537" t="s">
        <v>439</v>
      </c>
      <c r="AL537">
        <v>10</v>
      </c>
      <c r="AM537" t="s">
        <v>440</v>
      </c>
      <c r="AN537">
        <v>5000</v>
      </c>
      <c r="AO537" t="s">
        <v>441</v>
      </c>
      <c r="AP537">
        <v>5000</v>
      </c>
      <c r="AQ537" t="s">
        <v>442</v>
      </c>
      <c r="AR537">
        <v>5000</v>
      </c>
    </row>
    <row r="538" spans="1:44">
      <c r="A538">
        <v>307</v>
      </c>
      <c r="B538" t="s">
        <v>425</v>
      </c>
      <c r="C538">
        <v>5</v>
      </c>
      <c r="D538" t="s">
        <v>426</v>
      </c>
      <c r="E538">
        <v>45328</v>
      </c>
      <c r="F538" t="s">
        <v>427</v>
      </c>
      <c r="G538" t="s">
        <v>428</v>
      </c>
      <c r="H538">
        <v>5.9914</v>
      </c>
      <c r="I538" t="s">
        <v>429</v>
      </c>
      <c r="J538">
        <v>0.005715</v>
      </c>
      <c r="K538" t="s">
        <v>71</v>
      </c>
      <c r="L538" t="s">
        <v>430</v>
      </c>
      <c r="M538">
        <v>15629.569057</v>
      </c>
      <c r="N538" t="s">
        <v>71</v>
      </c>
      <c r="O538" t="s">
        <v>455</v>
      </c>
      <c r="P538">
        <v>0.021345</v>
      </c>
      <c r="Q538" t="s">
        <v>71</v>
      </c>
      <c r="R538" t="s">
        <v>70</v>
      </c>
      <c r="S538">
        <v>206.903401</v>
      </c>
      <c r="T538" t="s">
        <v>71</v>
      </c>
      <c r="U538" t="s">
        <v>72</v>
      </c>
      <c r="V538">
        <v>6.538475</v>
      </c>
      <c r="W538" t="s">
        <v>71</v>
      </c>
      <c r="X538" t="s">
        <v>73</v>
      </c>
      <c r="Y538">
        <v>16.030199</v>
      </c>
      <c r="Z538" t="s">
        <v>71</v>
      </c>
      <c r="AA538" t="s">
        <v>446</v>
      </c>
      <c r="AB538">
        <v>183.032336</v>
      </c>
      <c r="AC538" t="s">
        <v>71</v>
      </c>
      <c r="AD538" t="s">
        <v>74</v>
      </c>
      <c r="AE538">
        <v>0.657189</v>
      </c>
      <c r="AF538" t="s">
        <v>71</v>
      </c>
      <c r="AG538" t="s">
        <v>437</v>
      </c>
      <c r="AH538">
        <v>1000</v>
      </c>
      <c r="AI538" t="s">
        <v>438</v>
      </c>
      <c r="AJ538">
        <v>1000000</v>
      </c>
      <c r="AK538" t="s">
        <v>439</v>
      </c>
      <c r="AL538">
        <v>10</v>
      </c>
      <c r="AM538" t="s">
        <v>440</v>
      </c>
      <c r="AN538">
        <v>5000</v>
      </c>
      <c r="AO538" t="s">
        <v>441</v>
      </c>
      <c r="AP538">
        <v>6000</v>
      </c>
      <c r="AQ538" t="s">
        <v>442</v>
      </c>
      <c r="AR538">
        <v>6000</v>
      </c>
    </row>
    <row r="539" spans="1:44">
      <c r="A539">
        <v>306</v>
      </c>
      <c r="B539" t="s">
        <v>425</v>
      </c>
      <c r="C539">
        <v>5</v>
      </c>
      <c r="D539" t="s">
        <v>426</v>
      </c>
      <c r="E539">
        <v>52857</v>
      </c>
      <c r="F539" t="s">
        <v>427</v>
      </c>
      <c r="G539" t="s">
        <v>428</v>
      </c>
      <c r="H539">
        <v>5.9524</v>
      </c>
      <c r="I539" t="s">
        <v>429</v>
      </c>
      <c r="J539">
        <v>0.003479</v>
      </c>
      <c r="K539" t="s">
        <v>71</v>
      </c>
      <c r="L539" t="s">
        <v>430</v>
      </c>
      <c r="M539">
        <v>18249.804596</v>
      </c>
      <c r="N539" t="s">
        <v>71</v>
      </c>
      <c r="O539" t="s">
        <v>455</v>
      </c>
      <c r="P539">
        <v>0.021729</v>
      </c>
      <c r="Q539" t="s">
        <v>71</v>
      </c>
      <c r="R539" t="s">
        <v>70</v>
      </c>
      <c r="S539">
        <v>223.532272</v>
      </c>
      <c r="T539" t="s">
        <v>71</v>
      </c>
      <c r="U539" t="s">
        <v>72</v>
      </c>
      <c r="V539">
        <v>7.268612</v>
      </c>
      <c r="W539" t="s">
        <v>71</v>
      </c>
      <c r="X539" t="s">
        <v>73</v>
      </c>
      <c r="Y539">
        <v>18.158128</v>
      </c>
      <c r="Z539" t="s">
        <v>71</v>
      </c>
      <c r="AA539" t="s">
        <v>446</v>
      </c>
      <c r="AB539">
        <v>196.666453</v>
      </c>
      <c r="AC539" t="s">
        <v>71</v>
      </c>
      <c r="AD539" t="s">
        <v>74</v>
      </c>
      <c r="AE539">
        <v>0.665023</v>
      </c>
      <c r="AF539" t="s">
        <v>71</v>
      </c>
      <c r="AG539" t="s">
        <v>437</v>
      </c>
      <c r="AH539">
        <v>1000</v>
      </c>
      <c r="AI539" t="s">
        <v>438</v>
      </c>
      <c r="AJ539">
        <v>1000000</v>
      </c>
      <c r="AK539" t="s">
        <v>439</v>
      </c>
      <c r="AL539">
        <v>10</v>
      </c>
      <c r="AM539" t="s">
        <v>440</v>
      </c>
      <c r="AN539">
        <v>5000</v>
      </c>
      <c r="AO539" t="s">
        <v>441</v>
      </c>
      <c r="AP539">
        <v>7000</v>
      </c>
      <c r="AQ539" t="s">
        <v>442</v>
      </c>
      <c r="AR539">
        <v>7000</v>
      </c>
    </row>
    <row r="540" spans="1:44">
      <c r="A540">
        <v>305</v>
      </c>
      <c r="B540" t="s">
        <v>425</v>
      </c>
      <c r="C540">
        <v>5</v>
      </c>
      <c r="D540" t="s">
        <v>426</v>
      </c>
      <c r="E540">
        <v>60386</v>
      </c>
      <c r="F540" t="s">
        <v>427</v>
      </c>
      <c r="G540" t="s">
        <v>428</v>
      </c>
      <c r="H540">
        <v>5.9702</v>
      </c>
      <c r="I540" t="s">
        <v>429</v>
      </c>
      <c r="J540">
        <v>0.005809</v>
      </c>
      <c r="K540" t="s">
        <v>71</v>
      </c>
      <c r="L540" t="s">
        <v>430</v>
      </c>
      <c r="M540">
        <v>21837.963021</v>
      </c>
      <c r="N540" t="s">
        <v>71</v>
      </c>
      <c r="O540" t="s">
        <v>455</v>
      </c>
      <c r="P540">
        <v>0.027647</v>
      </c>
      <c r="Q540" t="s">
        <v>71</v>
      </c>
      <c r="R540" t="s">
        <v>70</v>
      </c>
      <c r="S540">
        <v>324.829749</v>
      </c>
      <c r="T540" t="s">
        <v>71</v>
      </c>
      <c r="U540" t="s">
        <v>72</v>
      </c>
      <c r="V540">
        <v>8.137632</v>
      </c>
      <c r="W540" t="s">
        <v>71</v>
      </c>
      <c r="X540" t="s">
        <v>73</v>
      </c>
      <c r="Y540">
        <v>20.120527</v>
      </c>
      <c r="Z540" t="s">
        <v>71</v>
      </c>
      <c r="AA540" t="s">
        <v>446</v>
      </c>
      <c r="AB540">
        <v>295.032683</v>
      </c>
      <c r="AC540" t="s">
        <v>71</v>
      </c>
      <c r="AD540" t="s">
        <v>74</v>
      </c>
      <c r="AE540">
        <v>0.672482</v>
      </c>
      <c r="AF540" t="s">
        <v>71</v>
      </c>
      <c r="AG540" t="s">
        <v>437</v>
      </c>
      <c r="AH540">
        <v>1000</v>
      </c>
      <c r="AI540" t="s">
        <v>438</v>
      </c>
      <c r="AJ540">
        <v>1000000</v>
      </c>
      <c r="AK540" t="s">
        <v>439</v>
      </c>
      <c r="AL540">
        <v>10</v>
      </c>
      <c r="AM540" t="s">
        <v>440</v>
      </c>
      <c r="AN540">
        <v>5000</v>
      </c>
      <c r="AO540" t="s">
        <v>441</v>
      </c>
      <c r="AP540">
        <v>8000</v>
      </c>
      <c r="AQ540" t="s">
        <v>442</v>
      </c>
      <c r="AR540">
        <v>8000</v>
      </c>
    </row>
    <row r="541" spans="1:44">
      <c r="A541">
        <v>304</v>
      </c>
      <c r="B541" t="s">
        <v>425</v>
      </c>
      <c r="C541">
        <v>5</v>
      </c>
      <c r="D541" t="s">
        <v>426</v>
      </c>
      <c r="E541">
        <v>67915</v>
      </c>
      <c r="F541" t="s">
        <v>427</v>
      </c>
      <c r="G541" t="s">
        <v>428</v>
      </c>
      <c r="H541">
        <v>5.9604</v>
      </c>
      <c r="I541" t="s">
        <v>429</v>
      </c>
      <c r="J541">
        <v>0.005902</v>
      </c>
      <c r="K541" t="s">
        <v>71</v>
      </c>
      <c r="L541" t="s">
        <v>430</v>
      </c>
      <c r="M541">
        <v>25153.629991</v>
      </c>
      <c r="N541" t="s">
        <v>71</v>
      </c>
      <c r="O541" t="s">
        <v>455</v>
      </c>
      <c r="P541">
        <v>0.031056</v>
      </c>
      <c r="Q541" t="s">
        <v>71</v>
      </c>
      <c r="R541" t="s">
        <v>70</v>
      </c>
      <c r="S541">
        <v>370.624066</v>
      </c>
      <c r="T541" t="s">
        <v>71</v>
      </c>
      <c r="U541" t="s">
        <v>72</v>
      </c>
      <c r="V541">
        <v>9.90463</v>
      </c>
      <c r="W541" t="s">
        <v>71</v>
      </c>
      <c r="X541" t="s">
        <v>73</v>
      </c>
      <c r="Y541">
        <v>24.018546</v>
      </c>
      <c r="Z541" t="s">
        <v>71</v>
      </c>
      <c r="AA541" t="s">
        <v>446</v>
      </c>
      <c r="AB541">
        <v>335.057946</v>
      </c>
      <c r="AC541" t="s">
        <v>71</v>
      </c>
      <c r="AD541" t="s">
        <v>74</v>
      </c>
      <c r="AE541">
        <v>0.662679</v>
      </c>
      <c r="AF541" t="s">
        <v>71</v>
      </c>
      <c r="AG541" t="s">
        <v>437</v>
      </c>
      <c r="AH541">
        <v>1000</v>
      </c>
      <c r="AI541" t="s">
        <v>438</v>
      </c>
      <c r="AJ541">
        <v>1000000</v>
      </c>
      <c r="AK541" t="s">
        <v>439</v>
      </c>
      <c r="AL541">
        <v>10</v>
      </c>
      <c r="AM541" t="s">
        <v>440</v>
      </c>
      <c r="AN541">
        <v>5000</v>
      </c>
      <c r="AO541" t="s">
        <v>441</v>
      </c>
      <c r="AP541">
        <v>9000</v>
      </c>
      <c r="AQ541" t="s">
        <v>442</v>
      </c>
      <c r="AR541">
        <v>9000</v>
      </c>
    </row>
    <row r="542" spans="1:44">
      <c r="A542">
        <v>303</v>
      </c>
      <c r="B542" t="s">
        <v>425</v>
      </c>
      <c r="C542">
        <v>5</v>
      </c>
      <c r="D542" t="s">
        <v>426</v>
      </c>
      <c r="E542">
        <v>75445</v>
      </c>
      <c r="F542" t="s">
        <v>427</v>
      </c>
      <c r="G542" t="s">
        <v>428</v>
      </c>
      <c r="H542">
        <v>6.0132</v>
      </c>
      <c r="I542" t="s">
        <v>429</v>
      </c>
      <c r="J542">
        <v>0.003822</v>
      </c>
      <c r="K542" t="s">
        <v>71</v>
      </c>
      <c r="L542" t="s">
        <v>430</v>
      </c>
      <c r="M542">
        <v>25001.903575</v>
      </c>
      <c r="N542" t="s">
        <v>71</v>
      </c>
      <c r="O542" t="s">
        <v>455</v>
      </c>
      <c r="P542">
        <v>0.028824</v>
      </c>
      <c r="Q542" t="s">
        <v>71</v>
      </c>
      <c r="R542" t="s">
        <v>70</v>
      </c>
      <c r="S542">
        <v>441.155708</v>
      </c>
      <c r="T542" t="s">
        <v>71</v>
      </c>
      <c r="U542" t="s">
        <v>72</v>
      </c>
      <c r="V542">
        <v>11.138756</v>
      </c>
      <c r="W542" t="s">
        <v>71</v>
      </c>
      <c r="X542" t="s">
        <v>73</v>
      </c>
      <c r="Y542">
        <v>26.911129</v>
      </c>
      <c r="Z542" t="s">
        <v>71</v>
      </c>
      <c r="AA542" t="s">
        <v>446</v>
      </c>
      <c r="AB542">
        <v>401.292895</v>
      </c>
      <c r="AC542" t="s">
        <v>71</v>
      </c>
      <c r="AD542" t="s">
        <v>74</v>
      </c>
      <c r="AE542">
        <v>0.687276</v>
      </c>
      <c r="AF542" t="s">
        <v>71</v>
      </c>
      <c r="AG542" t="s">
        <v>437</v>
      </c>
      <c r="AH542">
        <v>1000</v>
      </c>
      <c r="AI542" t="s">
        <v>438</v>
      </c>
      <c r="AJ542">
        <v>1000000</v>
      </c>
      <c r="AK542" t="s">
        <v>439</v>
      </c>
      <c r="AL542">
        <v>10</v>
      </c>
      <c r="AM542" t="s">
        <v>440</v>
      </c>
      <c r="AN542">
        <v>5000</v>
      </c>
      <c r="AO542" t="s">
        <v>441</v>
      </c>
      <c r="AP542">
        <v>10000</v>
      </c>
      <c r="AQ542" t="s">
        <v>442</v>
      </c>
      <c r="AR542">
        <v>10000</v>
      </c>
    </row>
    <row r="543" spans="1:44">
      <c r="A543">
        <v>302</v>
      </c>
      <c r="B543" t="s">
        <v>425</v>
      </c>
      <c r="C543">
        <v>5</v>
      </c>
      <c r="D543" t="s">
        <v>426</v>
      </c>
      <c r="E543">
        <v>37798</v>
      </c>
      <c r="F543" t="s">
        <v>427</v>
      </c>
      <c r="G543" t="s">
        <v>428</v>
      </c>
      <c r="H543">
        <v>6.184</v>
      </c>
      <c r="I543" t="s">
        <v>429</v>
      </c>
      <c r="J543">
        <v>0.003585</v>
      </c>
      <c r="K543" t="s">
        <v>71</v>
      </c>
      <c r="L543" t="s">
        <v>430</v>
      </c>
      <c r="M543">
        <v>13220.182052</v>
      </c>
      <c r="N543" t="s">
        <v>71</v>
      </c>
      <c r="O543" t="s">
        <v>455</v>
      </c>
      <c r="P543">
        <v>0.016805</v>
      </c>
      <c r="Q543" t="s">
        <v>71</v>
      </c>
      <c r="R543" t="s">
        <v>70</v>
      </c>
      <c r="S543">
        <v>121.340511</v>
      </c>
      <c r="T543" t="s">
        <v>71</v>
      </c>
      <c r="U543" t="s">
        <v>72</v>
      </c>
      <c r="V543">
        <v>4.313967</v>
      </c>
      <c r="W543" t="s">
        <v>71</v>
      </c>
      <c r="X543" t="s">
        <v>73</v>
      </c>
      <c r="Y543">
        <v>11.29927</v>
      </c>
      <c r="Z543" t="s">
        <v>71</v>
      </c>
      <c r="AA543" t="s">
        <v>446</v>
      </c>
      <c r="AB543">
        <v>104.570422</v>
      </c>
      <c r="AC543" t="s">
        <v>71</v>
      </c>
      <c r="AD543" t="s">
        <v>74</v>
      </c>
      <c r="AE543">
        <v>0.64326</v>
      </c>
      <c r="AF543" t="s">
        <v>71</v>
      </c>
      <c r="AG543" t="s">
        <v>437</v>
      </c>
      <c r="AH543">
        <v>1000</v>
      </c>
      <c r="AI543" t="s">
        <v>438</v>
      </c>
      <c r="AJ543">
        <v>1000000</v>
      </c>
      <c r="AK543" t="s">
        <v>439</v>
      </c>
      <c r="AL543">
        <v>10</v>
      </c>
      <c r="AM543" t="s">
        <v>440</v>
      </c>
      <c r="AN543">
        <v>500</v>
      </c>
      <c r="AO543" t="s">
        <v>441</v>
      </c>
      <c r="AP543">
        <v>5000</v>
      </c>
      <c r="AQ543" t="s">
        <v>442</v>
      </c>
      <c r="AR543">
        <v>5000</v>
      </c>
    </row>
    <row r="544" spans="1:44">
      <c r="A544">
        <v>301</v>
      </c>
      <c r="B544" t="s">
        <v>425</v>
      </c>
      <c r="C544">
        <v>5</v>
      </c>
      <c r="D544" t="s">
        <v>426</v>
      </c>
      <c r="E544">
        <v>7681</v>
      </c>
      <c r="F544" t="s">
        <v>427</v>
      </c>
      <c r="G544" t="s">
        <v>428</v>
      </c>
      <c r="H544">
        <v>0</v>
      </c>
      <c r="I544" t="s">
        <v>429</v>
      </c>
      <c r="J544">
        <v>0.001949</v>
      </c>
      <c r="K544" t="s">
        <v>71</v>
      </c>
      <c r="L544" t="s">
        <v>430</v>
      </c>
      <c r="M544">
        <v>3681.228326</v>
      </c>
      <c r="N544" t="s">
        <v>71</v>
      </c>
      <c r="O544" t="s">
        <v>455</v>
      </c>
      <c r="P544">
        <v>0.00563</v>
      </c>
      <c r="Q544" t="s">
        <v>71</v>
      </c>
      <c r="R544" t="s">
        <v>70</v>
      </c>
      <c r="S544">
        <v>13.817621</v>
      </c>
      <c r="T544" t="s">
        <v>71</v>
      </c>
      <c r="U544" t="s">
        <v>72</v>
      </c>
      <c r="V544">
        <v>0.014069</v>
      </c>
      <c r="W544" t="s">
        <v>71</v>
      </c>
      <c r="X544" t="s">
        <v>73</v>
      </c>
      <c r="Y544">
        <v>0.045359</v>
      </c>
      <c r="Z544" t="s">
        <v>71</v>
      </c>
      <c r="AA544" t="s">
        <v>446</v>
      </c>
      <c r="AB544">
        <v>13.119701</v>
      </c>
      <c r="AC544" t="s">
        <v>71</v>
      </c>
      <c r="AD544" t="s">
        <v>74</v>
      </c>
      <c r="AE544">
        <v>0.631343</v>
      </c>
      <c r="AF544" t="s">
        <v>71</v>
      </c>
      <c r="AG544" t="s">
        <v>437</v>
      </c>
      <c r="AH544">
        <v>1000</v>
      </c>
      <c r="AI544" t="s">
        <v>438</v>
      </c>
      <c r="AJ544">
        <v>1000000</v>
      </c>
      <c r="AK544" t="s">
        <v>439</v>
      </c>
      <c r="AL544">
        <v>10</v>
      </c>
      <c r="AM544" t="s">
        <v>440</v>
      </c>
      <c r="AN544">
        <v>500</v>
      </c>
      <c r="AO544" t="s">
        <v>441</v>
      </c>
      <c r="AP544">
        <v>10</v>
      </c>
      <c r="AQ544" t="s">
        <v>442</v>
      </c>
      <c r="AR544">
        <v>1000</v>
      </c>
    </row>
    <row r="545" spans="1:44">
      <c r="A545">
        <v>300</v>
      </c>
      <c r="B545" t="s">
        <v>425</v>
      </c>
      <c r="C545">
        <v>5</v>
      </c>
      <c r="D545" t="s">
        <v>426</v>
      </c>
      <c r="E545">
        <v>7681</v>
      </c>
      <c r="F545" t="s">
        <v>427</v>
      </c>
      <c r="G545" t="s">
        <v>428</v>
      </c>
      <c r="H545">
        <v>5.818</v>
      </c>
      <c r="I545" t="s">
        <v>429</v>
      </c>
      <c r="J545">
        <v>0.002064</v>
      </c>
      <c r="K545" t="s">
        <v>71</v>
      </c>
      <c r="L545" t="s">
        <v>430</v>
      </c>
      <c r="M545">
        <v>3704.125488</v>
      </c>
      <c r="N545" t="s">
        <v>71</v>
      </c>
      <c r="O545" t="s">
        <v>455</v>
      </c>
      <c r="P545">
        <v>0.005768</v>
      </c>
      <c r="Q545" t="s">
        <v>71</v>
      </c>
      <c r="R545" t="s">
        <v>70</v>
      </c>
      <c r="S545">
        <v>25.082935</v>
      </c>
      <c r="T545" t="s">
        <v>71</v>
      </c>
      <c r="U545" t="s">
        <v>72</v>
      </c>
      <c r="V545">
        <v>1.197325</v>
      </c>
      <c r="W545" t="s">
        <v>71</v>
      </c>
      <c r="X545" t="s">
        <v>73</v>
      </c>
      <c r="Y545">
        <v>4.05928</v>
      </c>
      <c r="Z545" t="s">
        <v>71</v>
      </c>
      <c r="AA545" t="s">
        <v>446</v>
      </c>
      <c r="AB545">
        <v>19.087463</v>
      </c>
      <c r="AC545" t="s">
        <v>71</v>
      </c>
      <c r="AD545" t="s">
        <v>74</v>
      </c>
      <c r="AE545">
        <v>0.632281</v>
      </c>
      <c r="AF545" t="s">
        <v>71</v>
      </c>
      <c r="AG545" t="s">
        <v>437</v>
      </c>
      <c r="AH545">
        <v>1000</v>
      </c>
      <c r="AI545" t="s">
        <v>438</v>
      </c>
      <c r="AJ545">
        <v>1000000</v>
      </c>
      <c r="AK545" t="s">
        <v>439</v>
      </c>
      <c r="AL545">
        <v>10</v>
      </c>
      <c r="AM545" t="s">
        <v>440</v>
      </c>
      <c r="AN545">
        <v>500</v>
      </c>
      <c r="AO545" t="s">
        <v>441</v>
      </c>
      <c r="AP545">
        <v>1000</v>
      </c>
      <c r="AQ545" t="s">
        <v>442</v>
      </c>
      <c r="AR545">
        <v>1000</v>
      </c>
    </row>
    <row r="546" spans="1:44">
      <c r="A546">
        <v>298</v>
      </c>
      <c r="B546" t="s">
        <v>425</v>
      </c>
      <c r="C546">
        <v>4</v>
      </c>
      <c r="D546" t="s">
        <v>426</v>
      </c>
      <c r="E546">
        <v>19</v>
      </c>
      <c r="F546" t="s">
        <v>427</v>
      </c>
      <c r="G546" t="s">
        <v>428</v>
      </c>
      <c r="H546">
        <v>0</v>
      </c>
      <c r="I546" t="s">
        <v>429</v>
      </c>
      <c r="J546">
        <v>0.00742</v>
      </c>
      <c r="K546" t="s">
        <v>71</v>
      </c>
      <c r="L546" t="s">
        <v>430</v>
      </c>
      <c r="M546">
        <v>24.975</v>
      </c>
      <c r="N546" t="s">
        <v>71</v>
      </c>
      <c r="O546" t="s">
        <v>455</v>
      </c>
      <c r="P546">
        <v>2.50492</v>
      </c>
      <c r="Q546" t="s">
        <v>71</v>
      </c>
      <c r="R546" t="s">
        <v>70</v>
      </c>
      <c r="S546">
        <v>1.062279</v>
      </c>
      <c r="T546" t="s">
        <v>71</v>
      </c>
      <c r="U546" t="s">
        <v>72</v>
      </c>
      <c r="V546">
        <v>0.233663</v>
      </c>
      <c r="W546" t="s">
        <v>71</v>
      </c>
      <c r="X546" t="s">
        <v>73</v>
      </c>
      <c r="Y546">
        <v>0.36694</v>
      </c>
      <c r="Z546" t="s">
        <v>71</v>
      </c>
      <c r="AA546" t="s">
        <v>446</v>
      </c>
      <c r="AB546">
        <v>0.214192</v>
      </c>
      <c r="AC546" t="s">
        <v>71</v>
      </c>
      <c r="AD546" t="s">
        <v>74</v>
      </c>
      <c r="AE546">
        <v>0.00012</v>
      </c>
      <c r="AF546" t="s">
        <v>71</v>
      </c>
      <c r="AG546" t="s">
        <v>437</v>
      </c>
      <c r="AH546">
        <v>1000</v>
      </c>
      <c r="AI546" t="s">
        <v>438</v>
      </c>
      <c r="AJ546">
        <v>10</v>
      </c>
      <c r="AK546" t="s">
        <v>439</v>
      </c>
      <c r="AL546">
        <v>10</v>
      </c>
      <c r="AM546" t="s">
        <v>440</v>
      </c>
      <c r="AN546">
        <v>500</v>
      </c>
      <c r="AO546" t="s">
        <v>441</v>
      </c>
      <c r="AP546">
        <v>1000</v>
      </c>
      <c r="AQ546" t="s">
        <v>442</v>
      </c>
      <c r="AR546">
        <v>1000</v>
      </c>
    </row>
    <row r="547" spans="1:44">
      <c r="A547">
        <v>297</v>
      </c>
      <c r="B547" t="s">
        <v>425</v>
      </c>
      <c r="C547">
        <v>4</v>
      </c>
      <c r="D547" t="s">
        <v>426</v>
      </c>
      <c r="E547">
        <v>19</v>
      </c>
      <c r="F547" t="s">
        <v>427</v>
      </c>
      <c r="G547" t="s">
        <v>428</v>
      </c>
      <c r="H547">
        <v>0</v>
      </c>
      <c r="I547" t="s">
        <v>429</v>
      </c>
      <c r="J547">
        <v>0.00726</v>
      </c>
      <c r="K547" t="s">
        <v>71</v>
      </c>
      <c r="L547" t="s">
        <v>430</v>
      </c>
      <c r="M547">
        <v>27.9997</v>
      </c>
      <c r="N547" t="s">
        <v>71</v>
      </c>
      <c r="O547" t="s">
        <v>455</v>
      </c>
      <c r="P547">
        <v>2.80723</v>
      </c>
      <c r="Q547" t="s">
        <v>71</v>
      </c>
      <c r="R547" t="s">
        <v>70</v>
      </c>
      <c r="S547">
        <v>0.011503</v>
      </c>
      <c r="T547" t="s">
        <v>71</v>
      </c>
      <c r="U547" t="s">
        <v>72</v>
      </c>
      <c r="V547">
        <v>0.001796</v>
      </c>
      <c r="W547" t="s">
        <v>71</v>
      </c>
      <c r="X547" t="s">
        <v>73</v>
      </c>
      <c r="Y547">
        <v>0.003142</v>
      </c>
      <c r="Z547" t="s">
        <v>71</v>
      </c>
      <c r="AA547" t="s">
        <v>446</v>
      </c>
      <c r="AB547">
        <v>0.004056</v>
      </c>
      <c r="AC547" t="s">
        <v>71</v>
      </c>
      <c r="AD547" t="s">
        <v>74</v>
      </c>
      <c r="AE547">
        <v>0.000111</v>
      </c>
      <c r="AF547" t="s">
        <v>71</v>
      </c>
      <c r="AG547" t="s">
        <v>437</v>
      </c>
      <c r="AH547">
        <v>1000</v>
      </c>
      <c r="AI547" t="s">
        <v>438</v>
      </c>
      <c r="AJ547">
        <v>10</v>
      </c>
      <c r="AK547" t="s">
        <v>439</v>
      </c>
      <c r="AL547">
        <v>10</v>
      </c>
      <c r="AM547" t="s">
        <v>440</v>
      </c>
      <c r="AN547">
        <v>500</v>
      </c>
      <c r="AO547" t="s">
        <v>441</v>
      </c>
      <c r="AP547">
        <v>5</v>
      </c>
      <c r="AQ547" t="s">
        <v>442</v>
      </c>
      <c r="AR547">
        <v>1000</v>
      </c>
    </row>
    <row r="548" spans="1:44">
      <c r="A548">
        <v>297</v>
      </c>
      <c r="B548" t="s">
        <v>425</v>
      </c>
      <c r="C548">
        <v>4</v>
      </c>
      <c r="D548" t="s">
        <v>426</v>
      </c>
      <c r="E548">
        <v>19</v>
      </c>
      <c r="F548" t="s">
        <v>427</v>
      </c>
      <c r="G548" t="s">
        <v>428</v>
      </c>
      <c r="H548">
        <v>0</v>
      </c>
      <c r="I548" t="s">
        <v>429</v>
      </c>
      <c r="J548">
        <v>0.00922</v>
      </c>
      <c r="K548" t="s">
        <v>71</v>
      </c>
      <c r="L548" t="s">
        <v>430</v>
      </c>
      <c r="M548">
        <v>26.0529</v>
      </c>
      <c r="N548" t="s">
        <v>71</v>
      </c>
      <c r="O548" t="s">
        <v>455</v>
      </c>
      <c r="P548">
        <v>2.61451</v>
      </c>
      <c r="Q548" t="s">
        <v>71</v>
      </c>
      <c r="R548" t="s">
        <v>70</v>
      </c>
      <c r="S548">
        <v>0.025665</v>
      </c>
      <c r="T548" t="s">
        <v>71</v>
      </c>
      <c r="U548" t="s">
        <v>72</v>
      </c>
      <c r="V548">
        <v>0.005131</v>
      </c>
      <c r="W548" t="s">
        <v>71</v>
      </c>
      <c r="X548" t="s">
        <v>73</v>
      </c>
      <c r="Y548">
        <v>0.007901</v>
      </c>
      <c r="Z548" t="s">
        <v>71</v>
      </c>
      <c r="AA548" t="s">
        <v>446</v>
      </c>
      <c r="AB548">
        <v>0.006454</v>
      </c>
      <c r="AC548" t="s">
        <v>71</v>
      </c>
      <c r="AD548" t="s">
        <v>74</v>
      </c>
      <c r="AE548">
        <v>0.000105</v>
      </c>
      <c r="AF548" t="s">
        <v>71</v>
      </c>
      <c r="AG548" t="s">
        <v>437</v>
      </c>
      <c r="AH548">
        <v>1000</v>
      </c>
      <c r="AI548" t="s">
        <v>438</v>
      </c>
      <c r="AJ548">
        <v>10</v>
      </c>
      <c r="AK548" t="s">
        <v>439</v>
      </c>
      <c r="AL548">
        <v>10</v>
      </c>
      <c r="AM548" t="s">
        <v>440</v>
      </c>
      <c r="AN548">
        <v>500</v>
      </c>
      <c r="AO548" t="s">
        <v>441</v>
      </c>
      <c r="AP548">
        <v>20</v>
      </c>
      <c r="AQ548" t="s">
        <v>442</v>
      </c>
      <c r="AR548">
        <v>1000</v>
      </c>
    </row>
    <row r="549" spans="1:44">
      <c r="A549">
        <v>296</v>
      </c>
      <c r="B549" t="s">
        <v>425</v>
      </c>
      <c r="C549">
        <v>4</v>
      </c>
      <c r="D549" t="s">
        <v>426</v>
      </c>
      <c r="E549">
        <v>0</v>
      </c>
      <c r="F549" t="s">
        <v>427</v>
      </c>
      <c r="G549" t="s">
        <v>428</v>
      </c>
      <c r="H549">
        <v>0</v>
      </c>
      <c r="I549" t="s">
        <v>429</v>
      </c>
      <c r="J549">
        <v>0.00618</v>
      </c>
      <c r="K549" t="s">
        <v>71</v>
      </c>
      <c r="L549" t="s">
        <v>430</v>
      </c>
      <c r="M549">
        <v>0.8768</v>
      </c>
      <c r="N549" t="s">
        <v>71</v>
      </c>
      <c r="O549" t="s">
        <v>455</v>
      </c>
      <c r="P549">
        <v>0.09386</v>
      </c>
      <c r="Q549" t="s">
        <v>71</v>
      </c>
      <c r="R549" t="s">
        <v>70</v>
      </c>
      <c r="S549">
        <v>0.037006</v>
      </c>
      <c r="T549" t="s">
        <v>71</v>
      </c>
      <c r="U549" t="s">
        <v>72</v>
      </c>
      <c r="V549">
        <v>0.003448</v>
      </c>
      <c r="W549" t="s">
        <v>71</v>
      </c>
      <c r="X549" t="s">
        <v>73</v>
      </c>
      <c r="Y549">
        <v>0.021715</v>
      </c>
      <c r="Z549" t="s">
        <v>71</v>
      </c>
      <c r="AA549" t="s">
        <v>446</v>
      </c>
      <c r="AB549">
        <v>0.004342</v>
      </c>
      <c r="AC549" t="s">
        <v>71</v>
      </c>
      <c r="AD549" t="s">
        <v>74</v>
      </c>
      <c r="AE549">
        <v>0.000115</v>
      </c>
      <c r="AF549" t="s">
        <v>71</v>
      </c>
      <c r="AG549" t="s">
        <v>437</v>
      </c>
      <c r="AH549">
        <v>1000</v>
      </c>
      <c r="AI549" t="s">
        <v>438</v>
      </c>
      <c r="AJ549">
        <v>10</v>
      </c>
      <c r="AK549" t="s">
        <v>439</v>
      </c>
      <c r="AL549">
        <v>10</v>
      </c>
      <c r="AM549" t="s">
        <v>440</v>
      </c>
      <c r="AN549">
        <v>500</v>
      </c>
      <c r="AO549" t="s">
        <v>441</v>
      </c>
      <c r="AP549">
        <v>20</v>
      </c>
      <c r="AQ549" t="s">
        <v>442</v>
      </c>
      <c r="AR549">
        <v>20</v>
      </c>
    </row>
    <row r="550" spans="1:44">
      <c r="A550">
        <v>294</v>
      </c>
      <c r="B550" t="s">
        <v>425</v>
      </c>
      <c r="C550">
        <v>0</v>
      </c>
      <c r="D550" t="s">
        <v>426</v>
      </c>
      <c r="E550">
        <v>410</v>
      </c>
      <c r="F550" t="s">
        <v>427</v>
      </c>
      <c r="G550" t="s">
        <v>428</v>
      </c>
      <c r="H550">
        <v>0</v>
      </c>
      <c r="I550" t="s">
        <v>429</v>
      </c>
      <c r="J550">
        <v>0.007011</v>
      </c>
      <c r="K550" t="s">
        <v>71</v>
      </c>
      <c r="L550" t="s">
        <v>430</v>
      </c>
      <c r="M550">
        <v>528.208</v>
      </c>
      <c r="N550" t="s">
        <v>71</v>
      </c>
      <c r="O550" t="s">
        <v>455</v>
      </c>
      <c r="P550">
        <v>0.007539</v>
      </c>
      <c r="Q550" t="s">
        <v>71</v>
      </c>
      <c r="R550" t="s">
        <v>70</v>
      </c>
      <c r="S550">
        <v>149.277545</v>
      </c>
      <c r="T550" t="s">
        <v>71</v>
      </c>
      <c r="U550" t="s">
        <v>72</v>
      </c>
      <c r="V550">
        <v>0.021282</v>
      </c>
      <c r="W550" t="s">
        <v>71</v>
      </c>
      <c r="X550" t="s">
        <v>73</v>
      </c>
      <c r="Y550">
        <v>147.557109</v>
      </c>
      <c r="Z550" t="s">
        <v>71</v>
      </c>
      <c r="AA550" t="s">
        <v>446</v>
      </c>
      <c r="AB550">
        <v>0.538236</v>
      </c>
      <c r="AC550" t="s">
        <v>71</v>
      </c>
      <c r="AD550" t="s">
        <v>74</v>
      </c>
      <c r="AE550">
        <v>1.146255</v>
      </c>
      <c r="AF550" t="s">
        <v>71</v>
      </c>
      <c r="AG550" t="s">
        <v>437</v>
      </c>
      <c r="AH550">
        <v>1000</v>
      </c>
      <c r="AI550" t="s">
        <v>438</v>
      </c>
      <c r="AJ550">
        <v>1000000</v>
      </c>
      <c r="AK550" t="s">
        <v>439</v>
      </c>
      <c r="AL550">
        <v>10</v>
      </c>
      <c r="AM550" t="s">
        <v>440</v>
      </c>
      <c r="AN550">
        <v>500</v>
      </c>
      <c r="AO550" t="s">
        <v>441</v>
      </c>
      <c r="AP550">
        <v>20</v>
      </c>
      <c r="AQ550" t="s">
        <v>442</v>
      </c>
      <c r="AR550">
        <v>1000</v>
      </c>
    </row>
    <row r="551" spans="1:44">
      <c r="A551">
        <v>293</v>
      </c>
      <c r="B551" t="s">
        <v>425</v>
      </c>
      <c r="C551">
        <v>0</v>
      </c>
      <c r="D551" t="s">
        <v>426</v>
      </c>
      <c r="E551">
        <v>157</v>
      </c>
      <c r="F551" t="s">
        <v>427</v>
      </c>
      <c r="G551" t="s">
        <v>428</v>
      </c>
      <c r="H551">
        <v>0</v>
      </c>
      <c r="I551" t="s">
        <v>429</v>
      </c>
      <c r="J551">
        <v>0.001272</v>
      </c>
      <c r="K551" t="s">
        <v>71</v>
      </c>
      <c r="L551" t="s">
        <v>430</v>
      </c>
      <c r="M551">
        <v>55.7838</v>
      </c>
      <c r="N551" t="s">
        <v>71</v>
      </c>
      <c r="O551" t="s">
        <v>455</v>
      </c>
      <c r="P551">
        <v>0.001328</v>
      </c>
      <c r="Q551" t="s">
        <v>71</v>
      </c>
      <c r="R551" t="s">
        <v>70</v>
      </c>
      <c r="S551">
        <v>32.391361</v>
      </c>
      <c r="T551" t="s">
        <v>71</v>
      </c>
      <c r="U551" t="s">
        <v>72</v>
      </c>
      <c r="V551">
        <v>0.100496</v>
      </c>
      <c r="W551" t="s">
        <v>71</v>
      </c>
      <c r="X551" t="s">
        <v>73</v>
      </c>
      <c r="Y551">
        <v>30.755455</v>
      </c>
      <c r="Z551" t="s">
        <v>71</v>
      </c>
      <c r="AA551" t="s">
        <v>446</v>
      </c>
      <c r="AB551">
        <v>0.289582</v>
      </c>
      <c r="AC551" t="s">
        <v>71</v>
      </c>
      <c r="AD551" t="s">
        <v>74</v>
      </c>
      <c r="AE551">
        <v>1.232343</v>
      </c>
      <c r="AF551" t="s">
        <v>71</v>
      </c>
      <c r="AG551" t="s">
        <v>437</v>
      </c>
      <c r="AH551">
        <v>1000</v>
      </c>
      <c r="AI551" t="s">
        <v>438</v>
      </c>
      <c r="AJ551">
        <v>1000000</v>
      </c>
      <c r="AK551" t="s">
        <v>439</v>
      </c>
      <c r="AL551">
        <v>10</v>
      </c>
      <c r="AM551" t="s">
        <v>440</v>
      </c>
      <c r="AN551">
        <v>500</v>
      </c>
      <c r="AO551" t="s">
        <v>441</v>
      </c>
      <c r="AP551">
        <v>10</v>
      </c>
      <c r="AQ551" t="s">
        <v>442</v>
      </c>
      <c r="AR551">
        <v>20</v>
      </c>
    </row>
    <row r="552" spans="1:44">
      <c r="A552">
        <v>292</v>
      </c>
      <c r="B552" t="s">
        <v>425</v>
      </c>
      <c r="C552">
        <v>0</v>
      </c>
      <c r="D552" t="s">
        <v>426</v>
      </c>
      <c r="E552">
        <v>157</v>
      </c>
      <c r="F552" t="s">
        <v>427</v>
      </c>
      <c r="G552" t="s">
        <v>428</v>
      </c>
      <c r="H552">
        <v>5.63</v>
      </c>
      <c r="I552" t="s">
        <v>429</v>
      </c>
      <c r="J552">
        <v>0.002022</v>
      </c>
      <c r="K552" t="s">
        <v>71</v>
      </c>
      <c r="L552" t="s">
        <v>430</v>
      </c>
      <c r="M552">
        <v>102.93</v>
      </c>
      <c r="N552" t="s">
        <v>71</v>
      </c>
      <c r="O552" t="s">
        <v>455</v>
      </c>
      <c r="P552">
        <v>0.002125</v>
      </c>
      <c r="Q552" t="s">
        <v>71</v>
      </c>
      <c r="R552" t="s">
        <v>70</v>
      </c>
      <c r="S552">
        <v>27.700736</v>
      </c>
      <c r="T552" t="s">
        <v>71</v>
      </c>
      <c r="U552" t="s">
        <v>72</v>
      </c>
      <c r="V552">
        <v>0.252122</v>
      </c>
      <c r="W552" t="s">
        <v>71</v>
      </c>
      <c r="X552" t="s">
        <v>73</v>
      </c>
      <c r="Y552">
        <v>24.945282</v>
      </c>
      <c r="Z552" t="s">
        <v>71</v>
      </c>
      <c r="AA552" t="s">
        <v>446</v>
      </c>
      <c r="AB552">
        <v>0.746528</v>
      </c>
      <c r="AC552" t="s">
        <v>71</v>
      </c>
      <c r="AD552" t="s">
        <v>74</v>
      </c>
      <c r="AE552">
        <v>1.730197</v>
      </c>
      <c r="AF552" t="s">
        <v>71</v>
      </c>
      <c r="AG552" t="s">
        <v>437</v>
      </c>
      <c r="AH552">
        <v>1000</v>
      </c>
      <c r="AI552" t="s">
        <v>438</v>
      </c>
      <c r="AJ552">
        <v>1000000</v>
      </c>
      <c r="AK552" t="s">
        <v>439</v>
      </c>
      <c r="AL552">
        <v>10</v>
      </c>
      <c r="AM552" t="s">
        <v>440</v>
      </c>
      <c r="AN552">
        <v>500</v>
      </c>
      <c r="AO552" t="s">
        <v>441</v>
      </c>
      <c r="AP552">
        <v>20</v>
      </c>
      <c r="AQ552" t="s">
        <v>442</v>
      </c>
      <c r="AR552">
        <v>20</v>
      </c>
    </row>
    <row r="553" spans="1:44">
      <c r="A553">
        <v>291</v>
      </c>
      <c r="B553" t="s">
        <v>425</v>
      </c>
      <c r="C553">
        <v>0</v>
      </c>
      <c r="D553" t="s">
        <v>426</v>
      </c>
      <c r="E553">
        <v>157</v>
      </c>
      <c r="F553" t="s">
        <v>427</v>
      </c>
      <c r="G553" t="s">
        <v>428</v>
      </c>
      <c r="H553">
        <v>5.63</v>
      </c>
      <c r="I553" t="s">
        <v>429</v>
      </c>
      <c r="J553">
        <v>0.000766</v>
      </c>
      <c r="K553" t="s">
        <v>71</v>
      </c>
      <c r="L553" t="s">
        <v>430</v>
      </c>
      <c r="M553">
        <v>33.5953</v>
      </c>
      <c r="N553" t="s">
        <v>71</v>
      </c>
      <c r="O553" t="s">
        <v>455</v>
      </c>
      <c r="P553">
        <v>0.0008</v>
      </c>
      <c r="Q553" t="s">
        <v>71</v>
      </c>
      <c r="R553" t="s">
        <v>70</v>
      </c>
      <c r="S553">
        <v>10.245</v>
      </c>
      <c r="T553" t="s">
        <v>71</v>
      </c>
      <c r="U553" t="s">
        <v>72</v>
      </c>
      <c r="V553">
        <v>0.115665</v>
      </c>
      <c r="W553" t="s">
        <v>71</v>
      </c>
      <c r="X553" t="s">
        <v>73</v>
      </c>
      <c r="Y553">
        <v>9.087468</v>
      </c>
      <c r="Z553" t="s">
        <v>71</v>
      </c>
      <c r="AA553" t="s">
        <v>446</v>
      </c>
      <c r="AB553">
        <v>0.326416</v>
      </c>
      <c r="AC553" t="s">
        <v>71</v>
      </c>
      <c r="AD553" t="s">
        <v>74</v>
      </c>
      <c r="AE553">
        <v>0.705494</v>
      </c>
      <c r="AF553" t="s">
        <v>71</v>
      </c>
      <c r="AG553" t="s">
        <v>437</v>
      </c>
      <c r="AH553">
        <v>1000</v>
      </c>
      <c r="AI553" t="s">
        <v>438</v>
      </c>
      <c r="AJ553">
        <v>1000000</v>
      </c>
      <c r="AK553" t="s">
        <v>439</v>
      </c>
      <c r="AL553">
        <v>10</v>
      </c>
      <c r="AM553" t="s">
        <v>440</v>
      </c>
      <c r="AN553">
        <v>500</v>
      </c>
      <c r="AO553" t="s">
        <v>441</v>
      </c>
      <c r="AP553">
        <v>20</v>
      </c>
      <c r="AQ553" t="s">
        <v>442</v>
      </c>
      <c r="AR553">
        <v>20</v>
      </c>
    </row>
    <row r="554" spans="1:44">
      <c r="A554">
        <v>289</v>
      </c>
      <c r="B554" t="s">
        <v>425</v>
      </c>
      <c r="C554">
        <v>5</v>
      </c>
      <c r="D554" t="s">
        <v>426</v>
      </c>
      <c r="E554">
        <v>303</v>
      </c>
      <c r="F554" t="s">
        <v>427</v>
      </c>
      <c r="G554" t="s">
        <v>428</v>
      </c>
      <c r="H554">
        <v>974.144</v>
      </c>
      <c r="I554" t="s">
        <v>429</v>
      </c>
      <c r="J554">
        <v>0.0005</v>
      </c>
      <c r="K554" t="s">
        <v>71</v>
      </c>
      <c r="L554" t="s">
        <v>430</v>
      </c>
      <c r="M554">
        <v>654.418226</v>
      </c>
      <c r="N554" t="s">
        <v>71</v>
      </c>
      <c r="O554" t="s">
        <v>455</v>
      </c>
      <c r="P554">
        <v>0.001154</v>
      </c>
      <c r="Q554" t="s">
        <v>71</v>
      </c>
      <c r="R554" t="s">
        <v>70</v>
      </c>
      <c r="S554">
        <v>2.096876</v>
      </c>
      <c r="T554" t="s">
        <v>71</v>
      </c>
      <c r="U554" t="s">
        <v>72</v>
      </c>
      <c r="V554">
        <v>0.073137</v>
      </c>
      <c r="W554" t="s">
        <v>71</v>
      </c>
      <c r="X554" t="s">
        <v>73</v>
      </c>
      <c r="Y554">
        <v>0.951492</v>
      </c>
      <c r="Z554" t="s">
        <v>71</v>
      </c>
      <c r="AA554" t="s">
        <v>446</v>
      </c>
      <c r="AB554">
        <v>0.422429</v>
      </c>
      <c r="AC554" t="s">
        <v>71</v>
      </c>
      <c r="AD554" t="s">
        <v>74</v>
      </c>
      <c r="AE554">
        <v>0.644569</v>
      </c>
      <c r="AF554" t="s">
        <v>71</v>
      </c>
      <c r="AG554" t="s">
        <v>437</v>
      </c>
      <c r="AH554">
        <v>1000</v>
      </c>
      <c r="AI554" t="s">
        <v>438</v>
      </c>
      <c r="AJ554">
        <v>1000000</v>
      </c>
      <c r="AK554" t="s">
        <v>439</v>
      </c>
      <c r="AL554">
        <v>10</v>
      </c>
      <c r="AM554" t="s">
        <v>440</v>
      </c>
      <c r="AN554">
        <v>5000</v>
      </c>
      <c r="AO554" t="s">
        <v>441</v>
      </c>
      <c r="AP554">
        <v>20</v>
      </c>
      <c r="AQ554" t="s">
        <v>442</v>
      </c>
      <c r="AR554">
        <v>20</v>
      </c>
    </row>
    <row r="555" spans="1:44">
      <c r="A555">
        <v>289</v>
      </c>
      <c r="B555" t="s">
        <v>425</v>
      </c>
      <c r="C555">
        <v>5</v>
      </c>
      <c r="D555" t="s">
        <v>426</v>
      </c>
      <c r="E555">
        <v>303</v>
      </c>
      <c r="F555" t="s">
        <v>427</v>
      </c>
      <c r="G555" t="s">
        <v>428</v>
      </c>
      <c r="H555">
        <v>2524.7184</v>
      </c>
      <c r="I555" t="s">
        <v>429</v>
      </c>
      <c r="J555">
        <v>0.000463</v>
      </c>
      <c r="K555" t="s">
        <v>71</v>
      </c>
      <c r="L555" t="s">
        <v>430</v>
      </c>
      <c r="M555">
        <v>578.450902</v>
      </c>
      <c r="N555" t="s">
        <v>71</v>
      </c>
      <c r="O555" t="s">
        <v>455</v>
      </c>
      <c r="P555">
        <v>0.001041</v>
      </c>
      <c r="Q555" t="s">
        <v>71</v>
      </c>
      <c r="R555" t="s">
        <v>70</v>
      </c>
      <c r="S555">
        <v>1.958216</v>
      </c>
      <c r="T555" t="s">
        <v>71</v>
      </c>
      <c r="U555" t="s">
        <v>72</v>
      </c>
      <c r="V555">
        <v>0.072446</v>
      </c>
      <c r="W555" t="s">
        <v>71</v>
      </c>
      <c r="X555" t="s">
        <v>73</v>
      </c>
      <c r="Y555">
        <v>0.834883</v>
      </c>
      <c r="Z555" t="s">
        <v>71</v>
      </c>
      <c r="AA555" t="s">
        <v>446</v>
      </c>
      <c r="AB555">
        <v>0.381235</v>
      </c>
      <c r="AC555" t="s">
        <v>71</v>
      </c>
      <c r="AD555" t="s">
        <v>74</v>
      </c>
      <c r="AE555">
        <v>0.664547</v>
      </c>
      <c r="AF555" t="s">
        <v>71</v>
      </c>
      <c r="AG555" t="s">
        <v>437</v>
      </c>
      <c r="AH555">
        <v>1000</v>
      </c>
      <c r="AI555" t="s">
        <v>438</v>
      </c>
      <c r="AJ555">
        <v>1000000</v>
      </c>
      <c r="AK555" t="s">
        <v>439</v>
      </c>
      <c r="AL555">
        <v>10</v>
      </c>
      <c r="AM555" t="s">
        <v>440</v>
      </c>
      <c r="AN555">
        <v>5000</v>
      </c>
      <c r="AO555" t="s">
        <v>441</v>
      </c>
      <c r="AP555">
        <v>20</v>
      </c>
      <c r="AQ555" t="s">
        <v>442</v>
      </c>
      <c r="AR555">
        <v>20</v>
      </c>
    </row>
    <row r="556" spans="1:44">
      <c r="A556">
        <v>288</v>
      </c>
      <c r="B556" t="s">
        <v>425</v>
      </c>
      <c r="C556">
        <v>5</v>
      </c>
      <c r="D556" t="s">
        <v>426</v>
      </c>
      <c r="E556">
        <v>303</v>
      </c>
      <c r="F556" t="s">
        <v>427</v>
      </c>
      <c r="G556" t="s">
        <v>428</v>
      </c>
      <c r="H556">
        <v>6029.2986</v>
      </c>
      <c r="I556" t="s">
        <v>429</v>
      </c>
      <c r="J556">
        <v>0.000464</v>
      </c>
      <c r="K556" t="s">
        <v>71</v>
      </c>
      <c r="L556" t="s">
        <v>430</v>
      </c>
      <c r="M556">
        <v>566.585373</v>
      </c>
      <c r="N556" t="s">
        <v>71</v>
      </c>
      <c r="O556" t="s">
        <v>455</v>
      </c>
      <c r="P556">
        <v>0.001031</v>
      </c>
      <c r="Q556" t="s">
        <v>71</v>
      </c>
      <c r="R556" t="s">
        <v>70</v>
      </c>
      <c r="S556">
        <v>1.850774</v>
      </c>
      <c r="T556" t="s">
        <v>71</v>
      </c>
      <c r="U556" t="s">
        <v>72</v>
      </c>
      <c r="V556">
        <v>0.071672</v>
      </c>
      <c r="W556" t="s">
        <v>71</v>
      </c>
      <c r="X556" t="s">
        <v>73</v>
      </c>
      <c r="Y556">
        <v>0.732795</v>
      </c>
      <c r="Z556" t="s">
        <v>71</v>
      </c>
      <c r="AA556" t="s">
        <v>446</v>
      </c>
      <c r="AB556">
        <v>0.336758</v>
      </c>
      <c r="AC556" t="s">
        <v>71</v>
      </c>
      <c r="AD556" t="s">
        <v>74</v>
      </c>
      <c r="AE556">
        <v>0.704527</v>
      </c>
      <c r="AF556" t="s">
        <v>71</v>
      </c>
      <c r="AG556" t="s">
        <v>437</v>
      </c>
      <c r="AH556">
        <v>1000</v>
      </c>
      <c r="AI556" t="s">
        <v>438</v>
      </c>
      <c r="AJ556">
        <v>1000000</v>
      </c>
      <c r="AK556" t="s">
        <v>439</v>
      </c>
      <c r="AL556">
        <v>10</v>
      </c>
      <c r="AM556" t="s">
        <v>440</v>
      </c>
      <c r="AN556">
        <v>5000</v>
      </c>
      <c r="AO556" t="s">
        <v>441</v>
      </c>
      <c r="AP556">
        <v>20</v>
      </c>
      <c r="AQ556" t="s">
        <v>442</v>
      </c>
      <c r="AR556">
        <v>20</v>
      </c>
    </row>
    <row r="557" spans="1:44">
      <c r="A557">
        <v>287</v>
      </c>
      <c r="B557" t="s">
        <v>425</v>
      </c>
      <c r="C557">
        <v>5</v>
      </c>
      <c r="D557" t="s">
        <v>426</v>
      </c>
      <c r="E557">
        <v>303</v>
      </c>
      <c r="F557" t="s">
        <v>427</v>
      </c>
      <c r="G557" t="s">
        <v>428</v>
      </c>
      <c r="H557">
        <v>13429.595</v>
      </c>
      <c r="I557" t="s">
        <v>429</v>
      </c>
      <c r="J557">
        <v>0.000456</v>
      </c>
      <c r="K557" t="s">
        <v>71</v>
      </c>
      <c r="L557" t="s">
        <v>430</v>
      </c>
      <c r="M557">
        <v>522.02537</v>
      </c>
      <c r="N557" t="s">
        <v>71</v>
      </c>
      <c r="O557" t="s">
        <v>455</v>
      </c>
      <c r="P557">
        <v>0.000978</v>
      </c>
      <c r="Q557" t="s">
        <v>71</v>
      </c>
      <c r="R557" t="s">
        <v>70</v>
      </c>
      <c r="S557">
        <v>1.757544</v>
      </c>
      <c r="T557" t="s">
        <v>71</v>
      </c>
      <c r="U557" t="s">
        <v>72</v>
      </c>
      <c r="V557">
        <v>0.070446</v>
      </c>
      <c r="W557" t="s">
        <v>71</v>
      </c>
      <c r="X557" t="s">
        <v>73</v>
      </c>
      <c r="Y557">
        <v>0.608332</v>
      </c>
      <c r="Z557" t="s">
        <v>71</v>
      </c>
      <c r="AA557" t="s">
        <v>446</v>
      </c>
      <c r="AB557">
        <v>0.294202</v>
      </c>
      <c r="AC557" t="s">
        <v>71</v>
      </c>
      <c r="AD557" t="s">
        <v>74</v>
      </c>
      <c r="AE557">
        <v>0.779666</v>
      </c>
      <c r="AF557" t="s">
        <v>71</v>
      </c>
      <c r="AG557" t="s">
        <v>437</v>
      </c>
      <c r="AH557">
        <v>1000</v>
      </c>
      <c r="AI557" t="s">
        <v>438</v>
      </c>
      <c r="AJ557">
        <v>1000000</v>
      </c>
      <c r="AK557" t="s">
        <v>439</v>
      </c>
      <c r="AL557">
        <v>10</v>
      </c>
      <c r="AM557" t="s">
        <v>440</v>
      </c>
      <c r="AN557">
        <v>5000</v>
      </c>
      <c r="AO557" t="s">
        <v>441</v>
      </c>
      <c r="AP557">
        <v>20</v>
      </c>
      <c r="AQ557" t="s">
        <v>442</v>
      </c>
      <c r="AR557">
        <v>20</v>
      </c>
    </row>
    <row r="558" spans="1:44">
      <c r="A558">
        <v>286</v>
      </c>
      <c r="B558" t="s">
        <v>425</v>
      </c>
      <c r="C558">
        <v>5</v>
      </c>
      <c r="D558" t="s">
        <v>426</v>
      </c>
      <c r="E558">
        <v>303</v>
      </c>
      <c r="F558" t="s">
        <v>427</v>
      </c>
      <c r="G558" t="s">
        <v>428</v>
      </c>
      <c r="H558">
        <v>28174.773</v>
      </c>
      <c r="I558" t="s">
        <v>429</v>
      </c>
      <c r="J558">
        <v>0.000433</v>
      </c>
      <c r="K558" t="s">
        <v>71</v>
      </c>
      <c r="L558" t="s">
        <v>430</v>
      </c>
      <c r="M558">
        <v>453.649486</v>
      </c>
      <c r="N558" t="s">
        <v>71</v>
      </c>
      <c r="O558" t="s">
        <v>455</v>
      </c>
      <c r="P558">
        <v>0.000887</v>
      </c>
      <c r="Q558" t="s">
        <v>71</v>
      </c>
      <c r="R558" t="s">
        <v>70</v>
      </c>
      <c r="S558">
        <v>1.766521</v>
      </c>
      <c r="T558" t="s">
        <v>71</v>
      </c>
      <c r="U558" t="s">
        <v>72</v>
      </c>
      <c r="V558">
        <v>0.069227</v>
      </c>
      <c r="W558" t="s">
        <v>71</v>
      </c>
      <c r="X558" t="s">
        <v>73</v>
      </c>
      <c r="Y558">
        <v>0.52641</v>
      </c>
      <c r="Z558" t="s">
        <v>71</v>
      </c>
      <c r="AA558" t="s">
        <v>446</v>
      </c>
      <c r="AB558">
        <v>0.25297</v>
      </c>
      <c r="AC558" t="s">
        <v>71</v>
      </c>
      <c r="AD558" t="s">
        <v>74</v>
      </c>
      <c r="AE558">
        <v>0.913093</v>
      </c>
      <c r="AF558" t="s">
        <v>71</v>
      </c>
      <c r="AG558" t="s">
        <v>437</v>
      </c>
      <c r="AH558">
        <v>1000</v>
      </c>
      <c r="AI558" t="s">
        <v>438</v>
      </c>
      <c r="AJ558">
        <v>1000000</v>
      </c>
      <c r="AK558" t="s">
        <v>439</v>
      </c>
      <c r="AL558">
        <v>10</v>
      </c>
      <c r="AM558" t="s">
        <v>440</v>
      </c>
      <c r="AN558">
        <v>5000</v>
      </c>
      <c r="AO558" t="s">
        <v>441</v>
      </c>
      <c r="AP558">
        <v>20</v>
      </c>
      <c r="AQ558" t="s">
        <v>442</v>
      </c>
      <c r="AR558">
        <v>20</v>
      </c>
    </row>
    <row r="559" spans="1:44">
      <c r="A559">
        <v>285</v>
      </c>
      <c r="B559" t="s">
        <v>425</v>
      </c>
      <c r="C559">
        <v>5</v>
      </c>
      <c r="D559" t="s">
        <v>426</v>
      </c>
      <c r="E559">
        <v>303</v>
      </c>
      <c r="F559" t="s">
        <v>427</v>
      </c>
      <c r="G559" t="s">
        <v>428</v>
      </c>
      <c r="H559">
        <v>56111.4394</v>
      </c>
      <c r="I559" t="s">
        <v>429</v>
      </c>
      <c r="J559">
        <v>0.000412</v>
      </c>
      <c r="K559" t="s">
        <v>71</v>
      </c>
      <c r="L559" t="s">
        <v>430</v>
      </c>
      <c r="M559">
        <v>405.363009</v>
      </c>
      <c r="N559" t="s">
        <v>71</v>
      </c>
      <c r="O559" t="s">
        <v>455</v>
      </c>
      <c r="P559">
        <v>0.000817</v>
      </c>
      <c r="Q559" t="s">
        <v>71</v>
      </c>
      <c r="R559" t="s">
        <v>70</v>
      </c>
      <c r="S559">
        <v>1.832722</v>
      </c>
      <c r="T559" t="s">
        <v>71</v>
      </c>
      <c r="U559" t="s">
        <v>72</v>
      </c>
      <c r="V559">
        <v>0.067169</v>
      </c>
      <c r="W559" t="s">
        <v>71</v>
      </c>
      <c r="X559" t="s">
        <v>73</v>
      </c>
      <c r="Y559">
        <v>0.406614</v>
      </c>
      <c r="Z559" t="s">
        <v>71</v>
      </c>
      <c r="AA559" t="s">
        <v>446</v>
      </c>
      <c r="AB559">
        <v>0.202383</v>
      </c>
      <c r="AC559" t="s">
        <v>71</v>
      </c>
      <c r="AD559" t="s">
        <v>74</v>
      </c>
      <c r="AE559">
        <v>1.151734</v>
      </c>
      <c r="AF559" t="s">
        <v>71</v>
      </c>
      <c r="AG559" t="s">
        <v>437</v>
      </c>
      <c r="AH559">
        <v>1000</v>
      </c>
      <c r="AI559" t="s">
        <v>438</v>
      </c>
      <c r="AJ559">
        <v>1000000</v>
      </c>
      <c r="AK559" t="s">
        <v>439</v>
      </c>
      <c r="AL559">
        <v>10</v>
      </c>
      <c r="AM559" t="s">
        <v>440</v>
      </c>
      <c r="AN559">
        <v>5000</v>
      </c>
      <c r="AO559" t="s">
        <v>441</v>
      </c>
      <c r="AP559">
        <v>20</v>
      </c>
      <c r="AQ559" t="s">
        <v>442</v>
      </c>
      <c r="AR559">
        <v>20</v>
      </c>
    </row>
    <row r="560" spans="1:44">
      <c r="A560">
        <v>284</v>
      </c>
      <c r="B560" t="s">
        <v>425</v>
      </c>
      <c r="C560">
        <v>5</v>
      </c>
      <c r="D560" t="s">
        <v>426</v>
      </c>
      <c r="E560">
        <v>303</v>
      </c>
      <c r="F560" t="s">
        <v>427</v>
      </c>
      <c r="G560" t="s">
        <v>428</v>
      </c>
      <c r="H560">
        <v>106803.5462</v>
      </c>
      <c r="I560" t="s">
        <v>429</v>
      </c>
      <c r="J560">
        <v>0.000405</v>
      </c>
      <c r="K560" t="s">
        <v>71</v>
      </c>
      <c r="L560" t="s">
        <v>430</v>
      </c>
      <c r="M560">
        <v>391.503279</v>
      </c>
      <c r="N560" t="s">
        <v>71</v>
      </c>
      <c r="O560" t="s">
        <v>455</v>
      </c>
      <c r="P560">
        <v>0.000796</v>
      </c>
      <c r="Q560" t="s">
        <v>71</v>
      </c>
      <c r="R560" t="s">
        <v>70</v>
      </c>
      <c r="S560">
        <v>2.130504</v>
      </c>
      <c r="T560" t="s">
        <v>71</v>
      </c>
      <c r="U560" t="s">
        <v>72</v>
      </c>
      <c r="V560">
        <v>0.065776</v>
      </c>
      <c r="W560" t="s">
        <v>71</v>
      </c>
      <c r="X560" t="s">
        <v>73</v>
      </c>
      <c r="Y560">
        <v>0.297415</v>
      </c>
      <c r="Z560" t="s">
        <v>71</v>
      </c>
      <c r="AA560" t="s">
        <v>446</v>
      </c>
      <c r="AB560">
        <v>0.161641</v>
      </c>
      <c r="AC560" t="s">
        <v>71</v>
      </c>
      <c r="AD560" t="s">
        <v>74</v>
      </c>
      <c r="AE560">
        <v>1.600844</v>
      </c>
      <c r="AF560" t="s">
        <v>71</v>
      </c>
      <c r="AG560" t="s">
        <v>437</v>
      </c>
      <c r="AH560">
        <v>1000</v>
      </c>
      <c r="AI560" t="s">
        <v>438</v>
      </c>
      <c r="AJ560">
        <v>1000000</v>
      </c>
      <c r="AK560" t="s">
        <v>439</v>
      </c>
      <c r="AL560">
        <v>10</v>
      </c>
      <c r="AM560" t="s">
        <v>440</v>
      </c>
      <c r="AN560">
        <v>5000</v>
      </c>
      <c r="AO560" t="s">
        <v>441</v>
      </c>
      <c r="AP560">
        <v>20</v>
      </c>
      <c r="AQ560" t="s">
        <v>442</v>
      </c>
      <c r="AR560">
        <v>20</v>
      </c>
    </row>
    <row r="561" spans="1:44">
      <c r="A561">
        <v>283</v>
      </c>
      <c r="B561" t="s">
        <v>425</v>
      </c>
      <c r="C561">
        <v>5</v>
      </c>
      <c r="D561" t="s">
        <v>426</v>
      </c>
      <c r="E561">
        <v>303</v>
      </c>
      <c r="F561" t="s">
        <v>427</v>
      </c>
      <c r="G561" t="s">
        <v>428</v>
      </c>
      <c r="H561">
        <v>195466.4324</v>
      </c>
      <c r="I561" t="s">
        <v>429</v>
      </c>
      <c r="J561">
        <v>0.000346</v>
      </c>
      <c r="K561" t="s">
        <v>71</v>
      </c>
      <c r="L561" t="s">
        <v>430</v>
      </c>
      <c r="M561">
        <v>376.343918</v>
      </c>
      <c r="N561" t="s">
        <v>71</v>
      </c>
      <c r="O561" t="s">
        <v>455</v>
      </c>
      <c r="P561">
        <v>0.000722</v>
      </c>
      <c r="Q561" t="s">
        <v>71</v>
      </c>
      <c r="R561" t="s">
        <v>70</v>
      </c>
      <c r="S561">
        <v>2.770318</v>
      </c>
      <c r="T561" t="s">
        <v>71</v>
      </c>
      <c r="U561" t="s">
        <v>72</v>
      </c>
      <c r="V561">
        <v>0.064372</v>
      </c>
      <c r="W561" t="s">
        <v>71</v>
      </c>
      <c r="X561" t="s">
        <v>73</v>
      </c>
      <c r="Y561">
        <v>0.194066</v>
      </c>
      <c r="Z561" t="s">
        <v>71</v>
      </c>
      <c r="AA561" t="s">
        <v>446</v>
      </c>
      <c r="AB561">
        <v>0.126024</v>
      </c>
      <c r="AC561" t="s">
        <v>71</v>
      </c>
      <c r="AD561" t="s">
        <v>74</v>
      </c>
      <c r="AE561">
        <v>2.381074</v>
      </c>
      <c r="AF561" t="s">
        <v>71</v>
      </c>
      <c r="AG561" t="s">
        <v>437</v>
      </c>
      <c r="AH561">
        <v>1000</v>
      </c>
      <c r="AI561" t="s">
        <v>438</v>
      </c>
      <c r="AJ561">
        <v>1000000</v>
      </c>
      <c r="AK561" t="s">
        <v>439</v>
      </c>
      <c r="AL561">
        <v>10</v>
      </c>
      <c r="AM561" t="s">
        <v>440</v>
      </c>
      <c r="AN561">
        <v>5000</v>
      </c>
      <c r="AO561" t="s">
        <v>441</v>
      </c>
      <c r="AP561">
        <v>20</v>
      </c>
      <c r="AQ561" t="s">
        <v>442</v>
      </c>
      <c r="AR561">
        <v>20</v>
      </c>
    </row>
    <row r="562" spans="1:44">
      <c r="A562">
        <v>282</v>
      </c>
      <c r="B562" t="s">
        <v>425</v>
      </c>
      <c r="C562">
        <v>5</v>
      </c>
      <c r="D562" t="s">
        <v>426</v>
      </c>
      <c r="E562">
        <v>303</v>
      </c>
      <c r="F562" t="s">
        <v>427</v>
      </c>
      <c r="G562" t="s">
        <v>428</v>
      </c>
      <c r="H562">
        <v>345992.2258</v>
      </c>
      <c r="I562" t="s">
        <v>429</v>
      </c>
      <c r="J562">
        <v>0.000322</v>
      </c>
      <c r="K562" t="s">
        <v>71</v>
      </c>
      <c r="L562" t="s">
        <v>430</v>
      </c>
      <c r="M562">
        <v>352.38094</v>
      </c>
      <c r="N562" t="s">
        <v>71</v>
      </c>
      <c r="O562" t="s">
        <v>455</v>
      </c>
      <c r="P562">
        <v>0.000674</v>
      </c>
      <c r="Q562" t="s">
        <v>71</v>
      </c>
      <c r="R562" t="s">
        <v>70</v>
      </c>
      <c r="S562">
        <v>3.552074</v>
      </c>
      <c r="T562" t="s">
        <v>71</v>
      </c>
      <c r="U562" t="s">
        <v>72</v>
      </c>
      <c r="V562">
        <v>0.063394</v>
      </c>
      <c r="W562" t="s">
        <v>71</v>
      </c>
      <c r="X562" t="s">
        <v>73</v>
      </c>
      <c r="Y562">
        <v>0.100073</v>
      </c>
      <c r="Z562" t="s">
        <v>71</v>
      </c>
      <c r="AA562" t="s">
        <v>446</v>
      </c>
      <c r="AB562">
        <v>0.085017</v>
      </c>
      <c r="AC562" t="s">
        <v>71</v>
      </c>
      <c r="AD562" t="s">
        <v>74</v>
      </c>
      <c r="AE562">
        <v>3.298826</v>
      </c>
      <c r="AF562" t="s">
        <v>71</v>
      </c>
      <c r="AG562" t="s">
        <v>437</v>
      </c>
      <c r="AH562">
        <v>1000</v>
      </c>
      <c r="AI562" t="s">
        <v>438</v>
      </c>
      <c r="AJ562">
        <v>1000000</v>
      </c>
      <c r="AK562" t="s">
        <v>439</v>
      </c>
      <c r="AL562">
        <v>10</v>
      </c>
      <c r="AM562" t="s">
        <v>440</v>
      </c>
      <c r="AN562">
        <v>5000</v>
      </c>
      <c r="AO562" t="s">
        <v>441</v>
      </c>
      <c r="AP562">
        <v>20</v>
      </c>
      <c r="AQ562" t="s">
        <v>442</v>
      </c>
      <c r="AR562">
        <v>20</v>
      </c>
    </row>
    <row r="563" spans="1:44">
      <c r="A563">
        <v>281</v>
      </c>
      <c r="B563" t="s">
        <v>425</v>
      </c>
      <c r="C563">
        <v>5</v>
      </c>
      <c r="D563" t="s">
        <v>426</v>
      </c>
      <c r="E563">
        <v>303</v>
      </c>
      <c r="F563" t="s">
        <v>427</v>
      </c>
      <c r="G563" t="s">
        <v>428</v>
      </c>
      <c r="H563">
        <v>595330.57</v>
      </c>
      <c r="I563" t="s">
        <v>429</v>
      </c>
      <c r="J563">
        <v>0.000302</v>
      </c>
      <c r="K563" t="s">
        <v>71</v>
      </c>
      <c r="L563" t="s">
        <v>430</v>
      </c>
      <c r="M563">
        <v>334.210332</v>
      </c>
      <c r="N563" t="s">
        <v>71</v>
      </c>
      <c r="O563" t="s">
        <v>455</v>
      </c>
      <c r="P563">
        <v>0.000636</v>
      </c>
      <c r="Q563" t="s">
        <v>71</v>
      </c>
      <c r="R563" t="s">
        <v>70</v>
      </c>
      <c r="S563">
        <v>3.593737</v>
      </c>
      <c r="T563" t="s">
        <v>71</v>
      </c>
      <c r="U563" t="s">
        <v>72</v>
      </c>
      <c r="V563">
        <v>0.061567</v>
      </c>
      <c r="W563" t="s">
        <v>71</v>
      </c>
      <c r="X563" t="s">
        <v>73</v>
      </c>
      <c r="Y563">
        <v>0.050219</v>
      </c>
      <c r="Z563" t="s">
        <v>71</v>
      </c>
      <c r="AA563" t="s">
        <v>446</v>
      </c>
      <c r="AB563">
        <v>0.043941</v>
      </c>
      <c r="AC563" t="s">
        <v>71</v>
      </c>
      <c r="AD563" t="s">
        <v>74</v>
      </c>
      <c r="AE563">
        <v>3.433293</v>
      </c>
      <c r="AF563" t="s">
        <v>71</v>
      </c>
      <c r="AG563" t="s">
        <v>437</v>
      </c>
      <c r="AH563">
        <v>1000</v>
      </c>
      <c r="AI563" t="s">
        <v>438</v>
      </c>
      <c r="AJ563">
        <v>1000000</v>
      </c>
      <c r="AK563" t="s">
        <v>439</v>
      </c>
      <c r="AL563">
        <v>10</v>
      </c>
      <c r="AM563" t="s">
        <v>440</v>
      </c>
      <c r="AN563">
        <v>5000</v>
      </c>
      <c r="AO563" t="s">
        <v>441</v>
      </c>
      <c r="AP563">
        <v>20</v>
      </c>
      <c r="AQ563" t="s">
        <v>442</v>
      </c>
      <c r="AR563">
        <v>20</v>
      </c>
    </row>
    <row r="564" spans="1:44">
      <c r="A564">
        <v>279</v>
      </c>
      <c r="B564" t="s">
        <v>425</v>
      </c>
      <c r="C564">
        <v>4</v>
      </c>
      <c r="D564" t="s">
        <v>426</v>
      </c>
      <c r="E564">
        <v>226</v>
      </c>
      <c r="F564" t="s">
        <v>427</v>
      </c>
      <c r="G564" t="s">
        <v>428</v>
      </c>
      <c r="H564">
        <v>8.728</v>
      </c>
      <c r="I564" t="s">
        <v>429</v>
      </c>
      <c r="J564">
        <v>0.000606</v>
      </c>
      <c r="K564" t="s">
        <v>71</v>
      </c>
      <c r="L564" t="s">
        <v>430</v>
      </c>
      <c r="M564">
        <v>279.5875</v>
      </c>
      <c r="N564" t="s">
        <v>71</v>
      </c>
      <c r="O564" t="s">
        <v>455</v>
      </c>
      <c r="P564">
        <v>0.000886</v>
      </c>
      <c r="Q564" t="s">
        <v>71</v>
      </c>
      <c r="R564" t="s">
        <v>70</v>
      </c>
      <c r="S564">
        <v>2.707265</v>
      </c>
      <c r="T564" t="s">
        <v>71</v>
      </c>
      <c r="U564" t="s">
        <v>72</v>
      </c>
      <c r="V564">
        <v>0.105254</v>
      </c>
      <c r="W564" t="s">
        <v>71</v>
      </c>
      <c r="X564" t="s">
        <v>73</v>
      </c>
      <c r="Y564">
        <v>1.130957</v>
      </c>
      <c r="Z564" t="s">
        <v>71</v>
      </c>
      <c r="AA564" t="s">
        <v>446</v>
      </c>
      <c r="AB564">
        <v>0.80164</v>
      </c>
      <c r="AC564" t="s">
        <v>71</v>
      </c>
      <c r="AD564" t="s">
        <v>74</v>
      </c>
      <c r="AE564">
        <v>0.662285</v>
      </c>
      <c r="AF564" t="s">
        <v>71</v>
      </c>
      <c r="AG564" t="s">
        <v>437</v>
      </c>
      <c r="AH564">
        <v>1000</v>
      </c>
      <c r="AI564" t="s">
        <v>438</v>
      </c>
      <c r="AJ564">
        <v>1000000</v>
      </c>
      <c r="AK564" t="s">
        <v>439</v>
      </c>
      <c r="AL564">
        <v>10</v>
      </c>
      <c r="AM564" t="s">
        <v>440</v>
      </c>
      <c r="AN564">
        <v>500</v>
      </c>
      <c r="AO564" t="s">
        <v>441</v>
      </c>
      <c r="AP564">
        <v>20</v>
      </c>
      <c r="AQ564" t="s">
        <v>442</v>
      </c>
      <c r="AR564">
        <v>20</v>
      </c>
    </row>
    <row r="565" spans="1:44">
      <c r="A565">
        <v>278</v>
      </c>
      <c r="B565" t="s">
        <v>425</v>
      </c>
      <c r="C565">
        <v>4</v>
      </c>
      <c r="D565" t="s">
        <v>426</v>
      </c>
      <c r="E565">
        <v>226</v>
      </c>
      <c r="F565" t="s">
        <v>427</v>
      </c>
      <c r="G565" t="s">
        <v>428</v>
      </c>
      <c r="H565">
        <v>105.962</v>
      </c>
      <c r="I565" t="s">
        <v>429</v>
      </c>
      <c r="J565">
        <v>0.000666</v>
      </c>
      <c r="K565" t="s">
        <v>71</v>
      </c>
      <c r="L565" t="s">
        <v>430</v>
      </c>
      <c r="M565">
        <v>301.9317</v>
      </c>
      <c r="N565" t="s">
        <v>71</v>
      </c>
      <c r="O565" t="s">
        <v>455</v>
      </c>
      <c r="P565">
        <v>0.000968</v>
      </c>
      <c r="Q565" t="s">
        <v>71</v>
      </c>
      <c r="R565" t="s">
        <v>70</v>
      </c>
      <c r="S565">
        <v>3.010591</v>
      </c>
      <c r="T565" t="s">
        <v>71</v>
      </c>
      <c r="U565" t="s">
        <v>72</v>
      </c>
      <c r="V565">
        <v>0.10829</v>
      </c>
      <c r="W565" t="s">
        <v>71</v>
      </c>
      <c r="X565" t="s">
        <v>73</v>
      </c>
      <c r="Y565">
        <v>1.584727</v>
      </c>
      <c r="Z565" t="s">
        <v>71</v>
      </c>
      <c r="AA565" t="s">
        <v>446</v>
      </c>
      <c r="AB565">
        <v>0.637922</v>
      </c>
      <c r="AC565" t="s">
        <v>71</v>
      </c>
      <c r="AD565" t="s">
        <v>74</v>
      </c>
      <c r="AE565">
        <v>0.671861</v>
      </c>
      <c r="AF565" t="s">
        <v>71</v>
      </c>
      <c r="AG565" t="s">
        <v>437</v>
      </c>
      <c r="AH565">
        <v>1000</v>
      </c>
      <c r="AI565" t="s">
        <v>438</v>
      </c>
      <c r="AJ565">
        <v>1000000</v>
      </c>
      <c r="AK565" t="s">
        <v>439</v>
      </c>
      <c r="AL565">
        <v>10</v>
      </c>
      <c r="AM565" t="s">
        <v>440</v>
      </c>
      <c r="AN565">
        <v>500</v>
      </c>
      <c r="AO565" t="s">
        <v>441</v>
      </c>
      <c r="AP565">
        <v>20</v>
      </c>
      <c r="AQ565" t="s">
        <v>442</v>
      </c>
      <c r="AR565">
        <v>20</v>
      </c>
    </row>
    <row r="566" spans="1:44">
      <c r="A566">
        <v>278</v>
      </c>
      <c r="B566" t="s">
        <v>425</v>
      </c>
      <c r="C566">
        <v>4</v>
      </c>
      <c r="D566" t="s">
        <v>426</v>
      </c>
      <c r="E566">
        <v>226</v>
      </c>
      <c r="F566" t="s">
        <v>427</v>
      </c>
      <c r="G566" t="s">
        <v>428</v>
      </c>
      <c r="H566">
        <v>105.962</v>
      </c>
      <c r="I566" t="s">
        <v>429</v>
      </c>
      <c r="J566">
        <v>0.000728</v>
      </c>
      <c r="K566" t="s">
        <v>71</v>
      </c>
      <c r="L566" t="s">
        <v>430</v>
      </c>
      <c r="M566">
        <v>311.072</v>
      </c>
      <c r="N566" t="s">
        <v>71</v>
      </c>
      <c r="O566" t="s">
        <v>455</v>
      </c>
      <c r="P566">
        <v>0.001039</v>
      </c>
      <c r="Q566" t="s">
        <v>71</v>
      </c>
      <c r="R566" t="s">
        <v>70</v>
      </c>
      <c r="S566">
        <v>3.309877</v>
      </c>
      <c r="T566" t="s">
        <v>71</v>
      </c>
      <c r="U566" t="s">
        <v>72</v>
      </c>
      <c r="V566">
        <v>0.11521</v>
      </c>
      <c r="W566" t="s">
        <v>71</v>
      </c>
      <c r="X566" t="s">
        <v>73</v>
      </c>
      <c r="Y566">
        <v>1.781993</v>
      </c>
      <c r="Z566" t="s">
        <v>71</v>
      </c>
      <c r="AA566" t="s">
        <v>446</v>
      </c>
      <c r="AB566">
        <v>0.709922</v>
      </c>
      <c r="AC566" t="s">
        <v>71</v>
      </c>
      <c r="AD566" t="s">
        <v>74</v>
      </c>
      <c r="AE566">
        <v>0.693123</v>
      </c>
      <c r="AF566" t="s">
        <v>71</v>
      </c>
      <c r="AG566" t="s">
        <v>437</v>
      </c>
      <c r="AH566">
        <v>1000</v>
      </c>
      <c r="AI566" t="s">
        <v>438</v>
      </c>
      <c r="AJ566">
        <v>1000000</v>
      </c>
      <c r="AK566" t="s">
        <v>439</v>
      </c>
      <c r="AL566">
        <v>10</v>
      </c>
      <c r="AM566" t="s">
        <v>440</v>
      </c>
      <c r="AN566">
        <v>500</v>
      </c>
      <c r="AO566" t="s">
        <v>441</v>
      </c>
      <c r="AP566">
        <v>20</v>
      </c>
      <c r="AQ566" t="s">
        <v>442</v>
      </c>
      <c r="AR566">
        <v>20</v>
      </c>
    </row>
    <row r="567" spans="1:44">
      <c r="A567">
        <v>278</v>
      </c>
      <c r="B567" t="s">
        <v>425</v>
      </c>
      <c r="C567">
        <v>4</v>
      </c>
      <c r="D567" t="s">
        <v>426</v>
      </c>
      <c r="E567">
        <v>226</v>
      </c>
      <c r="F567" t="s">
        <v>427</v>
      </c>
      <c r="G567" t="s">
        <v>428</v>
      </c>
      <c r="H567">
        <v>105.962</v>
      </c>
      <c r="I567" t="s">
        <v>429</v>
      </c>
      <c r="J567">
        <v>0.000693</v>
      </c>
      <c r="K567" t="s">
        <v>71</v>
      </c>
      <c r="L567" t="s">
        <v>430</v>
      </c>
      <c r="M567">
        <v>309.1653</v>
      </c>
      <c r="N567" t="s">
        <v>71</v>
      </c>
      <c r="O567" t="s">
        <v>455</v>
      </c>
      <c r="P567">
        <v>0.001002</v>
      </c>
      <c r="Q567" t="s">
        <v>71</v>
      </c>
      <c r="R567" t="s">
        <v>70</v>
      </c>
      <c r="S567">
        <v>3.211021</v>
      </c>
      <c r="T567" t="s">
        <v>71</v>
      </c>
      <c r="U567" t="s">
        <v>72</v>
      </c>
      <c r="V567">
        <v>0.112562</v>
      </c>
      <c r="W567" t="s">
        <v>71</v>
      </c>
      <c r="X567" t="s">
        <v>73</v>
      </c>
      <c r="Y567">
        <v>1.702019</v>
      </c>
      <c r="Z567" t="s">
        <v>71</v>
      </c>
      <c r="AA567" t="s">
        <v>446</v>
      </c>
      <c r="AB567">
        <v>0.683889</v>
      </c>
      <c r="AC567" t="s">
        <v>71</v>
      </c>
      <c r="AD567" t="s">
        <v>74</v>
      </c>
      <c r="AE567">
        <v>0.704295</v>
      </c>
      <c r="AF567" t="s">
        <v>71</v>
      </c>
      <c r="AG567" t="s">
        <v>437</v>
      </c>
      <c r="AH567">
        <v>1000</v>
      </c>
      <c r="AI567" t="s">
        <v>438</v>
      </c>
      <c r="AJ567">
        <v>1000000</v>
      </c>
      <c r="AK567" t="s">
        <v>439</v>
      </c>
      <c r="AL567">
        <v>10</v>
      </c>
      <c r="AM567" t="s">
        <v>440</v>
      </c>
      <c r="AN567">
        <v>500</v>
      </c>
      <c r="AO567" t="s">
        <v>441</v>
      </c>
      <c r="AP567">
        <v>20</v>
      </c>
      <c r="AQ567" t="s">
        <v>442</v>
      </c>
      <c r="AR567">
        <v>20</v>
      </c>
    </row>
    <row r="568" spans="1:44">
      <c r="A568">
        <v>277</v>
      </c>
      <c r="B568" t="s">
        <v>425</v>
      </c>
      <c r="C568">
        <v>4</v>
      </c>
      <c r="D568" t="s">
        <v>426</v>
      </c>
      <c r="E568">
        <v>226</v>
      </c>
      <c r="F568" t="s">
        <v>427</v>
      </c>
      <c r="G568" t="s">
        <v>428</v>
      </c>
      <c r="H568">
        <v>899.832</v>
      </c>
      <c r="I568" t="s">
        <v>429</v>
      </c>
      <c r="J568">
        <v>0.000855</v>
      </c>
      <c r="K568" t="s">
        <v>71</v>
      </c>
      <c r="L568" t="s">
        <v>430</v>
      </c>
      <c r="M568">
        <v>479.1161</v>
      </c>
      <c r="N568" t="s">
        <v>71</v>
      </c>
      <c r="O568" t="s">
        <v>455</v>
      </c>
      <c r="P568">
        <v>0.001334</v>
      </c>
      <c r="Q568" t="s">
        <v>71</v>
      </c>
      <c r="R568" t="s">
        <v>70</v>
      </c>
      <c r="S568">
        <v>3.036854</v>
      </c>
      <c r="T568" t="s">
        <v>71</v>
      </c>
      <c r="U568" t="s">
        <v>72</v>
      </c>
      <c r="V568">
        <v>0.115271</v>
      </c>
      <c r="W568" t="s">
        <v>71</v>
      </c>
      <c r="X568" t="s">
        <v>73</v>
      </c>
      <c r="Y568">
        <v>1.569384</v>
      </c>
      <c r="Z568" t="s">
        <v>71</v>
      </c>
      <c r="AA568" t="s">
        <v>446</v>
      </c>
      <c r="AB568">
        <v>0.595458</v>
      </c>
      <c r="AC568" t="s">
        <v>71</v>
      </c>
      <c r="AD568" t="s">
        <v>74</v>
      </c>
      <c r="AE568">
        <v>0.748468</v>
      </c>
      <c r="AF568" t="s">
        <v>71</v>
      </c>
      <c r="AG568" t="s">
        <v>437</v>
      </c>
      <c r="AH568">
        <v>1000</v>
      </c>
      <c r="AI568" t="s">
        <v>438</v>
      </c>
      <c r="AJ568">
        <v>1000000</v>
      </c>
      <c r="AK568" t="s">
        <v>439</v>
      </c>
      <c r="AL568">
        <v>10</v>
      </c>
      <c r="AM568" t="s">
        <v>440</v>
      </c>
      <c r="AN568">
        <v>500</v>
      </c>
      <c r="AO568" t="s">
        <v>441</v>
      </c>
      <c r="AP568">
        <v>20</v>
      </c>
      <c r="AQ568" t="s">
        <v>442</v>
      </c>
      <c r="AR568">
        <v>20</v>
      </c>
    </row>
    <row r="569" spans="1:44">
      <c r="A569">
        <v>276</v>
      </c>
      <c r="B569" t="s">
        <v>425</v>
      </c>
      <c r="C569">
        <v>4</v>
      </c>
      <c r="D569" t="s">
        <v>426</v>
      </c>
      <c r="E569">
        <v>226</v>
      </c>
      <c r="F569" t="s">
        <v>427</v>
      </c>
      <c r="G569" t="s">
        <v>428</v>
      </c>
      <c r="H569">
        <v>188417.268</v>
      </c>
      <c r="I569" t="s">
        <v>429</v>
      </c>
      <c r="J569">
        <v>0.000612</v>
      </c>
      <c r="K569" t="s">
        <v>71</v>
      </c>
      <c r="L569" t="s">
        <v>430</v>
      </c>
      <c r="M569">
        <v>311.7057</v>
      </c>
      <c r="N569" t="s">
        <v>71</v>
      </c>
      <c r="O569" t="s">
        <v>455</v>
      </c>
      <c r="P569">
        <v>0.000924</v>
      </c>
      <c r="Q569" t="s">
        <v>71</v>
      </c>
      <c r="R569" t="s">
        <v>70</v>
      </c>
      <c r="S569">
        <v>2.863296</v>
      </c>
      <c r="T569" t="s">
        <v>71</v>
      </c>
      <c r="U569" t="s">
        <v>72</v>
      </c>
      <c r="V569">
        <v>0.105899</v>
      </c>
      <c r="W569" t="s">
        <v>71</v>
      </c>
      <c r="X569" t="s">
        <v>73</v>
      </c>
      <c r="Y569">
        <v>0.407983</v>
      </c>
      <c r="Z569" t="s">
        <v>71</v>
      </c>
      <c r="AA569" t="s">
        <v>446</v>
      </c>
      <c r="AB569">
        <v>0.187423</v>
      </c>
      <c r="AC569" t="s">
        <v>71</v>
      </c>
      <c r="AD569" t="s">
        <v>74</v>
      </c>
      <c r="AE569">
        <v>2.154555</v>
      </c>
      <c r="AF569" t="s">
        <v>71</v>
      </c>
      <c r="AG569" t="s">
        <v>437</v>
      </c>
      <c r="AH569">
        <v>1000</v>
      </c>
      <c r="AI569" t="s">
        <v>438</v>
      </c>
      <c r="AJ569">
        <v>1000000</v>
      </c>
      <c r="AK569" t="s">
        <v>439</v>
      </c>
      <c r="AL569">
        <v>10</v>
      </c>
      <c r="AM569" t="s">
        <v>440</v>
      </c>
      <c r="AN569">
        <v>500</v>
      </c>
      <c r="AO569" t="s">
        <v>441</v>
      </c>
      <c r="AP569">
        <v>20</v>
      </c>
      <c r="AQ569" t="s">
        <v>442</v>
      </c>
      <c r="AR569">
        <v>20</v>
      </c>
    </row>
    <row r="570" spans="1:44">
      <c r="A570">
        <v>276</v>
      </c>
      <c r="B570" t="s">
        <v>425</v>
      </c>
      <c r="C570">
        <v>4</v>
      </c>
      <c r="D570" t="s">
        <v>426</v>
      </c>
      <c r="E570">
        <v>226</v>
      </c>
      <c r="F570" t="s">
        <v>427</v>
      </c>
      <c r="G570" t="s">
        <v>428</v>
      </c>
      <c r="H570">
        <v>12417.452</v>
      </c>
      <c r="I570" t="s">
        <v>429</v>
      </c>
      <c r="J570">
        <v>0.000723</v>
      </c>
      <c r="K570" t="s">
        <v>71</v>
      </c>
      <c r="L570" t="s">
        <v>430</v>
      </c>
      <c r="M570">
        <v>404.6415</v>
      </c>
      <c r="N570" t="s">
        <v>71</v>
      </c>
      <c r="O570" t="s">
        <v>455</v>
      </c>
      <c r="P570">
        <v>0.001127</v>
      </c>
      <c r="Q570" t="s">
        <v>71</v>
      </c>
      <c r="R570" t="s">
        <v>70</v>
      </c>
      <c r="S570">
        <v>2.506144</v>
      </c>
      <c r="T570" t="s">
        <v>71</v>
      </c>
      <c r="U570" t="s">
        <v>72</v>
      </c>
      <c r="V570">
        <v>0.117761</v>
      </c>
      <c r="W570" t="s">
        <v>71</v>
      </c>
      <c r="X570" t="s">
        <v>73</v>
      </c>
      <c r="Y570">
        <v>1.119413</v>
      </c>
      <c r="Z570" t="s">
        <v>71</v>
      </c>
      <c r="AA570" t="s">
        <v>446</v>
      </c>
      <c r="AB570">
        <v>0.445763</v>
      </c>
      <c r="AC570" t="s">
        <v>71</v>
      </c>
      <c r="AD570" t="s">
        <v>74</v>
      </c>
      <c r="AE570">
        <v>0.815135</v>
      </c>
      <c r="AF570" t="s">
        <v>71</v>
      </c>
      <c r="AG570" t="s">
        <v>437</v>
      </c>
      <c r="AH570">
        <v>1000</v>
      </c>
      <c r="AI570" t="s">
        <v>438</v>
      </c>
      <c r="AJ570">
        <v>1000000</v>
      </c>
      <c r="AK570" t="s">
        <v>439</v>
      </c>
      <c r="AL570">
        <v>10</v>
      </c>
      <c r="AM570" t="s">
        <v>440</v>
      </c>
      <c r="AN570">
        <v>500</v>
      </c>
      <c r="AO570" t="s">
        <v>441</v>
      </c>
      <c r="AP570">
        <v>20</v>
      </c>
      <c r="AQ570" t="s">
        <v>442</v>
      </c>
      <c r="AR570">
        <v>20</v>
      </c>
    </row>
    <row r="571" spans="1:44">
      <c r="A571">
        <v>275</v>
      </c>
      <c r="B571" t="s">
        <v>425</v>
      </c>
      <c r="C571">
        <v>4</v>
      </c>
      <c r="D571" t="s">
        <v>426</v>
      </c>
      <c r="E571">
        <v>226</v>
      </c>
      <c r="F571" t="s">
        <v>427</v>
      </c>
      <c r="G571" t="s">
        <v>428</v>
      </c>
      <c r="H571">
        <v>899.832</v>
      </c>
      <c r="I571" t="s">
        <v>429</v>
      </c>
      <c r="J571">
        <v>0.000757</v>
      </c>
      <c r="K571" t="s">
        <v>71</v>
      </c>
      <c r="L571" t="s">
        <v>430</v>
      </c>
      <c r="M571">
        <v>415.9685</v>
      </c>
      <c r="N571" t="s">
        <v>71</v>
      </c>
      <c r="O571" t="s">
        <v>455</v>
      </c>
      <c r="P571">
        <v>0.001173</v>
      </c>
      <c r="Q571" t="s">
        <v>71</v>
      </c>
      <c r="R571" t="s">
        <v>70</v>
      </c>
      <c r="S571">
        <v>2.972286</v>
      </c>
      <c r="T571" t="s">
        <v>71</v>
      </c>
      <c r="U571" t="s">
        <v>72</v>
      </c>
      <c r="V571">
        <v>0.111854</v>
      </c>
      <c r="W571" t="s">
        <v>71</v>
      </c>
      <c r="X571" t="s">
        <v>73</v>
      </c>
      <c r="Y571">
        <v>1.507485</v>
      </c>
      <c r="Z571" t="s">
        <v>71</v>
      </c>
      <c r="AA571" t="s">
        <v>446</v>
      </c>
      <c r="AB571">
        <v>0.580812</v>
      </c>
      <c r="AC571" t="s">
        <v>71</v>
      </c>
      <c r="AD571" t="s">
        <v>74</v>
      </c>
      <c r="AE571">
        <v>0.764977</v>
      </c>
      <c r="AF571" t="s">
        <v>71</v>
      </c>
      <c r="AG571" t="s">
        <v>437</v>
      </c>
      <c r="AH571">
        <v>1000</v>
      </c>
      <c r="AI571" t="s">
        <v>438</v>
      </c>
      <c r="AJ571">
        <v>1000000</v>
      </c>
      <c r="AK571" t="s">
        <v>439</v>
      </c>
      <c r="AL571">
        <v>10</v>
      </c>
      <c r="AM571" t="s">
        <v>440</v>
      </c>
      <c r="AN571">
        <v>500</v>
      </c>
      <c r="AO571" t="s">
        <v>441</v>
      </c>
      <c r="AP571">
        <v>20</v>
      </c>
      <c r="AQ571" t="s">
        <v>442</v>
      </c>
      <c r="AR571">
        <v>20</v>
      </c>
    </row>
    <row r="572" spans="1:44">
      <c r="A572">
        <v>275</v>
      </c>
      <c r="B572" t="s">
        <v>425</v>
      </c>
      <c r="C572">
        <v>4</v>
      </c>
      <c r="D572" t="s">
        <v>426</v>
      </c>
      <c r="E572">
        <v>226</v>
      </c>
      <c r="F572" t="s">
        <v>427</v>
      </c>
      <c r="G572" t="s">
        <v>428</v>
      </c>
      <c r="H572">
        <v>899.832</v>
      </c>
      <c r="I572" t="s">
        <v>429</v>
      </c>
      <c r="J572">
        <v>0.000746</v>
      </c>
      <c r="K572" t="s">
        <v>71</v>
      </c>
      <c r="L572" t="s">
        <v>430</v>
      </c>
      <c r="M572">
        <v>417.2755</v>
      </c>
      <c r="N572" t="s">
        <v>71</v>
      </c>
      <c r="O572" t="s">
        <v>455</v>
      </c>
      <c r="P572">
        <v>0.001163</v>
      </c>
      <c r="Q572" t="s">
        <v>71</v>
      </c>
      <c r="R572" t="s">
        <v>70</v>
      </c>
      <c r="S572">
        <v>2.960131</v>
      </c>
      <c r="T572" t="s">
        <v>71</v>
      </c>
      <c r="U572" t="s">
        <v>72</v>
      </c>
      <c r="V572">
        <v>0.111443</v>
      </c>
      <c r="W572" t="s">
        <v>71</v>
      </c>
      <c r="X572" t="s">
        <v>73</v>
      </c>
      <c r="Y572">
        <v>1.495251</v>
      </c>
      <c r="Z572" t="s">
        <v>71</v>
      </c>
      <c r="AA572" t="s">
        <v>446</v>
      </c>
      <c r="AB572">
        <v>0.580849</v>
      </c>
      <c r="AC572" t="s">
        <v>71</v>
      </c>
      <c r="AD572" t="s">
        <v>74</v>
      </c>
      <c r="AE572">
        <v>0.765425</v>
      </c>
      <c r="AF572" t="s">
        <v>71</v>
      </c>
      <c r="AG572" t="s">
        <v>437</v>
      </c>
      <c r="AH572">
        <v>1000</v>
      </c>
      <c r="AI572" t="s">
        <v>438</v>
      </c>
      <c r="AJ572">
        <v>1000000</v>
      </c>
      <c r="AK572" t="s">
        <v>439</v>
      </c>
      <c r="AL572">
        <v>10</v>
      </c>
      <c r="AM572" t="s">
        <v>440</v>
      </c>
      <c r="AN572">
        <v>500</v>
      </c>
      <c r="AO572" t="s">
        <v>441</v>
      </c>
      <c r="AP572">
        <v>20</v>
      </c>
      <c r="AQ572" t="s">
        <v>442</v>
      </c>
      <c r="AR572">
        <v>20</v>
      </c>
    </row>
    <row r="573" spans="1:44">
      <c r="A573">
        <v>274</v>
      </c>
      <c r="B573" t="s">
        <v>425</v>
      </c>
      <c r="C573">
        <v>4</v>
      </c>
      <c r="D573" t="s">
        <v>426</v>
      </c>
      <c r="E573">
        <v>226</v>
      </c>
      <c r="F573" t="s">
        <v>427</v>
      </c>
      <c r="G573" t="s">
        <v>428</v>
      </c>
      <c r="H573">
        <v>336808.074</v>
      </c>
      <c r="I573" t="s">
        <v>429</v>
      </c>
      <c r="J573">
        <v>0.00064</v>
      </c>
      <c r="K573" t="s">
        <v>71</v>
      </c>
      <c r="L573" t="s">
        <v>430</v>
      </c>
      <c r="M573">
        <v>315.4714</v>
      </c>
      <c r="N573" t="s">
        <v>71</v>
      </c>
      <c r="O573" t="s">
        <v>455</v>
      </c>
      <c r="P573">
        <v>0.000955</v>
      </c>
      <c r="Q573" t="s">
        <v>71</v>
      </c>
      <c r="R573" t="s">
        <v>70</v>
      </c>
      <c r="S573">
        <v>3.832951</v>
      </c>
      <c r="T573" t="s">
        <v>71</v>
      </c>
      <c r="U573" t="s">
        <v>72</v>
      </c>
      <c r="V573">
        <v>0.11167</v>
      </c>
      <c r="W573" t="s">
        <v>71</v>
      </c>
      <c r="X573" t="s">
        <v>73</v>
      </c>
      <c r="Y573">
        <v>0.279712</v>
      </c>
      <c r="Z573" t="s">
        <v>71</v>
      </c>
      <c r="AA573" t="s">
        <v>446</v>
      </c>
      <c r="AB573">
        <v>0.136877</v>
      </c>
      <c r="AC573" t="s">
        <v>71</v>
      </c>
      <c r="AD573" t="s">
        <v>74</v>
      </c>
      <c r="AE573">
        <v>3.297706</v>
      </c>
      <c r="AF573" t="s">
        <v>71</v>
      </c>
      <c r="AG573" t="s">
        <v>437</v>
      </c>
      <c r="AH573">
        <v>1000</v>
      </c>
      <c r="AI573" t="s">
        <v>438</v>
      </c>
      <c r="AJ573">
        <v>1000000</v>
      </c>
      <c r="AK573" t="s">
        <v>439</v>
      </c>
      <c r="AL573">
        <v>10</v>
      </c>
      <c r="AM573" t="s">
        <v>440</v>
      </c>
      <c r="AN573">
        <v>500</v>
      </c>
      <c r="AO573" t="s">
        <v>441</v>
      </c>
      <c r="AP573">
        <v>20</v>
      </c>
      <c r="AQ573" t="s">
        <v>442</v>
      </c>
      <c r="AR573">
        <v>20</v>
      </c>
    </row>
    <row r="574" spans="1:44">
      <c r="A574">
        <v>273</v>
      </c>
      <c r="B574" t="s">
        <v>425</v>
      </c>
      <c r="C574">
        <v>4</v>
      </c>
      <c r="D574" t="s">
        <v>426</v>
      </c>
      <c r="E574">
        <v>226</v>
      </c>
      <c r="F574" t="s">
        <v>427</v>
      </c>
      <c r="G574" t="s">
        <v>428</v>
      </c>
      <c r="H574">
        <v>336808.074</v>
      </c>
      <c r="I574" t="s">
        <v>429</v>
      </c>
      <c r="J574">
        <v>0.000586</v>
      </c>
      <c r="K574" t="s">
        <v>71</v>
      </c>
      <c r="L574" t="s">
        <v>430</v>
      </c>
      <c r="M574">
        <v>278.4884</v>
      </c>
      <c r="N574" t="s">
        <v>71</v>
      </c>
      <c r="O574" t="s">
        <v>455</v>
      </c>
      <c r="P574">
        <v>0.000864</v>
      </c>
      <c r="Q574" t="s">
        <v>71</v>
      </c>
      <c r="R574" t="s">
        <v>70</v>
      </c>
      <c r="S574">
        <v>3.605308</v>
      </c>
      <c r="T574" t="s">
        <v>71</v>
      </c>
      <c r="U574" t="s">
        <v>72</v>
      </c>
      <c r="V574">
        <v>0.104917</v>
      </c>
      <c r="W574" t="s">
        <v>71</v>
      </c>
      <c r="X574" t="s">
        <v>73</v>
      </c>
      <c r="Y574">
        <v>0.272236</v>
      </c>
      <c r="Z574" t="s">
        <v>71</v>
      </c>
      <c r="AA574" t="s">
        <v>446</v>
      </c>
      <c r="AB574">
        <v>0.132453</v>
      </c>
      <c r="AC574" t="s">
        <v>71</v>
      </c>
      <c r="AD574" t="s">
        <v>74</v>
      </c>
      <c r="AE574">
        <v>3.088525</v>
      </c>
      <c r="AF574" t="s">
        <v>71</v>
      </c>
      <c r="AG574" t="s">
        <v>437</v>
      </c>
      <c r="AH574">
        <v>1000</v>
      </c>
      <c r="AI574" t="s">
        <v>438</v>
      </c>
      <c r="AJ574">
        <v>1000000</v>
      </c>
      <c r="AK574" t="s">
        <v>439</v>
      </c>
      <c r="AL574">
        <v>10</v>
      </c>
      <c r="AM574" t="s">
        <v>440</v>
      </c>
      <c r="AN574">
        <v>500</v>
      </c>
      <c r="AO574" t="s">
        <v>441</v>
      </c>
      <c r="AP574">
        <v>20</v>
      </c>
      <c r="AQ574" t="s">
        <v>442</v>
      </c>
      <c r="AR574">
        <v>20</v>
      </c>
    </row>
    <row r="575" spans="1:44">
      <c r="A575">
        <v>272</v>
      </c>
      <c r="B575" t="s">
        <v>425</v>
      </c>
      <c r="C575">
        <v>4</v>
      </c>
      <c r="D575" t="s">
        <v>426</v>
      </c>
      <c r="E575">
        <v>226</v>
      </c>
      <c r="F575" t="s">
        <v>427</v>
      </c>
      <c r="G575" t="s">
        <v>428</v>
      </c>
      <c r="H575">
        <v>101498.196</v>
      </c>
      <c r="I575" t="s">
        <v>429</v>
      </c>
      <c r="J575">
        <v>0.00068</v>
      </c>
      <c r="K575" t="s">
        <v>71</v>
      </c>
      <c r="L575" t="s">
        <v>430</v>
      </c>
      <c r="M575">
        <v>325.5811</v>
      </c>
      <c r="N575" t="s">
        <v>71</v>
      </c>
      <c r="O575" t="s">
        <v>455</v>
      </c>
      <c r="P575">
        <v>0.001005</v>
      </c>
      <c r="Q575" t="s">
        <v>71</v>
      </c>
      <c r="R575" t="s">
        <v>70</v>
      </c>
      <c r="S575">
        <v>2.359624</v>
      </c>
      <c r="T575" t="s">
        <v>71</v>
      </c>
      <c r="U575" t="s">
        <v>72</v>
      </c>
      <c r="V575">
        <v>0.105361</v>
      </c>
      <c r="W575" t="s">
        <v>71</v>
      </c>
      <c r="X575" t="s">
        <v>73</v>
      </c>
      <c r="Y575">
        <v>0.544871</v>
      </c>
      <c r="Z575" t="s">
        <v>71</v>
      </c>
      <c r="AA575" t="s">
        <v>446</v>
      </c>
      <c r="AB575">
        <v>0.240328</v>
      </c>
      <c r="AC575" t="s">
        <v>71</v>
      </c>
      <c r="AD575" t="s">
        <v>74</v>
      </c>
      <c r="AE575">
        <v>1.462084</v>
      </c>
      <c r="AF575" t="s">
        <v>71</v>
      </c>
      <c r="AG575" t="s">
        <v>437</v>
      </c>
      <c r="AH575">
        <v>1000</v>
      </c>
      <c r="AI575" t="s">
        <v>438</v>
      </c>
      <c r="AJ575">
        <v>1000000</v>
      </c>
      <c r="AK575" t="s">
        <v>439</v>
      </c>
      <c r="AL575">
        <v>10</v>
      </c>
      <c r="AM575" t="s">
        <v>440</v>
      </c>
      <c r="AN575">
        <v>500</v>
      </c>
      <c r="AO575" t="s">
        <v>441</v>
      </c>
      <c r="AP575">
        <v>20</v>
      </c>
      <c r="AQ575" t="s">
        <v>442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topLeftCell="A16" workbookViewId="0">
      <selection activeCell="Y36" sqref="Y36:Y45"/>
    </sheetView>
  </sheetViews>
  <sheetFormatPr defaultColWidth="9" defaultRowHeight="13.5"/>
  <cols>
    <col min="7" max="7" width="14.2666666666667" customWidth="1"/>
    <col min="8" max="8" width="14.6" customWidth="1"/>
    <col min="10" max="12" width="9.4"/>
    <col min="13" max="13" width="12.6"/>
    <col min="14" max="15" width="10.4"/>
    <col min="16" max="18" width="9.4"/>
    <col min="19" max="21" width="11.4666666666667"/>
    <col min="22" max="22" width="10.4"/>
    <col min="23" max="24" width="9.4"/>
    <col min="25" max="28" width="11.4666666666667"/>
    <col min="29" max="30" width="9.4"/>
    <col min="31" max="33" width="10.4"/>
  </cols>
  <sheetData>
    <row r="1" ht="29.25" spans="1:44">
      <c r="A1" s="2">
        <v>1000</v>
      </c>
      <c r="B1" t="s">
        <v>425</v>
      </c>
      <c r="C1">
        <v>1</v>
      </c>
      <c r="D1" t="s">
        <v>426</v>
      </c>
      <c r="E1">
        <v>3938</v>
      </c>
      <c r="F1" t="s">
        <v>427</v>
      </c>
      <c r="G1" t="s">
        <v>428</v>
      </c>
      <c r="H1">
        <v>0</v>
      </c>
      <c r="I1" t="s">
        <v>429</v>
      </c>
      <c r="J1">
        <v>0.002675</v>
      </c>
      <c r="K1" t="s">
        <v>71</v>
      </c>
      <c r="L1" t="s">
        <v>430</v>
      </c>
      <c r="M1">
        <v>1172.414169</v>
      </c>
      <c r="N1" t="s">
        <v>71</v>
      </c>
      <c r="O1" t="s">
        <v>431</v>
      </c>
      <c r="P1">
        <v>0.003847</v>
      </c>
      <c r="Q1" t="s">
        <v>71</v>
      </c>
      <c r="R1" t="s">
        <v>70</v>
      </c>
      <c r="S1">
        <v>85.232572</v>
      </c>
      <c r="T1" t="s">
        <v>71</v>
      </c>
      <c r="U1" t="s">
        <v>72</v>
      </c>
      <c r="V1">
        <v>0.012029</v>
      </c>
      <c r="W1" t="s">
        <v>71</v>
      </c>
      <c r="X1" t="s">
        <v>73</v>
      </c>
      <c r="Y1">
        <v>0.212882</v>
      </c>
      <c r="Z1" t="s">
        <v>71</v>
      </c>
      <c r="AA1" t="s">
        <v>446</v>
      </c>
      <c r="AB1">
        <v>84.977777</v>
      </c>
      <c r="AC1" t="s">
        <v>71</v>
      </c>
      <c r="AD1" t="s">
        <v>74</v>
      </c>
      <c r="AE1">
        <v>0.006797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10000</v>
      </c>
    </row>
    <row r="2" ht="29.25" spans="1:44">
      <c r="A2" s="2">
        <v>999</v>
      </c>
      <c r="B2" t="s">
        <v>425</v>
      </c>
      <c r="C2">
        <v>1</v>
      </c>
      <c r="D2" t="s">
        <v>426</v>
      </c>
      <c r="E2">
        <v>3938</v>
      </c>
      <c r="F2" t="s">
        <v>427</v>
      </c>
      <c r="G2" t="s">
        <v>428</v>
      </c>
      <c r="H2">
        <v>0</v>
      </c>
      <c r="I2" t="s">
        <v>429</v>
      </c>
      <c r="J2">
        <v>0.00267</v>
      </c>
      <c r="K2" t="s">
        <v>71</v>
      </c>
      <c r="L2" t="s">
        <v>430</v>
      </c>
      <c r="M2">
        <v>1116.864036</v>
      </c>
      <c r="N2" t="s">
        <v>71</v>
      </c>
      <c r="O2" t="s">
        <v>431</v>
      </c>
      <c r="P2">
        <v>0.003787</v>
      </c>
      <c r="Q2" t="s">
        <v>71</v>
      </c>
      <c r="R2" t="s">
        <v>70</v>
      </c>
      <c r="S2">
        <v>83.806963</v>
      </c>
      <c r="T2" t="s">
        <v>71</v>
      </c>
      <c r="U2" t="s">
        <v>72</v>
      </c>
      <c r="V2">
        <v>0.011151</v>
      </c>
      <c r="W2" t="s">
        <v>71</v>
      </c>
      <c r="X2" t="s">
        <v>73</v>
      </c>
      <c r="Y2">
        <v>0.203537</v>
      </c>
      <c r="Z2" t="s">
        <v>71</v>
      </c>
      <c r="AA2" t="s">
        <v>446</v>
      </c>
      <c r="AB2">
        <v>83.563022</v>
      </c>
      <c r="AC2" t="s">
        <v>71</v>
      </c>
      <c r="AD2" t="s">
        <v>74</v>
      </c>
      <c r="AE2">
        <v>0.006817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10000</v>
      </c>
    </row>
    <row r="3" ht="29.25" spans="1:44">
      <c r="A3" s="2">
        <v>998</v>
      </c>
      <c r="B3" t="s">
        <v>425</v>
      </c>
      <c r="C3">
        <v>4</v>
      </c>
      <c r="D3" t="s">
        <v>426</v>
      </c>
      <c r="E3">
        <v>37317</v>
      </c>
      <c r="F3" t="s">
        <v>427</v>
      </c>
      <c r="G3" t="s">
        <v>428</v>
      </c>
      <c r="H3">
        <v>0</v>
      </c>
      <c r="I3" t="s">
        <v>429</v>
      </c>
      <c r="J3">
        <v>0.002783</v>
      </c>
      <c r="K3" t="s">
        <v>71</v>
      </c>
      <c r="L3" t="s">
        <v>430</v>
      </c>
      <c r="M3">
        <v>4543.628214</v>
      </c>
      <c r="N3" t="s">
        <v>71</v>
      </c>
      <c r="O3" t="s">
        <v>431</v>
      </c>
      <c r="P3">
        <v>0.007326</v>
      </c>
      <c r="Q3" t="s">
        <v>71</v>
      </c>
      <c r="R3" t="s">
        <v>70</v>
      </c>
      <c r="S3">
        <v>82.883822</v>
      </c>
      <c r="T3" t="s">
        <v>71</v>
      </c>
      <c r="U3" t="s">
        <v>72</v>
      </c>
      <c r="V3">
        <v>0.026574</v>
      </c>
      <c r="W3" t="s">
        <v>71</v>
      </c>
      <c r="X3" t="s">
        <v>73</v>
      </c>
      <c r="Y3">
        <v>0.324075</v>
      </c>
      <c r="Z3" t="s">
        <v>71</v>
      </c>
      <c r="AA3" t="s">
        <v>446</v>
      </c>
      <c r="AB3">
        <v>82.484021</v>
      </c>
      <c r="AC3" t="s">
        <v>71</v>
      </c>
      <c r="AD3" t="s">
        <v>74</v>
      </c>
      <c r="AE3">
        <v>0.006753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</v>
      </c>
      <c r="AO3" t="s">
        <v>441</v>
      </c>
      <c r="AP3">
        <v>50</v>
      </c>
      <c r="AQ3" t="s">
        <v>442</v>
      </c>
      <c r="AR3">
        <v>10000</v>
      </c>
    </row>
    <row r="4" ht="29.25" spans="1:44">
      <c r="A4" s="2">
        <v>997</v>
      </c>
      <c r="B4" t="s">
        <v>425</v>
      </c>
      <c r="C4">
        <v>1</v>
      </c>
      <c r="D4" t="s">
        <v>426</v>
      </c>
      <c r="E4">
        <v>531</v>
      </c>
      <c r="F4" t="s">
        <v>427</v>
      </c>
      <c r="G4" t="s">
        <v>428</v>
      </c>
      <c r="H4">
        <v>0</v>
      </c>
      <c r="I4" t="s">
        <v>429</v>
      </c>
      <c r="J4">
        <v>0.001287</v>
      </c>
      <c r="K4" t="s">
        <v>71</v>
      </c>
      <c r="L4" t="s">
        <v>430</v>
      </c>
      <c r="M4">
        <v>252.332165</v>
      </c>
      <c r="N4" t="s">
        <v>71</v>
      </c>
      <c r="O4" t="s">
        <v>431</v>
      </c>
      <c r="P4">
        <v>0.00154</v>
      </c>
      <c r="Q4" t="s">
        <v>71</v>
      </c>
      <c r="R4" t="s">
        <v>70</v>
      </c>
      <c r="S4">
        <v>9.49091</v>
      </c>
      <c r="T4" t="s">
        <v>71</v>
      </c>
      <c r="U4" t="s">
        <v>72</v>
      </c>
      <c r="V4">
        <v>0.030841</v>
      </c>
      <c r="W4" t="s">
        <v>71</v>
      </c>
      <c r="X4" t="s">
        <v>73</v>
      </c>
      <c r="Y4">
        <v>1.370927</v>
      </c>
      <c r="Z4" t="s">
        <v>71</v>
      </c>
      <c r="AA4" t="s">
        <v>446</v>
      </c>
      <c r="AB4">
        <v>8.048809</v>
      </c>
      <c r="AC4" t="s">
        <v>71</v>
      </c>
      <c r="AD4" t="s">
        <v>74</v>
      </c>
      <c r="AE4">
        <v>0.006762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50</v>
      </c>
      <c r="AQ4" t="s">
        <v>442</v>
      </c>
      <c r="AR4">
        <v>1000</v>
      </c>
    </row>
    <row r="5" ht="29.25" spans="1:44">
      <c r="A5" s="2">
        <v>996</v>
      </c>
      <c r="B5" t="s">
        <v>425</v>
      </c>
      <c r="C5">
        <v>0</v>
      </c>
      <c r="D5" t="s">
        <v>426</v>
      </c>
      <c r="E5">
        <v>153</v>
      </c>
      <c r="F5" t="s">
        <v>427</v>
      </c>
      <c r="G5" t="s">
        <v>428</v>
      </c>
      <c r="H5">
        <v>49.629</v>
      </c>
      <c r="I5" t="s">
        <v>429</v>
      </c>
      <c r="J5">
        <v>0.000271</v>
      </c>
      <c r="K5" t="s">
        <v>71</v>
      </c>
      <c r="L5" t="s">
        <v>430</v>
      </c>
      <c r="M5">
        <v>10.107325</v>
      </c>
      <c r="N5" t="s">
        <v>71</v>
      </c>
      <c r="O5" t="s">
        <v>431</v>
      </c>
      <c r="P5">
        <v>0.000282</v>
      </c>
      <c r="Q5" t="s">
        <v>71</v>
      </c>
      <c r="R5" t="s">
        <v>70</v>
      </c>
      <c r="S5">
        <v>2.086565</v>
      </c>
      <c r="T5" t="s">
        <v>71</v>
      </c>
      <c r="U5" t="s">
        <v>72</v>
      </c>
      <c r="V5">
        <v>0.02238</v>
      </c>
      <c r="W5" t="s">
        <v>71</v>
      </c>
      <c r="X5" t="s">
        <v>73</v>
      </c>
      <c r="Y5">
        <v>1.915568</v>
      </c>
      <c r="Z5" t="s">
        <v>71</v>
      </c>
      <c r="AA5" t="s">
        <v>446</v>
      </c>
      <c r="AB5">
        <v>0.135278</v>
      </c>
      <c r="AC5" t="s">
        <v>71</v>
      </c>
      <c r="AD5" t="s">
        <v>74</v>
      </c>
      <c r="AE5">
        <v>0.006778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10</v>
      </c>
      <c r="AQ5" t="s">
        <v>442</v>
      </c>
      <c r="AR5">
        <v>20</v>
      </c>
    </row>
    <row r="6" ht="29.25" spans="1:44">
      <c r="A6" s="2">
        <v>995</v>
      </c>
      <c r="B6" t="s">
        <v>425</v>
      </c>
      <c r="C6">
        <v>1</v>
      </c>
      <c r="D6" t="s">
        <v>426</v>
      </c>
      <c r="E6">
        <v>160</v>
      </c>
      <c r="F6" t="s">
        <v>427</v>
      </c>
      <c r="G6" t="s">
        <v>428</v>
      </c>
      <c r="H6">
        <v>50.487</v>
      </c>
      <c r="I6" t="s">
        <v>429</v>
      </c>
      <c r="J6">
        <v>0.000271</v>
      </c>
      <c r="K6" t="s">
        <v>71</v>
      </c>
      <c r="L6" t="s">
        <v>430</v>
      </c>
      <c r="M6">
        <v>20.711886</v>
      </c>
      <c r="N6" t="s">
        <v>71</v>
      </c>
      <c r="O6" t="s">
        <v>431</v>
      </c>
      <c r="P6">
        <v>0.000292</v>
      </c>
      <c r="Q6" t="s">
        <v>71</v>
      </c>
      <c r="R6" t="s">
        <v>70</v>
      </c>
      <c r="S6">
        <v>1.471848</v>
      </c>
      <c r="T6" t="s">
        <v>71</v>
      </c>
      <c r="U6" t="s">
        <v>72</v>
      </c>
      <c r="V6">
        <v>0.022465</v>
      </c>
      <c r="W6" t="s">
        <v>71</v>
      </c>
      <c r="X6" t="s">
        <v>73</v>
      </c>
      <c r="Y6">
        <v>1.274685</v>
      </c>
      <c r="Z6" t="s">
        <v>71</v>
      </c>
      <c r="AA6" t="s">
        <v>446</v>
      </c>
      <c r="AB6">
        <v>0.161256</v>
      </c>
      <c r="AC6" t="s">
        <v>71</v>
      </c>
      <c r="AD6" t="s">
        <v>74</v>
      </c>
      <c r="AE6">
        <v>0.006786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10</v>
      </c>
      <c r="AQ6" t="s">
        <v>442</v>
      </c>
      <c r="AR6">
        <v>20</v>
      </c>
    </row>
    <row r="7" ht="29.25" spans="1:44">
      <c r="A7" s="2">
        <v>994</v>
      </c>
      <c r="B7" t="s">
        <v>425</v>
      </c>
      <c r="C7">
        <v>2</v>
      </c>
      <c r="D7" t="s">
        <v>426</v>
      </c>
      <c r="E7">
        <v>169</v>
      </c>
      <c r="F7" t="s">
        <v>427</v>
      </c>
      <c r="G7" t="s">
        <v>428</v>
      </c>
      <c r="H7">
        <v>48.459</v>
      </c>
      <c r="I7" t="s">
        <v>429</v>
      </c>
      <c r="J7">
        <v>0.00027</v>
      </c>
      <c r="K7" t="s">
        <v>71</v>
      </c>
      <c r="L7" t="s">
        <v>430</v>
      </c>
      <c r="M7">
        <v>38.378078</v>
      </c>
      <c r="N7" t="s">
        <v>71</v>
      </c>
      <c r="O7" t="s">
        <v>431</v>
      </c>
      <c r="P7">
        <v>0.000308</v>
      </c>
      <c r="Q7" t="s">
        <v>71</v>
      </c>
      <c r="R7" t="s">
        <v>70</v>
      </c>
      <c r="S7">
        <v>0.930678</v>
      </c>
      <c r="T7" t="s">
        <v>71</v>
      </c>
      <c r="U7" t="s">
        <v>72</v>
      </c>
      <c r="V7">
        <v>0.022295</v>
      </c>
      <c r="W7" t="s">
        <v>71</v>
      </c>
      <c r="X7" t="s">
        <v>73</v>
      </c>
      <c r="Y7">
        <v>0.72985</v>
      </c>
      <c r="Z7" t="s">
        <v>71</v>
      </c>
      <c r="AA7" t="s">
        <v>446</v>
      </c>
      <c r="AB7">
        <v>0.165424</v>
      </c>
      <c r="AC7" t="s">
        <v>71</v>
      </c>
      <c r="AD7" t="s">
        <v>74</v>
      </c>
      <c r="AE7">
        <v>0.00676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10</v>
      </c>
      <c r="AQ7" t="s">
        <v>442</v>
      </c>
      <c r="AR7">
        <v>20</v>
      </c>
    </row>
    <row r="8" ht="29.25" spans="1:44">
      <c r="A8" s="2">
        <v>993</v>
      </c>
      <c r="B8" t="s">
        <v>425</v>
      </c>
      <c r="C8">
        <v>3</v>
      </c>
      <c r="D8" t="s">
        <v>426</v>
      </c>
      <c r="E8">
        <v>188</v>
      </c>
      <c r="F8" t="s">
        <v>427</v>
      </c>
      <c r="G8" t="s">
        <v>428</v>
      </c>
      <c r="H8">
        <v>49.444</v>
      </c>
      <c r="I8" t="s">
        <v>429</v>
      </c>
      <c r="J8">
        <v>0.000284</v>
      </c>
      <c r="K8" t="s">
        <v>71</v>
      </c>
      <c r="L8" t="s">
        <v>430</v>
      </c>
      <c r="M8">
        <v>85.265078</v>
      </c>
      <c r="N8" t="s">
        <v>71</v>
      </c>
      <c r="O8" t="s">
        <v>431</v>
      </c>
      <c r="P8">
        <v>0.000369</v>
      </c>
      <c r="Q8" t="s">
        <v>71</v>
      </c>
      <c r="R8" t="s">
        <v>70</v>
      </c>
      <c r="S8">
        <v>0.617609</v>
      </c>
      <c r="T8" t="s">
        <v>71</v>
      </c>
      <c r="U8" t="s">
        <v>72</v>
      </c>
      <c r="V8">
        <v>0.022718</v>
      </c>
      <c r="W8" t="s">
        <v>71</v>
      </c>
      <c r="X8" t="s">
        <v>73</v>
      </c>
      <c r="Y8">
        <v>0.406011</v>
      </c>
      <c r="Z8" t="s">
        <v>71</v>
      </c>
      <c r="AA8" t="s">
        <v>446</v>
      </c>
      <c r="AB8">
        <v>0.175769</v>
      </c>
      <c r="AC8" t="s">
        <v>71</v>
      </c>
      <c r="AD8" t="s">
        <v>74</v>
      </c>
      <c r="AE8">
        <v>0.006801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10</v>
      </c>
      <c r="AQ8" t="s">
        <v>442</v>
      </c>
      <c r="AR8">
        <v>20</v>
      </c>
    </row>
    <row r="9" ht="29.25" spans="1:44">
      <c r="A9" s="2">
        <v>992</v>
      </c>
      <c r="B9" t="s">
        <v>425</v>
      </c>
      <c r="C9">
        <v>4</v>
      </c>
      <c r="D9" t="s">
        <v>426</v>
      </c>
      <c r="E9">
        <v>226</v>
      </c>
      <c r="F9" t="s">
        <v>427</v>
      </c>
      <c r="G9" t="s">
        <v>428</v>
      </c>
      <c r="H9">
        <v>57.21</v>
      </c>
      <c r="I9" t="s">
        <v>429</v>
      </c>
      <c r="J9">
        <v>0.000269</v>
      </c>
      <c r="K9" t="s">
        <v>71</v>
      </c>
      <c r="L9" t="s">
        <v>430</v>
      </c>
      <c r="M9">
        <v>166.709132</v>
      </c>
      <c r="N9" t="s">
        <v>71</v>
      </c>
      <c r="O9" t="s">
        <v>431</v>
      </c>
      <c r="P9">
        <v>0.000436</v>
      </c>
      <c r="Q9" t="s">
        <v>71</v>
      </c>
      <c r="R9" t="s">
        <v>70</v>
      </c>
      <c r="S9">
        <v>0.424502</v>
      </c>
      <c r="T9" t="s">
        <v>71</v>
      </c>
      <c r="U9" t="s">
        <v>72</v>
      </c>
      <c r="V9">
        <v>0.022588</v>
      </c>
      <c r="W9" t="s">
        <v>71</v>
      </c>
      <c r="X9" t="s">
        <v>73</v>
      </c>
      <c r="Y9">
        <v>0.218397</v>
      </c>
      <c r="Z9" t="s">
        <v>71</v>
      </c>
      <c r="AA9" t="s">
        <v>446</v>
      </c>
      <c r="AB9">
        <v>0.17109</v>
      </c>
      <c r="AC9" t="s">
        <v>71</v>
      </c>
      <c r="AD9" t="s">
        <v>74</v>
      </c>
      <c r="AE9">
        <v>0.006774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10</v>
      </c>
      <c r="AQ9" t="s">
        <v>442</v>
      </c>
      <c r="AR9">
        <v>20</v>
      </c>
    </row>
    <row r="10" ht="29.25" spans="1:44">
      <c r="A10" s="2">
        <v>991</v>
      </c>
      <c r="B10" t="s">
        <v>425</v>
      </c>
      <c r="C10">
        <v>5</v>
      </c>
      <c r="D10" t="s">
        <v>426</v>
      </c>
      <c r="E10">
        <v>303</v>
      </c>
      <c r="F10" t="s">
        <v>427</v>
      </c>
      <c r="G10" t="s">
        <v>428</v>
      </c>
      <c r="H10">
        <v>47.46</v>
      </c>
      <c r="I10" t="s">
        <v>429</v>
      </c>
      <c r="J10">
        <v>0.00027</v>
      </c>
      <c r="K10" t="s">
        <v>71</v>
      </c>
      <c r="L10" t="s">
        <v>430</v>
      </c>
      <c r="M10">
        <v>295.617039</v>
      </c>
      <c r="N10" t="s">
        <v>71</v>
      </c>
      <c r="O10" t="s">
        <v>431</v>
      </c>
      <c r="P10">
        <v>0.000565</v>
      </c>
      <c r="Q10" t="s">
        <v>71</v>
      </c>
      <c r="R10" t="s">
        <v>70</v>
      </c>
      <c r="S10">
        <v>0.328267</v>
      </c>
      <c r="T10" t="s">
        <v>71</v>
      </c>
      <c r="U10" t="s">
        <v>72</v>
      </c>
      <c r="V10">
        <v>0.022526</v>
      </c>
      <c r="W10" t="s">
        <v>71</v>
      </c>
      <c r="X10" t="s">
        <v>73</v>
      </c>
      <c r="Y10">
        <v>0.124222</v>
      </c>
      <c r="Z10" t="s">
        <v>71</v>
      </c>
      <c r="AA10" t="s">
        <v>446</v>
      </c>
      <c r="AB10">
        <v>0.169421</v>
      </c>
      <c r="AC10" t="s">
        <v>71</v>
      </c>
      <c r="AD10" t="s">
        <v>74</v>
      </c>
      <c r="AE10">
        <v>0.006765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10</v>
      </c>
      <c r="AQ10" t="s">
        <v>442</v>
      </c>
      <c r="AR10">
        <v>20</v>
      </c>
    </row>
    <row r="11" ht="29.25" spans="1:44">
      <c r="A11" s="2">
        <v>990</v>
      </c>
      <c r="B11" t="s">
        <v>425</v>
      </c>
      <c r="C11">
        <v>6</v>
      </c>
      <c r="D11" t="s">
        <v>426</v>
      </c>
      <c r="E11">
        <v>455</v>
      </c>
      <c r="F11" t="s">
        <v>427</v>
      </c>
      <c r="G11" t="s">
        <v>428</v>
      </c>
      <c r="H11">
        <v>60.229</v>
      </c>
      <c r="I11" t="s">
        <v>429</v>
      </c>
      <c r="J11">
        <v>0.000268</v>
      </c>
      <c r="K11" t="s">
        <v>71</v>
      </c>
      <c r="L11" t="s">
        <v>430</v>
      </c>
      <c r="M11">
        <v>567.824952</v>
      </c>
      <c r="N11" t="s">
        <v>71</v>
      </c>
      <c r="O11" t="s">
        <v>431</v>
      </c>
      <c r="P11">
        <v>0.000836</v>
      </c>
      <c r="Q11" t="s">
        <v>71</v>
      </c>
      <c r="R11" t="s">
        <v>70</v>
      </c>
      <c r="S11">
        <v>0.29238</v>
      </c>
      <c r="T11" t="s">
        <v>71</v>
      </c>
      <c r="U11" t="s">
        <v>72</v>
      </c>
      <c r="V11">
        <v>0.022635</v>
      </c>
      <c r="W11" t="s">
        <v>71</v>
      </c>
      <c r="X11" t="s">
        <v>73</v>
      </c>
      <c r="Y11">
        <v>0.083543</v>
      </c>
      <c r="Z11" t="s">
        <v>71</v>
      </c>
      <c r="AA11" t="s">
        <v>446</v>
      </c>
      <c r="AB11">
        <v>0.174108</v>
      </c>
      <c r="AC11" t="s">
        <v>71</v>
      </c>
      <c r="AD11" t="s">
        <v>74</v>
      </c>
      <c r="AE11">
        <v>0.006767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10</v>
      </c>
      <c r="AQ11" t="s">
        <v>442</v>
      </c>
      <c r="AR11">
        <v>20</v>
      </c>
    </row>
    <row r="12" ht="29.25" spans="1:44">
      <c r="A12" s="2">
        <v>989</v>
      </c>
      <c r="B12" t="s">
        <v>425</v>
      </c>
      <c r="C12">
        <v>7</v>
      </c>
      <c r="D12" t="s">
        <v>426</v>
      </c>
      <c r="E12">
        <v>760</v>
      </c>
      <c r="F12" t="s">
        <v>427</v>
      </c>
      <c r="G12" t="s">
        <v>428</v>
      </c>
      <c r="H12">
        <v>53.09</v>
      </c>
      <c r="I12" t="s">
        <v>429</v>
      </c>
      <c r="J12">
        <v>0.00027</v>
      </c>
      <c r="K12" t="s">
        <v>71</v>
      </c>
      <c r="L12" t="s">
        <v>430</v>
      </c>
      <c r="M12">
        <v>1700.323714</v>
      </c>
      <c r="N12" t="s">
        <v>71</v>
      </c>
      <c r="O12" t="s">
        <v>431</v>
      </c>
      <c r="P12">
        <v>0.00197</v>
      </c>
      <c r="Q12" t="s">
        <v>71</v>
      </c>
      <c r="R12" t="s">
        <v>70</v>
      </c>
      <c r="S12">
        <v>0.26028</v>
      </c>
      <c r="T12" t="s">
        <v>71</v>
      </c>
      <c r="U12" t="s">
        <v>72</v>
      </c>
      <c r="V12">
        <v>0.022454</v>
      </c>
      <c r="W12" t="s">
        <v>71</v>
      </c>
      <c r="X12" t="s">
        <v>73</v>
      </c>
      <c r="Y12">
        <v>0.05435</v>
      </c>
      <c r="Z12" t="s">
        <v>71</v>
      </c>
      <c r="AA12" t="s">
        <v>446</v>
      </c>
      <c r="AB12">
        <v>0.171684</v>
      </c>
      <c r="AC12" t="s">
        <v>71</v>
      </c>
      <c r="AD12" t="s">
        <v>74</v>
      </c>
      <c r="AE12">
        <v>0.006782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10</v>
      </c>
      <c r="AQ12" t="s">
        <v>442</v>
      </c>
      <c r="AR12">
        <v>20</v>
      </c>
    </row>
    <row r="13" ht="29.25" spans="1:44">
      <c r="A13" s="2">
        <v>988</v>
      </c>
      <c r="B13" t="s">
        <v>425</v>
      </c>
      <c r="C13">
        <v>8</v>
      </c>
      <c r="D13" t="s">
        <v>426</v>
      </c>
      <c r="E13">
        <v>1371</v>
      </c>
      <c r="F13" t="s">
        <v>427</v>
      </c>
      <c r="G13" t="s">
        <v>428</v>
      </c>
      <c r="H13">
        <v>44.994</v>
      </c>
      <c r="I13" t="s">
        <v>429</v>
      </c>
      <c r="J13">
        <v>0.000271</v>
      </c>
      <c r="K13" t="s">
        <v>71</v>
      </c>
      <c r="L13" t="s">
        <v>430</v>
      </c>
      <c r="M13">
        <v>6161.78065</v>
      </c>
      <c r="N13" t="s">
        <v>71</v>
      </c>
      <c r="O13" t="s">
        <v>431</v>
      </c>
      <c r="P13">
        <v>0.006432</v>
      </c>
      <c r="Q13" t="s">
        <v>71</v>
      </c>
      <c r="R13" t="s">
        <v>70</v>
      </c>
      <c r="S13">
        <v>0.248827</v>
      </c>
      <c r="T13" t="s">
        <v>71</v>
      </c>
      <c r="U13" t="s">
        <v>72</v>
      </c>
      <c r="V13">
        <v>0.022345</v>
      </c>
      <c r="W13" t="s">
        <v>71</v>
      </c>
      <c r="X13" t="s">
        <v>73</v>
      </c>
      <c r="Y13">
        <v>0.03372</v>
      </c>
      <c r="Z13" t="s">
        <v>71</v>
      </c>
      <c r="AA13" t="s">
        <v>446</v>
      </c>
      <c r="AB13">
        <v>0.181032</v>
      </c>
      <c r="AC13" t="s">
        <v>71</v>
      </c>
      <c r="AD13" t="s">
        <v>74</v>
      </c>
      <c r="AE13">
        <v>0.00678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10</v>
      </c>
      <c r="AQ13" t="s">
        <v>442</v>
      </c>
      <c r="AR13">
        <v>20</v>
      </c>
    </row>
    <row r="14" ht="29.25" spans="1:44">
      <c r="A14" s="2">
        <v>987</v>
      </c>
      <c r="B14" t="s">
        <v>425</v>
      </c>
      <c r="C14">
        <v>9</v>
      </c>
      <c r="D14" t="s">
        <v>426</v>
      </c>
      <c r="E14">
        <v>2592</v>
      </c>
      <c r="F14" t="s">
        <v>427</v>
      </c>
      <c r="G14" t="s">
        <v>428</v>
      </c>
      <c r="H14">
        <v>49.233</v>
      </c>
      <c r="I14" t="s">
        <v>429</v>
      </c>
      <c r="J14">
        <v>0.000283</v>
      </c>
      <c r="K14" t="s">
        <v>71</v>
      </c>
      <c r="L14" t="s">
        <v>430</v>
      </c>
      <c r="M14">
        <v>17532.232007</v>
      </c>
      <c r="N14" t="s">
        <v>71</v>
      </c>
      <c r="O14" t="s">
        <v>431</v>
      </c>
      <c r="P14">
        <v>0.017816</v>
      </c>
      <c r="Q14" t="s">
        <v>71</v>
      </c>
      <c r="R14" t="s">
        <v>70</v>
      </c>
      <c r="S14">
        <v>0.246573</v>
      </c>
      <c r="T14" t="s">
        <v>71</v>
      </c>
      <c r="U14" t="s">
        <v>72</v>
      </c>
      <c r="V14">
        <v>0.023099</v>
      </c>
      <c r="W14" t="s">
        <v>71</v>
      </c>
      <c r="X14" t="s">
        <v>73</v>
      </c>
      <c r="Y14">
        <v>0.021596</v>
      </c>
      <c r="Z14" t="s">
        <v>71</v>
      </c>
      <c r="AA14" t="s">
        <v>446</v>
      </c>
      <c r="AB14">
        <v>0.190001</v>
      </c>
      <c r="AC14" t="s">
        <v>71</v>
      </c>
      <c r="AD14" t="s">
        <v>74</v>
      </c>
      <c r="AE14">
        <v>0.006788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10</v>
      </c>
      <c r="AQ14" t="s">
        <v>442</v>
      </c>
      <c r="AR14">
        <v>20</v>
      </c>
    </row>
    <row r="15" ht="29.25" spans="1:44">
      <c r="A15" s="2">
        <v>986</v>
      </c>
      <c r="B15" t="s">
        <v>425</v>
      </c>
      <c r="C15">
        <v>1</v>
      </c>
      <c r="D15" t="s">
        <v>426</v>
      </c>
      <c r="E15">
        <v>531</v>
      </c>
      <c r="F15" t="s">
        <v>427</v>
      </c>
      <c r="G15" t="s">
        <v>428</v>
      </c>
      <c r="H15">
        <v>0</v>
      </c>
      <c r="I15" t="s">
        <v>429</v>
      </c>
      <c r="J15">
        <v>0.001214</v>
      </c>
      <c r="K15" t="s">
        <v>71</v>
      </c>
      <c r="L15" t="s">
        <v>430</v>
      </c>
      <c r="M15">
        <v>251.679491</v>
      </c>
      <c r="N15" t="s">
        <v>71</v>
      </c>
      <c r="O15" t="s">
        <v>431</v>
      </c>
      <c r="P15">
        <v>0.001466</v>
      </c>
      <c r="Q15" t="s">
        <v>71</v>
      </c>
      <c r="R15" t="s">
        <v>70</v>
      </c>
      <c r="S15">
        <v>9.387074</v>
      </c>
      <c r="T15" t="s">
        <v>71</v>
      </c>
      <c r="U15" t="s">
        <v>72</v>
      </c>
      <c r="V15">
        <v>0.030528</v>
      </c>
      <c r="W15" t="s">
        <v>71</v>
      </c>
      <c r="X15" t="s">
        <v>73</v>
      </c>
      <c r="Y15">
        <v>1.352328</v>
      </c>
      <c r="Z15" t="s">
        <v>71</v>
      </c>
      <c r="AA15" t="s">
        <v>446</v>
      </c>
      <c r="AB15">
        <v>7.964056</v>
      </c>
      <c r="AC15" t="s">
        <v>71</v>
      </c>
      <c r="AD15" t="s">
        <v>74</v>
      </c>
      <c r="AE15">
        <v>0.006751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50</v>
      </c>
      <c r="AQ15" t="s">
        <v>442</v>
      </c>
      <c r="AR15">
        <v>1000</v>
      </c>
    </row>
    <row r="16" ht="29.25" spans="1:44">
      <c r="A16" s="2">
        <v>982</v>
      </c>
      <c r="B16" t="s">
        <v>425</v>
      </c>
      <c r="C16">
        <v>0</v>
      </c>
      <c r="D16" t="s">
        <v>426</v>
      </c>
      <c r="E16">
        <v>153</v>
      </c>
      <c r="F16" t="s">
        <v>427</v>
      </c>
      <c r="G16" t="s">
        <v>428</v>
      </c>
      <c r="H16">
        <v>0</v>
      </c>
      <c r="I16" t="s">
        <v>429</v>
      </c>
      <c r="J16">
        <v>0.000248</v>
      </c>
      <c r="K16" t="s">
        <v>71</v>
      </c>
      <c r="L16" t="s">
        <v>430</v>
      </c>
      <c r="M16">
        <v>12.363506</v>
      </c>
      <c r="N16" t="s">
        <v>71</v>
      </c>
      <c r="O16" t="s">
        <v>431</v>
      </c>
      <c r="P16">
        <v>0.00026</v>
      </c>
      <c r="Q16" t="s">
        <v>71</v>
      </c>
      <c r="R16" t="s">
        <v>70</v>
      </c>
      <c r="S16">
        <v>2.567349</v>
      </c>
      <c r="T16" t="s">
        <v>71</v>
      </c>
      <c r="U16" t="s">
        <v>72</v>
      </c>
      <c r="V16">
        <v>0.023886</v>
      </c>
      <c r="W16" t="s">
        <v>71</v>
      </c>
      <c r="X16" t="s">
        <v>73</v>
      </c>
      <c r="Y16">
        <v>2.379046</v>
      </c>
      <c r="Z16" t="s">
        <v>71</v>
      </c>
      <c r="AA16" t="s">
        <v>446</v>
      </c>
      <c r="AB16">
        <v>0.150143</v>
      </c>
      <c r="AC16" t="s">
        <v>71</v>
      </c>
      <c r="AD16" t="s">
        <v>74</v>
      </c>
      <c r="AE16">
        <v>0.006905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10</v>
      </c>
      <c r="AQ16" t="s">
        <v>442</v>
      </c>
      <c r="AR16">
        <v>20</v>
      </c>
    </row>
    <row r="17" ht="29.25" spans="1:44">
      <c r="A17" s="2">
        <v>981</v>
      </c>
      <c r="B17" t="s">
        <v>425</v>
      </c>
      <c r="C17">
        <v>1</v>
      </c>
      <c r="D17" t="s">
        <v>426</v>
      </c>
      <c r="E17">
        <v>160</v>
      </c>
      <c r="F17" t="s">
        <v>427</v>
      </c>
      <c r="G17" t="s">
        <v>428</v>
      </c>
      <c r="H17">
        <v>0.002</v>
      </c>
      <c r="I17" t="s">
        <v>429</v>
      </c>
      <c r="J17">
        <v>0.000228</v>
      </c>
      <c r="K17" t="s">
        <v>71</v>
      </c>
      <c r="L17" t="s">
        <v>430</v>
      </c>
      <c r="M17">
        <v>20.473231</v>
      </c>
      <c r="N17" t="s">
        <v>71</v>
      </c>
      <c r="O17" t="s">
        <v>431</v>
      </c>
      <c r="P17">
        <v>0.000249</v>
      </c>
      <c r="Q17" t="s">
        <v>71</v>
      </c>
      <c r="R17" t="s">
        <v>70</v>
      </c>
      <c r="S17">
        <v>1.430246</v>
      </c>
      <c r="T17" t="s">
        <v>71</v>
      </c>
      <c r="U17" t="s">
        <v>72</v>
      </c>
      <c r="V17">
        <v>0.022201</v>
      </c>
      <c r="W17" t="s">
        <v>71</v>
      </c>
      <c r="X17" t="s">
        <v>73</v>
      </c>
      <c r="Y17">
        <v>1.23686</v>
      </c>
      <c r="Z17" t="s">
        <v>71</v>
      </c>
      <c r="AA17" t="s">
        <v>446</v>
      </c>
      <c r="AB17">
        <v>0.157819</v>
      </c>
      <c r="AC17" t="s">
        <v>71</v>
      </c>
      <c r="AD17" t="s">
        <v>74</v>
      </c>
      <c r="AE17">
        <v>0.006816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10</v>
      </c>
      <c r="AQ17" t="s">
        <v>442</v>
      </c>
      <c r="AR17">
        <v>20</v>
      </c>
    </row>
    <row r="18" ht="29.25" spans="1:44">
      <c r="A18" s="2">
        <v>980</v>
      </c>
      <c r="B18" t="s">
        <v>425</v>
      </c>
      <c r="C18">
        <v>2</v>
      </c>
      <c r="D18" t="s">
        <v>426</v>
      </c>
      <c r="E18">
        <v>169</v>
      </c>
      <c r="F18" t="s">
        <v>427</v>
      </c>
      <c r="G18" t="s">
        <v>428</v>
      </c>
      <c r="H18">
        <v>0</v>
      </c>
      <c r="I18" t="s">
        <v>429</v>
      </c>
      <c r="J18">
        <v>0.000224</v>
      </c>
      <c r="K18" t="s">
        <v>71</v>
      </c>
      <c r="L18" t="s">
        <v>430</v>
      </c>
      <c r="M18">
        <v>38.392222</v>
      </c>
      <c r="N18" t="s">
        <v>71</v>
      </c>
      <c r="O18" t="s">
        <v>431</v>
      </c>
      <c r="P18">
        <v>0.000263</v>
      </c>
      <c r="Q18" t="s">
        <v>71</v>
      </c>
      <c r="R18" t="s">
        <v>70</v>
      </c>
      <c r="S18">
        <v>0.924892</v>
      </c>
      <c r="T18" t="s">
        <v>71</v>
      </c>
      <c r="U18" t="s">
        <v>72</v>
      </c>
      <c r="V18">
        <v>0.022272</v>
      </c>
      <c r="W18" t="s">
        <v>71</v>
      </c>
      <c r="X18" t="s">
        <v>73</v>
      </c>
      <c r="Y18">
        <v>0.724257</v>
      </c>
      <c r="Z18" t="s">
        <v>71</v>
      </c>
      <c r="AA18" t="s">
        <v>446</v>
      </c>
      <c r="AB18">
        <v>0.165063</v>
      </c>
      <c r="AC18" t="s">
        <v>71</v>
      </c>
      <c r="AD18" t="s">
        <v>74</v>
      </c>
      <c r="AE18">
        <v>0.00679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10</v>
      </c>
      <c r="AQ18" t="s">
        <v>442</v>
      </c>
      <c r="AR18">
        <v>20</v>
      </c>
    </row>
    <row r="19" ht="29.25" spans="1:44">
      <c r="A19" s="2">
        <v>979</v>
      </c>
      <c r="B19" t="s">
        <v>425</v>
      </c>
      <c r="C19">
        <v>3</v>
      </c>
      <c r="D19" t="s">
        <v>426</v>
      </c>
      <c r="E19">
        <v>188</v>
      </c>
      <c r="F19" t="s">
        <v>427</v>
      </c>
      <c r="G19" t="s">
        <v>428</v>
      </c>
      <c r="H19">
        <v>0.002</v>
      </c>
      <c r="I19" t="s">
        <v>429</v>
      </c>
      <c r="J19">
        <v>0.000227</v>
      </c>
      <c r="K19" t="s">
        <v>71</v>
      </c>
      <c r="L19" t="s">
        <v>430</v>
      </c>
      <c r="M19">
        <v>81.287037</v>
      </c>
      <c r="N19" t="s">
        <v>71</v>
      </c>
      <c r="O19" t="s">
        <v>431</v>
      </c>
      <c r="P19">
        <v>0.000308</v>
      </c>
      <c r="Q19" t="s">
        <v>71</v>
      </c>
      <c r="R19" t="s">
        <v>70</v>
      </c>
      <c r="S19">
        <v>0.597839</v>
      </c>
      <c r="T19" t="s">
        <v>71</v>
      </c>
      <c r="U19" t="s">
        <v>72</v>
      </c>
      <c r="V19">
        <v>0.022441</v>
      </c>
      <c r="W19" t="s">
        <v>71</v>
      </c>
      <c r="X19" t="s">
        <v>73</v>
      </c>
      <c r="Y19">
        <v>0.391196</v>
      </c>
      <c r="Z19" t="s">
        <v>71</v>
      </c>
      <c r="AA19" t="s">
        <v>446</v>
      </c>
      <c r="AB19">
        <v>0.171053</v>
      </c>
      <c r="AC19" t="s">
        <v>71</v>
      </c>
      <c r="AD19" t="s">
        <v>74</v>
      </c>
      <c r="AE19">
        <v>0.00681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10</v>
      </c>
      <c r="AQ19" t="s">
        <v>442</v>
      </c>
      <c r="AR19">
        <v>20</v>
      </c>
    </row>
    <row r="20" ht="29.25" spans="1:44">
      <c r="A20" s="2">
        <v>978</v>
      </c>
      <c r="B20" t="s">
        <v>425</v>
      </c>
      <c r="C20">
        <v>4</v>
      </c>
      <c r="D20" t="s">
        <v>426</v>
      </c>
      <c r="E20">
        <v>226</v>
      </c>
      <c r="F20" t="s">
        <v>427</v>
      </c>
      <c r="G20" t="s">
        <v>428</v>
      </c>
      <c r="H20">
        <v>0</v>
      </c>
      <c r="I20" t="s">
        <v>429</v>
      </c>
      <c r="J20">
        <v>0.000227</v>
      </c>
      <c r="K20" t="s">
        <v>71</v>
      </c>
      <c r="L20" t="s">
        <v>430</v>
      </c>
      <c r="M20">
        <v>167.901771</v>
      </c>
      <c r="N20" t="s">
        <v>71</v>
      </c>
      <c r="O20" t="s">
        <v>431</v>
      </c>
      <c r="P20">
        <v>0.000395</v>
      </c>
      <c r="Q20" t="s">
        <v>71</v>
      </c>
      <c r="R20" t="s">
        <v>70</v>
      </c>
      <c r="S20">
        <v>0.423301</v>
      </c>
      <c r="T20" t="s">
        <v>71</v>
      </c>
      <c r="U20" t="s">
        <v>72</v>
      </c>
      <c r="V20">
        <v>0.022555</v>
      </c>
      <c r="W20" t="s">
        <v>71</v>
      </c>
      <c r="X20" t="s">
        <v>73</v>
      </c>
      <c r="Y20">
        <v>0.217899</v>
      </c>
      <c r="Z20" t="s">
        <v>71</v>
      </c>
      <c r="AA20" t="s">
        <v>446</v>
      </c>
      <c r="AB20">
        <v>0.170279</v>
      </c>
      <c r="AC20" t="s">
        <v>71</v>
      </c>
      <c r="AD20" t="s">
        <v>74</v>
      </c>
      <c r="AE20">
        <v>0.006791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10</v>
      </c>
      <c r="AQ20" t="s">
        <v>442</v>
      </c>
      <c r="AR20">
        <v>20</v>
      </c>
    </row>
    <row r="21" ht="29.25" spans="1:44">
      <c r="A21" s="2">
        <v>977</v>
      </c>
      <c r="B21" t="s">
        <v>425</v>
      </c>
      <c r="C21">
        <v>5</v>
      </c>
      <c r="D21" t="s">
        <v>426</v>
      </c>
      <c r="E21">
        <v>303</v>
      </c>
      <c r="F21" t="s">
        <v>427</v>
      </c>
      <c r="G21" t="s">
        <v>428</v>
      </c>
      <c r="H21">
        <v>0</v>
      </c>
      <c r="I21" t="s">
        <v>429</v>
      </c>
      <c r="J21">
        <v>0.000227</v>
      </c>
      <c r="K21" t="s">
        <v>71</v>
      </c>
      <c r="L21" t="s">
        <v>430</v>
      </c>
      <c r="M21">
        <v>296.527634</v>
      </c>
      <c r="N21" t="s">
        <v>71</v>
      </c>
      <c r="O21" t="s">
        <v>431</v>
      </c>
      <c r="P21">
        <v>0.000523</v>
      </c>
      <c r="Q21" t="s">
        <v>71</v>
      </c>
      <c r="R21" t="s">
        <v>70</v>
      </c>
      <c r="S21">
        <v>0.332009</v>
      </c>
      <c r="T21" t="s">
        <v>71</v>
      </c>
      <c r="U21" t="s">
        <v>72</v>
      </c>
      <c r="V21">
        <v>0.022737</v>
      </c>
      <c r="W21" t="s">
        <v>71</v>
      </c>
      <c r="X21" t="s">
        <v>73</v>
      </c>
      <c r="Y21">
        <v>0.127937</v>
      </c>
      <c r="Z21" t="s">
        <v>71</v>
      </c>
      <c r="AA21" t="s">
        <v>446</v>
      </c>
      <c r="AB21">
        <v>0.168971</v>
      </c>
      <c r="AC21" t="s">
        <v>71</v>
      </c>
      <c r="AD21" t="s">
        <v>74</v>
      </c>
      <c r="AE21">
        <v>0.006783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10</v>
      </c>
      <c r="AQ21" t="s">
        <v>442</v>
      </c>
      <c r="AR21">
        <v>20</v>
      </c>
    </row>
    <row r="22" ht="29.25" spans="1:44">
      <c r="A22" s="2">
        <v>976</v>
      </c>
      <c r="B22" t="s">
        <v>425</v>
      </c>
      <c r="C22">
        <v>6</v>
      </c>
      <c r="D22" t="s">
        <v>426</v>
      </c>
      <c r="E22">
        <v>455</v>
      </c>
      <c r="F22" t="s">
        <v>427</v>
      </c>
      <c r="G22" t="s">
        <v>428</v>
      </c>
      <c r="H22">
        <v>0.001</v>
      </c>
      <c r="I22" t="s">
        <v>429</v>
      </c>
      <c r="J22">
        <v>0.000227</v>
      </c>
      <c r="K22" t="s">
        <v>71</v>
      </c>
      <c r="L22" t="s">
        <v>430</v>
      </c>
      <c r="M22">
        <v>551.086415</v>
      </c>
      <c r="N22" t="s">
        <v>71</v>
      </c>
      <c r="O22" t="s">
        <v>431</v>
      </c>
      <c r="P22">
        <v>0.000778</v>
      </c>
      <c r="Q22" t="s">
        <v>71</v>
      </c>
      <c r="R22" t="s">
        <v>70</v>
      </c>
      <c r="S22">
        <v>0.282285</v>
      </c>
      <c r="T22" t="s">
        <v>71</v>
      </c>
      <c r="U22" t="s">
        <v>72</v>
      </c>
      <c r="V22">
        <v>0.022394</v>
      </c>
      <c r="W22" t="s">
        <v>71</v>
      </c>
      <c r="X22" t="s">
        <v>73</v>
      </c>
      <c r="Y22">
        <v>0.078063</v>
      </c>
      <c r="Z22" t="s">
        <v>71</v>
      </c>
      <c r="AA22" t="s">
        <v>446</v>
      </c>
      <c r="AB22">
        <v>0.170017</v>
      </c>
      <c r="AC22" t="s">
        <v>71</v>
      </c>
      <c r="AD22" t="s">
        <v>74</v>
      </c>
      <c r="AE22">
        <v>0.006781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10</v>
      </c>
      <c r="AQ22" t="s">
        <v>442</v>
      </c>
      <c r="AR22">
        <v>20</v>
      </c>
    </row>
    <row r="23" ht="29.25" spans="1:44">
      <c r="A23" s="2">
        <v>975</v>
      </c>
      <c r="B23" t="s">
        <v>425</v>
      </c>
      <c r="C23">
        <v>7</v>
      </c>
      <c r="D23" t="s">
        <v>426</v>
      </c>
      <c r="E23">
        <v>760</v>
      </c>
      <c r="F23" t="s">
        <v>427</v>
      </c>
      <c r="G23" t="s">
        <v>428</v>
      </c>
      <c r="H23">
        <v>0.001</v>
      </c>
      <c r="I23" t="s">
        <v>429</v>
      </c>
      <c r="J23">
        <v>0.000226</v>
      </c>
      <c r="K23" t="s">
        <v>71</v>
      </c>
      <c r="L23" t="s">
        <v>430</v>
      </c>
      <c r="M23">
        <v>1753.485177</v>
      </c>
      <c r="N23" t="s">
        <v>71</v>
      </c>
      <c r="O23" t="s">
        <v>431</v>
      </c>
      <c r="P23">
        <v>0.00198</v>
      </c>
      <c r="Q23" t="s">
        <v>71</v>
      </c>
      <c r="R23" t="s">
        <v>70</v>
      </c>
      <c r="S23">
        <v>0.258761</v>
      </c>
      <c r="T23" t="s">
        <v>71</v>
      </c>
      <c r="U23" t="s">
        <v>72</v>
      </c>
      <c r="V23">
        <v>0.022353</v>
      </c>
      <c r="W23" t="s">
        <v>71</v>
      </c>
      <c r="X23" t="s">
        <v>73</v>
      </c>
      <c r="Y23">
        <v>0.052742</v>
      </c>
      <c r="Z23" t="s">
        <v>71</v>
      </c>
      <c r="AA23" t="s">
        <v>446</v>
      </c>
      <c r="AB23">
        <v>0.171833</v>
      </c>
      <c r="AC23" t="s">
        <v>71</v>
      </c>
      <c r="AD23" t="s">
        <v>74</v>
      </c>
      <c r="AE23">
        <v>0.00678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10</v>
      </c>
      <c r="AQ23" t="s">
        <v>442</v>
      </c>
      <c r="AR23">
        <v>20</v>
      </c>
    </row>
    <row r="24" ht="29.25" spans="1:44">
      <c r="A24" s="2">
        <v>974</v>
      </c>
      <c r="B24" t="s">
        <v>425</v>
      </c>
      <c r="C24">
        <v>8</v>
      </c>
      <c r="D24" t="s">
        <v>426</v>
      </c>
      <c r="E24">
        <v>1371</v>
      </c>
      <c r="F24" t="s">
        <v>427</v>
      </c>
      <c r="G24" t="s">
        <v>428</v>
      </c>
      <c r="H24">
        <v>0</v>
      </c>
      <c r="I24" t="s">
        <v>429</v>
      </c>
      <c r="J24">
        <v>0.000249</v>
      </c>
      <c r="K24" t="s">
        <v>71</v>
      </c>
      <c r="L24" t="s">
        <v>430</v>
      </c>
      <c r="M24">
        <v>7748.780745</v>
      </c>
      <c r="N24" t="s">
        <v>71</v>
      </c>
      <c r="O24" t="s">
        <v>431</v>
      </c>
      <c r="P24">
        <v>0.007998</v>
      </c>
      <c r="Q24" t="s">
        <v>71</v>
      </c>
      <c r="R24" t="s">
        <v>70</v>
      </c>
      <c r="S24">
        <v>0.254499</v>
      </c>
      <c r="T24" t="s">
        <v>71</v>
      </c>
      <c r="U24" t="s">
        <v>72</v>
      </c>
      <c r="V24">
        <v>0.023039</v>
      </c>
      <c r="W24" t="s">
        <v>71</v>
      </c>
      <c r="X24" t="s">
        <v>73</v>
      </c>
      <c r="Y24">
        <v>0.035768</v>
      </c>
      <c r="Z24" t="s">
        <v>71</v>
      </c>
      <c r="AA24" t="s">
        <v>446</v>
      </c>
      <c r="AB24">
        <v>0.183559</v>
      </c>
      <c r="AC24" t="s">
        <v>71</v>
      </c>
      <c r="AD24" t="s">
        <v>74</v>
      </c>
      <c r="AE24">
        <v>0.00686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</v>
      </c>
      <c r="AQ24" t="s">
        <v>442</v>
      </c>
      <c r="AR24">
        <v>20</v>
      </c>
    </row>
    <row r="25" ht="29.25" spans="1:44">
      <c r="A25" s="2">
        <v>973</v>
      </c>
      <c r="B25" t="s">
        <v>425</v>
      </c>
      <c r="C25">
        <v>9</v>
      </c>
      <c r="D25" t="s">
        <v>426</v>
      </c>
      <c r="E25">
        <v>2592</v>
      </c>
      <c r="F25" t="s">
        <v>427</v>
      </c>
      <c r="G25" t="s">
        <v>428</v>
      </c>
      <c r="H25">
        <v>0</v>
      </c>
      <c r="I25" t="s">
        <v>429</v>
      </c>
      <c r="J25">
        <v>0.000229</v>
      </c>
      <c r="K25" t="s">
        <v>71</v>
      </c>
      <c r="L25" t="s">
        <v>430</v>
      </c>
      <c r="M25">
        <v>15866.886812</v>
      </c>
      <c r="N25" t="s">
        <v>71</v>
      </c>
      <c r="O25" t="s">
        <v>431</v>
      </c>
      <c r="P25">
        <v>0.016096</v>
      </c>
      <c r="Q25" t="s">
        <v>71</v>
      </c>
      <c r="R25" t="s">
        <v>70</v>
      </c>
      <c r="S25">
        <v>0.24236</v>
      </c>
      <c r="T25" t="s">
        <v>71</v>
      </c>
      <c r="U25" t="s">
        <v>72</v>
      </c>
      <c r="V25">
        <v>0.023088</v>
      </c>
      <c r="W25" t="s">
        <v>71</v>
      </c>
      <c r="X25" t="s">
        <v>73</v>
      </c>
      <c r="Y25">
        <v>0.021432</v>
      </c>
      <c r="Z25" t="s">
        <v>71</v>
      </c>
      <c r="AA25" t="s">
        <v>446</v>
      </c>
      <c r="AB25">
        <v>0.185748</v>
      </c>
      <c r="AC25" t="s">
        <v>71</v>
      </c>
      <c r="AD25" t="s">
        <v>74</v>
      </c>
      <c r="AE25">
        <v>0.006766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10</v>
      </c>
      <c r="AQ25" t="s">
        <v>442</v>
      </c>
      <c r="AR25">
        <v>20</v>
      </c>
    </row>
    <row r="26" ht="29.25" spans="1:44">
      <c r="A26" s="2">
        <v>971</v>
      </c>
      <c r="B26" t="s">
        <v>425</v>
      </c>
      <c r="C26">
        <v>0</v>
      </c>
      <c r="D26" t="s">
        <v>426</v>
      </c>
      <c r="E26">
        <v>153</v>
      </c>
      <c r="F26" t="s">
        <v>427</v>
      </c>
      <c r="G26" t="s">
        <v>428</v>
      </c>
      <c r="H26">
        <v>101.006</v>
      </c>
      <c r="I26" t="s">
        <v>429</v>
      </c>
      <c r="J26">
        <v>0.000232</v>
      </c>
      <c r="K26" t="s">
        <v>71</v>
      </c>
      <c r="L26" t="s">
        <v>430</v>
      </c>
      <c r="M26">
        <v>9.961273</v>
      </c>
      <c r="N26" t="s">
        <v>71</v>
      </c>
      <c r="O26" t="s">
        <v>431</v>
      </c>
      <c r="P26">
        <v>0.000242</v>
      </c>
      <c r="Q26" t="s">
        <v>71</v>
      </c>
      <c r="R26" t="s">
        <v>70</v>
      </c>
      <c r="S26">
        <v>4.046504</v>
      </c>
      <c r="T26" t="s">
        <v>71</v>
      </c>
      <c r="U26" t="s">
        <v>72</v>
      </c>
      <c r="V26">
        <v>0.044651</v>
      </c>
      <c r="W26" t="s">
        <v>71</v>
      </c>
      <c r="X26" t="s">
        <v>73</v>
      </c>
      <c r="Y26">
        <v>3.849034</v>
      </c>
      <c r="Z26" t="s">
        <v>71</v>
      </c>
      <c r="AA26" t="s">
        <v>446</v>
      </c>
      <c r="AB26">
        <v>0.136523</v>
      </c>
      <c r="AC26" t="s">
        <v>71</v>
      </c>
      <c r="AD26" t="s">
        <v>74</v>
      </c>
      <c r="AE26">
        <v>0.006813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20</v>
      </c>
      <c r="AQ26" t="s">
        <v>442</v>
      </c>
      <c r="AR26">
        <v>20</v>
      </c>
    </row>
    <row r="27" ht="29.25" spans="1:44">
      <c r="A27" s="2">
        <v>970</v>
      </c>
      <c r="B27" t="s">
        <v>425</v>
      </c>
      <c r="C27">
        <v>1</v>
      </c>
      <c r="D27" t="s">
        <v>426</v>
      </c>
      <c r="E27">
        <v>160</v>
      </c>
      <c r="F27" t="s">
        <v>427</v>
      </c>
      <c r="G27" t="s">
        <v>428</v>
      </c>
      <c r="H27">
        <v>96.604</v>
      </c>
      <c r="I27" t="s">
        <v>429</v>
      </c>
      <c r="J27">
        <v>0.000234</v>
      </c>
      <c r="K27" t="s">
        <v>71</v>
      </c>
      <c r="L27" t="s">
        <v>430</v>
      </c>
      <c r="M27">
        <v>20.346587</v>
      </c>
      <c r="N27" t="s">
        <v>71</v>
      </c>
      <c r="O27" t="s">
        <v>431</v>
      </c>
      <c r="P27">
        <v>0.000254</v>
      </c>
      <c r="Q27" t="s">
        <v>71</v>
      </c>
      <c r="R27" t="s">
        <v>70</v>
      </c>
      <c r="S27">
        <v>2.693601</v>
      </c>
      <c r="T27" t="s">
        <v>71</v>
      </c>
      <c r="U27" t="s">
        <v>72</v>
      </c>
      <c r="V27">
        <v>0.044352</v>
      </c>
      <c r="W27" t="s">
        <v>71</v>
      </c>
      <c r="X27" t="s">
        <v>73</v>
      </c>
      <c r="Y27">
        <v>2.452654</v>
      </c>
      <c r="Z27" t="s">
        <v>71</v>
      </c>
      <c r="AA27" t="s">
        <v>446</v>
      </c>
      <c r="AB27">
        <v>0.180214</v>
      </c>
      <c r="AC27" t="s">
        <v>71</v>
      </c>
      <c r="AD27" t="s">
        <v>74</v>
      </c>
      <c r="AE27">
        <v>0.006813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20</v>
      </c>
      <c r="AQ27" t="s">
        <v>442</v>
      </c>
      <c r="AR27">
        <v>20</v>
      </c>
    </row>
    <row r="28" ht="29.25" spans="1:44">
      <c r="A28" s="2">
        <v>969</v>
      </c>
      <c r="B28" t="s">
        <v>425</v>
      </c>
      <c r="C28">
        <v>2</v>
      </c>
      <c r="D28" t="s">
        <v>426</v>
      </c>
      <c r="E28">
        <v>169</v>
      </c>
      <c r="F28" t="s">
        <v>427</v>
      </c>
      <c r="G28" t="s">
        <v>428</v>
      </c>
      <c r="H28">
        <v>96.504</v>
      </c>
      <c r="I28" t="s">
        <v>429</v>
      </c>
      <c r="J28">
        <v>0.000231</v>
      </c>
      <c r="K28" t="s">
        <v>71</v>
      </c>
      <c r="L28" t="s">
        <v>430</v>
      </c>
      <c r="M28">
        <v>37.844223</v>
      </c>
      <c r="N28" t="s">
        <v>71</v>
      </c>
      <c r="O28" t="s">
        <v>431</v>
      </c>
      <c r="P28">
        <v>0.000269</v>
      </c>
      <c r="Q28" t="s">
        <v>71</v>
      </c>
      <c r="R28" t="s">
        <v>70</v>
      </c>
      <c r="S28">
        <v>1.767125</v>
      </c>
      <c r="T28" t="s">
        <v>71</v>
      </c>
      <c r="U28" t="s">
        <v>72</v>
      </c>
      <c r="V28">
        <v>0.044879</v>
      </c>
      <c r="W28" t="s">
        <v>71</v>
      </c>
      <c r="X28" t="s">
        <v>73</v>
      </c>
      <c r="Y28">
        <v>1.497054</v>
      </c>
      <c r="Z28" t="s">
        <v>71</v>
      </c>
      <c r="AA28" t="s">
        <v>446</v>
      </c>
      <c r="AB28">
        <v>0.20885</v>
      </c>
      <c r="AC28" t="s">
        <v>71</v>
      </c>
      <c r="AD28" t="s">
        <v>74</v>
      </c>
      <c r="AE28">
        <v>0.006806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20</v>
      </c>
      <c r="AQ28" t="s">
        <v>442</v>
      </c>
      <c r="AR28">
        <v>20</v>
      </c>
    </row>
    <row r="29" ht="29.25" spans="1:44">
      <c r="A29" s="2">
        <v>968</v>
      </c>
      <c r="B29" t="s">
        <v>425</v>
      </c>
      <c r="C29">
        <v>3</v>
      </c>
      <c r="D29" t="s">
        <v>426</v>
      </c>
      <c r="E29">
        <v>188</v>
      </c>
      <c r="F29" t="s">
        <v>427</v>
      </c>
      <c r="G29" t="s">
        <v>428</v>
      </c>
      <c r="H29">
        <v>98.983</v>
      </c>
      <c r="I29" t="s">
        <v>429</v>
      </c>
      <c r="J29">
        <v>0.000232</v>
      </c>
      <c r="K29" t="s">
        <v>71</v>
      </c>
      <c r="L29" t="s">
        <v>430</v>
      </c>
      <c r="M29">
        <v>83.251239</v>
      </c>
      <c r="N29" t="s">
        <v>71</v>
      </c>
      <c r="O29" t="s">
        <v>431</v>
      </c>
      <c r="P29">
        <v>0.000315</v>
      </c>
      <c r="Q29" t="s">
        <v>71</v>
      </c>
      <c r="R29" t="s">
        <v>70</v>
      </c>
      <c r="S29">
        <v>1.06701</v>
      </c>
      <c r="T29" t="s">
        <v>71</v>
      </c>
      <c r="U29" t="s">
        <v>72</v>
      </c>
      <c r="V29">
        <v>0.044852</v>
      </c>
      <c r="W29" t="s">
        <v>71</v>
      </c>
      <c r="X29" t="s">
        <v>73</v>
      </c>
      <c r="Y29">
        <v>0.790974</v>
      </c>
      <c r="Z29" t="s">
        <v>71</v>
      </c>
      <c r="AA29" t="s">
        <v>446</v>
      </c>
      <c r="AB29">
        <v>0.215404</v>
      </c>
      <c r="AC29" t="s">
        <v>71</v>
      </c>
      <c r="AD29" t="s">
        <v>74</v>
      </c>
      <c r="AE29">
        <v>0.006795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20</v>
      </c>
      <c r="AQ29" t="s">
        <v>442</v>
      </c>
      <c r="AR29">
        <v>20</v>
      </c>
    </row>
    <row r="30" ht="29.25" spans="1:44">
      <c r="A30" s="2">
        <v>967</v>
      </c>
      <c r="B30" t="s">
        <v>425</v>
      </c>
      <c r="C30">
        <v>4</v>
      </c>
      <c r="D30" t="s">
        <v>426</v>
      </c>
      <c r="E30">
        <v>226</v>
      </c>
      <c r="F30" t="s">
        <v>427</v>
      </c>
      <c r="G30" t="s">
        <v>428</v>
      </c>
      <c r="H30">
        <v>105.612</v>
      </c>
      <c r="I30" t="s">
        <v>429</v>
      </c>
      <c r="J30">
        <v>0.000228</v>
      </c>
      <c r="K30" t="s">
        <v>71</v>
      </c>
      <c r="L30" t="s">
        <v>430</v>
      </c>
      <c r="M30">
        <v>169.32251</v>
      </c>
      <c r="N30" t="s">
        <v>71</v>
      </c>
      <c r="O30" t="s">
        <v>431</v>
      </c>
      <c r="P30">
        <v>0.000397</v>
      </c>
      <c r="Q30" t="s">
        <v>71</v>
      </c>
      <c r="R30" t="s">
        <v>70</v>
      </c>
      <c r="S30">
        <v>0.713642</v>
      </c>
      <c r="T30" t="s">
        <v>71</v>
      </c>
      <c r="U30" t="s">
        <v>72</v>
      </c>
      <c r="V30">
        <v>0.044794</v>
      </c>
      <c r="W30" t="s">
        <v>71</v>
      </c>
      <c r="X30" t="s">
        <v>73</v>
      </c>
      <c r="Y30">
        <v>0.434488</v>
      </c>
      <c r="Z30" t="s">
        <v>71</v>
      </c>
      <c r="AA30" t="s">
        <v>446</v>
      </c>
      <c r="AB30">
        <v>0.219546</v>
      </c>
      <c r="AC30" t="s">
        <v>71</v>
      </c>
      <c r="AD30" t="s">
        <v>74</v>
      </c>
      <c r="AE30">
        <v>0.00679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20</v>
      </c>
      <c r="AQ30" t="s">
        <v>442</v>
      </c>
      <c r="AR30">
        <v>20</v>
      </c>
    </row>
    <row r="31" ht="29.25" spans="1:44">
      <c r="A31" s="2">
        <v>966</v>
      </c>
      <c r="B31" t="s">
        <v>425</v>
      </c>
      <c r="C31">
        <v>5</v>
      </c>
      <c r="D31" t="s">
        <v>426</v>
      </c>
      <c r="E31">
        <v>303</v>
      </c>
      <c r="F31" t="s">
        <v>427</v>
      </c>
      <c r="G31" t="s">
        <v>428</v>
      </c>
      <c r="H31">
        <v>109.677</v>
      </c>
      <c r="I31" t="s">
        <v>429</v>
      </c>
      <c r="J31">
        <v>0.000244</v>
      </c>
      <c r="K31" t="s">
        <v>71</v>
      </c>
      <c r="L31" t="s">
        <v>430</v>
      </c>
      <c r="M31">
        <v>302.855606</v>
      </c>
      <c r="N31" t="s">
        <v>71</v>
      </c>
      <c r="O31" t="s">
        <v>431</v>
      </c>
      <c r="P31">
        <v>0.000547</v>
      </c>
      <c r="Q31" t="s">
        <v>71</v>
      </c>
      <c r="R31" t="s">
        <v>70</v>
      </c>
      <c r="S31">
        <v>0.534557</v>
      </c>
      <c r="T31" t="s">
        <v>71</v>
      </c>
      <c r="U31" t="s">
        <v>72</v>
      </c>
      <c r="V31">
        <v>0.045133</v>
      </c>
      <c r="W31" t="s">
        <v>71</v>
      </c>
      <c r="X31" t="s">
        <v>73</v>
      </c>
      <c r="Y31">
        <v>0.255338</v>
      </c>
      <c r="Z31" t="s">
        <v>71</v>
      </c>
      <c r="AA31" t="s">
        <v>446</v>
      </c>
      <c r="AB31">
        <v>0.219972</v>
      </c>
      <c r="AC31" t="s">
        <v>71</v>
      </c>
      <c r="AD31" t="s">
        <v>74</v>
      </c>
      <c r="AE31">
        <v>0.006796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20</v>
      </c>
      <c r="AQ31" t="s">
        <v>442</v>
      </c>
      <c r="AR31">
        <v>20</v>
      </c>
    </row>
    <row r="32" ht="29.25" spans="1:44">
      <c r="A32" s="2">
        <v>965</v>
      </c>
      <c r="B32" t="s">
        <v>425</v>
      </c>
      <c r="C32">
        <v>6</v>
      </c>
      <c r="D32" t="s">
        <v>426</v>
      </c>
      <c r="E32">
        <v>455</v>
      </c>
      <c r="F32" t="s">
        <v>427</v>
      </c>
      <c r="G32" t="s">
        <v>428</v>
      </c>
      <c r="H32">
        <v>107.075</v>
      </c>
      <c r="I32" t="s">
        <v>429</v>
      </c>
      <c r="J32">
        <v>0.000229</v>
      </c>
      <c r="K32" t="s">
        <v>71</v>
      </c>
      <c r="L32" t="s">
        <v>430</v>
      </c>
      <c r="M32">
        <v>571.331727</v>
      </c>
      <c r="N32" t="s">
        <v>71</v>
      </c>
      <c r="O32" t="s">
        <v>431</v>
      </c>
      <c r="P32">
        <v>0.0008</v>
      </c>
      <c r="Q32" t="s">
        <v>71</v>
      </c>
      <c r="R32" t="s">
        <v>70</v>
      </c>
      <c r="S32">
        <v>0.443454</v>
      </c>
      <c r="T32" t="s">
        <v>71</v>
      </c>
      <c r="U32" t="s">
        <v>72</v>
      </c>
      <c r="V32">
        <v>0.04542</v>
      </c>
      <c r="W32" t="s">
        <v>71</v>
      </c>
      <c r="X32" t="s">
        <v>73</v>
      </c>
      <c r="Y32">
        <v>0.162637</v>
      </c>
      <c r="Z32" t="s">
        <v>71</v>
      </c>
      <c r="AA32" t="s">
        <v>446</v>
      </c>
      <c r="AB32">
        <v>0.221825</v>
      </c>
      <c r="AC32" t="s">
        <v>71</v>
      </c>
      <c r="AD32" t="s">
        <v>74</v>
      </c>
      <c r="AE32">
        <v>0.006787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20</v>
      </c>
      <c r="AQ32" t="s">
        <v>442</v>
      </c>
      <c r="AR32">
        <v>20</v>
      </c>
    </row>
    <row r="33" ht="29.25" spans="1:44">
      <c r="A33" s="2">
        <v>964</v>
      </c>
      <c r="B33" t="s">
        <v>425</v>
      </c>
      <c r="C33">
        <v>7</v>
      </c>
      <c r="D33" t="s">
        <v>426</v>
      </c>
      <c r="E33">
        <v>760</v>
      </c>
      <c r="F33" t="s">
        <v>427</v>
      </c>
      <c r="G33" t="s">
        <v>428</v>
      </c>
      <c r="H33">
        <v>106.354</v>
      </c>
      <c r="I33" t="s">
        <v>429</v>
      </c>
      <c r="J33">
        <v>0.000234</v>
      </c>
      <c r="K33" t="s">
        <v>71</v>
      </c>
      <c r="L33" t="s">
        <v>430</v>
      </c>
      <c r="M33">
        <v>1520.620833</v>
      </c>
      <c r="N33" t="s">
        <v>71</v>
      </c>
      <c r="O33" t="s">
        <v>431</v>
      </c>
      <c r="P33">
        <v>0.001755</v>
      </c>
      <c r="Q33" t="s">
        <v>71</v>
      </c>
      <c r="R33" t="s">
        <v>70</v>
      </c>
      <c r="S33">
        <v>0.394273</v>
      </c>
      <c r="T33" t="s">
        <v>71</v>
      </c>
      <c r="U33" t="s">
        <v>72</v>
      </c>
      <c r="V33">
        <v>0.045024</v>
      </c>
      <c r="W33" t="s">
        <v>71</v>
      </c>
      <c r="X33" t="s">
        <v>73</v>
      </c>
      <c r="Y33">
        <v>0.10986</v>
      </c>
      <c r="Z33" t="s">
        <v>71</v>
      </c>
      <c r="AA33" t="s">
        <v>446</v>
      </c>
      <c r="AB33">
        <v>0.226063</v>
      </c>
      <c r="AC33" t="s">
        <v>71</v>
      </c>
      <c r="AD33" t="s">
        <v>74</v>
      </c>
      <c r="AE33">
        <v>0.006777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</v>
      </c>
      <c r="AQ33" t="s">
        <v>442</v>
      </c>
      <c r="AR33">
        <v>20</v>
      </c>
    </row>
    <row r="34" ht="29.25" spans="1:44">
      <c r="A34" s="2">
        <v>963</v>
      </c>
      <c r="B34" t="s">
        <v>425</v>
      </c>
      <c r="C34">
        <v>8</v>
      </c>
      <c r="D34" t="s">
        <v>426</v>
      </c>
      <c r="E34">
        <v>1371</v>
      </c>
      <c r="F34" t="s">
        <v>427</v>
      </c>
      <c r="G34" t="s">
        <v>428</v>
      </c>
      <c r="H34">
        <v>106.056</v>
      </c>
      <c r="I34" t="s">
        <v>429</v>
      </c>
      <c r="J34">
        <v>0.000229</v>
      </c>
      <c r="K34" t="s">
        <v>71</v>
      </c>
      <c r="L34" t="s">
        <v>430</v>
      </c>
      <c r="M34">
        <v>5874.166513</v>
      </c>
      <c r="N34" t="s">
        <v>71</v>
      </c>
      <c r="O34" t="s">
        <v>431</v>
      </c>
      <c r="P34">
        <v>0.006103</v>
      </c>
      <c r="Q34" t="s">
        <v>71</v>
      </c>
      <c r="R34" t="s">
        <v>70</v>
      </c>
      <c r="S34">
        <v>0.365421</v>
      </c>
      <c r="T34" t="s">
        <v>71</v>
      </c>
      <c r="U34" t="s">
        <v>72</v>
      </c>
      <c r="V34">
        <v>0.045373</v>
      </c>
      <c r="W34" t="s">
        <v>71</v>
      </c>
      <c r="X34" t="s">
        <v>73</v>
      </c>
      <c r="Y34">
        <v>0.067515</v>
      </c>
      <c r="Z34" t="s">
        <v>71</v>
      </c>
      <c r="AA34" t="s">
        <v>446</v>
      </c>
      <c r="AB34">
        <v>0.239255</v>
      </c>
      <c r="AC34" t="s">
        <v>71</v>
      </c>
      <c r="AD34" t="s">
        <v>74</v>
      </c>
      <c r="AE34">
        <v>0.006768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20</v>
      </c>
      <c r="AQ34" t="s">
        <v>442</v>
      </c>
      <c r="AR34">
        <v>20</v>
      </c>
    </row>
    <row r="35" ht="29.25" spans="1:44">
      <c r="A35" s="2">
        <v>962</v>
      </c>
      <c r="B35" t="s">
        <v>425</v>
      </c>
      <c r="C35">
        <v>9</v>
      </c>
      <c r="D35" t="s">
        <v>426</v>
      </c>
      <c r="E35">
        <v>2592</v>
      </c>
      <c r="F35" t="s">
        <v>427</v>
      </c>
      <c r="G35" t="s">
        <v>428</v>
      </c>
      <c r="H35">
        <v>112.343</v>
      </c>
      <c r="I35" t="s">
        <v>429</v>
      </c>
      <c r="J35">
        <v>0.000232</v>
      </c>
      <c r="K35" t="s">
        <v>71</v>
      </c>
      <c r="L35" t="s">
        <v>430</v>
      </c>
      <c r="M35">
        <v>15772.391528</v>
      </c>
      <c r="N35" t="s">
        <v>71</v>
      </c>
      <c r="O35" t="s">
        <v>431</v>
      </c>
      <c r="P35">
        <v>0.016004</v>
      </c>
      <c r="Q35" t="s">
        <v>71</v>
      </c>
      <c r="R35" t="s">
        <v>70</v>
      </c>
      <c r="S35">
        <v>0.350534</v>
      </c>
      <c r="T35" t="s">
        <v>71</v>
      </c>
      <c r="U35" t="s">
        <v>72</v>
      </c>
      <c r="V35">
        <v>0.045722</v>
      </c>
      <c r="W35" t="s">
        <v>71</v>
      </c>
      <c r="X35" t="s">
        <v>73</v>
      </c>
      <c r="Y35">
        <v>0.04035</v>
      </c>
      <c r="Z35" t="s">
        <v>71</v>
      </c>
      <c r="AA35" t="s">
        <v>446</v>
      </c>
      <c r="AB35">
        <v>0.251162</v>
      </c>
      <c r="AC35" t="s">
        <v>71</v>
      </c>
      <c r="AD35" t="s">
        <v>74</v>
      </c>
      <c r="AE35">
        <v>0.006761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20</v>
      </c>
      <c r="AQ35" t="s">
        <v>442</v>
      </c>
      <c r="AR35">
        <v>20</v>
      </c>
    </row>
    <row r="36" ht="29.25" spans="1:44">
      <c r="A36" s="2">
        <v>961</v>
      </c>
      <c r="B36" t="s">
        <v>425</v>
      </c>
      <c r="C36">
        <v>0</v>
      </c>
      <c r="D36" t="s">
        <v>426</v>
      </c>
      <c r="E36">
        <v>153</v>
      </c>
      <c r="F36" t="s">
        <v>427</v>
      </c>
      <c r="G36" t="s">
        <v>428</v>
      </c>
      <c r="H36">
        <v>100.61</v>
      </c>
      <c r="I36" t="s">
        <v>429</v>
      </c>
      <c r="J36">
        <v>0.000234</v>
      </c>
      <c r="K36" t="s">
        <v>71</v>
      </c>
      <c r="L36" t="s">
        <v>430</v>
      </c>
      <c r="M36">
        <v>10.336811</v>
      </c>
      <c r="N36" t="s">
        <v>71</v>
      </c>
      <c r="O36" t="s">
        <v>431</v>
      </c>
      <c r="P36">
        <v>0.000245</v>
      </c>
      <c r="Q36" t="s">
        <v>71</v>
      </c>
      <c r="R36" t="s">
        <v>70</v>
      </c>
      <c r="S36">
        <v>4.249133</v>
      </c>
      <c r="T36" t="s">
        <v>71</v>
      </c>
      <c r="U36" t="s">
        <v>72</v>
      </c>
      <c r="V36">
        <v>0.045481</v>
      </c>
      <c r="W36" t="s">
        <v>71</v>
      </c>
      <c r="X36" t="s">
        <v>73</v>
      </c>
      <c r="Y36">
        <v>4.047486</v>
      </c>
      <c r="Z36" t="s">
        <v>71</v>
      </c>
      <c r="AA36" t="s">
        <v>446</v>
      </c>
      <c r="AB36">
        <v>0.1395</v>
      </c>
      <c r="AC36" t="s">
        <v>71</v>
      </c>
      <c r="AD36" t="s">
        <v>74</v>
      </c>
      <c r="AE36">
        <v>0.006916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20</v>
      </c>
      <c r="AQ36" t="s">
        <v>442</v>
      </c>
      <c r="AR36">
        <v>20</v>
      </c>
    </row>
    <row r="37" ht="29.25" spans="1:44">
      <c r="A37" s="2">
        <v>960</v>
      </c>
      <c r="B37" t="s">
        <v>425</v>
      </c>
      <c r="C37">
        <v>1</v>
      </c>
      <c r="D37" t="s">
        <v>426</v>
      </c>
      <c r="E37">
        <v>160</v>
      </c>
      <c r="F37" t="s">
        <v>427</v>
      </c>
      <c r="G37" t="s">
        <v>428</v>
      </c>
      <c r="H37">
        <v>108.253</v>
      </c>
      <c r="I37" t="s">
        <v>429</v>
      </c>
      <c r="J37">
        <v>0.000235</v>
      </c>
      <c r="K37" t="s">
        <v>71</v>
      </c>
      <c r="L37" t="s">
        <v>430</v>
      </c>
      <c r="M37">
        <v>20.670922</v>
      </c>
      <c r="N37" t="s">
        <v>71</v>
      </c>
      <c r="O37" t="s">
        <v>431</v>
      </c>
      <c r="P37">
        <v>0.000255</v>
      </c>
      <c r="Q37" t="s">
        <v>71</v>
      </c>
      <c r="R37" t="s">
        <v>70</v>
      </c>
      <c r="S37">
        <v>2.774004</v>
      </c>
      <c r="T37" t="s">
        <v>71</v>
      </c>
      <c r="U37" t="s">
        <v>72</v>
      </c>
      <c r="V37">
        <v>0.044626</v>
      </c>
      <c r="W37" t="s">
        <v>71</v>
      </c>
      <c r="X37" t="s">
        <v>73</v>
      </c>
      <c r="Y37">
        <v>2.526655</v>
      </c>
      <c r="Z37" t="s">
        <v>71</v>
      </c>
      <c r="AA37" t="s">
        <v>446</v>
      </c>
      <c r="AB37">
        <v>0.186034</v>
      </c>
      <c r="AC37" t="s">
        <v>71</v>
      </c>
      <c r="AD37" t="s">
        <v>74</v>
      </c>
      <c r="AE37">
        <v>0.006819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20</v>
      </c>
      <c r="AQ37" t="s">
        <v>442</v>
      </c>
      <c r="AR37">
        <v>20</v>
      </c>
    </row>
    <row r="38" ht="29.25" spans="1:44">
      <c r="A38" s="2">
        <v>959</v>
      </c>
      <c r="B38" t="s">
        <v>425</v>
      </c>
      <c r="C38">
        <v>2</v>
      </c>
      <c r="D38" t="s">
        <v>426</v>
      </c>
      <c r="E38">
        <v>169</v>
      </c>
      <c r="F38" t="s">
        <v>427</v>
      </c>
      <c r="G38" t="s">
        <v>428</v>
      </c>
      <c r="H38">
        <v>105.226</v>
      </c>
      <c r="I38" t="s">
        <v>429</v>
      </c>
      <c r="J38">
        <v>0.000231</v>
      </c>
      <c r="K38" t="s">
        <v>71</v>
      </c>
      <c r="L38" t="s">
        <v>430</v>
      </c>
      <c r="M38">
        <v>38.02418</v>
      </c>
      <c r="N38" t="s">
        <v>71</v>
      </c>
      <c r="O38" t="s">
        <v>431</v>
      </c>
      <c r="P38">
        <v>0.000269</v>
      </c>
      <c r="Q38" t="s">
        <v>71</v>
      </c>
      <c r="R38" t="s">
        <v>70</v>
      </c>
      <c r="S38">
        <v>1.827131</v>
      </c>
      <c r="T38" t="s">
        <v>71</v>
      </c>
      <c r="U38" t="s">
        <v>72</v>
      </c>
      <c r="V38">
        <v>0.045372</v>
      </c>
      <c r="W38" t="s">
        <v>71</v>
      </c>
      <c r="X38" t="s">
        <v>73</v>
      </c>
      <c r="Y38">
        <v>1.552167</v>
      </c>
      <c r="Z38" t="s">
        <v>71</v>
      </c>
      <c r="AA38" t="s">
        <v>446</v>
      </c>
      <c r="AB38">
        <v>0.213252</v>
      </c>
      <c r="AC38" t="s">
        <v>71</v>
      </c>
      <c r="AD38" t="s">
        <v>74</v>
      </c>
      <c r="AE38">
        <v>0.006807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20</v>
      </c>
      <c r="AQ38" t="s">
        <v>442</v>
      </c>
      <c r="AR38">
        <v>20</v>
      </c>
    </row>
    <row r="39" ht="29.25" spans="1:44">
      <c r="A39" s="2">
        <v>958</v>
      </c>
      <c r="B39" t="s">
        <v>425</v>
      </c>
      <c r="C39">
        <v>3</v>
      </c>
      <c r="D39" t="s">
        <v>426</v>
      </c>
      <c r="E39">
        <v>188</v>
      </c>
      <c r="F39" t="s">
        <v>427</v>
      </c>
      <c r="G39" t="s">
        <v>428</v>
      </c>
      <c r="H39">
        <v>101.417</v>
      </c>
      <c r="I39" t="s">
        <v>429</v>
      </c>
      <c r="J39">
        <v>0.000227</v>
      </c>
      <c r="K39" t="s">
        <v>71</v>
      </c>
      <c r="L39" t="s">
        <v>430</v>
      </c>
      <c r="M39">
        <v>82.285642</v>
      </c>
      <c r="N39" t="s">
        <v>71</v>
      </c>
      <c r="O39" t="s">
        <v>431</v>
      </c>
      <c r="P39">
        <v>0.000309</v>
      </c>
      <c r="Q39" t="s">
        <v>71</v>
      </c>
      <c r="R39" t="s">
        <v>70</v>
      </c>
      <c r="S39">
        <v>1.069862</v>
      </c>
      <c r="T39" t="s">
        <v>71</v>
      </c>
      <c r="U39" t="s">
        <v>72</v>
      </c>
      <c r="V39">
        <v>0.044508</v>
      </c>
      <c r="W39" t="s">
        <v>71</v>
      </c>
      <c r="X39" t="s">
        <v>73</v>
      </c>
      <c r="Y39">
        <v>0.794416</v>
      </c>
      <c r="Z39" t="s">
        <v>71</v>
      </c>
      <c r="AA39" t="s">
        <v>446</v>
      </c>
      <c r="AB39">
        <v>0.215298</v>
      </c>
      <c r="AC39" t="s">
        <v>71</v>
      </c>
      <c r="AD39" t="s">
        <v>74</v>
      </c>
      <c r="AE39">
        <v>0.006796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20</v>
      </c>
      <c r="AQ39" t="s">
        <v>442</v>
      </c>
      <c r="AR39">
        <v>20</v>
      </c>
    </row>
    <row r="40" ht="29.25" spans="1:44">
      <c r="A40" s="2">
        <v>957</v>
      </c>
      <c r="B40" t="s">
        <v>425</v>
      </c>
      <c r="C40">
        <v>4</v>
      </c>
      <c r="D40" t="s">
        <v>426</v>
      </c>
      <c r="E40">
        <v>226</v>
      </c>
      <c r="F40" t="s">
        <v>427</v>
      </c>
      <c r="G40" t="s">
        <v>428</v>
      </c>
      <c r="H40">
        <v>107.352</v>
      </c>
      <c r="I40" t="s">
        <v>429</v>
      </c>
      <c r="J40">
        <v>0.000227</v>
      </c>
      <c r="K40" t="s">
        <v>71</v>
      </c>
      <c r="L40" t="s">
        <v>430</v>
      </c>
      <c r="M40">
        <v>168.096062</v>
      </c>
      <c r="N40" t="s">
        <v>71</v>
      </c>
      <c r="O40" t="s">
        <v>431</v>
      </c>
      <c r="P40">
        <v>0.000395</v>
      </c>
      <c r="Q40" t="s">
        <v>71</v>
      </c>
      <c r="R40" t="s">
        <v>70</v>
      </c>
      <c r="S40">
        <v>0.719089</v>
      </c>
      <c r="T40" t="s">
        <v>71</v>
      </c>
      <c r="U40" t="s">
        <v>72</v>
      </c>
      <c r="V40">
        <v>0.044769</v>
      </c>
      <c r="W40" t="s">
        <v>71</v>
      </c>
      <c r="X40" t="s">
        <v>73</v>
      </c>
      <c r="Y40">
        <v>0.430514</v>
      </c>
      <c r="Z40" t="s">
        <v>71</v>
      </c>
      <c r="AA40" t="s">
        <v>446</v>
      </c>
      <c r="AB40">
        <v>0.229183</v>
      </c>
      <c r="AC40" t="s">
        <v>71</v>
      </c>
      <c r="AD40" t="s">
        <v>74</v>
      </c>
      <c r="AE40">
        <v>0.00678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20</v>
      </c>
      <c r="AQ40" t="s">
        <v>442</v>
      </c>
      <c r="AR40">
        <v>20</v>
      </c>
    </row>
    <row r="41" ht="29.25" spans="1:44">
      <c r="A41" s="2">
        <v>956</v>
      </c>
      <c r="B41" t="s">
        <v>425</v>
      </c>
      <c r="C41">
        <v>5</v>
      </c>
      <c r="D41" t="s">
        <v>426</v>
      </c>
      <c r="E41">
        <v>303</v>
      </c>
      <c r="F41" t="s">
        <v>427</v>
      </c>
      <c r="G41" t="s">
        <v>428</v>
      </c>
      <c r="H41">
        <v>107.412</v>
      </c>
      <c r="I41" t="s">
        <v>429</v>
      </c>
      <c r="J41">
        <v>0.000226</v>
      </c>
      <c r="K41" t="s">
        <v>71</v>
      </c>
      <c r="L41" t="s">
        <v>430</v>
      </c>
      <c r="M41">
        <v>298.095151</v>
      </c>
      <c r="N41" t="s">
        <v>71</v>
      </c>
      <c r="O41" t="s">
        <v>431</v>
      </c>
      <c r="P41">
        <v>0.000524</v>
      </c>
      <c r="Q41" t="s">
        <v>71</v>
      </c>
      <c r="R41" t="s">
        <v>70</v>
      </c>
      <c r="S41">
        <v>0.526776</v>
      </c>
      <c r="T41" t="s">
        <v>71</v>
      </c>
      <c r="U41" t="s">
        <v>72</v>
      </c>
      <c r="V41">
        <v>0.044634</v>
      </c>
      <c r="W41" t="s">
        <v>71</v>
      </c>
      <c r="X41" t="s">
        <v>73</v>
      </c>
      <c r="Y41">
        <v>0.245464</v>
      </c>
      <c r="Z41" t="s">
        <v>71</v>
      </c>
      <c r="AA41" t="s">
        <v>446</v>
      </c>
      <c r="AB41">
        <v>0.223006</v>
      </c>
      <c r="AC41" t="s">
        <v>71</v>
      </c>
      <c r="AD41" t="s">
        <v>74</v>
      </c>
      <c r="AE41">
        <v>0.006779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20</v>
      </c>
      <c r="AQ41" t="s">
        <v>442</v>
      </c>
      <c r="AR41">
        <v>20</v>
      </c>
    </row>
    <row r="42" ht="29.25" spans="1:44">
      <c r="A42" s="2">
        <v>955</v>
      </c>
      <c r="B42" t="s">
        <v>425</v>
      </c>
      <c r="C42">
        <v>6</v>
      </c>
      <c r="D42" t="s">
        <v>426</v>
      </c>
      <c r="E42">
        <v>455</v>
      </c>
      <c r="F42" t="s">
        <v>427</v>
      </c>
      <c r="G42" t="s">
        <v>428</v>
      </c>
      <c r="H42">
        <v>108.623</v>
      </c>
      <c r="I42" t="s">
        <v>429</v>
      </c>
      <c r="J42">
        <v>0.000229</v>
      </c>
      <c r="K42" t="s">
        <v>71</v>
      </c>
      <c r="L42" t="s">
        <v>430</v>
      </c>
      <c r="M42">
        <v>557.947157</v>
      </c>
      <c r="N42" t="s">
        <v>71</v>
      </c>
      <c r="O42" t="s">
        <v>431</v>
      </c>
      <c r="P42">
        <v>0.000787</v>
      </c>
      <c r="Q42" t="s">
        <v>71</v>
      </c>
      <c r="R42" t="s">
        <v>70</v>
      </c>
      <c r="S42">
        <v>0.43932</v>
      </c>
      <c r="T42" t="s">
        <v>71</v>
      </c>
      <c r="U42" t="s">
        <v>72</v>
      </c>
      <c r="V42">
        <v>0.044795</v>
      </c>
      <c r="W42" t="s">
        <v>71</v>
      </c>
      <c r="X42" t="s">
        <v>73</v>
      </c>
      <c r="Y42">
        <v>0.163093</v>
      </c>
      <c r="Z42" t="s">
        <v>71</v>
      </c>
      <c r="AA42" t="s">
        <v>446</v>
      </c>
      <c r="AB42">
        <v>0.218135</v>
      </c>
      <c r="AC42" t="s">
        <v>71</v>
      </c>
      <c r="AD42" t="s">
        <v>74</v>
      </c>
      <c r="AE42">
        <v>0.006778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20</v>
      </c>
      <c r="AQ42" t="s">
        <v>442</v>
      </c>
      <c r="AR42">
        <v>20</v>
      </c>
    </row>
    <row r="43" ht="29.25" spans="1:44">
      <c r="A43" s="2">
        <v>954</v>
      </c>
      <c r="B43" t="s">
        <v>425</v>
      </c>
      <c r="C43">
        <v>7</v>
      </c>
      <c r="D43" t="s">
        <v>426</v>
      </c>
      <c r="E43">
        <v>760</v>
      </c>
      <c r="F43" t="s">
        <v>427</v>
      </c>
      <c r="G43" t="s">
        <v>428</v>
      </c>
      <c r="H43">
        <v>105.113</v>
      </c>
      <c r="I43" t="s">
        <v>429</v>
      </c>
      <c r="J43">
        <v>0.000229</v>
      </c>
      <c r="K43" t="s">
        <v>71</v>
      </c>
      <c r="L43" t="s">
        <v>430</v>
      </c>
      <c r="M43">
        <v>1690.428972</v>
      </c>
      <c r="N43" t="s">
        <v>71</v>
      </c>
      <c r="O43" t="s">
        <v>431</v>
      </c>
      <c r="P43">
        <v>0.001919</v>
      </c>
      <c r="Q43" t="s">
        <v>71</v>
      </c>
      <c r="R43" t="s">
        <v>70</v>
      </c>
      <c r="S43">
        <v>0.394488</v>
      </c>
      <c r="T43" t="s">
        <v>71</v>
      </c>
      <c r="U43" t="s">
        <v>72</v>
      </c>
      <c r="V43">
        <v>0.04483</v>
      </c>
      <c r="W43" t="s">
        <v>71</v>
      </c>
      <c r="X43" t="s">
        <v>73</v>
      </c>
      <c r="Y43">
        <v>0.113702</v>
      </c>
      <c r="Z43" t="s">
        <v>71</v>
      </c>
      <c r="AA43" t="s">
        <v>446</v>
      </c>
      <c r="AB43">
        <v>0.222839</v>
      </c>
      <c r="AC43" t="s">
        <v>71</v>
      </c>
      <c r="AD43" t="s">
        <v>74</v>
      </c>
      <c r="AE43">
        <v>0.006783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20</v>
      </c>
      <c r="AQ43" t="s">
        <v>442</v>
      </c>
      <c r="AR43">
        <v>20</v>
      </c>
    </row>
    <row r="44" ht="29.25" spans="1:44">
      <c r="A44" s="2">
        <v>953</v>
      </c>
      <c r="B44" t="s">
        <v>425</v>
      </c>
      <c r="C44">
        <v>8</v>
      </c>
      <c r="D44" t="s">
        <v>426</v>
      </c>
      <c r="E44">
        <v>1371</v>
      </c>
      <c r="F44" t="s">
        <v>427</v>
      </c>
      <c r="G44" t="s">
        <v>428</v>
      </c>
      <c r="H44">
        <v>101.07</v>
      </c>
      <c r="I44" t="s">
        <v>429</v>
      </c>
      <c r="J44">
        <v>0.000235</v>
      </c>
      <c r="K44" t="s">
        <v>71</v>
      </c>
      <c r="L44" t="s">
        <v>430</v>
      </c>
      <c r="M44">
        <v>5898.702766</v>
      </c>
      <c r="N44" t="s">
        <v>71</v>
      </c>
      <c r="O44" t="s">
        <v>431</v>
      </c>
      <c r="P44">
        <v>0.006134</v>
      </c>
      <c r="Q44" t="s">
        <v>71</v>
      </c>
      <c r="R44" t="s">
        <v>70</v>
      </c>
      <c r="S44">
        <v>0.382947</v>
      </c>
      <c r="T44" t="s">
        <v>71</v>
      </c>
      <c r="U44" t="s">
        <v>72</v>
      </c>
      <c r="V44">
        <v>0.045468</v>
      </c>
      <c r="W44" t="s">
        <v>71</v>
      </c>
      <c r="X44" t="s">
        <v>73</v>
      </c>
      <c r="Y44">
        <v>0.066706</v>
      </c>
      <c r="Z44" t="s">
        <v>71</v>
      </c>
      <c r="AA44" t="s">
        <v>446</v>
      </c>
      <c r="AB44">
        <v>0.257184</v>
      </c>
      <c r="AC44" t="s">
        <v>71</v>
      </c>
      <c r="AD44" t="s">
        <v>74</v>
      </c>
      <c r="AE44">
        <v>0.006778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20</v>
      </c>
      <c r="AQ44" t="s">
        <v>442</v>
      </c>
      <c r="AR44">
        <v>20</v>
      </c>
    </row>
    <row r="45" ht="29.25" spans="1:44">
      <c r="A45" s="2">
        <v>952</v>
      </c>
      <c r="B45" t="s">
        <v>425</v>
      </c>
      <c r="C45">
        <v>9</v>
      </c>
      <c r="D45" t="s">
        <v>426</v>
      </c>
      <c r="E45">
        <v>2592</v>
      </c>
      <c r="F45" t="s">
        <v>427</v>
      </c>
      <c r="G45" t="s">
        <v>428</v>
      </c>
      <c r="H45">
        <v>98.895</v>
      </c>
      <c r="I45" t="s">
        <v>429</v>
      </c>
      <c r="J45">
        <v>0.000227</v>
      </c>
      <c r="K45" t="s">
        <v>71</v>
      </c>
      <c r="L45" t="s">
        <v>430</v>
      </c>
      <c r="M45">
        <v>15704.960589</v>
      </c>
      <c r="N45" t="s">
        <v>71</v>
      </c>
      <c r="O45" t="s">
        <v>431</v>
      </c>
      <c r="P45">
        <v>0.015932</v>
      </c>
      <c r="Q45" t="s">
        <v>71</v>
      </c>
      <c r="R45" t="s">
        <v>70</v>
      </c>
      <c r="S45">
        <v>0.342442</v>
      </c>
      <c r="T45" t="s">
        <v>71</v>
      </c>
      <c r="U45" t="s">
        <v>72</v>
      </c>
      <c r="V45">
        <v>0.045061</v>
      </c>
      <c r="W45" t="s">
        <v>71</v>
      </c>
      <c r="X45" t="s">
        <v>73</v>
      </c>
      <c r="Y45">
        <v>0.039161</v>
      </c>
      <c r="Z45" t="s">
        <v>71</v>
      </c>
      <c r="AA45" t="s">
        <v>446</v>
      </c>
      <c r="AB45">
        <v>0.244892</v>
      </c>
      <c r="AC45" t="s">
        <v>71</v>
      </c>
      <c r="AD45" t="s">
        <v>74</v>
      </c>
      <c r="AE45">
        <v>0.006751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20</v>
      </c>
      <c r="AQ45" t="s">
        <v>442</v>
      </c>
      <c r="AR45">
        <v>20</v>
      </c>
    </row>
    <row r="46" ht="29.25" spans="1:44">
      <c r="A46" s="2">
        <v>951</v>
      </c>
      <c r="B46" t="s">
        <v>425</v>
      </c>
      <c r="C46">
        <v>0</v>
      </c>
      <c r="D46" t="s">
        <v>426</v>
      </c>
      <c r="E46">
        <v>153</v>
      </c>
      <c r="F46" t="s">
        <v>427</v>
      </c>
      <c r="G46" t="s">
        <v>428</v>
      </c>
      <c r="H46">
        <v>34.573</v>
      </c>
      <c r="I46" t="s">
        <v>429</v>
      </c>
      <c r="J46">
        <v>0.000226</v>
      </c>
      <c r="K46" t="s">
        <v>71</v>
      </c>
      <c r="L46" t="s">
        <v>430</v>
      </c>
      <c r="M46">
        <v>10.089386</v>
      </c>
      <c r="N46" t="s">
        <v>71</v>
      </c>
      <c r="O46" t="s">
        <v>431</v>
      </c>
      <c r="P46">
        <v>0.000236</v>
      </c>
      <c r="Q46" t="s">
        <v>71</v>
      </c>
      <c r="R46" t="s">
        <v>70</v>
      </c>
      <c r="S46">
        <v>2.756054</v>
      </c>
      <c r="T46" t="s">
        <v>71</v>
      </c>
      <c r="U46" t="s">
        <v>72</v>
      </c>
      <c r="V46">
        <v>0.032512</v>
      </c>
      <c r="W46" t="s">
        <v>71</v>
      </c>
      <c r="X46" t="s">
        <v>73</v>
      </c>
      <c r="Y46">
        <v>2.571739</v>
      </c>
      <c r="Z46" t="s">
        <v>71</v>
      </c>
      <c r="AA46" t="s">
        <v>446</v>
      </c>
      <c r="AB46">
        <v>0.137781</v>
      </c>
      <c r="AC46" t="s">
        <v>71</v>
      </c>
      <c r="AD46" t="s">
        <v>74</v>
      </c>
      <c r="AE46">
        <v>0.006799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20</v>
      </c>
      <c r="AQ46" t="s">
        <v>442</v>
      </c>
      <c r="AR46">
        <v>20</v>
      </c>
    </row>
    <row r="47" ht="29.25" spans="1:44">
      <c r="A47" s="2">
        <v>950</v>
      </c>
      <c r="B47" t="s">
        <v>425</v>
      </c>
      <c r="C47">
        <v>1</v>
      </c>
      <c r="D47" t="s">
        <v>426</v>
      </c>
      <c r="E47">
        <v>160</v>
      </c>
      <c r="F47" t="s">
        <v>427</v>
      </c>
      <c r="G47" t="s">
        <v>428</v>
      </c>
      <c r="H47">
        <v>28.478</v>
      </c>
      <c r="I47" t="s">
        <v>429</v>
      </c>
      <c r="J47">
        <v>0.000226</v>
      </c>
      <c r="K47" t="s">
        <v>71</v>
      </c>
      <c r="L47" t="s">
        <v>430</v>
      </c>
      <c r="M47">
        <v>20.794282</v>
      </c>
      <c r="N47" t="s">
        <v>71</v>
      </c>
      <c r="O47" t="s">
        <v>431</v>
      </c>
      <c r="P47">
        <v>0.000247</v>
      </c>
      <c r="Q47" t="s">
        <v>71</v>
      </c>
      <c r="R47" t="s">
        <v>70</v>
      </c>
      <c r="S47">
        <v>1.672189</v>
      </c>
      <c r="T47" t="s">
        <v>71</v>
      </c>
      <c r="U47" t="s">
        <v>72</v>
      </c>
      <c r="V47">
        <v>0.031089</v>
      </c>
      <c r="W47" t="s">
        <v>71</v>
      </c>
      <c r="X47" t="s">
        <v>73</v>
      </c>
      <c r="Y47">
        <v>1.469765</v>
      </c>
      <c r="Z47" t="s">
        <v>71</v>
      </c>
      <c r="AA47" t="s">
        <v>446</v>
      </c>
      <c r="AB47">
        <v>0.157533</v>
      </c>
      <c r="AC47" t="s">
        <v>71</v>
      </c>
      <c r="AD47" t="s">
        <v>74</v>
      </c>
      <c r="AE47">
        <v>0.006833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20</v>
      </c>
      <c r="AQ47" t="s">
        <v>442</v>
      </c>
      <c r="AR47">
        <v>20</v>
      </c>
    </row>
    <row r="48" ht="29.25" spans="1:44">
      <c r="A48" s="2">
        <v>949</v>
      </c>
      <c r="B48" t="s">
        <v>425</v>
      </c>
      <c r="C48">
        <v>2</v>
      </c>
      <c r="D48" t="s">
        <v>426</v>
      </c>
      <c r="E48">
        <v>169</v>
      </c>
      <c r="F48" t="s">
        <v>427</v>
      </c>
      <c r="G48" t="s">
        <v>428</v>
      </c>
      <c r="H48">
        <v>30.575</v>
      </c>
      <c r="I48" t="s">
        <v>429</v>
      </c>
      <c r="J48">
        <v>0.000226</v>
      </c>
      <c r="K48" t="s">
        <v>71</v>
      </c>
      <c r="L48" t="s">
        <v>430</v>
      </c>
      <c r="M48">
        <v>38.381608</v>
      </c>
      <c r="N48" t="s">
        <v>71</v>
      </c>
      <c r="O48" t="s">
        <v>431</v>
      </c>
      <c r="P48">
        <v>0.000264</v>
      </c>
      <c r="Q48" t="s">
        <v>71</v>
      </c>
      <c r="R48" t="s">
        <v>70</v>
      </c>
      <c r="S48">
        <v>1.036308</v>
      </c>
      <c r="T48" t="s">
        <v>71</v>
      </c>
      <c r="U48" t="s">
        <v>72</v>
      </c>
      <c r="V48">
        <v>0.030017</v>
      </c>
      <c r="W48" t="s">
        <v>71</v>
      </c>
      <c r="X48" t="s">
        <v>73</v>
      </c>
      <c r="Y48">
        <v>0.830751</v>
      </c>
      <c r="Z48" t="s">
        <v>71</v>
      </c>
      <c r="AA48" t="s">
        <v>446</v>
      </c>
      <c r="AB48">
        <v>0.162361</v>
      </c>
      <c r="AC48" t="s">
        <v>71</v>
      </c>
      <c r="AD48" t="s">
        <v>74</v>
      </c>
      <c r="AE48">
        <v>0.006805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20</v>
      </c>
      <c r="AQ48" t="s">
        <v>442</v>
      </c>
      <c r="AR48">
        <v>20</v>
      </c>
    </row>
    <row r="49" ht="29.25" spans="1:44">
      <c r="A49" s="2">
        <v>948</v>
      </c>
      <c r="B49" t="s">
        <v>425</v>
      </c>
      <c r="C49">
        <v>3</v>
      </c>
      <c r="D49" t="s">
        <v>426</v>
      </c>
      <c r="E49">
        <v>188</v>
      </c>
      <c r="F49" t="s">
        <v>427</v>
      </c>
      <c r="G49" t="s">
        <v>428</v>
      </c>
      <c r="H49">
        <v>36.245</v>
      </c>
      <c r="I49" t="s">
        <v>429</v>
      </c>
      <c r="J49">
        <v>0.000226</v>
      </c>
      <c r="K49" t="s">
        <v>71</v>
      </c>
      <c r="L49" t="s">
        <v>430</v>
      </c>
      <c r="M49">
        <v>81.922604</v>
      </c>
      <c r="N49" t="s">
        <v>71</v>
      </c>
      <c r="O49" t="s">
        <v>431</v>
      </c>
      <c r="P49">
        <v>0.000308</v>
      </c>
      <c r="Q49" t="s">
        <v>71</v>
      </c>
      <c r="R49" t="s">
        <v>70</v>
      </c>
      <c r="S49">
        <v>0.712494</v>
      </c>
      <c r="T49" t="s">
        <v>71</v>
      </c>
      <c r="U49" t="s">
        <v>72</v>
      </c>
      <c r="V49">
        <v>0.029537</v>
      </c>
      <c r="W49" t="s">
        <v>71</v>
      </c>
      <c r="X49" t="s">
        <v>73</v>
      </c>
      <c r="Y49">
        <v>0.501666</v>
      </c>
      <c r="Z49" t="s">
        <v>71</v>
      </c>
      <c r="AA49" t="s">
        <v>446</v>
      </c>
      <c r="AB49">
        <v>0.168203</v>
      </c>
      <c r="AC49" t="s">
        <v>71</v>
      </c>
      <c r="AD49" t="s">
        <v>74</v>
      </c>
      <c r="AE49">
        <v>0.006791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20</v>
      </c>
      <c r="AQ49" t="s">
        <v>442</v>
      </c>
      <c r="AR49">
        <v>20</v>
      </c>
    </row>
    <row r="50" ht="29.25" spans="1:44">
      <c r="A50" s="2">
        <v>947</v>
      </c>
      <c r="B50" t="s">
        <v>425</v>
      </c>
      <c r="C50">
        <v>4</v>
      </c>
      <c r="D50" t="s">
        <v>426</v>
      </c>
      <c r="E50">
        <v>226</v>
      </c>
      <c r="F50" t="s">
        <v>427</v>
      </c>
      <c r="G50" t="s">
        <v>428</v>
      </c>
      <c r="H50">
        <v>33.19</v>
      </c>
      <c r="I50" t="s">
        <v>429</v>
      </c>
      <c r="J50">
        <v>0.000225</v>
      </c>
      <c r="K50" t="s">
        <v>71</v>
      </c>
      <c r="L50" t="s">
        <v>430</v>
      </c>
      <c r="M50">
        <v>167.315515</v>
      </c>
      <c r="N50" t="s">
        <v>71</v>
      </c>
      <c r="O50" t="s">
        <v>431</v>
      </c>
      <c r="P50">
        <v>0.000392</v>
      </c>
      <c r="Q50" t="s">
        <v>71</v>
      </c>
      <c r="R50" t="s">
        <v>70</v>
      </c>
      <c r="S50">
        <v>0.480692</v>
      </c>
      <c r="T50" t="s">
        <v>71</v>
      </c>
      <c r="U50" t="s">
        <v>72</v>
      </c>
      <c r="V50">
        <v>0.029002</v>
      </c>
      <c r="W50" t="s">
        <v>71</v>
      </c>
      <c r="X50" t="s">
        <v>73</v>
      </c>
      <c r="Y50">
        <v>0.268734</v>
      </c>
      <c r="Z50" t="s">
        <v>71</v>
      </c>
      <c r="AA50" t="s">
        <v>446</v>
      </c>
      <c r="AB50">
        <v>0.169985</v>
      </c>
      <c r="AC50" t="s">
        <v>71</v>
      </c>
      <c r="AD50" t="s">
        <v>74</v>
      </c>
      <c r="AE50">
        <v>0.006793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20</v>
      </c>
      <c r="AQ50" t="s">
        <v>442</v>
      </c>
      <c r="AR50">
        <v>20</v>
      </c>
    </row>
    <row r="51" ht="29.25" spans="1:44">
      <c r="A51" s="2">
        <v>946</v>
      </c>
      <c r="B51" t="s">
        <v>425</v>
      </c>
      <c r="C51">
        <v>5</v>
      </c>
      <c r="D51" t="s">
        <v>426</v>
      </c>
      <c r="E51">
        <v>303</v>
      </c>
      <c r="F51" t="s">
        <v>427</v>
      </c>
      <c r="G51" t="s">
        <v>428</v>
      </c>
      <c r="H51">
        <v>29.994</v>
      </c>
      <c r="I51" t="s">
        <v>429</v>
      </c>
      <c r="J51">
        <v>0.000226</v>
      </c>
      <c r="K51" t="s">
        <v>71</v>
      </c>
      <c r="L51" t="s">
        <v>430</v>
      </c>
      <c r="M51">
        <v>296.645383</v>
      </c>
      <c r="N51" t="s">
        <v>71</v>
      </c>
      <c r="O51" t="s">
        <v>431</v>
      </c>
      <c r="P51">
        <v>0.000523</v>
      </c>
      <c r="Q51" t="s">
        <v>71</v>
      </c>
      <c r="R51" t="s">
        <v>70</v>
      </c>
      <c r="S51">
        <v>0.364007</v>
      </c>
      <c r="T51" t="s">
        <v>71</v>
      </c>
      <c r="U51" t="s">
        <v>72</v>
      </c>
      <c r="V51">
        <v>0.028444</v>
      </c>
      <c r="W51" t="s">
        <v>71</v>
      </c>
      <c r="X51" t="s">
        <v>73</v>
      </c>
      <c r="Y51">
        <v>0.155613</v>
      </c>
      <c r="Z51" t="s">
        <v>71</v>
      </c>
      <c r="AA51" t="s">
        <v>446</v>
      </c>
      <c r="AB51">
        <v>0.167141</v>
      </c>
      <c r="AC51" t="s">
        <v>71</v>
      </c>
      <c r="AD51" t="s">
        <v>74</v>
      </c>
      <c r="AE51">
        <v>0.006777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20</v>
      </c>
      <c r="AQ51" t="s">
        <v>442</v>
      </c>
      <c r="AR51">
        <v>20</v>
      </c>
    </row>
    <row r="52" ht="29.25" spans="1:44">
      <c r="A52" s="2">
        <v>945</v>
      </c>
      <c r="B52" t="s">
        <v>425</v>
      </c>
      <c r="C52">
        <v>6</v>
      </c>
      <c r="D52" t="s">
        <v>426</v>
      </c>
      <c r="E52">
        <v>455</v>
      </c>
      <c r="F52" t="s">
        <v>427</v>
      </c>
      <c r="G52" t="s">
        <v>428</v>
      </c>
      <c r="H52">
        <v>35.21</v>
      </c>
      <c r="I52" t="s">
        <v>429</v>
      </c>
      <c r="J52">
        <v>0.000229</v>
      </c>
      <c r="K52" t="s">
        <v>71</v>
      </c>
      <c r="L52" t="s">
        <v>430</v>
      </c>
      <c r="M52">
        <v>567.56636</v>
      </c>
      <c r="N52" t="s">
        <v>71</v>
      </c>
      <c r="O52" t="s">
        <v>431</v>
      </c>
      <c r="P52">
        <v>0.000796</v>
      </c>
      <c r="Q52" t="s">
        <v>71</v>
      </c>
      <c r="R52" t="s">
        <v>70</v>
      </c>
      <c r="S52">
        <v>0.313349</v>
      </c>
      <c r="T52" t="s">
        <v>71</v>
      </c>
      <c r="U52" t="s">
        <v>72</v>
      </c>
      <c r="V52">
        <v>0.02824</v>
      </c>
      <c r="W52" t="s">
        <v>71</v>
      </c>
      <c r="X52" t="s">
        <v>73</v>
      </c>
      <c r="Y52">
        <v>0.103924</v>
      </c>
      <c r="Z52" t="s">
        <v>71</v>
      </c>
      <c r="AA52" t="s">
        <v>446</v>
      </c>
      <c r="AB52">
        <v>0.168355</v>
      </c>
      <c r="AC52" t="s">
        <v>71</v>
      </c>
      <c r="AD52" t="s">
        <v>74</v>
      </c>
      <c r="AE52">
        <v>0.006762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20</v>
      </c>
      <c r="AQ52" t="s">
        <v>442</v>
      </c>
      <c r="AR52">
        <v>20</v>
      </c>
    </row>
    <row r="53" ht="29.25" spans="1:44">
      <c r="A53" s="2">
        <v>944</v>
      </c>
      <c r="B53" t="s">
        <v>425</v>
      </c>
      <c r="C53">
        <v>7</v>
      </c>
      <c r="D53" t="s">
        <v>426</v>
      </c>
      <c r="E53">
        <v>760</v>
      </c>
      <c r="F53" t="s">
        <v>427</v>
      </c>
      <c r="G53" t="s">
        <v>428</v>
      </c>
      <c r="H53">
        <v>30.219</v>
      </c>
      <c r="I53" t="s">
        <v>429</v>
      </c>
      <c r="J53">
        <v>0.000233</v>
      </c>
      <c r="K53" t="s">
        <v>71</v>
      </c>
      <c r="L53" t="s">
        <v>430</v>
      </c>
      <c r="M53">
        <v>1728.912796</v>
      </c>
      <c r="N53" t="s">
        <v>71</v>
      </c>
      <c r="O53" t="s">
        <v>431</v>
      </c>
      <c r="P53">
        <v>0.001962</v>
      </c>
      <c r="Q53" t="s">
        <v>71</v>
      </c>
      <c r="R53" t="s">
        <v>70</v>
      </c>
      <c r="S53">
        <v>0.280568</v>
      </c>
      <c r="T53" t="s">
        <v>71</v>
      </c>
      <c r="U53" t="s">
        <v>72</v>
      </c>
      <c r="V53">
        <v>0.028344</v>
      </c>
      <c r="W53" t="s">
        <v>71</v>
      </c>
      <c r="X53" t="s">
        <v>73</v>
      </c>
      <c r="Y53">
        <v>0.071218</v>
      </c>
      <c r="Z53" t="s">
        <v>71</v>
      </c>
      <c r="AA53" t="s">
        <v>446</v>
      </c>
      <c r="AB53">
        <v>0.168464</v>
      </c>
      <c r="AC53" t="s">
        <v>71</v>
      </c>
      <c r="AD53" t="s">
        <v>74</v>
      </c>
      <c r="AE53">
        <v>0.006811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20</v>
      </c>
      <c r="AQ53" t="s">
        <v>442</v>
      </c>
      <c r="AR53">
        <v>20</v>
      </c>
    </row>
    <row r="54" ht="29.25" spans="1:44">
      <c r="A54" s="2">
        <v>943</v>
      </c>
      <c r="B54" t="s">
        <v>425</v>
      </c>
      <c r="C54">
        <v>8</v>
      </c>
      <c r="D54" t="s">
        <v>426</v>
      </c>
      <c r="E54">
        <v>1371</v>
      </c>
      <c r="F54" t="s">
        <v>427</v>
      </c>
      <c r="G54" t="s">
        <v>428</v>
      </c>
      <c r="H54">
        <v>31.43</v>
      </c>
      <c r="I54" t="s">
        <v>429</v>
      </c>
      <c r="J54">
        <v>0.000253</v>
      </c>
      <c r="K54" t="s">
        <v>71</v>
      </c>
      <c r="L54" t="s">
        <v>430</v>
      </c>
      <c r="M54">
        <v>6289.325216</v>
      </c>
      <c r="N54" t="s">
        <v>71</v>
      </c>
      <c r="O54" t="s">
        <v>431</v>
      </c>
      <c r="P54">
        <v>0.006542</v>
      </c>
      <c r="Q54" t="s">
        <v>71</v>
      </c>
      <c r="R54" t="s">
        <v>70</v>
      </c>
      <c r="S54">
        <v>0.254028</v>
      </c>
      <c r="T54" t="s">
        <v>71</v>
      </c>
      <c r="U54" t="s">
        <v>72</v>
      </c>
      <c r="V54">
        <v>0.027997</v>
      </c>
      <c r="W54" t="s">
        <v>71</v>
      </c>
      <c r="X54" t="s">
        <v>73</v>
      </c>
      <c r="Y54">
        <v>0.045004</v>
      </c>
      <c r="Z54" t="s">
        <v>71</v>
      </c>
      <c r="AA54" t="s">
        <v>446</v>
      </c>
      <c r="AB54">
        <v>0.168448</v>
      </c>
      <c r="AC54" t="s">
        <v>71</v>
      </c>
      <c r="AD54" t="s">
        <v>74</v>
      </c>
      <c r="AE54">
        <v>0.006787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20</v>
      </c>
      <c r="AQ54" t="s">
        <v>442</v>
      </c>
      <c r="AR54">
        <v>20</v>
      </c>
    </row>
    <row r="55" ht="29.25" spans="1:44">
      <c r="A55" s="2">
        <v>942</v>
      </c>
      <c r="B55" t="s">
        <v>425</v>
      </c>
      <c r="C55">
        <v>9</v>
      </c>
      <c r="D55" t="s">
        <v>426</v>
      </c>
      <c r="E55">
        <v>2592</v>
      </c>
      <c r="F55" t="s">
        <v>427</v>
      </c>
      <c r="G55" t="s">
        <v>428</v>
      </c>
      <c r="H55">
        <v>36.42</v>
      </c>
      <c r="I55" t="s">
        <v>429</v>
      </c>
      <c r="J55">
        <v>0.000228</v>
      </c>
      <c r="K55" t="s">
        <v>71</v>
      </c>
      <c r="L55" t="s">
        <v>430</v>
      </c>
      <c r="M55">
        <v>17563.305184</v>
      </c>
      <c r="N55" t="s">
        <v>71</v>
      </c>
      <c r="O55" t="s">
        <v>431</v>
      </c>
      <c r="P55">
        <v>0.017791</v>
      </c>
      <c r="Q55" t="s">
        <v>71</v>
      </c>
      <c r="R55" t="s">
        <v>70</v>
      </c>
      <c r="S55">
        <v>0.256061</v>
      </c>
      <c r="T55" t="s">
        <v>71</v>
      </c>
      <c r="U55" t="s">
        <v>72</v>
      </c>
      <c r="V55">
        <v>0.02906</v>
      </c>
      <c r="W55" t="s">
        <v>71</v>
      </c>
      <c r="X55" t="s">
        <v>73</v>
      </c>
      <c r="Y55">
        <v>0.029727</v>
      </c>
      <c r="Z55" t="s">
        <v>71</v>
      </c>
      <c r="AA55" t="s">
        <v>446</v>
      </c>
      <c r="AB55">
        <v>0.184209</v>
      </c>
      <c r="AC55" t="s">
        <v>71</v>
      </c>
      <c r="AD55" t="s">
        <v>74</v>
      </c>
      <c r="AE55">
        <v>0.006915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20</v>
      </c>
      <c r="AQ55" t="s">
        <v>442</v>
      </c>
      <c r="AR55">
        <v>20</v>
      </c>
    </row>
    <row r="56" ht="29.25" spans="1:44">
      <c r="A56" s="2">
        <v>934</v>
      </c>
      <c r="B56" t="s">
        <v>425</v>
      </c>
      <c r="C56">
        <v>9</v>
      </c>
      <c r="D56" t="s">
        <v>426</v>
      </c>
      <c r="E56">
        <v>2592</v>
      </c>
      <c r="F56" t="s">
        <v>427</v>
      </c>
      <c r="G56" t="s">
        <v>428</v>
      </c>
      <c r="H56">
        <v>30.548</v>
      </c>
      <c r="I56" t="s">
        <v>429</v>
      </c>
      <c r="J56">
        <v>0.000239</v>
      </c>
      <c r="K56" t="s">
        <v>71</v>
      </c>
      <c r="L56" t="s">
        <v>430</v>
      </c>
      <c r="M56">
        <v>15825.79351</v>
      </c>
      <c r="N56" t="s">
        <v>71</v>
      </c>
      <c r="O56" t="s">
        <v>431</v>
      </c>
      <c r="P56">
        <v>0.016065</v>
      </c>
      <c r="Q56" t="s">
        <v>71</v>
      </c>
      <c r="R56" t="s">
        <v>70</v>
      </c>
      <c r="S56">
        <v>0.250238</v>
      </c>
      <c r="T56" t="s">
        <v>71</v>
      </c>
      <c r="U56" t="s">
        <v>72</v>
      </c>
      <c r="V56">
        <v>0.028197</v>
      </c>
      <c r="W56" t="s">
        <v>71</v>
      </c>
      <c r="X56" t="s">
        <v>73</v>
      </c>
      <c r="Y56">
        <v>0.027315</v>
      </c>
      <c r="Z56" t="s">
        <v>71</v>
      </c>
      <c r="AA56" t="s">
        <v>446</v>
      </c>
      <c r="AB56">
        <v>0.182271</v>
      </c>
      <c r="AC56" t="s">
        <v>71</v>
      </c>
      <c r="AD56" t="s">
        <v>74</v>
      </c>
      <c r="AE56">
        <v>0.00679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20</v>
      </c>
      <c r="AQ56" t="s">
        <v>442</v>
      </c>
      <c r="AR56">
        <v>20</v>
      </c>
    </row>
    <row r="57" ht="29.25" spans="1:44">
      <c r="A57" s="2">
        <v>933</v>
      </c>
      <c r="B57" t="s">
        <v>425</v>
      </c>
      <c r="C57">
        <v>8</v>
      </c>
      <c r="D57" t="s">
        <v>426</v>
      </c>
      <c r="E57">
        <v>1371</v>
      </c>
      <c r="F57" t="s">
        <v>427</v>
      </c>
      <c r="G57" t="s">
        <v>428</v>
      </c>
      <c r="H57">
        <v>32.904</v>
      </c>
      <c r="I57" t="s">
        <v>429</v>
      </c>
      <c r="J57">
        <v>0.00024</v>
      </c>
      <c r="K57" t="s">
        <v>71</v>
      </c>
      <c r="L57" t="s">
        <v>430</v>
      </c>
      <c r="M57">
        <v>5949.653745</v>
      </c>
      <c r="N57" t="s">
        <v>71</v>
      </c>
      <c r="O57" t="s">
        <v>431</v>
      </c>
      <c r="P57">
        <v>0.00619</v>
      </c>
      <c r="Q57" t="s">
        <v>71</v>
      </c>
      <c r="R57" t="s">
        <v>70</v>
      </c>
      <c r="S57">
        <v>0.263125</v>
      </c>
      <c r="T57" t="s">
        <v>71</v>
      </c>
      <c r="U57" t="s">
        <v>72</v>
      </c>
      <c r="V57">
        <v>0.028211</v>
      </c>
      <c r="W57" t="s">
        <v>71</v>
      </c>
      <c r="X57" t="s">
        <v>73</v>
      </c>
      <c r="Y57">
        <v>0.043688</v>
      </c>
      <c r="Z57" t="s">
        <v>71</v>
      </c>
      <c r="AA57" t="s">
        <v>446</v>
      </c>
      <c r="AB57">
        <v>0.178697</v>
      </c>
      <c r="AC57" t="s">
        <v>71</v>
      </c>
      <c r="AD57" t="s">
        <v>74</v>
      </c>
      <c r="AE57">
        <v>0.00681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20</v>
      </c>
      <c r="AQ57" t="s">
        <v>442</v>
      </c>
      <c r="AR57">
        <v>20</v>
      </c>
    </row>
    <row r="58" ht="29.25" spans="1:44">
      <c r="A58" s="2">
        <v>932</v>
      </c>
      <c r="B58" t="s">
        <v>425</v>
      </c>
      <c r="C58">
        <v>7</v>
      </c>
      <c r="D58" t="s">
        <v>426</v>
      </c>
      <c r="E58">
        <v>760</v>
      </c>
      <c r="F58" t="s">
        <v>427</v>
      </c>
      <c r="G58" t="s">
        <v>428</v>
      </c>
      <c r="H58">
        <v>30.684</v>
      </c>
      <c r="I58" t="s">
        <v>429</v>
      </c>
      <c r="J58">
        <v>0.000235</v>
      </c>
      <c r="K58" t="s">
        <v>71</v>
      </c>
      <c r="L58" t="s">
        <v>430</v>
      </c>
      <c r="M58">
        <v>1658.317052</v>
      </c>
      <c r="N58" t="s">
        <v>71</v>
      </c>
      <c r="O58" t="s">
        <v>431</v>
      </c>
      <c r="P58">
        <v>0.001894</v>
      </c>
      <c r="Q58" t="s">
        <v>71</v>
      </c>
      <c r="R58" t="s">
        <v>70</v>
      </c>
      <c r="S58">
        <v>0.281798</v>
      </c>
      <c r="T58" t="s">
        <v>71</v>
      </c>
      <c r="U58" t="s">
        <v>72</v>
      </c>
      <c r="V58">
        <v>0.02784</v>
      </c>
      <c r="W58" t="s">
        <v>71</v>
      </c>
      <c r="X58" t="s">
        <v>73</v>
      </c>
      <c r="Y58">
        <v>0.071616</v>
      </c>
      <c r="Z58" t="s">
        <v>71</v>
      </c>
      <c r="AA58" t="s">
        <v>446</v>
      </c>
      <c r="AB58">
        <v>0.16969</v>
      </c>
      <c r="AC58" t="s">
        <v>71</v>
      </c>
      <c r="AD58" t="s">
        <v>74</v>
      </c>
      <c r="AE58">
        <v>0.006794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20</v>
      </c>
      <c r="AQ58" t="s">
        <v>442</v>
      </c>
      <c r="AR58">
        <v>20</v>
      </c>
    </row>
    <row r="59" ht="29.25" spans="1:44">
      <c r="A59" s="2">
        <v>931</v>
      </c>
      <c r="B59" t="s">
        <v>425</v>
      </c>
      <c r="C59">
        <v>6</v>
      </c>
      <c r="D59" t="s">
        <v>426</v>
      </c>
      <c r="E59">
        <v>455</v>
      </c>
      <c r="F59" t="s">
        <v>427</v>
      </c>
      <c r="G59" t="s">
        <v>428</v>
      </c>
      <c r="H59">
        <v>32.69</v>
      </c>
      <c r="I59" t="s">
        <v>429</v>
      </c>
      <c r="J59">
        <v>0.000236</v>
      </c>
      <c r="K59" t="s">
        <v>71</v>
      </c>
      <c r="L59" t="s">
        <v>430</v>
      </c>
      <c r="M59">
        <v>573.319989</v>
      </c>
      <c r="N59" t="s">
        <v>71</v>
      </c>
      <c r="O59" t="s">
        <v>431</v>
      </c>
      <c r="P59">
        <v>0.000809</v>
      </c>
      <c r="Q59" t="s">
        <v>71</v>
      </c>
      <c r="R59" t="s">
        <v>70</v>
      </c>
      <c r="S59">
        <v>0.316891</v>
      </c>
      <c r="T59" t="s">
        <v>71</v>
      </c>
      <c r="U59" t="s">
        <v>72</v>
      </c>
      <c r="V59">
        <v>0.028225</v>
      </c>
      <c r="W59" t="s">
        <v>71</v>
      </c>
      <c r="X59" t="s">
        <v>73</v>
      </c>
      <c r="Y59">
        <v>0.107985</v>
      </c>
      <c r="Z59" t="s">
        <v>71</v>
      </c>
      <c r="AA59" t="s">
        <v>446</v>
      </c>
      <c r="AB59">
        <v>0.167846</v>
      </c>
      <c r="AC59" t="s">
        <v>71</v>
      </c>
      <c r="AD59" t="s">
        <v>74</v>
      </c>
      <c r="AE59">
        <v>0.00681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20</v>
      </c>
      <c r="AQ59" t="s">
        <v>442</v>
      </c>
      <c r="AR59">
        <v>20</v>
      </c>
    </row>
    <row r="60" ht="29.25" spans="1:44">
      <c r="A60" s="2">
        <v>930</v>
      </c>
      <c r="B60" t="s">
        <v>425</v>
      </c>
      <c r="C60">
        <v>5</v>
      </c>
      <c r="D60" t="s">
        <v>426</v>
      </c>
      <c r="E60">
        <v>303</v>
      </c>
      <c r="F60" t="s">
        <v>427</v>
      </c>
      <c r="G60" t="s">
        <v>428</v>
      </c>
      <c r="H60">
        <v>29.547</v>
      </c>
      <c r="I60" t="s">
        <v>429</v>
      </c>
      <c r="J60">
        <v>0.000231</v>
      </c>
      <c r="K60" t="s">
        <v>71</v>
      </c>
      <c r="L60" t="s">
        <v>430</v>
      </c>
      <c r="M60">
        <v>299.683076</v>
      </c>
      <c r="N60" t="s">
        <v>71</v>
      </c>
      <c r="O60" t="s">
        <v>431</v>
      </c>
      <c r="P60">
        <v>0.00053</v>
      </c>
      <c r="Q60" t="s">
        <v>71</v>
      </c>
      <c r="R60" t="s">
        <v>70</v>
      </c>
      <c r="S60">
        <v>0.367319</v>
      </c>
      <c r="T60" t="s">
        <v>71</v>
      </c>
      <c r="U60" t="s">
        <v>72</v>
      </c>
      <c r="V60">
        <v>0.028779</v>
      </c>
      <c r="W60" t="s">
        <v>71</v>
      </c>
      <c r="X60" t="s">
        <v>73</v>
      </c>
      <c r="Y60">
        <v>0.159536</v>
      </c>
      <c r="Z60" t="s">
        <v>71</v>
      </c>
      <c r="AA60" t="s">
        <v>446</v>
      </c>
      <c r="AB60">
        <v>0.166268</v>
      </c>
      <c r="AC60" t="s">
        <v>71</v>
      </c>
      <c r="AD60" t="s">
        <v>74</v>
      </c>
      <c r="AE60">
        <v>0.006816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20</v>
      </c>
      <c r="AQ60" t="s">
        <v>442</v>
      </c>
      <c r="AR60">
        <v>20</v>
      </c>
    </row>
    <row r="61" ht="29.25" spans="1:44">
      <c r="A61" s="2">
        <v>929</v>
      </c>
      <c r="B61" t="s">
        <v>425</v>
      </c>
      <c r="C61">
        <v>4</v>
      </c>
      <c r="D61" t="s">
        <v>426</v>
      </c>
      <c r="E61">
        <v>226</v>
      </c>
      <c r="F61" t="s">
        <v>427</v>
      </c>
      <c r="G61" t="s">
        <v>428</v>
      </c>
      <c r="H61">
        <v>32.452</v>
      </c>
      <c r="I61" t="s">
        <v>429</v>
      </c>
      <c r="J61">
        <v>0.000233</v>
      </c>
      <c r="K61" t="s">
        <v>71</v>
      </c>
      <c r="L61" t="s">
        <v>430</v>
      </c>
      <c r="M61">
        <v>167.348111</v>
      </c>
      <c r="N61" t="s">
        <v>71</v>
      </c>
      <c r="O61" t="s">
        <v>431</v>
      </c>
      <c r="P61">
        <v>0.0004</v>
      </c>
      <c r="Q61" t="s">
        <v>71</v>
      </c>
      <c r="R61" t="s">
        <v>70</v>
      </c>
      <c r="S61">
        <v>0.50119</v>
      </c>
      <c r="T61" t="s">
        <v>71</v>
      </c>
      <c r="U61" t="s">
        <v>72</v>
      </c>
      <c r="V61">
        <v>0.029004</v>
      </c>
      <c r="W61" t="s">
        <v>71</v>
      </c>
      <c r="X61" t="s">
        <v>73</v>
      </c>
      <c r="Y61">
        <v>0.290461</v>
      </c>
      <c r="Z61" t="s">
        <v>71</v>
      </c>
      <c r="AA61" t="s">
        <v>446</v>
      </c>
      <c r="AB61">
        <v>0.168833</v>
      </c>
      <c r="AC61" t="s">
        <v>71</v>
      </c>
      <c r="AD61" t="s">
        <v>74</v>
      </c>
      <c r="AE61">
        <v>0.006827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20</v>
      </c>
      <c r="AQ61" t="s">
        <v>442</v>
      </c>
      <c r="AR61">
        <v>20</v>
      </c>
    </row>
    <row r="62" ht="29.25" spans="1:44">
      <c r="A62" s="2">
        <v>928</v>
      </c>
      <c r="B62" t="s">
        <v>425</v>
      </c>
      <c r="C62">
        <v>3</v>
      </c>
      <c r="D62" t="s">
        <v>426</v>
      </c>
      <c r="E62">
        <v>188</v>
      </c>
      <c r="F62" t="s">
        <v>427</v>
      </c>
      <c r="G62" t="s">
        <v>428</v>
      </c>
      <c r="H62">
        <v>32.041</v>
      </c>
      <c r="I62" t="s">
        <v>429</v>
      </c>
      <c r="J62">
        <v>0.000244</v>
      </c>
      <c r="K62" t="s">
        <v>71</v>
      </c>
      <c r="L62" t="s">
        <v>430</v>
      </c>
      <c r="M62">
        <v>83.611795</v>
      </c>
      <c r="N62" t="s">
        <v>71</v>
      </c>
      <c r="O62" t="s">
        <v>431</v>
      </c>
      <c r="P62">
        <v>0.000328</v>
      </c>
      <c r="Q62" t="s">
        <v>71</v>
      </c>
      <c r="R62" t="s">
        <v>70</v>
      </c>
      <c r="S62">
        <v>0.722923</v>
      </c>
      <c r="T62" t="s">
        <v>71</v>
      </c>
      <c r="U62" t="s">
        <v>72</v>
      </c>
      <c r="V62">
        <v>0.029923</v>
      </c>
      <c r="W62" t="s">
        <v>71</v>
      </c>
      <c r="X62" t="s">
        <v>73</v>
      </c>
      <c r="Y62">
        <v>0.510169</v>
      </c>
      <c r="Z62" t="s">
        <v>71</v>
      </c>
      <c r="AA62" t="s">
        <v>446</v>
      </c>
      <c r="AB62">
        <v>0.169561</v>
      </c>
      <c r="AC62" t="s">
        <v>71</v>
      </c>
      <c r="AD62" t="s">
        <v>74</v>
      </c>
      <c r="AE62">
        <v>0.006844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20</v>
      </c>
      <c r="AQ62" t="s">
        <v>442</v>
      </c>
      <c r="AR62">
        <v>20</v>
      </c>
    </row>
    <row r="63" ht="29.25" spans="1:44">
      <c r="A63" s="2">
        <v>927</v>
      </c>
      <c r="B63" t="s">
        <v>425</v>
      </c>
      <c r="C63">
        <v>2</v>
      </c>
      <c r="D63" t="s">
        <v>426</v>
      </c>
      <c r="E63">
        <v>169</v>
      </c>
      <c r="F63" t="s">
        <v>427</v>
      </c>
      <c r="G63" t="s">
        <v>428</v>
      </c>
      <c r="H63">
        <v>29.866</v>
      </c>
      <c r="I63" t="s">
        <v>429</v>
      </c>
      <c r="J63">
        <v>0.00024</v>
      </c>
      <c r="K63" t="s">
        <v>71</v>
      </c>
      <c r="L63" t="s">
        <v>430</v>
      </c>
      <c r="M63">
        <v>38.946949</v>
      </c>
      <c r="N63" t="s">
        <v>71</v>
      </c>
      <c r="O63" t="s">
        <v>431</v>
      </c>
      <c r="P63">
        <v>0.000279</v>
      </c>
      <c r="Q63" t="s">
        <v>71</v>
      </c>
      <c r="R63" t="s">
        <v>70</v>
      </c>
      <c r="S63">
        <v>1.070355</v>
      </c>
      <c r="T63" t="s">
        <v>71</v>
      </c>
      <c r="U63" t="s">
        <v>72</v>
      </c>
      <c r="V63">
        <v>0.030837</v>
      </c>
      <c r="W63" t="s">
        <v>71</v>
      </c>
      <c r="X63" t="s">
        <v>73</v>
      </c>
      <c r="Y63">
        <v>0.858979</v>
      </c>
      <c r="Z63" t="s">
        <v>71</v>
      </c>
      <c r="AA63" t="s">
        <v>446</v>
      </c>
      <c r="AB63">
        <v>0.166814</v>
      </c>
      <c r="AC63" t="s">
        <v>71</v>
      </c>
      <c r="AD63" t="s">
        <v>74</v>
      </c>
      <c r="AE63">
        <v>0.006917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20</v>
      </c>
      <c r="AQ63" t="s">
        <v>442</v>
      </c>
      <c r="AR63">
        <v>20</v>
      </c>
    </row>
    <row r="64" ht="29.25" spans="1:44">
      <c r="A64" s="2">
        <v>926</v>
      </c>
      <c r="B64" t="s">
        <v>425</v>
      </c>
      <c r="C64">
        <v>1</v>
      </c>
      <c r="D64" t="s">
        <v>426</v>
      </c>
      <c r="E64">
        <v>160</v>
      </c>
      <c r="F64" t="s">
        <v>427</v>
      </c>
      <c r="G64" t="s">
        <v>428</v>
      </c>
      <c r="H64">
        <v>38.613</v>
      </c>
      <c r="I64" t="s">
        <v>429</v>
      </c>
      <c r="J64">
        <v>0.000238</v>
      </c>
      <c r="K64" t="s">
        <v>71</v>
      </c>
      <c r="L64" t="s">
        <v>430</v>
      </c>
      <c r="M64">
        <v>20.38544</v>
      </c>
      <c r="N64" t="s">
        <v>71</v>
      </c>
      <c r="O64" t="s">
        <v>431</v>
      </c>
      <c r="P64">
        <v>0.000258</v>
      </c>
      <c r="Q64" t="s">
        <v>71</v>
      </c>
      <c r="R64" t="s">
        <v>70</v>
      </c>
      <c r="S64">
        <v>1.685165</v>
      </c>
      <c r="T64" t="s">
        <v>71</v>
      </c>
      <c r="U64" t="s">
        <v>72</v>
      </c>
      <c r="V64">
        <v>0.031439</v>
      </c>
      <c r="W64" t="s">
        <v>71</v>
      </c>
      <c r="X64" t="s">
        <v>73</v>
      </c>
      <c r="Y64">
        <v>1.483471</v>
      </c>
      <c r="Z64" t="s">
        <v>71</v>
      </c>
      <c r="AA64" t="s">
        <v>446</v>
      </c>
      <c r="AB64">
        <v>0.156331</v>
      </c>
      <c r="AC64" t="s">
        <v>71</v>
      </c>
      <c r="AD64" t="s">
        <v>74</v>
      </c>
      <c r="AE64">
        <v>0.006841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20</v>
      </c>
      <c r="AQ64" t="s">
        <v>442</v>
      </c>
      <c r="AR64">
        <v>20</v>
      </c>
    </row>
    <row r="65" ht="29.25" spans="1:44">
      <c r="A65" s="2">
        <v>925</v>
      </c>
      <c r="B65" t="s">
        <v>425</v>
      </c>
      <c r="C65">
        <v>0</v>
      </c>
      <c r="D65" t="s">
        <v>426</v>
      </c>
      <c r="E65">
        <v>153</v>
      </c>
      <c r="F65" t="s">
        <v>427</v>
      </c>
      <c r="G65" t="s">
        <v>428</v>
      </c>
      <c r="H65">
        <v>27.849</v>
      </c>
      <c r="I65" t="s">
        <v>429</v>
      </c>
      <c r="J65">
        <v>0.000237</v>
      </c>
      <c r="K65" t="s">
        <v>71</v>
      </c>
      <c r="L65" t="s">
        <v>430</v>
      </c>
      <c r="M65">
        <v>10.03718</v>
      </c>
      <c r="N65" t="s">
        <v>71</v>
      </c>
      <c r="O65" t="s">
        <v>431</v>
      </c>
      <c r="P65">
        <v>0.000247</v>
      </c>
      <c r="Q65" t="s">
        <v>71</v>
      </c>
      <c r="R65" t="s">
        <v>70</v>
      </c>
      <c r="S65">
        <v>2.77614</v>
      </c>
      <c r="T65" t="s">
        <v>71</v>
      </c>
      <c r="U65" t="s">
        <v>72</v>
      </c>
      <c r="V65">
        <v>0.032892</v>
      </c>
      <c r="W65" t="s">
        <v>71</v>
      </c>
      <c r="X65" t="s">
        <v>73</v>
      </c>
      <c r="Y65">
        <v>2.592472</v>
      </c>
      <c r="Z65" t="s">
        <v>71</v>
      </c>
      <c r="AA65" t="s">
        <v>446</v>
      </c>
      <c r="AB65">
        <v>0.136663</v>
      </c>
      <c r="AC65" t="s">
        <v>71</v>
      </c>
      <c r="AD65" t="s">
        <v>74</v>
      </c>
      <c r="AE65">
        <v>0.006841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20</v>
      </c>
      <c r="AQ65" t="s">
        <v>442</v>
      </c>
      <c r="AR65">
        <v>20</v>
      </c>
    </row>
    <row r="66" ht="29.25" spans="1:44">
      <c r="A66" s="2">
        <v>924</v>
      </c>
      <c r="B66" t="s">
        <v>425</v>
      </c>
      <c r="C66">
        <v>4</v>
      </c>
      <c r="D66" t="s">
        <v>426</v>
      </c>
      <c r="E66">
        <v>226</v>
      </c>
      <c r="F66" t="s">
        <v>427</v>
      </c>
      <c r="G66" t="s">
        <v>428</v>
      </c>
      <c r="H66">
        <v>2.175</v>
      </c>
      <c r="I66" t="s">
        <v>429</v>
      </c>
      <c r="J66">
        <v>0.00026</v>
      </c>
      <c r="K66" t="s">
        <v>71</v>
      </c>
      <c r="L66" t="s">
        <v>430</v>
      </c>
      <c r="M66">
        <v>178.277257</v>
      </c>
      <c r="N66" t="s">
        <v>71</v>
      </c>
      <c r="O66" t="s">
        <v>431</v>
      </c>
      <c r="P66">
        <v>0.000438</v>
      </c>
      <c r="Q66" t="s">
        <v>71</v>
      </c>
      <c r="R66" t="s">
        <v>70</v>
      </c>
      <c r="S66">
        <v>0.537566</v>
      </c>
      <c r="T66" t="s">
        <v>71</v>
      </c>
      <c r="U66" t="s">
        <v>72</v>
      </c>
      <c r="V66">
        <v>0.034094</v>
      </c>
      <c r="W66" t="s">
        <v>71</v>
      </c>
      <c r="X66" t="s">
        <v>73</v>
      </c>
      <c r="Y66">
        <v>0.304703</v>
      </c>
      <c r="Z66" t="s">
        <v>71</v>
      </c>
      <c r="AA66" t="s">
        <v>446</v>
      </c>
      <c r="AB66">
        <v>0.189</v>
      </c>
      <c r="AC66" t="s">
        <v>71</v>
      </c>
      <c r="AD66" t="s">
        <v>74</v>
      </c>
      <c r="AE66">
        <v>0.003444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20</v>
      </c>
      <c r="AQ66" t="s">
        <v>442</v>
      </c>
      <c r="AR66">
        <v>20</v>
      </c>
    </row>
    <row r="67" ht="29.25" spans="1:44">
      <c r="A67" s="2">
        <v>924</v>
      </c>
      <c r="B67" t="s">
        <v>425</v>
      </c>
      <c r="C67">
        <v>4</v>
      </c>
      <c r="D67" t="s">
        <v>426</v>
      </c>
      <c r="E67">
        <v>226</v>
      </c>
      <c r="F67" t="s">
        <v>427</v>
      </c>
      <c r="G67" t="s">
        <v>428</v>
      </c>
      <c r="H67">
        <v>33.047</v>
      </c>
      <c r="I67" t="s">
        <v>429</v>
      </c>
      <c r="J67">
        <v>0.000225</v>
      </c>
      <c r="K67" t="s">
        <v>71</v>
      </c>
      <c r="L67" t="s">
        <v>430</v>
      </c>
      <c r="M67">
        <v>168.47447</v>
      </c>
      <c r="N67" t="s">
        <v>71</v>
      </c>
      <c r="O67" t="s">
        <v>431</v>
      </c>
      <c r="P67">
        <v>0.000393</v>
      </c>
      <c r="Q67" t="s">
        <v>71</v>
      </c>
      <c r="R67" t="s">
        <v>70</v>
      </c>
      <c r="S67">
        <v>0.503257</v>
      </c>
      <c r="T67" t="s">
        <v>71</v>
      </c>
      <c r="U67" t="s">
        <v>72</v>
      </c>
      <c r="V67">
        <v>0.03439</v>
      </c>
      <c r="W67" t="s">
        <v>71</v>
      </c>
      <c r="X67" t="s">
        <v>73</v>
      </c>
      <c r="Y67">
        <v>0.288564</v>
      </c>
      <c r="Z67" t="s">
        <v>71</v>
      </c>
      <c r="AA67" t="s">
        <v>446</v>
      </c>
      <c r="AB67">
        <v>0.170713</v>
      </c>
      <c r="AC67" t="s">
        <v>71</v>
      </c>
      <c r="AD67" t="s">
        <v>74</v>
      </c>
      <c r="AE67">
        <v>0.003437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20</v>
      </c>
      <c r="AQ67" t="s">
        <v>442</v>
      </c>
      <c r="AR67">
        <v>20</v>
      </c>
    </row>
    <row r="68" ht="29.25" spans="1:44">
      <c r="A68" s="2">
        <v>923</v>
      </c>
      <c r="B68" t="s">
        <v>425</v>
      </c>
      <c r="C68">
        <v>3</v>
      </c>
      <c r="D68" t="s">
        <v>426</v>
      </c>
      <c r="E68">
        <v>188</v>
      </c>
      <c r="F68" t="s">
        <v>427</v>
      </c>
      <c r="G68" t="s">
        <v>428</v>
      </c>
      <c r="H68">
        <v>6.004</v>
      </c>
      <c r="I68" t="s">
        <v>429</v>
      </c>
      <c r="J68">
        <v>0.000179</v>
      </c>
      <c r="K68" t="s">
        <v>71</v>
      </c>
      <c r="L68" t="s">
        <v>430</v>
      </c>
      <c r="M68">
        <v>47.917572</v>
      </c>
      <c r="N68" t="s">
        <v>71</v>
      </c>
      <c r="O68" t="s">
        <v>431</v>
      </c>
      <c r="P68">
        <v>0.000227</v>
      </c>
      <c r="Q68" t="s">
        <v>71</v>
      </c>
      <c r="R68" t="s">
        <v>70</v>
      </c>
      <c r="S68">
        <v>1.212526</v>
      </c>
      <c r="T68" t="s">
        <v>71</v>
      </c>
      <c r="U68" t="s">
        <v>72</v>
      </c>
      <c r="V68">
        <v>0</v>
      </c>
      <c r="W68" t="s">
        <v>71</v>
      </c>
      <c r="X68" t="s">
        <v>73</v>
      </c>
      <c r="Y68">
        <v>0</v>
      </c>
      <c r="Z68" t="s">
        <v>71</v>
      </c>
      <c r="AA68" t="s">
        <v>446</v>
      </c>
      <c r="AB68">
        <v>0</v>
      </c>
      <c r="AC68" t="s">
        <v>71</v>
      </c>
      <c r="AD68" t="s">
        <v>74</v>
      </c>
      <c r="AE68">
        <v>0</v>
      </c>
      <c r="AF68" t="s">
        <v>71</v>
      </c>
      <c r="AG68" t="s">
        <v>437</v>
      </c>
      <c r="AH68">
        <v>100</v>
      </c>
      <c r="AI68" t="s">
        <v>438</v>
      </c>
      <c r="AJ68">
        <v>1000000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20</v>
      </c>
      <c r="AQ68" t="s">
        <v>442</v>
      </c>
      <c r="AR68">
        <v>20</v>
      </c>
    </row>
    <row r="69" ht="29.25" spans="1:44">
      <c r="A69" s="2">
        <v>922</v>
      </c>
      <c r="B69" t="s">
        <v>425</v>
      </c>
      <c r="C69">
        <v>4</v>
      </c>
      <c r="D69" t="s">
        <v>426</v>
      </c>
      <c r="E69">
        <v>226</v>
      </c>
      <c r="F69" t="s">
        <v>427</v>
      </c>
      <c r="G69" t="s">
        <v>428</v>
      </c>
      <c r="H69">
        <v>6.257</v>
      </c>
      <c r="I69" t="s">
        <v>429</v>
      </c>
      <c r="J69">
        <v>0.000258</v>
      </c>
      <c r="K69" t="s">
        <v>71</v>
      </c>
      <c r="L69" t="s">
        <v>430</v>
      </c>
      <c r="M69">
        <v>194.31241</v>
      </c>
      <c r="N69" t="s">
        <v>71</v>
      </c>
      <c r="O69" t="s">
        <v>431</v>
      </c>
      <c r="P69">
        <v>0.000452</v>
      </c>
      <c r="Q69" t="s">
        <v>71</v>
      </c>
      <c r="R69" t="s">
        <v>70</v>
      </c>
      <c r="S69">
        <v>0.741292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437</v>
      </c>
      <c r="AH69">
        <v>1000</v>
      </c>
      <c r="AI69" t="s">
        <v>438</v>
      </c>
      <c r="AJ69">
        <v>1000000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20</v>
      </c>
      <c r="AQ69" t="s">
        <v>442</v>
      </c>
      <c r="AR69">
        <v>20</v>
      </c>
    </row>
    <row r="70" ht="29.25" spans="1:44">
      <c r="A70" s="2">
        <v>921</v>
      </c>
      <c r="B70" t="s">
        <v>425</v>
      </c>
      <c r="C70">
        <v>4</v>
      </c>
      <c r="D70" t="s">
        <v>426</v>
      </c>
      <c r="E70">
        <v>226</v>
      </c>
      <c r="F70" t="s">
        <v>427</v>
      </c>
      <c r="G70" t="s">
        <v>428</v>
      </c>
      <c r="H70">
        <v>6.191</v>
      </c>
      <c r="I70" t="s">
        <v>429</v>
      </c>
      <c r="J70">
        <v>0.000261</v>
      </c>
      <c r="K70" t="s">
        <v>71</v>
      </c>
      <c r="L70" t="s">
        <v>430</v>
      </c>
      <c r="M70">
        <v>189.24124</v>
      </c>
      <c r="N70" t="s">
        <v>71</v>
      </c>
      <c r="O70" t="s">
        <v>431</v>
      </c>
      <c r="P70">
        <v>0.000451</v>
      </c>
      <c r="Q70" t="s">
        <v>71</v>
      </c>
      <c r="R70" t="s">
        <v>70</v>
      </c>
      <c r="S70">
        <v>0.758664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20</v>
      </c>
      <c r="AQ70" t="s">
        <v>442</v>
      </c>
      <c r="AR70">
        <v>20</v>
      </c>
    </row>
    <row r="71" ht="29.25" spans="1:44">
      <c r="A71" s="2">
        <v>921</v>
      </c>
      <c r="B71" t="s">
        <v>425</v>
      </c>
      <c r="C71">
        <v>4</v>
      </c>
      <c r="D71" t="s">
        <v>426</v>
      </c>
      <c r="E71">
        <v>226</v>
      </c>
      <c r="F71" t="s">
        <v>427</v>
      </c>
      <c r="G71" t="s">
        <v>428</v>
      </c>
      <c r="H71">
        <v>5.928</v>
      </c>
      <c r="I71" t="s">
        <v>429</v>
      </c>
      <c r="J71">
        <v>0.000233</v>
      </c>
      <c r="K71" t="s">
        <v>71</v>
      </c>
      <c r="L71" t="s">
        <v>430</v>
      </c>
      <c r="M71">
        <v>178.337268</v>
      </c>
      <c r="N71" t="s">
        <v>71</v>
      </c>
      <c r="O71" t="s">
        <v>431</v>
      </c>
      <c r="P71">
        <v>0.000412</v>
      </c>
      <c r="Q71" t="s">
        <v>71</v>
      </c>
      <c r="R71" t="s">
        <v>70</v>
      </c>
      <c r="S71">
        <v>0.773632</v>
      </c>
      <c r="T71" t="s">
        <v>71</v>
      </c>
      <c r="U71" t="s">
        <v>72</v>
      </c>
      <c r="V71">
        <v>0.048159</v>
      </c>
      <c r="W71" t="s">
        <v>71</v>
      </c>
      <c r="X71" t="s">
        <v>73</v>
      </c>
      <c r="Y71">
        <v>0.464497</v>
      </c>
      <c r="Z71" t="s">
        <v>71</v>
      </c>
      <c r="AA71" t="s">
        <v>446</v>
      </c>
      <c r="AB71">
        <v>0.249234</v>
      </c>
      <c r="AC71" t="s">
        <v>71</v>
      </c>
      <c r="AD71" t="s">
        <v>74</v>
      </c>
      <c r="AE71">
        <v>0.003641</v>
      </c>
      <c r="AF71" t="s">
        <v>71</v>
      </c>
      <c r="AG71" t="s">
        <v>437</v>
      </c>
      <c r="AH71">
        <v>1000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20</v>
      </c>
      <c r="AQ71" t="s">
        <v>442</v>
      </c>
      <c r="AR71">
        <v>20</v>
      </c>
    </row>
    <row r="72" ht="29.25" spans="1:44">
      <c r="A72" s="2">
        <v>919</v>
      </c>
      <c r="B72" t="s">
        <v>425</v>
      </c>
      <c r="C72">
        <v>4</v>
      </c>
      <c r="D72" t="s">
        <v>426</v>
      </c>
      <c r="E72">
        <v>181</v>
      </c>
      <c r="F72" t="s">
        <v>427</v>
      </c>
      <c r="G72" t="s">
        <v>428</v>
      </c>
      <c r="H72">
        <v>1598.858</v>
      </c>
      <c r="I72" t="s">
        <v>429</v>
      </c>
      <c r="J72">
        <v>0.000225</v>
      </c>
      <c r="K72" t="s">
        <v>71</v>
      </c>
      <c r="L72" t="s">
        <v>430</v>
      </c>
      <c r="M72">
        <v>134.858307</v>
      </c>
      <c r="N72" t="s">
        <v>71</v>
      </c>
      <c r="O72" t="s">
        <v>431</v>
      </c>
      <c r="P72">
        <v>0.00036</v>
      </c>
      <c r="Q72" t="s">
        <v>71</v>
      </c>
      <c r="R72" t="s">
        <v>70</v>
      </c>
      <c r="S72">
        <v>0.599126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437</v>
      </c>
      <c r="AH72">
        <v>1000</v>
      </c>
      <c r="AI72" t="s">
        <v>438</v>
      </c>
      <c r="AJ72">
        <v>1000000</v>
      </c>
      <c r="AK72" t="s">
        <v>439</v>
      </c>
      <c r="AL72">
        <v>7</v>
      </c>
      <c r="AM72" t="s">
        <v>440</v>
      </c>
      <c r="AN72">
        <v>1000</v>
      </c>
      <c r="AO72" t="s">
        <v>441</v>
      </c>
      <c r="AP72">
        <v>20</v>
      </c>
      <c r="AQ72" t="s">
        <v>442</v>
      </c>
      <c r="AR72">
        <v>20</v>
      </c>
    </row>
    <row r="73" ht="29.25" spans="1:44">
      <c r="A73" s="2">
        <v>919</v>
      </c>
      <c r="B73" t="s">
        <v>425</v>
      </c>
      <c r="C73">
        <v>4</v>
      </c>
      <c r="D73" t="s">
        <v>426</v>
      </c>
      <c r="E73">
        <v>181</v>
      </c>
      <c r="F73" t="s">
        <v>427</v>
      </c>
      <c r="G73" t="s">
        <v>428</v>
      </c>
      <c r="H73">
        <v>1642.702</v>
      </c>
      <c r="I73" t="s">
        <v>429</v>
      </c>
      <c r="J73">
        <v>0.00024</v>
      </c>
      <c r="K73" t="s">
        <v>71</v>
      </c>
      <c r="L73" t="s">
        <v>430</v>
      </c>
      <c r="M73">
        <v>152.332017</v>
      </c>
      <c r="N73" t="s">
        <v>71</v>
      </c>
      <c r="O73" t="s">
        <v>431</v>
      </c>
      <c r="P73">
        <v>0.000393</v>
      </c>
      <c r="Q73" t="s">
        <v>71</v>
      </c>
      <c r="R73" t="s">
        <v>70</v>
      </c>
      <c r="S73">
        <v>0.713159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7</v>
      </c>
      <c r="AM73" t="s">
        <v>440</v>
      </c>
      <c r="AN73">
        <v>1000</v>
      </c>
      <c r="AO73" t="s">
        <v>441</v>
      </c>
      <c r="AP73">
        <v>20</v>
      </c>
      <c r="AQ73" t="s">
        <v>442</v>
      </c>
      <c r="AR73">
        <v>20</v>
      </c>
    </row>
    <row r="74" ht="29.25" spans="1:44">
      <c r="A74" s="2">
        <v>919</v>
      </c>
      <c r="B74" t="s">
        <v>425</v>
      </c>
      <c r="C74">
        <v>4</v>
      </c>
      <c r="D74" t="s">
        <v>426</v>
      </c>
      <c r="E74">
        <v>181</v>
      </c>
      <c r="F74" t="s">
        <v>427</v>
      </c>
      <c r="G74" t="s">
        <v>428</v>
      </c>
      <c r="H74">
        <v>1631.302</v>
      </c>
      <c r="I74" t="s">
        <v>429</v>
      </c>
      <c r="J74">
        <v>0.000233</v>
      </c>
      <c r="K74" t="s">
        <v>71</v>
      </c>
      <c r="L74" t="s">
        <v>430</v>
      </c>
      <c r="M74">
        <v>138.362748</v>
      </c>
      <c r="N74" t="s">
        <v>71</v>
      </c>
      <c r="O74" t="s">
        <v>431</v>
      </c>
      <c r="P74">
        <v>0.000372</v>
      </c>
      <c r="Q74" t="s">
        <v>71</v>
      </c>
      <c r="R74" t="s">
        <v>70</v>
      </c>
      <c r="S74">
        <v>0.622389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7</v>
      </c>
      <c r="AM74" t="s">
        <v>440</v>
      </c>
      <c r="AN74">
        <v>1000</v>
      </c>
      <c r="AO74" t="s">
        <v>441</v>
      </c>
      <c r="AP74">
        <v>20</v>
      </c>
      <c r="AQ74" t="s">
        <v>442</v>
      </c>
      <c r="AR74">
        <v>20</v>
      </c>
    </row>
    <row r="75" ht="29.25" spans="1:44">
      <c r="A75" s="2">
        <v>919</v>
      </c>
      <c r="B75" t="s">
        <v>425</v>
      </c>
      <c r="C75">
        <v>4</v>
      </c>
      <c r="D75" t="s">
        <v>426</v>
      </c>
      <c r="E75">
        <v>181</v>
      </c>
      <c r="F75" t="s">
        <v>427</v>
      </c>
      <c r="G75" t="s">
        <v>428</v>
      </c>
      <c r="H75">
        <v>1682.821</v>
      </c>
      <c r="I75" t="s">
        <v>429</v>
      </c>
      <c r="J75">
        <v>0.000229</v>
      </c>
      <c r="K75" t="s">
        <v>71</v>
      </c>
      <c r="L75" t="s">
        <v>430</v>
      </c>
      <c r="M75">
        <v>136.967546</v>
      </c>
      <c r="N75" t="s">
        <v>71</v>
      </c>
      <c r="O75" t="s">
        <v>431</v>
      </c>
      <c r="P75">
        <v>0.000366</v>
      </c>
      <c r="Q75" t="s">
        <v>71</v>
      </c>
      <c r="R75" t="s">
        <v>70</v>
      </c>
      <c r="S75">
        <v>0.613225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7</v>
      </c>
      <c r="AM75" t="s">
        <v>440</v>
      </c>
      <c r="AN75">
        <v>1000</v>
      </c>
      <c r="AO75" t="s">
        <v>441</v>
      </c>
      <c r="AP75">
        <v>20</v>
      </c>
      <c r="AQ75" t="s">
        <v>442</v>
      </c>
      <c r="AR75">
        <v>20</v>
      </c>
    </row>
    <row r="76" ht="29.25" spans="1:44">
      <c r="A76" s="2">
        <v>919</v>
      </c>
      <c r="B76" t="s">
        <v>425</v>
      </c>
      <c r="C76">
        <v>4</v>
      </c>
      <c r="D76" t="s">
        <v>426</v>
      </c>
      <c r="E76">
        <v>181</v>
      </c>
      <c r="F76" t="s">
        <v>427</v>
      </c>
      <c r="G76" t="s">
        <v>428</v>
      </c>
      <c r="H76">
        <v>1667.042</v>
      </c>
      <c r="I76" t="s">
        <v>429</v>
      </c>
      <c r="J76">
        <v>0.000229</v>
      </c>
      <c r="K76" t="s">
        <v>71</v>
      </c>
      <c r="L76" t="s">
        <v>430</v>
      </c>
      <c r="M76">
        <v>140.160699</v>
      </c>
      <c r="N76" t="s">
        <v>71</v>
      </c>
      <c r="O76" t="s">
        <v>431</v>
      </c>
      <c r="P76">
        <v>0.000369</v>
      </c>
      <c r="Q76" t="s">
        <v>71</v>
      </c>
      <c r="R76" t="s">
        <v>70</v>
      </c>
      <c r="S76">
        <v>0.604478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7</v>
      </c>
      <c r="AM76" t="s">
        <v>440</v>
      </c>
      <c r="AN76">
        <v>500</v>
      </c>
      <c r="AO76" t="s">
        <v>441</v>
      </c>
      <c r="AP76">
        <v>20</v>
      </c>
      <c r="AQ76" t="s">
        <v>442</v>
      </c>
      <c r="AR76">
        <v>20</v>
      </c>
    </row>
    <row r="77" ht="29.25" spans="1:44">
      <c r="A77" s="2">
        <v>902</v>
      </c>
      <c r="B77" t="s">
        <v>425</v>
      </c>
      <c r="C77">
        <v>1</v>
      </c>
      <c r="D77" t="s">
        <v>426</v>
      </c>
      <c r="E77">
        <v>8</v>
      </c>
      <c r="F77" t="s">
        <v>427</v>
      </c>
      <c r="G77" t="s">
        <v>428</v>
      </c>
      <c r="H77">
        <v>240.382</v>
      </c>
      <c r="I77" t="s">
        <v>429</v>
      </c>
      <c r="J77">
        <v>0.000663</v>
      </c>
      <c r="K77" t="s">
        <v>71</v>
      </c>
      <c r="L77" t="s">
        <v>430</v>
      </c>
      <c r="M77">
        <v>5.9756</v>
      </c>
      <c r="N77" t="s">
        <v>71</v>
      </c>
      <c r="O77" t="s">
        <v>431</v>
      </c>
      <c r="P77">
        <v>0.000723</v>
      </c>
      <c r="Q77" t="s">
        <v>71</v>
      </c>
      <c r="R77" t="s">
        <v>70</v>
      </c>
      <c r="S77">
        <v>0.562117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</v>
      </c>
      <c r="AK77" t="s">
        <v>439</v>
      </c>
      <c r="AL77">
        <v>5</v>
      </c>
      <c r="AM77" t="s">
        <v>440</v>
      </c>
      <c r="AN77">
        <v>500</v>
      </c>
      <c r="AO77" t="s">
        <v>441</v>
      </c>
      <c r="AP77">
        <v>20</v>
      </c>
      <c r="AQ77" t="s">
        <v>442</v>
      </c>
      <c r="AR77">
        <v>20</v>
      </c>
    </row>
    <row r="78" ht="29.25" spans="1:44">
      <c r="A78" s="2">
        <v>902</v>
      </c>
      <c r="B78" t="s">
        <v>425</v>
      </c>
      <c r="C78">
        <v>1</v>
      </c>
      <c r="D78" t="s">
        <v>426</v>
      </c>
      <c r="E78">
        <v>1</v>
      </c>
      <c r="F78" t="s">
        <v>427</v>
      </c>
      <c r="G78" t="s">
        <v>428</v>
      </c>
      <c r="H78">
        <v>24.09</v>
      </c>
      <c r="I78" t="s">
        <v>429</v>
      </c>
      <c r="J78">
        <v>0.001255</v>
      </c>
      <c r="K78" t="s">
        <v>71</v>
      </c>
      <c r="L78" t="s">
        <v>430</v>
      </c>
      <c r="M78">
        <v>1.7979</v>
      </c>
      <c r="N78" t="s">
        <v>71</v>
      </c>
      <c r="O78" t="s">
        <v>431</v>
      </c>
      <c r="P78">
        <v>0.001434</v>
      </c>
      <c r="Q78" t="s">
        <v>71</v>
      </c>
      <c r="R78" t="s">
        <v>70</v>
      </c>
      <c r="S78">
        <v>0.128307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</v>
      </c>
      <c r="AK78" t="s">
        <v>439</v>
      </c>
      <c r="AL78">
        <v>5</v>
      </c>
      <c r="AM78" t="s">
        <v>440</v>
      </c>
      <c r="AN78">
        <v>500</v>
      </c>
      <c r="AO78" t="s">
        <v>441</v>
      </c>
      <c r="AP78">
        <v>20</v>
      </c>
      <c r="AQ78" t="s">
        <v>442</v>
      </c>
      <c r="AR78">
        <v>20</v>
      </c>
    </row>
    <row r="79" ht="29.25" spans="1:44">
      <c r="A79" s="2">
        <v>902</v>
      </c>
      <c r="B79" t="s">
        <v>425</v>
      </c>
      <c r="C79">
        <v>0</v>
      </c>
      <c r="D79" t="s">
        <v>426</v>
      </c>
      <c r="E79">
        <v>1</v>
      </c>
      <c r="F79" t="s">
        <v>427</v>
      </c>
      <c r="G79" t="s">
        <v>428</v>
      </c>
      <c r="H79">
        <v>24.29</v>
      </c>
      <c r="I79" t="s">
        <v>429</v>
      </c>
      <c r="J79">
        <v>0.00142</v>
      </c>
      <c r="K79" t="s">
        <v>71</v>
      </c>
      <c r="L79" t="s">
        <v>430</v>
      </c>
      <c r="M79">
        <v>1.783</v>
      </c>
      <c r="N79" t="s">
        <v>71</v>
      </c>
      <c r="O79" t="s">
        <v>431</v>
      </c>
      <c r="P79">
        <v>0.001598</v>
      </c>
      <c r="Q79" t="s">
        <v>71</v>
      </c>
      <c r="R79" t="s">
        <v>70</v>
      </c>
      <c r="S79">
        <v>0.168648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</v>
      </c>
      <c r="AK79" t="s">
        <v>439</v>
      </c>
      <c r="AL79">
        <v>5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</row>
    <row r="80" ht="29.25" spans="1:44">
      <c r="A80" s="2">
        <v>708</v>
      </c>
      <c r="B80" t="s">
        <v>425</v>
      </c>
      <c r="C80">
        <v>4</v>
      </c>
      <c r="D80" t="s">
        <v>426</v>
      </c>
      <c r="E80">
        <v>226</v>
      </c>
      <c r="F80" t="s">
        <v>427</v>
      </c>
      <c r="G80" t="s">
        <v>428</v>
      </c>
      <c r="H80">
        <v>28443.068</v>
      </c>
      <c r="I80" t="s">
        <v>429</v>
      </c>
      <c r="J80">
        <v>0.000218</v>
      </c>
      <c r="K80" t="s">
        <v>71</v>
      </c>
      <c r="L80" t="s">
        <v>430</v>
      </c>
      <c r="M80">
        <v>111.201944</v>
      </c>
      <c r="N80" t="s">
        <v>71</v>
      </c>
      <c r="O80" t="s">
        <v>431</v>
      </c>
      <c r="P80">
        <v>0.000329</v>
      </c>
      <c r="Q80" t="s">
        <v>71</v>
      </c>
      <c r="R80" t="s">
        <v>70</v>
      </c>
      <c r="S80">
        <v>0.667053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1000000</v>
      </c>
      <c r="AK80" t="s">
        <v>439</v>
      </c>
      <c r="AL80">
        <v>10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</row>
    <row r="81" ht="29.25" spans="1:44">
      <c r="A81" s="2">
        <v>707</v>
      </c>
      <c r="B81" t="s">
        <v>425</v>
      </c>
      <c r="C81">
        <v>4</v>
      </c>
      <c r="D81" t="s">
        <v>426</v>
      </c>
      <c r="E81">
        <v>226</v>
      </c>
      <c r="F81" t="s">
        <v>427</v>
      </c>
      <c r="G81" t="s">
        <v>428</v>
      </c>
      <c r="H81">
        <v>6.02</v>
      </c>
      <c r="I81" t="s">
        <v>429</v>
      </c>
      <c r="J81">
        <v>0.00025</v>
      </c>
      <c r="K81" t="s">
        <v>71</v>
      </c>
      <c r="L81" t="s">
        <v>430</v>
      </c>
      <c r="M81">
        <v>177.793782</v>
      </c>
      <c r="N81" t="s">
        <v>71</v>
      </c>
      <c r="O81" t="s">
        <v>431</v>
      </c>
      <c r="P81">
        <v>0.000428</v>
      </c>
      <c r="Q81" t="s">
        <v>71</v>
      </c>
      <c r="R81" t="s">
        <v>70</v>
      </c>
      <c r="S81">
        <v>0.74739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1000000</v>
      </c>
      <c r="AK81" t="s">
        <v>439</v>
      </c>
      <c r="AL81">
        <v>10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</row>
    <row r="82" ht="29.25" spans="1:44">
      <c r="A82" s="2">
        <v>706</v>
      </c>
      <c r="B82" t="s">
        <v>425</v>
      </c>
      <c r="C82">
        <v>4</v>
      </c>
      <c r="D82" t="s">
        <v>426</v>
      </c>
      <c r="E82">
        <v>3792</v>
      </c>
      <c r="F82" t="s">
        <v>427</v>
      </c>
      <c r="G82" t="s">
        <v>428</v>
      </c>
      <c r="H82">
        <v>6544.416</v>
      </c>
      <c r="I82" t="s">
        <v>429</v>
      </c>
      <c r="J82">
        <v>0.000514</v>
      </c>
      <c r="K82" t="s">
        <v>71</v>
      </c>
      <c r="L82" t="s">
        <v>430</v>
      </c>
      <c r="M82">
        <v>955.130496</v>
      </c>
      <c r="N82" t="s">
        <v>71</v>
      </c>
      <c r="O82" t="s">
        <v>431</v>
      </c>
      <c r="P82">
        <v>0.001469</v>
      </c>
      <c r="Q82" t="s">
        <v>71</v>
      </c>
      <c r="R82" t="s">
        <v>70</v>
      </c>
      <c r="S82">
        <v>9.063942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1000000</v>
      </c>
      <c r="AK82" t="s">
        <v>439</v>
      </c>
      <c r="AL82">
        <v>5</v>
      </c>
      <c r="AM82" t="s">
        <v>440</v>
      </c>
      <c r="AN82">
        <v>500</v>
      </c>
      <c r="AO82" t="s">
        <v>441</v>
      </c>
      <c r="AP82">
        <v>50</v>
      </c>
      <c r="AQ82" t="s">
        <v>442</v>
      </c>
      <c r="AR82">
        <v>1000</v>
      </c>
    </row>
    <row r="83" ht="29.25" spans="1:44">
      <c r="A83" s="2">
        <v>706</v>
      </c>
      <c r="B83" t="s">
        <v>425</v>
      </c>
      <c r="C83">
        <v>4</v>
      </c>
      <c r="D83" t="s">
        <v>426</v>
      </c>
      <c r="E83">
        <v>3792</v>
      </c>
      <c r="F83" t="s">
        <v>427</v>
      </c>
      <c r="G83" t="s">
        <v>428</v>
      </c>
      <c r="H83">
        <v>6544.416</v>
      </c>
      <c r="I83" t="s">
        <v>429</v>
      </c>
      <c r="J83">
        <v>0.000489</v>
      </c>
      <c r="K83" t="s">
        <v>71</v>
      </c>
      <c r="L83" t="s">
        <v>430</v>
      </c>
      <c r="M83">
        <v>923.947435</v>
      </c>
      <c r="N83" t="s">
        <v>71</v>
      </c>
      <c r="O83" t="s">
        <v>431</v>
      </c>
      <c r="P83">
        <v>0.001413</v>
      </c>
      <c r="Q83" t="s">
        <v>71</v>
      </c>
      <c r="R83" t="s">
        <v>70</v>
      </c>
      <c r="S83">
        <v>8.29413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5</v>
      </c>
      <c r="AM83" t="s">
        <v>440</v>
      </c>
      <c r="AN83">
        <v>500</v>
      </c>
      <c r="AO83" t="s">
        <v>441</v>
      </c>
      <c r="AP83">
        <v>50</v>
      </c>
      <c r="AQ83" t="s">
        <v>442</v>
      </c>
      <c r="AR83">
        <v>1000</v>
      </c>
    </row>
    <row r="84" ht="29.25" spans="1:44">
      <c r="A84" s="2">
        <v>704</v>
      </c>
      <c r="B84" t="s">
        <v>425</v>
      </c>
      <c r="C84">
        <v>4</v>
      </c>
      <c r="D84" t="s">
        <v>426</v>
      </c>
      <c r="E84">
        <v>3792</v>
      </c>
      <c r="F84" t="s">
        <v>427</v>
      </c>
      <c r="G84" t="s">
        <v>428</v>
      </c>
      <c r="H84">
        <v>6544.416</v>
      </c>
      <c r="I84" t="s">
        <v>429</v>
      </c>
      <c r="J84">
        <v>0.000477</v>
      </c>
      <c r="K84" t="s">
        <v>71</v>
      </c>
      <c r="L84" t="s">
        <v>430</v>
      </c>
      <c r="M84">
        <v>918.980614</v>
      </c>
      <c r="N84" t="s">
        <v>71</v>
      </c>
      <c r="O84" t="s">
        <v>431</v>
      </c>
      <c r="P84">
        <v>0.001396</v>
      </c>
      <c r="Q84" t="s">
        <v>71</v>
      </c>
      <c r="R84" t="s">
        <v>70</v>
      </c>
      <c r="S84">
        <v>8.859562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5</v>
      </c>
      <c r="AM84" t="s">
        <v>440</v>
      </c>
      <c r="AN84">
        <v>500</v>
      </c>
      <c r="AO84" t="s">
        <v>441</v>
      </c>
      <c r="AP84">
        <v>50</v>
      </c>
      <c r="AQ84" t="s">
        <v>442</v>
      </c>
      <c r="AR84">
        <v>1000</v>
      </c>
    </row>
    <row r="85" ht="29.25" spans="1:44">
      <c r="A85" s="2">
        <v>703</v>
      </c>
      <c r="B85" t="s">
        <v>425</v>
      </c>
      <c r="C85">
        <v>4</v>
      </c>
      <c r="D85" t="s">
        <v>426</v>
      </c>
      <c r="E85">
        <v>3792</v>
      </c>
      <c r="F85" t="s">
        <v>427</v>
      </c>
      <c r="G85" t="s">
        <v>428</v>
      </c>
      <c r="H85">
        <v>8157.514</v>
      </c>
      <c r="I85" t="s">
        <v>429</v>
      </c>
      <c r="J85">
        <v>0.001641</v>
      </c>
      <c r="K85" t="s">
        <v>71</v>
      </c>
      <c r="L85" t="s">
        <v>430</v>
      </c>
      <c r="M85">
        <v>1410.8452</v>
      </c>
      <c r="N85" t="s">
        <v>71</v>
      </c>
      <c r="O85" t="s">
        <v>431</v>
      </c>
      <c r="P85">
        <v>0.003052</v>
      </c>
      <c r="Q85" t="s">
        <v>71</v>
      </c>
      <c r="R85" t="s">
        <v>70</v>
      </c>
      <c r="S85">
        <v>23.896168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50</v>
      </c>
      <c r="AQ85" t="s">
        <v>442</v>
      </c>
      <c r="AR85">
        <v>1000</v>
      </c>
    </row>
    <row r="86" ht="29.25" spans="1:44">
      <c r="A86" s="2">
        <v>702</v>
      </c>
      <c r="B86" t="s">
        <v>425</v>
      </c>
      <c r="C86">
        <v>4</v>
      </c>
      <c r="D86" t="s">
        <v>426</v>
      </c>
      <c r="E86">
        <v>3792</v>
      </c>
      <c r="F86" t="s">
        <v>427</v>
      </c>
      <c r="G86" t="s">
        <v>428</v>
      </c>
      <c r="H86">
        <v>8157.514</v>
      </c>
      <c r="I86" t="s">
        <v>429</v>
      </c>
      <c r="J86">
        <v>0.001821</v>
      </c>
      <c r="K86" t="s">
        <v>71</v>
      </c>
      <c r="L86" t="s">
        <v>430</v>
      </c>
      <c r="M86">
        <v>1447.561</v>
      </c>
      <c r="N86" t="s">
        <v>71</v>
      </c>
      <c r="O86" t="s">
        <v>431</v>
      </c>
      <c r="P86">
        <v>0.003269</v>
      </c>
      <c r="Q86" t="s">
        <v>71</v>
      </c>
      <c r="R86" t="s">
        <v>70</v>
      </c>
      <c r="S86">
        <v>25.862723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50</v>
      </c>
      <c r="AQ86" t="s">
        <v>442</v>
      </c>
      <c r="AR86">
        <v>1000</v>
      </c>
    </row>
    <row r="87" ht="29.25" spans="1:44">
      <c r="A87" s="2">
        <v>701</v>
      </c>
      <c r="B87" t="s">
        <v>425</v>
      </c>
      <c r="C87">
        <v>4</v>
      </c>
      <c r="D87" t="s">
        <v>426</v>
      </c>
      <c r="E87">
        <v>226</v>
      </c>
      <c r="F87" t="s">
        <v>427</v>
      </c>
      <c r="G87" t="s">
        <v>428</v>
      </c>
      <c r="H87">
        <v>27628.912</v>
      </c>
      <c r="I87" t="s">
        <v>429</v>
      </c>
      <c r="J87">
        <v>0.000664</v>
      </c>
      <c r="K87" t="s">
        <v>71</v>
      </c>
      <c r="L87" t="s">
        <v>430</v>
      </c>
      <c r="M87">
        <v>335.4689</v>
      </c>
      <c r="N87" t="s">
        <v>71</v>
      </c>
      <c r="O87" t="s">
        <v>431</v>
      </c>
      <c r="P87">
        <v>0.000999</v>
      </c>
      <c r="Q87" t="s">
        <v>71</v>
      </c>
      <c r="R87" t="s">
        <v>70</v>
      </c>
      <c r="S87">
        <v>2.546628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10</v>
      </c>
      <c r="AM87" t="s">
        <v>440</v>
      </c>
      <c r="AN87">
        <v>500</v>
      </c>
      <c r="AO87" t="s">
        <v>441</v>
      </c>
      <c r="AP87">
        <v>20</v>
      </c>
      <c r="AQ87" t="s">
        <v>442</v>
      </c>
      <c r="AR87">
        <v>20</v>
      </c>
    </row>
    <row r="88" ht="29.25" spans="1:44">
      <c r="A88" s="2">
        <v>700</v>
      </c>
      <c r="B88" t="s">
        <v>425</v>
      </c>
      <c r="C88">
        <v>4</v>
      </c>
      <c r="D88" t="s">
        <v>426</v>
      </c>
      <c r="E88">
        <v>226</v>
      </c>
      <c r="F88" t="s">
        <v>427</v>
      </c>
      <c r="G88" t="s">
        <v>428</v>
      </c>
      <c r="H88">
        <v>5.956</v>
      </c>
      <c r="I88" t="s">
        <v>429</v>
      </c>
      <c r="J88">
        <v>0.000746</v>
      </c>
      <c r="K88" t="s">
        <v>71</v>
      </c>
      <c r="L88" t="s">
        <v>430</v>
      </c>
      <c r="M88">
        <v>427.6737</v>
      </c>
      <c r="N88" t="s">
        <v>71</v>
      </c>
      <c r="O88" t="s">
        <v>431</v>
      </c>
      <c r="P88">
        <v>0.001174</v>
      </c>
      <c r="Q88" t="s">
        <v>71</v>
      </c>
      <c r="R88" t="s">
        <v>70</v>
      </c>
      <c r="S88">
        <v>2.123459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10</v>
      </c>
      <c r="AM88" t="s">
        <v>440</v>
      </c>
      <c r="AN88">
        <v>1000</v>
      </c>
      <c r="AO88" t="s">
        <v>441</v>
      </c>
      <c r="AP88">
        <v>20</v>
      </c>
      <c r="AQ88" t="s">
        <v>442</v>
      </c>
      <c r="AR88">
        <v>20</v>
      </c>
    </row>
    <row r="89" ht="29.25" spans="1:44">
      <c r="A89" s="2">
        <v>699</v>
      </c>
      <c r="B89" t="s">
        <v>425</v>
      </c>
      <c r="C89">
        <v>4</v>
      </c>
      <c r="D89" t="s">
        <v>426</v>
      </c>
      <c r="E89">
        <v>226</v>
      </c>
      <c r="F89" t="s">
        <v>427</v>
      </c>
      <c r="G89" t="s">
        <v>428</v>
      </c>
      <c r="H89">
        <v>5.63</v>
      </c>
      <c r="I89" t="s">
        <v>429</v>
      </c>
      <c r="J89">
        <v>0.000781</v>
      </c>
      <c r="K89" t="s">
        <v>71</v>
      </c>
      <c r="L89" t="s">
        <v>430</v>
      </c>
      <c r="M89">
        <v>434.9301</v>
      </c>
      <c r="N89" t="s">
        <v>71</v>
      </c>
      <c r="O89" t="s">
        <v>431</v>
      </c>
      <c r="P89">
        <v>0.001216</v>
      </c>
      <c r="Q89" t="s">
        <v>71</v>
      </c>
      <c r="R89" t="s">
        <v>70</v>
      </c>
      <c r="S89">
        <v>2.074282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10</v>
      </c>
      <c r="AM89" t="s">
        <v>440</v>
      </c>
      <c r="AN89">
        <v>500</v>
      </c>
      <c r="AO89" t="s">
        <v>441</v>
      </c>
      <c r="AP89">
        <v>20</v>
      </c>
      <c r="AQ89" t="s">
        <v>442</v>
      </c>
      <c r="AR89">
        <v>20</v>
      </c>
    </row>
    <row r="90" ht="29.25" spans="1:44">
      <c r="A90" s="2">
        <v>692</v>
      </c>
      <c r="B90" t="s">
        <v>425</v>
      </c>
      <c r="C90">
        <v>5</v>
      </c>
      <c r="D90" t="s">
        <v>426</v>
      </c>
      <c r="E90">
        <v>303</v>
      </c>
      <c r="F90" t="s">
        <v>427</v>
      </c>
      <c r="G90" t="s">
        <v>428</v>
      </c>
      <c r="H90">
        <v>6.02</v>
      </c>
      <c r="I90" t="s">
        <v>429</v>
      </c>
      <c r="J90">
        <v>0.000256</v>
      </c>
      <c r="K90" t="s">
        <v>71</v>
      </c>
      <c r="L90" t="s">
        <v>430</v>
      </c>
      <c r="M90">
        <v>316.509404</v>
      </c>
      <c r="N90" t="s">
        <v>71</v>
      </c>
      <c r="O90" t="s">
        <v>431</v>
      </c>
      <c r="P90">
        <v>0.000572</v>
      </c>
      <c r="Q90" t="s">
        <v>71</v>
      </c>
      <c r="R90" t="s">
        <v>70</v>
      </c>
      <c r="S90">
        <v>0.583409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10</v>
      </c>
      <c r="AM90" t="s">
        <v>440</v>
      </c>
      <c r="AN90">
        <v>500</v>
      </c>
      <c r="AO90" t="s">
        <v>441</v>
      </c>
      <c r="AP90">
        <v>20</v>
      </c>
      <c r="AQ90" t="s">
        <v>442</v>
      </c>
      <c r="AR90">
        <v>20</v>
      </c>
    </row>
    <row r="91" ht="29.25" spans="1:44">
      <c r="A91" s="2">
        <v>691</v>
      </c>
      <c r="B91" t="s">
        <v>425</v>
      </c>
      <c r="C91">
        <v>5</v>
      </c>
      <c r="D91" t="s">
        <v>426</v>
      </c>
      <c r="E91">
        <v>378</v>
      </c>
      <c r="F91" t="s">
        <v>427</v>
      </c>
      <c r="G91" t="s">
        <v>428</v>
      </c>
      <c r="H91">
        <v>592.14</v>
      </c>
      <c r="I91" t="s">
        <v>429</v>
      </c>
      <c r="J91">
        <v>0.000267</v>
      </c>
      <c r="K91" t="s">
        <v>71</v>
      </c>
      <c r="L91" t="s">
        <v>430</v>
      </c>
      <c r="M91">
        <v>332.273462</v>
      </c>
      <c r="N91" t="s">
        <v>71</v>
      </c>
      <c r="O91" t="s">
        <v>431</v>
      </c>
      <c r="P91">
        <v>0.0006</v>
      </c>
      <c r="Q91" t="s">
        <v>71</v>
      </c>
      <c r="R91" t="s">
        <v>70</v>
      </c>
      <c r="S91">
        <v>0.443563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10</v>
      </c>
      <c r="AM91" t="s">
        <v>440</v>
      </c>
      <c r="AN91">
        <v>500</v>
      </c>
      <c r="AO91" t="s">
        <v>441</v>
      </c>
      <c r="AP91">
        <v>30</v>
      </c>
      <c r="AQ91" t="s">
        <v>442</v>
      </c>
      <c r="AR91">
        <v>30</v>
      </c>
    </row>
    <row r="92" ht="29.25" spans="1:44">
      <c r="A92" s="2">
        <v>691</v>
      </c>
      <c r="B92" t="s">
        <v>425</v>
      </c>
      <c r="C92">
        <v>5</v>
      </c>
      <c r="D92" t="s">
        <v>426</v>
      </c>
      <c r="E92">
        <v>378</v>
      </c>
      <c r="F92" t="s">
        <v>427</v>
      </c>
      <c r="G92" t="s">
        <v>428</v>
      </c>
      <c r="H92">
        <v>13760.53</v>
      </c>
      <c r="I92" t="s">
        <v>429</v>
      </c>
      <c r="J92">
        <v>0.000242</v>
      </c>
      <c r="K92" t="s">
        <v>71</v>
      </c>
      <c r="L92" t="s">
        <v>430</v>
      </c>
      <c r="M92">
        <v>251.531233</v>
      </c>
      <c r="N92" t="s">
        <v>71</v>
      </c>
      <c r="O92" t="s">
        <v>431</v>
      </c>
      <c r="P92">
        <v>0.000494</v>
      </c>
      <c r="Q92" t="s">
        <v>71</v>
      </c>
      <c r="R92" t="s">
        <v>70</v>
      </c>
      <c r="S92">
        <v>0.515426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10</v>
      </c>
      <c r="AM92" t="s">
        <v>440</v>
      </c>
      <c r="AN92">
        <v>500</v>
      </c>
      <c r="AO92" t="s">
        <v>441</v>
      </c>
      <c r="AP92">
        <v>30</v>
      </c>
      <c r="AQ92" t="s">
        <v>442</v>
      </c>
      <c r="AR92">
        <v>30</v>
      </c>
    </row>
    <row r="93" ht="29.25" spans="1:44">
      <c r="A93" s="2">
        <v>691</v>
      </c>
      <c r="B93" t="s">
        <v>425</v>
      </c>
      <c r="C93">
        <v>5</v>
      </c>
      <c r="D93" t="s">
        <v>426</v>
      </c>
      <c r="E93">
        <v>303</v>
      </c>
      <c r="F93" t="s">
        <v>427</v>
      </c>
      <c r="G93" t="s">
        <v>428</v>
      </c>
      <c r="H93">
        <v>2.826</v>
      </c>
      <c r="I93" t="s">
        <v>429</v>
      </c>
      <c r="J93">
        <v>0.000253</v>
      </c>
      <c r="K93" t="s">
        <v>71</v>
      </c>
      <c r="L93" t="s">
        <v>430</v>
      </c>
      <c r="M93">
        <v>292.204344</v>
      </c>
      <c r="N93" t="s">
        <v>71</v>
      </c>
      <c r="O93" t="s">
        <v>431</v>
      </c>
      <c r="P93">
        <v>0.000546</v>
      </c>
      <c r="Q93" t="s">
        <v>71</v>
      </c>
      <c r="R93" t="s">
        <v>70</v>
      </c>
      <c r="S93">
        <v>0.497397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10</v>
      </c>
      <c r="AM93" t="s">
        <v>440</v>
      </c>
      <c r="AN93">
        <v>500</v>
      </c>
      <c r="AO93" t="s">
        <v>441</v>
      </c>
      <c r="AP93">
        <v>20</v>
      </c>
      <c r="AQ93" t="s">
        <v>442</v>
      </c>
      <c r="AR93">
        <v>20</v>
      </c>
    </row>
    <row r="94" ht="29.25" spans="1:44">
      <c r="A94" s="2">
        <v>691</v>
      </c>
      <c r="B94" t="s">
        <v>425</v>
      </c>
      <c r="C94">
        <v>5</v>
      </c>
      <c r="D94" t="s">
        <v>426</v>
      </c>
      <c r="E94">
        <v>303</v>
      </c>
      <c r="F94" t="s">
        <v>427</v>
      </c>
      <c r="G94" t="s">
        <v>428</v>
      </c>
      <c r="H94">
        <v>0.092</v>
      </c>
      <c r="I94" t="s">
        <v>429</v>
      </c>
      <c r="J94">
        <v>0.000263</v>
      </c>
      <c r="K94" t="s">
        <v>71</v>
      </c>
      <c r="L94" t="s">
        <v>430</v>
      </c>
      <c r="M94">
        <v>337.961665</v>
      </c>
      <c r="N94" t="s">
        <v>71</v>
      </c>
      <c r="O94" t="s">
        <v>431</v>
      </c>
      <c r="P94">
        <v>0.000601</v>
      </c>
      <c r="Q94" t="s">
        <v>71</v>
      </c>
      <c r="R94" t="s">
        <v>70</v>
      </c>
      <c r="S94">
        <v>0.396033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500</v>
      </c>
      <c r="AO94" t="s">
        <v>441</v>
      </c>
      <c r="AP94">
        <v>20</v>
      </c>
      <c r="AQ94" t="s">
        <v>442</v>
      </c>
      <c r="AR94">
        <v>20</v>
      </c>
    </row>
    <row r="95" ht="29.25" spans="1:44">
      <c r="A95" s="2">
        <v>690</v>
      </c>
      <c r="B95" t="s">
        <v>425</v>
      </c>
      <c r="C95">
        <v>0</v>
      </c>
      <c r="D95" t="s">
        <v>426</v>
      </c>
      <c r="E95">
        <v>157</v>
      </c>
      <c r="F95" t="s">
        <v>427</v>
      </c>
      <c r="G95" t="s">
        <v>428</v>
      </c>
      <c r="H95">
        <v>6.02</v>
      </c>
      <c r="I95" t="s">
        <v>429</v>
      </c>
      <c r="J95">
        <v>0.000263</v>
      </c>
      <c r="K95" t="s">
        <v>71</v>
      </c>
      <c r="L95" t="s">
        <v>430</v>
      </c>
      <c r="M95">
        <v>12.089389</v>
      </c>
      <c r="N95" t="s">
        <v>71</v>
      </c>
      <c r="O95" t="s">
        <v>431</v>
      </c>
      <c r="P95">
        <v>0.000275</v>
      </c>
      <c r="Q95" t="s">
        <v>71</v>
      </c>
      <c r="R95" t="s">
        <v>70</v>
      </c>
      <c r="S95">
        <v>3.64429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20</v>
      </c>
      <c r="AQ95" t="s">
        <v>442</v>
      </c>
      <c r="AR95">
        <v>20</v>
      </c>
    </row>
    <row r="96" ht="29.25" spans="1:44">
      <c r="A96" s="2">
        <v>689</v>
      </c>
      <c r="B96" t="s">
        <v>425</v>
      </c>
      <c r="C96">
        <v>1</v>
      </c>
      <c r="D96" t="s">
        <v>426</v>
      </c>
      <c r="E96">
        <v>160</v>
      </c>
      <c r="F96" t="s">
        <v>427</v>
      </c>
      <c r="G96" t="s">
        <v>428</v>
      </c>
      <c r="H96">
        <v>6.02</v>
      </c>
      <c r="I96" t="s">
        <v>429</v>
      </c>
      <c r="J96">
        <v>0.000262</v>
      </c>
      <c r="K96" t="s">
        <v>71</v>
      </c>
      <c r="L96" t="s">
        <v>430</v>
      </c>
      <c r="M96">
        <v>22.154238</v>
      </c>
      <c r="N96" t="s">
        <v>71</v>
      </c>
      <c r="O96" t="s">
        <v>431</v>
      </c>
      <c r="P96">
        <v>0.000285</v>
      </c>
      <c r="Q96" t="s">
        <v>71</v>
      </c>
      <c r="R96" t="s">
        <v>70</v>
      </c>
      <c r="S96">
        <v>2.795724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500</v>
      </c>
      <c r="AO96" t="s">
        <v>441</v>
      </c>
      <c r="AP96">
        <v>20</v>
      </c>
      <c r="AQ96" t="s">
        <v>442</v>
      </c>
      <c r="AR96">
        <v>20</v>
      </c>
    </row>
    <row r="97" ht="29.25" spans="1:44">
      <c r="A97" s="2">
        <v>688</v>
      </c>
      <c r="B97" t="s">
        <v>425</v>
      </c>
      <c r="C97">
        <v>2</v>
      </c>
      <c r="D97" t="s">
        <v>426</v>
      </c>
      <c r="E97">
        <v>169</v>
      </c>
      <c r="F97" t="s">
        <v>427</v>
      </c>
      <c r="G97" t="s">
        <v>428</v>
      </c>
      <c r="H97">
        <v>6.02</v>
      </c>
      <c r="I97" t="s">
        <v>429</v>
      </c>
      <c r="J97">
        <v>0.000262</v>
      </c>
      <c r="K97" t="s">
        <v>71</v>
      </c>
      <c r="L97" t="s">
        <v>430</v>
      </c>
      <c r="M97">
        <v>42.274078</v>
      </c>
      <c r="N97" t="s">
        <v>71</v>
      </c>
      <c r="O97" t="s">
        <v>431</v>
      </c>
      <c r="P97">
        <v>0.000304</v>
      </c>
      <c r="Q97" t="s">
        <v>71</v>
      </c>
      <c r="R97" t="s">
        <v>70</v>
      </c>
      <c r="S97">
        <v>1.830895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500</v>
      </c>
      <c r="AO97" t="s">
        <v>441</v>
      </c>
      <c r="AP97">
        <v>20</v>
      </c>
      <c r="AQ97" t="s">
        <v>442</v>
      </c>
      <c r="AR97">
        <v>20</v>
      </c>
    </row>
    <row r="98" ht="29.25" spans="1:44">
      <c r="A98" s="2">
        <v>687</v>
      </c>
      <c r="B98" t="s">
        <v>425</v>
      </c>
      <c r="C98">
        <v>3</v>
      </c>
      <c r="D98" t="s">
        <v>426</v>
      </c>
      <c r="E98">
        <v>188</v>
      </c>
      <c r="F98" t="s">
        <v>427</v>
      </c>
      <c r="G98" t="s">
        <v>428</v>
      </c>
      <c r="H98">
        <v>6.02</v>
      </c>
      <c r="I98" t="s">
        <v>429</v>
      </c>
      <c r="J98">
        <v>0.000264</v>
      </c>
      <c r="K98" t="s">
        <v>71</v>
      </c>
      <c r="L98" t="s">
        <v>430</v>
      </c>
      <c r="M98">
        <v>93.798992</v>
      </c>
      <c r="N98" t="s">
        <v>71</v>
      </c>
      <c r="O98" t="s">
        <v>431</v>
      </c>
      <c r="P98">
        <v>0.000358</v>
      </c>
      <c r="Q98" t="s">
        <v>71</v>
      </c>
      <c r="R98" t="s">
        <v>70</v>
      </c>
      <c r="S98">
        <v>1.192019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20</v>
      </c>
      <c r="AQ98" t="s">
        <v>442</v>
      </c>
      <c r="AR98">
        <v>20</v>
      </c>
    </row>
    <row r="99" ht="29.25" spans="1:44">
      <c r="A99" s="2">
        <v>686</v>
      </c>
      <c r="B99" t="s">
        <v>425</v>
      </c>
      <c r="C99">
        <v>4</v>
      </c>
      <c r="D99" t="s">
        <v>426</v>
      </c>
      <c r="E99">
        <v>226</v>
      </c>
      <c r="F99" t="s">
        <v>427</v>
      </c>
      <c r="G99" t="s">
        <v>428</v>
      </c>
      <c r="H99">
        <v>6.02</v>
      </c>
      <c r="I99" t="s">
        <v>429</v>
      </c>
      <c r="J99">
        <v>0.000263</v>
      </c>
      <c r="K99" t="s">
        <v>71</v>
      </c>
      <c r="L99" t="s">
        <v>430</v>
      </c>
      <c r="M99">
        <v>182.13352</v>
      </c>
      <c r="N99" t="s">
        <v>71</v>
      </c>
      <c r="O99" t="s">
        <v>431</v>
      </c>
      <c r="P99">
        <v>0.000445</v>
      </c>
      <c r="Q99" t="s">
        <v>71</v>
      </c>
      <c r="R99" t="s">
        <v>70</v>
      </c>
      <c r="S99">
        <v>0.814933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500</v>
      </c>
      <c r="AO99" t="s">
        <v>441</v>
      </c>
      <c r="AP99">
        <v>20</v>
      </c>
      <c r="AQ99" t="s">
        <v>442</v>
      </c>
      <c r="AR99">
        <v>20</v>
      </c>
    </row>
    <row r="100" ht="29.25" spans="1:44">
      <c r="A100" s="2">
        <v>685</v>
      </c>
      <c r="B100" t="s">
        <v>425</v>
      </c>
      <c r="C100">
        <v>5</v>
      </c>
      <c r="D100" t="s">
        <v>426</v>
      </c>
      <c r="E100">
        <v>303</v>
      </c>
      <c r="F100" t="s">
        <v>427</v>
      </c>
      <c r="G100" t="s">
        <v>428</v>
      </c>
      <c r="H100">
        <v>6.02</v>
      </c>
      <c r="I100" t="s">
        <v>429</v>
      </c>
      <c r="J100">
        <v>0.000262</v>
      </c>
      <c r="K100" t="s">
        <v>71</v>
      </c>
      <c r="L100" t="s">
        <v>430</v>
      </c>
      <c r="M100">
        <v>326.695189</v>
      </c>
      <c r="N100" t="s">
        <v>71</v>
      </c>
      <c r="O100" t="s">
        <v>431</v>
      </c>
      <c r="P100">
        <v>0.000589</v>
      </c>
      <c r="Q100" t="s">
        <v>71</v>
      </c>
      <c r="R100" t="s">
        <v>70</v>
      </c>
      <c r="S100">
        <v>0.617631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20</v>
      </c>
      <c r="AQ100" t="s">
        <v>442</v>
      </c>
      <c r="AR100">
        <v>20</v>
      </c>
    </row>
    <row r="101" ht="29.25" spans="1:44">
      <c r="A101" s="2">
        <v>684</v>
      </c>
      <c r="B101" t="s">
        <v>425</v>
      </c>
      <c r="C101">
        <v>6</v>
      </c>
      <c r="D101" t="s">
        <v>426</v>
      </c>
      <c r="E101">
        <v>455</v>
      </c>
      <c r="F101" t="s">
        <v>427</v>
      </c>
      <c r="G101" t="s">
        <v>428</v>
      </c>
      <c r="H101">
        <v>6.02</v>
      </c>
      <c r="I101" t="s">
        <v>429</v>
      </c>
      <c r="J101">
        <v>0.000264</v>
      </c>
      <c r="K101" t="s">
        <v>71</v>
      </c>
      <c r="L101" t="s">
        <v>430</v>
      </c>
      <c r="M101">
        <v>649.609655</v>
      </c>
      <c r="N101" t="s">
        <v>71</v>
      </c>
      <c r="O101" t="s">
        <v>431</v>
      </c>
      <c r="P101">
        <v>0.000913</v>
      </c>
      <c r="Q101" t="s">
        <v>71</v>
      </c>
      <c r="R101" t="s">
        <v>70</v>
      </c>
      <c r="S101">
        <v>0.546611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500</v>
      </c>
      <c r="AO101" t="s">
        <v>441</v>
      </c>
      <c r="AP101">
        <v>20</v>
      </c>
      <c r="AQ101" t="s">
        <v>442</v>
      </c>
      <c r="AR101">
        <v>20</v>
      </c>
    </row>
    <row r="102" ht="29.25" spans="1:44">
      <c r="A102" s="2">
        <v>683</v>
      </c>
      <c r="B102" t="s">
        <v>425</v>
      </c>
      <c r="C102">
        <v>7</v>
      </c>
      <c r="D102" t="s">
        <v>426</v>
      </c>
      <c r="E102">
        <v>760</v>
      </c>
      <c r="F102" t="s">
        <v>427</v>
      </c>
      <c r="G102" t="s">
        <v>428</v>
      </c>
      <c r="H102">
        <v>6.02</v>
      </c>
      <c r="I102" t="s">
        <v>429</v>
      </c>
      <c r="J102">
        <v>0.000263</v>
      </c>
      <c r="K102" t="s">
        <v>71</v>
      </c>
      <c r="L102" t="s">
        <v>430</v>
      </c>
      <c r="M102">
        <v>1343.22226</v>
      </c>
      <c r="N102" t="s">
        <v>71</v>
      </c>
      <c r="O102" t="s">
        <v>431</v>
      </c>
      <c r="P102">
        <v>0.001607</v>
      </c>
      <c r="Q102" t="s">
        <v>71</v>
      </c>
      <c r="R102" t="s">
        <v>70</v>
      </c>
      <c r="S102">
        <v>0.496958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500</v>
      </c>
      <c r="AO102" t="s">
        <v>441</v>
      </c>
      <c r="AP102">
        <v>20</v>
      </c>
      <c r="AQ102" t="s">
        <v>442</v>
      </c>
      <c r="AR102">
        <v>20</v>
      </c>
    </row>
    <row r="103" ht="29.25" spans="1:44">
      <c r="A103" s="2">
        <v>682</v>
      </c>
      <c r="B103" t="s">
        <v>425</v>
      </c>
      <c r="C103">
        <v>8</v>
      </c>
      <c r="D103" t="s">
        <v>426</v>
      </c>
      <c r="E103">
        <v>1371</v>
      </c>
      <c r="F103" t="s">
        <v>427</v>
      </c>
      <c r="G103" t="s">
        <v>428</v>
      </c>
      <c r="H103">
        <v>6.02</v>
      </c>
      <c r="I103" t="s">
        <v>429</v>
      </c>
      <c r="J103">
        <v>0.000264</v>
      </c>
      <c r="K103" t="s">
        <v>71</v>
      </c>
      <c r="L103" t="s">
        <v>430</v>
      </c>
      <c r="M103">
        <v>7375.167952</v>
      </c>
      <c r="N103" t="s">
        <v>71</v>
      </c>
      <c r="O103" t="s">
        <v>431</v>
      </c>
      <c r="P103">
        <v>0.007639</v>
      </c>
      <c r="Q103" t="s">
        <v>71</v>
      </c>
      <c r="R103" t="s">
        <v>70</v>
      </c>
      <c r="S103">
        <v>0.445853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500</v>
      </c>
      <c r="AO103" t="s">
        <v>441</v>
      </c>
      <c r="AP103">
        <v>20</v>
      </c>
      <c r="AQ103" t="s">
        <v>442</v>
      </c>
      <c r="AR103">
        <v>20</v>
      </c>
    </row>
    <row r="104" ht="29.25" spans="1:44">
      <c r="A104" s="2">
        <v>681</v>
      </c>
      <c r="B104" t="s">
        <v>425</v>
      </c>
      <c r="C104">
        <v>9</v>
      </c>
      <c r="D104" t="s">
        <v>426</v>
      </c>
      <c r="E104">
        <v>2592</v>
      </c>
      <c r="F104" t="s">
        <v>427</v>
      </c>
      <c r="G104" t="s">
        <v>428</v>
      </c>
      <c r="H104">
        <v>6.02</v>
      </c>
      <c r="I104" t="s">
        <v>429</v>
      </c>
      <c r="J104">
        <v>0.00026</v>
      </c>
      <c r="K104" t="s">
        <v>71</v>
      </c>
      <c r="L104" t="s">
        <v>430</v>
      </c>
      <c r="M104">
        <v>20170.370556</v>
      </c>
      <c r="N104" t="s">
        <v>71</v>
      </c>
      <c r="O104" t="s">
        <v>431</v>
      </c>
      <c r="P104">
        <v>0.020431</v>
      </c>
      <c r="Q104" t="s">
        <v>71</v>
      </c>
      <c r="R104" t="s">
        <v>70</v>
      </c>
      <c r="S104">
        <v>0.420785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500</v>
      </c>
      <c r="AO104" t="s">
        <v>441</v>
      </c>
      <c r="AP104">
        <v>20</v>
      </c>
      <c r="AQ104" t="s">
        <v>442</v>
      </c>
      <c r="AR104">
        <v>20</v>
      </c>
    </row>
    <row r="105" ht="29.25" spans="1:44">
      <c r="A105" s="2">
        <v>680</v>
      </c>
      <c r="B105" t="s">
        <v>425</v>
      </c>
      <c r="C105">
        <v>5</v>
      </c>
      <c r="D105" t="s">
        <v>426</v>
      </c>
      <c r="E105">
        <v>303</v>
      </c>
      <c r="F105" t="s">
        <v>427</v>
      </c>
      <c r="G105" t="s">
        <v>428</v>
      </c>
      <c r="H105">
        <v>6.02</v>
      </c>
      <c r="I105" t="s">
        <v>429</v>
      </c>
      <c r="J105">
        <v>0.000267</v>
      </c>
      <c r="K105" t="s">
        <v>71</v>
      </c>
      <c r="L105" t="s">
        <v>430</v>
      </c>
      <c r="M105">
        <v>334.337872</v>
      </c>
      <c r="N105" t="s">
        <v>71</v>
      </c>
      <c r="O105" t="s">
        <v>431</v>
      </c>
      <c r="P105">
        <v>0.000601</v>
      </c>
      <c r="Q105" t="s">
        <v>71</v>
      </c>
      <c r="R105" t="s">
        <v>70</v>
      </c>
      <c r="S105">
        <v>0.630205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500</v>
      </c>
      <c r="AO105" t="s">
        <v>441</v>
      </c>
      <c r="AP105">
        <v>20</v>
      </c>
      <c r="AQ105" t="s">
        <v>442</v>
      </c>
      <c r="AR105">
        <v>20</v>
      </c>
    </row>
    <row r="106" ht="29.25" spans="1:44">
      <c r="A106" s="2">
        <v>680</v>
      </c>
      <c r="B106" t="s">
        <v>425</v>
      </c>
      <c r="C106">
        <v>5</v>
      </c>
      <c r="D106" t="s">
        <v>426</v>
      </c>
      <c r="E106">
        <v>303</v>
      </c>
      <c r="F106" t="s">
        <v>427</v>
      </c>
      <c r="G106" t="s">
        <v>428</v>
      </c>
      <c r="H106">
        <v>2.826</v>
      </c>
      <c r="I106" t="s">
        <v>429</v>
      </c>
      <c r="J106">
        <v>0.000264</v>
      </c>
      <c r="K106" t="s">
        <v>71</v>
      </c>
      <c r="L106" t="s">
        <v>430</v>
      </c>
      <c r="M106">
        <v>295.609846</v>
      </c>
      <c r="N106" t="s">
        <v>71</v>
      </c>
      <c r="O106" t="s">
        <v>431</v>
      </c>
      <c r="P106">
        <v>0.000559</v>
      </c>
      <c r="Q106" t="s">
        <v>71</v>
      </c>
      <c r="R106" t="s">
        <v>70</v>
      </c>
      <c r="S106">
        <v>0.500438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20</v>
      </c>
      <c r="AQ106" t="s">
        <v>442</v>
      </c>
      <c r="AR106">
        <v>20</v>
      </c>
    </row>
    <row r="107" ht="29.25" spans="1:44">
      <c r="A107" s="2">
        <v>680</v>
      </c>
      <c r="B107" t="s">
        <v>425</v>
      </c>
      <c r="C107">
        <v>5</v>
      </c>
      <c r="D107" t="s">
        <v>426</v>
      </c>
      <c r="E107">
        <v>303</v>
      </c>
      <c r="F107" t="s">
        <v>427</v>
      </c>
      <c r="G107" t="s">
        <v>428</v>
      </c>
      <c r="H107">
        <v>0.092</v>
      </c>
      <c r="I107" t="s">
        <v>429</v>
      </c>
      <c r="J107">
        <v>0.000274</v>
      </c>
      <c r="K107" t="s">
        <v>71</v>
      </c>
      <c r="L107" t="s">
        <v>430</v>
      </c>
      <c r="M107">
        <v>346.675571</v>
      </c>
      <c r="N107" t="s">
        <v>71</v>
      </c>
      <c r="O107" t="s">
        <v>431</v>
      </c>
      <c r="P107">
        <v>0.000621</v>
      </c>
      <c r="Q107" t="s">
        <v>71</v>
      </c>
      <c r="R107" t="s">
        <v>70</v>
      </c>
      <c r="S107">
        <v>0.400978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500</v>
      </c>
      <c r="AO107" t="s">
        <v>441</v>
      </c>
      <c r="AP107">
        <v>20</v>
      </c>
      <c r="AQ107" t="s">
        <v>442</v>
      </c>
      <c r="AR107">
        <v>20</v>
      </c>
    </row>
    <row r="108" ht="29.25" spans="1:44">
      <c r="A108" s="2">
        <v>680</v>
      </c>
      <c r="B108" t="s">
        <v>425</v>
      </c>
      <c r="C108">
        <v>5</v>
      </c>
      <c r="D108" t="s">
        <v>426</v>
      </c>
      <c r="E108">
        <v>683</v>
      </c>
      <c r="F108" t="s">
        <v>427</v>
      </c>
      <c r="G108" t="s">
        <v>428</v>
      </c>
      <c r="H108">
        <v>3.402</v>
      </c>
      <c r="I108" t="s">
        <v>429</v>
      </c>
      <c r="J108">
        <v>0.000757</v>
      </c>
      <c r="K108" t="s">
        <v>71</v>
      </c>
      <c r="L108" t="s">
        <v>430</v>
      </c>
      <c r="M108">
        <v>510.04518</v>
      </c>
      <c r="N108" t="s">
        <v>71</v>
      </c>
      <c r="O108" t="s">
        <v>431</v>
      </c>
      <c r="P108">
        <v>0.001267</v>
      </c>
      <c r="Q108" t="s">
        <v>71</v>
      </c>
      <c r="R108" t="s">
        <v>70</v>
      </c>
      <c r="S108">
        <v>0.845855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30</v>
      </c>
      <c r="AM108" t="s">
        <v>440</v>
      </c>
      <c r="AN108">
        <v>500</v>
      </c>
      <c r="AO108" t="s">
        <v>441</v>
      </c>
      <c r="AP108">
        <v>30</v>
      </c>
      <c r="AQ108" t="s">
        <v>442</v>
      </c>
      <c r="AR108">
        <v>30</v>
      </c>
    </row>
    <row r="109" ht="29.25" spans="1:44">
      <c r="A109" s="2">
        <v>680</v>
      </c>
      <c r="B109" t="s">
        <v>425</v>
      </c>
      <c r="C109">
        <v>5</v>
      </c>
      <c r="D109" t="s">
        <v>426</v>
      </c>
      <c r="E109">
        <v>683</v>
      </c>
      <c r="F109" t="s">
        <v>427</v>
      </c>
      <c r="G109" t="s">
        <v>428</v>
      </c>
      <c r="H109">
        <v>0</v>
      </c>
      <c r="I109" t="s">
        <v>429</v>
      </c>
      <c r="J109">
        <v>0.000747</v>
      </c>
      <c r="K109" t="s">
        <v>71</v>
      </c>
      <c r="L109" t="s">
        <v>430</v>
      </c>
      <c r="M109">
        <v>511.189639</v>
      </c>
      <c r="N109" t="s">
        <v>71</v>
      </c>
      <c r="O109" t="s">
        <v>431</v>
      </c>
      <c r="P109">
        <v>0.001258</v>
      </c>
      <c r="Q109" t="s">
        <v>71</v>
      </c>
      <c r="R109" t="s">
        <v>70</v>
      </c>
      <c r="S109">
        <v>0.663425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30</v>
      </c>
      <c r="AM109" t="s">
        <v>440</v>
      </c>
      <c r="AN109">
        <v>500</v>
      </c>
      <c r="AO109" t="s">
        <v>441</v>
      </c>
      <c r="AP109">
        <v>30</v>
      </c>
      <c r="AQ109" t="s">
        <v>442</v>
      </c>
      <c r="AR109">
        <v>30</v>
      </c>
    </row>
    <row r="110" ht="29.25" spans="1:44">
      <c r="A110" s="2">
        <v>680</v>
      </c>
      <c r="B110" t="s">
        <v>425</v>
      </c>
      <c r="C110">
        <v>5</v>
      </c>
      <c r="D110" t="s">
        <v>426</v>
      </c>
      <c r="E110">
        <v>378</v>
      </c>
      <c r="F110" t="s">
        <v>427</v>
      </c>
      <c r="G110" t="s">
        <v>428</v>
      </c>
      <c r="H110">
        <v>592.14</v>
      </c>
      <c r="I110" t="s">
        <v>429</v>
      </c>
      <c r="J110">
        <v>0.000272</v>
      </c>
      <c r="K110" t="s">
        <v>71</v>
      </c>
      <c r="L110" t="s">
        <v>430</v>
      </c>
      <c r="M110">
        <v>311.534716</v>
      </c>
      <c r="N110" t="s">
        <v>71</v>
      </c>
      <c r="O110" t="s">
        <v>431</v>
      </c>
      <c r="P110">
        <v>0.000584</v>
      </c>
      <c r="Q110" t="s">
        <v>71</v>
      </c>
      <c r="R110" t="s">
        <v>70</v>
      </c>
      <c r="S110">
        <v>0.424467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10</v>
      </c>
      <c r="AM110" t="s">
        <v>440</v>
      </c>
      <c r="AN110">
        <v>500</v>
      </c>
      <c r="AO110" t="s">
        <v>441</v>
      </c>
      <c r="AP110">
        <v>30</v>
      </c>
      <c r="AQ110" t="s">
        <v>442</v>
      </c>
      <c r="AR110">
        <v>30</v>
      </c>
    </row>
    <row r="111" ht="29.25" spans="1:44">
      <c r="A111" s="2">
        <v>679</v>
      </c>
      <c r="B111" t="s">
        <v>425</v>
      </c>
      <c r="C111">
        <v>5</v>
      </c>
      <c r="D111" t="s">
        <v>426</v>
      </c>
      <c r="E111">
        <v>302</v>
      </c>
      <c r="F111" t="s">
        <v>427</v>
      </c>
      <c r="G111" t="s">
        <v>428</v>
      </c>
      <c r="H111">
        <v>84082.38</v>
      </c>
      <c r="I111" t="s">
        <v>429</v>
      </c>
      <c r="J111">
        <v>0.000135</v>
      </c>
      <c r="K111" t="s">
        <v>71</v>
      </c>
      <c r="L111" t="s">
        <v>430</v>
      </c>
      <c r="M111">
        <v>166.883625</v>
      </c>
      <c r="N111" t="s">
        <v>71</v>
      </c>
      <c r="O111" t="s">
        <v>431</v>
      </c>
      <c r="P111">
        <v>0.000302</v>
      </c>
      <c r="Q111" t="s">
        <v>71</v>
      </c>
      <c r="R111" t="s">
        <v>70</v>
      </c>
      <c r="S111">
        <v>0.439437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5</v>
      </c>
      <c r="AM111" t="s">
        <v>440</v>
      </c>
      <c r="AN111">
        <v>500</v>
      </c>
      <c r="AO111" t="s">
        <v>441</v>
      </c>
      <c r="AP111">
        <v>30</v>
      </c>
      <c r="AQ111" t="s">
        <v>442</v>
      </c>
      <c r="AR111">
        <v>30</v>
      </c>
    </row>
    <row r="112" ht="29.25" spans="1:44">
      <c r="A112" s="2">
        <v>678</v>
      </c>
      <c r="B112" t="s">
        <v>425</v>
      </c>
      <c r="C112">
        <v>5</v>
      </c>
      <c r="D112" t="s">
        <v>426</v>
      </c>
      <c r="E112">
        <v>378</v>
      </c>
      <c r="F112" t="s">
        <v>427</v>
      </c>
      <c r="G112" t="s">
        <v>428</v>
      </c>
      <c r="H112">
        <v>13760.53</v>
      </c>
      <c r="I112" t="s">
        <v>429</v>
      </c>
      <c r="J112">
        <v>0.000238</v>
      </c>
      <c r="K112" t="s">
        <v>71</v>
      </c>
      <c r="L112" t="s">
        <v>430</v>
      </c>
      <c r="M112">
        <v>252.88954</v>
      </c>
      <c r="N112" t="s">
        <v>71</v>
      </c>
      <c r="O112" t="s">
        <v>431</v>
      </c>
      <c r="P112">
        <v>0.000491</v>
      </c>
      <c r="Q112" t="s">
        <v>71</v>
      </c>
      <c r="R112" t="s">
        <v>70</v>
      </c>
      <c r="S112">
        <v>0.521913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10</v>
      </c>
      <c r="AM112" t="s">
        <v>440</v>
      </c>
      <c r="AN112">
        <v>500</v>
      </c>
      <c r="AO112" t="s">
        <v>441</v>
      </c>
      <c r="AP112">
        <v>30</v>
      </c>
      <c r="AQ112" t="s">
        <v>442</v>
      </c>
      <c r="AR112">
        <v>30</v>
      </c>
    </row>
    <row r="113" ht="29.25" spans="1:44">
      <c r="A113" s="2">
        <v>677</v>
      </c>
      <c r="B113" t="s">
        <v>425</v>
      </c>
      <c r="C113">
        <v>5</v>
      </c>
      <c r="D113" t="s">
        <v>426</v>
      </c>
      <c r="E113">
        <v>454</v>
      </c>
      <c r="F113" t="s">
        <v>427</v>
      </c>
      <c r="G113" t="s">
        <v>428</v>
      </c>
      <c r="H113">
        <v>2808.614</v>
      </c>
      <c r="I113" t="s">
        <v>429</v>
      </c>
      <c r="J113">
        <v>0.000351</v>
      </c>
      <c r="K113" t="s">
        <v>71</v>
      </c>
      <c r="L113" t="s">
        <v>430</v>
      </c>
      <c r="M113">
        <v>320.575083</v>
      </c>
      <c r="N113" t="s">
        <v>71</v>
      </c>
      <c r="O113" t="s">
        <v>431</v>
      </c>
      <c r="P113">
        <v>0.000671</v>
      </c>
      <c r="Q113" t="s">
        <v>71</v>
      </c>
      <c r="R113" t="s">
        <v>70</v>
      </c>
      <c r="S113">
        <v>0.609186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15</v>
      </c>
      <c r="AM113" t="s">
        <v>440</v>
      </c>
      <c r="AN113">
        <v>500</v>
      </c>
      <c r="AO113" t="s">
        <v>441</v>
      </c>
      <c r="AP113">
        <v>30</v>
      </c>
      <c r="AQ113" t="s">
        <v>442</v>
      </c>
      <c r="AR113">
        <v>30</v>
      </c>
    </row>
    <row r="114" ht="29.25" spans="1:44">
      <c r="A114" s="2">
        <v>676</v>
      </c>
      <c r="B114" t="s">
        <v>425</v>
      </c>
      <c r="C114">
        <v>5</v>
      </c>
      <c r="D114" t="s">
        <v>426</v>
      </c>
      <c r="E114">
        <v>531</v>
      </c>
      <c r="F114" t="s">
        <v>427</v>
      </c>
      <c r="G114" t="s">
        <v>428</v>
      </c>
      <c r="H114">
        <v>380.492</v>
      </c>
      <c r="I114" t="s">
        <v>429</v>
      </c>
      <c r="J114">
        <v>0.000457</v>
      </c>
      <c r="K114" t="s">
        <v>71</v>
      </c>
      <c r="L114" t="s">
        <v>430</v>
      </c>
      <c r="M114">
        <v>383.552799</v>
      </c>
      <c r="N114" t="s">
        <v>71</v>
      </c>
      <c r="O114" t="s">
        <v>431</v>
      </c>
      <c r="P114">
        <v>0.000841</v>
      </c>
      <c r="Q114" t="s">
        <v>71</v>
      </c>
      <c r="R114" t="s">
        <v>70</v>
      </c>
      <c r="S114">
        <v>0.680117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20</v>
      </c>
      <c r="AM114" t="s">
        <v>440</v>
      </c>
      <c r="AN114">
        <v>500</v>
      </c>
      <c r="AO114" t="s">
        <v>441</v>
      </c>
      <c r="AP114">
        <v>30</v>
      </c>
      <c r="AQ114" t="s">
        <v>442</v>
      </c>
      <c r="AR114">
        <v>30</v>
      </c>
    </row>
    <row r="115" ht="29.25" spans="1:44">
      <c r="A115" s="2">
        <v>675</v>
      </c>
      <c r="B115" t="s">
        <v>425</v>
      </c>
      <c r="C115">
        <v>5</v>
      </c>
      <c r="D115" t="s">
        <v>426</v>
      </c>
      <c r="E115">
        <v>607</v>
      </c>
      <c r="F115" t="s">
        <v>427</v>
      </c>
      <c r="G115" t="s">
        <v>428</v>
      </c>
      <c r="H115">
        <v>119.864</v>
      </c>
      <c r="I115" t="s">
        <v>429</v>
      </c>
      <c r="J115">
        <v>0.000626</v>
      </c>
      <c r="K115" t="s">
        <v>71</v>
      </c>
      <c r="L115" t="s">
        <v>430</v>
      </c>
      <c r="M115">
        <v>438.762765</v>
      </c>
      <c r="N115" t="s">
        <v>71</v>
      </c>
      <c r="O115" t="s">
        <v>431</v>
      </c>
      <c r="P115">
        <v>0.001065</v>
      </c>
      <c r="Q115" t="s">
        <v>71</v>
      </c>
      <c r="R115" t="s">
        <v>70</v>
      </c>
      <c r="S115">
        <v>0.755773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25</v>
      </c>
      <c r="AM115" t="s">
        <v>440</v>
      </c>
      <c r="AN115">
        <v>500</v>
      </c>
      <c r="AO115" t="s">
        <v>441</v>
      </c>
      <c r="AP115">
        <v>30</v>
      </c>
      <c r="AQ115" t="s">
        <v>442</v>
      </c>
      <c r="AR115">
        <v>30</v>
      </c>
    </row>
    <row r="116" ht="29.25" spans="1:44">
      <c r="A116" s="2">
        <v>674</v>
      </c>
      <c r="B116" t="s">
        <v>425</v>
      </c>
      <c r="C116">
        <v>5</v>
      </c>
      <c r="D116" t="s">
        <v>426</v>
      </c>
      <c r="E116">
        <v>683</v>
      </c>
      <c r="F116" t="s">
        <v>427</v>
      </c>
      <c r="G116" t="s">
        <v>428</v>
      </c>
      <c r="H116">
        <v>3.402</v>
      </c>
      <c r="I116" t="s">
        <v>429</v>
      </c>
      <c r="J116">
        <v>0.000733</v>
      </c>
      <c r="K116" t="s">
        <v>71</v>
      </c>
      <c r="L116" t="s">
        <v>430</v>
      </c>
      <c r="M116">
        <v>500.215329</v>
      </c>
      <c r="N116" t="s">
        <v>71</v>
      </c>
      <c r="O116" t="s">
        <v>431</v>
      </c>
      <c r="P116">
        <v>0.001233</v>
      </c>
      <c r="Q116" t="s">
        <v>71</v>
      </c>
      <c r="R116" t="s">
        <v>70</v>
      </c>
      <c r="S116">
        <v>0.842527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1000000</v>
      </c>
      <c r="AK116" t="s">
        <v>439</v>
      </c>
      <c r="AL116">
        <v>30</v>
      </c>
      <c r="AM116" t="s">
        <v>440</v>
      </c>
      <c r="AN116">
        <v>500</v>
      </c>
      <c r="AO116" t="s">
        <v>441</v>
      </c>
      <c r="AP116">
        <v>30</v>
      </c>
      <c r="AQ116" t="s">
        <v>442</v>
      </c>
      <c r="AR116">
        <v>30</v>
      </c>
    </row>
    <row r="117" ht="29.25" spans="1:44">
      <c r="A117" s="2">
        <v>672</v>
      </c>
      <c r="B117" t="s">
        <v>425</v>
      </c>
      <c r="C117">
        <v>5</v>
      </c>
      <c r="D117" t="s">
        <v>426</v>
      </c>
      <c r="E117">
        <v>378</v>
      </c>
      <c r="F117" t="s">
        <v>427</v>
      </c>
      <c r="G117" t="s">
        <v>428</v>
      </c>
      <c r="H117">
        <v>13760.53</v>
      </c>
      <c r="I117" t="s">
        <v>429</v>
      </c>
      <c r="J117">
        <v>0.000274</v>
      </c>
      <c r="K117" t="s">
        <v>71</v>
      </c>
      <c r="L117" t="s">
        <v>430</v>
      </c>
      <c r="M117">
        <v>258.520479</v>
      </c>
      <c r="N117" t="s">
        <v>71</v>
      </c>
      <c r="O117" t="s">
        <v>431</v>
      </c>
      <c r="P117">
        <v>0.000532</v>
      </c>
      <c r="Q117" t="s">
        <v>71</v>
      </c>
      <c r="R117" t="s">
        <v>70</v>
      </c>
      <c r="S117">
        <v>0.529933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10</v>
      </c>
      <c r="AM117" t="s">
        <v>440</v>
      </c>
      <c r="AN117">
        <v>500</v>
      </c>
      <c r="AO117" t="s">
        <v>441</v>
      </c>
      <c r="AP117">
        <v>30</v>
      </c>
      <c r="AQ117" t="s">
        <v>442</v>
      </c>
      <c r="AR117">
        <v>30</v>
      </c>
    </row>
    <row r="118" ht="29.25" spans="1:44">
      <c r="A118" s="2">
        <v>671</v>
      </c>
      <c r="B118" t="s">
        <v>425</v>
      </c>
      <c r="C118">
        <v>5</v>
      </c>
      <c r="D118" t="s">
        <v>426</v>
      </c>
      <c r="E118">
        <v>452</v>
      </c>
      <c r="F118" t="s">
        <v>427</v>
      </c>
      <c r="G118" t="s">
        <v>428</v>
      </c>
      <c r="H118">
        <v>108.634</v>
      </c>
      <c r="I118" t="s">
        <v>429</v>
      </c>
      <c r="J118">
        <v>0.000147</v>
      </c>
      <c r="K118" t="s">
        <v>71</v>
      </c>
      <c r="L118" t="s">
        <v>430</v>
      </c>
      <c r="M118">
        <v>209.134046</v>
      </c>
      <c r="N118" t="s">
        <v>71</v>
      </c>
      <c r="O118" t="s">
        <v>431</v>
      </c>
      <c r="P118">
        <v>0.000356</v>
      </c>
      <c r="Q118" t="s">
        <v>71</v>
      </c>
      <c r="R118" t="s">
        <v>70</v>
      </c>
      <c r="S118">
        <v>0.531216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5</v>
      </c>
      <c r="AM118" t="s">
        <v>440</v>
      </c>
      <c r="AN118">
        <v>500</v>
      </c>
      <c r="AO118" t="s">
        <v>441</v>
      </c>
      <c r="AP118">
        <v>20</v>
      </c>
      <c r="AQ118" t="s">
        <v>442</v>
      </c>
      <c r="AR118">
        <v>50</v>
      </c>
    </row>
    <row r="119" ht="29.25" spans="1:44">
      <c r="A119" s="2">
        <v>670</v>
      </c>
      <c r="B119" t="s">
        <v>425</v>
      </c>
      <c r="C119">
        <v>5</v>
      </c>
      <c r="D119" t="s">
        <v>426</v>
      </c>
      <c r="E119">
        <v>452</v>
      </c>
      <c r="F119" t="s">
        <v>427</v>
      </c>
      <c r="G119" t="s">
        <v>428</v>
      </c>
      <c r="H119">
        <v>115.234</v>
      </c>
      <c r="I119" t="s">
        <v>429</v>
      </c>
      <c r="J119">
        <v>0.000148</v>
      </c>
      <c r="K119" t="s">
        <v>71</v>
      </c>
      <c r="L119" t="s">
        <v>430</v>
      </c>
      <c r="M119">
        <v>216.500901</v>
      </c>
      <c r="N119" t="s">
        <v>71</v>
      </c>
      <c r="O119" t="s">
        <v>431</v>
      </c>
      <c r="P119">
        <v>0.000365</v>
      </c>
      <c r="Q119" t="s">
        <v>71</v>
      </c>
      <c r="R119" t="s">
        <v>70</v>
      </c>
      <c r="S119">
        <v>0.545285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5</v>
      </c>
      <c r="AM119" t="s">
        <v>440</v>
      </c>
      <c r="AN119">
        <v>500</v>
      </c>
      <c r="AO119" t="s">
        <v>441</v>
      </c>
      <c r="AP119">
        <v>20</v>
      </c>
      <c r="AQ119" t="s">
        <v>442</v>
      </c>
      <c r="AR119">
        <v>50</v>
      </c>
    </row>
    <row r="120" ht="29.25" spans="1:44">
      <c r="A120" s="2">
        <v>669</v>
      </c>
      <c r="B120" t="s">
        <v>425</v>
      </c>
      <c r="C120">
        <v>5</v>
      </c>
      <c r="D120" t="s">
        <v>426</v>
      </c>
      <c r="E120">
        <v>452</v>
      </c>
      <c r="F120" t="s">
        <v>427</v>
      </c>
      <c r="G120" t="s">
        <v>428</v>
      </c>
      <c r="H120">
        <v>113.764</v>
      </c>
      <c r="I120" t="s">
        <v>429</v>
      </c>
      <c r="J120">
        <v>0.000144</v>
      </c>
      <c r="K120" t="s">
        <v>71</v>
      </c>
      <c r="L120" t="s">
        <v>430</v>
      </c>
      <c r="M120">
        <v>230.600516</v>
      </c>
      <c r="N120" t="s">
        <v>71</v>
      </c>
      <c r="O120" t="s">
        <v>431</v>
      </c>
      <c r="P120">
        <v>0.000374</v>
      </c>
      <c r="Q120" t="s">
        <v>71</v>
      </c>
      <c r="R120" t="s">
        <v>70</v>
      </c>
      <c r="S120">
        <v>0.559188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5</v>
      </c>
      <c r="AM120" t="s">
        <v>440</v>
      </c>
      <c r="AN120">
        <v>500</v>
      </c>
      <c r="AO120" t="s">
        <v>441</v>
      </c>
      <c r="AP120">
        <v>20</v>
      </c>
      <c r="AQ120" t="s">
        <v>442</v>
      </c>
      <c r="AR120">
        <v>50</v>
      </c>
    </row>
    <row r="121" ht="29.25" spans="1:44">
      <c r="A121" s="2">
        <v>668</v>
      </c>
      <c r="B121" t="s">
        <v>425</v>
      </c>
      <c r="C121">
        <v>5</v>
      </c>
      <c r="D121" t="s">
        <v>426</v>
      </c>
      <c r="E121">
        <v>452</v>
      </c>
      <c r="F121" t="s">
        <v>427</v>
      </c>
      <c r="G121" t="s">
        <v>428</v>
      </c>
      <c r="H121">
        <v>100.414</v>
      </c>
      <c r="I121" t="s">
        <v>429</v>
      </c>
      <c r="J121">
        <v>0.000153</v>
      </c>
      <c r="K121" t="s">
        <v>71</v>
      </c>
      <c r="L121" t="s">
        <v>430</v>
      </c>
      <c r="M121">
        <v>251.916413</v>
      </c>
      <c r="N121" t="s">
        <v>71</v>
      </c>
      <c r="O121" t="s">
        <v>431</v>
      </c>
      <c r="P121">
        <v>0.000405</v>
      </c>
      <c r="Q121" t="s">
        <v>71</v>
      </c>
      <c r="R121" t="s">
        <v>70</v>
      </c>
      <c r="S121">
        <v>0.566343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5</v>
      </c>
      <c r="AM121" t="s">
        <v>440</v>
      </c>
      <c r="AN121">
        <v>500</v>
      </c>
      <c r="AO121" t="s">
        <v>441</v>
      </c>
      <c r="AP121">
        <v>20</v>
      </c>
      <c r="AQ121" t="s">
        <v>442</v>
      </c>
      <c r="AR121">
        <v>50</v>
      </c>
    </row>
    <row r="122" ht="29.25" spans="1:44">
      <c r="A122" s="2">
        <v>667</v>
      </c>
      <c r="B122" t="s">
        <v>425</v>
      </c>
      <c r="C122">
        <v>5</v>
      </c>
      <c r="D122" t="s">
        <v>426</v>
      </c>
      <c r="E122">
        <v>452</v>
      </c>
      <c r="F122" t="s">
        <v>427</v>
      </c>
      <c r="G122" t="s">
        <v>428</v>
      </c>
      <c r="H122">
        <v>29.228</v>
      </c>
      <c r="I122" t="s">
        <v>429</v>
      </c>
      <c r="J122">
        <v>0.000181</v>
      </c>
      <c r="K122" t="s">
        <v>71</v>
      </c>
      <c r="L122" t="s">
        <v>430</v>
      </c>
      <c r="M122">
        <v>280.814113</v>
      </c>
      <c r="N122" t="s">
        <v>71</v>
      </c>
      <c r="O122" t="s">
        <v>431</v>
      </c>
      <c r="P122">
        <v>0.000462</v>
      </c>
      <c r="Q122" t="s">
        <v>71</v>
      </c>
      <c r="R122" t="s">
        <v>70</v>
      </c>
      <c r="S122">
        <v>0.571843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5</v>
      </c>
      <c r="AM122" t="s">
        <v>440</v>
      </c>
      <c r="AN122">
        <v>500</v>
      </c>
      <c r="AO122" t="s">
        <v>441</v>
      </c>
      <c r="AP122">
        <v>20</v>
      </c>
      <c r="AQ122" t="s">
        <v>442</v>
      </c>
      <c r="AR122">
        <v>50</v>
      </c>
    </row>
    <row r="123" ht="29.25" spans="1:44">
      <c r="A123" s="2">
        <v>666</v>
      </c>
      <c r="B123" t="s">
        <v>425</v>
      </c>
      <c r="C123">
        <v>5</v>
      </c>
      <c r="D123" t="s">
        <v>426</v>
      </c>
      <c r="E123">
        <v>452</v>
      </c>
      <c r="F123" t="s">
        <v>427</v>
      </c>
      <c r="G123" t="s">
        <v>428</v>
      </c>
      <c r="H123">
        <v>2.818</v>
      </c>
      <c r="I123" t="s">
        <v>429</v>
      </c>
      <c r="J123">
        <v>0.000199</v>
      </c>
      <c r="K123" t="s">
        <v>71</v>
      </c>
      <c r="L123" t="s">
        <v>430</v>
      </c>
      <c r="M123">
        <v>296.99465</v>
      </c>
      <c r="N123" t="s">
        <v>71</v>
      </c>
      <c r="O123" t="s">
        <v>431</v>
      </c>
      <c r="P123">
        <v>0.000496</v>
      </c>
      <c r="Q123" t="s">
        <v>71</v>
      </c>
      <c r="R123" t="s">
        <v>70</v>
      </c>
      <c r="S123">
        <v>0.57036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5</v>
      </c>
      <c r="AM123" t="s">
        <v>440</v>
      </c>
      <c r="AN123">
        <v>500</v>
      </c>
      <c r="AO123" t="s">
        <v>441</v>
      </c>
      <c r="AP123">
        <v>20</v>
      </c>
      <c r="AQ123" t="s">
        <v>442</v>
      </c>
      <c r="AR123">
        <v>50</v>
      </c>
    </row>
    <row r="124" ht="29.25" spans="1:44">
      <c r="A124" s="2">
        <v>665</v>
      </c>
      <c r="B124" t="s">
        <v>425</v>
      </c>
      <c r="C124">
        <v>6</v>
      </c>
      <c r="D124" t="s">
        <v>426</v>
      </c>
      <c r="E124">
        <v>834</v>
      </c>
      <c r="F124" t="s">
        <v>427</v>
      </c>
      <c r="G124" t="s">
        <v>428</v>
      </c>
      <c r="H124">
        <v>19.266</v>
      </c>
      <c r="I124" t="s">
        <v>429</v>
      </c>
      <c r="J124">
        <v>0.00019</v>
      </c>
      <c r="K124" t="s">
        <v>71</v>
      </c>
      <c r="L124" t="s">
        <v>430</v>
      </c>
      <c r="M124">
        <v>653.660187</v>
      </c>
      <c r="N124" t="s">
        <v>71</v>
      </c>
      <c r="O124" t="s">
        <v>431</v>
      </c>
      <c r="P124">
        <v>0.000844</v>
      </c>
      <c r="Q124" t="s">
        <v>71</v>
      </c>
      <c r="R124" t="s">
        <v>70</v>
      </c>
      <c r="S124">
        <v>0.513335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5</v>
      </c>
      <c r="AM124" t="s">
        <v>440</v>
      </c>
      <c r="AN124">
        <v>500</v>
      </c>
      <c r="AO124" t="s">
        <v>441</v>
      </c>
      <c r="AP124">
        <v>20</v>
      </c>
      <c r="AQ124" t="s">
        <v>442</v>
      </c>
      <c r="AR124">
        <v>50</v>
      </c>
    </row>
    <row r="125" ht="29.25" spans="1:44">
      <c r="A125" s="2">
        <v>665</v>
      </c>
      <c r="B125" t="s">
        <v>425</v>
      </c>
      <c r="C125">
        <v>6</v>
      </c>
      <c r="D125" t="s">
        <v>426</v>
      </c>
      <c r="E125">
        <v>834</v>
      </c>
      <c r="F125" t="s">
        <v>427</v>
      </c>
      <c r="G125" t="s">
        <v>428</v>
      </c>
      <c r="H125">
        <v>223.134</v>
      </c>
      <c r="I125" t="s">
        <v>429</v>
      </c>
      <c r="J125">
        <v>0.00018</v>
      </c>
      <c r="K125" t="s">
        <v>71</v>
      </c>
      <c r="L125" t="s">
        <v>430</v>
      </c>
      <c r="M125">
        <v>606.068969</v>
      </c>
      <c r="N125" t="s">
        <v>71</v>
      </c>
      <c r="O125" t="s">
        <v>431</v>
      </c>
      <c r="P125">
        <v>0.000786</v>
      </c>
      <c r="Q125" t="s">
        <v>71</v>
      </c>
      <c r="R125" t="s">
        <v>70</v>
      </c>
      <c r="S125">
        <v>0.597247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5</v>
      </c>
      <c r="AM125" t="s">
        <v>440</v>
      </c>
      <c r="AN125">
        <v>500</v>
      </c>
      <c r="AO125" t="s">
        <v>441</v>
      </c>
      <c r="AP125">
        <v>20</v>
      </c>
      <c r="AQ125" t="s">
        <v>442</v>
      </c>
      <c r="AR125">
        <v>50</v>
      </c>
    </row>
    <row r="126" ht="29.25" spans="1:44">
      <c r="A126" s="2">
        <v>665</v>
      </c>
      <c r="B126" t="s">
        <v>425</v>
      </c>
      <c r="C126">
        <v>6</v>
      </c>
      <c r="D126" t="s">
        <v>426</v>
      </c>
      <c r="E126">
        <v>910</v>
      </c>
      <c r="F126" t="s">
        <v>427</v>
      </c>
      <c r="G126" t="s">
        <v>428</v>
      </c>
      <c r="H126">
        <v>0.034</v>
      </c>
      <c r="I126" t="s">
        <v>429</v>
      </c>
      <c r="J126">
        <v>0.000261</v>
      </c>
      <c r="K126" t="s">
        <v>71</v>
      </c>
      <c r="L126" t="s">
        <v>430</v>
      </c>
      <c r="M126">
        <v>881.909113</v>
      </c>
      <c r="N126" t="s">
        <v>71</v>
      </c>
      <c r="O126" t="s">
        <v>431</v>
      </c>
      <c r="P126">
        <v>0.001143</v>
      </c>
      <c r="Q126" t="s">
        <v>71</v>
      </c>
      <c r="R126" t="s">
        <v>70</v>
      </c>
      <c r="S126">
        <v>0.617057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10</v>
      </c>
      <c r="AM126" t="s">
        <v>440</v>
      </c>
      <c r="AN126">
        <v>500</v>
      </c>
      <c r="AO126" t="s">
        <v>441</v>
      </c>
      <c r="AP126">
        <v>20</v>
      </c>
      <c r="AQ126" t="s">
        <v>442</v>
      </c>
      <c r="AR126">
        <v>50</v>
      </c>
    </row>
    <row r="127" ht="29.25" spans="1:44">
      <c r="A127" s="2">
        <v>665</v>
      </c>
      <c r="B127" t="s">
        <v>425</v>
      </c>
      <c r="C127">
        <v>5</v>
      </c>
      <c r="D127" t="s">
        <v>426</v>
      </c>
      <c r="E127">
        <v>529</v>
      </c>
      <c r="F127" t="s">
        <v>427</v>
      </c>
      <c r="G127" t="s">
        <v>428</v>
      </c>
      <c r="H127">
        <v>0.282</v>
      </c>
      <c r="I127" t="s">
        <v>429</v>
      </c>
      <c r="J127">
        <v>0.000254</v>
      </c>
      <c r="K127" t="s">
        <v>71</v>
      </c>
      <c r="L127" t="s">
        <v>430</v>
      </c>
      <c r="M127">
        <v>364.900564</v>
      </c>
      <c r="N127" t="s">
        <v>71</v>
      </c>
      <c r="O127" t="s">
        <v>431</v>
      </c>
      <c r="P127">
        <v>0.000619</v>
      </c>
      <c r="Q127" t="s">
        <v>71</v>
      </c>
      <c r="R127" t="s">
        <v>70</v>
      </c>
      <c r="S127">
        <v>0.603002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500</v>
      </c>
      <c r="AO127" t="s">
        <v>441</v>
      </c>
      <c r="AP127">
        <v>20</v>
      </c>
      <c r="AQ127" t="s">
        <v>442</v>
      </c>
      <c r="AR127">
        <v>50</v>
      </c>
    </row>
    <row r="128" ht="29.25" spans="1:44">
      <c r="A128" s="2">
        <v>664</v>
      </c>
      <c r="B128" t="s">
        <v>425</v>
      </c>
      <c r="C128">
        <v>5</v>
      </c>
      <c r="D128" t="s">
        <v>426</v>
      </c>
      <c r="E128">
        <v>529</v>
      </c>
      <c r="F128" t="s">
        <v>427</v>
      </c>
      <c r="G128" t="s">
        <v>428</v>
      </c>
      <c r="H128">
        <v>0.012</v>
      </c>
      <c r="I128" t="s">
        <v>429</v>
      </c>
      <c r="J128">
        <v>0.00026</v>
      </c>
      <c r="K128" t="s">
        <v>71</v>
      </c>
      <c r="L128" t="s">
        <v>430</v>
      </c>
      <c r="M128">
        <v>455.624331</v>
      </c>
      <c r="N128" t="s">
        <v>71</v>
      </c>
      <c r="O128" t="s">
        <v>431</v>
      </c>
      <c r="P128">
        <v>0.000716</v>
      </c>
      <c r="Q128" t="s">
        <v>71</v>
      </c>
      <c r="R128" t="s">
        <v>70</v>
      </c>
      <c r="S128">
        <v>0.604177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10</v>
      </c>
      <c r="AM128" t="s">
        <v>440</v>
      </c>
      <c r="AN128">
        <v>500</v>
      </c>
      <c r="AO128" t="s">
        <v>441</v>
      </c>
      <c r="AP128">
        <v>20</v>
      </c>
      <c r="AQ128" t="s">
        <v>442</v>
      </c>
      <c r="AR128">
        <v>50</v>
      </c>
    </row>
    <row r="129" ht="29.25" spans="1:44">
      <c r="A129" s="2">
        <v>663</v>
      </c>
      <c r="B129" t="s">
        <v>425</v>
      </c>
      <c r="C129">
        <v>5</v>
      </c>
      <c r="D129" t="s">
        <v>426</v>
      </c>
      <c r="E129">
        <v>529</v>
      </c>
      <c r="F129" t="s">
        <v>427</v>
      </c>
      <c r="G129" t="s">
        <v>428</v>
      </c>
      <c r="H129">
        <v>0</v>
      </c>
      <c r="I129" t="s">
        <v>429</v>
      </c>
      <c r="J129">
        <v>0.000261</v>
      </c>
      <c r="K129" t="s">
        <v>71</v>
      </c>
      <c r="L129" t="s">
        <v>430</v>
      </c>
      <c r="M129">
        <v>417.062797</v>
      </c>
      <c r="N129" t="s">
        <v>71</v>
      </c>
      <c r="O129" t="s">
        <v>431</v>
      </c>
      <c r="P129">
        <v>0.000678</v>
      </c>
      <c r="Q129" t="s">
        <v>71</v>
      </c>
      <c r="R129" t="s">
        <v>70</v>
      </c>
      <c r="S129">
        <v>0.554201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10</v>
      </c>
      <c r="AM129" t="s">
        <v>440</v>
      </c>
      <c r="AN129">
        <v>500</v>
      </c>
      <c r="AO129" t="s">
        <v>441</v>
      </c>
      <c r="AP129">
        <v>20</v>
      </c>
      <c r="AQ129" t="s">
        <v>442</v>
      </c>
      <c r="AR129">
        <v>50</v>
      </c>
    </row>
    <row r="130" ht="29.25" spans="1:44">
      <c r="A130" s="2">
        <v>662</v>
      </c>
      <c r="B130" t="s">
        <v>425</v>
      </c>
      <c r="C130">
        <v>5</v>
      </c>
      <c r="D130" t="s">
        <v>426</v>
      </c>
      <c r="E130">
        <v>378</v>
      </c>
      <c r="F130" t="s">
        <v>427</v>
      </c>
      <c r="G130" t="s">
        <v>428</v>
      </c>
      <c r="H130">
        <v>268.964</v>
      </c>
      <c r="I130" t="s">
        <v>429</v>
      </c>
      <c r="J130">
        <v>0.00026</v>
      </c>
      <c r="K130" t="s">
        <v>71</v>
      </c>
      <c r="L130" t="s">
        <v>430</v>
      </c>
      <c r="M130">
        <v>285.922989</v>
      </c>
      <c r="N130" t="s">
        <v>71</v>
      </c>
      <c r="O130" t="s">
        <v>431</v>
      </c>
      <c r="P130">
        <v>0.000546</v>
      </c>
      <c r="Q130" t="s">
        <v>71</v>
      </c>
      <c r="R130" t="s">
        <v>70</v>
      </c>
      <c r="S130">
        <v>0.506234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10</v>
      </c>
      <c r="AM130" t="s">
        <v>440</v>
      </c>
      <c r="AN130">
        <v>500</v>
      </c>
      <c r="AO130" t="s">
        <v>441</v>
      </c>
      <c r="AP130">
        <v>20</v>
      </c>
      <c r="AQ130" t="s">
        <v>442</v>
      </c>
      <c r="AR130">
        <v>30</v>
      </c>
    </row>
    <row r="131" ht="29.25" spans="1:44">
      <c r="A131" s="2">
        <v>661</v>
      </c>
      <c r="B131" t="s">
        <v>425</v>
      </c>
      <c r="C131">
        <v>5</v>
      </c>
      <c r="D131" t="s">
        <v>426</v>
      </c>
      <c r="E131">
        <v>905</v>
      </c>
      <c r="F131" t="s">
        <v>427</v>
      </c>
      <c r="G131" t="s">
        <v>428</v>
      </c>
      <c r="H131">
        <v>266.258</v>
      </c>
      <c r="I131" t="s">
        <v>429</v>
      </c>
      <c r="J131">
        <v>0.000299</v>
      </c>
      <c r="K131" t="s">
        <v>71</v>
      </c>
      <c r="L131" t="s">
        <v>430</v>
      </c>
      <c r="M131">
        <v>475.638363</v>
      </c>
      <c r="N131" t="s">
        <v>71</v>
      </c>
      <c r="O131" t="s">
        <v>431</v>
      </c>
      <c r="P131">
        <v>0.000775</v>
      </c>
      <c r="Q131" t="s">
        <v>71</v>
      </c>
      <c r="R131" t="s">
        <v>70</v>
      </c>
      <c r="S131">
        <v>1.086458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500</v>
      </c>
      <c r="AO131" t="s">
        <v>441</v>
      </c>
      <c r="AP131">
        <v>20</v>
      </c>
      <c r="AQ131" t="s">
        <v>442</v>
      </c>
      <c r="AR131">
        <v>100</v>
      </c>
    </row>
    <row r="132" ht="29.25" spans="1:44">
      <c r="A132" s="2">
        <v>660</v>
      </c>
      <c r="B132" t="s">
        <v>425</v>
      </c>
      <c r="C132">
        <v>5</v>
      </c>
      <c r="D132" t="s">
        <v>426</v>
      </c>
      <c r="E132">
        <v>2411</v>
      </c>
      <c r="F132" t="s">
        <v>427</v>
      </c>
      <c r="G132" t="s">
        <v>428</v>
      </c>
      <c r="H132">
        <v>186.622</v>
      </c>
      <c r="I132" t="s">
        <v>429</v>
      </c>
      <c r="J132">
        <v>0.000427</v>
      </c>
      <c r="K132" t="s">
        <v>71</v>
      </c>
      <c r="L132" t="s">
        <v>430</v>
      </c>
      <c r="M132">
        <v>849.774133</v>
      </c>
      <c r="N132" t="s">
        <v>71</v>
      </c>
      <c r="O132" t="s">
        <v>431</v>
      </c>
      <c r="P132">
        <v>0.001276</v>
      </c>
      <c r="Q132" t="s">
        <v>71</v>
      </c>
      <c r="R132" t="s">
        <v>70</v>
      </c>
      <c r="S132">
        <v>2.751056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500</v>
      </c>
      <c r="AO132" t="s">
        <v>441</v>
      </c>
      <c r="AP132">
        <v>20</v>
      </c>
      <c r="AQ132" t="s">
        <v>442</v>
      </c>
      <c r="AR132">
        <v>300</v>
      </c>
    </row>
    <row r="133" ht="29.25" spans="1:44">
      <c r="A133" s="2">
        <v>659</v>
      </c>
      <c r="B133" t="s">
        <v>425</v>
      </c>
      <c r="C133">
        <v>5</v>
      </c>
      <c r="D133" t="s">
        <v>426</v>
      </c>
      <c r="E133">
        <v>3918</v>
      </c>
      <c r="F133" t="s">
        <v>427</v>
      </c>
      <c r="G133" t="s">
        <v>428</v>
      </c>
      <c r="H133">
        <v>182.038</v>
      </c>
      <c r="I133" t="s">
        <v>429</v>
      </c>
      <c r="J133">
        <v>0.000576</v>
      </c>
      <c r="K133" t="s">
        <v>71</v>
      </c>
      <c r="L133" t="s">
        <v>430</v>
      </c>
      <c r="M133">
        <v>1237.207005</v>
      </c>
      <c r="N133" t="s">
        <v>71</v>
      </c>
      <c r="O133" t="s">
        <v>431</v>
      </c>
      <c r="P133">
        <v>0.001813</v>
      </c>
      <c r="Q133" t="s">
        <v>71</v>
      </c>
      <c r="R133" t="s">
        <v>70</v>
      </c>
      <c r="S133">
        <v>4.685138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500</v>
      </c>
      <c r="AO133" t="s">
        <v>441</v>
      </c>
      <c r="AP133">
        <v>20</v>
      </c>
      <c r="AQ133" t="s">
        <v>442</v>
      </c>
      <c r="AR133">
        <v>500</v>
      </c>
    </row>
    <row r="134" ht="29.25" spans="1:44">
      <c r="A134" s="2">
        <v>658</v>
      </c>
      <c r="B134" t="s">
        <v>425</v>
      </c>
      <c r="C134">
        <v>5</v>
      </c>
      <c r="D134" t="s">
        <v>426</v>
      </c>
      <c r="E134">
        <v>5424</v>
      </c>
      <c r="F134" t="s">
        <v>427</v>
      </c>
      <c r="G134" t="s">
        <v>428</v>
      </c>
      <c r="H134">
        <v>134.474</v>
      </c>
      <c r="I134" t="s">
        <v>429</v>
      </c>
      <c r="J134">
        <v>0.000742</v>
      </c>
      <c r="K134" t="s">
        <v>71</v>
      </c>
      <c r="L134" t="s">
        <v>430</v>
      </c>
      <c r="M134">
        <v>1637.397891</v>
      </c>
      <c r="N134" t="s">
        <v>71</v>
      </c>
      <c r="O134" t="s">
        <v>431</v>
      </c>
      <c r="P134">
        <v>0.002379</v>
      </c>
      <c r="Q134" t="s">
        <v>71</v>
      </c>
      <c r="R134" t="s">
        <v>70</v>
      </c>
      <c r="S134">
        <v>6.493869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500</v>
      </c>
      <c r="AO134" t="s">
        <v>441</v>
      </c>
      <c r="AP134">
        <v>20</v>
      </c>
      <c r="AQ134" t="s">
        <v>442</v>
      </c>
      <c r="AR134">
        <v>700</v>
      </c>
    </row>
    <row r="135" ht="29.25" spans="1:44">
      <c r="A135" s="2">
        <v>657</v>
      </c>
      <c r="B135" t="s">
        <v>425</v>
      </c>
      <c r="C135">
        <v>5</v>
      </c>
      <c r="D135" t="s">
        <v>426</v>
      </c>
      <c r="E135">
        <v>6930</v>
      </c>
      <c r="F135" t="s">
        <v>427</v>
      </c>
      <c r="G135" t="s">
        <v>428</v>
      </c>
      <c r="H135">
        <v>217.888</v>
      </c>
      <c r="I135" t="s">
        <v>429</v>
      </c>
      <c r="J135">
        <v>0.000824</v>
      </c>
      <c r="K135" t="s">
        <v>71</v>
      </c>
      <c r="L135" t="s">
        <v>430</v>
      </c>
      <c r="M135">
        <v>1965.5484</v>
      </c>
      <c r="N135" t="s">
        <v>71</v>
      </c>
      <c r="O135" t="s">
        <v>431</v>
      </c>
      <c r="P135">
        <v>0.00279</v>
      </c>
      <c r="Q135" t="s">
        <v>71</v>
      </c>
      <c r="R135" t="s">
        <v>70</v>
      </c>
      <c r="S135">
        <v>8.41918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500</v>
      </c>
      <c r="AO135" t="s">
        <v>441</v>
      </c>
      <c r="AP135">
        <v>20</v>
      </c>
      <c r="AQ135" t="s">
        <v>442</v>
      </c>
      <c r="AR135">
        <v>900</v>
      </c>
    </row>
    <row r="136" ht="29.25" spans="1:44">
      <c r="A136" s="2">
        <v>655</v>
      </c>
      <c r="B136" t="s">
        <v>425</v>
      </c>
      <c r="C136">
        <v>5</v>
      </c>
      <c r="D136" t="s">
        <v>426</v>
      </c>
      <c r="E136">
        <v>6930</v>
      </c>
      <c r="F136" t="s">
        <v>427</v>
      </c>
      <c r="G136" t="s">
        <v>428</v>
      </c>
      <c r="H136">
        <v>144.53</v>
      </c>
      <c r="I136" t="s">
        <v>429</v>
      </c>
      <c r="J136">
        <v>0.000811</v>
      </c>
      <c r="K136" t="s">
        <v>71</v>
      </c>
      <c r="L136" t="s">
        <v>430</v>
      </c>
      <c r="M136">
        <v>1970.037689</v>
      </c>
      <c r="N136" t="s">
        <v>71</v>
      </c>
      <c r="O136" t="s">
        <v>431</v>
      </c>
      <c r="P136">
        <v>0.002781</v>
      </c>
      <c r="Q136" t="s">
        <v>71</v>
      </c>
      <c r="R136" t="s">
        <v>70</v>
      </c>
      <c r="S136">
        <v>8.495824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500</v>
      </c>
      <c r="AO136" t="s">
        <v>441</v>
      </c>
      <c r="AP136">
        <v>20</v>
      </c>
      <c r="AQ136" t="s">
        <v>442</v>
      </c>
      <c r="AR136">
        <v>900</v>
      </c>
    </row>
    <row r="137" ht="29.25" spans="1:44">
      <c r="A137" s="2">
        <v>655</v>
      </c>
      <c r="B137" t="s">
        <v>425</v>
      </c>
      <c r="C137">
        <v>5</v>
      </c>
      <c r="D137" t="s">
        <v>426</v>
      </c>
      <c r="E137">
        <v>6930</v>
      </c>
      <c r="F137" t="s">
        <v>427</v>
      </c>
      <c r="G137" t="s">
        <v>428</v>
      </c>
      <c r="H137">
        <v>217.888</v>
      </c>
      <c r="I137" t="s">
        <v>429</v>
      </c>
      <c r="J137">
        <v>0.000869</v>
      </c>
      <c r="K137" t="s">
        <v>71</v>
      </c>
      <c r="L137" t="s">
        <v>430</v>
      </c>
      <c r="M137">
        <v>1959.446496</v>
      </c>
      <c r="N137" t="s">
        <v>71</v>
      </c>
      <c r="O137" t="s">
        <v>431</v>
      </c>
      <c r="P137">
        <v>0.002829</v>
      </c>
      <c r="Q137" t="s">
        <v>71</v>
      </c>
      <c r="R137" t="s">
        <v>70</v>
      </c>
      <c r="S137">
        <v>8.370676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500</v>
      </c>
      <c r="AO137" t="s">
        <v>441</v>
      </c>
      <c r="AP137">
        <v>20</v>
      </c>
      <c r="AQ137" t="s">
        <v>442</v>
      </c>
      <c r="AR137">
        <v>900</v>
      </c>
    </row>
    <row r="138" ht="29.25" spans="1:44">
      <c r="A138" s="2">
        <v>654</v>
      </c>
      <c r="B138" t="s">
        <v>425</v>
      </c>
      <c r="C138">
        <v>5</v>
      </c>
      <c r="D138" t="s">
        <v>426</v>
      </c>
      <c r="E138">
        <v>226</v>
      </c>
      <c r="F138" t="s">
        <v>427</v>
      </c>
      <c r="G138" t="s">
        <v>428</v>
      </c>
      <c r="H138">
        <v>6.396</v>
      </c>
      <c r="I138" t="s">
        <v>429</v>
      </c>
      <c r="J138">
        <v>0.000175</v>
      </c>
      <c r="K138" t="s">
        <v>71</v>
      </c>
      <c r="L138" t="s">
        <v>430</v>
      </c>
      <c r="M138">
        <v>208.331256</v>
      </c>
      <c r="N138" t="s">
        <v>71</v>
      </c>
      <c r="O138" t="s">
        <v>431</v>
      </c>
      <c r="P138">
        <v>0.000384</v>
      </c>
      <c r="Q138" t="s">
        <v>71</v>
      </c>
      <c r="R138" t="s">
        <v>70</v>
      </c>
      <c r="S138">
        <v>0.382871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5</v>
      </c>
      <c r="AM138" t="s">
        <v>440</v>
      </c>
      <c r="AN138">
        <v>500</v>
      </c>
      <c r="AO138" t="s">
        <v>441</v>
      </c>
      <c r="AP138">
        <v>20</v>
      </c>
      <c r="AQ138" t="s">
        <v>442</v>
      </c>
      <c r="AR138">
        <v>20</v>
      </c>
    </row>
    <row r="139" ht="29.25" spans="1:44">
      <c r="A139" s="2">
        <v>653</v>
      </c>
      <c r="B139" t="s">
        <v>425</v>
      </c>
      <c r="C139">
        <v>5</v>
      </c>
      <c r="D139" t="s">
        <v>426</v>
      </c>
      <c r="E139">
        <v>226</v>
      </c>
      <c r="F139" t="s">
        <v>427</v>
      </c>
      <c r="G139" t="s">
        <v>428</v>
      </c>
      <c r="H139">
        <v>79.402</v>
      </c>
      <c r="I139" t="s">
        <v>429</v>
      </c>
      <c r="J139">
        <v>0.000171</v>
      </c>
      <c r="K139" t="s">
        <v>71</v>
      </c>
      <c r="L139" t="s">
        <v>430</v>
      </c>
      <c r="M139">
        <v>204.976351</v>
      </c>
      <c r="N139" t="s">
        <v>71</v>
      </c>
      <c r="O139" t="s">
        <v>431</v>
      </c>
      <c r="P139">
        <v>0.000376</v>
      </c>
      <c r="Q139" t="s">
        <v>71</v>
      </c>
      <c r="R139" t="s">
        <v>70</v>
      </c>
      <c r="S139">
        <v>0.329762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5</v>
      </c>
      <c r="AM139" t="s">
        <v>440</v>
      </c>
      <c r="AN139">
        <v>500</v>
      </c>
      <c r="AO139" t="s">
        <v>441</v>
      </c>
      <c r="AP139">
        <v>20</v>
      </c>
      <c r="AQ139" t="s">
        <v>442</v>
      </c>
      <c r="AR139">
        <v>20</v>
      </c>
    </row>
    <row r="140" ht="29.25" spans="1:44">
      <c r="A140" s="2">
        <v>652</v>
      </c>
      <c r="B140" t="s">
        <v>425</v>
      </c>
      <c r="C140">
        <v>5</v>
      </c>
      <c r="D140" t="s">
        <v>426</v>
      </c>
      <c r="E140">
        <v>226</v>
      </c>
      <c r="F140" t="s">
        <v>427</v>
      </c>
      <c r="G140" t="s">
        <v>428</v>
      </c>
      <c r="H140">
        <v>384.632</v>
      </c>
      <c r="I140" t="s">
        <v>429</v>
      </c>
      <c r="J140">
        <v>0.000165</v>
      </c>
      <c r="K140" t="s">
        <v>71</v>
      </c>
      <c r="L140" t="s">
        <v>430</v>
      </c>
      <c r="M140">
        <v>200.590674</v>
      </c>
      <c r="N140" t="s">
        <v>71</v>
      </c>
      <c r="O140" t="s">
        <v>431</v>
      </c>
      <c r="P140">
        <v>0.000365</v>
      </c>
      <c r="Q140" t="s">
        <v>71</v>
      </c>
      <c r="R140" t="s">
        <v>70</v>
      </c>
      <c r="S140">
        <v>0.317524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5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20</v>
      </c>
    </row>
    <row r="141" ht="29.25" spans="1:44">
      <c r="A141" s="2">
        <v>651</v>
      </c>
      <c r="B141" t="s">
        <v>425</v>
      </c>
      <c r="C141">
        <v>5</v>
      </c>
      <c r="D141" t="s">
        <v>426</v>
      </c>
      <c r="E141">
        <v>226</v>
      </c>
      <c r="F141" t="s">
        <v>427</v>
      </c>
      <c r="G141" t="s">
        <v>428</v>
      </c>
      <c r="H141">
        <v>1047.96</v>
      </c>
      <c r="I141" t="s">
        <v>429</v>
      </c>
      <c r="J141">
        <v>0.000159</v>
      </c>
      <c r="K141" t="s">
        <v>71</v>
      </c>
      <c r="L141" t="s">
        <v>430</v>
      </c>
      <c r="M141">
        <v>198.271635</v>
      </c>
      <c r="N141" t="s">
        <v>71</v>
      </c>
      <c r="O141" t="s">
        <v>431</v>
      </c>
      <c r="P141">
        <v>0.000357</v>
      </c>
      <c r="Q141" t="s">
        <v>71</v>
      </c>
      <c r="R141" t="s">
        <v>70</v>
      </c>
      <c r="S141">
        <v>0.318172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5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20</v>
      </c>
    </row>
    <row r="142" ht="29.25" spans="1:44">
      <c r="A142" s="2">
        <v>650</v>
      </c>
      <c r="B142" t="s">
        <v>425</v>
      </c>
      <c r="C142">
        <v>5</v>
      </c>
      <c r="D142" t="s">
        <v>426</v>
      </c>
      <c r="E142">
        <v>226</v>
      </c>
      <c r="F142" t="s">
        <v>427</v>
      </c>
      <c r="G142" t="s">
        <v>428</v>
      </c>
      <c r="H142">
        <v>2634.968</v>
      </c>
      <c r="I142" t="s">
        <v>429</v>
      </c>
      <c r="J142">
        <v>0.000164</v>
      </c>
      <c r="K142" t="s">
        <v>71</v>
      </c>
      <c r="L142" t="s">
        <v>430</v>
      </c>
      <c r="M142">
        <v>193.330734</v>
      </c>
      <c r="N142" t="s">
        <v>71</v>
      </c>
      <c r="O142" t="s">
        <v>431</v>
      </c>
      <c r="P142">
        <v>0.000357</v>
      </c>
      <c r="Q142" t="s">
        <v>71</v>
      </c>
      <c r="R142" t="s">
        <v>70</v>
      </c>
      <c r="S142">
        <v>0.290669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5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20</v>
      </c>
    </row>
    <row r="143" ht="29.25" spans="1:44">
      <c r="A143" s="2">
        <v>649</v>
      </c>
      <c r="B143" t="s">
        <v>425</v>
      </c>
      <c r="C143">
        <v>5</v>
      </c>
      <c r="D143" t="s">
        <v>426</v>
      </c>
      <c r="E143">
        <v>226</v>
      </c>
      <c r="F143" t="s">
        <v>427</v>
      </c>
      <c r="G143" t="s">
        <v>428</v>
      </c>
      <c r="H143">
        <v>7842.444</v>
      </c>
      <c r="I143" t="s">
        <v>429</v>
      </c>
      <c r="J143">
        <v>0.000168</v>
      </c>
      <c r="K143" t="s">
        <v>71</v>
      </c>
      <c r="L143" t="s">
        <v>430</v>
      </c>
      <c r="M143">
        <v>192.098765</v>
      </c>
      <c r="N143" t="s">
        <v>71</v>
      </c>
      <c r="O143" t="s">
        <v>431</v>
      </c>
      <c r="P143">
        <v>0.00036</v>
      </c>
      <c r="Q143" t="s">
        <v>71</v>
      </c>
      <c r="R143" t="s">
        <v>70</v>
      </c>
      <c r="S143">
        <v>0.265506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5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20</v>
      </c>
    </row>
    <row r="144" ht="29.25" spans="1:44">
      <c r="A144" s="2">
        <v>648</v>
      </c>
      <c r="B144" t="s">
        <v>425</v>
      </c>
      <c r="C144">
        <v>5</v>
      </c>
      <c r="D144" t="s">
        <v>426</v>
      </c>
      <c r="E144">
        <v>226</v>
      </c>
      <c r="F144" t="s">
        <v>427</v>
      </c>
      <c r="G144" t="s">
        <v>428</v>
      </c>
      <c r="H144">
        <v>25900.444</v>
      </c>
      <c r="I144" t="s">
        <v>429</v>
      </c>
      <c r="J144">
        <v>0.000159</v>
      </c>
      <c r="K144" t="s">
        <v>71</v>
      </c>
      <c r="L144" t="s">
        <v>430</v>
      </c>
      <c r="M144">
        <v>181.358212</v>
      </c>
      <c r="N144" t="s">
        <v>71</v>
      </c>
      <c r="O144" t="s">
        <v>431</v>
      </c>
      <c r="P144">
        <v>0.00034</v>
      </c>
      <c r="Q144" t="s">
        <v>71</v>
      </c>
      <c r="R144" t="s">
        <v>70</v>
      </c>
      <c r="S144">
        <v>0.271348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5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20</v>
      </c>
    </row>
    <row r="145" ht="29.25" spans="1:44">
      <c r="A145" s="2">
        <v>647</v>
      </c>
      <c r="B145" t="s">
        <v>425</v>
      </c>
      <c r="C145">
        <v>5</v>
      </c>
      <c r="D145" t="s">
        <v>426</v>
      </c>
      <c r="E145">
        <v>226</v>
      </c>
      <c r="F145" t="s">
        <v>427</v>
      </c>
      <c r="G145" t="s">
        <v>428</v>
      </c>
      <c r="H145">
        <v>78475.82</v>
      </c>
      <c r="I145" t="s">
        <v>429</v>
      </c>
      <c r="J145">
        <v>0.000156</v>
      </c>
      <c r="K145" t="s">
        <v>71</v>
      </c>
      <c r="L145" t="s">
        <v>430</v>
      </c>
      <c r="M145">
        <v>161.167798</v>
      </c>
      <c r="N145" t="s">
        <v>71</v>
      </c>
      <c r="O145" t="s">
        <v>431</v>
      </c>
      <c r="P145">
        <v>0.000317</v>
      </c>
      <c r="Q145" t="s">
        <v>71</v>
      </c>
      <c r="R145" t="s">
        <v>70</v>
      </c>
      <c r="S145">
        <v>0.283837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5</v>
      </c>
      <c r="AM145" t="s">
        <v>440</v>
      </c>
      <c r="AN145">
        <v>500</v>
      </c>
      <c r="AO145" t="s">
        <v>441</v>
      </c>
      <c r="AP145">
        <v>20</v>
      </c>
      <c r="AQ145" t="s">
        <v>442</v>
      </c>
      <c r="AR145">
        <v>20</v>
      </c>
    </row>
    <row r="146" ht="29.25" spans="1:44">
      <c r="A146" s="2">
        <v>646</v>
      </c>
      <c r="B146" t="s">
        <v>425</v>
      </c>
      <c r="C146">
        <v>5</v>
      </c>
      <c r="D146" t="s">
        <v>426</v>
      </c>
      <c r="E146">
        <v>226</v>
      </c>
      <c r="F146" t="s">
        <v>427</v>
      </c>
      <c r="G146" t="s">
        <v>428</v>
      </c>
      <c r="H146">
        <v>332942.202</v>
      </c>
      <c r="I146" t="s">
        <v>429</v>
      </c>
      <c r="J146">
        <v>0.00013</v>
      </c>
      <c r="K146" t="s">
        <v>71</v>
      </c>
      <c r="L146" t="s">
        <v>430</v>
      </c>
      <c r="M146">
        <v>125.315077</v>
      </c>
      <c r="N146" t="s">
        <v>71</v>
      </c>
      <c r="O146" t="s">
        <v>431</v>
      </c>
      <c r="P146">
        <v>0.000255</v>
      </c>
      <c r="Q146" t="s">
        <v>71</v>
      </c>
      <c r="R146" t="s">
        <v>70</v>
      </c>
      <c r="S146">
        <v>0.312156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5</v>
      </c>
      <c r="AM146" t="s">
        <v>440</v>
      </c>
      <c r="AN146">
        <v>500</v>
      </c>
      <c r="AO146" t="s">
        <v>441</v>
      </c>
      <c r="AP146">
        <v>20</v>
      </c>
      <c r="AQ146" t="s">
        <v>442</v>
      </c>
      <c r="AR146">
        <v>20</v>
      </c>
    </row>
    <row r="147" ht="29.25" spans="1:44">
      <c r="A147" s="2">
        <v>645</v>
      </c>
      <c r="B147" t="s">
        <v>425</v>
      </c>
      <c r="C147">
        <v>5</v>
      </c>
      <c r="D147" t="s">
        <v>426</v>
      </c>
      <c r="E147">
        <v>226</v>
      </c>
      <c r="F147" t="s">
        <v>427</v>
      </c>
      <c r="G147" t="s">
        <v>428</v>
      </c>
      <c r="H147">
        <v>7842.39</v>
      </c>
      <c r="I147" t="s">
        <v>429</v>
      </c>
      <c r="J147">
        <v>0.000168</v>
      </c>
      <c r="K147" t="s">
        <v>71</v>
      </c>
      <c r="L147" t="s">
        <v>430</v>
      </c>
      <c r="M147">
        <v>190.628146</v>
      </c>
      <c r="N147" t="s">
        <v>71</v>
      </c>
      <c r="O147" t="s">
        <v>431</v>
      </c>
      <c r="P147">
        <v>0.000359</v>
      </c>
      <c r="Q147" t="s">
        <v>71</v>
      </c>
      <c r="R147" t="s">
        <v>70</v>
      </c>
      <c r="S147">
        <v>0.264282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500</v>
      </c>
      <c r="AO147" t="s">
        <v>441</v>
      </c>
      <c r="AP147">
        <v>20</v>
      </c>
      <c r="AQ147" t="s">
        <v>442</v>
      </c>
      <c r="AR147">
        <v>20</v>
      </c>
    </row>
    <row r="148" ht="29.25" spans="1:44">
      <c r="A148" s="2">
        <v>644</v>
      </c>
      <c r="B148" t="s">
        <v>425</v>
      </c>
      <c r="C148">
        <v>5</v>
      </c>
      <c r="D148" t="s">
        <v>426</v>
      </c>
      <c r="E148">
        <v>226</v>
      </c>
      <c r="F148" t="s">
        <v>427</v>
      </c>
      <c r="G148" t="s">
        <v>428</v>
      </c>
      <c r="H148">
        <v>25900.27</v>
      </c>
      <c r="I148" t="s">
        <v>429</v>
      </c>
      <c r="J148">
        <v>0.000156</v>
      </c>
      <c r="K148" t="s">
        <v>71</v>
      </c>
      <c r="L148" t="s">
        <v>430</v>
      </c>
      <c r="M148">
        <v>183.690045</v>
      </c>
      <c r="N148" t="s">
        <v>71</v>
      </c>
      <c r="O148" t="s">
        <v>431</v>
      </c>
      <c r="P148">
        <v>0.00034</v>
      </c>
      <c r="Q148" t="s">
        <v>71</v>
      </c>
      <c r="R148" t="s">
        <v>70</v>
      </c>
      <c r="S148">
        <v>0.270081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500</v>
      </c>
      <c r="AO148" t="s">
        <v>441</v>
      </c>
      <c r="AP148">
        <v>20</v>
      </c>
      <c r="AQ148" t="s">
        <v>442</v>
      </c>
      <c r="AR148">
        <v>20</v>
      </c>
    </row>
    <row r="149" ht="29.25" spans="1:44">
      <c r="A149" s="2">
        <v>643</v>
      </c>
      <c r="B149" t="s">
        <v>425</v>
      </c>
      <c r="C149">
        <v>5</v>
      </c>
      <c r="D149" t="s">
        <v>426</v>
      </c>
      <c r="E149">
        <v>226</v>
      </c>
      <c r="F149" t="s">
        <v>427</v>
      </c>
      <c r="G149" t="s">
        <v>428</v>
      </c>
      <c r="H149">
        <v>6.396</v>
      </c>
      <c r="I149" t="s">
        <v>429</v>
      </c>
      <c r="J149">
        <v>0.000176</v>
      </c>
      <c r="K149" t="s">
        <v>71</v>
      </c>
      <c r="L149" t="s">
        <v>430</v>
      </c>
      <c r="M149">
        <v>208.718532</v>
      </c>
      <c r="N149" t="s">
        <v>71</v>
      </c>
      <c r="O149" t="s">
        <v>431</v>
      </c>
      <c r="P149">
        <v>0.000385</v>
      </c>
      <c r="Q149" t="s">
        <v>71</v>
      </c>
      <c r="R149" t="s">
        <v>70</v>
      </c>
      <c r="S149">
        <v>0.397194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500</v>
      </c>
      <c r="AO149" t="s">
        <v>441</v>
      </c>
      <c r="AP149">
        <v>20</v>
      </c>
      <c r="AQ149" t="s">
        <v>442</v>
      </c>
      <c r="AR149">
        <v>20</v>
      </c>
    </row>
    <row r="150" ht="29.25" spans="1:44">
      <c r="A150" s="2">
        <v>642</v>
      </c>
      <c r="B150" t="s">
        <v>425</v>
      </c>
      <c r="C150">
        <v>5</v>
      </c>
      <c r="D150" t="s">
        <v>426</v>
      </c>
      <c r="E150">
        <v>303</v>
      </c>
      <c r="F150" t="s">
        <v>427</v>
      </c>
      <c r="G150" t="s">
        <v>428</v>
      </c>
      <c r="H150">
        <v>13283.05</v>
      </c>
      <c r="I150" t="s">
        <v>429</v>
      </c>
      <c r="J150">
        <v>0.000227</v>
      </c>
      <c r="K150" t="s">
        <v>71</v>
      </c>
      <c r="L150" t="s">
        <v>430</v>
      </c>
      <c r="M150">
        <v>211.506428</v>
      </c>
      <c r="N150" t="s">
        <v>71</v>
      </c>
      <c r="O150" t="s">
        <v>431</v>
      </c>
      <c r="P150">
        <v>0.000439</v>
      </c>
      <c r="Q150" t="s">
        <v>71</v>
      </c>
      <c r="R150" t="s">
        <v>70</v>
      </c>
      <c r="S150">
        <v>0.400433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10</v>
      </c>
      <c r="AM150" t="s">
        <v>440</v>
      </c>
      <c r="AN150">
        <v>500</v>
      </c>
      <c r="AO150" t="s">
        <v>441</v>
      </c>
      <c r="AP150">
        <v>20</v>
      </c>
      <c r="AQ150" t="s">
        <v>442</v>
      </c>
      <c r="AR150">
        <v>20</v>
      </c>
    </row>
    <row r="151" ht="29.25" spans="1:44">
      <c r="A151" s="2">
        <v>641</v>
      </c>
      <c r="B151" t="s">
        <v>425</v>
      </c>
      <c r="C151">
        <v>5</v>
      </c>
      <c r="D151" t="s">
        <v>426</v>
      </c>
      <c r="E151">
        <v>303</v>
      </c>
      <c r="F151" t="s">
        <v>427</v>
      </c>
      <c r="G151" t="s">
        <v>428</v>
      </c>
      <c r="H151">
        <v>54263.774</v>
      </c>
      <c r="I151" t="s">
        <v>429</v>
      </c>
      <c r="J151">
        <v>0.00019</v>
      </c>
      <c r="K151" t="s">
        <v>71</v>
      </c>
      <c r="L151" t="s">
        <v>430</v>
      </c>
      <c r="M151">
        <v>190.579425</v>
      </c>
      <c r="N151" t="s">
        <v>71</v>
      </c>
      <c r="O151" t="s">
        <v>431</v>
      </c>
      <c r="P151">
        <v>0.00038</v>
      </c>
      <c r="Q151" t="s">
        <v>71</v>
      </c>
      <c r="R151" t="s">
        <v>70</v>
      </c>
      <c r="S151">
        <v>0.438837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10</v>
      </c>
      <c r="AM151" t="s">
        <v>440</v>
      </c>
      <c r="AN151">
        <v>500</v>
      </c>
      <c r="AO151" t="s">
        <v>441</v>
      </c>
      <c r="AP151">
        <v>20</v>
      </c>
      <c r="AQ151" t="s">
        <v>442</v>
      </c>
      <c r="AR151">
        <v>20</v>
      </c>
    </row>
    <row r="152" ht="29.25" spans="1:44">
      <c r="A152" s="2">
        <v>640</v>
      </c>
      <c r="B152" t="s">
        <v>425</v>
      </c>
      <c r="C152">
        <v>5</v>
      </c>
      <c r="D152" t="s">
        <v>426</v>
      </c>
      <c r="E152">
        <v>303</v>
      </c>
      <c r="F152" t="s">
        <v>427</v>
      </c>
      <c r="G152" t="s">
        <v>428</v>
      </c>
      <c r="H152">
        <v>187107.77</v>
      </c>
      <c r="I152" t="s">
        <v>429</v>
      </c>
      <c r="J152">
        <v>0.000172</v>
      </c>
      <c r="K152" t="s">
        <v>71</v>
      </c>
      <c r="L152" t="s">
        <v>430</v>
      </c>
      <c r="M152">
        <v>164.346257</v>
      </c>
      <c r="N152" t="s">
        <v>71</v>
      </c>
      <c r="O152" t="s">
        <v>431</v>
      </c>
      <c r="P152">
        <v>0.000336</v>
      </c>
      <c r="Q152" t="s">
        <v>71</v>
      </c>
      <c r="R152" t="s">
        <v>70</v>
      </c>
      <c r="S152">
        <v>0.442865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10</v>
      </c>
      <c r="AM152" t="s">
        <v>440</v>
      </c>
      <c r="AN152">
        <v>500</v>
      </c>
      <c r="AO152" t="s">
        <v>441</v>
      </c>
      <c r="AP152">
        <v>20</v>
      </c>
      <c r="AQ152" t="s">
        <v>442</v>
      </c>
      <c r="AR152">
        <v>20</v>
      </c>
    </row>
    <row r="153" ht="29.25" spans="1:44">
      <c r="A153" s="2">
        <v>639</v>
      </c>
      <c r="B153" t="s">
        <v>425</v>
      </c>
      <c r="C153">
        <v>5</v>
      </c>
      <c r="D153" t="s">
        <v>426</v>
      </c>
      <c r="E153">
        <v>303</v>
      </c>
      <c r="F153" t="s">
        <v>427</v>
      </c>
      <c r="G153" t="s">
        <v>428</v>
      </c>
      <c r="H153">
        <v>187107.77</v>
      </c>
      <c r="I153" t="s">
        <v>429</v>
      </c>
      <c r="J153">
        <v>0.000174</v>
      </c>
      <c r="K153" t="s">
        <v>71</v>
      </c>
      <c r="L153" t="s">
        <v>430</v>
      </c>
      <c r="M153">
        <v>163.163223</v>
      </c>
      <c r="N153" t="s">
        <v>71</v>
      </c>
      <c r="O153" t="s">
        <v>431</v>
      </c>
      <c r="P153">
        <v>0.000337</v>
      </c>
      <c r="Q153" t="s">
        <v>71</v>
      </c>
      <c r="R153" t="s">
        <v>70</v>
      </c>
      <c r="S153">
        <v>0.441861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10</v>
      </c>
      <c r="AM153" t="s">
        <v>440</v>
      </c>
      <c r="AN153">
        <v>500</v>
      </c>
      <c r="AO153" t="s">
        <v>441</v>
      </c>
      <c r="AP153">
        <v>20</v>
      </c>
      <c r="AQ153" t="s">
        <v>442</v>
      </c>
      <c r="AR153">
        <v>20</v>
      </c>
    </row>
    <row r="154" ht="29.25" spans="1:44">
      <c r="A154" s="2">
        <v>639</v>
      </c>
      <c r="B154" t="s">
        <v>425</v>
      </c>
      <c r="C154">
        <v>5</v>
      </c>
      <c r="D154" t="s">
        <v>426</v>
      </c>
      <c r="E154">
        <v>303</v>
      </c>
      <c r="F154" t="s">
        <v>427</v>
      </c>
      <c r="G154" t="s">
        <v>428</v>
      </c>
      <c r="H154">
        <v>0.08</v>
      </c>
      <c r="I154" t="s">
        <v>429</v>
      </c>
      <c r="J154">
        <v>0.000228</v>
      </c>
      <c r="K154" t="s">
        <v>71</v>
      </c>
      <c r="L154" t="s">
        <v>430</v>
      </c>
      <c r="M154">
        <v>307.272493</v>
      </c>
      <c r="N154" t="s">
        <v>71</v>
      </c>
      <c r="O154" t="s">
        <v>431</v>
      </c>
      <c r="P154">
        <v>0.000535</v>
      </c>
      <c r="Q154" t="s">
        <v>71</v>
      </c>
      <c r="R154" t="s">
        <v>70</v>
      </c>
      <c r="S154">
        <v>0.531683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10</v>
      </c>
      <c r="AM154" t="s">
        <v>440</v>
      </c>
      <c r="AN154">
        <v>500</v>
      </c>
      <c r="AO154" t="s">
        <v>441</v>
      </c>
      <c r="AP154">
        <v>20</v>
      </c>
      <c r="AQ154" t="s">
        <v>442</v>
      </c>
      <c r="AR154">
        <v>20</v>
      </c>
    </row>
    <row r="155" ht="29.25" spans="1:44">
      <c r="A155" s="2">
        <v>639</v>
      </c>
      <c r="B155" t="s">
        <v>425</v>
      </c>
      <c r="C155">
        <v>5</v>
      </c>
      <c r="D155" t="s">
        <v>426</v>
      </c>
      <c r="E155">
        <v>303</v>
      </c>
      <c r="F155" t="s">
        <v>427</v>
      </c>
      <c r="G155" t="s">
        <v>428</v>
      </c>
      <c r="H155">
        <v>0</v>
      </c>
      <c r="I155" t="s">
        <v>429</v>
      </c>
      <c r="J155">
        <v>0.00023</v>
      </c>
      <c r="K155" t="s">
        <v>71</v>
      </c>
      <c r="L155" t="s">
        <v>430</v>
      </c>
      <c r="M155">
        <v>316.507833</v>
      </c>
      <c r="N155" t="s">
        <v>71</v>
      </c>
      <c r="O155" t="s">
        <v>431</v>
      </c>
      <c r="P155">
        <v>0.000547</v>
      </c>
      <c r="Q155" t="s">
        <v>71</v>
      </c>
      <c r="R155" t="s">
        <v>70</v>
      </c>
      <c r="S155">
        <v>0.543867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500</v>
      </c>
      <c r="AO155" t="s">
        <v>441</v>
      </c>
      <c r="AP155">
        <v>20</v>
      </c>
      <c r="AQ155" t="s">
        <v>442</v>
      </c>
      <c r="AR155">
        <v>20</v>
      </c>
    </row>
    <row r="156" ht="29.25" spans="1:44">
      <c r="A156" s="2">
        <v>638</v>
      </c>
      <c r="B156" t="s">
        <v>425</v>
      </c>
      <c r="C156">
        <v>5</v>
      </c>
      <c r="D156" t="s">
        <v>426</v>
      </c>
      <c r="E156">
        <v>226</v>
      </c>
      <c r="F156" t="s">
        <v>427</v>
      </c>
      <c r="G156" t="s">
        <v>428</v>
      </c>
      <c r="H156">
        <v>9.67</v>
      </c>
      <c r="I156" t="s">
        <v>429</v>
      </c>
      <c r="J156">
        <v>0.000175</v>
      </c>
      <c r="K156" t="s">
        <v>71</v>
      </c>
      <c r="L156" t="s">
        <v>430</v>
      </c>
      <c r="M156">
        <v>209.359494</v>
      </c>
      <c r="N156" t="s">
        <v>71</v>
      </c>
      <c r="O156" t="s">
        <v>431</v>
      </c>
      <c r="P156">
        <v>0.000384</v>
      </c>
      <c r="Q156" t="s">
        <v>71</v>
      </c>
      <c r="R156" t="s">
        <v>70</v>
      </c>
      <c r="S156">
        <v>0.576095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5</v>
      </c>
      <c r="AM156" t="s">
        <v>440</v>
      </c>
      <c r="AN156">
        <v>500</v>
      </c>
      <c r="AO156" t="s">
        <v>441</v>
      </c>
      <c r="AP156">
        <v>20</v>
      </c>
      <c r="AQ156" t="s">
        <v>442</v>
      </c>
      <c r="AR156">
        <v>20</v>
      </c>
    </row>
    <row r="157" ht="29.25" spans="1:44">
      <c r="A157" s="2">
        <v>637</v>
      </c>
      <c r="B157" t="s">
        <v>425</v>
      </c>
      <c r="C157">
        <v>5</v>
      </c>
      <c r="D157" t="s">
        <v>426</v>
      </c>
      <c r="E157">
        <v>226</v>
      </c>
      <c r="F157" t="s">
        <v>427</v>
      </c>
      <c r="G157" t="s">
        <v>428</v>
      </c>
      <c r="H157">
        <v>317.11</v>
      </c>
      <c r="I157" t="s">
        <v>429</v>
      </c>
      <c r="J157">
        <v>0.00017</v>
      </c>
      <c r="K157" t="s">
        <v>71</v>
      </c>
      <c r="L157" t="s">
        <v>430</v>
      </c>
      <c r="M157">
        <v>206.898835</v>
      </c>
      <c r="N157" t="s">
        <v>71</v>
      </c>
      <c r="O157" t="s">
        <v>431</v>
      </c>
      <c r="P157">
        <v>0.000377</v>
      </c>
      <c r="Q157" t="s">
        <v>71</v>
      </c>
      <c r="R157" t="s">
        <v>70</v>
      </c>
      <c r="S157">
        <v>0.547719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5</v>
      </c>
      <c r="AM157" t="s">
        <v>440</v>
      </c>
      <c r="AN157">
        <v>500</v>
      </c>
      <c r="AO157" t="s">
        <v>441</v>
      </c>
      <c r="AP157">
        <v>20</v>
      </c>
      <c r="AQ157" t="s">
        <v>442</v>
      </c>
      <c r="AR157">
        <v>20</v>
      </c>
    </row>
    <row r="158" ht="29.25" spans="1:44">
      <c r="A158" s="2">
        <v>636</v>
      </c>
      <c r="B158" t="s">
        <v>425</v>
      </c>
      <c r="C158">
        <v>5</v>
      </c>
      <c r="D158" t="s">
        <v>426</v>
      </c>
      <c r="E158">
        <v>226</v>
      </c>
      <c r="F158" t="s">
        <v>427</v>
      </c>
      <c r="G158" t="s">
        <v>428</v>
      </c>
      <c r="H158">
        <v>2351.17</v>
      </c>
      <c r="I158" t="s">
        <v>429</v>
      </c>
      <c r="J158">
        <v>0.000164</v>
      </c>
      <c r="K158" t="s">
        <v>71</v>
      </c>
      <c r="L158" t="s">
        <v>430</v>
      </c>
      <c r="M158">
        <v>202.208587</v>
      </c>
      <c r="N158" t="s">
        <v>71</v>
      </c>
      <c r="O158" t="s">
        <v>431</v>
      </c>
      <c r="P158">
        <v>0.000367</v>
      </c>
      <c r="Q158" t="s">
        <v>71</v>
      </c>
      <c r="R158" t="s">
        <v>70</v>
      </c>
      <c r="S158">
        <v>0.540921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5</v>
      </c>
      <c r="AM158" t="s">
        <v>440</v>
      </c>
      <c r="AN158">
        <v>500</v>
      </c>
      <c r="AO158" t="s">
        <v>441</v>
      </c>
      <c r="AP158">
        <v>20</v>
      </c>
      <c r="AQ158" t="s">
        <v>442</v>
      </c>
      <c r="AR158">
        <v>20</v>
      </c>
    </row>
    <row r="159" ht="29.25" spans="1:44">
      <c r="A159" s="2">
        <v>635</v>
      </c>
      <c r="B159" t="s">
        <v>425</v>
      </c>
      <c r="C159">
        <v>5</v>
      </c>
      <c r="D159" t="s">
        <v>426</v>
      </c>
      <c r="E159">
        <v>226</v>
      </c>
      <c r="F159" t="s">
        <v>427</v>
      </c>
      <c r="G159" t="s">
        <v>428</v>
      </c>
      <c r="H159">
        <v>9795.12</v>
      </c>
      <c r="I159" t="s">
        <v>429</v>
      </c>
      <c r="J159">
        <v>0.000148</v>
      </c>
      <c r="K159" t="s">
        <v>71</v>
      </c>
      <c r="L159" t="s">
        <v>430</v>
      </c>
      <c r="M159">
        <v>197.129081</v>
      </c>
      <c r="N159" t="s">
        <v>71</v>
      </c>
      <c r="O159" t="s">
        <v>431</v>
      </c>
      <c r="P159">
        <v>0.000345</v>
      </c>
      <c r="Q159" t="s">
        <v>71</v>
      </c>
      <c r="R159" t="s">
        <v>70</v>
      </c>
      <c r="S159">
        <v>0.482966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5</v>
      </c>
      <c r="AM159" t="s">
        <v>440</v>
      </c>
      <c r="AN159">
        <v>500</v>
      </c>
      <c r="AO159" t="s">
        <v>441</v>
      </c>
      <c r="AP159">
        <v>20</v>
      </c>
      <c r="AQ159" t="s">
        <v>442</v>
      </c>
      <c r="AR159">
        <v>20</v>
      </c>
    </row>
    <row r="160" ht="29.25" spans="1:44">
      <c r="A160" s="2">
        <v>634</v>
      </c>
      <c r="B160" t="s">
        <v>425</v>
      </c>
      <c r="C160">
        <v>5</v>
      </c>
      <c r="D160" t="s">
        <v>426</v>
      </c>
      <c r="E160">
        <v>226</v>
      </c>
      <c r="F160" t="s">
        <v>427</v>
      </c>
      <c r="G160" t="s">
        <v>428</v>
      </c>
      <c r="H160">
        <v>29859.07</v>
      </c>
      <c r="I160" t="s">
        <v>429</v>
      </c>
      <c r="J160">
        <v>0.000164</v>
      </c>
      <c r="K160" t="s">
        <v>71</v>
      </c>
      <c r="L160" t="s">
        <v>430</v>
      </c>
      <c r="M160">
        <v>193.802976</v>
      </c>
      <c r="N160" t="s">
        <v>71</v>
      </c>
      <c r="O160" t="s">
        <v>431</v>
      </c>
      <c r="P160">
        <v>0.000358</v>
      </c>
      <c r="Q160" t="s">
        <v>71</v>
      </c>
      <c r="R160" t="s">
        <v>70</v>
      </c>
      <c r="S160">
        <v>0.457951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5</v>
      </c>
      <c r="AM160" t="s">
        <v>440</v>
      </c>
      <c r="AN160">
        <v>500</v>
      </c>
      <c r="AO160" t="s">
        <v>441</v>
      </c>
      <c r="AP160">
        <v>20</v>
      </c>
      <c r="AQ160" t="s">
        <v>442</v>
      </c>
      <c r="AR160">
        <v>20</v>
      </c>
    </row>
    <row r="161" ht="29.25" spans="1:44">
      <c r="A161" s="2">
        <v>633</v>
      </c>
      <c r="B161" t="s">
        <v>425</v>
      </c>
      <c r="C161">
        <v>5</v>
      </c>
      <c r="D161" t="s">
        <v>426</v>
      </c>
      <c r="E161">
        <v>226</v>
      </c>
      <c r="F161" t="s">
        <v>427</v>
      </c>
      <c r="G161" t="s">
        <v>428</v>
      </c>
      <c r="H161">
        <v>74393.912</v>
      </c>
      <c r="I161" t="s">
        <v>429</v>
      </c>
      <c r="J161">
        <v>0.000167</v>
      </c>
      <c r="K161" t="s">
        <v>71</v>
      </c>
      <c r="L161" t="s">
        <v>430</v>
      </c>
      <c r="M161">
        <v>190.152477</v>
      </c>
      <c r="N161" t="s">
        <v>71</v>
      </c>
      <c r="O161" t="s">
        <v>431</v>
      </c>
      <c r="P161">
        <v>0.000357</v>
      </c>
      <c r="Q161" t="s">
        <v>71</v>
      </c>
      <c r="R161" t="s">
        <v>70</v>
      </c>
      <c r="S161">
        <v>0.438692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5</v>
      </c>
      <c r="AM161" t="s">
        <v>440</v>
      </c>
      <c r="AN161">
        <v>500</v>
      </c>
      <c r="AO161" t="s">
        <v>441</v>
      </c>
      <c r="AP161">
        <v>20</v>
      </c>
      <c r="AQ161" t="s">
        <v>442</v>
      </c>
      <c r="AR161">
        <v>20</v>
      </c>
    </row>
    <row r="162" ht="29.25" spans="1:44">
      <c r="A162" s="2">
        <v>632</v>
      </c>
      <c r="B162" t="s">
        <v>425</v>
      </c>
      <c r="C162">
        <v>5</v>
      </c>
      <c r="D162" t="s">
        <v>426</v>
      </c>
      <c r="E162">
        <v>226</v>
      </c>
      <c r="F162" t="s">
        <v>427</v>
      </c>
      <c r="G162" t="s">
        <v>428</v>
      </c>
      <c r="H162">
        <v>162530.226</v>
      </c>
      <c r="I162" t="s">
        <v>429</v>
      </c>
      <c r="J162">
        <v>0.000151</v>
      </c>
      <c r="K162" t="s">
        <v>71</v>
      </c>
      <c r="L162" t="s">
        <v>430</v>
      </c>
      <c r="M162">
        <v>180.540061</v>
      </c>
      <c r="N162" t="s">
        <v>71</v>
      </c>
      <c r="O162" t="s">
        <v>431</v>
      </c>
      <c r="P162">
        <v>0.000331</v>
      </c>
      <c r="Q162" t="s">
        <v>71</v>
      </c>
      <c r="R162" t="s">
        <v>70</v>
      </c>
      <c r="S162">
        <v>0.410641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5</v>
      </c>
      <c r="AM162" t="s">
        <v>440</v>
      </c>
      <c r="AN162">
        <v>500</v>
      </c>
      <c r="AO162" t="s">
        <v>441</v>
      </c>
      <c r="AP162">
        <v>20</v>
      </c>
      <c r="AQ162" t="s">
        <v>442</v>
      </c>
      <c r="AR162">
        <v>20</v>
      </c>
    </row>
    <row r="163" ht="29.25" spans="1:44">
      <c r="A163" s="2">
        <v>631</v>
      </c>
      <c r="B163" t="s">
        <v>425</v>
      </c>
      <c r="C163">
        <v>5</v>
      </c>
      <c r="D163" t="s">
        <v>426</v>
      </c>
      <c r="E163">
        <v>755</v>
      </c>
      <c r="F163" t="s">
        <v>427</v>
      </c>
      <c r="G163" t="s">
        <v>428</v>
      </c>
      <c r="H163">
        <v>1.264</v>
      </c>
      <c r="I163" t="s">
        <v>429</v>
      </c>
      <c r="J163">
        <v>0.000288</v>
      </c>
      <c r="K163" t="s">
        <v>71</v>
      </c>
      <c r="L163" t="s">
        <v>430</v>
      </c>
      <c r="M163">
        <v>433.882763</v>
      </c>
      <c r="N163" t="s">
        <v>71</v>
      </c>
      <c r="O163" t="s">
        <v>431</v>
      </c>
      <c r="P163">
        <v>0.000722</v>
      </c>
      <c r="Q163" t="s">
        <v>71</v>
      </c>
      <c r="R163" t="s">
        <v>70</v>
      </c>
      <c r="S163">
        <v>1.082591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10</v>
      </c>
      <c r="AM163" t="s">
        <v>440</v>
      </c>
      <c r="AN163">
        <v>500</v>
      </c>
      <c r="AO163" t="s">
        <v>441</v>
      </c>
      <c r="AP163">
        <v>30</v>
      </c>
      <c r="AQ163" t="s">
        <v>442</v>
      </c>
      <c r="AR163">
        <v>80</v>
      </c>
    </row>
    <row r="164" ht="29.25" spans="1:44">
      <c r="A164" s="2">
        <v>630</v>
      </c>
      <c r="B164" t="s">
        <v>425</v>
      </c>
      <c r="C164">
        <v>5</v>
      </c>
      <c r="D164" t="s">
        <v>426</v>
      </c>
      <c r="E164">
        <v>755</v>
      </c>
      <c r="F164" t="s">
        <v>427</v>
      </c>
      <c r="G164" t="s">
        <v>428</v>
      </c>
      <c r="H164">
        <v>0.88</v>
      </c>
      <c r="I164" t="s">
        <v>429</v>
      </c>
      <c r="J164">
        <v>0.000283</v>
      </c>
      <c r="K164" t="s">
        <v>71</v>
      </c>
      <c r="L164" t="s">
        <v>430</v>
      </c>
      <c r="M164">
        <v>436.205339</v>
      </c>
      <c r="N164" t="s">
        <v>71</v>
      </c>
      <c r="O164" t="s">
        <v>431</v>
      </c>
      <c r="P164">
        <v>0.000719</v>
      </c>
      <c r="Q164" t="s">
        <v>71</v>
      </c>
      <c r="R164" t="s">
        <v>70</v>
      </c>
      <c r="S164">
        <v>1.254749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40</v>
      </c>
      <c r="AQ164" t="s">
        <v>442</v>
      </c>
      <c r="AR164">
        <v>80</v>
      </c>
    </row>
    <row r="165" ht="29.25" spans="1:44">
      <c r="A165" s="2">
        <v>629</v>
      </c>
      <c r="B165" t="s">
        <v>425</v>
      </c>
      <c r="C165">
        <v>5</v>
      </c>
      <c r="D165" t="s">
        <v>426</v>
      </c>
      <c r="E165">
        <v>755</v>
      </c>
      <c r="F165" t="s">
        <v>427</v>
      </c>
      <c r="G165" t="s">
        <v>428</v>
      </c>
      <c r="H165">
        <v>1.652</v>
      </c>
      <c r="I165" t="s">
        <v>429</v>
      </c>
      <c r="J165">
        <v>0.000288</v>
      </c>
      <c r="K165" t="s">
        <v>71</v>
      </c>
      <c r="L165" t="s">
        <v>430</v>
      </c>
      <c r="M165">
        <v>454.522009</v>
      </c>
      <c r="N165" t="s">
        <v>71</v>
      </c>
      <c r="O165" t="s">
        <v>431</v>
      </c>
      <c r="P165">
        <v>0.000743</v>
      </c>
      <c r="Q165" t="s">
        <v>71</v>
      </c>
      <c r="R165" t="s">
        <v>70</v>
      </c>
      <c r="S165">
        <v>1.438435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10</v>
      </c>
      <c r="AM165" t="s">
        <v>440</v>
      </c>
      <c r="AN165">
        <v>500</v>
      </c>
      <c r="AO165" t="s">
        <v>441</v>
      </c>
      <c r="AP165">
        <v>50</v>
      </c>
      <c r="AQ165" t="s">
        <v>442</v>
      </c>
      <c r="AR165">
        <v>80</v>
      </c>
    </row>
    <row r="166" ht="29.25" spans="1:44">
      <c r="A166" s="2">
        <v>628</v>
      </c>
      <c r="B166" t="s">
        <v>425</v>
      </c>
      <c r="C166">
        <v>5</v>
      </c>
      <c r="D166" t="s">
        <v>426</v>
      </c>
      <c r="E166">
        <v>755</v>
      </c>
      <c r="F166" t="s">
        <v>427</v>
      </c>
      <c r="G166" t="s">
        <v>428</v>
      </c>
      <c r="H166">
        <v>1.912</v>
      </c>
      <c r="I166" t="s">
        <v>429</v>
      </c>
      <c r="J166">
        <v>0.000287</v>
      </c>
      <c r="K166" t="s">
        <v>71</v>
      </c>
      <c r="L166" t="s">
        <v>430</v>
      </c>
      <c r="M166">
        <v>432.896292</v>
      </c>
      <c r="N166" t="s">
        <v>71</v>
      </c>
      <c r="O166" t="s">
        <v>431</v>
      </c>
      <c r="P166">
        <v>0.00072</v>
      </c>
      <c r="Q166" t="s">
        <v>71</v>
      </c>
      <c r="R166" t="s">
        <v>70</v>
      </c>
      <c r="S166">
        <v>1.613025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500</v>
      </c>
      <c r="AO166" t="s">
        <v>441</v>
      </c>
      <c r="AP166">
        <v>60</v>
      </c>
      <c r="AQ166" t="s">
        <v>442</v>
      </c>
      <c r="AR166">
        <v>80</v>
      </c>
    </row>
    <row r="167" ht="29.25" spans="1:44">
      <c r="A167" s="2">
        <v>627</v>
      </c>
      <c r="B167" t="s">
        <v>425</v>
      </c>
      <c r="C167">
        <v>5</v>
      </c>
      <c r="D167" t="s">
        <v>426</v>
      </c>
      <c r="E167">
        <v>755</v>
      </c>
      <c r="F167" t="s">
        <v>427</v>
      </c>
      <c r="G167" t="s">
        <v>428</v>
      </c>
      <c r="H167">
        <v>2.716</v>
      </c>
      <c r="I167" t="s">
        <v>429</v>
      </c>
      <c r="J167">
        <v>0.000361</v>
      </c>
      <c r="K167" t="s">
        <v>71</v>
      </c>
      <c r="L167" t="s">
        <v>430</v>
      </c>
      <c r="M167">
        <v>481.157172</v>
      </c>
      <c r="N167" t="s">
        <v>71</v>
      </c>
      <c r="O167" t="s">
        <v>431</v>
      </c>
      <c r="P167">
        <v>0.000842</v>
      </c>
      <c r="Q167" t="s">
        <v>71</v>
      </c>
      <c r="R167" t="s">
        <v>70</v>
      </c>
      <c r="S167">
        <v>2.026587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10</v>
      </c>
      <c r="AM167" t="s">
        <v>440</v>
      </c>
      <c r="AN167">
        <v>500</v>
      </c>
      <c r="AO167" t="s">
        <v>441</v>
      </c>
      <c r="AP167">
        <v>70</v>
      </c>
      <c r="AQ167" t="s">
        <v>442</v>
      </c>
      <c r="AR167">
        <v>80</v>
      </c>
    </row>
    <row r="168" ht="29.25" spans="1:44">
      <c r="A168" s="2">
        <v>626</v>
      </c>
      <c r="B168" t="s">
        <v>425</v>
      </c>
      <c r="C168">
        <v>5</v>
      </c>
      <c r="D168" t="s">
        <v>426</v>
      </c>
      <c r="E168">
        <v>755</v>
      </c>
      <c r="F168" t="s">
        <v>427</v>
      </c>
      <c r="G168" t="s">
        <v>428</v>
      </c>
      <c r="H168">
        <v>5.536</v>
      </c>
      <c r="I168" t="s">
        <v>429</v>
      </c>
      <c r="J168">
        <v>0.000288</v>
      </c>
      <c r="K168" t="s">
        <v>71</v>
      </c>
      <c r="L168" t="s">
        <v>430</v>
      </c>
      <c r="M168">
        <v>437.453126</v>
      </c>
      <c r="N168" t="s">
        <v>71</v>
      </c>
      <c r="O168" t="s">
        <v>431</v>
      </c>
      <c r="P168">
        <v>0.000726</v>
      </c>
      <c r="Q168" t="s">
        <v>71</v>
      </c>
      <c r="R168" t="s">
        <v>70</v>
      </c>
      <c r="S168">
        <v>2.007325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10</v>
      </c>
      <c r="AM168" t="s">
        <v>440</v>
      </c>
      <c r="AN168">
        <v>500</v>
      </c>
      <c r="AO168" t="s">
        <v>441</v>
      </c>
      <c r="AP168">
        <v>80</v>
      </c>
      <c r="AQ168" t="s">
        <v>442</v>
      </c>
      <c r="AR168">
        <v>80</v>
      </c>
    </row>
    <row r="169" ht="29.25" spans="1:44">
      <c r="A169" s="2">
        <v>625</v>
      </c>
      <c r="B169" t="s">
        <v>425</v>
      </c>
      <c r="C169">
        <v>5</v>
      </c>
      <c r="D169" t="s">
        <v>426</v>
      </c>
      <c r="E169">
        <v>302</v>
      </c>
      <c r="F169" t="s">
        <v>427</v>
      </c>
      <c r="G169" t="s">
        <v>428</v>
      </c>
      <c r="H169">
        <v>84082.38</v>
      </c>
      <c r="I169" t="s">
        <v>429</v>
      </c>
      <c r="J169">
        <v>0.000129</v>
      </c>
      <c r="K169" t="s">
        <v>71</v>
      </c>
      <c r="L169" t="s">
        <v>430</v>
      </c>
      <c r="M169">
        <v>171.192727</v>
      </c>
      <c r="N169" t="s">
        <v>71</v>
      </c>
      <c r="O169" t="s">
        <v>431</v>
      </c>
      <c r="P169">
        <v>0.0003</v>
      </c>
      <c r="Q169" t="s">
        <v>71</v>
      </c>
      <c r="R169" t="s">
        <v>70</v>
      </c>
      <c r="S169">
        <v>0.441649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5</v>
      </c>
      <c r="AM169" t="s">
        <v>440</v>
      </c>
      <c r="AN169">
        <v>500</v>
      </c>
      <c r="AO169" t="s">
        <v>441</v>
      </c>
      <c r="AP169">
        <v>30</v>
      </c>
      <c r="AQ169" t="s">
        <v>442</v>
      </c>
      <c r="AR169">
        <v>30</v>
      </c>
    </row>
    <row r="170" ht="29.25" spans="1:44">
      <c r="A170" s="2">
        <v>624</v>
      </c>
      <c r="B170" t="s">
        <v>425</v>
      </c>
      <c r="C170">
        <v>5</v>
      </c>
      <c r="D170" t="s">
        <v>426</v>
      </c>
      <c r="E170">
        <v>378</v>
      </c>
      <c r="F170" t="s">
        <v>427</v>
      </c>
      <c r="G170" t="s">
        <v>428</v>
      </c>
      <c r="H170">
        <v>13760.53</v>
      </c>
      <c r="I170" t="s">
        <v>429</v>
      </c>
      <c r="J170">
        <v>0.000236</v>
      </c>
      <c r="K170" t="s">
        <v>71</v>
      </c>
      <c r="L170" t="s">
        <v>430</v>
      </c>
      <c r="M170">
        <v>253.835843</v>
      </c>
      <c r="N170" t="s">
        <v>71</v>
      </c>
      <c r="O170" t="s">
        <v>431</v>
      </c>
      <c r="P170">
        <v>0.00049</v>
      </c>
      <c r="Q170" t="s">
        <v>71</v>
      </c>
      <c r="R170" t="s">
        <v>70</v>
      </c>
      <c r="S170">
        <v>0.524146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10</v>
      </c>
      <c r="AM170" t="s">
        <v>440</v>
      </c>
      <c r="AN170">
        <v>500</v>
      </c>
      <c r="AO170" t="s">
        <v>441</v>
      </c>
      <c r="AP170">
        <v>30</v>
      </c>
      <c r="AQ170" t="s">
        <v>442</v>
      </c>
      <c r="AR170">
        <v>30</v>
      </c>
    </row>
    <row r="171" ht="29.25" spans="1:44">
      <c r="A171" s="2">
        <v>623</v>
      </c>
      <c r="B171" t="s">
        <v>425</v>
      </c>
      <c r="C171">
        <v>5</v>
      </c>
      <c r="D171" t="s">
        <v>426</v>
      </c>
      <c r="E171">
        <v>454</v>
      </c>
      <c r="F171" t="s">
        <v>427</v>
      </c>
      <c r="G171" t="s">
        <v>428</v>
      </c>
      <c r="H171">
        <v>2808.614</v>
      </c>
      <c r="I171" t="s">
        <v>429</v>
      </c>
      <c r="J171">
        <v>0.000349</v>
      </c>
      <c r="K171" t="s">
        <v>71</v>
      </c>
      <c r="L171" t="s">
        <v>430</v>
      </c>
      <c r="M171">
        <v>325.345425</v>
      </c>
      <c r="N171" t="s">
        <v>71</v>
      </c>
      <c r="O171" t="s">
        <v>431</v>
      </c>
      <c r="P171">
        <v>0.000675</v>
      </c>
      <c r="Q171" t="s">
        <v>71</v>
      </c>
      <c r="R171" t="s">
        <v>70</v>
      </c>
      <c r="S171">
        <v>0.600785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15</v>
      </c>
      <c r="AM171" t="s">
        <v>440</v>
      </c>
      <c r="AN171">
        <v>500</v>
      </c>
      <c r="AO171" t="s">
        <v>441</v>
      </c>
      <c r="AP171">
        <v>30</v>
      </c>
      <c r="AQ171" t="s">
        <v>442</v>
      </c>
      <c r="AR171">
        <v>30</v>
      </c>
    </row>
    <row r="172" ht="29.25" spans="1:44">
      <c r="A172" s="2">
        <v>622</v>
      </c>
      <c r="B172" t="s">
        <v>425</v>
      </c>
      <c r="C172">
        <v>5</v>
      </c>
      <c r="D172" t="s">
        <v>426</v>
      </c>
      <c r="E172">
        <v>531</v>
      </c>
      <c r="F172" t="s">
        <v>427</v>
      </c>
      <c r="G172" t="s">
        <v>428</v>
      </c>
      <c r="H172">
        <v>380.492</v>
      </c>
      <c r="I172" t="s">
        <v>429</v>
      </c>
      <c r="J172">
        <v>0.000465</v>
      </c>
      <c r="K172" t="s">
        <v>71</v>
      </c>
      <c r="L172" t="s">
        <v>430</v>
      </c>
      <c r="M172">
        <v>387.530316</v>
      </c>
      <c r="N172" t="s">
        <v>71</v>
      </c>
      <c r="O172" t="s">
        <v>431</v>
      </c>
      <c r="P172">
        <v>0.000853</v>
      </c>
      <c r="Q172" t="s">
        <v>71</v>
      </c>
      <c r="R172" t="s">
        <v>70</v>
      </c>
      <c r="S172">
        <v>0.671242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20</v>
      </c>
      <c r="AM172" t="s">
        <v>440</v>
      </c>
      <c r="AN172">
        <v>500</v>
      </c>
      <c r="AO172" t="s">
        <v>441</v>
      </c>
      <c r="AP172">
        <v>30</v>
      </c>
      <c r="AQ172" t="s">
        <v>442</v>
      </c>
      <c r="AR172">
        <v>30</v>
      </c>
    </row>
    <row r="173" ht="29.25" spans="1:44">
      <c r="A173" s="2">
        <v>621</v>
      </c>
      <c r="B173" t="s">
        <v>425</v>
      </c>
      <c r="C173">
        <v>5</v>
      </c>
      <c r="D173" t="s">
        <v>426</v>
      </c>
      <c r="E173">
        <v>607</v>
      </c>
      <c r="F173" t="s">
        <v>427</v>
      </c>
      <c r="G173" t="s">
        <v>428</v>
      </c>
      <c r="H173">
        <v>119.864</v>
      </c>
      <c r="I173" t="s">
        <v>429</v>
      </c>
      <c r="J173">
        <v>0.000626</v>
      </c>
      <c r="K173" t="s">
        <v>71</v>
      </c>
      <c r="L173" t="s">
        <v>430</v>
      </c>
      <c r="M173">
        <v>446.003127</v>
      </c>
      <c r="N173" t="s">
        <v>71</v>
      </c>
      <c r="O173" t="s">
        <v>431</v>
      </c>
      <c r="P173">
        <v>0.001072</v>
      </c>
      <c r="Q173" t="s">
        <v>71</v>
      </c>
      <c r="R173" t="s">
        <v>70</v>
      </c>
      <c r="S173">
        <v>0.768035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25</v>
      </c>
      <c r="AM173" t="s">
        <v>440</v>
      </c>
      <c r="AN173">
        <v>500</v>
      </c>
      <c r="AO173" t="s">
        <v>441</v>
      </c>
      <c r="AP173">
        <v>30</v>
      </c>
      <c r="AQ173" t="s">
        <v>442</v>
      </c>
      <c r="AR173">
        <v>30</v>
      </c>
    </row>
    <row r="174" ht="29.25" spans="1:44">
      <c r="A174" s="2">
        <v>620</v>
      </c>
      <c r="B174" t="s">
        <v>425</v>
      </c>
      <c r="C174">
        <v>5</v>
      </c>
      <c r="D174" t="s">
        <v>426</v>
      </c>
      <c r="E174">
        <v>683</v>
      </c>
      <c r="F174" t="s">
        <v>427</v>
      </c>
      <c r="G174" t="s">
        <v>428</v>
      </c>
      <c r="H174">
        <v>3.402</v>
      </c>
      <c r="I174" t="s">
        <v>429</v>
      </c>
      <c r="J174">
        <v>0.000752</v>
      </c>
      <c r="K174" t="s">
        <v>71</v>
      </c>
      <c r="L174" t="s">
        <v>430</v>
      </c>
      <c r="M174">
        <v>508.151308</v>
      </c>
      <c r="N174" t="s">
        <v>71</v>
      </c>
      <c r="O174" t="s">
        <v>431</v>
      </c>
      <c r="P174">
        <v>0.00126</v>
      </c>
      <c r="Q174" t="s">
        <v>71</v>
      </c>
      <c r="R174" t="s">
        <v>70</v>
      </c>
      <c r="S174">
        <v>0.841947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30</v>
      </c>
      <c r="AM174" t="s">
        <v>440</v>
      </c>
      <c r="AN174">
        <v>500</v>
      </c>
      <c r="AO174" t="s">
        <v>441</v>
      </c>
      <c r="AP174">
        <v>30</v>
      </c>
      <c r="AQ174" t="s">
        <v>442</v>
      </c>
      <c r="AR174">
        <v>30</v>
      </c>
    </row>
    <row r="175" ht="29.25" spans="1:44">
      <c r="A175" s="2">
        <v>619</v>
      </c>
      <c r="B175" t="s">
        <v>425</v>
      </c>
      <c r="C175">
        <v>5</v>
      </c>
      <c r="D175" t="s">
        <v>426</v>
      </c>
      <c r="E175">
        <v>683</v>
      </c>
      <c r="F175" t="s">
        <v>427</v>
      </c>
      <c r="G175" t="s">
        <v>428</v>
      </c>
      <c r="H175">
        <v>0</v>
      </c>
      <c r="I175" t="s">
        <v>429</v>
      </c>
      <c r="J175">
        <v>0.000742</v>
      </c>
      <c r="K175" t="s">
        <v>71</v>
      </c>
      <c r="L175" t="s">
        <v>430</v>
      </c>
      <c r="M175">
        <v>507.690162</v>
      </c>
      <c r="N175" t="s">
        <v>71</v>
      </c>
      <c r="O175" t="s">
        <v>431</v>
      </c>
      <c r="P175">
        <v>0.00125</v>
      </c>
      <c r="Q175" t="s">
        <v>71</v>
      </c>
      <c r="R175" t="s">
        <v>70</v>
      </c>
      <c r="S175">
        <v>0.657148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30</v>
      </c>
      <c r="AM175" t="s">
        <v>440</v>
      </c>
      <c r="AN175">
        <v>500</v>
      </c>
      <c r="AO175" t="s">
        <v>441</v>
      </c>
      <c r="AP175">
        <v>30</v>
      </c>
      <c r="AQ175" t="s">
        <v>442</v>
      </c>
      <c r="AR175">
        <v>30</v>
      </c>
    </row>
    <row r="176" ht="29.25" spans="1:44">
      <c r="A176" s="2">
        <v>618</v>
      </c>
      <c r="B176" t="s">
        <v>425</v>
      </c>
      <c r="C176">
        <v>5</v>
      </c>
      <c r="D176" t="s">
        <v>426</v>
      </c>
      <c r="E176">
        <v>91</v>
      </c>
      <c r="F176" t="s">
        <v>427</v>
      </c>
      <c r="G176" t="s">
        <v>428</v>
      </c>
      <c r="H176">
        <v>1.154</v>
      </c>
      <c r="I176" t="s">
        <v>429</v>
      </c>
      <c r="J176">
        <v>0.000266</v>
      </c>
      <c r="K176" t="s">
        <v>71</v>
      </c>
      <c r="L176" t="s">
        <v>430</v>
      </c>
      <c r="M176">
        <v>78.780269</v>
      </c>
      <c r="N176" t="s">
        <v>71</v>
      </c>
      <c r="O176" t="s">
        <v>431</v>
      </c>
      <c r="P176">
        <v>0.000528</v>
      </c>
      <c r="Q176" t="s">
        <v>71</v>
      </c>
      <c r="R176" t="s">
        <v>70</v>
      </c>
      <c r="S176">
        <v>0.149688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300000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20</v>
      </c>
      <c r="AQ176" t="s">
        <v>442</v>
      </c>
      <c r="AR176">
        <v>20</v>
      </c>
    </row>
    <row r="177" ht="29.25" spans="1:44">
      <c r="A177" s="2">
        <v>617</v>
      </c>
      <c r="B177" t="s">
        <v>425</v>
      </c>
      <c r="C177">
        <v>5</v>
      </c>
      <c r="D177" t="s">
        <v>426</v>
      </c>
      <c r="E177">
        <v>303</v>
      </c>
      <c r="F177" t="s">
        <v>427</v>
      </c>
      <c r="G177" t="s">
        <v>428</v>
      </c>
      <c r="H177">
        <v>2.826</v>
      </c>
      <c r="I177" t="s">
        <v>429</v>
      </c>
      <c r="J177">
        <v>0.000264</v>
      </c>
      <c r="K177" t="s">
        <v>71</v>
      </c>
      <c r="L177" t="s">
        <v>430</v>
      </c>
      <c r="M177">
        <v>297.301845</v>
      </c>
      <c r="N177" t="s">
        <v>71</v>
      </c>
      <c r="O177" t="s">
        <v>431</v>
      </c>
      <c r="P177">
        <v>0.000561</v>
      </c>
      <c r="Q177" t="s">
        <v>71</v>
      </c>
      <c r="R177" t="s">
        <v>70</v>
      </c>
      <c r="S177">
        <v>0.497752</v>
      </c>
      <c r="T177" t="s">
        <v>71</v>
      </c>
      <c r="U177" t="s">
        <v>72</v>
      </c>
      <c r="V177">
        <v>0</v>
      </c>
      <c r="W177" t="s">
        <v>71</v>
      </c>
      <c r="X177" t="s">
        <v>73</v>
      </c>
      <c r="Y177">
        <v>0</v>
      </c>
      <c r="Z177" t="s">
        <v>71</v>
      </c>
      <c r="AA177" t="s">
        <v>446</v>
      </c>
      <c r="AB177">
        <v>0</v>
      </c>
      <c r="AC177" t="s">
        <v>71</v>
      </c>
      <c r="AD177" t="s">
        <v>74</v>
      </c>
      <c r="AE177">
        <v>0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20</v>
      </c>
      <c r="AQ177" t="s">
        <v>442</v>
      </c>
      <c r="AR177">
        <v>20</v>
      </c>
    </row>
    <row r="178" ht="29.25" spans="1:44">
      <c r="A178" s="2">
        <v>616</v>
      </c>
      <c r="B178" t="s">
        <v>425</v>
      </c>
      <c r="C178">
        <v>5</v>
      </c>
      <c r="D178" t="s">
        <v>426</v>
      </c>
      <c r="E178">
        <v>908</v>
      </c>
      <c r="F178" t="s">
        <v>427</v>
      </c>
      <c r="G178" t="s">
        <v>428</v>
      </c>
      <c r="H178">
        <v>7.82</v>
      </c>
      <c r="I178" t="s">
        <v>429</v>
      </c>
      <c r="J178">
        <v>0.000238</v>
      </c>
      <c r="K178" t="s">
        <v>71</v>
      </c>
      <c r="L178" t="s">
        <v>430</v>
      </c>
      <c r="M178">
        <v>939.604299</v>
      </c>
      <c r="N178" t="s">
        <v>71</v>
      </c>
      <c r="O178" t="s">
        <v>431</v>
      </c>
      <c r="P178">
        <v>0.000551</v>
      </c>
      <c r="Q178" t="s">
        <v>71</v>
      </c>
      <c r="R178" t="s">
        <v>70</v>
      </c>
      <c r="S178">
        <v>1.531394</v>
      </c>
      <c r="T178" t="s">
        <v>71</v>
      </c>
      <c r="U178" t="s">
        <v>72</v>
      </c>
      <c r="V178">
        <v>0</v>
      </c>
      <c r="W178" t="s">
        <v>71</v>
      </c>
      <c r="X178" t="s">
        <v>73</v>
      </c>
      <c r="Y178">
        <v>0</v>
      </c>
      <c r="Z178" t="s">
        <v>71</v>
      </c>
      <c r="AA178" t="s">
        <v>446</v>
      </c>
      <c r="AB178">
        <v>0</v>
      </c>
      <c r="AC178" t="s">
        <v>71</v>
      </c>
      <c r="AD178" t="s">
        <v>74</v>
      </c>
      <c r="AE178">
        <v>0</v>
      </c>
      <c r="AF178" t="s">
        <v>71</v>
      </c>
      <c r="AG178" t="s">
        <v>437</v>
      </c>
      <c r="AH178">
        <v>1000</v>
      </c>
      <c r="AI178" t="s">
        <v>438</v>
      </c>
      <c r="AJ178">
        <v>3000000</v>
      </c>
      <c r="AK178" t="s">
        <v>439</v>
      </c>
      <c r="AL178">
        <v>10</v>
      </c>
      <c r="AM178" t="s">
        <v>440</v>
      </c>
      <c r="AN178">
        <v>500</v>
      </c>
      <c r="AO178" t="s">
        <v>441</v>
      </c>
      <c r="AP178">
        <v>20</v>
      </c>
      <c r="AQ178" t="s">
        <v>442</v>
      </c>
      <c r="AR178">
        <v>20</v>
      </c>
    </row>
    <row r="179" ht="29.25" spans="1:44">
      <c r="A179" s="2">
        <v>615</v>
      </c>
      <c r="B179" t="s">
        <v>425</v>
      </c>
      <c r="C179">
        <v>5</v>
      </c>
      <c r="D179" t="s">
        <v>426</v>
      </c>
      <c r="E179">
        <v>1514</v>
      </c>
      <c r="F179" t="s">
        <v>427</v>
      </c>
      <c r="G179" t="s">
        <v>428</v>
      </c>
      <c r="H179">
        <v>12.612</v>
      </c>
      <c r="I179" t="s">
        <v>429</v>
      </c>
      <c r="J179">
        <v>0.000259</v>
      </c>
      <c r="K179" t="s">
        <v>71</v>
      </c>
      <c r="L179" t="s">
        <v>430</v>
      </c>
      <c r="M179">
        <v>2090.011928</v>
      </c>
      <c r="N179" t="s">
        <v>71</v>
      </c>
      <c r="O179" t="s">
        <v>431</v>
      </c>
      <c r="P179">
        <v>0.000677</v>
      </c>
      <c r="Q179" t="s">
        <v>71</v>
      </c>
      <c r="R179" t="s">
        <v>70</v>
      </c>
      <c r="S179">
        <v>2.662222</v>
      </c>
      <c r="T179" t="s">
        <v>71</v>
      </c>
      <c r="U179" t="s">
        <v>72</v>
      </c>
      <c r="V179">
        <v>0</v>
      </c>
      <c r="W179" t="s">
        <v>71</v>
      </c>
      <c r="X179" t="s">
        <v>73</v>
      </c>
      <c r="Y179">
        <v>0</v>
      </c>
      <c r="Z179" t="s">
        <v>71</v>
      </c>
      <c r="AA179" t="s">
        <v>446</v>
      </c>
      <c r="AB179">
        <v>0</v>
      </c>
      <c r="AC179" t="s">
        <v>71</v>
      </c>
      <c r="AD179" t="s">
        <v>74</v>
      </c>
      <c r="AE179">
        <v>0</v>
      </c>
      <c r="AF179" t="s">
        <v>71</v>
      </c>
      <c r="AG179" t="s">
        <v>437</v>
      </c>
      <c r="AH179">
        <v>1000</v>
      </c>
      <c r="AI179" t="s">
        <v>438</v>
      </c>
      <c r="AJ179">
        <v>5000000</v>
      </c>
      <c r="AK179" t="s">
        <v>439</v>
      </c>
      <c r="AL179">
        <v>10</v>
      </c>
      <c r="AM179" t="s">
        <v>440</v>
      </c>
      <c r="AN179">
        <v>500</v>
      </c>
      <c r="AO179" t="s">
        <v>441</v>
      </c>
      <c r="AP179">
        <v>20</v>
      </c>
      <c r="AQ179" t="s">
        <v>442</v>
      </c>
      <c r="AR179">
        <v>20</v>
      </c>
    </row>
    <row r="180" ht="29.25" spans="1:44">
      <c r="A180" s="2">
        <v>614</v>
      </c>
      <c r="B180" t="s">
        <v>425</v>
      </c>
      <c r="C180">
        <v>5</v>
      </c>
      <c r="D180" t="s">
        <v>426</v>
      </c>
      <c r="E180">
        <v>2119</v>
      </c>
      <c r="F180" t="s">
        <v>427</v>
      </c>
      <c r="G180" t="s">
        <v>428</v>
      </c>
      <c r="H180">
        <v>20.352</v>
      </c>
      <c r="I180" t="s">
        <v>429</v>
      </c>
      <c r="J180">
        <v>0.000237</v>
      </c>
      <c r="K180" t="s">
        <v>71</v>
      </c>
      <c r="L180" t="s">
        <v>430</v>
      </c>
      <c r="M180">
        <v>5083.442554</v>
      </c>
      <c r="N180" t="s">
        <v>71</v>
      </c>
      <c r="O180" t="s">
        <v>431</v>
      </c>
      <c r="P180">
        <v>0.000964</v>
      </c>
      <c r="Q180" t="s">
        <v>71</v>
      </c>
      <c r="R180" t="s">
        <v>70</v>
      </c>
      <c r="S180">
        <v>3.979594</v>
      </c>
      <c r="T180" t="s">
        <v>71</v>
      </c>
      <c r="U180" t="s">
        <v>72</v>
      </c>
      <c r="V180">
        <v>0</v>
      </c>
      <c r="W180" t="s">
        <v>71</v>
      </c>
      <c r="X180" t="s">
        <v>73</v>
      </c>
      <c r="Y180">
        <v>0</v>
      </c>
      <c r="Z180" t="s">
        <v>71</v>
      </c>
      <c r="AA180" t="s">
        <v>446</v>
      </c>
      <c r="AB180">
        <v>0</v>
      </c>
      <c r="AC180" t="s">
        <v>71</v>
      </c>
      <c r="AD180" t="s">
        <v>74</v>
      </c>
      <c r="AE180">
        <v>0</v>
      </c>
      <c r="AF180" t="s">
        <v>71</v>
      </c>
      <c r="AG180" t="s">
        <v>437</v>
      </c>
      <c r="AH180">
        <v>1000</v>
      </c>
      <c r="AI180" t="s">
        <v>438</v>
      </c>
      <c r="AJ180">
        <v>7000000</v>
      </c>
      <c r="AK180" t="s">
        <v>439</v>
      </c>
      <c r="AL180">
        <v>10</v>
      </c>
      <c r="AM180" t="s">
        <v>440</v>
      </c>
      <c r="AN180">
        <v>500</v>
      </c>
      <c r="AO180" t="s">
        <v>441</v>
      </c>
      <c r="AP180">
        <v>20</v>
      </c>
      <c r="AQ180" t="s">
        <v>442</v>
      </c>
      <c r="AR180">
        <v>20</v>
      </c>
    </row>
    <row r="181" ht="29.25" spans="1:44">
      <c r="A181" s="2">
        <v>613</v>
      </c>
      <c r="B181" t="s">
        <v>425</v>
      </c>
      <c r="C181">
        <v>5</v>
      </c>
      <c r="D181" t="s">
        <v>426</v>
      </c>
      <c r="E181">
        <v>2725</v>
      </c>
      <c r="F181" t="s">
        <v>427</v>
      </c>
      <c r="G181" t="s">
        <v>428</v>
      </c>
      <c r="H181">
        <v>24.7</v>
      </c>
      <c r="I181" t="s">
        <v>429</v>
      </c>
      <c r="J181">
        <v>0.000258</v>
      </c>
      <c r="K181" t="s">
        <v>71</v>
      </c>
      <c r="L181" t="s">
        <v>430</v>
      </c>
      <c r="M181">
        <v>7937.585992</v>
      </c>
      <c r="N181" t="s">
        <v>71</v>
      </c>
      <c r="O181" t="s">
        <v>431</v>
      </c>
      <c r="P181">
        <v>0.00114</v>
      </c>
      <c r="Q181" t="s">
        <v>71</v>
      </c>
      <c r="R181" t="s">
        <v>70</v>
      </c>
      <c r="S181">
        <v>11.012585</v>
      </c>
      <c r="T181" t="s">
        <v>71</v>
      </c>
      <c r="U181" t="s">
        <v>72</v>
      </c>
      <c r="V181">
        <v>0</v>
      </c>
      <c r="W181" t="s">
        <v>71</v>
      </c>
      <c r="X181" t="s">
        <v>73</v>
      </c>
      <c r="Y181">
        <v>0</v>
      </c>
      <c r="Z181" t="s">
        <v>71</v>
      </c>
      <c r="AA181" t="s">
        <v>446</v>
      </c>
      <c r="AB181">
        <v>0</v>
      </c>
      <c r="AC181" t="s">
        <v>71</v>
      </c>
      <c r="AD181" t="s">
        <v>74</v>
      </c>
      <c r="AE181">
        <v>0</v>
      </c>
      <c r="AF181" t="s">
        <v>71</v>
      </c>
      <c r="AG181" t="s">
        <v>437</v>
      </c>
      <c r="AH181">
        <v>1000</v>
      </c>
      <c r="AI181" t="s">
        <v>438</v>
      </c>
      <c r="AJ181">
        <v>9000000</v>
      </c>
      <c r="AK181" t="s">
        <v>439</v>
      </c>
      <c r="AL181">
        <v>10</v>
      </c>
      <c r="AM181" t="s">
        <v>440</v>
      </c>
      <c r="AN181">
        <v>500</v>
      </c>
      <c r="AO181" t="s">
        <v>441</v>
      </c>
      <c r="AP181">
        <v>20</v>
      </c>
      <c r="AQ181" t="s">
        <v>442</v>
      </c>
      <c r="AR181">
        <v>20</v>
      </c>
    </row>
    <row r="182" ht="29.25" spans="1:44">
      <c r="A182" s="2">
        <v>612</v>
      </c>
      <c r="B182" t="s">
        <v>425</v>
      </c>
      <c r="C182">
        <v>5</v>
      </c>
      <c r="D182" t="s">
        <v>426</v>
      </c>
      <c r="E182">
        <v>303</v>
      </c>
      <c r="F182" t="s">
        <v>427</v>
      </c>
      <c r="G182" t="s">
        <v>428</v>
      </c>
      <c r="H182">
        <v>2.826</v>
      </c>
      <c r="I182" t="s">
        <v>429</v>
      </c>
      <c r="J182">
        <v>0.000266</v>
      </c>
      <c r="K182" t="s">
        <v>71</v>
      </c>
      <c r="L182" t="s">
        <v>430</v>
      </c>
      <c r="M182">
        <v>286.204724</v>
      </c>
      <c r="N182" t="s">
        <v>71</v>
      </c>
      <c r="O182" t="s">
        <v>431</v>
      </c>
      <c r="P182">
        <v>0.000552</v>
      </c>
      <c r="Q182" t="s">
        <v>71</v>
      </c>
      <c r="R182" t="s">
        <v>70</v>
      </c>
      <c r="S182">
        <v>0.490767</v>
      </c>
      <c r="T182" t="s">
        <v>71</v>
      </c>
      <c r="U182" t="s">
        <v>72</v>
      </c>
      <c r="V182">
        <v>0</v>
      </c>
      <c r="W182" t="s">
        <v>71</v>
      </c>
      <c r="X182" t="s">
        <v>73</v>
      </c>
      <c r="Y182">
        <v>0</v>
      </c>
      <c r="Z182" t="s">
        <v>71</v>
      </c>
      <c r="AA182" t="s">
        <v>446</v>
      </c>
      <c r="AB182">
        <v>0</v>
      </c>
      <c r="AC182" t="s">
        <v>71</v>
      </c>
      <c r="AD182" t="s">
        <v>74</v>
      </c>
      <c r="AE182">
        <v>0</v>
      </c>
      <c r="AF182" t="s">
        <v>71</v>
      </c>
      <c r="AG182" t="s">
        <v>437</v>
      </c>
      <c r="AH182">
        <v>1000</v>
      </c>
      <c r="AI182" t="s">
        <v>438</v>
      </c>
      <c r="AJ182">
        <v>1000000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20</v>
      </c>
      <c r="AQ182" t="s">
        <v>442</v>
      </c>
      <c r="AR182">
        <v>20</v>
      </c>
    </row>
    <row r="183" ht="29.25" spans="1:44">
      <c r="A183" s="2">
        <v>611</v>
      </c>
      <c r="B183" t="s">
        <v>425</v>
      </c>
      <c r="C183">
        <v>5</v>
      </c>
      <c r="D183" t="s">
        <v>426</v>
      </c>
      <c r="E183">
        <v>1514</v>
      </c>
      <c r="F183" t="s">
        <v>427</v>
      </c>
      <c r="G183" t="s">
        <v>428</v>
      </c>
      <c r="H183">
        <v>0.3</v>
      </c>
      <c r="I183" t="s">
        <v>429</v>
      </c>
      <c r="J183">
        <v>0.000263</v>
      </c>
      <c r="K183" t="s">
        <v>71</v>
      </c>
      <c r="L183" t="s">
        <v>430</v>
      </c>
      <c r="M183">
        <v>2866.371202</v>
      </c>
      <c r="N183" t="s">
        <v>71</v>
      </c>
      <c r="O183" t="s">
        <v>431</v>
      </c>
      <c r="P183">
        <v>0.000836</v>
      </c>
      <c r="Q183" t="s">
        <v>71</v>
      </c>
      <c r="R183" t="s">
        <v>70</v>
      </c>
      <c r="S183">
        <v>2.323505</v>
      </c>
      <c r="T183" t="s">
        <v>71</v>
      </c>
      <c r="U183" t="s">
        <v>72</v>
      </c>
      <c r="V183">
        <v>0</v>
      </c>
      <c r="W183" t="s">
        <v>71</v>
      </c>
      <c r="X183" t="s">
        <v>73</v>
      </c>
      <c r="Y183">
        <v>0</v>
      </c>
      <c r="Z183" t="s">
        <v>71</v>
      </c>
      <c r="AA183" t="s">
        <v>446</v>
      </c>
      <c r="AB183">
        <v>0</v>
      </c>
      <c r="AC183" t="s">
        <v>71</v>
      </c>
      <c r="AD183" t="s">
        <v>74</v>
      </c>
      <c r="AE183">
        <v>0</v>
      </c>
      <c r="AF183" t="s">
        <v>71</v>
      </c>
      <c r="AG183" t="s">
        <v>437</v>
      </c>
      <c r="AH183">
        <v>1000</v>
      </c>
      <c r="AI183" t="s">
        <v>438</v>
      </c>
      <c r="AJ183">
        <v>5000000</v>
      </c>
      <c r="AK183" t="s">
        <v>439</v>
      </c>
      <c r="AL183">
        <v>10</v>
      </c>
      <c r="AM183" t="s">
        <v>440</v>
      </c>
      <c r="AN183">
        <v>500</v>
      </c>
      <c r="AO183" t="s">
        <v>441</v>
      </c>
      <c r="AP183">
        <v>20</v>
      </c>
      <c r="AQ183" t="s">
        <v>442</v>
      </c>
      <c r="AR183">
        <v>20</v>
      </c>
    </row>
    <row r="184" ht="29.25" spans="1:44">
      <c r="A184" s="2">
        <v>611</v>
      </c>
      <c r="B184" t="s">
        <v>425</v>
      </c>
      <c r="C184">
        <v>5</v>
      </c>
      <c r="D184" t="s">
        <v>426</v>
      </c>
      <c r="E184">
        <v>1514</v>
      </c>
      <c r="F184" t="s">
        <v>427</v>
      </c>
      <c r="G184" t="s">
        <v>428</v>
      </c>
      <c r="H184">
        <v>30.566</v>
      </c>
      <c r="I184" t="s">
        <v>429</v>
      </c>
      <c r="J184">
        <v>0.00026</v>
      </c>
      <c r="K184" t="s">
        <v>71</v>
      </c>
      <c r="L184" t="s">
        <v>430</v>
      </c>
      <c r="M184">
        <v>2696.573223</v>
      </c>
      <c r="N184" t="s">
        <v>71</v>
      </c>
      <c r="O184" t="s">
        <v>431</v>
      </c>
      <c r="P184">
        <v>0.0008</v>
      </c>
      <c r="Q184" t="s">
        <v>71</v>
      </c>
      <c r="R184" t="s">
        <v>70</v>
      </c>
      <c r="S184">
        <v>3.262609</v>
      </c>
      <c r="T184" t="s">
        <v>71</v>
      </c>
      <c r="U184" t="s">
        <v>72</v>
      </c>
      <c r="V184">
        <v>0</v>
      </c>
      <c r="W184" t="s">
        <v>71</v>
      </c>
      <c r="X184" t="s">
        <v>73</v>
      </c>
      <c r="Y184">
        <v>0</v>
      </c>
      <c r="Z184" t="s">
        <v>71</v>
      </c>
      <c r="AA184" t="s">
        <v>446</v>
      </c>
      <c r="AB184">
        <v>0</v>
      </c>
      <c r="AC184" t="s">
        <v>71</v>
      </c>
      <c r="AD184" t="s">
        <v>74</v>
      </c>
      <c r="AE184">
        <v>0</v>
      </c>
      <c r="AF184" t="s">
        <v>71</v>
      </c>
      <c r="AG184" t="s">
        <v>437</v>
      </c>
      <c r="AH184">
        <v>1000</v>
      </c>
      <c r="AI184" t="s">
        <v>438</v>
      </c>
      <c r="AJ184">
        <v>5000000</v>
      </c>
      <c r="AK184" t="s">
        <v>439</v>
      </c>
      <c r="AL184">
        <v>10</v>
      </c>
      <c r="AM184" t="s">
        <v>440</v>
      </c>
      <c r="AN184">
        <v>500</v>
      </c>
      <c r="AO184" t="s">
        <v>441</v>
      </c>
      <c r="AP184">
        <v>20</v>
      </c>
      <c r="AQ184" t="s">
        <v>442</v>
      </c>
      <c r="AR184">
        <v>20</v>
      </c>
    </row>
    <row r="185" ht="29.25" spans="1:44">
      <c r="A185" s="2">
        <v>610</v>
      </c>
      <c r="B185" t="s">
        <v>425</v>
      </c>
      <c r="C185">
        <v>7</v>
      </c>
      <c r="D185" t="s">
        <v>426</v>
      </c>
      <c r="E185">
        <v>913</v>
      </c>
      <c r="F185" t="s">
        <v>427</v>
      </c>
      <c r="G185" t="s">
        <v>428</v>
      </c>
      <c r="H185">
        <v>0</v>
      </c>
      <c r="I185" t="s">
        <v>429</v>
      </c>
      <c r="J185">
        <v>0.000498</v>
      </c>
      <c r="K185" t="s">
        <v>71</v>
      </c>
      <c r="L185" t="s">
        <v>430</v>
      </c>
      <c r="M185">
        <v>2012.850078</v>
      </c>
      <c r="N185" t="s">
        <v>71</v>
      </c>
      <c r="O185" t="s">
        <v>431</v>
      </c>
      <c r="P185">
        <v>0.002511</v>
      </c>
      <c r="Q185" t="s">
        <v>71</v>
      </c>
      <c r="R185" t="s">
        <v>70</v>
      </c>
      <c r="S185">
        <v>0.535099</v>
      </c>
      <c r="T185" t="s">
        <v>71</v>
      </c>
      <c r="U185" t="s">
        <v>72</v>
      </c>
      <c r="V185">
        <v>0</v>
      </c>
      <c r="W185" t="s">
        <v>71</v>
      </c>
      <c r="X185" t="s">
        <v>73</v>
      </c>
      <c r="Y185">
        <v>0</v>
      </c>
      <c r="Z185" t="s">
        <v>71</v>
      </c>
      <c r="AA185" t="s">
        <v>446</v>
      </c>
      <c r="AB185">
        <v>0</v>
      </c>
      <c r="AC185" t="s">
        <v>71</v>
      </c>
      <c r="AD185" t="s">
        <v>74</v>
      </c>
      <c r="AE185">
        <v>0</v>
      </c>
      <c r="AF185" t="s">
        <v>71</v>
      </c>
      <c r="AG185" t="s">
        <v>437</v>
      </c>
      <c r="AH185">
        <v>1000</v>
      </c>
      <c r="AI185" t="s">
        <v>438</v>
      </c>
      <c r="AJ185">
        <v>1000000</v>
      </c>
      <c r="AK185" t="s">
        <v>439</v>
      </c>
      <c r="AL185">
        <v>20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</row>
    <row r="186" ht="29.25" spans="1:44">
      <c r="A186" s="2">
        <v>609</v>
      </c>
      <c r="B186" t="s">
        <v>425</v>
      </c>
      <c r="C186">
        <v>8</v>
      </c>
      <c r="D186" t="s">
        <v>426</v>
      </c>
      <c r="E186">
        <v>1523</v>
      </c>
      <c r="F186" t="s">
        <v>427</v>
      </c>
      <c r="G186" t="s">
        <v>428</v>
      </c>
      <c r="H186">
        <v>0</v>
      </c>
      <c r="I186" t="s">
        <v>429</v>
      </c>
      <c r="J186">
        <v>0.000503</v>
      </c>
      <c r="K186" t="s">
        <v>71</v>
      </c>
      <c r="L186" t="s">
        <v>430</v>
      </c>
      <c r="M186">
        <v>13581.368662</v>
      </c>
      <c r="N186" t="s">
        <v>71</v>
      </c>
      <c r="O186" t="s">
        <v>431</v>
      </c>
      <c r="P186">
        <v>0.014084</v>
      </c>
      <c r="Q186" t="s">
        <v>71</v>
      </c>
      <c r="R186" t="s">
        <v>70</v>
      </c>
      <c r="S186">
        <v>0.497857</v>
      </c>
      <c r="T186" t="s">
        <v>71</v>
      </c>
      <c r="U186" t="s">
        <v>72</v>
      </c>
      <c r="V186">
        <v>0</v>
      </c>
      <c r="W186" t="s">
        <v>71</v>
      </c>
      <c r="X186" t="s">
        <v>73</v>
      </c>
      <c r="Y186">
        <v>0</v>
      </c>
      <c r="Z186" t="s">
        <v>71</v>
      </c>
      <c r="AA186" t="s">
        <v>446</v>
      </c>
      <c r="AB186">
        <v>0</v>
      </c>
      <c r="AC186" t="s">
        <v>71</v>
      </c>
      <c r="AD186" t="s">
        <v>74</v>
      </c>
      <c r="AE186">
        <v>0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20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</row>
    <row r="187" ht="29.25" spans="1:44">
      <c r="A187" s="2">
        <v>608</v>
      </c>
      <c r="B187" t="s">
        <v>425</v>
      </c>
      <c r="C187">
        <v>9</v>
      </c>
      <c r="D187" t="s">
        <v>426</v>
      </c>
      <c r="E187">
        <v>2744</v>
      </c>
      <c r="F187" t="s">
        <v>427</v>
      </c>
      <c r="G187" t="s">
        <v>428</v>
      </c>
      <c r="H187">
        <v>0</v>
      </c>
      <c r="I187" t="s">
        <v>429</v>
      </c>
      <c r="J187">
        <v>0.000499</v>
      </c>
      <c r="K187" t="s">
        <v>71</v>
      </c>
      <c r="L187" t="s">
        <v>430</v>
      </c>
      <c r="M187">
        <v>35591.832893</v>
      </c>
      <c r="N187" t="s">
        <v>71</v>
      </c>
      <c r="O187" t="s">
        <v>431</v>
      </c>
      <c r="P187">
        <v>0.036091</v>
      </c>
      <c r="Q187" t="s">
        <v>71</v>
      </c>
      <c r="R187" t="s">
        <v>70</v>
      </c>
      <c r="S187">
        <v>0.466224</v>
      </c>
      <c r="T187" t="s">
        <v>71</v>
      </c>
      <c r="U187" t="s">
        <v>72</v>
      </c>
      <c r="V187">
        <v>0</v>
      </c>
      <c r="W187" t="s">
        <v>71</v>
      </c>
      <c r="X187" t="s">
        <v>73</v>
      </c>
      <c r="Y187">
        <v>0</v>
      </c>
      <c r="Z187" t="s">
        <v>71</v>
      </c>
      <c r="AA187" t="s">
        <v>446</v>
      </c>
      <c r="AB187">
        <v>0</v>
      </c>
      <c r="AC187" t="s">
        <v>71</v>
      </c>
      <c r="AD187" t="s">
        <v>74</v>
      </c>
      <c r="AE187">
        <v>0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20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</row>
    <row r="188" ht="29.25" spans="1:44">
      <c r="A188" s="2">
        <v>607</v>
      </c>
      <c r="B188" t="s">
        <v>425</v>
      </c>
      <c r="C188">
        <v>5</v>
      </c>
      <c r="D188" t="s">
        <v>426</v>
      </c>
      <c r="E188">
        <v>303</v>
      </c>
      <c r="F188" t="s">
        <v>427</v>
      </c>
      <c r="G188" t="s">
        <v>428</v>
      </c>
      <c r="H188">
        <v>0.092</v>
      </c>
      <c r="I188" t="s">
        <v>429</v>
      </c>
      <c r="J188">
        <v>0.000267</v>
      </c>
      <c r="K188" t="s">
        <v>71</v>
      </c>
      <c r="L188" t="s">
        <v>430</v>
      </c>
      <c r="M188">
        <v>330.936942</v>
      </c>
      <c r="N188" t="s">
        <v>71</v>
      </c>
      <c r="O188" t="s">
        <v>431</v>
      </c>
      <c r="P188">
        <v>0.000598</v>
      </c>
      <c r="Q188" t="s">
        <v>71</v>
      </c>
      <c r="R188" t="s">
        <v>70</v>
      </c>
      <c r="S188">
        <v>0.397546</v>
      </c>
      <c r="T188" t="s">
        <v>71</v>
      </c>
      <c r="U188" t="s">
        <v>72</v>
      </c>
      <c r="V188">
        <v>0</v>
      </c>
      <c r="W188" t="s">
        <v>71</v>
      </c>
      <c r="X188" t="s">
        <v>73</v>
      </c>
      <c r="Y188">
        <v>0</v>
      </c>
      <c r="Z188" t="s">
        <v>71</v>
      </c>
      <c r="AA188" t="s">
        <v>446</v>
      </c>
      <c r="AB188">
        <v>0</v>
      </c>
      <c r="AC188" t="s">
        <v>71</v>
      </c>
      <c r="AD188" t="s">
        <v>74</v>
      </c>
      <c r="AE188">
        <v>0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</row>
    <row r="189" ht="29.25" spans="1:44">
      <c r="A189" s="2">
        <v>607</v>
      </c>
      <c r="B189" t="s">
        <v>425</v>
      </c>
      <c r="C189">
        <v>5</v>
      </c>
      <c r="D189" t="s">
        <v>426</v>
      </c>
      <c r="E189">
        <v>303</v>
      </c>
      <c r="F189" t="s">
        <v>427</v>
      </c>
      <c r="G189" t="s">
        <v>428</v>
      </c>
      <c r="H189">
        <v>0</v>
      </c>
      <c r="I189" t="s">
        <v>429</v>
      </c>
      <c r="J189">
        <v>0.000268</v>
      </c>
      <c r="K189" t="s">
        <v>71</v>
      </c>
      <c r="L189" t="s">
        <v>430</v>
      </c>
      <c r="M189">
        <v>324.647174</v>
      </c>
      <c r="N189" t="s">
        <v>71</v>
      </c>
      <c r="O189" t="s">
        <v>431</v>
      </c>
      <c r="P189">
        <v>0.000592</v>
      </c>
      <c r="Q189" t="s">
        <v>71</v>
      </c>
      <c r="R189" t="s">
        <v>70</v>
      </c>
      <c r="S189">
        <v>0.341229</v>
      </c>
      <c r="T189" t="s">
        <v>71</v>
      </c>
      <c r="U189" t="s">
        <v>72</v>
      </c>
      <c r="V189">
        <v>0</v>
      </c>
      <c r="W189" t="s">
        <v>71</v>
      </c>
      <c r="X189" t="s">
        <v>73</v>
      </c>
      <c r="Y189">
        <v>0</v>
      </c>
      <c r="Z189" t="s">
        <v>71</v>
      </c>
      <c r="AA189" t="s">
        <v>446</v>
      </c>
      <c r="AB189">
        <v>0</v>
      </c>
      <c r="AC189" t="s">
        <v>71</v>
      </c>
      <c r="AD189" t="s">
        <v>74</v>
      </c>
      <c r="AE189">
        <v>0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10</v>
      </c>
      <c r="AM189" t="s">
        <v>440</v>
      </c>
      <c r="AN189">
        <v>10</v>
      </c>
      <c r="AO189" t="s">
        <v>441</v>
      </c>
      <c r="AP189">
        <v>20</v>
      </c>
      <c r="AQ189" t="s">
        <v>442</v>
      </c>
      <c r="AR189">
        <v>20</v>
      </c>
    </row>
    <row r="190" ht="29.25" spans="1:44">
      <c r="A190" s="2">
        <v>606</v>
      </c>
      <c r="B190" t="s">
        <v>425</v>
      </c>
      <c r="C190">
        <v>5</v>
      </c>
      <c r="D190" t="s">
        <v>426</v>
      </c>
      <c r="E190">
        <v>303</v>
      </c>
      <c r="F190" t="s">
        <v>427</v>
      </c>
      <c r="G190" t="s">
        <v>428</v>
      </c>
      <c r="H190">
        <v>0</v>
      </c>
      <c r="I190" t="s">
        <v>429</v>
      </c>
      <c r="J190">
        <v>0.002175</v>
      </c>
      <c r="K190" t="s">
        <v>71</v>
      </c>
      <c r="L190" t="s">
        <v>430</v>
      </c>
      <c r="M190">
        <v>7110.0537</v>
      </c>
      <c r="N190" t="s">
        <v>71</v>
      </c>
      <c r="O190" t="s">
        <v>431</v>
      </c>
      <c r="P190">
        <v>0.009285</v>
      </c>
      <c r="Q190" t="s">
        <v>71</v>
      </c>
      <c r="R190" t="s">
        <v>70</v>
      </c>
      <c r="S190">
        <v>3.9944</v>
      </c>
      <c r="T190" t="s">
        <v>71</v>
      </c>
      <c r="U190" t="s">
        <v>72</v>
      </c>
      <c r="V190">
        <v>0</v>
      </c>
      <c r="W190" t="s">
        <v>71</v>
      </c>
      <c r="X190" t="s">
        <v>73</v>
      </c>
      <c r="Y190">
        <v>0</v>
      </c>
      <c r="Z190" t="s">
        <v>71</v>
      </c>
      <c r="AA190" t="s">
        <v>446</v>
      </c>
      <c r="AB190">
        <v>0</v>
      </c>
      <c r="AC190" t="s">
        <v>71</v>
      </c>
      <c r="AD190" t="s">
        <v>74</v>
      </c>
      <c r="AE190">
        <v>0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10</v>
      </c>
      <c r="AM190" t="s">
        <v>440</v>
      </c>
      <c r="AN190">
        <v>10</v>
      </c>
      <c r="AO190" t="s">
        <v>441</v>
      </c>
      <c r="AP190">
        <v>20</v>
      </c>
      <c r="AQ190" t="s">
        <v>442</v>
      </c>
      <c r="AR190">
        <v>20</v>
      </c>
    </row>
    <row r="191" ht="29.25" spans="1:44">
      <c r="A191" s="2">
        <v>606</v>
      </c>
      <c r="B191" t="s">
        <v>425</v>
      </c>
      <c r="C191">
        <v>5</v>
      </c>
      <c r="D191" t="s">
        <v>426</v>
      </c>
      <c r="E191">
        <v>3</v>
      </c>
      <c r="F191" t="s">
        <v>427</v>
      </c>
      <c r="G191" t="s">
        <v>428</v>
      </c>
      <c r="H191">
        <v>0</v>
      </c>
      <c r="I191" t="s">
        <v>429</v>
      </c>
      <c r="J191">
        <v>0.006707</v>
      </c>
      <c r="K191" t="s">
        <v>71</v>
      </c>
      <c r="L191" t="s">
        <v>430</v>
      </c>
      <c r="M191">
        <v>88.4315</v>
      </c>
      <c r="N191" t="s">
        <v>71</v>
      </c>
      <c r="O191" t="s">
        <v>431</v>
      </c>
      <c r="P191">
        <v>0.015551</v>
      </c>
      <c r="Q191" t="s">
        <v>71</v>
      </c>
      <c r="R191" t="s">
        <v>70</v>
      </c>
      <c r="S191">
        <v>0.108481</v>
      </c>
      <c r="T191" t="s">
        <v>71</v>
      </c>
      <c r="U191" t="s">
        <v>72</v>
      </c>
      <c r="V191">
        <v>0</v>
      </c>
      <c r="W191" t="s">
        <v>71</v>
      </c>
      <c r="X191" t="s">
        <v>73</v>
      </c>
      <c r="Y191">
        <v>0</v>
      </c>
      <c r="Z191" t="s">
        <v>71</v>
      </c>
      <c r="AA191" t="s">
        <v>446</v>
      </c>
      <c r="AB191">
        <v>0</v>
      </c>
      <c r="AC191" t="s">
        <v>71</v>
      </c>
      <c r="AD191" t="s">
        <v>74</v>
      </c>
      <c r="AE191">
        <v>0</v>
      </c>
      <c r="AF191" t="s">
        <v>71</v>
      </c>
      <c r="AG191" t="s">
        <v>437</v>
      </c>
      <c r="AH191">
        <v>1000</v>
      </c>
      <c r="AI191" t="s">
        <v>438</v>
      </c>
      <c r="AJ191">
        <v>10000</v>
      </c>
      <c r="AK191" t="s">
        <v>439</v>
      </c>
      <c r="AL191">
        <v>10</v>
      </c>
      <c r="AM191" t="s">
        <v>440</v>
      </c>
      <c r="AN191">
        <v>500</v>
      </c>
      <c r="AO191" t="s">
        <v>441</v>
      </c>
      <c r="AP191">
        <v>20</v>
      </c>
      <c r="AQ191" t="s">
        <v>442</v>
      </c>
      <c r="AR191">
        <v>20</v>
      </c>
    </row>
    <row r="192" ht="29.25" spans="1:44">
      <c r="A192" s="2">
        <v>604</v>
      </c>
      <c r="B192" t="s">
        <v>425</v>
      </c>
      <c r="C192">
        <v>5</v>
      </c>
      <c r="D192" t="s">
        <v>426</v>
      </c>
      <c r="E192">
        <v>2725</v>
      </c>
      <c r="F192" t="s">
        <v>427</v>
      </c>
      <c r="G192" t="s">
        <v>428</v>
      </c>
      <c r="H192">
        <v>51.138</v>
      </c>
      <c r="I192" t="s">
        <v>429</v>
      </c>
      <c r="J192">
        <v>0.000257</v>
      </c>
      <c r="K192" t="s">
        <v>71</v>
      </c>
      <c r="L192" t="s">
        <v>430</v>
      </c>
      <c r="M192">
        <v>11326.970752</v>
      </c>
      <c r="N192" t="s">
        <v>71</v>
      </c>
      <c r="O192" t="s">
        <v>431</v>
      </c>
      <c r="P192">
        <v>0.001516</v>
      </c>
      <c r="Q192" t="s">
        <v>71</v>
      </c>
      <c r="R192" t="s">
        <v>70</v>
      </c>
      <c r="S192">
        <v>12.658821</v>
      </c>
      <c r="T192" t="s">
        <v>71</v>
      </c>
      <c r="U192" t="s">
        <v>72</v>
      </c>
      <c r="V192">
        <v>0</v>
      </c>
      <c r="W192" t="s">
        <v>71</v>
      </c>
      <c r="X192" t="s">
        <v>73</v>
      </c>
      <c r="Y192">
        <v>0</v>
      </c>
      <c r="Z192" t="s">
        <v>71</v>
      </c>
      <c r="AA192" t="s">
        <v>446</v>
      </c>
      <c r="AB192">
        <v>0</v>
      </c>
      <c r="AC192" t="s">
        <v>71</v>
      </c>
      <c r="AD192" t="s">
        <v>74</v>
      </c>
      <c r="AE192">
        <v>0</v>
      </c>
      <c r="AF192" t="s">
        <v>71</v>
      </c>
      <c r="AG192" t="s">
        <v>437</v>
      </c>
      <c r="AH192">
        <v>1000</v>
      </c>
      <c r="AI192" t="s">
        <v>438</v>
      </c>
      <c r="AJ192">
        <v>9000000</v>
      </c>
      <c r="AK192" t="s">
        <v>439</v>
      </c>
      <c r="AL192">
        <v>10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</row>
    <row r="193" ht="29.25" spans="1:44">
      <c r="A193" s="2">
        <v>603</v>
      </c>
      <c r="B193" t="s">
        <v>425</v>
      </c>
      <c r="C193">
        <v>0</v>
      </c>
      <c r="D193" t="s">
        <v>426</v>
      </c>
      <c r="E193">
        <v>47</v>
      </c>
      <c r="F193" t="s">
        <v>427</v>
      </c>
      <c r="G193" t="s">
        <v>428</v>
      </c>
      <c r="H193">
        <v>1.958</v>
      </c>
      <c r="I193" t="s">
        <v>429</v>
      </c>
      <c r="J193">
        <v>0.000233</v>
      </c>
      <c r="K193" t="s">
        <v>71</v>
      </c>
      <c r="L193" t="s">
        <v>430</v>
      </c>
      <c r="M193">
        <v>4.645135</v>
      </c>
      <c r="N193" t="s">
        <v>71</v>
      </c>
      <c r="O193" t="s">
        <v>431</v>
      </c>
      <c r="P193">
        <v>0.000248</v>
      </c>
      <c r="Q193" t="s">
        <v>71</v>
      </c>
      <c r="R193" t="s">
        <v>70</v>
      </c>
      <c r="S193">
        <v>1.178325</v>
      </c>
      <c r="T193" t="s">
        <v>71</v>
      </c>
      <c r="U193" t="s">
        <v>72</v>
      </c>
      <c r="V193">
        <v>0</v>
      </c>
      <c r="W193" t="s">
        <v>71</v>
      </c>
      <c r="X193" t="s">
        <v>73</v>
      </c>
      <c r="Y193">
        <v>0</v>
      </c>
      <c r="Z193" t="s">
        <v>71</v>
      </c>
      <c r="AA193" t="s">
        <v>446</v>
      </c>
      <c r="AB193">
        <v>0</v>
      </c>
      <c r="AC193" t="s">
        <v>71</v>
      </c>
      <c r="AD193" t="s">
        <v>74</v>
      </c>
      <c r="AE193">
        <v>0</v>
      </c>
      <c r="AF193" t="s">
        <v>71</v>
      </c>
      <c r="AG193" t="s">
        <v>437</v>
      </c>
      <c r="AH193">
        <v>1000</v>
      </c>
      <c r="AI193" t="s">
        <v>438</v>
      </c>
      <c r="AJ193">
        <v>300000</v>
      </c>
      <c r="AK193" t="s">
        <v>439</v>
      </c>
      <c r="AL193">
        <v>10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</row>
    <row r="194" ht="29.25" spans="1:44">
      <c r="A194" s="2">
        <v>602</v>
      </c>
      <c r="B194" t="s">
        <v>425</v>
      </c>
      <c r="C194">
        <v>0</v>
      </c>
      <c r="D194" t="s">
        <v>426</v>
      </c>
      <c r="E194">
        <v>157</v>
      </c>
      <c r="F194" t="s">
        <v>427</v>
      </c>
      <c r="G194" t="s">
        <v>428</v>
      </c>
      <c r="H194">
        <v>1.124</v>
      </c>
      <c r="I194" t="s">
        <v>429</v>
      </c>
      <c r="J194">
        <v>0.00025</v>
      </c>
      <c r="K194" t="s">
        <v>71</v>
      </c>
      <c r="L194" t="s">
        <v>430</v>
      </c>
      <c r="M194">
        <v>11.406945</v>
      </c>
      <c r="N194" t="s">
        <v>71</v>
      </c>
      <c r="O194" t="s">
        <v>431</v>
      </c>
      <c r="P194">
        <v>0.000261</v>
      </c>
      <c r="Q194" t="s">
        <v>71</v>
      </c>
      <c r="R194" t="s">
        <v>70</v>
      </c>
      <c r="S194">
        <v>3.859554</v>
      </c>
      <c r="T194" t="s">
        <v>71</v>
      </c>
      <c r="U194" t="s">
        <v>72</v>
      </c>
      <c r="V194">
        <v>0</v>
      </c>
      <c r="W194" t="s">
        <v>71</v>
      </c>
      <c r="X194" t="s">
        <v>73</v>
      </c>
      <c r="Y194">
        <v>0</v>
      </c>
      <c r="Z194" t="s">
        <v>71</v>
      </c>
      <c r="AA194" t="s">
        <v>446</v>
      </c>
      <c r="AB194">
        <v>0</v>
      </c>
      <c r="AC194" t="s">
        <v>71</v>
      </c>
      <c r="AD194" t="s">
        <v>74</v>
      </c>
      <c r="AE194">
        <v>0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10</v>
      </c>
      <c r="AM194" t="s">
        <v>440</v>
      </c>
      <c r="AN194">
        <v>500</v>
      </c>
      <c r="AO194" t="s">
        <v>441</v>
      </c>
      <c r="AP194">
        <v>10</v>
      </c>
      <c r="AQ194" t="s">
        <v>442</v>
      </c>
      <c r="AR194">
        <v>20</v>
      </c>
    </row>
    <row r="195" ht="29.25" spans="1:44">
      <c r="A195" s="2">
        <v>601</v>
      </c>
      <c r="B195" t="s">
        <v>425</v>
      </c>
      <c r="C195">
        <v>1</v>
      </c>
      <c r="D195" t="s">
        <v>426</v>
      </c>
      <c r="E195">
        <v>160</v>
      </c>
      <c r="F195" t="s">
        <v>427</v>
      </c>
      <c r="G195" t="s">
        <v>428</v>
      </c>
      <c r="H195">
        <v>1.124</v>
      </c>
      <c r="I195" t="s">
        <v>429</v>
      </c>
      <c r="J195">
        <v>0.000251</v>
      </c>
      <c r="K195" t="s">
        <v>71</v>
      </c>
      <c r="L195" t="s">
        <v>430</v>
      </c>
      <c r="M195">
        <v>21.186669</v>
      </c>
      <c r="N195" t="s">
        <v>71</v>
      </c>
      <c r="O195" t="s">
        <v>431</v>
      </c>
      <c r="P195">
        <v>0.000272</v>
      </c>
      <c r="Q195" t="s">
        <v>71</v>
      </c>
      <c r="R195" t="s">
        <v>70</v>
      </c>
      <c r="S195">
        <v>1.667856</v>
      </c>
      <c r="T195" t="s">
        <v>71</v>
      </c>
      <c r="U195" t="s">
        <v>72</v>
      </c>
      <c r="V195">
        <v>0</v>
      </c>
      <c r="W195" t="s">
        <v>71</v>
      </c>
      <c r="X195" t="s">
        <v>73</v>
      </c>
      <c r="Y195">
        <v>0</v>
      </c>
      <c r="Z195" t="s">
        <v>71</v>
      </c>
      <c r="AA195" t="s">
        <v>446</v>
      </c>
      <c r="AB195">
        <v>0</v>
      </c>
      <c r="AC195" t="s">
        <v>71</v>
      </c>
      <c r="AD195" t="s">
        <v>74</v>
      </c>
      <c r="AE195">
        <v>0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10</v>
      </c>
      <c r="AM195" t="s">
        <v>440</v>
      </c>
      <c r="AN195">
        <v>500</v>
      </c>
      <c r="AO195" t="s">
        <v>441</v>
      </c>
      <c r="AP195">
        <v>10</v>
      </c>
      <c r="AQ195" t="s">
        <v>442</v>
      </c>
      <c r="AR195">
        <v>20</v>
      </c>
    </row>
    <row r="196" ht="29.25" spans="1:44">
      <c r="A196" s="2">
        <v>600</v>
      </c>
      <c r="B196" t="s">
        <v>425</v>
      </c>
      <c r="C196">
        <v>2</v>
      </c>
      <c r="D196" t="s">
        <v>426</v>
      </c>
      <c r="E196">
        <v>169</v>
      </c>
      <c r="F196" t="s">
        <v>427</v>
      </c>
      <c r="G196" t="s">
        <v>428</v>
      </c>
      <c r="H196">
        <v>1.124</v>
      </c>
      <c r="I196" t="s">
        <v>429</v>
      </c>
      <c r="J196">
        <v>0.000251</v>
      </c>
      <c r="K196" t="s">
        <v>71</v>
      </c>
      <c r="L196" t="s">
        <v>430</v>
      </c>
      <c r="M196">
        <v>39.175572</v>
      </c>
      <c r="N196" t="s">
        <v>71</v>
      </c>
      <c r="O196" t="s">
        <v>431</v>
      </c>
      <c r="P196">
        <v>0.00029</v>
      </c>
      <c r="Q196" t="s">
        <v>71</v>
      </c>
      <c r="R196" t="s">
        <v>70</v>
      </c>
      <c r="S196">
        <v>1.096084</v>
      </c>
      <c r="T196" t="s">
        <v>71</v>
      </c>
      <c r="U196" t="s">
        <v>72</v>
      </c>
      <c r="V196">
        <v>0</v>
      </c>
      <c r="W196" t="s">
        <v>71</v>
      </c>
      <c r="X196" t="s">
        <v>73</v>
      </c>
      <c r="Y196">
        <v>0</v>
      </c>
      <c r="Z196" t="s">
        <v>71</v>
      </c>
      <c r="AA196" t="s">
        <v>446</v>
      </c>
      <c r="AB196">
        <v>0</v>
      </c>
      <c r="AC196" t="s">
        <v>71</v>
      </c>
      <c r="AD196" t="s">
        <v>74</v>
      </c>
      <c r="AE196">
        <v>0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500</v>
      </c>
      <c r="AO196" t="s">
        <v>441</v>
      </c>
      <c r="AP196">
        <v>10</v>
      </c>
      <c r="AQ196" t="s">
        <v>442</v>
      </c>
      <c r="AR196">
        <v>20</v>
      </c>
    </row>
    <row r="197" ht="29.25" spans="1:44">
      <c r="A197" s="2">
        <v>599</v>
      </c>
      <c r="B197" t="s">
        <v>425</v>
      </c>
      <c r="C197">
        <v>3</v>
      </c>
      <c r="D197" t="s">
        <v>426</v>
      </c>
      <c r="E197">
        <v>188</v>
      </c>
      <c r="F197" t="s">
        <v>427</v>
      </c>
      <c r="G197" t="s">
        <v>428</v>
      </c>
      <c r="H197">
        <v>1.124</v>
      </c>
      <c r="I197" t="s">
        <v>429</v>
      </c>
      <c r="J197">
        <v>0.000249</v>
      </c>
      <c r="K197" t="s">
        <v>71</v>
      </c>
      <c r="L197" t="s">
        <v>430</v>
      </c>
      <c r="M197">
        <v>77.605212</v>
      </c>
      <c r="N197" t="s">
        <v>71</v>
      </c>
      <c r="O197" t="s">
        <v>431</v>
      </c>
      <c r="P197">
        <v>0.000327</v>
      </c>
      <c r="Q197" t="s">
        <v>71</v>
      </c>
      <c r="R197" t="s">
        <v>70</v>
      </c>
      <c r="S197">
        <v>0.716926</v>
      </c>
      <c r="T197" t="s">
        <v>71</v>
      </c>
      <c r="U197" t="s">
        <v>72</v>
      </c>
      <c r="V197">
        <v>0</v>
      </c>
      <c r="W197" t="s">
        <v>71</v>
      </c>
      <c r="X197" t="s">
        <v>73</v>
      </c>
      <c r="Y197">
        <v>0</v>
      </c>
      <c r="Z197" t="s">
        <v>71</v>
      </c>
      <c r="AA197" t="s">
        <v>446</v>
      </c>
      <c r="AB197">
        <v>0</v>
      </c>
      <c r="AC197" t="s">
        <v>71</v>
      </c>
      <c r="AD197" t="s">
        <v>74</v>
      </c>
      <c r="AE197">
        <v>0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10</v>
      </c>
      <c r="AQ197" t="s">
        <v>442</v>
      </c>
      <c r="AR197">
        <v>20</v>
      </c>
    </row>
    <row r="198" ht="29.25" spans="1:44">
      <c r="A198" s="2">
        <v>598</v>
      </c>
      <c r="B198" t="s">
        <v>425</v>
      </c>
      <c r="C198">
        <v>4</v>
      </c>
      <c r="D198" t="s">
        <v>426</v>
      </c>
      <c r="E198">
        <v>226</v>
      </c>
      <c r="F198" t="s">
        <v>427</v>
      </c>
      <c r="G198" t="s">
        <v>428</v>
      </c>
      <c r="H198">
        <v>1.124</v>
      </c>
      <c r="I198" t="s">
        <v>429</v>
      </c>
      <c r="J198">
        <v>0.000251</v>
      </c>
      <c r="K198" t="s">
        <v>71</v>
      </c>
      <c r="L198" t="s">
        <v>430</v>
      </c>
      <c r="M198">
        <v>154.731492</v>
      </c>
      <c r="N198" t="s">
        <v>71</v>
      </c>
      <c r="O198" t="s">
        <v>431</v>
      </c>
      <c r="P198">
        <v>0.000405</v>
      </c>
      <c r="Q198" t="s">
        <v>71</v>
      </c>
      <c r="R198" t="s">
        <v>70</v>
      </c>
      <c r="S198">
        <v>0.50836</v>
      </c>
      <c r="T198" t="s">
        <v>71</v>
      </c>
      <c r="U198" t="s">
        <v>72</v>
      </c>
      <c r="V198">
        <v>0</v>
      </c>
      <c r="W198" t="s">
        <v>71</v>
      </c>
      <c r="X198" t="s">
        <v>73</v>
      </c>
      <c r="Y198">
        <v>0</v>
      </c>
      <c r="Z198" t="s">
        <v>71</v>
      </c>
      <c r="AA198" t="s">
        <v>446</v>
      </c>
      <c r="AB198">
        <v>0</v>
      </c>
      <c r="AC198" t="s">
        <v>71</v>
      </c>
      <c r="AD198" t="s">
        <v>74</v>
      </c>
      <c r="AE198">
        <v>0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500</v>
      </c>
      <c r="AO198" t="s">
        <v>441</v>
      </c>
      <c r="AP198">
        <v>10</v>
      </c>
      <c r="AQ198" t="s">
        <v>442</v>
      </c>
      <c r="AR198">
        <v>20</v>
      </c>
    </row>
    <row r="199" ht="29.25" spans="1:44">
      <c r="A199" s="2">
        <v>597</v>
      </c>
      <c r="B199" t="s">
        <v>425</v>
      </c>
      <c r="C199">
        <v>5</v>
      </c>
      <c r="D199" t="s">
        <v>426</v>
      </c>
      <c r="E199">
        <v>303</v>
      </c>
      <c r="F199" t="s">
        <v>427</v>
      </c>
      <c r="G199" t="s">
        <v>428</v>
      </c>
      <c r="H199">
        <v>1.124</v>
      </c>
      <c r="I199" t="s">
        <v>429</v>
      </c>
      <c r="J199">
        <v>0.000249</v>
      </c>
      <c r="K199" t="s">
        <v>71</v>
      </c>
      <c r="L199" t="s">
        <v>430</v>
      </c>
      <c r="M199">
        <v>289.424149</v>
      </c>
      <c r="N199" t="s">
        <v>71</v>
      </c>
      <c r="O199" t="s">
        <v>431</v>
      </c>
      <c r="P199">
        <v>0.000539</v>
      </c>
      <c r="Q199" t="s">
        <v>71</v>
      </c>
      <c r="R199" t="s">
        <v>70</v>
      </c>
      <c r="S199">
        <v>0.403997</v>
      </c>
      <c r="T199" t="s">
        <v>71</v>
      </c>
      <c r="U199" t="s">
        <v>72</v>
      </c>
      <c r="V199">
        <v>0</v>
      </c>
      <c r="W199" t="s">
        <v>71</v>
      </c>
      <c r="X199" t="s">
        <v>73</v>
      </c>
      <c r="Y199">
        <v>0</v>
      </c>
      <c r="Z199" t="s">
        <v>71</v>
      </c>
      <c r="AA199" t="s">
        <v>446</v>
      </c>
      <c r="AB199">
        <v>0</v>
      </c>
      <c r="AC199" t="s">
        <v>71</v>
      </c>
      <c r="AD199" t="s">
        <v>74</v>
      </c>
      <c r="AE199">
        <v>0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500</v>
      </c>
      <c r="AO199" t="s">
        <v>441</v>
      </c>
      <c r="AP199">
        <v>10</v>
      </c>
      <c r="AQ199" t="s">
        <v>442</v>
      </c>
      <c r="AR199">
        <v>20</v>
      </c>
    </row>
    <row r="200" ht="29.25" spans="1:44">
      <c r="A200" s="2">
        <v>596</v>
      </c>
      <c r="B200" t="s">
        <v>425</v>
      </c>
      <c r="C200">
        <v>6</v>
      </c>
      <c r="D200" t="s">
        <v>426</v>
      </c>
      <c r="E200">
        <v>455</v>
      </c>
      <c r="F200" t="s">
        <v>427</v>
      </c>
      <c r="G200" t="s">
        <v>428</v>
      </c>
      <c r="H200">
        <v>1.124</v>
      </c>
      <c r="I200" t="s">
        <v>429</v>
      </c>
      <c r="J200">
        <v>0.000251</v>
      </c>
      <c r="K200" t="s">
        <v>71</v>
      </c>
      <c r="L200" t="s">
        <v>430</v>
      </c>
      <c r="M200">
        <v>606.35311</v>
      </c>
      <c r="N200" t="s">
        <v>71</v>
      </c>
      <c r="O200" t="s">
        <v>431</v>
      </c>
      <c r="P200">
        <v>0.000858</v>
      </c>
      <c r="Q200" t="s">
        <v>71</v>
      </c>
      <c r="R200" t="s">
        <v>70</v>
      </c>
      <c r="S200">
        <v>0.356574</v>
      </c>
      <c r="T200" t="s">
        <v>71</v>
      </c>
      <c r="U200" t="s">
        <v>72</v>
      </c>
      <c r="V200">
        <v>0</v>
      </c>
      <c r="W200" t="s">
        <v>71</v>
      </c>
      <c r="X200" t="s">
        <v>73</v>
      </c>
      <c r="Y200">
        <v>0</v>
      </c>
      <c r="Z200" t="s">
        <v>71</v>
      </c>
      <c r="AA200" t="s">
        <v>446</v>
      </c>
      <c r="AB200">
        <v>0</v>
      </c>
      <c r="AC200" t="s">
        <v>71</v>
      </c>
      <c r="AD200" t="s">
        <v>74</v>
      </c>
      <c r="AE200">
        <v>0</v>
      </c>
      <c r="AF200" t="s">
        <v>71</v>
      </c>
      <c r="AG200" t="s">
        <v>437</v>
      </c>
      <c r="AH200">
        <v>1000</v>
      </c>
      <c r="AI200" t="s">
        <v>438</v>
      </c>
      <c r="AJ200">
        <v>1000000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10</v>
      </c>
      <c r="AQ200" t="s">
        <v>442</v>
      </c>
      <c r="AR200">
        <v>20</v>
      </c>
    </row>
    <row r="201" ht="29.25" spans="1:44">
      <c r="A201" s="2">
        <v>595</v>
      </c>
      <c r="B201" t="s">
        <v>425</v>
      </c>
      <c r="C201">
        <v>7</v>
      </c>
      <c r="D201" t="s">
        <v>426</v>
      </c>
      <c r="E201">
        <v>760</v>
      </c>
      <c r="F201" t="s">
        <v>427</v>
      </c>
      <c r="G201" t="s">
        <v>428</v>
      </c>
      <c r="H201">
        <v>1.124</v>
      </c>
      <c r="I201" t="s">
        <v>429</v>
      </c>
      <c r="J201">
        <v>0.00025</v>
      </c>
      <c r="K201" t="s">
        <v>71</v>
      </c>
      <c r="L201" t="s">
        <v>430</v>
      </c>
      <c r="M201">
        <v>1419.726006</v>
      </c>
      <c r="N201" t="s">
        <v>71</v>
      </c>
      <c r="O201" t="s">
        <v>431</v>
      </c>
      <c r="P201">
        <v>0.001669</v>
      </c>
      <c r="Q201" t="s">
        <v>71</v>
      </c>
      <c r="R201" t="s">
        <v>70</v>
      </c>
      <c r="S201">
        <v>0.319026</v>
      </c>
      <c r="T201" t="s">
        <v>71</v>
      </c>
      <c r="U201" t="s">
        <v>72</v>
      </c>
      <c r="V201">
        <v>0</v>
      </c>
      <c r="W201" t="s">
        <v>71</v>
      </c>
      <c r="X201" t="s">
        <v>73</v>
      </c>
      <c r="Y201">
        <v>0</v>
      </c>
      <c r="Z201" t="s">
        <v>71</v>
      </c>
      <c r="AA201" t="s">
        <v>446</v>
      </c>
      <c r="AB201">
        <v>0</v>
      </c>
      <c r="AC201" t="s">
        <v>71</v>
      </c>
      <c r="AD201" t="s">
        <v>74</v>
      </c>
      <c r="AE201">
        <v>0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10</v>
      </c>
      <c r="AQ201" t="s">
        <v>442</v>
      </c>
      <c r="AR201">
        <v>20</v>
      </c>
    </row>
    <row r="202" ht="29.25" spans="1:44">
      <c r="A202" s="2">
        <v>594</v>
      </c>
      <c r="B202" t="s">
        <v>425</v>
      </c>
      <c r="C202">
        <v>8</v>
      </c>
      <c r="D202" t="s">
        <v>426</v>
      </c>
      <c r="E202">
        <v>1371</v>
      </c>
      <c r="F202" t="s">
        <v>427</v>
      </c>
      <c r="G202" t="s">
        <v>428</v>
      </c>
      <c r="H202">
        <v>1.124</v>
      </c>
      <c r="I202" t="s">
        <v>429</v>
      </c>
      <c r="J202">
        <v>0.000243</v>
      </c>
      <c r="K202" t="s">
        <v>71</v>
      </c>
      <c r="L202" t="s">
        <v>430</v>
      </c>
      <c r="M202">
        <v>5887.094196</v>
      </c>
      <c r="N202" t="s">
        <v>71</v>
      </c>
      <c r="O202" t="s">
        <v>431</v>
      </c>
      <c r="P202">
        <v>0.00613</v>
      </c>
      <c r="Q202" t="s">
        <v>71</v>
      </c>
      <c r="R202" t="s">
        <v>70</v>
      </c>
      <c r="S202">
        <v>0.303004</v>
      </c>
      <c r="T202" t="s">
        <v>71</v>
      </c>
      <c r="U202" t="s">
        <v>72</v>
      </c>
      <c r="V202">
        <v>0</v>
      </c>
      <c r="W202" t="s">
        <v>71</v>
      </c>
      <c r="X202" t="s">
        <v>73</v>
      </c>
      <c r="Y202">
        <v>0</v>
      </c>
      <c r="Z202" t="s">
        <v>71</v>
      </c>
      <c r="AA202" t="s">
        <v>446</v>
      </c>
      <c r="AB202">
        <v>0</v>
      </c>
      <c r="AC202" t="s">
        <v>71</v>
      </c>
      <c r="AD202" t="s">
        <v>74</v>
      </c>
      <c r="AE202">
        <v>0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10</v>
      </c>
      <c r="AQ202" t="s">
        <v>442</v>
      </c>
      <c r="AR202">
        <v>20</v>
      </c>
    </row>
    <row r="203" ht="29.25" spans="1:44">
      <c r="A203" s="2">
        <v>593</v>
      </c>
      <c r="B203" t="s">
        <v>425</v>
      </c>
      <c r="C203">
        <v>9</v>
      </c>
      <c r="D203" t="s">
        <v>426</v>
      </c>
      <c r="E203">
        <v>2592</v>
      </c>
      <c r="F203" t="s">
        <v>427</v>
      </c>
      <c r="G203" t="s">
        <v>428</v>
      </c>
      <c r="H203">
        <v>1.124</v>
      </c>
      <c r="I203" t="s">
        <v>429</v>
      </c>
      <c r="J203">
        <v>0.00025</v>
      </c>
      <c r="K203" t="s">
        <v>71</v>
      </c>
      <c r="L203" t="s">
        <v>430</v>
      </c>
      <c r="M203">
        <v>17370.214676</v>
      </c>
      <c r="N203" t="s">
        <v>71</v>
      </c>
      <c r="O203" t="s">
        <v>431</v>
      </c>
      <c r="P203">
        <v>0.01762</v>
      </c>
      <c r="Q203" t="s">
        <v>71</v>
      </c>
      <c r="R203" t="s">
        <v>70</v>
      </c>
      <c r="S203">
        <v>0.292099</v>
      </c>
      <c r="T203" t="s">
        <v>71</v>
      </c>
      <c r="U203" t="s">
        <v>72</v>
      </c>
      <c r="V203">
        <v>0</v>
      </c>
      <c r="W203" t="s">
        <v>71</v>
      </c>
      <c r="X203" t="s">
        <v>73</v>
      </c>
      <c r="Y203">
        <v>0</v>
      </c>
      <c r="Z203" t="s">
        <v>71</v>
      </c>
      <c r="AA203" t="s">
        <v>446</v>
      </c>
      <c r="AB203">
        <v>0</v>
      </c>
      <c r="AC203" t="s">
        <v>71</v>
      </c>
      <c r="AD203" t="s">
        <v>74</v>
      </c>
      <c r="AE203">
        <v>0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10</v>
      </c>
      <c r="AQ203" t="s">
        <v>442</v>
      </c>
      <c r="AR203">
        <v>20</v>
      </c>
    </row>
    <row r="204" ht="29.25" spans="1:44">
      <c r="A204" s="2">
        <v>592</v>
      </c>
      <c r="B204" t="s">
        <v>425</v>
      </c>
      <c r="C204">
        <v>0</v>
      </c>
      <c r="D204" t="s">
        <v>426</v>
      </c>
      <c r="E204">
        <v>157</v>
      </c>
      <c r="F204" t="s">
        <v>427</v>
      </c>
      <c r="G204" t="s">
        <v>428</v>
      </c>
      <c r="H204">
        <v>1.124</v>
      </c>
      <c r="I204" t="s">
        <v>429</v>
      </c>
      <c r="J204">
        <v>0.000244</v>
      </c>
      <c r="K204" t="s">
        <v>71</v>
      </c>
      <c r="L204" t="s">
        <v>430</v>
      </c>
      <c r="M204">
        <v>11.379804</v>
      </c>
      <c r="N204" t="s">
        <v>71</v>
      </c>
      <c r="O204" t="s">
        <v>431</v>
      </c>
      <c r="P204">
        <v>0.000256</v>
      </c>
      <c r="Q204" t="s">
        <v>71</v>
      </c>
      <c r="R204" t="s">
        <v>70</v>
      </c>
      <c r="S204">
        <v>3.783371</v>
      </c>
      <c r="T204" t="s">
        <v>71</v>
      </c>
      <c r="U204" t="s">
        <v>72</v>
      </c>
      <c r="V204">
        <v>0</v>
      </c>
      <c r="W204" t="s">
        <v>71</v>
      </c>
      <c r="X204" t="s">
        <v>73</v>
      </c>
      <c r="Y204">
        <v>0</v>
      </c>
      <c r="Z204" t="s">
        <v>71</v>
      </c>
      <c r="AA204" t="s">
        <v>446</v>
      </c>
      <c r="AB204">
        <v>0</v>
      </c>
      <c r="AC204" t="s">
        <v>71</v>
      </c>
      <c r="AD204" t="s">
        <v>74</v>
      </c>
      <c r="AE204">
        <v>0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10</v>
      </c>
      <c r="AQ204" t="s">
        <v>442</v>
      </c>
      <c r="AR204">
        <v>20</v>
      </c>
    </row>
    <row r="205" ht="29.25" spans="1:44">
      <c r="A205" s="2">
        <v>591</v>
      </c>
      <c r="B205" t="s">
        <v>425</v>
      </c>
      <c r="C205">
        <v>0</v>
      </c>
      <c r="D205" t="s">
        <v>426</v>
      </c>
      <c r="E205">
        <v>157</v>
      </c>
      <c r="F205" t="s">
        <v>427</v>
      </c>
      <c r="G205" t="s">
        <v>428</v>
      </c>
      <c r="H205">
        <v>0</v>
      </c>
      <c r="I205" t="s">
        <v>429</v>
      </c>
      <c r="J205">
        <v>0.000247</v>
      </c>
      <c r="K205" t="s">
        <v>71</v>
      </c>
      <c r="L205" t="s">
        <v>430</v>
      </c>
      <c r="M205">
        <v>11.253622</v>
      </c>
      <c r="N205" t="s">
        <v>71</v>
      </c>
      <c r="O205" t="s">
        <v>431</v>
      </c>
      <c r="P205">
        <v>0.000258</v>
      </c>
      <c r="Q205" t="s">
        <v>71</v>
      </c>
      <c r="R205" t="s">
        <v>70</v>
      </c>
      <c r="S205">
        <v>4.711646</v>
      </c>
      <c r="T205" t="s">
        <v>71</v>
      </c>
      <c r="U205" t="s">
        <v>72</v>
      </c>
      <c r="V205">
        <v>0</v>
      </c>
      <c r="W205" t="s">
        <v>71</v>
      </c>
      <c r="X205" t="s">
        <v>73</v>
      </c>
      <c r="Y205">
        <v>0</v>
      </c>
      <c r="Z205" t="s">
        <v>71</v>
      </c>
      <c r="AA205" t="s">
        <v>446</v>
      </c>
      <c r="AB205">
        <v>0</v>
      </c>
      <c r="AC205" t="s">
        <v>71</v>
      </c>
      <c r="AD205" t="s">
        <v>74</v>
      </c>
      <c r="AE205">
        <v>0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10</v>
      </c>
      <c r="AQ205" t="s">
        <v>442</v>
      </c>
      <c r="AR205">
        <v>20</v>
      </c>
    </row>
    <row r="206" ht="29.25" spans="1:44">
      <c r="A206" s="2">
        <v>590</v>
      </c>
      <c r="B206" t="s">
        <v>425</v>
      </c>
      <c r="C206">
        <v>0</v>
      </c>
      <c r="D206" t="s">
        <v>426</v>
      </c>
      <c r="E206">
        <v>157</v>
      </c>
      <c r="F206" t="s">
        <v>427</v>
      </c>
      <c r="G206" t="s">
        <v>428</v>
      </c>
      <c r="H206">
        <v>0</v>
      </c>
      <c r="I206" t="s">
        <v>429</v>
      </c>
      <c r="J206">
        <v>0.000258</v>
      </c>
      <c r="K206" t="s">
        <v>71</v>
      </c>
      <c r="L206" t="s">
        <v>430</v>
      </c>
      <c r="M206">
        <v>11.893399</v>
      </c>
      <c r="N206" t="s">
        <v>71</v>
      </c>
      <c r="O206" t="s">
        <v>431</v>
      </c>
      <c r="P206">
        <v>0.00027</v>
      </c>
      <c r="Q206" t="s">
        <v>71</v>
      </c>
      <c r="R206" t="s">
        <v>70</v>
      </c>
      <c r="S206">
        <v>4.215822</v>
      </c>
      <c r="T206" t="s">
        <v>71</v>
      </c>
      <c r="U206" t="s">
        <v>72</v>
      </c>
      <c r="V206">
        <v>0</v>
      </c>
      <c r="W206" t="s">
        <v>71</v>
      </c>
      <c r="X206" t="s">
        <v>73</v>
      </c>
      <c r="Y206">
        <v>0</v>
      </c>
      <c r="Z206" t="s">
        <v>71</v>
      </c>
      <c r="AA206" t="s">
        <v>446</v>
      </c>
      <c r="AB206">
        <v>0</v>
      </c>
      <c r="AC206" t="s">
        <v>71</v>
      </c>
      <c r="AD206" t="s">
        <v>74</v>
      </c>
      <c r="AE206">
        <v>0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10</v>
      </c>
      <c r="AQ206" t="s">
        <v>442</v>
      </c>
      <c r="AR206">
        <v>20</v>
      </c>
    </row>
    <row r="207" ht="29.25" spans="1:44">
      <c r="A207" s="2">
        <v>589</v>
      </c>
      <c r="B207" t="s">
        <v>425</v>
      </c>
      <c r="C207">
        <v>1</v>
      </c>
      <c r="D207" t="s">
        <v>426</v>
      </c>
      <c r="E207">
        <v>160</v>
      </c>
      <c r="F207" t="s">
        <v>427</v>
      </c>
      <c r="G207" t="s">
        <v>428</v>
      </c>
      <c r="H207">
        <v>0</v>
      </c>
      <c r="I207" t="s">
        <v>429</v>
      </c>
      <c r="J207">
        <v>0.00026</v>
      </c>
      <c r="K207" t="s">
        <v>71</v>
      </c>
      <c r="L207" t="s">
        <v>430</v>
      </c>
      <c r="M207">
        <v>23.198168</v>
      </c>
      <c r="N207" t="s">
        <v>71</v>
      </c>
      <c r="O207" t="s">
        <v>431</v>
      </c>
      <c r="P207">
        <v>0.000283</v>
      </c>
      <c r="Q207" t="s">
        <v>71</v>
      </c>
      <c r="R207" t="s">
        <v>70</v>
      </c>
      <c r="S207">
        <v>1.430189</v>
      </c>
      <c r="T207" t="s">
        <v>71</v>
      </c>
      <c r="U207" t="s">
        <v>72</v>
      </c>
      <c r="V207">
        <v>0</v>
      </c>
      <c r="W207" t="s">
        <v>71</v>
      </c>
      <c r="X207" t="s">
        <v>73</v>
      </c>
      <c r="Y207">
        <v>0</v>
      </c>
      <c r="Z207" t="s">
        <v>71</v>
      </c>
      <c r="AA207" t="s">
        <v>446</v>
      </c>
      <c r="AB207">
        <v>0</v>
      </c>
      <c r="AC207" t="s">
        <v>71</v>
      </c>
      <c r="AD207" t="s">
        <v>74</v>
      </c>
      <c r="AE207">
        <v>0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10</v>
      </c>
      <c r="AQ207" t="s">
        <v>442</v>
      </c>
      <c r="AR207">
        <v>20</v>
      </c>
    </row>
    <row r="208" ht="29.25" spans="1:44">
      <c r="A208" s="2">
        <v>588</v>
      </c>
      <c r="B208" t="s">
        <v>425</v>
      </c>
      <c r="C208">
        <v>2</v>
      </c>
      <c r="D208" t="s">
        <v>426</v>
      </c>
      <c r="E208">
        <v>169</v>
      </c>
      <c r="F208" t="s">
        <v>427</v>
      </c>
      <c r="G208" t="s">
        <v>428</v>
      </c>
      <c r="H208">
        <v>0</v>
      </c>
      <c r="I208" t="s">
        <v>429</v>
      </c>
      <c r="J208">
        <v>0.000258</v>
      </c>
      <c r="K208" t="s">
        <v>71</v>
      </c>
      <c r="L208" t="s">
        <v>430</v>
      </c>
      <c r="M208">
        <v>42.082397</v>
      </c>
      <c r="N208" t="s">
        <v>71</v>
      </c>
      <c r="O208" t="s">
        <v>431</v>
      </c>
      <c r="P208">
        <v>0.0003</v>
      </c>
      <c r="Q208" t="s">
        <v>71</v>
      </c>
      <c r="R208" t="s">
        <v>70</v>
      </c>
      <c r="S208">
        <v>0.96831</v>
      </c>
      <c r="T208" t="s">
        <v>71</v>
      </c>
      <c r="U208" t="s">
        <v>72</v>
      </c>
      <c r="V208">
        <v>0</v>
      </c>
      <c r="W208" t="s">
        <v>71</v>
      </c>
      <c r="X208" t="s">
        <v>73</v>
      </c>
      <c r="Y208">
        <v>0</v>
      </c>
      <c r="Z208" t="s">
        <v>71</v>
      </c>
      <c r="AA208" t="s">
        <v>446</v>
      </c>
      <c r="AB208">
        <v>0</v>
      </c>
      <c r="AC208" t="s">
        <v>71</v>
      </c>
      <c r="AD208" t="s">
        <v>74</v>
      </c>
      <c r="AE208">
        <v>0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10</v>
      </c>
      <c r="AQ208" t="s">
        <v>442</v>
      </c>
      <c r="AR208">
        <v>20</v>
      </c>
    </row>
    <row r="209" ht="29.25" spans="1:44">
      <c r="A209" s="2">
        <v>587</v>
      </c>
      <c r="B209" t="s">
        <v>425</v>
      </c>
      <c r="C209">
        <v>3</v>
      </c>
      <c r="D209" t="s">
        <v>426</v>
      </c>
      <c r="E209">
        <v>188</v>
      </c>
      <c r="F209" t="s">
        <v>427</v>
      </c>
      <c r="G209" t="s">
        <v>428</v>
      </c>
      <c r="H209">
        <v>0</v>
      </c>
      <c r="I209" t="s">
        <v>429</v>
      </c>
      <c r="J209">
        <v>0.000259</v>
      </c>
      <c r="K209" t="s">
        <v>71</v>
      </c>
      <c r="L209" t="s">
        <v>430</v>
      </c>
      <c r="M209">
        <v>93.646163</v>
      </c>
      <c r="N209" t="s">
        <v>71</v>
      </c>
      <c r="O209" t="s">
        <v>431</v>
      </c>
      <c r="P209">
        <v>0.000352</v>
      </c>
      <c r="Q209" t="s">
        <v>71</v>
      </c>
      <c r="R209" t="s">
        <v>70</v>
      </c>
      <c r="S209">
        <v>0.664795</v>
      </c>
      <c r="T209" t="s">
        <v>71</v>
      </c>
      <c r="U209" t="s">
        <v>72</v>
      </c>
      <c r="V209">
        <v>0</v>
      </c>
      <c r="W209" t="s">
        <v>71</v>
      </c>
      <c r="X209" t="s">
        <v>73</v>
      </c>
      <c r="Y209">
        <v>0</v>
      </c>
      <c r="Z209" t="s">
        <v>71</v>
      </c>
      <c r="AA209" t="s">
        <v>446</v>
      </c>
      <c r="AB209">
        <v>0</v>
      </c>
      <c r="AC209" t="s">
        <v>71</v>
      </c>
      <c r="AD209" t="s">
        <v>74</v>
      </c>
      <c r="AE209">
        <v>0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10</v>
      </c>
      <c r="AQ209" t="s">
        <v>442</v>
      </c>
      <c r="AR209">
        <v>20</v>
      </c>
    </row>
    <row r="210" ht="29.25" spans="1:44">
      <c r="A210" s="2">
        <v>586</v>
      </c>
      <c r="B210" t="s">
        <v>425</v>
      </c>
      <c r="C210">
        <v>4</v>
      </c>
      <c r="D210" t="s">
        <v>426</v>
      </c>
      <c r="E210">
        <v>226</v>
      </c>
      <c r="F210" t="s">
        <v>427</v>
      </c>
      <c r="G210" t="s">
        <v>428</v>
      </c>
      <c r="H210">
        <v>0</v>
      </c>
      <c r="I210" t="s">
        <v>429</v>
      </c>
      <c r="J210">
        <v>0.000259</v>
      </c>
      <c r="K210" t="s">
        <v>71</v>
      </c>
      <c r="L210" t="s">
        <v>430</v>
      </c>
      <c r="M210">
        <v>182.303224</v>
      </c>
      <c r="N210" t="s">
        <v>71</v>
      </c>
      <c r="O210" t="s">
        <v>431</v>
      </c>
      <c r="P210">
        <v>0.000441</v>
      </c>
      <c r="Q210" t="s">
        <v>71</v>
      </c>
      <c r="R210" t="s">
        <v>70</v>
      </c>
      <c r="S210">
        <v>0.481761</v>
      </c>
      <c r="T210" t="s">
        <v>71</v>
      </c>
      <c r="U210" t="s">
        <v>72</v>
      </c>
      <c r="V210">
        <v>0</v>
      </c>
      <c r="W210" t="s">
        <v>71</v>
      </c>
      <c r="X210" t="s">
        <v>73</v>
      </c>
      <c r="Y210">
        <v>0</v>
      </c>
      <c r="Z210" t="s">
        <v>71</v>
      </c>
      <c r="AA210" t="s">
        <v>446</v>
      </c>
      <c r="AB210">
        <v>0</v>
      </c>
      <c r="AC210" t="s">
        <v>71</v>
      </c>
      <c r="AD210" t="s">
        <v>74</v>
      </c>
      <c r="AE210">
        <v>0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10</v>
      </c>
      <c r="AQ210" t="s">
        <v>442</v>
      </c>
      <c r="AR210">
        <v>20</v>
      </c>
    </row>
    <row r="211" ht="29.25" spans="1:44">
      <c r="A211" s="2">
        <v>585</v>
      </c>
      <c r="B211" t="s">
        <v>425</v>
      </c>
      <c r="C211">
        <v>5</v>
      </c>
      <c r="D211" t="s">
        <v>426</v>
      </c>
      <c r="E211">
        <v>303</v>
      </c>
      <c r="F211" t="s">
        <v>427</v>
      </c>
      <c r="G211" t="s">
        <v>428</v>
      </c>
      <c r="H211">
        <v>0</v>
      </c>
      <c r="I211" t="s">
        <v>429</v>
      </c>
      <c r="J211">
        <v>0.000259</v>
      </c>
      <c r="K211" t="s">
        <v>71</v>
      </c>
      <c r="L211" t="s">
        <v>430</v>
      </c>
      <c r="M211">
        <v>325.170452</v>
      </c>
      <c r="N211" t="s">
        <v>71</v>
      </c>
      <c r="O211" t="s">
        <v>431</v>
      </c>
      <c r="P211">
        <v>0.000584</v>
      </c>
      <c r="Q211" t="s">
        <v>71</v>
      </c>
      <c r="R211" t="s">
        <v>70</v>
      </c>
      <c r="S211">
        <v>0.389797</v>
      </c>
      <c r="T211" t="s">
        <v>71</v>
      </c>
      <c r="U211" t="s">
        <v>72</v>
      </c>
      <c r="V211">
        <v>0</v>
      </c>
      <c r="W211" t="s">
        <v>71</v>
      </c>
      <c r="X211" t="s">
        <v>73</v>
      </c>
      <c r="Y211">
        <v>0</v>
      </c>
      <c r="Z211" t="s">
        <v>71</v>
      </c>
      <c r="AA211" t="s">
        <v>446</v>
      </c>
      <c r="AB211">
        <v>0</v>
      </c>
      <c r="AC211" t="s">
        <v>71</v>
      </c>
      <c r="AD211" t="s">
        <v>74</v>
      </c>
      <c r="AE211">
        <v>0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10</v>
      </c>
      <c r="AQ211" t="s">
        <v>442</v>
      </c>
      <c r="AR211">
        <v>20</v>
      </c>
    </row>
    <row r="212" ht="29.25" spans="1:44">
      <c r="A212" s="2">
        <v>584</v>
      </c>
      <c r="B212" t="s">
        <v>425</v>
      </c>
      <c r="C212">
        <v>6</v>
      </c>
      <c r="D212" t="s">
        <v>426</v>
      </c>
      <c r="E212">
        <v>455</v>
      </c>
      <c r="F212" t="s">
        <v>427</v>
      </c>
      <c r="G212" t="s">
        <v>428</v>
      </c>
      <c r="H212">
        <v>0</v>
      </c>
      <c r="I212" t="s">
        <v>429</v>
      </c>
      <c r="J212">
        <v>0.000262</v>
      </c>
      <c r="K212" t="s">
        <v>71</v>
      </c>
      <c r="L212" t="s">
        <v>430</v>
      </c>
      <c r="M212">
        <v>613.344589</v>
      </c>
      <c r="N212" t="s">
        <v>71</v>
      </c>
      <c r="O212" t="s">
        <v>431</v>
      </c>
      <c r="P212">
        <v>0.000875</v>
      </c>
      <c r="Q212" t="s">
        <v>71</v>
      </c>
      <c r="R212" t="s">
        <v>70</v>
      </c>
      <c r="S212">
        <v>0.337635</v>
      </c>
      <c r="T212" t="s">
        <v>71</v>
      </c>
      <c r="U212" t="s">
        <v>72</v>
      </c>
      <c r="V212">
        <v>0</v>
      </c>
      <c r="W212" t="s">
        <v>71</v>
      </c>
      <c r="X212" t="s">
        <v>73</v>
      </c>
      <c r="Y212">
        <v>0</v>
      </c>
      <c r="Z212" t="s">
        <v>71</v>
      </c>
      <c r="AA212" t="s">
        <v>446</v>
      </c>
      <c r="AB212">
        <v>0</v>
      </c>
      <c r="AC212" t="s">
        <v>71</v>
      </c>
      <c r="AD212" t="s">
        <v>74</v>
      </c>
      <c r="AE212">
        <v>0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10</v>
      </c>
      <c r="AQ212" t="s">
        <v>442</v>
      </c>
      <c r="AR212">
        <v>20</v>
      </c>
    </row>
    <row r="213" ht="29.25" spans="1:44">
      <c r="A213" s="2">
        <v>583</v>
      </c>
      <c r="B213" t="s">
        <v>425</v>
      </c>
      <c r="C213">
        <v>7</v>
      </c>
      <c r="D213" t="s">
        <v>426</v>
      </c>
      <c r="E213">
        <v>760</v>
      </c>
      <c r="F213" t="s">
        <v>427</v>
      </c>
      <c r="G213" t="s">
        <v>428</v>
      </c>
      <c r="H213">
        <v>0</v>
      </c>
      <c r="I213" t="s">
        <v>429</v>
      </c>
      <c r="J213">
        <v>0.000261</v>
      </c>
      <c r="K213" t="s">
        <v>71</v>
      </c>
      <c r="L213" t="s">
        <v>430</v>
      </c>
      <c r="M213">
        <v>1306.744351</v>
      </c>
      <c r="N213" t="s">
        <v>71</v>
      </c>
      <c r="O213" t="s">
        <v>431</v>
      </c>
      <c r="P213">
        <v>0.001567</v>
      </c>
      <c r="Q213" t="s">
        <v>71</v>
      </c>
      <c r="R213" t="s">
        <v>70</v>
      </c>
      <c r="S213">
        <v>0.314789</v>
      </c>
      <c r="T213" t="s">
        <v>71</v>
      </c>
      <c r="U213" t="s">
        <v>72</v>
      </c>
      <c r="V213">
        <v>0</v>
      </c>
      <c r="W213" t="s">
        <v>71</v>
      </c>
      <c r="X213" t="s">
        <v>73</v>
      </c>
      <c r="Y213">
        <v>0</v>
      </c>
      <c r="Z213" t="s">
        <v>71</v>
      </c>
      <c r="AA213" t="s">
        <v>446</v>
      </c>
      <c r="AB213">
        <v>0</v>
      </c>
      <c r="AC213" t="s">
        <v>71</v>
      </c>
      <c r="AD213" t="s">
        <v>74</v>
      </c>
      <c r="AE213">
        <v>0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10</v>
      </c>
      <c r="AQ213" t="s">
        <v>442</v>
      </c>
      <c r="AR213">
        <v>20</v>
      </c>
    </row>
    <row r="214" ht="29.25" spans="1:44">
      <c r="A214" s="2">
        <v>582</v>
      </c>
      <c r="B214" t="s">
        <v>425</v>
      </c>
      <c r="C214">
        <v>8</v>
      </c>
      <c r="D214" t="s">
        <v>426</v>
      </c>
      <c r="E214">
        <v>1371</v>
      </c>
      <c r="F214" t="s">
        <v>427</v>
      </c>
      <c r="G214" t="s">
        <v>428</v>
      </c>
      <c r="H214">
        <v>0</v>
      </c>
      <c r="I214" t="s">
        <v>429</v>
      </c>
      <c r="J214">
        <v>0.000256</v>
      </c>
      <c r="K214" t="s">
        <v>71</v>
      </c>
      <c r="L214" t="s">
        <v>430</v>
      </c>
      <c r="M214">
        <v>7387.585336</v>
      </c>
      <c r="N214" t="s">
        <v>71</v>
      </c>
      <c r="O214" t="s">
        <v>431</v>
      </c>
      <c r="P214">
        <v>0.007644</v>
      </c>
      <c r="Q214" t="s">
        <v>71</v>
      </c>
      <c r="R214" t="s">
        <v>70</v>
      </c>
      <c r="S214">
        <v>0.304387</v>
      </c>
      <c r="T214" t="s">
        <v>71</v>
      </c>
      <c r="U214" t="s">
        <v>72</v>
      </c>
      <c r="V214">
        <v>0</v>
      </c>
      <c r="W214" t="s">
        <v>71</v>
      </c>
      <c r="X214" t="s">
        <v>73</v>
      </c>
      <c r="Y214">
        <v>0</v>
      </c>
      <c r="Z214" t="s">
        <v>71</v>
      </c>
      <c r="AA214" t="s">
        <v>446</v>
      </c>
      <c r="AB214">
        <v>0</v>
      </c>
      <c r="AC214" t="s">
        <v>71</v>
      </c>
      <c r="AD214" t="s">
        <v>74</v>
      </c>
      <c r="AE214">
        <v>0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10</v>
      </c>
      <c r="AQ214" t="s">
        <v>442</v>
      </c>
      <c r="AR214">
        <v>20</v>
      </c>
    </row>
    <row r="215" ht="29.25" spans="1:44">
      <c r="A215" s="2">
        <v>581</v>
      </c>
      <c r="B215" t="s">
        <v>425</v>
      </c>
      <c r="C215">
        <v>9</v>
      </c>
      <c r="D215" t="s">
        <v>426</v>
      </c>
      <c r="E215">
        <v>2592</v>
      </c>
      <c r="F215" t="s">
        <v>427</v>
      </c>
      <c r="G215" t="s">
        <v>428</v>
      </c>
      <c r="H215">
        <v>0</v>
      </c>
      <c r="I215" t="s">
        <v>429</v>
      </c>
      <c r="J215">
        <v>0.000257</v>
      </c>
      <c r="K215" t="s">
        <v>71</v>
      </c>
      <c r="L215" t="s">
        <v>430</v>
      </c>
      <c r="M215">
        <v>20077.018327</v>
      </c>
      <c r="N215" t="s">
        <v>71</v>
      </c>
      <c r="O215" t="s">
        <v>431</v>
      </c>
      <c r="P215">
        <v>0.020334</v>
      </c>
      <c r="Q215" t="s">
        <v>71</v>
      </c>
      <c r="R215" t="s">
        <v>70</v>
      </c>
      <c r="S215">
        <v>0.291061</v>
      </c>
      <c r="T215" t="s">
        <v>71</v>
      </c>
      <c r="U215" t="s">
        <v>72</v>
      </c>
      <c r="V215">
        <v>0</v>
      </c>
      <c r="W215" t="s">
        <v>71</v>
      </c>
      <c r="X215" t="s">
        <v>73</v>
      </c>
      <c r="Y215">
        <v>0</v>
      </c>
      <c r="Z215" t="s">
        <v>71</v>
      </c>
      <c r="AA215" t="s">
        <v>446</v>
      </c>
      <c r="AB215">
        <v>0</v>
      </c>
      <c r="AC215" t="s">
        <v>71</v>
      </c>
      <c r="AD215" t="s">
        <v>74</v>
      </c>
      <c r="AE215">
        <v>0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10</v>
      </c>
      <c r="AQ215" t="s">
        <v>442</v>
      </c>
      <c r="AR215">
        <v>20</v>
      </c>
    </row>
    <row r="216" ht="29.25" spans="1:44">
      <c r="A216" s="2">
        <v>580</v>
      </c>
      <c r="B216" t="s">
        <v>425</v>
      </c>
      <c r="C216">
        <v>0</v>
      </c>
      <c r="D216" t="s">
        <v>426</v>
      </c>
      <c r="E216">
        <v>157</v>
      </c>
      <c r="F216" t="s">
        <v>427</v>
      </c>
      <c r="G216" t="s">
        <v>428</v>
      </c>
      <c r="H216">
        <v>6.02</v>
      </c>
      <c r="I216" t="s">
        <v>429</v>
      </c>
      <c r="J216">
        <v>0.000256</v>
      </c>
      <c r="K216" t="s">
        <v>71</v>
      </c>
      <c r="L216" t="s">
        <v>430</v>
      </c>
      <c r="M216">
        <v>11.775119</v>
      </c>
      <c r="N216" t="s">
        <v>71</v>
      </c>
      <c r="O216" t="s">
        <v>431</v>
      </c>
      <c r="P216">
        <v>0.000268</v>
      </c>
      <c r="Q216" t="s">
        <v>71</v>
      </c>
      <c r="R216" t="s">
        <v>70</v>
      </c>
      <c r="S216">
        <v>3.538818</v>
      </c>
      <c r="T216" t="s">
        <v>71</v>
      </c>
      <c r="U216" t="s">
        <v>72</v>
      </c>
      <c r="V216">
        <v>0</v>
      </c>
      <c r="W216" t="s">
        <v>71</v>
      </c>
      <c r="X216" t="s">
        <v>73</v>
      </c>
      <c r="Y216">
        <v>0</v>
      </c>
      <c r="Z216" t="s">
        <v>71</v>
      </c>
      <c r="AA216" t="s">
        <v>446</v>
      </c>
      <c r="AB216">
        <v>0</v>
      </c>
      <c r="AC216" t="s">
        <v>71</v>
      </c>
      <c r="AD216" t="s">
        <v>74</v>
      </c>
      <c r="AE216">
        <v>0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20</v>
      </c>
      <c r="AQ216" t="s">
        <v>442</v>
      </c>
      <c r="AR216">
        <v>20</v>
      </c>
    </row>
    <row r="217" ht="29.25" spans="1:44">
      <c r="A217" s="2">
        <v>579</v>
      </c>
      <c r="B217" t="s">
        <v>425</v>
      </c>
      <c r="C217">
        <v>1</v>
      </c>
      <c r="D217" t="s">
        <v>426</v>
      </c>
      <c r="E217">
        <v>160</v>
      </c>
      <c r="F217" t="s">
        <v>427</v>
      </c>
      <c r="G217" t="s">
        <v>428</v>
      </c>
      <c r="H217">
        <v>6.02</v>
      </c>
      <c r="I217" t="s">
        <v>429</v>
      </c>
      <c r="J217">
        <v>0.000257</v>
      </c>
      <c r="K217" t="s">
        <v>71</v>
      </c>
      <c r="L217" t="s">
        <v>430</v>
      </c>
      <c r="M217">
        <v>21.728559</v>
      </c>
      <c r="N217" t="s">
        <v>71</v>
      </c>
      <c r="O217" t="s">
        <v>431</v>
      </c>
      <c r="P217">
        <v>0.000278</v>
      </c>
      <c r="Q217" t="s">
        <v>71</v>
      </c>
      <c r="R217" t="s">
        <v>70</v>
      </c>
      <c r="S217">
        <v>2.71411</v>
      </c>
      <c r="T217" t="s">
        <v>71</v>
      </c>
      <c r="U217" t="s">
        <v>72</v>
      </c>
      <c r="V217">
        <v>0</v>
      </c>
      <c r="W217" t="s">
        <v>71</v>
      </c>
      <c r="X217" t="s">
        <v>73</v>
      </c>
      <c r="Y217">
        <v>0</v>
      </c>
      <c r="Z217" t="s">
        <v>71</v>
      </c>
      <c r="AA217" t="s">
        <v>446</v>
      </c>
      <c r="AB217">
        <v>0</v>
      </c>
      <c r="AC217" t="s">
        <v>71</v>
      </c>
      <c r="AD217" t="s">
        <v>74</v>
      </c>
      <c r="AE217">
        <v>0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20</v>
      </c>
      <c r="AQ217" t="s">
        <v>442</v>
      </c>
      <c r="AR217">
        <v>20</v>
      </c>
    </row>
    <row r="218" ht="29.25" spans="1:44">
      <c r="A218" s="2">
        <v>578</v>
      </c>
      <c r="B218" t="s">
        <v>425</v>
      </c>
      <c r="C218">
        <v>2</v>
      </c>
      <c r="D218" t="s">
        <v>426</v>
      </c>
      <c r="E218">
        <v>169</v>
      </c>
      <c r="F218" t="s">
        <v>427</v>
      </c>
      <c r="G218" t="s">
        <v>428</v>
      </c>
      <c r="H218">
        <v>6.02</v>
      </c>
      <c r="I218" t="s">
        <v>429</v>
      </c>
      <c r="J218">
        <v>0.000256</v>
      </c>
      <c r="K218" t="s">
        <v>71</v>
      </c>
      <c r="L218" t="s">
        <v>430</v>
      </c>
      <c r="M218">
        <v>41.87865</v>
      </c>
      <c r="N218" t="s">
        <v>71</v>
      </c>
      <c r="O218" t="s">
        <v>431</v>
      </c>
      <c r="P218">
        <v>0.000298</v>
      </c>
      <c r="Q218" t="s">
        <v>71</v>
      </c>
      <c r="R218" t="s">
        <v>70</v>
      </c>
      <c r="S218">
        <v>1.794698</v>
      </c>
      <c r="T218" t="s">
        <v>71</v>
      </c>
      <c r="U218" t="s">
        <v>72</v>
      </c>
      <c r="V218">
        <v>0</v>
      </c>
      <c r="W218" t="s">
        <v>71</v>
      </c>
      <c r="X218" t="s">
        <v>73</v>
      </c>
      <c r="Y218">
        <v>0</v>
      </c>
      <c r="Z218" t="s">
        <v>71</v>
      </c>
      <c r="AA218" t="s">
        <v>446</v>
      </c>
      <c r="AB218">
        <v>0</v>
      </c>
      <c r="AC218" t="s">
        <v>71</v>
      </c>
      <c r="AD218" t="s">
        <v>74</v>
      </c>
      <c r="AE218">
        <v>0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20</v>
      </c>
      <c r="AQ218" t="s">
        <v>442</v>
      </c>
      <c r="AR218">
        <v>20</v>
      </c>
    </row>
    <row r="219" ht="29.25" spans="1:44">
      <c r="A219" s="2">
        <v>577</v>
      </c>
      <c r="B219" t="s">
        <v>425</v>
      </c>
      <c r="C219">
        <v>3</v>
      </c>
      <c r="D219" t="s">
        <v>426</v>
      </c>
      <c r="E219">
        <v>188</v>
      </c>
      <c r="F219" t="s">
        <v>427</v>
      </c>
      <c r="G219" t="s">
        <v>428</v>
      </c>
      <c r="H219">
        <v>6.02</v>
      </c>
      <c r="I219" t="s">
        <v>429</v>
      </c>
      <c r="J219">
        <v>0.000256</v>
      </c>
      <c r="K219" t="s">
        <v>71</v>
      </c>
      <c r="L219" t="s">
        <v>430</v>
      </c>
      <c r="M219">
        <v>94.937435</v>
      </c>
      <c r="N219" t="s">
        <v>71</v>
      </c>
      <c r="O219" t="s">
        <v>431</v>
      </c>
      <c r="P219">
        <v>0.000351</v>
      </c>
      <c r="Q219" t="s">
        <v>71</v>
      </c>
      <c r="R219" t="s">
        <v>70</v>
      </c>
      <c r="S219">
        <v>1.15497</v>
      </c>
      <c r="T219" t="s">
        <v>71</v>
      </c>
      <c r="U219" t="s">
        <v>72</v>
      </c>
      <c r="V219">
        <v>0</v>
      </c>
      <c r="W219" t="s">
        <v>71</v>
      </c>
      <c r="X219" t="s">
        <v>73</v>
      </c>
      <c r="Y219">
        <v>0</v>
      </c>
      <c r="Z219" t="s">
        <v>71</v>
      </c>
      <c r="AA219" t="s">
        <v>446</v>
      </c>
      <c r="AB219">
        <v>0</v>
      </c>
      <c r="AC219" t="s">
        <v>71</v>
      </c>
      <c r="AD219" t="s">
        <v>74</v>
      </c>
      <c r="AE219">
        <v>0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20</v>
      </c>
      <c r="AQ219" t="s">
        <v>442</v>
      </c>
      <c r="AR219">
        <v>20</v>
      </c>
    </row>
    <row r="220" ht="29.25" spans="1:44">
      <c r="A220" s="2">
        <v>576</v>
      </c>
      <c r="B220" t="s">
        <v>425</v>
      </c>
      <c r="C220">
        <v>4</v>
      </c>
      <c r="D220" t="s">
        <v>426</v>
      </c>
      <c r="E220">
        <v>226</v>
      </c>
      <c r="F220" t="s">
        <v>427</v>
      </c>
      <c r="G220" t="s">
        <v>428</v>
      </c>
      <c r="H220">
        <v>6.02</v>
      </c>
      <c r="I220" t="s">
        <v>429</v>
      </c>
      <c r="J220">
        <v>0.000257</v>
      </c>
      <c r="K220" t="s">
        <v>71</v>
      </c>
      <c r="L220" t="s">
        <v>430</v>
      </c>
      <c r="M220">
        <v>185.692208</v>
      </c>
      <c r="N220" t="s">
        <v>71</v>
      </c>
      <c r="O220" t="s">
        <v>431</v>
      </c>
      <c r="P220">
        <v>0.000442</v>
      </c>
      <c r="Q220" t="s">
        <v>71</v>
      </c>
      <c r="R220" t="s">
        <v>70</v>
      </c>
      <c r="S220">
        <v>0.802327</v>
      </c>
      <c r="T220" t="s">
        <v>71</v>
      </c>
      <c r="U220" t="s">
        <v>72</v>
      </c>
      <c r="V220">
        <v>0</v>
      </c>
      <c r="W220" t="s">
        <v>71</v>
      </c>
      <c r="X220" t="s">
        <v>73</v>
      </c>
      <c r="Y220">
        <v>0</v>
      </c>
      <c r="Z220" t="s">
        <v>71</v>
      </c>
      <c r="AA220" t="s">
        <v>446</v>
      </c>
      <c r="AB220">
        <v>0</v>
      </c>
      <c r="AC220" t="s">
        <v>71</v>
      </c>
      <c r="AD220" t="s">
        <v>74</v>
      </c>
      <c r="AE220">
        <v>0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20</v>
      </c>
      <c r="AQ220" t="s">
        <v>442</v>
      </c>
      <c r="AR220">
        <v>20</v>
      </c>
    </row>
    <row r="221" ht="29.25" spans="1:44">
      <c r="A221" s="2">
        <v>575</v>
      </c>
      <c r="B221" t="s">
        <v>425</v>
      </c>
      <c r="C221">
        <v>5</v>
      </c>
      <c r="D221" t="s">
        <v>426</v>
      </c>
      <c r="E221">
        <v>303</v>
      </c>
      <c r="F221" t="s">
        <v>427</v>
      </c>
      <c r="G221" t="s">
        <v>428</v>
      </c>
      <c r="H221">
        <v>6.02</v>
      </c>
      <c r="I221" t="s">
        <v>429</v>
      </c>
      <c r="J221">
        <v>0.000258</v>
      </c>
      <c r="K221" t="s">
        <v>71</v>
      </c>
      <c r="L221" t="s">
        <v>430</v>
      </c>
      <c r="M221">
        <v>325.914341</v>
      </c>
      <c r="N221" t="s">
        <v>71</v>
      </c>
      <c r="O221" t="s">
        <v>431</v>
      </c>
      <c r="P221">
        <v>0.000583</v>
      </c>
      <c r="Q221" t="s">
        <v>71</v>
      </c>
      <c r="R221" t="s">
        <v>70</v>
      </c>
      <c r="S221">
        <v>0.60894</v>
      </c>
      <c r="T221" t="s">
        <v>71</v>
      </c>
      <c r="U221" t="s">
        <v>72</v>
      </c>
      <c r="V221">
        <v>0</v>
      </c>
      <c r="W221" t="s">
        <v>71</v>
      </c>
      <c r="X221" t="s">
        <v>73</v>
      </c>
      <c r="Y221">
        <v>0</v>
      </c>
      <c r="Z221" t="s">
        <v>71</v>
      </c>
      <c r="AA221" t="s">
        <v>446</v>
      </c>
      <c r="AB221">
        <v>0</v>
      </c>
      <c r="AC221" t="s">
        <v>71</v>
      </c>
      <c r="AD221" t="s">
        <v>74</v>
      </c>
      <c r="AE221">
        <v>0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20</v>
      </c>
      <c r="AQ221" t="s">
        <v>442</v>
      </c>
      <c r="AR221">
        <v>20</v>
      </c>
    </row>
    <row r="222" ht="29.25" spans="1:44">
      <c r="A222" s="2">
        <v>574</v>
      </c>
      <c r="B222" t="s">
        <v>425</v>
      </c>
      <c r="C222">
        <v>6</v>
      </c>
      <c r="D222" t="s">
        <v>426</v>
      </c>
      <c r="E222">
        <v>455</v>
      </c>
      <c r="F222" t="s">
        <v>427</v>
      </c>
      <c r="G222" t="s">
        <v>428</v>
      </c>
      <c r="H222">
        <v>6.02</v>
      </c>
      <c r="I222" t="s">
        <v>429</v>
      </c>
      <c r="J222">
        <v>0.000259</v>
      </c>
      <c r="K222" t="s">
        <v>71</v>
      </c>
      <c r="L222" t="s">
        <v>430</v>
      </c>
      <c r="M222">
        <v>640.554969</v>
      </c>
      <c r="N222" t="s">
        <v>71</v>
      </c>
      <c r="O222" t="s">
        <v>431</v>
      </c>
      <c r="P222">
        <v>0.000899</v>
      </c>
      <c r="Q222" t="s">
        <v>71</v>
      </c>
      <c r="R222" t="s">
        <v>70</v>
      </c>
      <c r="S222">
        <v>0.518606</v>
      </c>
      <c r="T222" t="s">
        <v>71</v>
      </c>
      <c r="U222" t="s">
        <v>72</v>
      </c>
      <c r="V222">
        <v>0</v>
      </c>
      <c r="W222" t="s">
        <v>71</v>
      </c>
      <c r="X222" t="s">
        <v>73</v>
      </c>
      <c r="Y222">
        <v>0</v>
      </c>
      <c r="Z222" t="s">
        <v>71</v>
      </c>
      <c r="AA222" t="s">
        <v>446</v>
      </c>
      <c r="AB222">
        <v>0</v>
      </c>
      <c r="AC222" t="s">
        <v>71</v>
      </c>
      <c r="AD222" t="s">
        <v>74</v>
      </c>
      <c r="AE222">
        <v>0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20</v>
      </c>
      <c r="AQ222" t="s">
        <v>442</v>
      </c>
      <c r="AR222">
        <v>20</v>
      </c>
    </row>
    <row r="223" ht="29.25" spans="1:44">
      <c r="A223" s="2">
        <v>573</v>
      </c>
      <c r="B223" t="s">
        <v>425</v>
      </c>
      <c r="C223">
        <v>7</v>
      </c>
      <c r="D223" t="s">
        <v>426</v>
      </c>
      <c r="E223">
        <v>760</v>
      </c>
      <c r="F223" t="s">
        <v>427</v>
      </c>
      <c r="G223" t="s">
        <v>428</v>
      </c>
      <c r="H223">
        <v>6.02</v>
      </c>
      <c r="I223" t="s">
        <v>429</v>
      </c>
      <c r="J223">
        <v>0.000258</v>
      </c>
      <c r="K223" t="s">
        <v>71</v>
      </c>
      <c r="L223" t="s">
        <v>430</v>
      </c>
      <c r="M223">
        <v>1427.630933</v>
      </c>
      <c r="N223" t="s">
        <v>71</v>
      </c>
      <c r="O223" t="s">
        <v>431</v>
      </c>
      <c r="P223">
        <v>0.001686</v>
      </c>
      <c r="Q223" t="s">
        <v>71</v>
      </c>
      <c r="R223" t="s">
        <v>70</v>
      </c>
      <c r="S223">
        <v>0.474974</v>
      </c>
      <c r="T223" t="s">
        <v>71</v>
      </c>
      <c r="U223" t="s">
        <v>72</v>
      </c>
      <c r="V223">
        <v>0</v>
      </c>
      <c r="W223" t="s">
        <v>71</v>
      </c>
      <c r="X223" t="s">
        <v>73</v>
      </c>
      <c r="Y223">
        <v>0</v>
      </c>
      <c r="Z223" t="s">
        <v>71</v>
      </c>
      <c r="AA223" t="s">
        <v>446</v>
      </c>
      <c r="AB223">
        <v>0</v>
      </c>
      <c r="AC223" t="s">
        <v>71</v>
      </c>
      <c r="AD223" t="s">
        <v>74</v>
      </c>
      <c r="AE223">
        <v>0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20</v>
      </c>
      <c r="AQ223" t="s">
        <v>442</v>
      </c>
      <c r="AR223">
        <v>20</v>
      </c>
    </row>
    <row r="224" ht="29.25" spans="1:44">
      <c r="A224" s="2">
        <v>572</v>
      </c>
      <c r="B224" t="s">
        <v>425</v>
      </c>
      <c r="C224">
        <v>8</v>
      </c>
      <c r="D224" t="s">
        <v>426</v>
      </c>
      <c r="E224">
        <v>1371</v>
      </c>
      <c r="F224" t="s">
        <v>427</v>
      </c>
      <c r="G224" t="s">
        <v>428</v>
      </c>
      <c r="H224">
        <v>6.02</v>
      </c>
      <c r="I224" t="s">
        <v>429</v>
      </c>
      <c r="J224">
        <v>0.000249</v>
      </c>
      <c r="K224" t="s">
        <v>71</v>
      </c>
      <c r="L224" t="s">
        <v>430</v>
      </c>
      <c r="M224">
        <v>7865.031298</v>
      </c>
      <c r="N224" t="s">
        <v>71</v>
      </c>
      <c r="O224" t="s">
        <v>431</v>
      </c>
      <c r="P224">
        <v>0.008114</v>
      </c>
      <c r="Q224" t="s">
        <v>71</v>
      </c>
      <c r="R224" t="s">
        <v>70</v>
      </c>
      <c r="S224">
        <v>0.446387</v>
      </c>
      <c r="T224" t="s">
        <v>71</v>
      </c>
      <c r="U224" t="s">
        <v>72</v>
      </c>
      <c r="V224">
        <v>0</v>
      </c>
      <c r="W224" t="s">
        <v>71</v>
      </c>
      <c r="X224" t="s">
        <v>73</v>
      </c>
      <c r="Y224">
        <v>0</v>
      </c>
      <c r="Z224" t="s">
        <v>71</v>
      </c>
      <c r="AA224" t="s">
        <v>446</v>
      </c>
      <c r="AB224">
        <v>0</v>
      </c>
      <c r="AC224" t="s">
        <v>71</v>
      </c>
      <c r="AD224" t="s">
        <v>74</v>
      </c>
      <c r="AE224">
        <v>0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20</v>
      </c>
      <c r="AQ224" t="s">
        <v>442</v>
      </c>
      <c r="AR224">
        <v>20</v>
      </c>
    </row>
    <row r="225" ht="29.25" spans="1:44">
      <c r="A225" s="2">
        <v>571</v>
      </c>
      <c r="B225" t="s">
        <v>425</v>
      </c>
      <c r="C225">
        <v>9</v>
      </c>
      <c r="D225" t="s">
        <v>426</v>
      </c>
      <c r="E225">
        <v>2592</v>
      </c>
      <c r="F225" t="s">
        <v>427</v>
      </c>
      <c r="G225" t="s">
        <v>428</v>
      </c>
      <c r="H225">
        <v>6.02</v>
      </c>
      <c r="I225" t="s">
        <v>429</v>
      </c>
      <c r="J225">
        <v>0.000256</v>
      </c>
      <c r="K225" t="s">
        <v>71</v>
      </c>
      <c r="L225" t="s">
        <v>430</v>
      </c>
      <c r="M225">
        <v>20702.717245</v>
      </c>
      <c r="N225" t="s">
        <v>71</v>
      </c>
      <c r="O225" t="s">
        <v>431</v>
      </c>
      <c r="P225">
        <v>0.020959</v>
      </c>
      <c r="Q225" t="s">
        <v>71</v>
      </c>
      <c r="R225" t="s">
        <v>70</v>
      </c>
      <c r="S225">
        <v>0.417536</v>
      </c>
      <c r="T225" t="s">
        <v>71</v>
      </c>
      <c r="U225" t="s">
        <v>72</v>
      </c>
      <c r="V225">
        <v>0</v>
      </c>
      <c r="W225" t="s">
        <v>71</v>
      </c>
      <c r="X225" t="s">
        <v>73</v>
      </c>
      <c r="Y225">
        <v>0</v>
      </c>
      <c r="Z225" t="s">
        <v>71</v>
      </c>
      <c r="AA225" t="s">
        <v>446</v>
      </c>
      <c r="AB225">
        <v>0</v>
      </c>
      <c r="AC225" t="s">
        <v>71</v>
      </c>
      <c r="AD225" t="s">
        <v>74</v>
      </c>
      <c r="AE225">
        <v>0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20</v>
      </c>
      <c r="AQ225" t="s">
        <v>442</v>
      </c>
      <c r="AR225">
        <v>20</v>
      </c>
    </row>
    <row r="226" ht="29.25" spans="1:44">
      <c r="A226" s="2">
        <v>570</v>
      </c>
      <c r="B226" t="s">
        <v>425</v>
      </c>
      <c r="C226">
        <v>4</v>
      </c>
      <c r="D226" t="s">
        <v>426</v>
      </c>
      <c r="E226">
        <v>226</v>
      </c>
      <c r="F226" t="s">
        <v>427</v>
      </c>
      <c r="G226" t="s">
        <v>428</v>
      </c>
      <c r="H226">
        <v>6.02</v>
      </c>
      <c r="I226" t="s">
        <v>429</v>
      </c>
      <c r="J226">
        <v>0.000262</v>
      </c>
      <c r="K226" t="s">
        <v>71</v>
      </c>
      <c r="L226" t="s">
        <v>430</v>
      </c>
      <c r="M226">
        <v>187.800348</v>
      </c>
      <c r="N226" t="s">
        <v>71</v>
      </c>
      <c r="O226" t="s">
        <v>431</v>
      </c>
      <c r="P226">
        <v>0.00045</v>
      </c>
      <c r="Q226" t="s">
        <v>71</v>
      </c>
      <c r="R226" t="s">
        <v>70</v>
      </c>
      <c r="S226">
        <v>1.526658</v>
      </c>
      <c r="T226" t="s">
        <v>71</v>
      </c>
      <c r="U226" t="s">
        <v>72</v>
      </c>
      <c r="V226">
        <v>0</v>
      </c>
      <c r="W226" t="s">
        <v>71</v>
      </c>
      <c r="X226" t="s">
        <v>73</v>
      </c>
      <c r="Y226">
        <v>0</v>
      </c>
      <c r="Z226" t="s">
        <v>71</v>
      </c>
      <c r="AA226" t="s">
        <v>446</v>
      </c>
      <c r="AB226">
        <v>0</v>
      </c>
      <c r="AC226" t="s">
        <v>71</v>
      </c>
      <c r="AD226" t="s">
        <v>74</v>
      </c>
      <c r="AE226">
        <v>0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20</v>
      </c>
      <c r="AQ226" t="s">
        <v>442</v>
      </c>
      <c r="AR226">
        <v>20</v>
      </c>
    </row>
    <row r="227" ht="29.25" spans="1:44">
      <c r="A227" s="2">
        <v>569</v>
      </c>
      <c r="B227" t="s">
        <v>425</v>
      </c>
      <c r="C227">
        <v>4</v>
      </c>
      <c r="D227" t="s">
        <v>426</v>
      </c>
      <c r="E227">
        <v>158</v>
      </c>
      <c r="F227" t="s">
        <v>427</v>
      </c>
      <c r="G227" t="s">
        <v>428</v>
      </c>
      <c r="H227">
        <v>19661.844</v>
      </c>
      <c r="I227" t="s">
        <v>429</v>
      </c>
      <c r="J227">
        <v>0.000185</v>
      </c>
      <c r="K227" t="s">
        <v>71</v>
      </c>
      <c r="L227" t="s">
        <v>430</v>
      </c>
      <c r="M227">
        <v>107.209263</v>
      </c>
      <c r="N227" t="s">
        <v>71</v>
      </c>
      <c r="O227" t="s">
        <v>431</v>
      </c>
      <c r="P227">
        <v>0.000292</v>
      </c>
      <c r="Q227" t="s">
        <v>71</v>
      </c>
      <c r="R227" t="s">
        <v>70</v>
      </c>
      <c r="S227">
        <v>0.906013</v>
      </c>
      <c r="T227" t="s">
        <v>71</v>
      </c>
      <c r="U227" t="s">
        <v>72</v>
      </c>
      <c r="V227">
        <v>0</v>
      </c>
      <c r="W227" t="s">
        <v>71</v>
      </c>
      <c r="X227" t="s">
        <v>73</v>
      </c>
      <c r="Y227">
        <v>0</v>
      </c>
      <c r="Z227" t="s">
        <v>71</v>
      </c>
      <c r="AA227" t="s">
        <v>446</v>
      </c>
      <c r="AB227">
        <v>0</v>
      </c>
      <c r="AC227" t="s">
        <v>71</v>
      </c>
      <c r="AD227" t="s">
        <v>74</v>
      </c>
      <c r="AE227">
        <v>0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</row>
    <row r="228" ht="29.25" spans="1:44">
      <c r="A228" s="2">
        <v>567</v>
      </c>
      <c r="B228" t="s">
        <v>425</v>
      </c>
      <c r="C228">
        <v>4</v>
      </c>
      <c r="D228" t="s">
        <v>426</v>
      </c>
      <c r="E228">
        <v>531</v>
      </c>
      <c r="F228" t="s">
        <v>427</v>
      </c>
      <c r="G228" t="s">
        <v>428</v>
      </c>
      <c r="H228">
        <v>27348.321</v>
      </c>
      <c r="I228" t="s">
        <v>429</v>
      </c>
      <c r="J228">
        <v>0.000404</v>
      </c>
      <c r="K228" t="s">
        <v>71</v>
      </c>
      <c r="L228" t="s">
        <v>430</v>
      </c>
      <c r="M228">
        <v>299.018474</v>
      </c>
      <c r="N228" t="s">
        <v>71</v>
      </c>
      <c r="O228" t="s">
        <v>431</v>
      </c>
      <c r="P228">
        <v>0.000703</v>
      </c>
      <c r="Q228" t="s">
        <v>71</v>
      </c>
      <c r="R228" t="s">
        <v>70</v>
      </c>
      <c r="S228">
        <v>2.232746</v>
      </c>
      <c r="T228" t="s">
        <v>71</v>
      </c>
      <c r="U228" t="s">
        <v>72</v>
      </c>
      <c r="V228">
        <v>0</v>
      </c>
      <c r="W228" t="s">
        <v>71</v>
      </c>
      <c r="X228" t="s">
        <v>73</v>
      </c>
      <c r="Y228">
        <v>0</v>
      </c>
      <c r="Z228" t="s">
        <v>71</v>
      </c>
      <c r="AA228" t="s">
        <v>446</v>
      </c>
      <c r="AB228">
        <v>0</v>
      </c>
      <c r="AC228" t="s">
        <v>71</v>
      </c>
      <c r="AD228" t="s">
        <v>74</v>
      </c>
      <c r="AE228">
        <v>0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20</v>
      </c>
      <c r="AM228" t="s">
        <v>440</v>
      </c>
      <c r="AN228">
        <v>10000</v>
      </c>
      <c r="AO228" t="s">
        <v>441</v>
      </c>
      <c r="AP228">
        <v>80</v>
      </c>
      <c r="AQ228" t="s">
        <v>442</v>
      </c>
      <c r="AR228">
        <v>100</v>
      </c>
    </row>
    <row r="229" ht="29.25" spans="1:44">
      <c r="A229" s="2">
        <v>566</v>
      </c>
      <c r="B229" t="s">
        <v>425</v>
      </c>
      <c r="C229">
        <v>4</v>
      </c>
      <c r="D229" t="s">
        <v>426</v>
      </c>
      <c r="E229">
        <v>531</v>
      </c>
      <c r="F229" t="s">
        <v>427</v>
      </c>
      <c r="G229" t="s">
        <v>428</v>
      </c>
      <c r="H229">
        <v>26913.654</v>
      </c>
      <c r="I229" t="s">
        <v>429</v>
      </c>
      <c r="J229">
        <v>0.000441</v>
      </c>
      <c r="K229" t="s">
        <v>71</v>
      </c>
      <c r="L229" t="s">
        <v>430</v>
      </c>
      <c r="M229">
        <v>300.648294</v>
      </c>
      <c r="N229" t="s">
        <v>71</v>
      </c>
      <c r="O229" t="s">
        <v>431</v>
      </c>
      <c r="P229">
        <v>0.000742</v>
      </c>
      <c r="Q229" t="s">
        <v>71</v>
      </c>
      <c r="R229" t="s">
        <v>70</v>
      </c>
      <c r="S229">
        <v>2.214049</v>
      </c>
      <c r="T229" t="s">
        <v>71</v>
      </c>
      <c r="U229" t="s">
        <v>72</v>
      </c>
      <c r="V229">
        <v>0</v>
      </c>
      <c r="W229" t="s">
        <v>71</v>
      </c>
      <c r="X229" t="s">
        <v>73</v>
      </c>
      <c r="Y229">
        <v>0</v>
      </c>
      <c r="Z229" t="s">
        <v>71</v>
      </c>
      <c r="AA229" t="s">
        <v>446</v>
      </c>
      <c r="AB229">
        <v>0</v>
      </c>
      <c r="AC229" t="s">
        <v>71</v>
      </c>
      <c r="AD229" t="s">
        <v>74</v>
      </c>
      <c r="AE229">
        <v>0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20</v>
      </c>
      <c r="AM229" t="s">
        <v>440</v>
      </c>
      <c r="AN229">
        <v>500</v>
      </c>
      <c r="AO229" t="s">
        <v>441</v>
      </c>
      <c r="AP229">
        <v>80</v>
      </c>
      <c r="AQ229" t="s">
        <v>442</v>
      </c>
      <c r="AR229">
        <v>100</v>
      </c>
    </row>
    <row r="230" ht="29.25" spans="1:44">
      <c r="A230" s="2">
        <v>565</v>
      </c>
      <c r="B230" t="s">
        <v>425</v>
      </c>
      <c r="C230">
        <v>4</v>
      </c>
      <c r="D230" t="s">
        <v>426</v>
      </c>
      <c r="E230">
        <v>150</v>
      </c>
      <c r="F230" t="s">
        <v>427</v>
      </c>
      <c r="G230" t="s">
        <v>428</v>
      </c>
      <c r="H230">
        <v>162530.226</v>
      </c>
      <c r="I230" t="s">
        <v>429</v>
      </c>
      <c r="J230">
        <v>0.000152</v>
      </c>
      <c r="K230" t="s">
        <v>71</v>
      </c>
      <c r="L230" t="s">
        <v>430</v>
      </c>
      <c r="M230">
        <v>94.540818</v>
      </c>
      <c r="N230" t="s">
        <v>71</v>
      </c>
      <c r="O230" t="s">
        <v>431</v>
      </c>
      <c r="P230">
        <v>0.000246</v>
      </c>
      <c r="Q230" t="s">
        <v>71</v>
      </c>
      <c r="R230" t="s">
        <v>70</v>
      </c>
      <c r="S230">
        <v>1.711113</v>
      </c>
      <c r="T230" t="s">
        <v>71</v>
      </c>
      <c r="U230" t="s">
        <v>72</v>
      </c>
      <c r="V230">
        <v>0</v>
      </c>
      <c r="W230" t="s">
        <v>71</v>
      </c>
      <c r="X230" t="s">
        <v>73</v>
      </c>
      <c r="Y230">
        <v>0</v>
      </c>
      <c r="Z230" t="s">
        <v>71</v>
      </c>
      <c r="AA230" t="s">
        <v>446</v>
      </c>
      <c r="AB230">
        <v>0</v>
      </c>
      <c r="AC230" t="s">
        <v>71</v>
      </c>
      <c r="AD230" t="s">
        <v>74</v>
      </c>
      <c r="AE230">
        <v>0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5</v>
      </c>
      <c r="AM230" t="s">
        <v>440</v>
      </c>
      <c r="AN230">
        <v>500</v>
      </c>
      <c r="AO230" t="s">
        <v>441</v>
      </c>
      <c r="AP230">
        <v>20</v>
      </c>
      <c r="AQ230" t="s">
        <v>442</v>
      </c>
      <c r="AR230">
        <v>20</v>
      </c>
    </row>
    <row r="231" ht="29.25" spans="1:44">
      <c r="A231" s="2">
        <v>565</v>
      </c>
      <c r="B231" t="s">
        <v>425</v>
      </c>
      <c r="C231">
        <v>4</v>
      </c>
      <c r="D231" t="s">
        <v>426</v>
      </c>
      <c r="E231">
        <v>226</v>
      </c>
      <c r="F231" t="s">
        <v>427</v>
      </c>
      <c r="G231" t="s">
        <v>428</v>
      </c>
      <c r="H231">
        <v>28443.068</v>
      </c>
      <c r="I231" t="s">
        <v>429</v>
      </c>
      <c r="J231">
        <v>0.000228</v>
      </c>
      <c r="K231" t="s">
        <v>71</v>
      </c>
      <c r="L231" t="s">
        <v>430</v>
      </c>
      <c r="M231">
        <v>113.194427</v>
      </c>
      <c r="N231" t="s">
        <v>71</v>
      </c>
      <c r="O231" t="s">
        <v>431</v>
      </c>
      <c r="P231">
        <v>0.000341</v>
      </c>
      <c r="Q231" t="s">
        <v>71</v>
      </c>
      <c r="R231" t="s">
        <v>70</v>
      </c>
      <c r="S231">
        <v>1.231959</v>
      </c>
      <c r="T231" t="s">
        <v>71</v>
      </c>
      <c r="U231" t="s">
        <v>72</v>
      </c>
      <c r="V231">
        <v>0</v>
      </c>
      <c r="W231" t="s">
        <v>71</v>
      </c>
      <c r="X231" t="s">
        <v>73</v>
      </c>
      <c r="Y231">
        <v>0</v>
      </c>
      <c r="Z231" t="s">
        <v>71</v>
      </c>
      <c r="AA231" t="s">
        <v>446</v>
      </c>
      <c r="AB231">
        <v>0</v>
      </c>
      <c r="AC231" t="s">
        <v>71</v>
      </c>
      <c r="AD231" t="s">
        <v>74</v>
      </c>
      <c r="AE231">
        <v>0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500</v>
      </c>
      <c r="AO231" t="s">
        <v>441</v>
      </c>
      <c r="AP231">
        <v>20</v>
      </c>
      <c r="AQ231" t="s">
        <v>442</v>
      </c>
      <c r="AR231">
        <v>20</v>
      </c>
    </row>
    <row r="232" ht="29.25" spans="1:44">
      <c r="A232" s="2">
        <v>564</v>
      </c>
      <c r="B232" t="s">
        <v>425</v>
      </c>
      <c r="C232">
        <v>4</v>
      </c>
      <c r="D232" t="s">
        <v>426</v>
      </c>
      <c r="E232">
        <v>187</v>
      </c>
      <c r="F232" t="s">
        <v>427</v>
      </c>
      <c r="G232" t="s">
        <v>428</v>
      </c>
      <c r="H232">
        <v>162506.01</v>
      </c>
      <c r="I232" t="s">
        <v>429</v>
      </c>
      <c r="J232">
        <v>0.000175</v>
      </c>
      <c r="K232" t="s">
        <v>71</v>
      </c>
      <c r="L232" t="s">
        <v>430</v>
      </c>
      <c r="M232">
        <v>106.292161</v>
      </c>
      <c r="N232" t="s">
        <v>71</v>
      </c>
      <c r="O232" t="s">
        <v>431</v>
      </c>
      <c r="P232">
        <v>0.000281</v>
      </c>
      <c r="Q232" t="s">
        <v>71</v>
      </c>
      <c r="R232" t="s">
        <v>70</v>
      </c>
      <c r="S232">
        <v>1.864094</v>
      </c>
      <c r="T232" t="s">
        <v>71</v>
      </c>
      <c r="U232" t="s">
        <v>72</v>
      </c>
      <c r="V232">
        <v>0</v>
      </c>
      <c r="W232" t="s">
        <v>71</v>
      </c>
      <c r="X232" t="s">
        <v>73</v>
      </c>
      <c r="Y232">
        <v>0</v>
      </c>
      <c r="Z232" t="s">
        <v>71</v>
      </c>
      <c r="AA232" t="s">
        <v>446</v>
      </c>
      <c r="AB232">
        <v>0</v>
      </c>
      <c r="AC232" t="s">
        <v>71</v>
      </c>
      <c r="AD232" t="s">
        <v>74</v>
      </c>
      <c r="AE232">
        <v>0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5</v>
      </c>
      <c r="AM232" t="s">
        <v>440</v>
      </c>
      <c r="AN232">
        <v>500</v>
      </c>
      <c r="AO232" t="s">
        <v>441</v>
      </c>
      <c r="AP232">
        <v>30</v>
      </c>
      <c r="AQ232" t="s">
        <v>442</v>
      </c>
      <c r="AR232">
        <v>30</v>
      </c>
    </row>
    <row r="233" ht="29.25" spans="1:44">
      <c r="A233" s="2">
        <v>563</v>
      </c>
      <c r="B233" t="s">
        <v>425</v>
      </c>
      <c r="C233">
        <v>4</v>
      </c>
      <c r="D233" t="s">
        <v>426</v>
      </c>
      <c r="E233">
        <v>264</v>
      </c>
      <c r="F233" t="s">
        <v>427</v>
      </c>
      <c r="G233" t="s">
        <v>428</v>
      </c>
      <c r="H233">
        <v>30442.374</v>
      </c>
      <c r="I233" t="s">
        <v>429</v>
      </c>
      <c r="J233">
        <v>0.00026</v>
      </c>
      <c r="K233" t="s">
        <v>71</v>
      </c>
      <c r="L233" t="s">
        <v>430</v>
      </c>
      <c r="M233">
        <v>157.163408</v>
      </c>
      <c r="N233" t="s">
        <v>71</v>
      </c>
      <c r="O233" t="s">
        <v>431</v>
      </c>
      <c r="P233">
        <v>0.000417</v>
      </c>
      <c r="Q233" t="s">
        <v>71</v>
      </c>
      <c r="R233" t="s">
        <v>70</v>
      </c>
      <c r="S233">
        <v>1.421884</v>
      </c>
      <c r="T233" t="s">
        <v>71</v>
      </c>
      <c r="U233" t="s">
        <v>72</v>
      </c>
      <c r="V233">
        <v>0</v>
      </c>
      <c r="W233" t="s">
        <v>71</v>
      </c>
      <c r="X233" t="s">
        <v>73</v>
      </c>
      <c r="Y233">
        <v>0</v>
      </c>
      <c r="Z233" t="s">
        <v>71</v>
      </c>
      <c r="AA233" t="s">
        <v>446</v>
      </c>
      <c r="AB233">
        <v>0</v>
      </c>
      <c r="AC233" t="s">
        <v>71</v>
      </c>
      <c r="AD233" t="s">
        <v>74</v>
      </c>
      <c r="AE233">
        <v>0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30</v>
      </c>
      <c r="AQ233" t="s">
        <v>442</v>
      </c>
      <c r="AR233">
        <v>30</v>
      </c>
    </row>
    <row r="234" ht="29.25" spans="1:44">
      <c r="A234" s="2">
        <v>562</v>
      </c>
      <c r="B234" t="s">
        <v>425</v>
      </c>
      <c r="C234">
        <v>4</v>
      </c>
      <c r="D234" t="s">
        <v>426</v>
      </c>
      <c r="E234">
        <v>340</v>
      </c>
      <c r="F234" t="s">
        <v>427</v>
      </c>
      <c r="G234" t="s">
        <v>428</v>
      </c>
      <c r="H234">
        <v>5046.33</v>
      </c>
      <c r="I234" t="s">
        <v>429</v>
      </c>
      <c r="J234">
        <v>0.000348</v>
      </c>
      <c r="K234" t="s">
        <v>71</v>
      </c>
      <c r="L234" t="s">
        <v>430</v>
      </c>
      <c r="M234">
        <v>170.464284</v>
      </c>
      <c r="N234" t="s">
        <v>71</v>
      </c>
      <c r="O234" t="s">
        <v>431</v>
      </c>
      <c r="P234">
        <v>0.000518</v>
      </c>
      <c r="Q234" t="s">
        <v>71</v>
      </c>
      <c r="R234" t="s">
        <v>70</v>
      </c>
      <c r="S234">
        <v>1.483122</v>
      </c>
      <c r="T234" t="s">
        <v>71</v>
      </c>
      <c r="U234" t="s">
        <v>72</v>
      </c>
      <c r="V234">
        <v>0</v>
      </c>
      <c r="W234" t="s">
        <v>71</v>
      </c>
      <c r="X234" t="s">
        <v>73</v>
      </c>
      <c r="Y234">
        <v>0</v>
      </c>
      <c r="Z234" t="s">
        <v>71</v>
      </c>
      <c r="AA234" t="s">
        <v>446</v>
      </c>
      <c r="AB234">
        <v>0</v>
      </c>
      <c r="AC234" t="s">
        <v>71</v>
      </c>
      <c r="AD234" t="s">
        <v>74</v>
      </c>
      <c r="AE234">
        <v>0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15</v>
      </c>
      <c r="AM234" t="s">
        <v>440</v>
      </c>
      <c r="AN234">
        <v>500</v>
      </c>
      <c r="AO234" t="s">
        <v>441</v>
      </c>
      <c r="AP234">
        <v>30</v>
      </c>
      <c r="AQ234" t="s">
        <v>442</v>
      </c>
      <c r="AR234">
        <v>30</v>
      </c>
    </row>
    <row r="235" ht="29.25" spans="1:44">
      <c r="A235" s="2">
        <v>561</v>
      </c>
      <c r="B235" t="s">
        <v>425</v>
      </c>
      <c r="C235">
        <v>4</v>
      </c>
      <c r="D235" t="s">
        <v>426</v>
      </c>
      <c r="E235">
        <v>416</v>
      </c>
      <c r="F235" t="s">
        <v>427</v>
      </c>
      <c r="G235" t="s">
        <v>428</v>
      </c>
      <c r="H235">
        <v>801.236</v>
      </c>
      <c r="I235" t="s">
        <v>429</v>
      </c>
      <c r="J235">
        <v>0.000486</v>
      </c>
      <c r="K235" t="s">
        <v>71</v>
      </c>
      <c r="L235" t="s">
        <v>430</v>
      </c>
      <c r="M235">
        <v>191.572324</v>
      </c>
      <c r="N235" t="s">
        <v>71</v>
      </c>
      <c r="O235" t="s">
        <v>431</v>
      </c>
      <c r="P235">
        <v>0.000678</v>
      </c>
      <c r="Q235" t="s">
        <v>71</v>
      </c>
      <c r="R235" t="s">
        <v>70</v>
      </c>
      <c r="S235">
        <v>1.647018</v>
      </c>
      <c r="T235" t="s">
        <v>71</v>
      </c>
      <c r="U235" t="s">
        <v>72</v>
      </c>
      <c r="V235">
        <v>0</v>
      </c>
      <c r="W235" t="s">
        <v>71</v>
      </c>
      <c r="X235" t="s">
        <v>73</v>
      </c>
      <c r="Y235">
        <v>0</v>
      </c>
      <c r="Z235" t="s">
        <v>71</v>
      </c>
      <c r="AA235" t="s">
        <v>446</v>
      </c>
      <c r="AB235">
        <v>0</v>
      </c>
      <c r="AC235" t="s">
        <v>71</v>
      </c>
      <c r="AD235" t="s">
        <v>74</v>
      </c>
      <c r="AE235">
        <v>0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20</v>
      </c>
      <c r="AM235" t="s">
        <v>440</v>
      </c>
      <c r="AN235">
        <v>500</v>
      </c>
      <c r="AO235" t="s">
        <v>441</v>
      </c>
      <c r="AP235">
        <v>30</v>
      </c>
      <c r="AQ235" t="s">
        <v>442</v>
      </c>
      <c r="AR235">
        <v>30</v>
      </c>
    </row>
    <row r="236" ht="29.25" spans="1:44">
      <c r="A236" s="2">
        <v>560</v>
      </c>
      <c r="B236" t="s">
        <v>425</v>
      </c>
      <c r="C236">
        <v>4</v>
      </c>
      <c r="D236" t="s">
        <v>426</v>
      </c>
      <c r="E236">
        <v>492</v>
      </c>
      <c r="F236" t="s">
        <v>427</v>
      </c>
      <c r="G236" t="s">
        <v>428</v>
      </c>
      <c r="H236">
        <v>110.906</v>
      </c>
      <c r="I236" t="s">
        <v>429</v>
      </c>
      <c r="J236">
        <v>0.00064</v>
      </c>
      <c r="K236" t="s">
        <v>71</v>
      </c>
      <c r="L236" t="s">
        <v>430</v>
      </c>
      <c r="M236">
        <v>215.14185</v>
      </c>
      <c r="N236" t="s">
        <v>71</v>
      </c>
      <c r="O236" t="s">
        <v>431</v>
      </c>
      <c r="P236">
        <v>0.000855</v>
      </c>
      <c r="Q236" t="s">
        <v>71</v>
      </c>
      <c r="R236" t="s">
        <v>70</v>
      </c>
      <c r="S236">
        <v>1.90684</v>
      </c>
      <c r="T236" t="s">
        <v>71</v>
      </c>
      <c r="U236" t="s">
        <v>72</v>
      </c>
      <c r="V236">
        <v>0</v>
      </c>
      <c r="W236" t="s">
        <v>71</v>
      </c>
      <c r="X236" t="s">
        <v>73</v>
      </c>
      <c r="Y236">
        <v>0</v>
      </c>
      <c r="Z236" t="s">
        <v>71</v>
      </c>
      <c r="AA236" t="s">
        <v>446</v>
      </c>
      <c r="AB236">
        <v>0</v>
      </c>
      <c r="AC236" t="s">
        <v>71</v>
      </c>
      <c r="AD236" t="s">
        <v>74</v>
      </c>
      <c r="AE236">
        <v>0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25</v>
      </c>
      <c r="AM236" t="s">
        <v>440</v>
      </c>
      <c r="AN236">
        <v>500</v>
      </c>
      <c r="AO236" t="s">
        <v>441</v>
      </c>
      <c r="AP236">
        <v>30</v>
      </c>
      <c r="AQ236" t="s">
        <v>442</v>
      </c>
      <c r="AR236">
        <v>30</v>
      </c>
    </row>
    <row r="237" ht="29.25" spans="1:44">
      <c r="A237" s="2">
        <v>559</v>
      </c>
      <c r="B237" t="s">
        <v>425</v>
      </c>
      <c r="C237">
        <v>4</v>
      </c>
      <c r="D237" t="s">
        <v>426</v>
      </c>
      <c r="E237">
        <v>569</v>
      </c>
      <c r="F237" t="s">
        <v>427</v>
      </c>
      <c r="G237" t="s">
        <v>428</v>
      </c>
      <c r="H237">
        <v>13.292</v>
      </c>
      <c r="I237" t="s">
        <v>429</v>
      </c>
      <c r="J237">
        <v>0.000728</v>
      </c>
      <c r="K237" t="s">
        <v>71</v>
      </c>
      <c r="L237" t="s">
        <v>430</v>
      </c>
      <c r="M237">
        <v>241.40037</v>
      </c>
      <c r="N237" t="s">
        <v>71</v>
      </c>
      <c r="O237" t="s">
        <v>431</v>
      </c>
      <c r="P237">
        <v>0.000969</v>
      </c>
      <c r="Q237" t="s">
        <v>71</v>
      </c>
      <c r="R237" t="s">
        <v>70</v>
      </c>
      <c r="S237">
        <v>1.980856</v>
      </c>
      <c r="T237" t="s">
        <v>71</v>
      </c>
      <c r="U237" t="s">
        <v>72</v>
      </c>
      <c r="V237">
        <v>0</v>
      </c>
      <c r="W237" t="s">
        <v>71</v>
      </c>
      <c r="X237" t="s">
        <v>73</v>
      </c>
      <c r="Y237">
        <v>0</v>
      </c>
      <c r="Z237" t="s">
        <v>71</v>
      </c>
      <c r="AA237" t="s">
        <v>446</v>
      </c>
      <c r="AB237">
        <v>0</v>
      </c>
      <c r="AC237" t="s">
        <v>71</v>
      </c>
      <c r="AD237" t="s">
        <v>74</v>
      </c>
      <c r="AE237">
        <v>0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30</v>
      </c>
      <c r="AM237" t="s">
        <v>440</v>
      </c>
      <c r="AN237">
        <v>500</v>
      </c>
      <c r="AO237" t="s">
        <v>441</v>
      </c>
      <c r="AP237">
        <v>30</v>
      </c>
      <c r="AQ237" t="s">
        <v>442</v>
      </c>
      <c r="AR237">
        <v>30</v>
      </c>
    </row>
    <row r="238" ht="29.25" spans="1:44">
      <c r="A238" s="2">
        <v>558</v>
      </c>
      <c r="B238" t="s">
        <v>425</v>
      </c>
      <c r="C238">
        <v>4</v>
      </c>
      <c r="D238" t="s">
        <v>426</v>
      </c>
      <c r="E238">
        <v>226</v>
      </c>
      <c r="F238" t="s">
        <v>427</v>
      </c>
      <c r="G238" t="s">
        <v>428</v>
      </c>
      <c r="H238">
        <v>6.02</v>
      </c>
      <c r="I238" t="s">
        <v>429</v>
      </c>
      <c r="J238">
        <v>0.000257</v>
      </c>
      <c r="K238" t="s">
        <v>71</v>
      </c>
      <c r="L238" t="s">
        <v>430</v>
      </c>
      <c r="M238">
        <v>179.414692</v>
      </c>
      <c r="N238" t="s">
        <v>71</v>
      </c>
      <c r="O238" t="s">
        <v>431</v>
      </c>
      <c r="P238">
        <v>0.000437</v>
      </c>
      <c r="Q238" t="s">
        <v>71</v>
      </c>
      <c r="R238" t="s">
        <v>70</v>
      </c>
      <c r="S238">
        <v>1.205037</v>
      </c>
      <c r="T238" t="s">
        <v>71</v>
      </c>
      <c r="U238" t="s">
        <v>72</v>
      </c>
      <c r="V238">
        <v>0</v>
      </c>
      <c r="W238" t="s">
        <v>71</v>
      </c>
      <c r="X238" t="s">
        <v>73</v>
      </c>
      <c r="Y238">
        <v>0</v>
      </c>
      <c r="Z238" t="s">
        <v>71</v>
      </c>
      <c r="AA238" t="s">
        <v>446</v>
      </c>
      <c r="AB238">
        <v>0</v>
      </c>
      <c r="AC238" t="s">
        <v>71</v>
      </c>
      <c r="AD238" t="s">
        <v>74</v>
      </c>
      <c r="AE238">
        <v>0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500</v>
      </c>
      <c r="AO238" t="s">
        <v>441</v>
      </c>
      <c r="AP238">
        <v>20</v>
      </c>
      <c r="AQ238" t="s">
        <v>442</v>
      </c>
      <c r="AR238">
        <v>20</v>
      </c>
    </row>
    <row r="239" ht="29.25" spans="1:44">
      <c r="A239" s="2">
        <v>557</v>
      </c>
      <c r="B239" t="s">
        <v>425</v>
      </c>
      <c r="C239">
        <v>4</v>
      </c>
      <c r="D239" t="s">
        <v>426</v>
      </c>
      <c r="E239">
        <v>264</v>
      </c>
      <c r="F239" t="s">
        <v>427</v>
      </c>
      <c r="G239" t="s">
        <v>428</v>
      </c>
      <c r="H239">
        <v>30442.374</v>
      </c>
      <c r="I239" t="s">
        <v>429</v>
      </c>
      <c r="J239">
        <v>0.000263</v>
      </c>
      <c r="K239" t="s">
        <v>71</v>
      </c>
      <c r="L239" t="s">
        <v>430</v>
      </c>
      <c r="M239">
        <v>164.982501</v>
      </c>
      <c r="N239" t="s">
        <v>71</v>
      </c>
      <c r="O239" t="s">
        <v>431</v>
      </c>
      <c r="P239">
        <v>0.000428</v>
      </c>
      <c r="Q239" t="s">
        <v>71</v>
      </c>
      <c r="R239" t="s">
        <v>70</v>
      </c>
      <c r="S239">
        <v>1.451356</v>
      </c>
      <c r="T239" t="s">
        <v>71</v>
      </c>
      <c r="U239" t="s">
        <v>72</v>
      </c>
      <c r="V239">
        <v>0</v>
      </c>
      <c r="W239" t="s">
        <v>71</v>
      </c>
      <c r="X239" t="s">
        <v>73</v>
      </c>
      <c r="Y239">
        <v>0</v>
      </c>
      <c r="Z239" t="s">
        <v>71</v>
      </c>
      <c r="AA239" t="s">
        <v>446</v>
      </c>
      <c r="AB239">
        <v>0</v>
      </c>
      <c r="AC239" t="s">
        <v>71</v>
      </c>
      <c r="AD239" t="s">
        <v>74</v>
      </c>
      <c r="AE239">
        <v>0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10</v>
      </c>
      <c r="AM239" t="s">
        <v>440</v>
      </c>
      <c r="AN239">
        <v>500</v>
      </c>
      <c r="AO239" t="s">
        <v>441</v>
      </c>
      <c r="AP239">
        <v>30</v>
      </c>
      <c r="AQ239" t="s">
        <v>442</v>
      </c>
      <c r="AR239">
        <v>30</v>
      </c>
    </row>
    <row r="240" ht="29.25" spans="1:44">
      <c r="A240" s="2">
        <v>556</v>
      </c>
      <c r="B240" t="s">
        <v>425</v>
      </c>
      <c r="C240">
        <v>4</v>
      </c>
      <c r="D240" t="s">
        <v>426</v>
      </c>
      <c r="E240">
        <v>531</v>
      </c>
      <c r="F240" t="s">
        <v>427</v>
      </c>
      <c r="G240" t="s">
        <v>428</v>
      </c>
      <c r="H240">
        <v>0.011</v>
      </c>
      <c r="I240" t="s">
        <v>429</v>
      </c>
      <c r="J240">
        <v>0.000543</v>
      </c>
      <c r="K240" t="s">
        <v>71</v>
      </c>
      <c r="L240" t="s">
        <v>430</v>
      </c>
      <c r="M240">
        <v>296.495701</v>
      </c>
      <c r="N240" t="s">
        <v>71</v>
      </c>
      <c r="O240" t="s">
        <v>431</v>
      </c>
      <c r="P240">
        <v>0.000839</v>
      </c>
      <c r="Q240" t="s">
        <v>71</v>
      </c>
      <c r="R240" t="s">
        <v>70</v>
      </c>
      <c r="S240">
        <v>1.579085</v>
      </c>
      <c r="T240" t="s">
        <v>71</v>
      </c>
      <c r="U240" t="s">
        <v>72</v>
      </c>
      <c r="V240">
        <v>0</v>
      </c>
      <c r="W240" t="s">
        <v>71</v>
      </c>
      <c r="X240" t="s">
        <v>73</v>
      </c>
      <c r="Y240">
        <v>0</v>
      </c>
      <c r="Z240" t="s">
        <v>71</v>
      </c>
      <c r="AA240" t="s">
        <v>446</v>
      </c>
      <c r="AB240">
        <v>0</v>
      </c>
      <c r="AC240" t="s">
        <v>71</v>
      </c>
      <c r="AD240" t="s">
        <v>74</v>
      </c>
      <c r="AE240">
        <v>0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20</v>
      </c>
      <c r="AM240" t="s">
        <v>440</v>
      </c>
      <c r="AN240">
        <v>10000</v>
      </c>
      <c r="AO240" t="s">
        <v>441</v>
      </c>
      <c r="AP240">
        <v>40</v>
      </c>
      <c r="AQ240" t="s">
        <v>442</v>
      </c>
      <c r="AR240">
        <v>100</v>
      </c>
    </row>
    <row r="241" ht="29.25" spans="1:44">
      <c r="A241" s="2">
        <v>555</v>
      </c>
      <c r="B241" t="s">
        <v>425</v>
      </c>
      <c r="C241">
        <v>4</v>
      </c>
      <c r="D241" t="s">
        <v>426</v>
      </c>
      <c r="E241">
        <v>569</v>
      </c>
      <c r="F241" t="s">
        <v>427</v>
      </c>
      <c r="G241" t="s">
        <v>428</v>
      </c>
      <c r="H241">
        <v>13.292</v>
      </c>
      <c r="I241" t="s">
        <v>429</v>
      </c>
      <c r="J241">
        <v>0.000729</v>
      </c>
      <c r="K241" t="s">
        <v>71</v>
      </c>
      <c r="L241" t="s">
        <v>430</v>
      </c>
      <c r="M241">
        <v>242.67553</v>
      </c>
      <c r="N241" t="s">
        <v>71</v>
      </c>
      <c r="O241" t="s">
        <v>431</v>
      </c>
      <c r="P241">
        <v>0.000972</v>
      </c>
      <c r="Q241" t="s">
        <v>71</v>
      </c>
      <c r="R241" t="s">
        <v>70</v>
      </c>
      <c r="S241">
        <v>1.964476</v>
      </c>
      <c r="T241" t="s">
        <v>71</v>
      </c>
      <c r="U241" t="s">
        <v>72</v>
      </c>
      <c r="V241">
        <v>0</v>
      </c>
      <c r="W241" t="s">
        <v>71</v>
      </c>
      <c r="X241" t="s">
        <v>73</v>
      </c>
      <c r="Y241">
        <v>0</v>
      </c>
      <c r="Z241" t="s">
        <v>71</v>
      </c>
      <c r="AA241" t="s">
        <v>446</v>
      </c>
      <c r="AB241">
        <v>0</v>
      </c>
      <c r="AC241" t="s">
        <v>71</v>
      </c>
      <c r="AD241" t="s">
        <v>74</v>
      </c>
      <c r="AE241">
        <v>0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30</v>
      </c>
      <c r="AM241" t="s">
        <v>440</v>
      </c>
      <c r="AN241">
        <v>500</v>
      </c>
      <c r="AO241" t="s">
        <v>441</v>
      </c>
      <c r="AP241">
        <v>30</v>
      </c>
      <c r="AQ241" t="s">
        <v>442</v>
      </c>
      <c r="AR241">
        <v>30</v>
      </c>
    </row>
    <row r="242" ht="29.25" spans="1:44">
      <c r="A242" s="2">
        <v>555</v>
      </c>
      <c r="B242" t="s">
        <v>425</v>
      </c>
      <c r="C242">
        <v>4</v>
      </c>
      <c r="D242" t="s">
        <v>426</v>
      </c>
      <c r="E242">
        <v>569</v>
      </c>
      <c r="F242" t="s">
        <v>427</v>
      </c>
      <c r="G242" t="s">
        <v>428</v>
      </c>
      <c r="H242">
        <v>13.292</v>
      </c>
      <c r="I242" t="s">
        <v>429</v>
      </c>
      <c r="J242">
        <v>0.000733</v>
      </c>
      <c r="K242" t="s">
        <v>71</v>
      </c>
      <c r="L242" t="s">
        <v>430</v>
      </c>
      <c r="M242">
        <v>243.39082</v>
      </c>
      <c r="N242" t="s">
        <v>71</v>
      </c>
      <c r="O242" t="s">
        <v>431</v>
      </c>
      <c r="P242">
        <v>0.000976</v>
      </c>
      <c r="Q242" t="s">
        <v>71</v>
      </c>
      <c r="R242" t="s">
        <v>70</v>
      </c>
      <c r="S242">
        <v>2.029041</v>
      </c>
      <c r="T242" t="s">
        <v>71</v>
      </c>
      <c r="U242" t="s">
        <v>72</v>
      </c>
      <c r="V242">
        <v>0</v>
      </c>
      <c r="W242" t="s">
        <v>71</v>
      </c>
      <c r="X242" t="s">
        <v>73</v>
      </c>
      <c r="Y242">
        <v>0</v>
      </c>
      <c r="Z242" t="s">
        <v>71</v>
      </c>
      <c r="AA242" t="s">
        <v>446</v>
      </c>
      <c r="AB242">
        <v>0</v>
      </c>
      <c r="AC242" t="s">
        <v>71</v>
      </c>
      <c r="AD242" t="s">
        <v>74</v>
      </c>
      <c r="AE242">
        <v>0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30</v>
      </c>
      <c r="AM242" t="s">
        <v>440</v>
      </c>
      <c r="AN242">
        <v>500</v>
      </c>
      <c r="AO242" t="s">
        <v>441</v>
      </c>
      <c r="AP242">
        <v>30</v>
      </c>
      <c r="AQ242" t="s">
        <v>442</v>
      </c>
      <c r="AR242">
        <v>30</v>
      </c>
    </row>
    <row r="243" ht="29.25" spans="1:44">
      <c r="A243" s="2">
        <v>555</v>
      </c>
      <c r="B243" t="s">
        <v>425</v>
      </c>
      <c r="C243">
        <v>-1</v>
      </c>
      <c r="D243" t="s">
        <v>426</v>
      </c>
      <c r="E243">
        <v>526</v>
      </c>
      <c r="F243" t="s">
        <v>427</v>
      </c>
      <c r="G243" t="s">
        <v>428</v>
      </c>
      <c r="H243">
        <v>13.292</v>
      </c>
      <c r="I243" t="s">
        <v>429</v>
      </c>
      <c r="J243">
        <v>0.000736</v>
      </c>
      <c r="K243" t="s">
        <v>71</v>
      </c>
      <c r="L243" t="s">
        <v>430</v>
      </c>
      <c r="M243">
        <v>160.393996</v>
      </c>
      <c r="N243" t="s">
        <v>71</v>
      </c>
      <c r="O243" t="s">
        <v>431</v>
      </c>
      <c r="P243">
        <v>0.000897</v>
      </c>
      <c r="Q243" t="s">
        <v>71</v>
      </c>
      <c r="R243" t="s">
        <v>70</v>
      </c>
      <c r="S243">
        <v>2.674402</v>
      </c>
      <c r="T243" t="s">
        <v>71</v>
      </c>
      <c r="U243" t="s">
        <v>72</v>
      </c>
      <c r="V243">
        <v>0</v>
      </c>
      <c r="W243" t="s">
        <v>71</v>
      </c>
      <c r="X243" t="s">
        <v>73</v>
      </c>
      <c r="Y243">
        <v>0</v>
      </c>
      <c r="Z243" t="s">
        <v>71</v>
      </c>
      <c r="AA243" t="s">
        <v>446</v>
      </c>
      <c r="AB243">
        <v>0</v>
      </c>
      <c r="AC243" t="s">
        <v>71</v>
      </c>
      <c r="AD243" t="s">
        <v>74</v>
      </c>
      <c r="AE243">
        <v>0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30</v>
      </c>
      <c r="AM243" t="s">
        <v>440</v>
      </c>
      <c r="AN243">
        <v>500</v>
      </c>
      <c r="AO243" t="s">
        <v>441</v>
      </c>
      <c r="AP243">
        <v>30</v>
      </c>
      <c r="AQ243" t="s">
        <v>442</v>
      </c>
      <c r="AR243">
        <v>30</v>
      </c>
    </row>
    <row r="244" ht="29.25" spans="1:44">
      <c r="A244" s="2">
        <v>555</v>
      </c>
      <c r="B244" t="s">
        <v>425</v>
      </c>
      <c r="C244">
        <v>-1</v>
      </c>
      <c r="D244" t="s">
        <v>426</v>
      </c>
      <c r="E244">
        <v>526</v>
      </c>
      <c r="F244" t="s">
        <v>427</v>
      </c>
      <c r="G244" t="s">
        <v>428</v>
      </c>
      <c r="H244">
        <v>13.292</v>
      </c>
      <c r="I244" t="s">
        <v>429</v>
      </c>
      <c r="J244">
        <v>0.000736</v>
      </c>
      <c r="K244" t="s">
        <v>71</v>
      </c>
      <c r="L244" t="s">
        <v>430</v>
      </c>
      <c r="M244">
        <v>163.79415</v>
      </c>
      <c r="N244" t="s">
        <v>71</v>
      </c>
      <c r="O244" t="s">
        <v>431</v>
      </c>
      <c r="P244">
        <v>0.000899</v>
      </c>
      <c r="Q244" t="s">
        <v>71</v>
      </c>
      <c r="R244" t="s">
        <v>70</v>
      </c>
      <c r="S244">
        <v>2.662868</v>
      </c>
      <c r="T244" t="s">
        <v>71</v>
      </c>
      <c r="U244" t="s">
        <v>72</v>
      </c>
      <c r="V244">
        <v>0</v>
      </c>
      <c r="W244" t="s">
        <v>71</v>
      </c>
      <c r="X244" t="s">
        <v>73</v>
      </c>
      <c r="Y244">
        <v>0</v>
      </c>
      <c r="Z244" t="s">
        <v>71</v>
      </c>
      <c r="AA244" t="s">
        <v>446</v>
      </c>
      <c r="AB244">
        <v>0</v>
      </c>
      <c r="AC244" t="s">
        <v>71</v>
      </c>
      <c r="AD244" t="s">
        <v>74</v>
      </c>
      <c r="AE244">
        <v>0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30</v>
      </c>
      <c r="AM244" t="s">
        <v>440</v>
      </c>
      <c r="AN244">
        <v>500</v>
      </c>
      <c r="AO244" t="s">
        <v>441</v>
      </c>
      <c r="AP244">
        <v>30</v>
      </c>
      <c r="AQ244" t="s">
        <v>442</v>
      </c>
      <c r="AR244">
        <v>30</v>
      </c>
    </row>
    <row r="245" ht="29.25" spans="1:44">
      <c r="A245" s="2">
        <v>555</v>
      </c>
      <c r="B245" t="s">
        <v>425</v>
      </c>
      <c r="C245">
        <v>-1</v>
      </c>
      <c r="D245" t="s">
        <v>426</v>
      </c>
      <c r="E245">
        <v>221</v>
      </c>
      <c r="F245" t="s">
        <v>427</v>
      </c>
      <c r="G245" t="s">
        <v>428</v>
      </c>
      <c r="H245">
        <v>30442.374</v>
      </c>
      <c r="I245" t="s">
        <v>429</v>
      </c>
      <c r="J245">
        <v>0.000263</v>
      </c>
      <c r="K245" t="s">
        <v>71</v>
      </c>
      <c r="L245" t="s">
        <v>430</v>
      </c>
      <c r="M245">
        <v>100.107511</v>
      </c>
      <c r="N245" t="s">
        <v>71</v>
      </c>
      <c r="O245" t="s">
        <v>431</v>
      </c>
      <c r="P245">
        <v>0.000363</v>
      </c>
      <c r="Q245" t="s">
        <v>71</v>
      </c>
      <c r="R245" t="s">
        <v>70</v>
      </c>
      <c r="S245">
        <v>1.914046</v>
      </c>
      <c r="T245" t="s">
        <v>71</v>
      </c>
      <c r="U245" t="s">
        <v>72</v>
      </c>
      <c r="V245">
        <v>0</v>
      </c>
      <c r="W245" t="s">
        <v>71</v>
      </c>
      <c r="X245" t="s">
        <v>73</v>
      </c>
      <c r="Y245">
        <v>0</v>
      </c>
      <c r="Z245" t="s">
        <v>71</v>
      </c>
      <c r="AA245" t="s">
        <v>446</v>
      </c>
      <c r="AB245">
        <v>0</v>
      </c>
      <c r="AC245" t="s">
        <v>71</v>
      </c>
      <c r="AD245" t="s">
        <v>74</v>
      </c>
      <c r="AE245">
        <v>0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10</v>
      </c>
      <c r="AM245" t="s">
        <v>440</v>
      </c>
      <c r="AN245">
        <v>500</v>
      </c>
      <c r="AO245" t="s">
        <v>441</v>
      </c>
      <c r="AP245">
        <v>30</v>
      </c>
      <c r="AQ245" t="s">
        <v>442</v>
      </c>
      <c r="AR245">
        <v>30</v>
      </c>
    </row>
    <row r="246" ht="29.25" spans="1:44">
      <c r="A246" s="2">
        <v>555</v>
      </c>
      <c r="B246" t="s">
        <v>425</v>
      </c>
      <c r="C246">
        <v>-1</v>
      </c>
      <c r="D246" t="s">
        <v>426</v>
      </c>
      <c r="E246">
        <v>152</v>
      </c>
      <c r="F246" t="s">
        <v>427</v>
      </c>
      <c r="G246" t="s">
        <v>428</v>
      </c>
      <c r="H246">
        <v>76571.85</v>
      </c>
      <c r="I246" t="s">
        <v>429</v>
      </c>
      <c r="J246">
        <v>0.000196</v>
      </c>
      <c r="K246" t="s">
        <v>71</v>
      </c>
      <c r="L246" t="s">
        <v>430</v>
      </c>
      <c r="M246">
        <v>66.731551</v>
      </c>
      <c r="N246" t="s">
        <v>71</v>
      </c>
      <c r="O246" t="s">
        <v>431</v>
      </c>
      <c r="P246">
        <v>0.000262</v>
      </c>
      <c r="Q246" t="s">
        <v>71</v>
      </c>
      <c r="R246" t="s">
        <v>70</v>
      </c>
      <c r="S246">
        <v>1.361826</v>
      </c>
      <c r="T246" t="s">
        <v>71</v>
      </c>
      <c r="U246" t="s">
        <v>72</v>
      </c>
      <c r="V246">
        <v>0</v>
      </c>
      <c r="W246" t="s">
        <v>71</v>
      </c>
      <c r="X246" t="s">
        <v>73</v>
      </c>
      <c r="Y246">
        <v>0</v>
      </c>
      <c r="Z246" t="s">
        <v>71</v>
      </c>
      <c r="AA246" t="s">
        <v>446</v>
      </c>
      <c r="AB246">
        <v>0</v>
      </c>
      <c r="AC246" t="s">
        <v>71</v>
      </c>
      <c r="AD246" t="s">
        <v>74</v>
      </c>
      <c r="AE246">
        <v>0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10</v>
      </c>
      <c r="AM246" t="s">
        <v>440</v>
      </c>
      <c r="AN246">
        <v>500</v>
      </c>
      <c r="AO246" t="s">
        <v>441</v>
      </c>
      <c r="AP246">
        <v>30</v>
      </c>
      <c r="AQ246" t="s">
        <v>442</v>
      </c>
      <c r="AR246">
        <v>30</v>
      </c>
    </row>
    <row r="247" ht="29.25" spans="1:44">
      <c r="A247" s="2">
        <v>554</v>
      </c>
      <c r="B247" t="s">
        <v>425</v>
      </c>
      <c r="C247">
        <v>4</v>
      </c>
      <c r="D247" t="s">
        <v>426</v>
      </c>
      <c r="E247">
        <v>158</v>
      </c>
      <c r="F247" t="s">
        <v>427</v>
      </c>
      <c r="G247" t="s">
        <v>428</v>
      </c>
      <c r="H247">
        <v>19661.844</v>
      </c>
      <c r="I247" t="s">
        <v>429</v>
      </c>
      <c r="J247">
        <v>0.000191</v>
      </c>
      <c r="K247" t="s">
        <v>71</v>
      </c>
      <c r="L247" t="s">
        <v>430</v>
      </c>
      <c r="M247">
        <v>109.372968</v>
      </c>
      <c r="N247" t="s">
        <v>71</v>
      </c>
      <c r="O247" t="s">
        <v>431</v>
      </c>
      <c r="P247">
        <v>0.000301</v>
      </c>
      <c r="Q247" t="s">
        <v>71</v>
      </c>
      <c r="R247" t="s">
        <v>70</v>
      </c>
      <c r="S247">
        <v>0.918166</v>
      </c>
      <c r="T247" t="s">
        <v>71</v>
      </c>
      <c r="U247" t="s">
        <v>72</v>
      </c>
      <c r="V247">
        <v>0</v>
      </c>
      <c r="W247" t="s">
        <v>71</v>
      </c>
      <c r="X247" t="s">
        <v>73</v>
      </c>
      <c r="Y247">
        <v>0</v>
      </c>
      <c r="Z247" t="s">
        <v>71</v>
      </c>
      <c r="AA247" t="s">
        <v>446</v>
      </c>
      <c r="AB247">
        <v>0</v>
      </c>
      <c r="AC247" t="s">
        <v>71</v>
      </c>
      <c r="AD247" t="s">
        <v>74</v>
      </c>
      <c r="AE247">
        <v>0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10</v>
      </c>
      <c r="AM247" t="s">
        <v>440</v>
      </c>
      <c r="AN247">
        <v>500</v>
      </c>
      <c r="AO247" t="s">
        <v>441</v>
      </c>
      <c r="AP247">
        <v>20</v>
      </c>
      <c r="AQ247" t="s">
        <v>442</v>
      </c>
      <c r="AR247">
        <v>20</v>
      </c>
    </row>
    <row r="248" ht="29.25" spans="1:44">
      <c r="A248" s="2">
        <v>553</v>
      </c>
      <c r="B248" t="s">
        <v>425</v>
      </c>
      <c r="C248">
        <v>4</v>
      </c>
      <c r="D248" t="s">
        <v>426</v>
      </c>
      <c r="E248">
        <v>158</v>
      </c>
      <c r="F248" t="s">
        <v>427</v>
      </c>
      <c r="G248" t="s">
        <v>428</v>
      </c>
      <c r="H248">
        <v>19661.844</v>
      </c>
      <c r="I248" t="s">
        <v>429</v>
      </c>
      <c r="J248">
        <v>0.000203</v>
      </c>
      <c r="K248" t="s">
        <v>71</v>
      </c>
      <c r="L248" t="s">
        <v>430</v>
      </c>
      <c r="M248">
        <v>108.568127</v>
      </c>
      <c r="N248" t="s">
        <v>71</v>
      </c>
      <c r="O248" t="s">
        <v>431</v>
      </c>
      <c r="P248">
        <v>0.000312</v>
      </c>
      <c r="Q248" t="s">
        <v>71</v>
      </c>
      <c r="R248" t="s">
        <v>70</v>
      </c>
      <c r="S248">
        <v>0.925178</v>
      </c>
      <c r="T248" t="s">
        <v>71</v>
      </c>
      <c r="U248" t="s">
        <v>72</v>
      </c>
      <c r="V248">
        <v>0</v>
      </c>
      <c r="W248" t="s">
        <v>71</v>
      </c>
      <c r="X248" t="s">
        <v>73</v>
      </c>
      <c r="Y248">
        <v>0</v>
      </c>
      <c r="Z248" t="s">
        <v>71</v>
      </c>
      <c r="AA248" t="s">
        <v>446</v>
      </c>
      <c r="AB248">
        <v>0</v>
      </c>
      <c r="AC248" t="s">
        <v>71</v>
      </c>
      <c r="AD248" t="s">
        <v>74</v>
      </c>
      <c r="AE248">
        <v>0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10</v>
      </c>
      <c r="AM248" t="s">
        <v>440</v>
      </c>
      <c r="AN248">
        <v>500</v>
      </c>
      <c r="AO248" t="s">
        <v>441</v>
      </c>
      <c r="AP248">
        <v>20</v>
      </c>
      <c r="AQ248" t="s">
        <v>442</v>
      </c>
      <c r="AR248">
        <v>20</v>
      </c>
    </row>
    <row r="249" ht="29.25" spans="1:44">
      <c r="A249" s="2">
        <v>553</v>
      </c>
      <c r="B249" t="s">
        <v>425</v>
      </c>
      <c r="C249">
        <v>4</v>
      </c>
      <c r="D249" t="s">
        <v>426</v>
      </c>
      <c r="E249">
        <v>158</v>
      </c>
      <c r="F249" t="s">
        <v>427</v>
      </c>
      <c r="G249" t="s">
        <v>428</v>
      </c>
      <c r="H249">
        <v>19661.844</v>
      </c>
      <c r="I249" t="s">
        <v>429</v>
      </c>
      <c r="J249">
        <v>0.000187</v>
      </c>
      <c r="K249" t="s">
        <v>71</v>
      </c>
      <c r="L249" t="s">
        <v>430</v>
      </c>
      <c r="M249">
        <v>107.140769</v>
      </c>
      <c r="N249" t="s">
        <v>71</v>
      </c>
      <c r="O249" t="s">
        <v>431</v>
      </c>
      <c r="P249">
        <v>0.000294</v>
      </c>
      <c r="Q249" t="s">
        <v>71</v>
      </c>
      <c r="R249" t="s">
        <v>70</v>
      </c>
      <c r="S249">
        <v>0.911168</v>
      </c>
      <c r="T249" t="s">
        <v>71</v>
      </c>
      <c r="U249" t="s">
        <v>72</v>
      </c>
      <c r="V249">
        <v>0</v>
      </c>
      <c r="W249" t="s">
        <v>71</v>
      </c>
      <c r="X249" t="s">
        <v>73</v>
      </c>
      <c r="Y249">
        <v>0</v>
      </c>
      <c r="Z249" t="s">
        <v>71</v>
      </c>
      <c r="AA249" t="s">
        <v>446</v>
      </c>
      <c r="AB249">
        <v>0</v>
      </c>
      <c r="AC249" t="s">
        <v>71</v>
      </c>
      <c r="AD249" t="s">
        <v>74</v>
      </c>
      <c r="AE249">
        <v>0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10</v>
      </c>
      <c r="AM249" t="s">
        <v>440</v>
      </c>
      <c r="AN249">
        <v>500</v>
      </c>
      <c r="AO249" t="s">
        <v>441</v>
      </c>
      <c r="AP249">
        <v>20</v>
      </c>
      <c r="AQ249" t="s">
        <v>442</v>
      </c>
      <c r="AR249">
        <v>20</v>
      </c>
    </row>
    <row r="250" ht="29.25" spans="1:44">
      <c r="A250" s="2">
        <v>552</v>
      </c>
      <c r="B250" t="s">
        <v>425</v>
      </c>
      <c r="C250">
        <v>4</v>
      </c>
      <c r="D250" t="s">
        <v>426</v>
      </c>
      <c r="E250">
        <v>531</v>
      </c>
      <c r="F250" t="s">
        <v>427</v>
      </c>
      <c r="G250" t="s">
        <v>428</v>
      </c>
      <c r="H250">
        <v>18304.224</v>
      </c>
      <c r="I250" t="s">
        <v>429</v>
      </c>
      <c r="J250">
        <v>0.000411</v>
      </c>
      <c r="K250" t="s">
        <v>71</v>
      </c>
      <c r="L250" t="s">
        <v>430</v>
      </c>
      <c r="M250">
        <v>314.50229</v>
      </c>
      <c r="N250" t="s">
        <v>71</v>
      </c>
      <c r="O250" t="s">
        <v>431</v>
      </c>
      <c r="P250">
        <v>0.000726</v>
      </c>
      <c r="Q250" t="s">
        <v>71</v>
      </c>
      <c r="R250" t="s">
        <v>70</v>
      </c>
      <c r="S250">
        <v>1.895322</v>
      </c>
      <c r="T250" t="s">
        <v>71</v>
      </c>
      <c r="U250" t="s">
        <v>72</v>
      </c>
      <c r="V250">
        <v>0</v>
      </c>
      <c r="W250" t="s">
        <v>71</v>
      </c>
      <c r="X250" t="s">
        <v>73</v>
      </c>
      <c r="Y250">
        <v>0</v>
      </c>
      <c r="Z250" t="s">
        <v>71</v>
      </c>
      <c r="AA250" t="s">
        <v>446</v>
      </c>
      <c r="AB250">
        <v>0</v>
      </c>
      <c r="AC250" t="s">
        <v>71</v>
      </c>
      <c r="AD250" t="s">
        <v>74</v>
      </c>
      <c r="AE250">
        <v>0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20</v>
      </c>
      <c r="AM250" t="s">
        <v>440</v>
      </c>
      <c r="AN250">
        <v>500</v>
      </c>
      <c r="AO250" t="s">
        <v>441</v>
      </c>
      <c r="AP250">
        <v>40</v>
      </c>
      <c r="AQ250" t="s">
        <v>442</v>
      </c>
      <c r="AR250">
        <v>100</v>
      </c>
    </row>
    <row r="251" ht="29.25" spans="1:44">
      <c r="A251" s="2">
        <v>551</v>
      </c>
      <c r="B251" t="s">
        <v>425</v>
      </c>
      <c r="C251">
        <v>4</v>
      </c>
      <c r="D251" t="s">
        <v>426</v>
      </c>
      <c r="E251">
        <v>531</v>
      </c>
      <c r="F251" t="s">
        <v>427</v>
      </c>
      <c r="G251" t="s">
        <v>428</v>
      </c>
      <c r="H251">
        <v>18304.224</v>
      </c>
      <c r="I251" t="s">
        <v>429</v>
      </c>
      <c r="J251">
        <v>0.000437</v>
      </c>
      <c r="K251" t="s">
        <v>71</v>
      </c>
      <c r="L251" t="s">
        <v>430</v>
      </c>
      <c r="M251">
        <v>299.47178</v>
      </c>
      <c r="N251" t="s">
        <v>71</v>
      </c>
      <c r="O251" t="s">
        <v>431</v>
      </c>
      <c r="P251">
        <v>0.000737</v>
      </c>
      <c r="Q251" t="s">
        <v>71</v>
      </c>
      <c r="R251" t="s">
        <v>70</v>
      </c>
      <c r="S251">
        <v>1.924901</v>
      </c>
      <c r="T251" t="s">
        <v>71</v>
      </c>
      <c r="U251" t="s">
        <v>72</v>
      </c>
      <c r="V251">
        <v>0</v>
      </c>
      <c r="W251" t="s">
        <v>71</v>
      </c>
      <c r="X251" t="s">
        <v>73</v>
      </c>
      <c r="Y251">
        <v>0</v>
      </c>
      <c r="Z251" t="s">
        <v>71</v>
      </c>
      <c r="AA251" t="s">
        <v>446</v>
      </c>
      <c r="AB251">
        <v>0</v>
      </c>
      <c r="AC251" t="s">
        <v>71</v>
      </c>
      <c r="AD251" t="s">
        <v>74</v>
      </c>
      <c r="AE251">
        <v>0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20</v>
      </c>
      <c r="AM251" t="s">
        <v>440</v>
      </c>
      <c r="AN251">
        <v>500</v>
      </c>
      <c r="AO251" t="s">
        <v>441</v>
      </c>
      <c r="AP251">
        <v>40</v>
      </c>
      <c r="AQ251" t="s">
        <v>442</v>
      </c>
      <c r="AR251">
        <v>100</v>
      </c>
    </row>
    <row r="252" ht="29.25" spans="1:44">
      <c r="A252" s="2">
        <v>551</v>
      </c>
      <c r="B252" t="s">
        <v>425</v>
      </c>
      <c r="C252">
        <v>4</v>
      </c>
      <c r="D252" t="s">
        <v>426</v>
      </c>
      <c r="E252">
        <v>531</v>
      </c>
      <c r="F252" t="s">
        <v>427</v>
      </c>
      <c r="G252" t="s">
        <v>428</v>
      </c>
      <c r="H252">
        <v>18304.224</v>
      </c>
      <c r="I252" t="s">
        <v>429</v>
      </c>
      <c r="J252">
        <v>0.000412</v>
      </c>
      <c r="K252" t="s">
        <v>71</v>
      </c>
      <c r="L252" t="s">
        <v>430</v>
      </c>
      <c r="M252">
        <v>297.19962</v>
      </c>
      <c r="N252" t="s">
        <v>71</v>
      </c>
      <c r="O252" t="s">
        <v>431</v>
      </c>
      <c r="P252">
        <v>0.000709</v>
      </c>
      <c r="Q252" t="s">
        <v>71</v>
      </c>
      <c r="R252" t="s">
        <v>70</v>
      </c>
      <c r="S252">
        <v>1.705003</v>
      </c>
      <c r="T252" t="s">
        <v>71</v>
      </c>
      <c r="U252" t="s">
        <v>72</v>
      </c>
      <c r="V252">
        <v>0</v>
      </c>
      <c r="W252" t="s">
        <v>71</v>
      </c>
      <c r="X252" t="s">
        <v>73</v>
      </c>
      <c r="Y252">
        <v>0</v>
      </c>
      <c r="Z252" t="s">
        <v>71</v>
      </c>
      <c r="AA252" t="s">
        <v>446</v>
      </c>
      <c r="AB252">
        <v>0</v>
      </c>
      <c r="AC252" t="s">
        <v>71</v>
      </c>
      <c r="AD252" t="s">
        <v>74</v>
      </c>
      <c r="AE252">
        <v>0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20</v>
      </c>
      <c r="AM252" t="s">
        <v>440</v>
      </c>
      <c r="AN252">
        <v>500</v>
      </c>
      <c r="AO252" t="s">
        <v>441</v>
      </c>
      <c r="AP252">
        <v>40</v>
      </c>
      <c r="AQ252" t="s">
        <v>442</v>
      </c>
      <c r="AR252">
        <v>100</v>
      </c>
    </row>
    <row r="253" ht="29.25" spans="1:44">
      <c r="A253" s="2">
        <v>550</v>
      </c>
      <c r="B253" t="s">
        <v>425</v>
      </c>
      <c r="C253">
        <v>4</v>
      </c>
      <c r="D253" t="s">
        <v>426</v>
      </c>
      <c r="E253">
        <v>269</v>
      </c>
      <c r="F253" t="s">
        <v>427</v>
      </c>
      <c r="G253" t="s">
        <v>428</v>
      </c>
      <c r="H253">
        <v>32307.97</v>
      </c>
      <c r="I253" t="s">
        <v>429</v>
      </c>
      <c r="J253">
        <v>0.000221</v>
      </c>
      <c r="K253" t="s">
        <v>71</v>
      </c>
      <c r="L253" t="s">
        <v>430</v>
      </c>
      <c r="M253">
        <v>141.707216</v>
      </c>
      <c r="N253" t="s">
        <v>71</v>
      </c>
      <c r="O253" t="s">
        <v>431</v>
      </c>
      <c r="P253">
        <v>0.000363</v>
      </c>
      <c r="Q253" t="s">
        <v>71</v>
      </c>
      <c r="R253" t="s">
        <v>70</v>
      </c>
      <c r="S253">
        <v>1.147926</v>
      </c>
      <c r="T253" t="s">
        <v>71</v>
      </c>
      <c r="U253" t="s">
        <v>72</v>
      </c>
      <c r="V253">
        <v>0</v>
      </c>
      <c r="W253" t="s">
        <v>71</v>
      </c>
      <c r="X253" t="s">
        <v>73</v>
      </c>
      <c r="Y253">
        <v>0</v>
      </c>
      <c r="Z253" t="s">
        <v>71</v>
      </c>
      <c r="AA253" t="s">
        <v>446</v>
      </c>
      <c r="AB253">
        <v>0</v>
      </c>
      <c r="AC253" t="s">
        <v>71</v>
      </c>
      <c r="AD253" t="s">
        <v>74</v>
      </c>
      <c r="AE253">
        <v>0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10</v>
      </c>
      <c r="AM253" t="s">
        <v>440</v>
      </c>
      <c r="AN253">
        <v>500</v>
      </c>
      <c r="AO253" t="s">
        <v>441</v>
      </c>
      <c r="AP253">
        <v>20</v>
      </c>
      <c r="AQ253" t="s">
        <v>442</v>
      </c>
      <c r="AR253">
        <v>50</v>
      </c>
    </row>
    <row r="254" ht="29.25" spans="1:44">
      <c r="A254" s="2">
        <v>550</v>
      </c>
      <c r="B254" t="s">
        <v>425</v>
      </c>
      <c r="C254">
        <v>4</v>
      </c>
      <c r="D254" t="s">
        <v>426</v>
      </c>
      <c r="E254">
        <v>269</v>
      </c>
      <c r="F254" t="s">
        <v>427</v>
      </c>
      <c r="G254" t="s">
        <v>428</v>
      </c>
      <c r="H254">
        <v>34175.736</v>
      </c>
      <c r="I254" t="s">
        <v>429</v>
      </c>
      <c r="J254">
        <v>0.000204</v>
      </c>
      <c r="K254" t="s">
        <v>71</v>
      </c>
      <c r="L254" t="s">
        <v>430</v>
      </c>
      <c r="M254">
        <v>145.142187</v>
      </c>
      <c r="N254" t="s">
        <v>71</v>
      </c>
      <c r="O254" t="s">
        <v>431</v>
      </c>
      <c r="P254">
        <v>0.00035</v>
      </c>
      <c r="Q254" t="s">
        <v>71</v>
      </c>
      <c r="R254" t="s">
        <v>70</v>
      </c>
      <c r="S254">
        <v>1.250037</v>
      </c>
      <c r="T254" t="s">
        <v>71</v>
      </c>
      <c r="U254" t="s">
        <v>72</v>
      </c>
      <c r="V254">
        <v>0</v>
      </c>
      <c r="W254" t="s">
        <v>71</v>
      </c>
      <c r="X254" t="s">
        <v>73</v>
      </c>
      <c r="Y254">
        <v>0</v>
      </c>
      <c r="Z254" t="s">
        <v>71</v>
      </c>
      <c r="AA254" t="s">
        <v>446</v>
      </c>
      <c r="AB254">
        <v>0</v>
      </c>
      <c r="AC254" t="s">
        <v>71</v>
      </c>
      <c r="AD254" t="s">
        <v>74</v>
      </c>
      <c r="AE254">
        <v>0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10</v>
      </c>
      <c r="AM254" t="s">
        <v>440</v>
      </c>
      <c r="AN254">
        <v>500</v>
      </c>
      <c r="AO254" t="s">
        <v>441</v>
      </c>
      <c r="AP254">
        <v>20</v>
      </c>
      <c r="AQ254" t="s">
        <v>442</v>
      </c>
      <c r="AR254">
        <v>50</v>
      </c>
    </row>
    <row r="255" ht="29.25" spans="1:44">
      <c r="A255" s="2">
        <v>550</v>
      </c>
      <c r="B255" t="s">
        <v>425</v>
      </c>
      <c r="C255">
        <v>4</v>
      </c>
      <c r="D255" t="s">
        <v>426</v>
      </c>
      <c r="E255">
        <v>158</v>
      </c>
      <c r="F255" t="s">
        <v>427</v>
      </c>
      <c r="G255" t="s">
        <v>428</v>
      </c>
      <c r="H255">
        <v>36963.254</v>
      </c>
      <c r="I255" t="s">
        <v>429</v>
      </c>
      <c r="J255">
        <v>0.000174</v>
      </c>
      <c r="K255" t="s">
        <v>71</v>
      </c>
      <c r="L255" t="s">
        <v>430</v>
      </c>
      <c r="M255">
        <v>101.049361</v>
      </c>
      <c r="N255" t="s">
        <v>71</v>
      </c>
      <c r="O255" t="s">
        <v>431</v>
      </c>
      <c r="P255">
        <v>0.000275</v>
      </c>
      <c r="Q255" t="s">
        <v>71</v>
      </c>
      <c r="R255" t="s">
        <v>70</v>
      </c>
      <c r="S255">
        <v>1.040487</v>
      </c>
      <c r="T255" t="s">
        <v>71</v>
      </c>
      <c r="U255" t="s">
        <v>72</v>
      </c>
      <c r="V255">
        <v>0</v>
      </c>
      <c r="W255" t="s">
        <v>71</v>
      </c>
      <c r="X255" t="s">
        <v>73</v>
      </c>
      <c r="Y255">
        <v>0</v>
      </c>
      <c r="Z255" t="s">
        <v>71</v>
      </c>
      <c r="AA255" t="s">
        <v>446</v>
      </c>
      <c r="AB255">
        <v>0</v>
      </c>
      <c r="AC255" t="s">
        <v>71</v>
      </c>
      <c r="AD255" t="s">
        <v>74</v>
      </c>
      <c r="AE255">
        <v>0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10</v>
      </c>
      <c r="AM255" t="s">
        <v>440</v>
      </c>
      <c r="AN255">
        <v>500</v>
      </c>
      <c r="AO255" t="s">
        <v>441</v>
      </c>
      <c r="AP255">
        <v>20</v>
      </c>
      <c r="AQ255" t="s">
        <v>442</v>
      </c>
      <c r="AR255">
        <v>20</v>
      </c>
    </row>
    <row r="256" ht="29.25" spans="1:44">
      <c r="A256" s="2">
        <v>550</v>
      </c>
      <c r="B256" t="s">
        <v>425</v>
      </c>
      <c r="C256">
        <v>4</v>
      </c>
      <c r="D256" t="s">
        <v>426</v>
      </c>
      <c r="E256">
        <v>158</v>
      </c>
      <c r="F256" t="s">
        <v>427</v>
      </c>
      <c r="G256" t="s">
        <v>428</v>
      </c>
      <c r="H256">
        <v>26979.032</v>
      </c>
      <c r="I256" t="s">
        <v>429</v>
      </c>
      <c r="J256">
        <v>0.000193</v>
      </c>
      <c r="K256" t="s">
        <v>71</v>
      </c>
      <c r="L256" t="s">
        <v>430</v>
      </c>
      <c r="M256">
        <v>107.984303</v>
      </c>
      <c r="N256" t="s">
        <v>71</v>
      </c>
      <c r="O256" t="s">
        <v>431</v>
      </c>
      <c r="P256">
        <v>0.000301</v>
      </c>
      <c r="Q256" t="s">
        <v>71</v>
      </c>
      <c r="R256" t="s">
        <v>70</v>
      </c>
      <c r="S256">
        <v>0.987492</v>
      </c>
      <c r="T256" t="s">
        <v>71</v>
      </c>
      <c r="U256" t="s">
        <v>72</v>
      </c>
      <c r="V256">
        <v>0</v>
      </c>
      <c r="W256" t="s">
        <v>71</v>
      </c>
      <c r="X256" t="s">
        <v>73</v>
      </c>
      <c r="Y256">
        <v>0</v>
      </c>
      <c r="Z256" t="s">
        <v>71</v>
      </c>
      <c r="AA256" t="s">
        <v>446</v>
      </c>
      <c r="AB256">
        <v>0</v>
      </c>
      <c r="AC256" t="s">
        <v>71</v>
      </c>
      <c r="AD256" t="s">
        <v>74</v>
      </c>
      <c r="AE256">
        <v>0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10</v>
      </c>
      <c r="AM256" t="s">
        <v>440</v>
      </c>
      <c r="AN256">
        <v>500</v>
      </c>
      <c r="AO256" t="s">
        <v>441</v>
      </c>
      <c r="AP256">
        <v>20</v>
      </c>
      <c r="AQ256" t="s">
        <v>442</v>
      </c>
      <c r="AR256">
        <v>20</v>
      </c>
    </row>
    <row r="257" ht="29.25" spans="1:44">
      <c r="A257" s="2">
        <v>550</v>
      </c>
      <c r="B257" t="s">
        <v>425</v>
      </c>
      <c r="C257">
        <v>4</v>
      </c>
      <c r="D257" t="s">
        <v>426</v>
      </c>
      <c r="E257">
        <v>531</v>
      </c>
      <c r="F257" t="s">
        <v>427</v>
      </c>
      <c r="G257" t="s">
        <v>428</v>
      </c>
      <c r="H257">
        <v>18304.224</v>
      </c>
      <c r="I257" t="s">
        <v>429</v>
      </c>
      <c r="J257">
        <v>0.000424</v>
      </c>
      <c r="K257" t="s">
        <v>71</v>
      </c>
      <c r="L257" t="s">
        <v>430</v>
      </c>
      <c r="M257">
        <v>296.372272</v>
      </c>
      <c r="N257" t="s">
        <v>71</v>
      </c>
      <c r="O257" t="s">
        <v>431</v>
      </c>
      <c r="P257">
        <v>0.00072</v>
      </c>
      <c r="Q257" t="s">
        <v>71</v>
      </c>
      <c r="R257" t="s">
        <v>70</v>
      </c>
      <c r="S257">
        <v>1.772272</v>
      </c>
      <c r="T257" t="s">
        <v>71</v>
      </c>
      <c r="U257" t="s">
        <v>72</v>
      </c>
      <c r="V257">
        <v>0</v>
      </c>
      <c r="W257" t="s">
        <v>71</v>
      </c>
      <c r="X257" t="s">
        <v>73</v>
      </c>
      <c r="Y257">
        <v>0</v>
      </c>
      <c r="Z257" t="s">
        <v>71</v>
      </c>
      <c r="AA257" t="s">
        <v>446</v>
      </c>
      <c r="AB257">
        <v>0</v>
      </c>
      <c r="AC257" t="s">
        <v>71</v>
      </c>
      <c r="AD257" t="s">
        <v>74</v>
      </c>
      <c r="AE257">
        <v>0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20</v>
      </c>
      <c r="AM257" t="s">
        <v>440</v>
      </c>
      <c r="AN257">
        <v>500</v>
      </c>
      <c r="AO257" t="s">
        <v>441</v>
      </c>
      <c r="AP257">
        <v>40</v>
      </c>
      <c r="AQ257" t="s">
        <v>442</v>
      </c>
      <c r="AR257">
        <v>100</v>
      </c>
    </row>
    <row r="258" ht="29.25" spans="1:44">
      <c r="A258" s="2">
        <v>550</v>
      </c>
      <c r="B258" t="s">
        <v>425</v>
      </c>
      <c r="C258">
        <v>4</v>
      </c>
      <c r="D258" t="s">
        <v>426</v>
      </c>
      <c r="E258">
        <v>531</v>
      </c>
      <c r="F258" t="s">
        <v>427</v>
      </c>
      <c r="G258" t="s">
        <v>428</v>
      </c>
      <c r="H258">
        <v>7614.498</v>
      </c>
      <c r="I258" t="s">
        <v>429</v>
      </c>
      <c r="J258">
        <v>0.000446</v>
      </c>
      <c r="K258" t="s">
        <v>71</v>
      </c>
      <c r="L258" t="s">
        <v>430</v>
      </c>
      <c r="M258">
        <v>292.713745</v>
      </c>
      <c r="N258" t="s">
        <v>71</v>
      </c>
      <c r="O258" t="s">
        <v>431</v>
      </c>
      <c r="P258">
        <v>0.000739</v>
      </c>
      <c r="Q258" t="s">
        <v>71</v>
      </c>
      <c r="R258" t="s">
        <v>70</v>
      </c>
      <c r="S258">
        <v>1.738545</v>
      </c>
      <c r="T258" t="s">
        <v>71</v>
      </c>
      <c r="U258" t="s">
        <v>72</v>
      </c>
      <c r="V258">
        <v>0</v>
      </c>
      <c r="W258" t="s">
        <v>71</v>
      </c>
      <c r="X258" t="s">
        <v>73</v>
      </c>
      <c r="Y258">
        <v>0</v>
      </c>
      <c r="Z258" t="s">
        <v>71</v>
      </c>
      <c r="AA258" t="s">
        <v>446</v>
      </c>
      <c r="AB258">
        <v>0</v>
      </c>
      <c r="AC258" t="s">
        <v>71</v>
      </c>
      <c r="AD258" t="s">
        <v>74</v>
      </c>
      <c r="AE258">
        <v>0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20</v>
      </c>
      <c r="AM258" t="s">
        <v>440</v>
      </c>
      <c r="AN258">
        <v>500</v>
      </c>
      <c r="AO258" t="s">
        <v>441</v>
      </c>
      <c r="AP258">
        <v>50</v>
      </c>
      <c r="AQ258" t="s">
        <v>442</v>
      </c>
      <c r="AR258">
        <v>100</v>
      </c>
    </row>
    <row r="259" ht="29.25" spans="1:44">
      <c r="A259" s="2">
        <v>550</v>
      </c>
      <c r="B259" t="s">
        <v>425</v>
      </c>
      <c r="C259">
        <v>4</v>
      </c>
      <c r="D259" t="s">
        <v>426</v>
      </c>
      <c r="E259">
        <v>531</v>
      </c>
      <c r="F259" t="s">
        <v>427</v>
      </c>
      <c r="G259" t="s">
        <v>428</v>
      </c>
      <c r="H259">
        <v>44922.448</v>
      </c>
      <c r="I259" t="s">
        <v>429</v>
      </c>
      <c r="J259">
        <v>0.000453</v>
      </c>
      <c r="K259" t="s">
        <v>71</v>
      </c>
      <c r="L259" t="s">
        <v>430</v>
      </c>
      <c r="M259">
        <v>294.516262</v>
      </c>
      <c r="N259" t="s">
        <v>71</v>
      </c>
      <c r="O259" t="s">
        <v>431</v>
      </c>
      <c r="P259">
        <v>0.000747</v>
      </c>
      <c r="Q259" t="s">
        <v>71</v>
      </c>
      <c r="R259" t="s">
        <v>70</v>
      </c>
      <c r="S259">
        <v>2.548732</v>
      </c>
      <c r="T259" t="s">
        <v>71</v>
      </c>
      <c r="U259" t="s">
        <v>72</v>
      </c>
      <c r="V259">
        <v>0</v>
      </c>
      <c r="W259" t="s">
        <v>71</v>
      </c>
      <c r="X259" t="s">
        <v>73</v>
      </c>
      <c r="Y259">
        <v>0</v>
      </c>
      <c r="Z259" t="s">
        <v>71</v>
      </c>
      <c r="AA259" t="s">
        <v>446</v>
      </c>
      <c r="AB259">
        <v>0</v>
      </c>
      <c r="AC259" t="s">
        <v>71</v>
      </c>
      <c r="AD259" t="s">
        <v>74</v>
      </c>
      <c r="AE259">
        <v>0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20</v>
      </c>
      <c r="AM259" t="s">
        <v>440</v>
      </c>
      <c r="AN259">
        <v>500</v>
      </c>
      <c r="AO259" t="s">
        <v>441</v>
      </c>
      <c r="AP259">
        <v>80</v>
      </c>
      <c r="AQ259" t="s">
        <v>442</v>
      </c>
      <c r="AR259">
        <v>100</v>
      </c>
    </row>
    <row r="260" ht="29.25" spans="1:44">
      <c r="A260" s="2">
        <v>550</v>
      </c>
      <c r="B260" t="s">
        <v>425</v>
      </c>
      <c r="C260">
        <v>4</v>
      </c>
      <c r="D260" t="s">
        <v>426</v>
      </c>
      <c r="E260">
        <v>531</v>
      </c>
      <c r="F260" t="s">
        <v>427</v>
      </c>
      <c r="G260" t="s">
        <v>428</v>
      </c>
      <c r="H260">
        <v>26913.654</v>
      </c>
      <c r="I260" t="s">
        <v>429</v>
      </c>
      <c r="J260">
        <v>0.000416</v>
      </c>
      <c r="K260" t="s">
        <v>71</v>
      </c>
      <c r="L260" t="s">
        <v>430</v>
      </c>
      <c r="M260">
        <v>293.991909</v>
      </c>
      <c r="N260" t="s">
        <v>71</v>
      </c>
      <c r="O260" t="s">
        <v>431</v>
      </c>
      <c r="P260">
        <v>0.00071</v>
      </c>
      <c r="Q260" t="s">
        <v>71</v>
      </c>
      <c r="R260" t="s">
        <v>70</v>
      </c>
      <c r="S260">
        <v>2.209669</v>
      </c>
      <c r="T260" t="s">
        <v>71</v>
      </c>
      <c r="U260" t="s">
        <v>72</v>
      </c>
      <c r="V260">
        <v>0</v>
      </c>
      <c r="W260" t="s">
        <v>71</v>
      </c>
      <c r="X260" t="s">
        <v>73</v>
      </c>
      <c r="Y260">
        <v>0</v>
      </c>
      <c r="Z260" t="s">
        <v>71</v>
      </c>
      <c r="AA260" t="s">
        <v>446</v>
      </c>
      <c r="AB260">
        <v>0</v>
      </c>
      <c r="AC260" t="s">
        <v>71</v>
      </c>
      <c r="AD260" t="s">
        <v>74</v>
      </c>
      <c r="AE260">
        <v>0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20</v>
      </c>
      <c r="AM260" t="s">
        <v>440</v>
      </c>
      <c r="AN260">
        <v>500</v>
      </c>
      <c r="AO260" t="s">
        <v>441</v>
      </c>
      <c r="AP260">
        <v>80</v>
      </c>
      <c r="AQ260" t="s">
        <v>442</v>
      </c>
      <c r="AR260">
        <v>100</v>
      </c>
    </row>
    <row r="261" ht="29.25" spans="1:44">
      <c r="A261" s="2">
        <v>550</v>
      </c>
      <c r="B261" t="s">
        <v>425</v>
      </c>
      <c r="C261">
        <v>4</v>
      </c>
      <c r="D261" t="s">
        <v>426</v>
      </c>
      <c r="E261">
        <v>531</v>
      </c>
      <c r="F261" t="s">
        <v>427</v>
      </c>
      <c r="G261" t="s">
        <v>428</v>
      </c>
      <c r="H261">
        <v>31925.124</v>
      </c>
      <c r="I261" t="s">
        <v>429</v>
      </c>
      <c r="J261">
        <v>0.000417</v>
      </c>
      <c r="K261" t="s">
        <v>71</v>
      </c>
      <c r="L261" t="s">
        <v>430</v>
      </c>
      <c r="M261">
        <v>295.836645</v>
      </c>
      <c r="N261" t="s">
        <v>71</v>
      </c>
      <c r="O261" t="s">
        <v>431</v>
      </c>
      <c r="P261">
        <v>0.000713</v>
      </c>
      <c r="Q261" t="s">
        <v>71</v>
      </c>
      <c r="R261" t="s">
        <v>70</v>
      </c>
      <c r="S261">
        <v>2.485637</v>
      </c>
      <c r="T261" t="s">
        <v>71</v>
      </c>
      <c r="U261" t="s">
        <v>72</v>
      </c>
      <c r="V261">
        <v>0</v>
      </c>
      <c r="W261" t="s">
        <v>71</v>
      </c>
      <c r="X261" t="s">
        <v>73</v>
      </c>
      <c r="Y261">
        <v>0</v>
      </c>
      <c r="Z261" t="s">
        <v>71</v>
      </c>
      <c r="AA261" t="s">
        <v>446</v>
      </c>
      <c r="AB261">
        <v>0</v>
      </c>
      <c r="AC261" t="s">
        <v>71</v>
      </c>
      <c r="AD261" t="s">
        <v>74</v>
      </c>
      <c r="AE261">
        <v>0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20</v>
      </c>
      <c r="AM261" t="s">
        <v>440</v>
      </c>
      <c r="AN261">
        <v>500</v>
      </c>
      <c r="AO261" t="s">
        <v>441</v>
      </c>
      <c r="AP261">
        <v>100</v>
      </c>
      <c r="AQ261" t="s">
        <v>442</v>
      </c>
      <c r="AR261">
        <v>100</v>
      </c>
    </row>
    <row r="262" ht="29.25" spans="1:44">
      <c r="A262" s="2">
        <v>550</v>
      </c>
      <c r="B262" t="s">
        <v>425</v>
      </c>
      <c r="C262">
        <v>4</v>
      </c>
      <c r="D262" t="s">
        <v>426</v>
      </c>
      <c r="E262">
        <v>531</v>
      </c>
      <c r="F262" t="s">
        <v>427</v>
      </c>
      <c r="G262" t="s">
        <v>428</v>
      </c>
      <c r="H262">
        <v>52962.992</v>
      </c>
      <c r="I262" t="s">
        <v>429</v>
      </c>
      <c r="J262">
        <v>0.000367</v>
      </c>
      <c r="K262" t="s">
        <v>71</v>
      </c>
      <c r="L262" t="s">
        <v>430</v>
      </c>
      <c r="M262">
        <v>279.095749</v>
      </c>
      <c r="N262" t="s">
        <v>71</v>
      </c>
      <c r="O262" t="s">
        <v>431</v>
      </c>
      <c r="P262">
        <v>0.000646</v>
      </c>
      <c r="Q262" t="s">
        <v>71</v>
      </c>
      <c r="R262" t="s">
        <v>70</v>
      </c>
      <c r="S262">
        <v>2.625813</v>
      </c>
      <c r="T262" t="s">
        <v>71</v>
      </c>
      <c r="U262" t="s">
        <v>72</v>
      </c>
      <c r="V262">
        <v>0</v>
      </c>
      <c r="W262" t="s">
        <v>71</v>
      </c>
      <c r="X262" t="s">
        <v>73</v>
      </c>
      <c r="Y262">
        <v>0</v>
      </c>
      <c r="Z262" t="s">
        <v>71</v>
      </c>
      <c r="AA262" t="s">
        <v>446</v>
      </c>
      <c r="AB262">
        <v>0</v>
      </c>
      <c r="AC262" t="s">
        <v>71</v>
      </c>
      <c r="AD262" t="s">
        <v>74</v>
      </c>
      <c r="AE262">
        <v>0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20</v>
      </c>
      <c r="AM262" t="s">
        <v>440</v>
      </c>
      <c r="AN262">
        <v>500</v>
      </c>
      <c r="AO262" t="s">
        <v>441</v>
      </c>
      <c r="AP262">
        <v>100</v>
      </c>
      <c r="AQ262" t="s">
        <v>442</v>
      </c>
      <c r="AR262">
        <v>100</v>
      </c>
    </row>
    <row r="263" ht="29.25" spans="1:44">
      <c r="A263" s="2">
        <v>550</v>
      </c>
      <c r="B263" t="s">
        <v>425</v>
      </c>
      <c r="C263">
        <v>4</v>
      </c>
      <c r="D263" t="s">
        <v>426</v>
      </c>
      <c r="E263">
        <v>531</v>
      </c>
      <c r="F263" t="s">
        <v>427</v>
      </c>
      <c r="G263" t="s">
        <v>428</v>
      </c>
      <c r="H263">
        <v>31906.366</v>
      </c>
      <c r="I263" t="s">
        <v>429</v>
      </c>
      <c r="J263">
        <v>0.000384</v>
      </c>
      <c r="K263" t="s">
        <v>71</v>
      </c>
      <c r="L263" t="s">
        <v>430</v>
      </c>
      <c r="M263">
        <v>275.180319</v>
      </c>
      <c r="N263" t="s">
        <v>71</v>
      </c>
      <c r="O263" t="s">
        <v>431</v>
      </c>
      <c r="P263">
        <v>0.000659</v>
      </c>
      <c r="Q263" t="s">
        <v>71</v>
      </c>
      <c r="R263" t="s">
        <v>70</v>
      </c>
      <c r="S263">
        <v>2.477016</v>
      </c>
      <c r="T263" t="s">
        <v>71</v>
      </c>
      <c r="U263" t="s">
        <v>72</v>
      </c>
      <c r="V263">
        <v>0</v>
      </c>
      <c r="W263" t="s">
        <v>71</v>
      </c>
      <c r="X263" t="s">
        <v>73</v>
      </c>
      <c r="Y263">
        <v>0</v>
      </c>
      <c r="Z263" t="s">
        <v>71</v>
      </c>
      <c r="AA263" t="s">
        <v>446</v>
      </c>
      <c r="AB263">
        <v>0</v>
      </c>
      <c r="AC263" t="s">
        <v>71</v>
      </c>
      <c r="AD263" t="s">
        <v>74</v>
      </c>
      <c r="AE263">
        <v>0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20</v>
      </c>
      <c r="AM263" t="s">
        <v>440</v>
      </c>
      <c r="AN263">
        <v>500</v>
      </c>
      <c r="AO263" t="s">
        <v>441</v>
      </c>
      <c r="AP263">
        <v>100</v>
      </c>
      <c r="AQ263" t="s">
        <v>442</v>
      </c>
      <c r="AR263">
        <v>100</v>
      </c>
    </row>
    <row r="264" ht="29.25" spans="1:44">
      <c r="A264" s="2">
        <v>549</v>
      </c>
      <c r="B264" t="s">
        <v>425</v>
      </c>
      <c r="C264">
        <v>4</v>
      </c>
      <c r="D264" t="s">
        <v>426</v>
      </c>
      <c r="E264">
        <v>524</v>
      </c>
      <c r="F264" t="s">
        <v>427</v>
      </c>
      <c r="G264" t="s">
        <v>428</v>
      </c>
      <c r="H264">
        <v>77683.786</v>
      </c>
      <c r="I264" t="s">
        <v>429</v>
      </c>
      <c r="J264">
        <v>0.000377</v>
      </c>
      <c r="K264" t="s">
        <v>71</v>
      </c>
      <c r="L264" t="s">
        <v>430</v>
      </c>
      <c r="M264">
        <v>274.571744</v>
      </c>
      <c r="N264" t="s">
        <v>71</v>
      </c>
      <c r="O264" t="s">
        <v>431</v>
      </c>
      <c r="P264">
        <v>0.000652</v>
      </c>
      <c r="Q264" t="s">
        <v>71</v>
      </c>
      <c r="R264" t="s">
        <v>70</v>
      </c>
      <c r="S264">
        <v>2.700589</v>
      </c>
      <c r="T264" t="s">
        <v>71</v>
      </c>
      <c r="U264" t="s">
        <v>72</v>
      </c>
      <c r="V264">
        <v>0</v>
      </c>
      <c r="W264" t="s">
        <v>71</v>
      </c>
      <c r="X264" t="s">
        <v>73</v>
      </c>
      <c r="Y264">
        <v>0</v>
      </c>
      <c r="Z264" t="s">
        <v>71</v>
      </c>
      <c r="AA264" t="s">
        <v>446</v>
      </c>
      <c r="AB264">
        <v>0</v>
      </c>
      <c r="AC264" t="s">
        <v>71</v>
      </c>
      <c r="AD264" t="s">
        <v>74</v>
      </c>
      <c r="AE264">
        <v>0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20</v>
      </c>
      <c r="AM264" t="s">
        <v>440</v>
      </c>
      <c r="AN264">
        <v>500</v>
      </c>
      <c r="AO264" t="s">
        <v>441</v>
      </c>
      <c r="AP264">
        <v>100</v>
      </c>
      <c r="AQ264" t="s">
        <v>442</v>
      </c>
      <c r="AR264">
        <v>100</v>
      </c>
    </row>
    <row r="265" ht="29.25" spans="1:44">
      <c r="A265" s="2">
        <v>548</v>
      </c>
      <c r="B265" t="s">
        <v>425</v>
      </c>
      <c r="C265">
        <v>4</v>
      </c>
      <c r="D265" t="s">
        <v>426</v>
      </c>
      <c r="E265">
        <v>226</v>
      </c>
      <c r="F265" t="s">
        <v>427</v>
      </c>
      <c r="G265" t="s">
        <v>428</v>
      </c>
      <c r="H265">
        <v>7.042</v>
      </c>
      <c r="I265" t="s">
        <v>429</v>
      </c>
      <c r="J265">
        <v>0.000266</v>
      </c>
      <c r="K265" t="s">
        <v>71</v>
      </c>
      <c r="L265" t="s">
        <v>430</v>
      </c>
      <c r="M265">
        <v>185.011741</v>
      </c>
      <c r="N265" t="s">
        <v>71</v>
      </c>
      <c r="O265" t="s">
        <v>431</v>
      </c>
      <c r="P265">
        <v>0.000451</v>
      </c>
      <c r="Q265" t="s">
        <v>71</v>
      </c>
      <c r="R265" t="s">
        <v>70</v>
      </c>
      <c r="S265">
        <v>1.223667</v>
      </c>
      <c r="T265" t="s">
        <v>71</v>
      </c>
      <c r="U265" t="s">
        <v>72</v>
      </c>
      <c r="V265">
        <v>0</v>
      </c>
      <c r="W265" t="s">
        <v>71</v>
      </c>
      <c r="X265" t="s">
        <v>73</v>
      </c>
      <c r="Y265">
        <v>0</v>
      </c>
      <c r="Z265" t="s">
        <v>71</v>
      </c>
      <c r="AA265" t="s">
        <v>446</v>
      </c>
      <c r="AB265">
        <v>0</v>
      </c>
      <c r="AC265" t="s">
        <v>71</v>
      </c>
      <c r="AD265" t="s">
        <v>74</v>
      </c>
      <c r="AE265">
        <v>0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10</v>
      </c>
      <c r="AM265" t="s">
        <v>440</v>
      </c>
      <c r="AN265">
        <v>500</v>
      </c>
      <c r="AO265" t="s">
        <v>441</v>
      </c>
      <c r="AP265">
        <v>20</v>
      </c>
      <c r="AQ265" t="s">
        <v>442</v>
      </c>
      <c r="AR265">
        <v>20</v>
      </c>
    </row>
    <row r="266" ht="29.25" spans="1:44">
      <c r="A266" s="2">
        <v>548</v>
      </c>
      <c r="B266" t="s">
        <v>425</v>
      </c>
      <c r="C266">
        <v>4</v>
      </c>
      <c r="D266" t="s">
        <v>426</v>
      </c>
      <c r="E266">
        <v>226</v>
      </c>
      <c r="F266" t="s">
        <v>427</v>
      </c>
      <c r="G266" t="s">
        <v>428</v>
      </c>
      <c r="H266">
        <v>6.048</v>
      </c>
      <c r="I266" t="s">
        <v>429</v>
      </c>
      <c r="J266">
        <v>0.000274</v>
      </c>
      <c r="K266" t="s">
        <v>71</v>
      </c>
      <c r="L266" t="s">
        <v>430</v>
      </c>
      <c r="M266">
        <v>191.263377</v>
      </c>
      <c r="N266" t="s">
        <v>71</v>
      </c>
      <c r="O266" t="s">
        <v>431</v>
      </c>
      <c r="P266">
        <v>0.000465</v>
      </c>
      <c r="Q266" t="s">
        <v>71</v>
      </c>
      <c r="R266" t="s">
        <v>70</v>
      </c>
      <c r="S266">
        <v>1.234599</v>
      </c>
      <c r="T266" t="s">
        <v>71</v>
      </c>
      <c r="U266" t="s">
        <v>72</v>
      </c>
      <c r="V266">
        <v>0</v>
      </c>
      <c r="W266" t="s">
        <v>71</v>
      </c>
      <c r="X266" t="s">
        <v>73</v>
      </c>
      <c r="Y266">
        <v>0</v>
      </c>
      <c r="Z266" t="s">
        <v>71</v>
      </c>
      <c r="AA266" t="s">
        <v>446</v>
      </c>
      <c r="AB266">
        <v>0</v>
      </c>
      <c r="AC266" t="s">
        <v>71</v>
      </c>
      <c r="AD266" t="s">
        <v>74</v>
      </c>
      <c r="AE266">
        <v>0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10</v>
      </c>
      <c r="AM266" t="s">
        <v>440</v>
      </c>
      <c r="AN266">
        <v>500</v>
      </c>
      <c r="AO266" t="s">
        <v>441</v>
      </c>
      <c r="AP266">
        <v>20</v>
      </c>
      <c r="AQ266" t="s">
        <v>442</v>
      </c>
      <c r="AR266">
        <v>20</v>
      </c>
    </row>
    <row r="267" ht="29.25" spans="1:44">
      <c r="A267" s="2">
        <v>548</v>
      </c>
      <c r="B267" t="s">
        <v>425</v>
      </c>
      <c r="C267">
        <v>4</v>
      </c>
      <c r="D267" t="s">
        <v>426</v>
      </c>
      <c r="E267">
        <v>226</v>
      </c>
      <c r="F267" t="s">
        <v>427</v>
      </c>
      <c r="G267" t="s">
        <v>428</v>
      </c>
      <c r="H267">
        <v>27513.494</v>
      </c>
      <c r="I267" t="s">
        <v>429</v>
      </c>
      <c r="J267">
        <v>0.000152</v>
      </c>
      <c r="K267" t="s">
        <v>71</v>
      </c>
      <c r="L267" t="s">
        <v>430</v>
      </c>
      <c r="M267">
        <v>80.830924</v>
      </c>
      <c r="N267" t="s">
        <v>71</v>
      </c>
      <c r="O267" t="s">
        <v>431</v>
      </c>
      <c r="P267">
        <v>0.000233</v>
      </c>
      <c r="Q267" t="s">
        <v>71</v>
      </c>
      <c r="R267" t="s">
        <v>70</v>
      </c>
      <c r="S267">
        <v>31.104863</v>
      </c>
      <c r="T267" t="s">
        <v>71</v>
      </c>
      <c r="U267" t="s">
        <v>72</v>
      </c>
      <c r="V267">
        <v>0</v>
      </c>
      <c r="W267" t="s">
        <v>71</v>
      </c>
      <c r="X267" t="s">
        <v>73</v>
      </c>
      <c r="Y267">
        <v>0</v>
      </c>
      <c r="Z267" t="s">
        <v>71</v>
      </c>
      <c r="AA267" t="s">
        <v>446</v>
      </c>
      <c r="AB267">
        <v>0</v>
      </c>
      <c r="AC267" t="s">
        <v>71</v>
      </c>
      <c r="AD267" t="s">
        <v>74</v>
      </c>
      <c r="AE267">
        <v>0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10</v>
      </c>
      <c r="AM267" t="s">
        <v>440</v>
      </c>
      <c r="AN267">
        <v>500</v>
      </c>
      <c r="AO267" t="s">
        <v>441</v>
      </c>
      <c r="AP267">
        <v>20</v>
      </c>
      <c r="AQ267" t="s">
        <v>442</v>
      </c>
      <c r="AR267">
        <v>20</v>
      </c>
    </row>
    <row r="268" ht="29.25" spans="1:44">
      <c r="A268" s="2">
        <v>546</v>
      </c>
      <c r="B268" t="s">
        <v>425</v>
      </c>
      <c r="C268">
        <v>4</v>
      </c>
      <c r="D268" t="s">
        <v>426</v>
      </c>
      <c r="E268">
        <v>226</v>
      </c>
      <c r="F268" t="s">
        <v>427</v>
      </c>
      <c r="G268" t="s">
        <v>428</v>
      </c>
      <c r="H268">
        <v>0.884</v>
      </c>
      <c r="I268" t="s">
        <v>429</v>
      </c>
      <c r="J268">
        <v>0.0003</v>
      </c>
      <c r="K268" t="s">
        <v>71</v>
      </c>
      <c r="L268" t="s">
        <v>430</v>
      </c>
      <c r="M268">
        <v>191.507246</v>
      </c>
      <c r="N268" t="s">
        <v>71</v>
      </c>
      <c r="O268" t="s">
        <v>431</v>
      </c>
      <c r="P268">
        <v>0.000492</v>
      </c>
      <c r="Q268" t="s">
        <v>71</v>
      </c>
      <c r="R268" t="s">
        <v>70</v>
      </c>
      <c r="S268">
        <v>1.293613</v>
      </c>
      <c r="T268" t="s">
        <v>71</v>
      </c>
      <c r="U268" t="s">
        <v>72</v>
      </c>
      <c r="V268">
        <v>0</v>
      </c>
      <c r="W268" t="s">
        <v>71</v>
      </c>
      <c r="X268" t="s">
        <v>73</v>
      </c>
      <c r="Y268">
        <v>0</v>
      </c>
      <c r="Z268" t="s">
        <v>71</v>
      </c>
      <c r="AA268" t="s">
        <v>446</v>
      </c>
      <c r="AB268">
        <v>0</v>
      </c>
      <c r="AC268" t="s">
        <v>71</v>
      </c>
      <c r="AD268" t="s">
        <v>74</v>
      </c>
      <c r="AE268">
        <v>0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10</v>
      </c>
      <c r="AM268" t="s">
        <v>440</v>
      </c>
      <c r="AN268">
        <v>500</v>
      </c>
      <c r="AO268" t="s">
        <v>441</v>
      </c>
      <c r="AP268">
        <v>20</v>
      </c>
      <c r="AQ268" t="s">
        <v>442</v>
      </c>
      <c r="AR268">
        <v>20</v>
      </c>
    </row>
    <row r="269" ht="29.25" spans="1:44">
      <c r="A269" s="2">
        <v>545</v>
      </c>
      <c r="B269" t="s">
        <v>425</v>
      </c>
      <c r="C269">
        <v>4</v>
      </c>
      <c r="D269" t="s">
        <v>426</v>
      </c>
      <c r="E269">
        <v>226</v>
      </c>
      <c r="F269" t="s">
        <v>427</v>
      </c>
      <c r="G269" t="s">
        <v>428</v>
      </c>
      <c r="H269">
        <v>0.93</v>
      </c>
      <c r="I269" t="s">
        <v>429</v>
      </c>
      <c r="J269">
        <v>0.000283</v>
      </c>
      <c r="K269" t="s">
        <v>71</v>
      </c>
      <c r="L269" t="s">
        <v>430</v>
      </c>
      <c r="M269">
        <v>186.348272</v>
      </c>
      <c r="N269" t="s">
        <v>71</v>
      </c>
      <c r="O269" t="s">
        <v>431</v>
      </c>
      <c r="P269">
        <v>0.00047</v>
      </c>
      <c r="Q269" t="s">
        <v>71</v>
      </c>
      <c r="R269" t="s">
        <v>70</v>
      </c>
      <c r="S269">
        <v>1.246445</v>
      </c>
      <c r="T269" t="s">
        <v>71</v>
      </c>
      <c r="U269" t="s">
        <v>72</v>
      </c>
      <c r="V269">
        <v>0</v>
      </c>
      <c r="W269" t="s">
        <v>71</v>
      </c>
      <c r="X269" t="s">
        <v>73</v>
      </c>
      <c r="Y269">
        <v>0</v>
      </c>
      <c r="Z269" t="s">
        <v>71</v>
      </c>
      <c r="AA269" t="s">
        <v>446</v>
      </c>
      <c r="AB269">
        <v>0</v>
      </c>
      <c r="AC269" t="s">
        <v>71</v>
      </c>
      <c r="AD269" t="s">
        <v>74</v>
      </c>
      <c r="AE269">
        <v>0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10</v>
      </c>
      <c r="AM269" t="s">
        <v>440</v>
      </c>
      <c r="AN269">
        <v>500</v>
      </c>
      <c r="AO269" t="s">
        <v>441</v>
      </c>
      <c r="AP269">
        <v>20</v>
      </c>
      <c r="AQ269" t="s">
        <v>442</v>
      </c>
      <c r="AR269">
        <v>20</v>
      </c>
    </row>
    <row r="270" ht="29.25" spans="1:44">
      <c r="A270" s="2">
        <v>545</v>
      </c>
      <c r="B270" t="s">
        <v>425</v>
      </c>
      <c r="C270">
        <v>4</v>
      </c>
      <c r="D270" t="s">
        <v>426</v>
      </c>
      <c r="E270">
        <v>226</v>
      </c>
      <c r="F270" t="s">
        <v>427</v>
      </c>
      <c r="G270" t="s">
        <v>428</v>
      </c>
      <c r="H270">
        <v>1.056</v>
      </c>
      <c r="I270" t="s">
        <v>429</v>
      </c>
      <c r="J270">
        <v>0.000282</v>
      </c>
      <c r="K270" t="s">
        <v>71</v>
      </c>
      <c r="L270" t="s">
        <v>430</v>
      </c>
      <c r="M270">
        <v>187.701098</v>
      </c>
      <c r="N270" t="s">
        <v>71</v>
      </c>
      <c r="O270" t="s">
        <v>431</v>
      </c>
      <c r="P270">
        <v>0.00047</v>
      </c>
      <c r="Q270" t="s">
        <v>71</v>
      </c>
      <c r="R270" t="s">
        <v>70</v>
      </c>
      <c r="S270">
        <v>1.237419</v>
      </c>
      <c r="T270" t="s">
        <v>71</v>
      </c>
      <c r="U270" t="s">
        <v>72</v>
      </c>
      <c r="V270">
        <v>0</v>
      </c>
      <c r="W270" t="s">
        <v>71</v>
      </c>
      <c r="X270" t="s">
        <v>73</v>
      </c>
      <c r="Y270">
        <v>0</v>
      </c>
      <c r="Z270" t="s">
        <v>71</v>
      </c>
      <c r="AA270" t="s">
        <v>446</v>
      </c>
      <c r="AB270">
        <v>0</v>
      </c>
      <c r="AC270" t="s">
        <v>71</v>
      </c>
      <c r="AD270" t="s">
        <v>74</v>
      </c>
      <c r="AE270">
        <v>0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10</v>
      </c>
      <c r="AM270" t="s">
        <v>440</v>
      </c>
      <c r="AN270">
        <v>500</v>
      </c>
      <c r="AO270" t="s">
        <v>441</v>
      </c>
      <c r="AP270">
        <v>20</v>
      </c>
      <c r="AQ270" t="s">
        <v>442</v>
      </c>
      <c r="AR270">
        <v>20</v>
      </c>
    </row>
    <row r="271" ht="29.25" spans="1:44">
      <c r="A271" s="2">
        <v>544</v>
      </c>
      <c r="B271" t="s">
        <v>425</v>
      </c>
      <c r="C271">
        <v>4</v>
      </c>
      <c r="D271" t="s">
        <v>426</v>
      </c>
      <c r="E271">
        <v>226</v>
      </c>
      <c r="F271" t="s">
        <v>427</v>
      </c>
      <c r="G271" t="s">
        <v>428</v>
      </c>
      <c r="H271">
        <v>0.96</v>
      </c>
      <c r="I271" t="s">
        <v>429</v>
      </c>
      <c r="J271">
        <v>0.00028</v>
      </c>
      <c r="K271" t="s">
        <v>71</v>
      </c>
      <c r="L271" t="s">
        <v>430</v>
      </c>
      <c r="M271">
        <v>188.072923</v>
      </c>
      <c r="N271" t="s">
        <v>71</v>
      </c>
      <c r="O271" t="s">
        <v>431</v>
      </c>
      <c r="P271">
        <v>0.000468</v>
      </c>
      <c r="Q271" t="s">
        <v>71</v>
      </c>
      <c r="R271" t="s">
        <v>70</v>
      </c>
      <c r="S271">
        <v>1.250929</v>
      </c>
      <c r="T271" t="s">
        <v>71</v>
      </c>
      <c r="U271" t="s">
        <v>72</v>
      </c>
      <c r="V271">
        <v>0</v>
      </c>
      <c r="W271" t="s">
        <v>71</v>
      </c>
      <c r="X271" t="s">
        <v>73</v>
      </c>
      <c r="Y271">
        <v>0</v>
      </c>
      <c r="Z271" t="s">
        <v>71</v>
      </c>
      <c r="AA271" t="s">
        <v>446</v>
      </c>
      <c r="AB271">
        <v>0</v>
      </c>
      <c r="AC271" t="s">
        <v>71</v>
      </c>
      <c r="AD271" t="s">
        <v>74</v>
      </c>
      <c r="AE271">
        <v>0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10</v>
      </c>
      <c r="AM271" t="s">
        <v>440</v>
      </c>
      <c r="AN271">
        <v>500</v>
      </c>
      <c r="AO271" t="s">
        <v>441</v>
      </c>
      <c r="AP271">
        <v>20</v>
      </c>
      <c r="AQ271" t="s">
        <v>442</v>
      </c>
      <c r="AR271">
        <v>20</v>
      </c>
    </row>
    <row r="272" ht="29.25" spans="1:44">
      <c r="A272" s="2">
        <v>544</v>
      </c>
      <c r="B272" t="s">
        <v>425</v>
      </c>
      <c r="C272">
        <v>4</v>
      </c>
      <c r="D272" t="s">
        <v>426</v>
      </c>
      <c r="E272">
        <v>226</v>
      </c>
      <c r="F272" t="s">
        <v>427</v>
      </c>
      <c r="G272" t="s">
        <v>428</v>
      </c>
      <c r="H272">
        <v>26.836</v>
      </c>
      <c r="I272" t="s">
        <v>429</v>
      </c>
      <c r="J272">
        <v>0.000156</v>
      </c>
      <c r="K272" t="s">
        <v>71</v>
      </c>
      <c r="L272" t="s">
        <v>430</v>
      </c>
      <c r="M272">
        <v>97.052557</v>
      </c>
      <c r="N272" t="s">
        <v>71</v>
      </c>
      <c r="O272" t="s">
        <v>431</v>
      </c>
      <c r="P272">
        <v>0.000253</v>
      </c>
      <c r="Q272" t="s">
        <v>71</v>
      </c>
      <c r="R272" t="s">
        <v>70</v>
      </c>
      <c r="S272">
        <v>21.665963</v>
      </c>
      <c r="T272" t="s">
        <v>71</v>
      </c>
      <c r="U272" t="s">
        <v>72</v>
      </c>
      <c r="V272">
        <v>0</v>
      </c>
      <c r="W272" t="s">
        <v>71</v>
      </c>
      <c r="X272" t="s">
        <v>73</v>
      </c>
      <c r="Y272">
        <v>0</v>
      </c>
      <c r="Z272" t="s">
        <v>71</v>
      </c>
      <c r="AA272" t="s">
        <v>446</v>
      </c>
      <c r="AB272">
        <v>0</v>
      </c>
      <c r="AC272" t="s">
        <v>71</v>
      </c>
      <c r="AD272" t="s">
        <v>74</v>
      </c>
      <c r="AE272">
        <v>0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10</v>
      </c>
      <c r="AM272" t="s">
        <v>440</v>
      </c>
      <c r="AN272">
        <v>500</v>
      </c>
      <c r="AO272" t="s">
        <v>441</v>
      </c>
      <c r="AP272">
        <v>20</v>
      </c>
      <c r="AQ272" t="s">
        <v>442</v>
      </c>
      <c r="AR272">
        <v>20</v>
      </c>
    </row>
    <row r="273" ht="29.25" spans="1:44">
      <c r="A273" s="2">
        <v>543</v>
      </c>
      <c r="B273" t="s">
        <v>425</v>
      </c>
      <c r="C273">
        <v>4</v>
      </c>
      <c r="D273" t="s">
        <v>426</v>
      </c>
      <c r="E273">
        <v>338</v>
      </c>
      <c r="F273" t="s">
        <v>427</v>
      </c>
      <c r="G273" t="s">
        <v>428</v>
      </c>
      <c r="H273">
        <v>893.844</v>
      </c>
      <c r="I273" t="s">
        <v>429</v>
      </c>
      <c r="J273">
        <v>0.000255</v>
      </c>
      <c r="K273" t="s">
        <v>71</v>
      </c>
      <c r="L273" t="s">
        <v>430</v>
      </c>
      <c r="M273">
        <v>151.340906</v>
      </c>
      <c r="N273" t="s">
        <v>71</v>
      </c>
      <c r="O273" t="s">
        <v>431</v>
      </c>
      <c r="P273">
        <v>0.000406</v>
      </c>
      <c r="Q273" t="s">
        <v>71</v>
      </c>
      <c r="R273" t="s">
        <v>70</v>
      </c>
      <c r="S273">
        <v>1.52861</v>
      </c>
      <c r="T273" t="s">
        <v>71</v>
      </c>
      <c r="U273" t="s">
        <v>72</v>
      </c>
      <c r="V273">
        <v>0</v>
      </c>
      <c r="W273" t="s">
        <v>71</v>
      </c>
      <c r="X273" t="s">
        <v>73</v>
      </c>
      <c r="Y273">
        <v>0</v>
      </c>
      <c r="Z273" t="s">
        <v>71</v>
      </c>
      <c r="AA273" t="s">
        <v>446</v>
      </c>
      <c r="AB273">
        <v>0</v>
      </c>
      <c r="AC273" t="s">
        <v>71</v>
      </c>
      <c r="AD273" t="s">
        <v>74</v>
      </c>
      <c r="AE273">
        <v>0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10</v>
      </c>
      <c r="AM273" t="s">
        <v>440</v>
      </c>
      <c r="AN273">
        <v>500</v>
      </c>
      <c r="AO273" t="s">
        <v>441</v>
      </c>
      <c r="AP273">
        <v>20</v>
      </c>
      <c r="AQ273" t="s">
        <v>442</v>
      </c>
      <c r="AR273">
        <v>50</v>
      </c>
    </row>
    <row r="274" ht="29.25" spans="1:44">
      <c r="A274" s="2">
        <v>542</v>
      </c>
      <c r="B274" t="s">
        <v>425</v>
      </c>
      <c r="C274">
        <v>4</v>
      </c>
      <c r="D274" t="s">
        <v>426</v>
      </c>
      <c r="E274">
        <v>338</v>
      </c>
      <c r="F274" t="s">
        <v>427</v>
      </c>
      <c r="G274" t="s">
        <v>428</v>
      </c>
      <c r="H274">
        <v>701.468</v>
      </c>
      <c r="I274" t="s">
        <v>429</v>
      </c>
      <c r="J274">
        <v>0.000255</v>
      </c>
      <c r="K274" t="s">
        <v>71</v>
      </c>
      <c r="L274" t="s">
        <v>430</v>
      </c>
      <c r="M274">
        <v>157.663828</v>
      </c>
      <c r="N274" t="s">
        <v>71</v>
      </c>
      <c r="O274" t="s">
        <v>431</v>
      </c>
      <c r="P274">
        <v>0.000413</v>
      </c>
      <c r="Q274" t="s">
        <v>71</v>
      </c>
      <c r="R274" t="s">
        <v>70</v>
      </c>
      <c r="S274">
        <v>1.631605</v>
      </c>
      <c r="T274" t="s">
        <v>71</v>
      </c>
      <c r="U274" t="s">
        <v>72</v>
      </c>
      <c r="V274">
        <v>0</v>
      </c>
      <c r="W274" t="s">
        <v>71</v>
      </c>
      <c r="X274" t="s">
        <v>73</v>
      </c>
      <c r="Y274">
        <v>0</v>
      </c>
      <c r="Z274" t="s">
        <v>71</v>
      </c>
      <c r="AA274" t="s">
        <v>446</v>
      </c>
      <c r="AB274">
        <v>0</v>
      </c>
      <c r="AC274" t="s">
        <v>71</v>
      </c>
      <c r="AD274" t="s">
        <v>74</v>
      </c>
      <c r="AE274">
        <v>0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10</v>
      </c>
      <c r="AM274" t="s">
        <v>440</v>
      </c>
      <c r="AN274">
        <v>500</v>
      </c>
      <c r="AO274" t="s">
        <v>441</v>
      </c>
      <c r="AP274">
        <v>20</v>
      </c>
      <c r="AQ274" t="s">
        <v>442</v>
      </c>
      <c r="AR274">
        <v>50</v>
      </c>
    </row>
    <row r="275" spans="1:44">
      <c r="A275">
        <v>541</v>
      </c>
      <c r="B275" t="s">
        <v>425</v>
      </c>
      <c r="C275">
        <v>4</v>
      </c>
      <c r="D275" t="s">
        <v>426</v>
      </c>
      <c r="E275">
        <v>338</v>
      </c>
      <c r="F275" t="s">
        <v>427</v>
      </c>
      <c r="G275" t="s">
        <v>428</v>
      </c>
      <c r="H275">
        <v>345.622</v>
      </c>
      <c r="I275" t="s">
        <v>429</v>
      </c>
      <c r="J275">
        <v>0.000242</v>
      </c>
      <c r="K275" t="s">
        <v>71</v>
      </c>
      <c r="L275" t="s">
        <v>430</v>
      </c>
      <c r="M275">
        <v>176.771687</v>
      </c>
      <c r="N275" t="s">
        <v>71</v>
      </c>
      <c r="O275" t="s">
        <v>431</v>
      </c>
      <c r="P275">
        <v>0.000419</v>
      </c>
      <c r="Q275" t="s">
        <v>71</v>
      </c>
      <c r="R275" t="s">
        <v>70</v>
      </c>
      <c r="S275">
        <v>1.608925</v>
      </c>
      <c r="T275" t="s">
        <v>71</v>
      </c>
      <c r="U275" t="s">
        <v>72</v>
      </c>
      <c r="V275">
        <v>0</v>
      </c>
      <c r="W275" t="s">
        <v>71</v>
      </c>
      <c r="X275" t="s">
        <v>73</v>
      </c>
      <c r="Y275">
        <v>0</v>
      </c>
      <c r="Z275" t="s">
        <v>71</v>
      </c>
      <c r="AA275" t="s">
        <v>446</v>
      </c>
      <c r="AB275">
        <v>0</v>
      </c>
      <c r="AC275" t="s">
        <v>71</v>
      </c>
      <c r="AD275" t="s">
        <v>74</v>
      </c>
      <c r="AE275">
        <v>0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10</v>
      </c>
      <c r="AM275" t="s">
        <v>440</v>
      </c>
      <c r="AN275">
        <v>500</v>
      </c>
      <c r="AO275" t="s">
        <v>441</v>
      </c>
      <c r="AP275">
        <v>20</v>
      </c>
      <c r="AQ275" t="s">
        <v>442</v>
      </c>
      <c r="AR275">
        <v>50</v>
      </c>
    </row>
    <row r="276" spans="1:44">
      <c r="A276">
        <v>540</v>
      </c>
      <c r="B276" t="s">
        <v>425</v>
      </c>
      <c r="C276">
        <v>4</v>
      </c>
      <c r="D276" t="s">
        <v>426</v>
      </c>
      <c r="E276">
        <v>338</v>
      </c>
      <c r="F276" t="s">
        <v>427</v>
      </c>
      <c r="G276" t="s">
        <v>428</v>
      </c>
      <c r="H276">
        <v>106.024</v>
      </c>
      <c r="I276" t="s">
        <v>429</v>
      </c>
      <c r="J276">
        <v>0.000255</v>
      </c>
      <c r="K276" t="s">
        <v>71</v>
      </c>
      <c r="L276" t="s">
        <v>430</v>
      </c>
      <c r="M276">
        <v>184.427473</v>
      </c>
      <c r="N276" t="s">
        <v>71</v>
      </c>
      <c r="O276" t="s">
        <v>431</v>
      </c>
      <c r="P276">
        <v>0.000439</v>
      </c>
      <c r="Q276" t="s">
        <v>71</v>
      </c>
      <c r="R276" t="s">
        <v>70</v>
      </c>
      <c r="S276">
        <v>1.553913</v>
      </c>
      <c r="T276" t="s">
        <v>71</v>
      </c>
      <c r="U276" t="s">
        <v>72</v>
      </c>
      <c r="V276">
        <v>0</v>
      </c>
      <c r="W276" t="s">
        <v>71</v>
      </c>
      <c r="X276" t="s">
        <v>73</v>
      </c>
      <c r="Y276">
        <v>0</v>
      </c>
      <c r="Z276" t="s">
        <v>71</v>
      </c>
      <c r="AA276" t="s">
        <v>446</v>
      </c>
      <c r="AB276">
        <v>0</v>
      </c>
      <c r="AC276" t="s">
        <v>71</v>
      </c>
      <c r="AD276" t="s">
        <v>74</v>
      </c>
      <c r="AE276">
        <v>0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10</v>
      </c>
      <c r="AM276" t="s">
        <v>440</v>
      </c>
      <c r="AN276">
        <v>500</v>
      </c>
      <c r="AO276" t="s">
        <v>441</v>
      </c>
      <c r="AP276">
        <v>20</v>
      </c>
      <c r="AQ276" t="s">
        <v>442</v>
      </c>
      <c r="AR276">
        <v>50</v>
      </c>
    </row>
    <row r="277" spans="1:44">
      <c r="A277">
        <v>539</v>
      </c>
      <c r="B277" t="s">
        <v>425</v>
      </c>
      <c r="C277">
        <v>4</v>
      </c>
      <c r="D277" t="s">
        <v>426</v>
      </c>
      <c r="E277">
        <v>338</v>
      </c>
      <c r="F277" t="s">
        <v>427</v>
      </c>
      <c r="G277" t="s">
        <v>428</v>
      </c>
      <c r="H277">
        <v>2.21</v>
      </c>
      <c r="I277" t="s">
        <v>429</v>
      </c>
      <c r="J277">
        <v>0.000255</v>
      </c>
      <c r="K277" t="s">
        <v>71</v>
      </c>
      <c r="L277" t="s">
        <v>430</v>
      </c>
      <c r="M277">
        <v>199.51319</v>
      </c>
      <c r="N277" t="s">
        <v>71</v>
      </c>
      <c r="O277" t="s">
        <v>431</v>
      </c>
      <c r="P277">
        <v>0.000454</v>
      </c>
      <c r="Q277" t="s">
        <v>71</v>
      </c>
      <c r="R277" t="s">
        <v>70</v>
      </c>
      <c r="S277">
        <v>1.526847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500</v>
      </c>
      <c r="AO277" t="s">
        <v>441</v>
      </c>
      <c r="AP277">
        <v>20</v>
      </c>
      <c r="AQ277" t="s">
        <v>442</v>
      </c>
      <c r="AR277">
        <v>50</v>
      </c>
    </row>
    <row r="278" spans="1:44">
      <c r="A278">
        <v>538</v>
      </c>
      <c r="B278" t="s">
        <v>425</v>
      </c>
      <c r="C278">
        <v>4</v>
      </c>
      <c r="D278" t="s">
        <v>426</v>
      </c>
      <c r="E278">
        <v>338</v>
      </c>
      <c r="F278" t="s">
        <v>427</v>
      </c>
      <c r="G278" t="s">
        <v>428</v>
      </c>
      <c r="H278">
        <v>0.034</v>
      </c>
      <c r="I278" t="s">
        <v>429</v>
      </c>
      <c r="J278">
        <v>0.000269</v>
      </c>
      <c r="K278" t="s">
        <v>71</v>
      </c>
      <c r="L278" t="s">
        <v>430</v>
      </c>
      <c r="M278">
        <v>217.643232</v>
      </c>
      <c r="N278" t="s">
        <v>71</v>
      </c>
      <c r="O278" t="s">
        <v>431</v>
      </c>
      <c r="P278">
        <v>0.000486</v>
      </c>
      <c r="Q278" t="s">
        <v>71</v>
      </c>
      <c r="R278" t="s">
        <v>70</v>
      </c>
      <c r="S278">
        <v>1.475443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500</v>
      </c>
      <c r="AO278" t="s">
        <v>441</v>
      </c>
      <c r="AP278">
        <v>20</v>
      </c>
      <c r="AQ278" t="s">
        <v>442</v>
      </c>
      <c r="AR278">
        <v>50</v>
      </c>
    </row>
    <row r="279" spans="1:44">
      <c r="A279">
        <v>537</v>
      </c>
      <c r="B279" t="s">
        <v>425</v>
      </c>
      <c r="C279">
        <v>4</v>
      </c>
      <c r="D279" t="s">
        <v>426</v>
      </c>
      <c r="E279">
        <v>338</v>
      </c>
      <c r="F279" t="s">
        <v>427</v>
      </c>
      <c r="G279" t="s">
        <v>428</v>
      </c>
      <c r="H279">
        <v>0.034</v>
      </c>
      <c r="I279" t="s">
        <v>429</v>
      </c>
      <c r="J279">
        <v>0.000268</v>
      </c>
      <c r="K279" t="s">
        <v>71</v>
      </c>
      <c r="L279" t="s">
        <v>430</v>
      </c>
      <c r="M279">
        <v>207.341509</v>
      </c>
      <c r="N279" t="s">
        <v>71</v>
      </c>
      <c r="O279" t="s">
        <v>431</v>
      </c>
      <c r="P279">
        <v>0.000476</v>
      </c>
      <c r="Q279" t="s">
        <v>71</v>
      </c>
      <c r="R279" t="s">
        <v>70</v>
      </c>
      <c r="S279">
        <v>1.355578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500</v>
      </c>
      <c r="AO279" t="s">
        <v>441</v>
      </c>
      <c r="AP279">
        <v>20</v>
      </c>
      <c r="AQ279" t="s">
        <v>442</v>
      </c>
      <c r="AR279">
        <v>50</v>
      </c>
    </row>
    <row r="280" spans="1:44">
      <c r="A280">
        <v>537</v>
      </c>
      <c r="B280" t="s">
        <v>425</v>
      </c>
      <c r="C280">
        <v>4</v>
      </c>
      <c r="D280" t="s">
        <v>426</v>
      </c>
      <c r="E280">
        <v>338</v>
      </c>
      <c r="F280" t="s">
        <v>427</v>
      </c>
      <c r="G280" t="s">
        <v>428</v>
      </c>
      <c r="H280">
        <v>0.034</v>
      </c>
      <c r="I280" t="s">
        <v>429</v>
      </c>
      <c r="J280">
        <v>0.000266</v>
      </c>
      <c r="K280" t="s">
        <v>71</v>
      </c>
      <c r="L280" t="s">
        <v>430</v>
      </c>
      <c r="M280">
        <v>213.35147</v>
      </c>
      <c r="N280" t="s">
        <v>71</v>
      </c>
      <c r="O280" t="s">
        <v>431</v>
      </c>
      <c r="P280">
        <v>0.00048</v>
      </c>
      <c r="Q280" t="s">
        <v>71</v>
      </c>
      <c r="R280" t="s">
        <v>70</v>
      </c>
      <c r="S280">
        <v>1.449775</v>
      </c>
      <c r="T280" t="s">
        <v>71</v>
      </c>
      <c r="U280" t="s">
        <v>72</v>
      </c>
      <c r="V280">
        <v>0</v>
      </c>
      <c r="W280" t="s">
        <v>71</v>
      </c>
      <c r="X280" t="s">
        <v>73</v>
      </c>
      <c r="Y280">
        <v>0</v>
      </c>
      <c r="Z280" t="s">
        <v>71</v>
      </c>
      <c r="AA280" t="s">
        <v>446</v>
      </c>
      <c r="AB280">
        <v>0</v>
      </c>
      <c r="AC280" t="s">
        <v>71</v>
      </c>
      <c r="AD280" t="s">
        <v>74</v>
      </c>
      <c r="AE280">
        <v>0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500</v>
      </c>
      <c r="AO280" t="s">
        <v>441</v>
      </c>
      <c r="AP280">
        <v>20</v>
      </c>
      <c r="AQ280" t="s">
        <v>442</v>
      </c>
      <c r="AR280">
        <v>50</v>
      </c>
    </row>
    <row r="281" spans="1:44">
      <c r="A281">
        <v>536</v>
      </c>
      <c r="B281" t="s">
        <v>425</v>
      </c>
      <c r="C281">
        <v>4</v>
      </c>
      <c r="D281" t="s">
        <v>426</v>
      </c>
      <c r="E281">
        <v>338</v>
      </c>
      <c r="F281" t="s">
        <v>427</v>
      </c>
      <c r="G281" t="s">
        <v>428</v>
      </c>
      <c r="H281">
        <v>2.21</v>
      </c>
      <c r="I281" t="s">
        <v>429</v>
      </c>
      <c r="J281">
        <v>0.000259</v>
      </c>
      <c r="K281" t="s">
        <v>71</v>
      </c>
      <c r="L281" t="s">
        <v>430</v>
      </c>
      <c r="M281">
        <v>194.218811</v>
      </c>
      <c r="N281" t="s">
        <v>71</v>
      </c>
      <c r="O281" t="s">
        <v>431</v>
      </c>
      <c r="P281">
        <v>0.000453</v>
      </c>
      <c r="Q281" t="s">
        <v>71</v>
      </c>
      <c r="R281" t="s">
        <v>70</v>
      </c>
      <c r="S281">
        <v>1.484707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10</v>
      </c>
      <c r="AM281" t="s">
        <v>440</v>
      </c>
      <c r="AN281">
        <v>500</v>
      </c>
      <c r="AO281" t="s">
        <v>441</v>
      </c>
      <c r="AP281">
        <v>20</v>
      </c>
      <c r="AQ281" t="s">
        <v>442</v>
      </c>
      <c r="AR281">
        <v>50</v>
      </c>
    </row>
    <row r="282" spans="1:44">
      <c r="A282">
        <v>535</v>
      </c>
      <c r="B282" t="s">
        <v>425</v>
      </c>
      <c r="C282">
        <v>4</v>
      </c>
      <c r="D282" t="s">
        <v>426</v>
      </c>
      <c r="E282">
        <v>338</v>
      </c>
      <c r="F282" t="s">
        <v>427</v>
      </c>
      <c r="G282" t="s">
        <v>428</v>
      </c>
      <c r="H282">
        <v>701.468</v>
      </c>
      <c r="I282" t="s">
        <v>429</v>
      </c>
      <c r="J282">
        <v>0.000318</v>
      </c>
      <c r="K282" t="s">
        <v>71</v>
      </c>
      <c r="L282" t="s">
        <v>430</v>
      </c>
      <c r="M282">
        <v>206.818156</v>
      </c>
      <c r="N282" t="s">
        <v>71</v>
      </c>
      <c r="O282" t="s">
        <v>431</v>
      </c>
      <c r="P282">
        <v>0.000525</v>
      </c>
      <c r="Q282" t="s">
        <v>71</v>
      </c>
      <c r="R282" t="s">
        <v>70</v>
      </c>
      <c r="S282">
        <v>1.934391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10</v>
      </c>
      <c r="AM282" t="s">
        <v>440</v>
      </c>
      <c r="AN282">
        <v>500</v>
      </c>
      <c r="AO282" t="s">
        <v>441</v>
      </c>
      <c r="AP282">
        <v>20</v>
      </c>
      <c r="AQ282" t="s">
        <v>442</v>
      </c>
      <c r="AR282">
        <v>50</v>
      </c>
    </row>
    <row r="283" spans="1:44">
      <c r="A283">
        <v>534</v>
      </c>
      <c r="B283" t="s">
        <v>425</v>
      </c>
      <c r="C283">
        <v>4</v>
      </c>
      <c r="D283" t="s">
        <v>426</v>
      </c>
      <c r="E283">
        <v>226</v>
      </c>
      <c r="F283" t="s">
        <v>427</v>
      </c>
      <c r="G283" t="s">
        <v>428</v>
      </c>
      <c r="H283">
        <v>5.684</v>
      </c>
      <c r="I283" t="s">
        <v>429</v>
      </c>
      <c r="J283">
        <v>0.000263</v>
      </c>
      <c r="K283" t="s">
        <v>71</v>
      </c>
      <c r="L283" t="s">
        <v>430</v>
      </c>
      <c r="M283">
        <v>149.627615</v>
      </c>
      <c r="N283" t="s">
        <v>71</v>
      </c>
      <c r="O283" t="s">
        <v>431</v>
      </c>
      <c r="P283">
        <v>0.000412</v>
      </c>
      <c r="Q283" t="s">
        <v>71</v>
      </c>
      <c r="R283" t="s">
        <v>70</v>
      </c>
      <c r="S283">
        <v>1.411775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20</v>
      </c>
      <c r="AQ283" t="s">
        <v>442</v>
      </c>
      <c r="AR283">
        <v>20</v>
      </c>
    </row>
    <row r="284" spans="1:44">
      <c r="A284">
        <v>534</v>
      </c>
      <c r="B284" t="s">
        <v>425</v>
      </c>
      <c r="C284">
        <v>4</v>
      </c>
      <c r="D284" t="s">
        <v>426</v>
      </c>
      <c r="E284">
        <v>226</v>
      </c>
      <c r="F284" t="s">
        <v>427</v>
      </c>
      <c r="G284" t="s">
        <v>428</v>
      </c>
      <c r="H284">
        <v>5.202</v>
      </c>
      <c r="I284" t="s">
        <v>429</v>
      </c>
      <c r="J284">
        <v>0.000263</v>
      </c>
      <c r="K284" t="s">
        <v>71</v>
      </c>
      <c r="L284" t="s">
        <v>430</v>
      </c>
      <c r="M284">
        <v>173.073259</v>
      </c>
      <c r="N284" t="s">
        <v>71</v>
      </c>
      <c r="O284" t="s">
        <v>431</v>
      </c>
      <c r="P284">
        <v>0.000436</v>
      </c>
      <c r="Q284" t="s">
        <v>71</v>
      </c>
      <c r="R284" t="s">
        <v>70</v>
      </c>
      <c r="S284">
        <v>1.41285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20</v>
      </c>
      <c r="AQ284" t="s">
        <v>442</v>
      </c>
      <c r="AR284">
        <v>20</v>
      </c>
    </row>
    <row r="285" spans="1:44">
      <c r="A285">
        <v>533</v>
      </c>
      <c r="B285" t="s">
        <v>425</v>
      </c>
      <c r="C285">
        <v>4</v>
      </c>
      <c r="D285" t="s">
        <v>426</v>
      </c>
      <c r="E285">
        <v>264</v>
      </c>
      <c r="F285" t="s">
        <v>427</v>
      </c>
      <c r="G285" t="s">
        <v>428</v>
      </c>
      <c r="H285">
        <v>260.414</v>
      </c>
      <c r="I285" t="s">
        <v>429</v>
      </c>
      <c r="J285">
        <v>0.00031</v>
      </c>
      <c r="K285" t="s">
        <v>71</v>
      </c>
      <c r="L285" t="s">
        <v>430</v>
      </c>
      <c r="M285">
        <v>155.16612</v>
      </c>
      <c r="N285" t="s">
        <v>71</v>
      </c>
      <c r="O285" t="s">
        <v>431</v>
      </c>
      <c r="P285">
        <v>0.000465</v>
      </c>
      <c r="Q285" t="s">
        <v>71</v>
      </c>
      <c r="R285" t="s">
        <v>70</v>
      </c>
      <c r="S285">
        <v>1.434158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30</v>
      </c>
    </row>
    <row r="286" spans="1:44">
      <c r="A286">
        <v>532</v>
      </c>
      <c r="B286" t="s">
        <v>425</v>
      </c>
      <c r="C286">
        <v>4</v>
      </c>
      <c r="D286" t="s">
        <v>426</v>
      </c>
      <c r="E286">
        <v>524</v>
      </c>
      <c r="F286" t="s">
        <v>427</v>
      </c>
      <c r="G286" t="s">
        <v>428</v>
      </c>
      <c r="H286">
        <v>302.246</v>
      </c>
      <c r="I286" t="s">
        <v>429</v>
      </c>
      <c r="J286">
        <v>0.000314</v>
      </c>
      <c r="K286" t="s">
        <v>71</v>
      </c>
      <c r="L286" t="s">
        <v>430</v>
      </c>
      <c r="M286">
        <v>238.152907</v>
      </c>
      <c r="N286" t="s">
        <v>71</v>
      </c>
      <c r="O286" t="s">
        <v>431</v>
      </c>
      <c r="P286">
        <v>0.000552</v>
      </c>
      <c r="Q286" t="s">
        <v>71</v>
      </c>
      <c r="R286" t="s">
        <v>70</v>
      </c>
      <c r="S286">
        <v>1.750618</v>
      </c>
      <c r="T286" t="s">
        <v>71</v>
      </c>
      <c r="U286" t="s">
        <v>72</v>
      </c>
      <c r="V286">
        <v>0</v>
      </c>
      <c r="W286" t="s">
        <v>71</v>
      </c>
      <c r="X286" t="s">
        <v>73</v>
      </c>
      <c r="Y286">
        <v>0</v>
      </c>
      <c r="Z286" t="s">
        <v>71</v>
      </c>
      <c r="AA286" t="s">
        <v>446</v>
      </c>
      <c r="AB286">
        <v>0</v>
      </c>
      <c r="AC286" t="s">
        <v>71</v>
      </c>
      <c r="AD286" t="s">
        <v>74</v>
      </c>
      <c r="AE286">
        <v>0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20</v>
      </c>
      <c r="AQ286" t="s">
        <v>442</v>
      </c>
      <c r="AR286">
        <v>100</v>
      </c>
    </row>
    <row r="287" spans="1:44">
      <c r="A287">
        <v>531</v>
      </c>
      <c r="B287" t="s">
        <v>425</v>
      </c>
      <c r="C287">
        <v>4</v>
      </c>
      <c r="D287" t="s">
        <v>426</v>
      </c>
      <c r="E287">
        <v>1267</v>
      </c>
      <c r="F287" t="s">
        <v>427</v>
      </c>
      <c r="G287" t="s">
        <v>428</v>
      </c>
      <c r="H287">
        <v>174.986</v>
      </c>
      <c r="I287" t="s">
        <v>429</v>
      </c>
      <c r="J287">
        <v>0.000465</v>
      </c>
      <c r="K287" t="s">
        <v>71</v>
      </c>
      <c r="L287" t="s">
        <v>430</v>
      </c>
      <c r="M287">
        <v>471.821201</v>
      </c>
      <c r="N287" t="s">
        <v>71</v>
      </c>
      <c r="O287" t="s">
        <v>431</v>
      </c>
      <c r="P287">
        <v>0.000937</v>
      </c>
      <c r="Q287" t="s">
        <v>71</v>
      </c>
      <c r="R287" t="s">
        <v>70</v>
      </c>
      <c r="S287">
        <v>3.565517</v>
      </c>
      <c r="T287" t="s">
        <v>71</v>
      </c>
      <c r="U287" t="s">
        <v>72</v>
      </c>
      <c r="V287">
        <v>0</v>
      </c>
      <c r="W287" t="s">
        <v>71</v>
      </c>
      <c r="X287" t="s">
        <v>73</v>
      </c>
      <c r="Y287">
        <v>0</v>
      </c>
      <c r="Z287" t="s">
        <v>71</v>
      </c>
      <c r="AA287" t="s">
        <v>446</v>
      </c>
      <c r="AB287">
        <v>0</v>
      </c>
      <c r="AC287" t="s">
        <v>71</v>
      </c>
      <c r="AD287" t="s">
        <v>74</v>
      </c>
      <c r="AE287">
        <v>0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20</v>
      </c>
      <c r="AQ287" t="s">
        <v>442</v>
      </c>
      <c r="AR287">
        <v>300</v>
      </c>
    </row>
    <row r="288" spans="1:44">
      <c r="A288">
        <v>530</v>
      </c>
      <c r="B288" t="s">
        <v>425</v>
      </c>
      <c r="C288">
        <v>4</v>
      </c>
      <c r="D288" t="s">
        <v>426</v>
      </c>
      <c r="E288">
        <v>2010</v>
      </c>
      <c r="F288" t="s">
        <v>427</v>
      </c>
      <c r="G288" t="s">
        <v>428</v>
      </c>
      <c r="H288">
        <v>212.212</v>
      </c>
      <c r="I288" t="s">
        <v>429</v>
      </c>
      <c r="J288">
        <v>0.000639</v>
      </c>
      <c r="K288" t="s">
        <v>71</v>
      </c>
      <c r="L288" t="s">
        <v>430</v>
      </c>
      <c r="M288">
        <v>717.537421</v>
      </c>
      <c r="N288" t="s">
        <v>71</v>
      </c>
      <c r="O288" t="s">
        <v>431</v>
      </c>
      <c r="P288">
        <v>0.001357</v>
      </c>
      <c r="Q288" t="s">
        <v>71</v>
      </c>
      <c r="R288" t="s">
        <v>70</v>
      </c>
      <c r="S288">
        <v>5.724288</v>
      </c>
      <c r="T288" t="s">
        <v>71</v>
      </c>
      <c r="U288" t="s">
        <v>72</v>
      </c>
      <c r="V288">
        <v>0</v>
      </c>
      <c r="W288" t="s">
        <v>71</v>
      </c>
      <c r="X288" t="s">
        <v>73</v>
      </c>
      <c r="Y288">
        <v>0</v>
      </c>
      <c r="Z288" t="s">
        <v>71</v>
      </c>
      <c r="AA288" t="s">
        <v>446</v>
      </c>
      <c r="AB288">
        <v>0</v>
      </c>
      <c r="AC288" t="s">
        <v>71</v>
      </c>
      <c r="AD288" t="s">
        <v>74</v>
      </c>
      <c r="AE288">
        <v>0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20</v>
      </c>
      <c r="AQ288" t="s">
        <v>442</v>
      </c>
      <c r="AR288">
        <v>500</v>
      </c>
    </row>
    <row r="289" spans="1:44">
      <c r="A289">
        <v>529</v>
      </c>
      <c r="B289" t="s">
        <v>425</v>
      </c>
      <c r="C289">
        <v>4</v>
      </c>
      <c r="D289" t="s">
        <v>426</v>
      </c>
      <c r="E289">
        <v>2754</v>
      </c>
      <c r="F289" t="s">
        <v>427</v>
      </c>
      <c r="G289" t="s">
        <v>428</v>
      </c>
      <c r="H289">
        <v>194.726</v>
      </c>
      <c r="I289" t="s">
        <v>429</v>
      </c>
      <c r="J289">
        <v>0.000782</v>
      </c>
      <c r="K289" t="s">
        <v>71</v>
      </c>
      <c r="L289" t="s">
        <v>430</v>
      </c>
      <c r="M289">
        <v>882.630525</v>
      </c>
      <c r="N289" t="s">
        <v>71</v>
      </c>
      <c r="O289" t="s">
        <v>431</v>
      </c>
      <c r="P289">
        <v>0.001665</v>
      </c>
      <c r="Q289" t="s">
        <v>71</v>
      </c>
      <c r="R289" t="s">
        <v>70</v>
      </c>
      <c r="S289">
        <v>7.359961</v>
      </c>
      <c r="T289" t="s">
        <v>71</v>
      </c>
      <c r="U289" t="s">
        <v>72</v>
      </c>
      <c r="V289">
        <v>0</v>
      </c>
      <c r="W289" t="s">
        <v>71</v>
      </c>
      <c r="X289" t="s">
        <v>73</v>
      </c>
      <c r="Y289">
        <v>0</v>
      </c>
      <c r="Z289" t="s">
        <v>71</v>
      </c>
      <c r="AA289" t="s">
        <v>446</v>
      </c>
      <c r="AB289">
        <v>0</v>
      </c>
      <c r="AC289" t="s">
        <v>71</v>
      </c>
      <c r="AD289" t="s">
        <v>74</v>
      </c>
      <c r="AE289">
        <v>0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20</v>
      </c>
      <c r="AQ289" t="s">
        <v>442</v>
      </c>
      <c r="AR289">
        <v>700</v>
      </c>
    </row>
    <row r="290" spans="1:44">
      <c r="A290">
        <v>528</v>
      </c>
      <c r="B290" t="s">
        <v>425</v>
      </c>
      <c r="C290">
        <v>4</v>
      </c>
      <c r="D290" t="s">
        <v>426</v>
      </c>
      <c r="E290">
        <v>3497</v>
      </c>
      <c r="F290" t="s">
        <v>427</v>
      </c>
      <c r="G290" t="s">
        <v>428</v>
      </c>
      <c r="H290">
        <v>144.53</v>
      </c>
      <c r="I290" t="s">
        <v>429</v>
      </c>
      <c r="J290">
        <v>0.000886</v>
      </c>
      <c r="K290" t="s">
        <v>71</v>
      </c>
      <c r="L290" t="s">
        <v>430</v>
      </c>
      <c r="M290">
        <v>1108.130841</v>
      </c>
      <c r="N290" t="s">
        <v>71</v>
      </c>
      <c r="O290" t="s">
        <v>431</v>
      </c>
      <c r="P290">
        <v>0.001994</v>
      </c>
      <c r="Q290" t="s">
        <v>71</v>
      </c>
      <c r="R290" t="s">
        <v>70</v>
      </c>
      <c r="S290">
        <v>9.268316</v>
      </c>
      <c r="T290" t="s">
        <v>71</v>
      </c>
      <c r="U290" t="s">
        <v>72</v>
      </c>
      <c r="V290">
        <v>0</v>
      </c>
      <c r="W290" t="s">
        <v>71</v>
      </c>
      <c r="X290" t="s">
        <v>73</v>
      </c>
      <c r="Y290">
        <v>0</v>
      </c>
      <c r="Z290" t="s">
        <v>71</v>
      </c>
      <c r="AA290" t="s">
        <v>446</v>
      </c>
      <c r="AB290">
        <v>0</v>
      </c>
      <c r="AC290" t="s">
        <v>71</v>
      </c>
      <c r="AD290" t="s">
        <v>74</v>
      </c>
      <c r="AE290">
        <v>0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20</v>
      </c>
      <c r="AQ290" t="s">
        <v>442</v>
      </c>
      <c r="AR290">
        <v>900</v>
      </c>
    </row>
    <row r="291" spans="1:44">
      <c r="A291">
        <v>527</v>
      </c>
      <c r="B291" t="s">
        <v>425</v>
      </c>
      <c r="C291">
        <v>4</v>
      </c>
      <c r="D291" t="s">
        <v>426</v>
      </c>
      <c r="E291">
        <v>18734</v>
      </c>
      <c r="F291" t="s">
        <v>427</v>
      </c>
      <c r="G291" t="s">
        <v>428</v>
      </c>
      <c r="H291">
        <v>283.598</v>
      </c>
      <c r="I291" t="s">
        <v>429</v>
      </c>
      <c r="J291">
        <v>0.0017</v>
      </c>
      <c r="K291" t="s">
        <v>71</v>
      </c>
      <c r="L291" t="s">
        <v>430</v>
      </c>
      <c r="M291">
        <v>4707.353737</v>
      </c>
      <c r="N291" t="s">
        <v>71</v>
      </c>
      <c r="O291" t="s">
        <v>431</v>
      </c>
      <c r="P291">
        <v>0.006407</v>
      </c>
      <c r="Q291" t="s">
        <v>71</v>
      </c>
      <c r="R291" t="s">
        <v>70</v>
      </c>
      <c r="S291">
        <v>49.365613</v>
      </c>
      <c r="T291" t="s">
        <v>71</v>
      </c>
      <c r="U291" t="s">
        <v>72</v>
      </c>
      <c r="V291">
        <v>0</v>
      </c>
      <c r="W291" t="s">
        <v>71</v>
      </c>
      <c r="X291" t="s">
        <v>73</v>
      </c>
      <c r="Y291">
        <v>0</v>
      </c>
      <c r="Z291" t="s">
        <v>71</v>
      </c>
      <c r="AA291" t="s">
        <v>446</v>
      </c>
      <c r="AB291">
        <v>0</v>
      </c>
      <c r="AC291" t="s">
        <v>71</v>
      </c>
      <c r="AD291" t="s">
        <v>74</v>
      </c>
      <c r="AE291">
        <v>0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20</v>
      </c>
      <c r="AQ291" t="s">
        <v>442</v>
      </c>
      <c r="AR291">
        <v>5000</v>
      </c>
    </row>
    <row r="292" spans="1:44">
      <c r="A292">
        <v>527</v>
      </c>
      <c r="B292" t="s">
        <v>425</v>
      </c>
      <c r="C292">
        <v>4</v>
      </c>
      <c r="D292" t="s">
        <v>426</v>
      </c>
      <c r="E292">
        <v>18734</v>
      </c>
      <c r="F292" t="s">
        <v>427</v>
      </c>
      <c r="G292" t="s">
        <v>428</v>
      </c>
      <c r="H292">
        <v>283.598</v>
      </c>
      <c r="I292" t="s">
        <v>429</v>
      </c>
      <c r="J292">
        <v>0.00173</v>
      </c>
      <c r="K292" t="s">
        <v>71</v>
      </c>
      <c r="L292" t="s">
        <v>430</v>
      </c>
      <c r="M292">
        <v>4736.875658</v>
      </c>
      <c r="N292" t="s">
        <v>71</v>
      </c>
      <c r="O292" t="s">
        <v>431</v>
      </c>
      <c r="P292">
        <v>0.006467</v>
      </c>
      <c r="Q292" t="s">
        <v>71</v>
      </c>
      <c r="R292" t="s">
        <v>70</v>
      </c>
      <c r="S292">
        <v>50.956366</v>
      </c>
      <c r="T292" t="s">
        <v>71</v>
      </c>
      <c r="U292" t="s">
        <v>72</v>
      </c>
      <c r="V292">
        <v>0</v>
      </c>
      <c r="W292" t="s">
        <v>71</v>
      </c>
      <c r="X292" t="s">
        <v>73</v>
      </c>
      <c r="Y292">
        <v>0</v>
      </c>
      <c r="Z292" t="s">
        <v>71</v>
      </c>
      <c r="AA292" t="s">
        <v>446</v>
      </c>
      <c r="AB292">
        <v>0</v>
      </c>
      <c r="AC292" t="s">
        <v>71</v>
      </c>
      <c r="AD292" t="s">
        <v>74</v>
      </c>
      <c r="AE292">
        <v>0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20</v>
      </c>
      <c r="AQ292" t="s">
        <v>442</v>
      </c>
      <c r="AR292">
        <v>5000</v>
      </c>
    </row>
    <row r="293" spans="1:44">
      <c r="A293">
        <v>527</v>
      </c>
      <c r="B293" t="s">
        <v>425</v>
      </c>
      <c r="C293">
        <v>4</v>
      </c>
      <c r="D293" t="s">
        <v>426</v>
      </c>
      <c r="E293">
        <v>3497</v>
      </c>
      <c r="F293" t="s">
        <v>427</v>
      </c>
      <c r="G293" t="s">
        <v>428</v>
      </c>
      <c r="H293">
        <v>144.53</v>
      </c>
      <c r="I293" t="s">
        <v>429</v>
      </c>
      <c r="J293">
        <v>0.001034</v>
      </c>
      <c r="K293" t="s">
        <v>71</v>
      </c>
      <c r="L293" t="s">
        <v>430</v>
      </c>
      <c r="M293">
        <v>1033.939655</v>
      </c>
      <c r="N293" t="s">
        <v>71</v>
      </c>
      <c r="O293" t="s">
        <v>431</v>
      </c>
      <c r="P293">
        <v>0.002067</v>
      </c>
      <c r="Q293" t="s">
        <v>71</v>
      </c>
      <c r="R293" t="s">
        <v>70</v>
      </c>
      <c r="S293">
        <v>9.923947</v>
      </c>
      <c r="T293" t="s">
        <v>71</v>
      </c>
      <c r="U293" t="s">
        <v>72</v>
      </c>
      <c r="V293">
        <v>0</v>
      </c>
      <c r="W293" t="s">
        <v>71</v>
      </c>
      <c r="X293" t="s">
        <v>73</v>
      </c>
      <c r="Y293">
        <v>0</v>
      </c>
      <c r="Z293" t="s">
        <v>71</v>
      </c>
      <c r="AA293" t="s">
        <v>446</v>
      </c>
      <c r="AB293">
        <v>0</v>
      </c>
      <c r="AC293" t="s">
        <v>71</v>
      </c>
      <c r="AD293" t="s">
        <v>74</v>
      </c>
      <c r="AE293">
        <v>0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20</v>
      </c>
      <c r="AQ293" t="s">
        <v>442</v>
      </c>
      <c r="AR293">
        <v>900</v>
      </c>
    </row>
    <row r="294" spans="1:44">
      <c r="A294">
        <v>527</v>
      </c>
      <c r="B294" t="s">
        <v>425</v>
      </c>
      <c r="C294">
        <v>4</v>
      </c>
      <c r="D294" t="s">
        <v>426</v>
      </c>
      <c r="E294">
        <v>6975</v>
      </c>
      <c r="F294" t="s">
        <v>427</v>
      </c>
      <c r="G294" t="s">
        <v>428</v>
      </c>
      <c r="H294">
        <v>541.464</v>
      </c>
      <c r="I294" t="s">
        <v>429</v>
      </c>
      <c r="J294">
        <v>0.000764</v>
      </c>
      <c r="K294" t="s">
        <v>71</v>
      </c>
      <c r="L294" t="s">
        <v>430</v>
      </c>
      <c r="M294">
        <v>2057.642166</v>
      </c>
      <c r="N294" t="s">
        <v>71</v>
      </c>
      <c r="O294" t="s">
        <v>431</v>
      </c>
      <c r="P294">
        <v>0.001793</v>
      </c>
      <c r="Q294" t="s">
        <v>71</v>
      </c>
      <c r="R294" t="s">
        <v>70</v>
      </c>
      <c r="S294">
        <v>20.386191</v>
      </c>
      <c r="T294" t="s">
        <v>71</v>
      </c>
      <c r="U294" t="s">
        <v>72</v>
      </c>
      <c r="V294">
        <v>0</v>
      </c>
      <c r="W294" t="s">
        <v>71</v>
      </c>
      <c r="X294" t="s">
        <v>73</v>
      </c>
      <c r="Y294">
        <v>0</v>
      </c>
      <c r="Z294" t="s">
        <v>71</v>
      </c>
      <c r="AA294" t="s">
        <v>446</v>
      </c>
      <c r="AB294">
        <v>0</v>
      </c>
      <c r="AC294" t="s">
        <v>71</v>
      </c>
      <c r="AD294" t="s">
        <v>74</v>
      </c>
      <c r="AE294">
        <v>0</v>
      </c>
      <c r="AF294" t="s">
        <v>71</v>
      </c>
      <c r="AG294" t="s">
        <v>437</v>
      </c>
      <c r="AH294">
        <v>1000</v>
      </c>
      <c r="AI294" t="s">
        <v>438</v>
      </c>
      <c r="AJ294">
        <v>2000000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20</v>
      </c>
      <c r="AQ294" t="s">
        <v>442</v>
      </c>
      <c r="AR294">
        <v>900</v>
      </c>
    </row>
    <row r="295" spans="1:44">
      <c r="A295">
        <v>526</v>
      </c>
      <c r="B295" t="s">
        <v>425</v>
      </c>
      <c r="C295">
        <v>4</v>
      </c>
      <c r="D295" t="s">
        <v>426</v>
      </c>
      <c r="E295">
        <v>3421</v>
      </c>
      <c r="F295" t="s">
        <v>427</v>
      </c>
      <c r="G295" t="s">
        <v>428</v>
      </c>
      <c r="H295">
        <v>7653.55</v>
      </c>
      <c r="I295" t="s">
        <v>429</v>
      </c>
      <c r="J295">
        <v>0.000505</v>
      </c>
      <c r="K295" t="s">
        <v>71</v>
      </c>
      <c r="L295" t="s">
        <v>430</v>
      </c>
      <c r="M295">
        <v>884.493865</v>
      </c>
      <c r="N295" t="s">
        <v>71</v>
      </c>
      <c r="O295" t="s">
        <v>431</v>
      </c>
      <c r="P295">
        <v>0.00139</v>
      </c>
      <c r="Q295" t="s">
        <v>71</v>
      </c>
      <c r="R295" t="s">
        <v>70</v>
      </c>
      <c r="S295">
        <v>9.455698</v>
      </c>
      <c r="T295" t="s">
        <v>71</v>
      </c>
      <c r="U295" t="s">
        <v>72</v>
      </c>
      <c r="V295">
        <v>0</v>
      </c>
      <c r="W295" t="s">
        <v>71</v>
      </c>
      <c r="X295" t="s">
        <v>73</v>
      </c>
      <c r="Y295">
        <v>0</v>
      </c>
      <c r="Z295" t="s">
        <v>71</v>
      </c>
      <c r="AA295" t="s">
        <v>446</v>
      </c>
      <c r="AB295">
        <v>0</v>
      </c>
      <c r="AC295" t="s">
        <v>71</v>
      </c>
      <c r="AD295" t="s">
        <v>74</v>
      </c>
      <c r="AE295">
        <v>0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5</v>
      </c>
      <c r="AM295" t="s">
        <v>440</v>
      </c>
      <c r="AN295">
        <v>500</v>
      </c>
      <c r="AO295" t="s">
        <v>441</v>
      </c>
      <c r="AP295">
        <v>20</v>
      </c>
      <c r="AQ295" t="s">
        <v>442</v>
      </c>
      <c r="AR295">
        <v>900</v>
      </c>
    </row>
    <row r="296" spans="1:44">
      <c r="A296">
        <v>526</v>
      </c>
      <c r="B296" t="s">
        <v>425</v>
      </c>
      <c r="C296">
        <v>4</v>
      </c>
      <c r="D296" t="s">
        <v>426</v>
      </c>
      <c r="E296">
        <v>3497</v>
      </c>
      <c r="F296" t="s">
        <v>427</v>
      </c>
      <c r="G296" t="s">
        <v>428</v>
      </c>
      <c r="H296">
        <v>5047.578</v>
      </c>
      <c r="I296" t="s">
        <v>429</v>
      </c>
      <c r="J296">
        <v>0.000673</v>
      </c>
      <c r="K296" t="s">
        <v>71</v>
      </c>
      <c r="L296" t="s">
        <v>430</v>
      </c>
      <c r="M296">
        <v>1027.112529</v>
      </c>
      <c r="N296" t="s">
        <v>71</v>
      </c>
      <c r="O296" t="s">
        <v>431</v>
      </c>
      <c r="P296">
        <v>0.0017</v>
      </c>
      <c r="Q296" t="s">
        <v>71</v>
      </c>
      <c r="R296" t="s">
        <v>70</v>
      </c>
      <c r="S296">
        <v>9.438753</v>
      </c>
      <c r="T296" t="s">
        <v>71</v>
      </c>
      <c r="U296" t="s">
        <v>72</v>
      </c>
      <c r="V296">
        <v>0</v>
      </c>
      <c r="W296" t="s">
        <v>71</v>
      </c>
      <c r="X296" t="s">
        <v>73</v>
      </c>
      <c r="Y296">
        <v>0</v>
      </c>
      <c r="Z296" t="s">
        <v>71</v>
      </c>
      <c r="AA296" t="s">
        <v>446</v>
      </c>
      <c r="AB296">
        <v>0</v>
      </c>
      <c r="AC296" t="s">
        <v>71</v>
      </c>
      <c r="AD296" t="s">
        <v>74</v>
      </c>
      <c r="AE296">
        <v>0</v>
      </c>
      <c r="AF296" t="s">
        <v>71</v>
      </c>
      <c r="AG296" t="s">
        <v>437</v>
      </c>
      <c r="AH296">
        <v>1000</v>
      </c>
      <c r="AI296" t="s">
        <v>438</v>
      </c>
      <c r="AJ296">
        <v>1000000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20</v>
      </c>
      <c r="AQ296" t="s">
        <v>442</v>
      </c>
      <c r="AR296">
        <v>900</v>
      </c>
    </row>
    <row r="297" spans="1:44">
      <c r="A297">
        <v>525</v>
      </c>
      <c r="B297" t="s">
        <v>425</v>
      </c>
      <c r="C297">
        <v>4</v>
      </c>
      <c r="D297" t="s">
        <v>426</v>
      </c>
      <c r="E297">
        <v>3497</v>
      </c>
      <c r="F297" t="s">
        <v>427</v>
      </c>
      <c r="G297" t="s">
        <v>428</v>
      </c>
      <c r="H297">
        <v>678.438</v>
      </c>
      <c r="I297" t="s">
        <v>429</v>
      </c>
      <c r="J297">
        <v>0.000645</v>
      </c>
      <c r="K297" t="s">
        <v>71</v>
      </c>
      <c r="L297" t="s">
        <v>430</v>
      </c>
      <c r="M297">
        <v>925.751231</v>
      </c>
      <c r="N297" t="s">
        <v>71</v>
      </c>
      <c r="O297" t="s">
        <v>431</v>
      </c>
      <c r="P297">
        <v>0.001571</v>
      </c>
      <c r="Q297" t="s">
        <v>71</v>
      </c>
      <c r="R297" t="s">
        <v>70</v>
      </c>
      <c r="S297">
        <v>9.198508</v>
      </c>
      <c r="T297" t="s">
        <v>71</v>
      </c>
      <c r="U297" t="s">
        <v>72</v>
      </c>
      <c r="V297">
        <v>0</v>
      </c>
      <c r="W297" t="s">
        <v>71</v>
      </c>
      <c r="X297" t="s">
        <v>73</v>
      </c>
      <c r="Y297">
        <v>0</v>
      </c>
      <c r="Z297" t="s">
        <v>71</v>
      </c>
      <c r="AA297" t="s">
        <v>446</v>
      </c>
      <c r="AB297">
        <v>0</v>
      </c>
      <c r="AC297" t="s">
        <v>71</v>
      </c>
      <c r="AD297" t="s">
        <v>74</v>
      </c>
      <c r="AE297">
        <v>0</v>
      </c>
      <c r="AF297" t="s">
        <v>71</v>
      </c>
      <c r="AG297" t="s">
        <v>437</v>
      </c>
      <c r="AH297">
        <v>1000</v>
      </c>
      <c r="AI297" t="s">
        <v>438</v>
      </c>
      <c r="AJ297">
        <v>1000000</v>
      </c>
      <c r="AK297" t="s">
        <v>439</v>
      </c>
      <c r="AL297">
        <v>10</v>
      </c>
      <c r="AM297" t="s">
        <v>440</v>
      </c>
      <c r="AN297">
        <v>500</v>
      </c>
      <c r="AO297" t="s">
        <v>441</v>
      </c>
      <c r="AP297">
        <v>20</v>
      </c>
      <c r="AQ297" t="s">
        <v>442</v>
      </c>
      <c r="AR297">
        <v>900</v>
      </c>
    </row>
    <row r="298" spans="1:44">
      <c r="A298">
        <v>525</v>
      </c>
      <c r="B298" t="s">
        <v>425</v>
      </c>
      <c r="C298">
        <v>4</v>
      </c>
      <c r="D298" t="s">
        <v>426</v>
      </c>
      <c r="E298">
        <v>3487</v>
      </c>
      <c r="F298" t="s">
        <v>427</v>
      </c>
      <c r="G298" t="s">
        <v>428</v>
      </c>
      <c r="H298">
        <v>144.53</v>
      </c>
      <c r="I298" t="s">
        <v>429</v>
      </c>
      <c r="J298">
        <v>0.000608</v>
      </c>
      <c r="K298" t="s">
        <v>71</v>
      </c>
      <c r="L298" t="s">
        <v>430</v>
      </c>
      <c r="M298">
        <v>965.655591</v>
      </c>
      <c r="N298" t="s">
        <v>71</v>
      </c>
      <c r="O298" t="s">
        <v>431</v>
      </c>
      <c r="P298">
        <v>0.001573</v>
      </c>
      <c r="Q298" t="s">
        <v>71</v>
      </c>
      <c r="R298" t="s">
        <v>70</v>
      </c>
      <c r="S298">
        <v>9.150163</v>
      </c>
      <c r="T298" t="s">
        <v>71</v>
      </c>
      <c r="U298" t="s">
        <v>72</v>
      </c>
      <c r="V298">
        <v>0</v>
      </c>
      <c r="W298" t="s">
        <v>71</v>
      </c>
      <c r="X298" t="s">
        <v>73</v>
      </c>
      <c r="Y298">
        <v>0</v>
      </c>
      <c r="Z298" t="s">
        <v>71</v>
      </c>
      <c r="AA298" t="s">
        <v>446</v>
      </c>
      <c r="AB298">
        <v>0</v>
      </c>
      <c r="AC298" t="s">
        <v>71</v>
      </c>
      <c r="AD298" t="s">
        <v>74</v>
      </c>
      <c r="AE298">
        <v>0</v>
      </c>
      <c r="AF298" t="s">
        <v>71</v>
      </c>
      <c r="AG298" t="s">
        <v>437</v>
      </c>
      <c r="AH298">
        <v>500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900</v>
      </c>
    </row>
    <row r="299" spans="1:44">
      <c r="A299">
        <v>525</v>
      </c>
      <c r="B299" t="s">
        <v>425</v>
      </c>
      <c r="C299">
        <v>4</v>
      </c>
      <c r="D299" t="s">
        <v>426</v>
      </c>
      <c r="E299">
        <v>3497</v>
      </c>
      <c r="F299" t="s">
        <v>427</v>
      </c>
      <c r="G299" t="s">
        <v>428</v>
      </c>
      <c r="H299">
        <v>144.53</v>
      </c>
      <c r="I299" t="s">
        <v>429</v>
      </c>
      <c r="J299">
        <v>0.000859</v>
      </c>
      <c r="K299" t="s">
        <v>71</v>
      </c>
      <c r="L299" t="s">
        <v>430</v>
      </c>
      <c r="M299">
        <v>988.101156</v>
      </c>
      <c r="N299" t="s">
        <v>71</v>
      </c>
      <c r="O299" t="s">
        <v>431</v>
      </c>
      <c r="P299">
        <v>0.001847</v>
      </c>
      <c r="Q299" t="s">
        <v>71</v>
      </c>
      <c r="R299" t="s">
        <v>70</v>
      </c>
      <c r="S299">
        <v>8.969728</v>
      </c>
      <c r="T299" t="s">
        <v>71</v>
      </c>
      <c r="U299" t="s">
        <v>72</v>
      </c>
      <c r="V299">
        <v>0</v>
      </c>
      <c r="W299" t="s">
        <v>71</v>
      </c>
      <c r="X299" t="s">
        <v>73</v>
      </c>
      <c r="Y299">
        <v>0</v>
      </c>
      <c r="Z299" t="s">
        <v>71</v>
      </c>
      <c r="AA299" t="s">
        <v>446</v>
      </c>
      <c r="AB299">
        <v>0</v>
      </c>
      <c r="AC299" t="s">
        <v>71</v>
      </c>
      <c r="AD299" t="s">
        <v>74</v>
      </c>
      <c r="AE299">
        <v>0</v>
      </c>
      <c r="AF299" t="s">
        <v>71</v>
      </c>
      <c r="AG299" t="s">
        <v>437</v>
      </c>
      <c r="AH299">
        <v>1000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900</v>
      </c>
    </row>
    <row r="300" spans="1:44">
      <c r="A300">
        <v>525</v>
      </c>
      <c r="B300" t="s">
        <v>425</v>
      </c>
      <c r="C300">
        <v>4</v>
      </c>
      <c r="D300" t="s">
        <v>426</v>
      </c>
      <c r="E300">
        <v>2010</v>
      </c>
      <c r="F300" t="s">
        <v>427</v>
      </c>
      <c r="G300" t="s">
        <v>428</v>
      </c>
      <c r="H300">
        <v>212.212</v>
      </c>
      <c r="I300" t="s">
        <v>429</v>
      </c>
      <c r="J300">
        <v>0.000649</v>
      </c>
      <c r="K300" t="s">
        <v>71</v>
      </c>
      <c r="L300" t="s">
        <v>430</v>
      </c>
      <c r="M300">
        <v>626.291288</v>
      </c>
      <c r="N300" t="s">
        <v>71</v>
      </c>
      <c r="O300" t="s">
        <v>431</v>
      </c>
      <c r="P300">
        <v>0.001275</v>
      </c>
      <c r="Q300" t="s">
        <v>71</v>
      </c>
      <c r="R300" t="s">
        <v>70</v>
      </c>
      <c r="S300">
        <v>5.33822</v>
      </c>
      <c r="T300" t="s">
        <v>71</v>
      </c>
      <c r="U300" t="s">
        <v>72</v>
      </c>
      <c r="V300">
        <v>0</v>
      </c>
      <c r="W300" t="s">
        <v>71</v>
      </c>
      <c r="X300" t="s">
        <v>73</v>
      </c>
      <c r="Y300">
        <v>0</v>
      </c>
      <c r="Z300" t="s">
        <v>71</v>
      </c>
      <c r="AA300" t="s">
        <v>446</v>
      </c>
      <c r="AB300">
        <v>0</v>
      </c>
      <c r="AC300" t="s">
        <v>71</v>
      </c>
      <c r="AD300" t="s">
        <v>74</v>
      </c>
      <c r="AE300">
        <v>0</v>
      </c>
      <c r="AF300" t="s">
        <v>71</v>
      </c>
      <c r="AG300" t="s">
        <v>437</v>
      </c>
      <c r="AH300">
        <v>1000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500</v>
      </c>
    </row>
    <row r="301" spans="1:44">
      <c r="A301">
        <v>524</v>
      </c>
      <c r="B301" t="s">
        <v>425</v>
      </c>
      <c r="C301">
        <v>4</v>
      </c>
      <c r="D301" t="s">
        <v>426</v>
      </c>
      <c r="E301">
        <v>2010</v>
      </c>
      <c r="F301" t="s">
        <v>427</v>
      </c>
      <c r="G301" t="s">
        <v>428</v>
      </c>
      <c r="H301">
        <v>212.212</v>
      </c>
      <c r="I301" t="s">
        <v>429</v>
      </c>
      <c r="J301">
        <v>0.000571</v>
      </c>
      <c r="K301" t="s">
        <v>71</v>
      </c>
      <c r="L301" t="s">
        <v>430</v>
      </c>
      <c r="M301">
        <v>620.720576</v>
      </c>
      <c r="N301" t="s">
        <v>71</v>
      </c>
      <c r="O301" t="s">
        <v>431</v>
      </c>
      <c r="P301">
        <v>0.001191</v>
      </c>
      <c r="Q301" t="s">
        <v>71</v>
      </c>
      <c r="R301" t="s">
        <v>70</v>
      </c>
      <c r="S301">
        <v>5.472102</v>
      </c>
      <c r="T301" t="s">
        <v>71</v>
      </c>
      <c r="U301" t="s">
        <v>72</v>
      </c>
      <c r="V301">
        <v>0</v>
      </c>
      <c r="W301" t="s">
        <v>71</v>
      </c>
      <c r="X301" t="s">
        <v>73</v>
      </c>
      <c r="Y301">
        <v>0</v>
      </c>
      <c r="Z301" t="s">
        <v>71</v>
      </c>
      <c r="AA301" t="s">
        <v>446</v>
      </c>
      <c r="AB301">
        <v>0</v>
      </c>
      <c r="AC301" t="s">
        <v>71</v>
      </c>
      <c r="AD301" t="s">
        <v>74</v>
      </c>
      <c r="AE301">
        <v>0</v>
      </c>
      <c r="AF301" t="s">
        <v>71</v>
      </c>
      <c r="AG301" t="s">
        <v>437</v>
      </c>
      <c r="AH301">
        <v>1000</v>
      </c>
      <c r="AI301" t="s">
        <v>438</v>
      </c>
      <c r="AJ301">
        <v>1000000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500</v>
      </c>
    </row>
    <row r="302" spans="1:44">
      <c r="A302">
        <v>524</v>
      </c>
      <c r="B302" t="s">
        <v>425</v>
      </c>
      <c r="C302">
        <v>4</v>
      </c>
      <c r="D302" t="s">
        <v>426</v>
      </c>
      <c r="E302">
        <v>819</v>
      </c>
      <c r="F302" t="s">
        <v>427</v>
      </c>
      <c r="G302" t="s">
        <v>428</v>
      </c>
      <c r="H302">
        <v>2.516</v>
      </c>
      <c r="I302" t="s">
        <v>429</v>
      </c>
      <c r="J302">
        <v>0.000305</v>
      </c>
      <c r="K302" t="s">
        <v>71</v>
      </c>
      <c r="L302" t="s">
        <v>430</v>
      </c>
      <c r="M302">
        <v>307.150174</v>
      </c>
      <c r="N302" t="s">
        <v>71</v>
      </c>
      <c r="O302" t="s">
        <v>431</v>
      </c>
      <c r="P302">
        <v>0.000612</v>
      </c>
      <c r="Q302" t="s">
        <v>71</v>
      </c>
      <c r="R302" t="s">
        <v>70</v>
      </c>
      <c r="S302">
        <v>2.572528</v>
      </c>
      <c r="T302" t="s">
        <v>71</v>
      </c>
      <c r="U302" t="s">
        <v>72</v>
      </c>
      <c r="V302">
        <v>0</v>
      </c>
      <c r="W302" t="s">
        <v>71</v>
      </c>
      <c r="X302" t="s">
        <v>73</v>
      </c>
      <c r="Y302">
        <v>0</v>
      </c>
      <c r="Z302" t="s">
        <v>71</v>
      </c>
      <c r="AA302" t="s">
        <v>446</v>
      </c>
      <c r="AB302">
        <v>0</v>
      </c>
      <c r="AC302" t="s">
        <v>71</v>
      </c>
      <c r="AD302" t="s">
        <v>74</v>
      </c>
      <c r="AE302">
        <v>0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5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200</v>
      </c>
    </row>
    <row r="303" spans="1:44">
      <c r="A303">
        <v>524</v>
      </c>
      <c r="B303" t="s">
        <v>425</v>
      </c>
      <c r="C303">
        <v>4</v>
      </c>
      <c r="D303" t="s">
        <v>426</v>
      </c>
      <c r="E303">
        <v>447</v>
      </c>
      <c r="F303" t="s">
        <v>427</v>
      </c>
      <c r="G303" t="s">
        <v>428</v>
      </c>
      <c r="H303">
        <v>2.688</v>
      </c>
      <c r="I303" t="s">
        <v>429</v>
      </c>
      <c r="J303">
        <v>0.000223</v>
      </c>
      <c r="K303" t="s">
        <v>71</v>
      </c>
      <c r="L303" t="s">
        <v>430</v>
      </c>
      <c r="M303">
        <v>197.660622</v>
      </c>
      <c r="N303" t="s">
        <v>71</v>
      </c>
      <c r="O303" t="s">
        <v>431</v>
      </c>
      <c r="P303">
        <v>0.000421</v>
      </c>
      <c r="Q303" t="s">
        <v>71</v>
      </c>
      <c r="R303" t="s">
        <v>70</v>
      </c>
      <c r="S303">
        <v>1.740107</v>
      </c>
      <c r="T303" t="s">
        <v>71</v>
      </c>
      <c r="U303" t="s">
        <v>72</v>
      </c>
      <c r="V303">
        <v>0</v>
      </c>
      <c r="W303" t="s">
        <v>71</v>
      </c>
      <c r="X303" t="s">
        <v>73</v>
      </c>
      <c r="Y303">
        <v>0</v>
      </c>
      <c r="Z303" t="s">
        <v>71</v>
      </c>
      <c r="AA303" t="s">
        <v>446</v>
      </c>
      <c r="AB303">
        <v>0</v>
      </c>
      <c r="AC303" t="s">
        <v>71</v>
      </c>
      <c r="AD303" t="s">
        <v>74</v>
      </c>
      <c r="AE303">
        <v>0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5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100</v>
      </c>
    </row>
    <row r="304" spans="1:44">
      <c r="A304">
        <v>523</v>
      </c>
      <c r="B304" t="s">
        <v>425</v>
      </c>
      <c r="C304">
        <v>4</v>
      </c>
      <c r="D304" t="s">
        <v>426</v>
      </c>
      <c r="E304">
        <v>150</v>
      </c>
      <c r="F304" t="s">
        <v>427</v>
      </c>
      <c r="G304" t="s">
        <v>428</v>
      </c>
      <c r="H304">
        <v>9.67</v>
      </c>
      <c r="I304" t="s">
        <v>429</v>
      </c>
      <c r="J304">
        <v>0.000183</v>
      </c>
      <c r="K304" t="s">
        <v>71</v>
      </c>
      <c r="L304" t="s">
        <v>430</v>
      </c>
      <c r="M304">
        <v>106.233491</v>
      </c>
      <c r="N304" t="s">
        <v>71</v>
      </c>
      <c r="O304" t="s">
        <v>431</v>
      </c>
      <c r="P304">
        <v>0.000289</v>
      </c>
      <c r="Q304" t="s">
        <v>71</v>
      </c>
      <c r="R304" t="s">
        <v>70</v>
      </c>
      <c r="S304">
        <v>1.298662</v>
      </c>
      <c r="T304" t="s">
        <v>71</v>
      </c>
      <c r="U304" t="s">
        <v>72</v>
      </c>
      <c r="V304">
        <v>0</v>
      </c>
      <c r="W304" t="s">
        <v>71</v>
      </c>
      <c r="X304" t="s">
        <v>73</v>
      </c>
      <c r="Y304">
        <v>0</v>
      </c>
      <c r="Z304" t="s">
        <v>71</v>
      </c>
      <c r="AA304" t="s">
        <v>446</v>
      </c>
      <c r="AB304">
        <v>0</v>
      </c>
      <c r="AC304" t="s">
        <v>71</v>
      </c>
      <c r="AD304" t="s">
        <v>74</v>
      </c>
      <c r="AE304">
        <v>0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5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20</v>
      </c>
    </row>
    <row r="305" spans="1:44">
      <c r="A305">
        <v>522</v>
      </c>
      <c r="B305" t="s">
        <v>425</v>
      </c>
      <c r="C305">
        <v>4</v>
      </c>
      <c r="D305" t="s">
        <v>426</v>
      </c>
      <c r="E305">
        <v>150</v>
      </c>
      <c r="F305" t="s">
        <v>427</v>
      </c>
      <c r="G305" t="s">
        <v>428</v>
      </c>
      <c r="H305">
        <v>317.11</v>
      </c>
      <c r="I305" t="s">
        <v>429</v>
      </c>
      <c r="J305">
        <v>0.000174</v>
      </c>
      <c r="K305" t="s">
        <v>71</v>
      </c>
      <c r="L305" t="s">
        <v>430</v>
      </c>
      <c r="M305">
        <v>106.048381</v>
      </c>
      <c r="N305" t="s">
        <v>71</v>
      </c>
      <c r="O305" t="s">
        <v>431</v>
      </c>
      <c r="P305">
        <v>0.00028</v>
      </c>
      <c r="Q305" t="s">
        <v>71</v>
      </c>
      <c r="R305" t="s">
        <v>70</v>
      </c>
      <c r="S305">
        <v>1.269346</v>
      </c>
      <c r="T305" t="s">
        <v>71</v>
      </c>
      <c r="U305" t="s">
        <v>72</v>
      </c>
      <c r="V305">
        <v>0</v>
      </c>
      <c r="W305" t="s">
        <v>71</v>
      </c>
      <c r="X305" t="s">
        <v>73</v>
      </c>
      <c r="Y305">
        <v>0</v>
      </c>
      <c r="Z305" t="s">
        <v>71</v>
      </c>
      <c r="AA305" t="s">
        <v>446</v>
      </c>
      <c r="AB305">
        <v>0</v>
      </c>
      <c r="AC305" t="s">
        <v>71</v>
      </c>
      <c r="AD305" t="s">
        <v>74</v>
      </c>
      <c r="AE305">
        <v>0</v>
      </c>
      <c r="AF305" t="s">
        <v>71</v>
      </c>
      <c r="AG305" t="s">
        <v>437</v>
      </c>
      <c r="AH305">
        <v>1000</v>
      </c>
      <c r="AI305" t="s">
        <v>438</v>
      </c>
      <c r="AJ305">
        <v>1000000</v>
      </c>
      <c r="AK305" t="s">
        <v>439</v>
      </c>
      <c r="AL305">
        <v>5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20</v>
      </c>
    </row>
    <row r="306" spans="1:44">
      <c r="A306">
        <v>521</v>
      </c>
      <c r="B306" t="s">
        <v>425</v>
      </c>
      <c r="C306">
        <v>4</v>
      </c>
      <c r="D306" t="s">
        <v>426</v>
      </c>
      <c r="E306">
        <v>150</v>
      </c>
      <c r="F306" t="s">
        <v>427</v>
      </c>
      <c r="G306" t="s">
        <v>428</v>
      </c>
      <c r="H306">
        <v>2351.17</v>
      </c>
      <c r="I306" t="s">
        <v>429</v>
      </c>
      <c r="J306">
        <v>0.000173</v>
      </c>
      <c r="K306" t="s">
        <v>71</v>
      </c>
      <c r="L306" t="s">
        <v>430</v>
      </c>
      <c r="M306">
        <v>105.846651</v>
      </c>
      <c r="N306" t="s">
        <v>71</v>
      </c>
      <c r="O306" t="s">
        <v>431</v>
      </c>
      <c r="P306">
        <v>0.000278</v>
      </c>
      <c r="Q306" t="s">
        <v>71</v>
      </c>
      <c r="R306" t="s">
        <v>70</v>
      </c>
      <c r="S306">
        <v>1.255991</v>
      </c>
      <c r="T306" t="s">
        <v>71</v>
      </c>
      <c r="U306" t="s">
        <v>72</v>
      </c>
      <c r="V306">
        <v>0</v>
      </c>
      <c r="W306" t="s">
        <v>71</v>
      </c>
      <c r="X306" t="s">
        <v>73</v>
      </c>
      <c r="Y306">
        <v>0</v>
      </c>
      <c r="Z306" t="s">
        <v>71</v>
      </c>
      <c r="AA306" t="s">
        <v>446</v>
      </c>
      <c r="AB306">
        <v>0</v>
      </c>
      <c r="AC306" t="s">
        <v>71</v>
      </c>
      <c r="AD306" t="s">
        <v>74</v>
      </c>
      <c r="AE306">
        <v>0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5</v>
      </c>
      <c r="AM306" t="s">
        <v>440</v>
      </c>
      <c r="AN306">
        <v>500</v>
      </c>
      <c r="AO306" t="s">
        <v>441</v>
      </c>
      <c r="AP306">
        <v>20</v>
      </c>
      <c r="AQ306" t="s">
        <v>442</v>
      </c>
      <c r="AR306">
        <v>20</v>
      </c>
    </row>
    <row r="307" spans="1:44">
      <c r="A307">
        <v>520</v>
      </c>
      <c r="B307" t="s">
        <v>425</v>
      </c>
      <c r="C307">
        <v>4</v>
      </c>
      <c r="D307" t="s">
        <v>426</v>
      </c>
      <c r="E307">
        <v>150</v>
      </c>
      <c r="F307" t="s">
        <v>427</v>
      </c>
      <c r="G307" t="s">
        <v>428</v>
      </c>
      <c r="H307">
        <v>9795.12</v>
      </c>
      <c r="I307" t="s">
        <v>429</v>
      </c>
      <c r="J307">
        <v>0.000165</v>
      </c>
      <c r="K307" t="s">
        <v>71</v>
      </c>
      <c r="L307" t="s">
        <v>430</v>
      </c>
      <c r="M307">
        <v>104.775918</v>
      </c>
      <c r="N307" t="s">
        <v>71</v>
      </c>
      <c r="O307" t="s">
        <v>431</v>
      </c>
      <c r="P307">
        <v>0.00027</v>
      </c>
      <c r="Q307" t="s">
        <v>71</v>
      </c>
      <c r="R307" t="s">
        <v>70</v>
      </c>
      <c r="S307">
        <v>1.238723</v>
      </c>
      <c r="T307" t="s">
        <v>71</v>
      </c>
      <c r="U307" t="s">
        <v>72</v>
      </c>
      <c r="V307">
        <v>0</v>
      </c>
      <c r="W307" t="s">
        <v>71</v>
      </c>
      <c r="X307" t="s">
        <v>73</v>
      </c>
      <c r="Y307">
        <v>0</v>
      </c>
      <c r="Z307" t="s">
        <v>71</v>
      </c>
      <c r="AA307" t="s">
        <v>446</v>
      </c>
      <c r="AB307">
        <v>0</v>
      </c>
      <c r="AC307" t="s">
        <v>71</v>
      </c>
      <c r="AD307" t="s">
        <v>74</v>
      </c>
      <c r="AE307">
        <v>0</v>
      </c>
      <c r="AF307" t="s">
        <v>71</v>
      </c>
      <c r="AG307" t="s">
        <v>437</v>
      </c>
      <c r="AH307">
        <v>1000</v>
      </c>
      <c r="AI307" t="s">
        <v>438</v>
      </c>
      <c r="AJ307">
        <v>1000000</v>
      </c>
      <c r="AK307" t="s">
        <v>439</v>
      </c>
      <c r="AL307">
        <v>5</v>
      </c>
      <c r="AM307" t="s">
        <v>440</v>
      </c>
      <c r="AN307">
        <v>500</v>
      </c>
      <c r="AO307" t="s">
        <v>441</v>
      </c>
      <c r="AP307">
        <v>20</v>
      </c>
      <c r="AQ307" t="s">
        <v>442</v>
      </c>
      <c r="AR307">
        <v>20</v>
      </c>
    </row>
    <row r="308" spans="1:44">
      <c r="A308">
        <v>519</v>
      </c>
      <c r="B308" t="s">
        <v>425</v>
      </c>
      <c r="C308">
        <v>4</v>
      </c>
      <c r="D308" t="s">
        <v>426</v>
      </c>
      <c r="E308">
        <v>150</v>
      </c>
      <c r="F308" t="s">
        <v>427</v>
      </c>
      <c r="G308" t="s">
        <v>428</v>
      </c>
      <c r="H308">
        <v>29859.07</v>
      </c>
      <c r="I308" t="s">
        <v>429</v>
      </c>
      <c r="J308">
        <v>0.000169</v>
      </c>
      <c r="K308" t="s">
        <v>71</v>
      </c>
      <c r="L308" t="s">
        <v>430</v>
      </c>
      <c r="M308">
        <v>104.130437</v>
      </c>
      <c r="N308" t="s">
        <v>71</v>
      </c>
      <c r="O308" t="s">
        <v>431</v>
      </c>
      <c r="P308">
        <v>0.000273</v>
      </c>
      <c r="Q308" t="s">
        <v>71</v>
      </c>
      <c r="R308" t="s">
        <v>70</v>
      </c>
      <c r="S308">
        <v>1.294471</v>
      </c>
      <c r="T308" t="s">
        <v>71</v>
      </c>
      <c r="U308" t="s">
        <v>72</v>
      </c>
      <c r="V308">
        <v>0</v>
      </c>
      <c r="W308" t="s">
        <v>71</v>
      </c>
      <c r="X308" t="s">
        <v>73</v>
      </c>
      <c r="Y308">
        <v>0</v>
      </c>
      <c r="Z308" t="s">
        <v>71</v>
      </c>
      <c r="AA308" t="s">
        <v>446</v>
      </c>
      <c r="AB308">
        <v>0</v>
      </c>
      <c r="AC308" t="s">
        <v>71</v>
      </c>
      <c r="AD308" t="s">
        <v>74</v>
      </c>
      <c r="AE308">
        <v>0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5</v>
      </c>
      <c r="AM308" t="s">
        <v>440</v>
      </c>
      <c r="AN308">
        <v>500</v>
      </c>
      <c r="AO308" t="s">
        <v>441</v>
      </c>
      <c r="AP308">
        <v>20</v>
      </c>
      <c r="AQ308" t="s">
        <v>442</v>
      </c>
      <c r="AR308">
        <v>20</v>
      </c>
    </row>
    <row r="309" spans="1:44">
      <c r="A309">
        <v>518</v>
      </c>
      <c r="B309" t="s">
        <v>425</v>
      </c>
      <c r="C309">
        <v>4</v>
      </c>
      <c r="D309" t="s">
        <v>426</v>
      </c>
      <c r="E309">
        <v>150</v>
      </c>
      <c r="F309" t="s">
        <v>427</v>
      </c>
      <c r="G309" t="s">
        <v>428</v>
      </c>
      <c r="H309">
        <v>74393.912</v>
      </c>
      <c r="I309" t="s">
        <v>429</v>
      </c>
      <c r="J309">
        <v>0.000174</v>
      </c>
      <c r="K309" t="s">
        <v>71</v>
      </c>
      <c r="L309" t="s">
        <v>430</v>
      </c>
      <c r="M309">
        <v>104.586424</v>
      </c>
      <c r="N309" t="s">
        <v>71</v>
      </c>
      <c r="O309" t="s">
        <v>431</v>
      </c>
      <c r="P309">
        <v>0.000279</v>
      </c>
      <c r="Q309" t="s">
        <v>71</v>
      </c>
      <c r="R309" t="s">
        <v>70</v>
      </c>
      <c r="S309">
        <v>1.470489</v>
      </c>
      <c r="T309" t="s">
        <v>71</v>
      </c>
      <c r="U309" t="s">
        <v>72</v>
      </c>
      <c r="V309">
        <v>0</v>
      </c>
      <c r="W309" t="s">
        <v>71</v>
      </c>
      <c r="X309" t="s">
        <v>73</v>
      </c>
      <c r="Y309">
        <v>0</v>
      </c>
      <c r="Z309" t="s">
        <v>71</v>
      </c>
      <c r="AA309" t="s">
        <v>446</v>
      </c>
      <c r="AB309">
        <v>0</v>
      </c>
      <c r="AC309" t="s">
        <v>71</v>
      </c>
      <c r="AD309" t="s">
        <v>74</v>
      </c>
      <c r="AE309">
        <v>0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5</v>
      </c>
      <c r="AM309" t="s">
        <v>440</v>
      </c>
      <c r="AN309">
        <v>500</v>
      </c>
      <c r="AO309" t="s">
        <v>441</v>
      </c>
      <c r="AP309">
        <v>20</v>
      </c>
      <c r="AQ309" t="s">
        <v>442</v>
      </c>
      <c r="AR309">
        <v>20</v>
      </c>
    </row>
    <row r="310" spans="1:44">
      <c r="A310">
        <v>517</v>
      </c>
      <c r="B310" t="s">
        <v>425</v>
      </c>
      <c r="C310">
        <v>4</v>
      </c>
      <c r="D310" t="s">
        <v>426</v>
      </c>
      <c r="E310">
        <v>150</v>
      </c>
      <c r="F310" t="s">
        <v>427</v>
      </c>
      <c r="G310" t="s">
        <v>428</v>
      </c>
      <c r="H310">
        <v>162530.226</v>
      </c>
      <c r="I310" t="s">
        <v>429</v>
      </c>
      <c r="J310">
        <v>0.000162</v>
      </c>
      <c r="K310" t="s">
        <v>71</v>
      </c>
      <c r="L310" t="s">
        <v>430</v>
      </c>
      <c r="M310">
        <v>100.909242</v>
      </c>
      <c r="N310" t="s">
        <v>71</v>
      </c>
      <c r="O310" t="s">
        <v>431</v>
      </c>
      <c r="P310">
        <v>0.000263</v>
      </c>
      <c r="Q310" t="s">
        <v>71</v>
      </c>
      <c r="R310" t="s">
        <v>70</v>
      </c>
      <c r="S310">
        <v>1.866846</v>
      </c>
      <c r="T310" t="s">
        <v>71</v>
      </c>
      <c r="U310" t="s">
        <v>72</v>
      </c>
      <c r="V310">
        <v>0</v>
      </c>
      <c r="W310" t="s">
        <v>71</v>
      </c>
      <c r="X310" t="s">
        <v>73</v>
      </c>
      <c r="Y310">
        <v>0</v>
      </c>
      <c r="Z310" t="s">
        <v>71</v>
      </c>
      <c r="AA310" t="s">
        <v>446</v>
      </c>
      <c r="AB310">
        <v>0</v>
      </c>
      <c r="AC310" t="s">
        <v>71</v>
      </c>
      <c r="AD310" t="s">
        <v>74</v>
      </c>
      <c r="AE310">
        <v>0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5</v>
      </c>
      <c r="AM310" t="s">
        <v>440</v>
      </c>
      <c r="AN310">
        <v>500</v>
      </c>
      <c r="AO310" t="s">
        <v>441</v>
      </c>
      <c r="AP310">
        <v>20</v>
      </c>
      <c r="AQ310" t="s">
        <v>442</v>
      </c>
      <c r="AR310">
        <v>20</v>
      </c>
    </row>
    <row r="311" spans="1:44">
      <c r="A311">
        <v>516</v>
      </c>
      <c r="B311" t="s">
        <v>425</v>
      </c>
      <c r="C311">
        <v>4</v>
      </c>
      <c r="D311" t="s">
        <v>426</v>
      </c>
      <c r="E311">
        <v>150</v>
      </c>
      <c r="F311" t="s">
        <v>427</v>
      </c>
      <c r="G311" t="s">
        <v>428</v>
      </c>
      <c r="H311">
        <v>9.67</v>
      </c>
      <c r="I311" t="s">
        <v>429</v>
      </c>
      <c r="J311">
        <v>0.000184</v>
      </c>
      <c r="K311" t="s">
        <v>71</v>
      </c>
      <c r="L311" t="s">
        <v>430</v>
      </c>
      <c r="M311">
        <v>105.664306</v>
      </c>
      <c r="N311" t="s">
        <v>71</v>
      </c>
      <c r="O311" t="s">
        <v>431</v>
      </c>
      <c r="P311">
        <v>0.00029</v>
      </c>
      <c r="Q311" t="s">
        <v>71</v>
      </c>
      <c r="R311" t="s">
        <v>70</v>
      </c>
      <c r="S311">
        <v>1.295592</v>
      </c>
      <c r="T311" t="s">
        <v>71</v>
      </c>
      <c r="U311" t="s">
        <v>72</v>
      </c>
      <c r="V311">
        <v>0</v>
      </c>
      <c r="W311" t="s">
        <v>71</v>
      </c>
      <c r="X311" t="s">
        <v>73</v>
      </c>
      <c r="Y311">
        <v>0</v>
      </c>
      <c r="Z311" t="s">
        <v>71</v>
      </c>
      <c r="AA311" t="s">
        <v>446</v>
      </c>
      <c r="AB311">
        <v>0</v>
      </c>
      <c r="AC311" t="s">
        <v>71</v>
      </c>
      <c r="AD311" t="s">
        <v>74</v>
      </c>
      <c r="AE311">
        <v>0</v>
      </c>
      <c r="AF311" t="s">
        <v>71</v>
      </c>
      <c r="AG311" t="s">
        <v>437</v>
      </c>
      <c r="AH311">
        <v>1000</v>
      </c>
      <c r="AI311" t="s">
        <v>438</v>
      </c>
      <c r="AJ311">
        <v>1000000</v>
      </c>
      <c r="AK311" t="s">
        <v>439</v>
      </c>
      <c r="AL311">
        <v>5</v>
      </c>
      <c r="AM311" t="s">
        <v>440</v>
      </c>
      <c r="AN311">
        <v>500</v>
      </c>
      <c r="AO311" t="s">
        <v>441</v>
      </c>
      <c r="AP311">
        <v>20</v>
      </c>
      <c r="AQ311" t="s">
        <v>442</v>
      </c>
      <c r="AR311">
        <v>20</v>
      </c>
    </row>
    <row r="312" spans="1:44">
      <c r="A312">
        <v>515</v>
      </c>
      <c r="B312" t="s">
        <v>425</v>
      </c>
      <c r="C312">
        <v>4</v>
      </c>
      <c r="D312" t="s">
        <v>426</v>
      </c>
      <c r="E312">
        <v>150</v>
      </c>
      <c r="F312" t="s">
        <v>427</v>
      </c>
      <c r="G312" t="s">
        <v>428</v>
      </c>
      <c r="H312">
        <v>317.11</v>
      </c>
      <c r="I312" t="s">
        <v>429</v>
      </c>
      <c r="J312">
        <v>0.000176</v>
      </c>
      <c r="K312" t="s">
        <v>71</v>
      </c>
      <c r="L312" t="s">
        <v>430</v>
      </c>
      <c r="M312">
        <v>104.873566</v>
      </c>
      <c r="N312" t="s">
        <v>71</v>
      </c>
      <c r="O312" t="s">
        <v>431</v>
      </c>
      <c r="P312">
        <v>0.000281</v>
      </c>
      <c r="Q312" t="s">
        <v>71</v>
      </c>
      <c r="R312" t="s">
        <v>70</v>
      </c>
      <c r="S312">
        <v>1.245469</v>
      </c>
      <c r="T312" t="s">
        <v>71</v>
      </c>
      <c r="U312" t="s">
        <v>72</v>
      </c>
      <c r="V312">
        <v>0</v>
      </c>
      <c r="W312" t="s">
        <v>71</v>
      </c>
      <c r="X312" t="s">
        <v>73</v>
      </c>
      <c r="Y312">
        <v>0</v>
      </c>
      <c r="Z312" t="s">
        <v>71</v>
      </c>
      <c r="AA312" t="s">
        <v>446</v>
      </c>
      <c r="AB312">
        <v>0</v>
      </c>
      <c r="AC312" t="s">
        <v>71</v>
      </c>
      <c r="AD312" t="s">
        <v>74</v>
      </c>
      <c r="AE312">
        <v>0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5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20</v>
      </c>
    </row>
    <row r="313" spans="1:44">
      <c r="A313">
        <v>514</v>
      </c>
      <c r="B313" t="s">
        <v>425</v>
      </c>
      <c r="C313">
        <v>4</v>
      </c>
      <c r="D313" t="s">
        <v>426</v>
      </c>
      <c r="E313">
        <v>150</v>
      </c>
      <c r="F313" t="s">
        <v>427</v>
      </c>
      <c r="G313" t="s">
        <v>428</v>
      </c>
      <c r="H313">
        <v>2351.17</v>
      </c>
      <c r="I313" t="s">
        <v>429</v>
      </c>
      <c r="J313">
        <v>0.000169</v>
      </c>
      <c r="K313" t="s">
        <v>71</v>
      </c>
      <c r="L313" t="s">
        <v>430</v>
      </c>
      <c r="M313">
        <v>105.774428</v>
      </c>
      <c r="N313" t="s">
        <v>71</v>
      </c>
      <c r="O313" t="s">
        <v>431</v>
      </c>
      <c r="P313">
        <v>0.000275</v>
      </c>
      <c r="Q313" t="s">
        <v>71</v>
      </c>
      <c r="R313" t="s">
        <v>70</v>
      </c>
      <c r="S313">
        <v>1.223854</v>
      </c>
      <c r="T313" t="s">
        <v>71</v>
      </c>
      <c r="U313" t="s">
        <v>72</v>
      </c>
      <c r="V313">
        <v>0</v>
      </c>
      <c r="W313" t="s">
        <v>71</v>
      </c>
      <c r="X313" t="s">
        <v>73</v>
      </c>
      <c r="Y313">
        <v>0</v>
      </c>
      <c r="Z313" t="s">
        <v>71</v>
      </c>
      <c r="AA313" t="s">
        <v>446</v>
      </c>
      <c r="AB313">
        <v>0</v>
      </c>
      <c r="AC313" t="s">
        <v>71</v>
      </c>
      <c r="AD313" t="s">
        <v>74</v>
      </c>
      <c r="AE313">
        <v>0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5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20</v>
      </c>
    </row>
    <row r="314" spans="1:44">
      <c r="A314">
        <v>513</v>
      </c>
      <c r="B314" t="s">
        <v>425</v>
      </c>
      <c r="C314">
        <v>4</v>
      </c>
      <c r="D314" t="s">
        <v>426</v>
      </c>
      <c r="E314">
        <v>150</v>
      </c>
      <c r="F314" t="s">
        <v>427</v>
      </c>
      <c r="G314" t="s">
        <v>428</v>
      </c>
      <c r="H314">
        <v>9795.12</v>
      </c>
      <c r="I314" t="s">
        <v>429</v>
      </c>
      <c r="J314">
        <v>0.000167</v>
      </c>
      <c r="K314" t="s">
        <v>71</v>
      </c>
      <c r="L314" t="s">
        <v>430</v>
      </c>
      <c r="M314">
        <v>106.728698</v>
      </c>
      <c r="N314" t="s">
        <v>71</v>
      </c>
      <c r="O314" t="s">
        <v>431</v>
      </c>
      <c r="P314">
        <v>0.000274</v>
      </c>
      <c r="Q314" t="s">
        <v>71</v>
      </c>
      <c r="R314" t="s">
        <v>70</v>
      </c>
      <c r="S314">
        <v>1.305472</v>
      </c>
      <c r="T314" t="s">
        <v>71</v>
      </c>
      <c r="U314" t="s">
        <v>72</v>
      </c>
      <c r="V314">
        <v>0</v>
      </c>
      <c r="W314" t="s">
        <v>71</v>
      </c>
      <c r="X314" t="s">
        <v>73</v>
      </c>
      <c r="Y314">
        <v>0</v>
      </c>
      <c r="Z314" t="s">
        <v>71</v>
      </c>
      <c r="AA314" t="s">
        <v>446</v>
      </c>
      <c r="AB314">
        <v>0</v>
      </c>
      <c r="AC314" t="s">
        <v>71</v>
      </c>
      <c r="AD314" t="s">
        <v>74</v>
      </c>
      <c r="AE314">
        <v>0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5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20</v>
      </c>
    </row>
    <row r="315" spans="1:44">
      <c r="A315">
        <v>512</v>
      </c>
      <c r="B315" t="s">
        <v>425</v>
      </c>
      <c r="C315">
        <v>4</v>
      </c>
      <c r="D315" t="s">
        <v>426</v>
      </c>
      <c r="E315">
        <v>150</v>
      </c>
      <c r="F315" t="s">
        <v>427</v>
      </c>
      <c r="G315" t="s">
        <v>428</v>
      </c>
      <c r="H315">
        <v>29859.07</v>
      </c>
      <c r="I315" t="s">
        <v>429</v>
      </c>
      <c r="J315">
        <v>0.000165</v>
      </c>
      <c r="K315" t="s">
        <v>71</v>
      </c>
      <c r="L315" t="s">
        <v>430</v>
      </c>
      <c r="M315">
        <v>101.868193</v>
      </c>
      <c r="N315" t="s">
        <v>71</v>
      </c>
      <c r="O315" t="s">
        <v>431</v>
      </c>
      <c r="P315">
        <v>0.000267</v>
      </c>
      <c r="Q315" t="s">
        <v>71</v>
      </c>
      <c r="R315" t="s">
        <v>70</v>
      </c>
      <c r="S315">
        <v>1.290928</v>
      </c>
      <c r="T315" t="s">
        <v>71</v>
      </c>
      <c r="U315" t="s">
        <v>72</v>
      </c>
      <c r="V315">
        <v>0</v>
      </c>
      <c r="W315" t="s">
        <v>71</v>
      </c>
      <c r="X315" t="s">
        <v>73</v>
      </c>
      <c r="Y315">
        <v>0</v>
      </c>
      <c r="Z315" t="s">
        <v>71</v>
      </c>
      <c r="AA315" t="s">
        <v>446</v>
      </c>
      <c r="AB315">
        <v>0</v>
      </c>
      <c r="AC315" t="s">
        <v>71</v>
      </c>
      <c r="AD315" t="s">
        <v>74</v>
      </c>
      <c r="AE315">
        <v>0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5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</v>
      </c>
    </row>
    <row r="316" spans="1:44">
      <c r="A316">
        <v>511</v>
      </c>
      <c r="B316" t="s">
        <v>425</v>
      </c>
      <c r="C316">
        <v>4</v>
      </c>
      <c r="D316" t="s">
        <v>426</v>
      </c>
      <c r="E316">
        <v>150</v>
      </c>
      <c r="F316" t="s">
        <v>427</v>
      </c>
      <c r="G316" t="s">
        <v>428</v>
      </c>
      <c r="H316">
        <v>74393.912</v>
      </c>
      <c r="I316" t="s">
        <v>429</v>
      </c>
      <c r="J316">
        <v>0.000183</v>
      </c>
      <c r="K316" t="s">
        <v>71</v>
      </c>
      <c r="L316" t="s">
        <v>430</v>
      </c>
      <c r="M316">
        <v>101.988143</v>
      </c>
      <c r="N316" t="s">
        <v>71</v>
      </c>
      <c r="O316" t="s">
        <v>431</v>
      </c>
      <c r="P316">
        <v>0.000285</v>
      </c>
      <c r="Q316" t="s">
        <v>71</v>
      </c>
      <c r="R316" t="s">
        <v>70</v>
      </c>
      <c r="S316">
        <v>1.449543</v>
      </c>
      <c r="T316" t="s">
        <v>71</v>
      </c>
      <c r="U316" t="s">
        <v>72</v>
      </c>
      <c r="V316">
        <v>0</v>
      </c>
      <c r="W316" t="s">
        <v>71</v>
      </c>
      <c r="X316" t="s">
        <v>73</v>
      </c>
      <c r="Y316">
        <v>0</v>
      </c>
      <c r="Z316" t="s">
        <v>71</v>
      </c>
      <c r="AA316" t="s">
        <v>446</v>
      </c>
      <c r="AB316">
        <v>0</v>
      </c>
      <c r="AC316" t="s">
        <v>71</v>
      </c>
      <c r="AD316" t="s">
        <v>74</v>
      </c>
      <c r="AE316">
        <v>0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5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20</v>
      </c>
    </row>
    <row r="317" spans="1:44">
      <c r="A317">
        <v>510</v>
      </c>
      <c r="B317" t="s">
        <v>425</v>
      </c>
      <c r="C317">
        <v>4</v>
      </c>
      <c r="D317" t="s">
        <v>426</v>
      </c>
      <c r="E317">
        <v>150</v>
      </c>
      <c r="F317" t="s">
        <v>427</v>
      </c>
      <c r="G317" t="s">
        <v>428</v>
      </c>
      <c r="H317">
        <v>162530.226</v>
      </c>
      <c r="I317" t="s">
        <v>429</v>
      </c>
      <c r="J317">
        <v>0.000171</v>
      </c>
      <c r="K317" t="s">
        <v>71</v>
      </c>
      <c r="L317" t="s">
        <v>430</v>
      </c>
      <c r="M317">
        <v>100.830552</v>
      </c>
      <c r="N317" t="s">
        <v>71</v>
      </c>
      <c r="O317" t="s">
        <v>431</v>
      </c>
      <c r="P317">
        <v>0.000271</v>
      </c>
      <c r="Q317" t="s">
        <v>71</v>
      </c>
      <c r="R317" t="s">
        <v>70</v>
      </c>
      <c r="S317">
        <v>1.877849</v>
      </c>
      <c r="T317" t="s">
        <v>71</v>
      </c>
      <c r="U317" t="s">
        <v>72</v>
      </c>
      <c r="V317">
        <v>0</v>
      </c>
      <c r="W317" t="s">
        <v>71</v>
      </c>
      <c r="X317" t="s">
        <v>73</v>
      </c>
      <c r="Y317">
        <v>0</v>
      </c>
      <c r="Z317" t="s">
        <v>71</v>
      </c>
      <c r="AA317" t="s">
        <v>446</v>
      </c>
      <c r="AB317">
        <v>0</v>
      </c>
      <c r="AC317" t="s">
        <v>71</v>
      </c>
      <c r="AD317" t="s">
        <v>74</v>
      </c>
      <c r="AE317">
        <v>0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5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spans="1:44">
      <c r="A318">
        <v>509</v>
      </c>
      <c r="B318" t="s">
        <v>425</v>
      </c>
      <c r="C318">
        <v>4</v>
      </c>
      <c r="D318" t="s">
        <v>426</v>
      </c>
      <c r="E318">
        <v>150</v>
      </c>
      <c r="F318" t="s">
        <v>427</v>
      </c>
      <c r="G318" t="s">
        <v>428</v>
      </c>
      <c r="H318">
        <v>9.67</v>
      </c>
      <c r="I318" t="s">
        <v>429</v>
      </c>
      <c r="J318">
        <v>0.000185</v>
      </c>
      <c r="K318" t="s">
        <v>71</v>
      </c>
      <c r="L318" t="s">
        <v>430</v>
      </c>
      <c r="M318">
        <v>105.538599</v>
      </c>
      <c r="N318" t="s">
        <v>71</v>
      </c>
      <c r="O318" t="s">
        <v>431</v>
      </c>
      <c r="P318">
        <v>0.000291</v>
      </c>
      <c r="Q318" t="s">
        <v>71</v>
      </c>
      <c r="R318" t="s">
        <v>70</v>
      </c>
      <c r="S318">
        <v>1.290226</v>
      </c>
      <c r="T318" t="s">
        <v>71</v>
      </c>
      <c r="U318" t="s">
        <v>72</v>
      </c>
      <c r="V318">
        <v>0</v>
      </c>
      <c r="W318" t="s">
        <v>71</v>
      </c>
      <c r="X318" t="s">
        <v>73</v>
      </c>
      <c r="Y318">
        <v>0</v>
      </c>
      <c r="Z318" t="s">
        <v>71</v>
      </c>
      <c r="AA318" t="s">
        <v>446</v>
      </c>
      <c r="AB318">
        <v>0</v>
      </c>
      <c r="AC318" t="s">
        <v>71</v>
      </c>
      <c r="AD318" t="s">
        <v>74</v>
      </c>
      <c r="AE318">
        <v>0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5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spans="1:44">
      <c r="A319">
        <v>508</v>
      </c>
      <c r="B319" t="s">
        <v>425</v>
      </c>
      <c r="C319">
        <v>4</v>
      </c>
      <c r="D319" t="s">
        <v>426</v>
      </c>
      <c r="E319">
        <v>449</v>
      </c>
      <c r="F319" t="s">
        <v>427</v>
      </c>
      <c r="G319" t="s">
        <v>428</v>
      </c>
      <c r="H319">
        <v>1.264</v>
      </c>
      <c r="I319" t="s">
        <v>429</v>
      </c>
      <c r="J319">
        <v>0.000302</v>
      </c>
      <c r="K319" t="s">
        <v>71</v>
      </c>
      <c r="L319" t="s">
        <v>430</v>
      </c>
      <c r="M319">
        <v>221.910833</v>
      </c>
      <c r="N319" t="s">
        <v>71</v>
      </c>
      <c r="O319" t="s">
        <v>431</v>
      </c>
      <c r="P319">
        <v>0.000524</v>
      </c>
      <c r="Q319" t="s">
        <v>71</v>
      </c>
      <c r="R319" t="s">
        <v>70</v>
      </c>
      <c r="S319">
        <v>1.895582</v>
      </c>
      <c r="T319" t="s">
        <v>71</v>
      </c>
      <c r="U319" t="s">
        <v>72</v>
      </c>
      <c r="V319">
        <v>0</v>
      </c>
      <c r="W319" t="s">
        <v>71</v>
      </c>
      <c r="X319" t="s">
        <v>73</v>
      </c>
      <c r="Y319">
        <v>0</v>
      </c>
      <c r="Z319" t="s">
        <v>71</v>
      </c>
      <c r="AA319" t="s">
        <v>446</v>
      </c>
      <c r="AB319">
        <v>0</v>
      </c>
      <c r="AC319" t="s">
        <v>71</v>
      </c>
      <c r="AD319" t="s">
        <v>74</v>
      </c>
      <c r="AE319">
        <v>0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10</v>
      </c>
      <c r="AM319" t="s">
        <v>440</v>
      </c>
      <c r="AN319">
        <v>500</v>
      </c>
      <c r="AO319" t="s">
        <v>441</v>
      </c>
      <c r="AP319">
        <v>30</v>
      </c>
      <c r="AQ319" t="s">
        <v>442</v>
      </c>
      <c r="AR319">
        <v>80</v>
      </c>
    </row>
    <row r="320" spans="1:44">
      <c r="A320">
        <v>507</v>
      </c>
      <c r="B320" t="s">
        <v>425</v>
      </c>
      <c r="C320">
        <v>4</v>
      </c>
      <c r="D320" t="s">
        <v>426</v>
      </c>
      <c r="E320">
        <v>449</v>
      </c>
      <c r="F320" t="s">
        <v>427</v>
      </c>
      <c r="G320" t="s">
        <v>428</v>
      </c>
      <c r="H320">
        <v>0.88</v>
      </c>
      <c r="I320" t="s">
        <v>429</v>
      </c>
      <c r="J320">
        <v>0.000293</v>
      </c>
      <c r="K320" t="s">
        <v>71</v>
      </c>
      <c r="L320" t="s">
        <v>430</v>
      </c>
      <c r="M320">
        <v>219.903734</v>
      </c>
      <c r="N320" t="s">
        <v>71</v>
      </c>
      <c r="O320" t="s">
        <v>431</v>
      </c>
      <c r="P320">
        <v>0.000513</v>
      </c>
      <c r="Q320" t="s">
        <v>71</v>
      </c>
      <c r="R320" t="s">
        <v>70</v>
      </c>
      <c r="S320">
        <v>2.056313</v>
      </c>
      <c r="T320" t="s">
        <v>71</v>
      </c>
      <c r="U320" t="s">
        <v>72</v>
      </c>
      <c r="V320">
        <v>0</v>
      </c>
      <c r="W320" t="s">
        <v>71</v>
      </c>
      <c r="X320" t="s">
        <v>73</v>
      </c>
      <c r="Y320">
        <v>0</v>
      </c>
      <c r="Z320" t="s">
        <v>71</v>
      </c>
      <c r="AA320" t="s">
        <v>446</v>
      </c>
      <c r="AB320">
        <v>0</v>
      </c>
      <c r="AC320" t="s">
        <v>71</v>
      </c>
      <c r="AD320" t="s">
        <v>74</v>
      </c>
      <c r="AE320">
        <v>0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10</v>
      </c>
      <c r="AM320" t="s">
        <v>440</v>
      </c>
      <c r="AN320">
        <v>500</v>
      </c>
      <c r="AO320" t="s">
        <v>441</v>
      </c>
      <c r="AP320">
        <v>40</v>
      </c>
      <c r="AQ320" t="s">
        <v>442</v>
      </c>
      <c r="AR320">
        <v>80</v>
      </c>
    </row>
    <row r="321" spans="1:44">
      <c r="A321">
        <v>506</v>
      </c>
      <c r="B321" t="s">
        <v>425</v>
      </c>
      <c r="C321">
        <v>4</v>
      </c>
      <c r="D321" t="s">
        <v>426</v>
      </c>
      <c r="E321">
        <v>449</v>
      </c>
      <c r="F321" t="s">
        <v>427</v>
      </c>
      <c r="G321" t="s">
        <v>428</v>
      </c>
      <c r="H321">
        <v>1.652</v>
      </c>
      <c r="I321" t="s">
        <v>429</v>
      </c>
      <c r="J321">
        <v>0.000287</v>
      </c>
      <c r="K321" t="s">
        <v>71</v>
      </c>
      <c r="L321" t="s">
        <v>430</v>
      </c>
      <c r="M321">
        <v>218.655397</v>
      </c>
      <c r="N321" t="s">
        <v>71</v>
      </c>
      <c r="O321" t="s">
        <v>431</v>
      </c>
      <c r="P321">
        <v>0.000506</v>
      </c>
      <c r="Q321" t="s">
        <v>71</v>
      </c>
      <c r="R321" t="s">
        <v>70</v>
      </c>
      <c r="S321">
        <v>2.247375</v>
      </c>
      <c r="T321" t="s">
        <v>71</v>
      </c>
      <c r="U321" t="s">
        <v>72</v>
      </c>
      <c r="V321">
        <v>0</v>
      </c>
      <c r="W321" t="s">
        <v>71</v>
      </c>
      <c r="X321" t="s">
        <v>73</v>
      </c>
      <c r="Y321">
        <v>0</v>
      </c>
      <c r="Z321" t="s">
        <v>71</v>
      </c>
      <c r="AA321" t="s">
        <v>446</v>
      </c>
      <c r="AB321">
        <v>0</v>
      </c>
      <c r="AC321" t="s">
        <v>71</v>
      </c>
      <c r="AD321" t="s">
        <v>74</v>
      </c>
      <c r="AE321">
        <v>0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10</v>
      </c>
      <c r="AM321" t="s">
        <v>440</v>
      </c>
      <c r="AN321">
        <v>500</v>
      </c>
      <c r="AO321" t="s">
        <v>441</v>
      </c>
      <c r="AP321">
        <v>50</v>
      </c>
      <c r="AQ321" t="s">
        <v>442</v>
      </c>
      <c r="AR321">
        <v>80</v>
      </c>
    </row>
    <row r="322" spans="1:44">
      <c r="A322">
        <v>505</v>
      </c>
      <c r="B322" t="s">
        <v>425</v>
      </c>
      <c r="C322">
        <v>4</v>
      </c>
      <c r="D322" t="s">
        <v>426</v>
      </c>
      <c r="E322">
        <v>449</v>
      </c>
      <c r="F322" t="s">
        <v>427</v>
      </c>
      <c r="G322" t="s">
        <v>428</v>
      </c>
      <c r="H322">
        <v>1.912</v>
      </c>
      <c r="I322" t="s">
        <v>429</v>
      </c>
      <c r="J322">
        <v>0.000291</v>
      </c>
      <c r="K322" t="s">
        <v>71</v>
      </c>
      <c r="L322" t="s">
        <v>430</v>
      </c>
      <c r="M322">
        <v>222.403243</v>
      </c>
      <c r="N322" t="s">
        <v>71</v>
      </c>
      <c r="O322" t="s">
        <v>431</v>
      </c>
      <c r="P322">
        <v>0.000513</v>
      </c>
      <c r="Q322" t="s">
        <v>71</v>
      </c>
      <c r="R322" t="s">
        <v>70</v>
      </c>
      <c r="S322">
        <v>2.456654</v>
      </c>
      <c r="T322" t="s">
        <v>71</v>
      </c>
      <c r="U322" t="s">
        <v>72</v>
      </c>
      <c r="V322">
        <v>0</v>
      </c>
      <c r="W322" t="s">
        <v>71</v>
      </c>
      <c r="X322" t="s">
        <v>73</v>
      </c>
      <c r="Y322">
        <v>0</v>
      </c>
      <c r="Z322" t="s">
        <v>71</v>
      </c>
      <c r="AA322" t="s">
        <v>446</v>
      </c>
      <c r="AB322">
        <v>0</v>
      </c>
      <c r="AC322" t="s">
        <v>71</v>
      </c>
      <c r="AD322" t="s">
        <v>74</v>
      </c>
      <c r="AE322">
        <v>0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10</v>
      </c>
      <c r="AM322" t="s">
        <v>440</v>
      </c>
      <c r="AN322">
        <v>500</v>
      </c>
      <c r="AO322" t="s">
        <v>441</v>
      </c>
      <c r="AP322">
        <v>60</v>
      </c>
      <c r="AQ322" t="s">
        <v>442</v>
      </c>
      <c r="AR322">
        <v>80</v>
      </c>
    </row>
    <row r="323" spans="1:44">
      <c r="A323">
        <v>504</v>
      </c>
      <c r="B323" t="s">
        <v>425</v>
      </c>
      <c r="C323">
        <v>4</v>
      </c>
      <c r="D323" t="s">
        <v>426</v>
      </c>
      <c r="E323">
        <v>449</v>
      </c>
      <c r="F323" t="s">
        <v>427</v>
      </c>
      <c r="G323" t="s">
        <v>428</v>
      </c>
      <c r="H323">
        <v>2.716</v>
      </c>
      <c r="I323" t="s">
        <v>429</v>
      </c>
      <c r="J323">
        <v>0.000289</v>
      </c>
      <c r="K323" t="s">
        <v>71</v>
      </c>
      <c r="L323" t="s">
        <v>430</v>
      </c>
      <c r="M323">
        <v>219.973274</v>
      </c>
      <c r="N323" t="s">
        <v>71</v>
      </c>
      <c r="O323" t="s">
        <v>431</v>
      </c>
      <c r="P323">
        <v>0.000509</v>
      </c>
      <c r="Q323" t="s">
        <v>71</v>
      </c>
      <c r="R323" t="s">
        <v>70</v>
      </c>
      <c r="S323">
        <v>2.629353</v>
      </c>
      <c r="T323" t="s">
        <v>71</v>
      </c>
      <c r="U323" t="s">
        <v>72</v>
      </c>
      <c r="V323">
        <v>0</v>
      </c>
      <c r="W323" t="s">
        <v>71</v>
      </c>
      <c r="X323" t="s">
        <v>73</v>
      </c>
      <c r="Y323">
        <v>0</v>
      </c>
      <c r="Z323" t="s">
        <v>71</v>
      </c>
      <c r="AA323" t="s">
        <v>446</v>
      </c>
      <c r="AB323">
        <v>0</v>
      </c>
      <c r="AC323" t="s">
        <v>71</v>
      </c>
      <c r="AD323" t="s">
        <v>74</v>
      </c>
      <c r="AE323">
        <v>0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10</v>
      </c>
      <c r="AM323" t="s">
        <v>440</v>
      </c>
      <c r="AN323">
        <v>500</v>
      </c>
      <c r="AO323" t="s">
        <v>441</v>
      </c>
      <c r="AP323">
        <v>70</v>
      </c>
      <c r="AQ323" t="s">
        <v>442</v>
      </c>
      <c r="AR323">
        <v>80</v>
      </c>
    </row>
    <row r="324" spans="1:44">
      <c r="A324">
        <v>503</v>
      </c>
      <c r="B324" t="s">
        <v>425</v>
      </c>
      <c r="C324">
        <v>4</v>
      </c>
      <c r="D324" t="s">
        <v>426</v>
      </c>
      <c r="E324">
        <v>449</v>
      </c>
      <c r="F324" t="s">
        <v>427</v>
      </c>
      <c r="G324" t="s">
        <v>428</v>
      </c>
      <c r="H324">
        <v>5.536</v>
      </c>
      <c r="I324" t="s">
        <v>429</v>
      </c>
      <c r="J324">
        <v>0.000291</v>
      </c>
      <c r="K324" t="s">
        <v>71</v>
      </c>
      <c r="L324" t="s">
        <v>430</v>
      </c>
      <c r="M324">
        <v>219.000636</v>
      </c>
      <c r="N324" t="s">
        <v>71</v>
      </c>
      <c r="O324" t="s">
        <v>431</v>
      </c>
      <c r="P324">
        <v>0.00051</v>
      </c>
      <c r="Q324" t="s">
        <v>71</v>
      </c>
      <c r="R324" t="s">
        <v>70</v>
      </c>
      <c r="S324">
        <v>2.858773</v>
      </c>
      <c r="T324" t="s">
        <v>71</v>
      </c>
      <c r="U324" t="s">
        <v>72</v>
      </c>
      <c r="V324">
        <v>0</v>
      </c>
      <c r="W324" t="s">
        <v>71</v>
      </c>
      <c r="X324" t="s">
        <v>73</v>
      </c>
      <c r="Y324">
        <v>0</v>
      </c>
      <c r="Z324" t="s">
        <v>71</v>
      </c>
      <c r="AA324" t="s">
        <v>446</v>
      </c>
      <c r="AB324">
        <v>0</v>
      </c>
      <c r="AC324" t="s">
        <v>71</v>
      </c>
      <c r="AD324" t="s">
        <v>74</v>
      </c>
      <c r="AE324">
        <v>0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10</v>
      </c>
      <c r="AM324" t="s">
        <v>440</v>
      </c>
      <c r="AN324">
        <v>500</v>
      </c>
      <c r="AO324" t="s">
        <v>441</v>
      </c>
      <c r="AP324">
        <v>80</v>
      </c>
      <c r="AQ324" t="s">
        <v>442</v>
      </c>
      <c r="AR324">
        <v>80</v>
      </c>
    </row>
    <row r="325" spans="1:44">
      <c r="A325">
        <v>502</v>
      </c>
      <c r="B325" t="s">
        <v>425</v>
      </c>
      <c r="C325">
        <v>4</v>
      </c>
      <c r="D325" t="s">
        <v>426</v>
      </c>
      <c r="E325">
        <v>187</v>
      </c>
      <c r="F325" t="s">
        <v>427</v>
      </c>
      <c r="G325" t="s">
        <v>428</v>
      </c>
      <c r="H325">
        <v>162506.01</v>
      </c>
      <c r="I325" t="s">
        <v>429</v>
      </c>
      <c r="J325">
        <v>0.000186</v>
      </c>
      <c r="K325" t="s">
        <v>71</v>
      </c>
      <c r="L325" t="s">
        <v>430</v>
      </c>
      <c r="M325">
        <v>115.456095</v>
      </c>
      <c r="N325" t="s">
        <v>71</v>
      </c>
      <c r="O325" t="s">
        <v>431</v>
      </c>
      <c r="P325">
        <v>0.000302</v>
      </c>
      <c r="Q325" t="s">
        <v>71</v>
      </c>
      <c r="R325" t="s">
        <v>70</v>
      </c>
      <c r="S325">
        <v>2.016002</v>
      </c>
      <c r="T325" t="s">
        <v>71</v>
      </c>
      <c r="U325" t="s">
        <v>72</v>
      </c>
      <c r="V325">
        <v>0</v>
      </c>
      <c r="W325" t="s">
        <v>71</v>
      </c>
      <c r="X325" t="s">
        <v>73</v>
      </c>
      <c r="Y325">
        <v>0</v>
      </c>
      <c r="Z325" t="s">
        <v>71</v>
      </c>
      <c r="AA325" t="s">
        <v>446</v>
      </c>
      <c r="AB325">
        <v>0</v>
      </c>
      <c r="AC325" t="s">
        <v>71</v>
      </c>
      <c r="AD325" t="s">
        <v>74</v>
      </c>
      <c r="AE325">
        <v>0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5</v>
      </c>
      <c r="AM325" t="s">
        <v>440</v>
      </c>
      <c r="AN325">
        <v>500</v>
      </c>
      <c r="AO325" t="s">
        <v>441</v>
      </c>
      <c r="AP325">
        <v>30</v>
      </c>
      <c r="AQ325" t="s">
        <v>442</v>
      </c>
      <c r="AR325">
        <v>30</v>
      </c>
    </row>
    <row r="326" spans="1:44">
      <c r="A326">
        <v>501</v>
      </c>
      <c r="B326" t="s">
        <v>425</v>
      </c>
      <c r="C326">
        <v>4</v>
      </c>
      <c r="D326" t="s">
        <v>426</v>
      </c>
      <c r="E326">
        <v>264</v>
      </c>
      <c r="F326" t="s">
        <v>427</v>
      </c>
      <c r="G326" t="s">
        <v>428</v>
      </c>
      <c r="H326">
        <v>30442.374</v>
      </c>
      <c r="I326" t="s">
        <v>429</v>
      </c>
      <c r="J326">
        <v>0.000276</v>
      </c>
      <c r="K326" t="s">
        <v>71</v>
      </c>
      <c r="L326" t="s">
        <v>430</v>
      </c>
      <c r="M326">
        <v>166.236362</v>
      </c>
      <c r="N326" t="s">
        <v>71</v>
      </c>
      <c r="O326" t="s">
        <v>431</v>
      </c>
      <c r="P326">
        <v>0.000442</v>
      </c>
      <c r="Q326" t="s">
        <v>71</v>
      </c>
      <c r="R326" t="s">
        <v>70</v>
      </c>
      <c r="S326">
        <v>1.618005</v>
      </c>
      <c r="T326" t="s">
        <v>71</v>
      </c>
      <c r="U326" t="s">
        <v>72</v>
      </c>
      <c r="V326">
        <v>0</v>
      </c>
      <c r="W326" t="s">
        <v>71</v>
      </c>
      <c r="X326" t="s">
        <v>73</v>
      </c>
      <c r="Y326">
        <v>0</v>
      </c>
      <c r="Z326" t="s">
        <v>71</v>
      </c>
      <c r="AA326" t="s">
        <v>446</v>
      </c>
      <c r="AB326">
        <v>0</v>
      </c>
      <c r="AC326" t="s">
        <v>71</v>
      </c>
      <c r="AD326" t="s">
        <v>74</v>
      </c>
      <c r="AE326">
        <v>0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30</v>
      </c>
      <c r="AQ326" t="s">
        <v>442</v>
      </c>
      <c r="AR326">
        <v>30</v>
      </c>
    </row>
    <row r="327" spans="1:44">
      <c r="A327">
        <v>500</v>
      </c>
      <c r="B327" t="s">
        <v>425</v>
      </c>
      <c r="C327">
        <v>4</v>
      </c>
      <c r="D327" t="s">
        <v>426</v>
      </c>
      <c r="E327">
        <v>340</v>
      </c>
      <c r="F327" t="s">
        <v>427</v>
      </c>
      <c r="G327" t="s">
        <v>428</v>
      </c>
      <c r="H327">
        <v>5046.33</v>
      </c>
      <c r="I327" t="s">
        <v>429</v>
      </c>
      <c r="J327">
        <v>0.000357</v>
      </c>
      <c r="K327" t="s">
        <v>71</v>
      </c>
      <c r="L327" t="s">
        <v>430</v>
      </c>
      <c r="M327">
        <v>177.126853</v>
      </c>
      <c r="N327" t="s">
        <v>71</v>
      </c>
      <c r="O327" t="s">
        <v>431</v>
      </c>
      <c r="P327">
        <v>0.000534</v>
      </c>
      <c r="Q327" t="s">
        <v>71</v>
      </c>
      <c r="R327" t="s">
        <v>70</v>
      </c>
      <c r="S327">
        <v>1.698569</v>
      </c>
      <c r="T327" t="s">
        <v>71</v>
      </c>
      <c r="U327" t="s">
        <v>72</v>
      </c>
      <c r="V327">
        <v>0</v>
      </c>
      <c r="W327" t="s">
        <v>71</v>
      </c>
      <c r="X327" t="s">
        <v>73</v>
      </c>
      <c r="Y327">
        <v>0</v>
      </c>
      <c r="Z327" t="s">
        <v>71</v>
      </c>
      <c r="AA327" t="s">
        <v>446</v>
      </c>
      <c r="AB327">
        <v>0</v>
      </c>
      <c r="AC327" t="s">
        <v>71</v>
      </c>
      <c r="AD327" t="s">
        <v>74</v>
      </c>
      <c r="AE327">
        <v>0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15</v>
      </c>
      <c r="AM327" t="s">
        <v>440</v>
      </c>
      <c r="AN327">
        <v>500</v>
      </c>
      <c r="AO327" t="s">
        <v>441</v>
      </c>
      <c r="AP327">
        <v>30</v>
      </c>
      <c r="AQ327" t="s">
        <v>442</v>
      </c>
      <c r="AR327">
        <v>30</v>
      </c>
    </row>
    <row r="328" spans="1:44">
      <c r="A328">
        <v>499</v>
      </c>
      <c r="B328" t="s">
        <v>425</v>
      </c>
      <c r="C328">
        <v>4</v>
      </c>
      <c r="D328" t="s">
        <v>426</v>
      </c>
      <c r="E328">
        <v>416</v>
      </c>
      <c r="F328" t="s">
        <v>427</v>
      </c>
      <c r="G328" t="s">
        <v>428</v>
      </c>
      <c r="H328">
        <v>801.236</v>
      </c>
      <c r="I328" t="s">
        <v>429</v>
      </c>
      <c r="J328">
        <v>0.000514</v>
      </c>
      <c r="K328" t="s">
        <v>71</v>
      </c>
      <c r="L328" t="s">
        <v>430</v>
      </c>
      <c r="M328">
        <v>196.635263</v>
      </c>
      <c r="N328" t="s">
        <v>71</v>
      </c>
      <c r="O328" t="s">
        <v>431</v>
      </c>
      <c r="P328">
        <v>0.000711</v>
      </c>
      <c r="Q328" t="s">
        <v>71</v>
      </c>
      <c r="R328" t="s">
        <v>70</v>
      </c>
      <c r="S328">
        <v>1.860205</v>
      </c>
      <c r="T328" t="s">
        <v>71</v>
      </c>
      <c r="U328" t="s">
        <v>72</v>
      </c>
      <c r="V328">
        <v>0</v>
      </c>
      <c r="W328" t="s">
        <v>71</v>
      </c>
      <c r="X328" t="s">
        <v>73</v>
      </c>
      <c r="Y328">
        <v>0</v>
      </c>
      <c r="Z328" t="s">
        <v>71</v>
      </c>
      <c r="AA328" t="s">
        <v>446</v>
      </c>
      <c r="AB328">
        <v>0</v>
      </c>
      <c r="AC328" t="s">
        <v>71</v>
      </c>
      <c r="AD328" t="s">
        <v>74</v>
      </c>
      <c r="AE328">
        <v>0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20</v>
      </c>
      <c r="AM328" t="s">
        <v>440</v>
      </c>
      <c r="AN328">
        <v>500</v>
      </c>
      <c r="AO328" t="s">
        <v>441</v>
      </c>
      <c r="AP328">
        <v>30</v>
      </c>
      <c r="AQ328" t="s">
        <v>442</v>
      </c>
      <c r="AR328">
        <v>30</v>
      </c>
    </row>
    <row r="329" spans="1:44">
      <c r="A329">
        <v>498</v>
      </c>
      <c r="B329" t="s">
        <v>425</v>
      </c>
      <c r="C329">
        <v>4</v>
      </c>
      <c r="D329" t="s">
        <v>426</v>
      </c>
      <c r="E329">
        <v>492</v>
      </c>
      <c r="F329" t="s">
        <v>427</v>
      </c>
      <c r="G329" t="s">
        <v>428</v>
      </c>
      <c r="H329">
        <v>110.906</v>
      </c>
      <c r="I329" t="s">
        <v>429</v>
      </c>
      <c r="J329">
        <v>0.000621</v>
      </c>
      <c r="K329" t="s">
        <v>71</v>
      </c>
      <c r="L329" t="s">
        <v>430</v>
      </c>
      <c r="M329">
        <v>224.188942</v>
      </c>
      <c r="N329" t="s">
        <v>71</v>
      </c>
      <c r="O329" t="s">
        <v>431</v>
      </c>
      <c r="P329">
        <v>0.000845</v>
      </c>
      <c r="Q329" t="s">
        <v>71</v>
      </c>
      <c r="R329" t="s">
        <v>70</v>
      </c>
      <c r="S329">
        <v>2.027994</v>
      </c>
      <c r="T329" t="s">
        <v>71</v>
      </c>
      <c r="U329" t="s">
        <v>72</v>
      </c>
      <c r="V329">
        <v>0</v>
      </c>
      <c r="W329" t="s">
        <v>71</v>
      </c>
      <c r="X329" t="s">
        <v>73</v>
      </c>
      <c r="Y329">
        <v>0</v>
      </c>
      <c r="Z329" t="s">
        <v>71</v>
      </c>
      <c r="AA329" t="s">
        <v>446</v>
      </c>
      <c r="AB329">
        <v>0</v>
      </c>
      <c r="AC329" t="s">
        <v>71</v>
      </c>
      <c r="AD329" t="s">
        <v>74</v>
      </c>
      <c r="AE329">
        <v>0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25</v>
      </c>
      <c r="AM329" t="s">
        <v>440</v>
      </c>
      <c r="AN329">
        <v>500</v>
      </c>
      <c r="AO329" t="s">
        <v>441</v>
      </c>
      <c r="AP329">
        <v>30</v>
      </c>
      <c r="AQ329" t="s">
        <v>442</v>
      </c>
      <c r="AR329">
        <v>30</v>
      </c>
    </row>
    <row r="330" spans="1:44">
      <c r="A330">
        <v>497</v>
      </c>
      <c r="B330" t="s">
        <v>425</v>
      </c>
      <c r="C330">
        <v>4</v>
      </c>
      <c r="D330" t="s">
        <v>426</v>
      </c>
      <c r="E330">
        <v>569</v>
      </c>
      <c r="F330" t="s">
        <v>427</v>
      </c>
      <c r="G330" t="s">
        <v>428</v>
      </c>
      <c r="H330">
        <v>13.292</v>
      </c>
      <c r="I330" t="s">
        <v>429</v>
      </c>
      <c r="J330">
        <v>0.000736</v>
      </c>
      <c r="K330" t="s">
        <v>71</v>
      </c>
      <c r="L330" t="s">
        <v>430</v>
      </c>
      <c r="M330">
        <v>255.234816</v>
      </c>
      <c r="N330" t="s">
        <v>71</v>
      </c>
      <c r="O330" t="s">
        <v>431</v>
      </c>
      <c r="P330">
        <v>0.000991</v>
      </c>
      <c r="Q330" t="s">
        <v>71</v>
      </c>
      <c r="R330" t="s">
        <v>70</v>
      </c>
      <c r="S330">
        <v>2.19991</v>
      </c>
      <c r="T330" t="s">
        <v>71</v>
      </c>
      <c r="U330" t="s">
        <v>72</v>
      </c>
      <c r="V330">
        <v>0</v>
      </c>
      <c r="W330" t="s">
        <v>71</v>
      </c>
      <c r="X330" t="s">
        <v>73</v>
      </c>
      <c r="Y330">
        <v>0</v>
      </c>
      <c r="Z330" t="s">
        <v>71</v>
      </c>
      <c r="AA330" t="s">
        <v>446</v>
      </c>
      <c r="AB330">
        <v>0</v>
      </c>
      <c r="AC330" t="s">
        <v>71</v>
      </c>
      <c r="AD330" t="s">
        <v>74</v>
      </c>
      <c r="AE330">
        <v>0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30</v>
      </c>
      <c r="AM330" t="s">
        <v>440</v>
      </c>
      <c r="AN330">
        <v>500</v>
      </c>
      <c r="AO330" t="s">
        <v>441</v>
      </c>
      <c r="AP330">
        <v>30</v>
      </c>
      <c r="AQ330" t="s">
        <v>442</v>
      </c>
      <c r="AR330">
        <v>30</v>
      </c>
    </row>
    <row r="331" spans="1:44">
      <c r="A331">
        <v>496</v>
      </c>
      <c r="B331" t="s">
        <v>425</v>
      </c>
      <c r="C331">
        <v>4</v>
      </c>
      <c r="D331" t="s">
        <v>426</v>
      </c>
      <c r="E331">
        <v>187</v>
      </c>
      <c r="F331" t="s">
        <v>427</v>
      </c>
      <c r="G331" t="s">
        <v>428</v>
      </c>
      <c r="H331">
        <v>2352.764</v>
      </c>
      <c r="I331" t="s">
        <v>429</v>
      </c>
      <c r="J331">
        <v>0.000177</v>
      </c>
      <c r="K331" t="s">
        <v>71</v>
      </c>
      <c r="L331" t="s">
        <v>430</v>
      </c>
      <c r="M331">
        <v>116.192901</v>
      </c>
      <c r="N331" t="s">
        <v>71</v>
      </c>
      <c r="O331" t="s">
        <v>431</v>
      </c>
      <c r="P331">
        <v>0.000293</v>
      </c>
      <c r="Q331" t="s">
        <v>71</v>
      </c>
      <c r="R331" t="s">
        <v>70</v>
      </c>
      <c r="S331">
        <v>1.45288</v>
      </c>
      <c r="T331" t="s">
        <v>71</v>
      </c>
      <c r="U331" t="s">
        <v>72</v>
      </c>
      <c r="V331">
        <v>0</v>
      </c>
      <c r="W331" t="s">
        <v>71</v>
      </c>
      <c r="X331" t="s">
        <v>73</v>
      </c>
      <c r="Y331">
        <v>0</v>
      </c>
      <c r="Z331" t="s">
        <v>71</v>
      </c>
      <c r="AA331" t="s">
        <v>446</v>
      </c>
      <c r="AB331">
        <v>0</v>
      </c>
      <c r="AC331" t="s">
        <v>71</v>
      </c>
      <c r="AD331" t="s">
        <v>74</v>
      </c>
      <c r="AE331">
        <v>0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5</v>
      </c>
      <c r="AM331" t="s">
        <v>440</v>
      </c>
      <c r="AN331">
        <v>500</v>
      </c>
      <c r="AO331" t="s">
        <v>441</v>
      </c>
      <c r="AP331">
        <v>30</v>
      </c>
      <c r="AQ331" t="s">
        <v>442</v>
      </c>
      <c r="AR331">
        <v>30</v>
      </c>
    </row>
    <row r="332" spans="1:44">
      <c r="A332">
        <v>495</v>
      </c>
      <c r="B332" t="s">
        <v>425</v>
      </c>
      <c r="C332">
        <v>4</v>
      </c>
      <c r="D332" t="s">
        <v>426</v>
      </c>
      <c r="E332">
        <v>264</v>
      </c>
      <c r="F332" t="s">
        <v>427</v>
      </c>
      <c r="G332" t="s">
        <v>428</v>
      </c>
      <c r="H332">
        <v>6.356</v>
      </c>
      <c r="I332" t="s">
        <v>429</v>
      </c>
      <c r="J332">
        <v>0.000257</v>
      </c>
      <c r="K332" t="s">
        <v>71</v>
      </c>
      <c r="L332" t="s">
        <v>430</v>
      </c>
      <c r="M332">
        <v>202.755096</v>
      </c>
      <c r="N332" t="s">
        <v>71</v>
      </c>
      <c r="O332" t="s">
        <v>431</v>
      </c>
      <c r="P332">
        <v>0.00046</v>
      </c>
      <c r="Q332" t="s">
        <v>71</v>
      </c>
      <c r="R332" t="s">
        <v>70</v>
      </c>
      <c r="S332">
        <v>1.646961</v>
      </c>
      <c r="T332" t="s">
        <v>71</v>
      </c>
      <c r="U332" t="s">
        <v>72</v>
      </c>
      <c r="V332">
        <v>0</v>
      </c>
      <c r="W332" t="s">
        <v>71</v>
      </c>
      <c r="X332" t="s">
        <v>73</v>
      </c>
      <c r="Y332">
        <v>0</v>
      </c>
      <c r="Z332" t="s">
        <v>71</v>
      </c>
      <c r="AA332" t="s">
        <v>446</v>
      </c>
      <c r="AB332">
        <v>0</v>
      </c>
      <c r="AC332" t="s">
        <v>71</v>
      </c>
      <c r="AD332" t="s">
        <v>74</v>
      </c>
      <c r="AE332">
        <v>0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10</v>
      </c>
      <c r="AM332" t="s">
        <v>440</v>
      </c>
      <c r="AN332">
        <v>500</v>
      </c>
      <c r="AO332" t="s">
        <v>441</v>
      </c>
      <c r="AP332">
        <v>30</v>
      </c>
      <c r="AQ332" t="s">
        <v>442</v>
      </c>
      <c r="AR332">
        <v>30</v>
      </c>
    </row>
    <row r="333" spans="1:44">
      <c r="A333">
        <v>494</v>
      </c>
      <c r="B333" t="s">
        <v>425</v>
      </c>
      <c r="C333">
        <v>4</v>
      </c>
      <c r="D333" t="s">
        <v>426</v>
      </c>
      <c r="E333">
        <v>340</v>
      </c>
      <c r="F333" t="s">
        <v>427</v>
      </c>
      <c r="G333" t="s">
        <v>428</v>
      </c>
      <c r="H333">
        <v>0.016</v>
      </c>
      <c r="I333" t="s">
        <v>429</v>
      </c>
      <c r="J333">
        <v>0.000421</v>
      </c>
      <c r="K333" t="s">
        <v>71</v>
      </c>
      <c r="L333" t="s">
        <v>430</v>
      </c>
      <c r="M333">
        <v>288.420235</v>
      </c>
      <c r="N333" t="s">
        <v>71</v>
      </c>
      <c r="O333" t="s">
        <v>431</v>
      </c>
      <c r="P333">
        <v>0.000709</v>
      </c>
      <c r="Q333" t="s">
        <v>71</v>
      </c>
      <c r="R333" t="s">
        <v>70</v>
      </c>
      <c r="S333">
        <v>1.823835</v>
      </c>
      <c r="T333" t="s">
        <v>71</v>
      </c>
      <c r="U333" t="s">
        <v>72</v>
      </c>
      <c r="V333">
        <v>0</v>
      </c>
      <c r="W333" t="s">
        <v>71</v>
      </c>
      <c r="X333" t="s">
        <v>73</v>
      </c>
      <c r="Y333">
        <v>0</v>
      </c>
      <c r="Z333" t="s">
        <v>71</v>
      </c>
      <c r="AA333" t="s">
        <v>446</v>
      </c>
      <c r="AB333">
        <v>0</v>
      </c>
      <c r="AC333" t="s">
        <v>71</v>
      </c>
      <c r="AD333" t="s">
        <v>74</v>
      </c>
      <c r="AE333">
        <v>0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15</v>
      </c>
      <c r="AM333" t="s">
        <v>440</v>
      </c>
      <c r="AN333">
        <v>500</v>
      </c>
      <c r="AO333" t="s">
        <v>441</v>
      </c>
      <c r="AP333">
        <v>30</v>
      </c>
      <c r="AQ333" t="s">
        <v>442</v>
      </c>
      <c r="AR333">
        <v>30</v>
      </c>
    </row>
    <row r="334" spans="1:44">
      <c r="A334">
        <v>493</v>
      </c>
      <c r="B334" t="s">
        <v>425</v>
      </c>
      <c r="C334">
        <v>4</v>
      </c>
      <c r="D334" t="s">
        <v>426</v>
      </c>
      <c r="E334">
        <v>416</v>
      </c>
      <c r="F334" t="s">
        <v>427</v>
      </c>
      <c r="G334" t="s">
        <v>428</v>
      </c>
      <c r="H334">
        <v>0</v>
      </c>
      <c r="I334" t="s">
        <v>429</v>
      </c>
      <c r="J334">
        <v>0.000481</v>
      </c>
      <c r="K334" t="s">
        <v>71</v>
      </c>
      <c r="L334" t="s">
        <v>430</v>
      </c>
      <c r="M334">
        <v>330.840448</v>
      </c>
      <c r="N334" t="s">
        <v>71</v>
      </c>
      <c r="O334" t="s">
        <v>431</v>
      </c>
      <c r="P334">
        <v>0.000811</v>
      </c>
      <c r="Q334" t="s">
        <v>71</v>
      </c>
      <c r="R334" t="s">
        <v>70</v>
      </c>
      <c r="S334">
        <v>2.003347</v>
      </c>
      <c r="T334" t="s">
        <v>71</v>
      </c>
      <c r="U334" t="s">
        <v>72</v>
      </c>
      <c r="V334">
        <v>0</v>
      </c>
      <c r="W334" t="s">
        <v>71</v>
      </c>
      <c r="X334" t="s">
        <v>73</v>
      </c>
      <c r="Y334">
        <v>0</v>
      </c>
      <c r="Z334" t="s">
        <v>71</v>
      </c>
      <c r="AA334" t="s">
        <v>446</v>
      </c>
      <c r="AB334">
        <v>0</v>
      </c>
      <c r="AC334" t="s">
        <v>71</v>
      </c>
      <c r="AD334" t="s">
        <v>74</v>
      </c>
      <c r="AE334">
        <v>0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20</v>
      </c>
      <c r="AM334" t="s">
        <v>440</v>
      </c>
      <c r="AN334">
        <v>500</v>
      </c>
      <c r="AO334" t="s">
        <v>441</v>
      </c>
      <c r="AP334">
        <v>30</v>
      </c>
      <c r="AQ334" t="s">
        <v>442</v>
      </c>
      <c r="AR334">
        <v>30</v>
      </c>
    </row>
    <row r="335" spans="1:44">
      <c r="A335">
        <v>492</v>
      </c>
      <c r="B335" t="s">
        <v>425</v>
      </c>
      <c r="C335">
        <v>4</v>
      </c>
      <c r="D335" t="s">
        <v>426</v>
      </c>
      <c r="E335">
        <v>492</v>
      </c>
      <c r="F335" t="s">
        <v>427</v>
      </c>
      <c r="G335" t="s">
        <v>428</v>
      </c>
      <c r="H335">
        <v>0</v>
      </c>
      <c r="I335" t="s">
        <v>429</v>
      </c>
      <c r="J335">
        <v>0.00071</v>
      </c>
      <c r="K335" t="s">
        <v>71</v>
      </c>
      <c r="L335" t="s">
        <v>430</v>
      </c>
      <c r="M335">
        <v>354.386801</v>
      </c>
      <c r="N335" t="s">
        <v>71</v>
      </c>
      <c r="O335" t="s">
        <v>431</v>
      </c>
      <c r="P335">
        <v>0.001064</v>
      </c>
      <c r="Q335" t="s">
        <v>71</v>
      </c>
      <c r="R335" t="s">
        <v>70</v>
      </c>
      <c r="S335">
        <v>2.188348</v>
      </c>
      <c r="T335" t="s">
        <v>71</v>
      </c>
      <c r="U335" t="s">
        <v>72</v>
      </c>
      <c r="V335">
        <v>0</v>
      </c>
      <c r="W335" t="s">
        <v>71</v>
      </c>
      <c r="X335" t="s">
        <v>73</v>
      </c>
      <c r="Y335">
        <v>0</v>
      </c>
      <c r="Z335" t="s">
        <v>71</v>
      </c>
      <c r="AA335" t="s">
        <v>446</v>
      </c>
      <c r="AB335">
        <v>0</v>
      </c>
      <c r="AC335" t="s">
        <v>71</v>
      </c>
      <c r="AD335" t="s">
        <v>74</v>
      </c>
      <c r="AE335">
        <v>0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25</v>
      </c>
      <c r="AM335" t="s">
        <v>440</v>
      </c>
      <c r="AN335">
        <v>500</v>
      </c>
      <c r="AO335" t="s">
        <v>441</v>
      </c>
      <c r="AP335">
        <v>30</v>
      </c>
      <c r="AQ335" t="s">
        <v>442</v>
      </c>
      <c r="AR335">
        <v>30</v>
      </c>
    </row>
    <row r="336" spans="1:44">
      <c r="A336">
        <v>491</v>
      </c>
      <c r="B336" t="s">
        <v>425</v>
      </c>
      <c r="C336">
        <v>4</v>
      </c>
      <c r="D336" t="s">
        <v>426</v>
      </c>
      <c r="E336">
        <v>569</v>
      </c>
      <c r="F336" t="s">
        <v>427</v>
      </c>
      <c r="G336" t="s">
        <v>428</v>
      </c>
      <c r="H336">
        <v>0</v>
      </c>
      <c r="I336" t="s">
        <v>429</v>
      </c>
      <c r="J336">
        <v>0.000839</v>
      </c>
      <c r="K336" t="s">
        <v>71</v>
      </c>
      <c r="L336" t="s">
        <v>430</v>
      </c>
      <c r="M336">
        <v>361.07711</v>
      </c>
      <c r="N336" t="s">
        <v>71</v>
      </c>
      <c r="O336" t="s">
        <v>431</v>
      </c>
      <c r="P336">
        <v>0.0012</v>
      </c>
      <c r="Q336" t="s">
        <v>71</v>
      </c>
      <c r="R336" t="s">
        <v>70</v>
      </c>
      <c r="S336">
        <v>2.32922</v>
      </c>
      <c r="T336" t="s">
        <v>71</v>
      </c>
      <c r="U336" t="s">
        <v>72</v>
      </c>
      <c r="V336">
        <v>0</v>
      </c>
      <c r="W336" t="s">
        <v>71</v>
      </c>
      <c r="X336" t="s">
        <v>73</v>
      </c>
      <c r="Y336">
        <v>0</v>
      </c>
      <c r="Z336" t="s">
        <v>71</v>
      </c>
      <c r="AA336" t="s">
        <v>446</v>
      </c>
      <c r="AB336">
        <v>0</v>
      </c>
      <c r="AC336" t="s">
        <v>71</v>
      </c>
      <c r="AD336" t="s">
        <v>74</v>
      </c>
      <c r="AE336">
        <v>0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30</v>
      </c>
      <c r="AM336" t="s">
        <v>440</v>
      </c>
      <c r="AN336">
        <v>500</v>
      </c>
      <c r="AO336" t="s">
        <v>441</v>
      </c>
      <c r="AP336">
        <v>30</v>
      </c>
      <c r="AQ336" t="s">
        <v>442</v>
      </c>
      <c r="AR336">
        <v>30</v>
      </c>
    </row>
    <row r="337" spans="1:44">
      <c r="A337">
        <v>490</v>
      </c>
      <c r="B337" t="s">
        <v>425</v>
      </c>
      <c r="C337">
        <v>4</v>
      </c>
      <c r="D337" t="s">
        <v>426</v>
      </c>
      <c r="E337">
        <v>569</v>
      </c>
      <c r="F337" t="s">
        <v>427</v>
      </c>
      <c r="G337" t="s">
        <v>428</v>
      </c>
      <c r="H337">
        <v>13.292</v>
      </c>
      <c r="I337" t="s">
        <v>429</v>
      </c>
      <c r="J337">
        <v>0.000758</v>
      </c>
      <c r="K337" t="s">
        <v>71</v>
      </c>
      <c r="L337" t="s">
        <v>430</v>
      </c>
      <c r="M337">
        <v>267.294019</v>
      </c>
      <c r="N337" t="s">
        <v>71</v>
      </c>
      <c r="O337" t="s">
        <v>431</v>
      </c>
      <c r="P337">
        <v>0.001025</v>
      </c>
      <c r="Q337" t="s">
        <v>71</v>
      </c>
      <c r="R337" t="s">
        <v>70</v>
      </c>
      <c r="S337">
        <v>2.251389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1000</v>
      </c>
      <c r="AI337" t="s">
        <v>438</v>
      </c>
      <c r="AJ337">
        <v>1000000</v>
      </c>
      <c r="AK337" t="s">
        <v>439</v>
      </c>
      <c r="AL337">
        <v>30</v>
      </c>
      <c r="AM337" t="s">
        <v>440</v>
      </c>
      <c r="AN337">
        <v>500</v>
      </c>
      <c r="AO337" t="s">
        <v>441</v>
      </c>
      <c r="AP337">
        <v>30</v>
      </c>
      <c r="AQ337" t="s">
        <v>442</v>
      </c>
      <c r="AR337">
        <v>30</v>
      </c>
    </row>
    <row r="338" spans="1:44">
      <c r="A338">
        <v>490</v>
      </c>
      <c r="B338" t="s">
        <v>425</v>
      </c>
      <c r="C338">
        <v>4</v>
      </c>
      <c r="D338" t="s">
        <v>426</v>
      </c>
      <c r="E338">
        <v>569</v>
      </c>
      <c r="F338" t="s">
        <v>427</v>
      </c>
      <c r="G338" t="s">
        <v>428</v>
      </c>
      <c r="H338">
        <v>0</v>
      </c>
      <c r="I338" t="s">
        <v>429</v>
      </c>
      <c r="J338">
        <v>0.000855</v>
      </c>
      <c r="K338" t="s">
        <v>71</v>
      </c>
      <c r="L338" t="s">
        <v>430</v>
      </c>
      <c r="M338">
        <v>366.080615</v>
      </c>
      <c r="N338" t="s">
        <v>71</v>
      </c>
      <c r="O338" t="s">
        <v>431</v>
      </c>
      <c r="P338">
        <v>0.001221</v>
      </c>
      <c r="Q338" t="s">
        <v>71</v>
      </c>
      <c r="R338" t="s">
        <v>70</v>
      </c>
      <c r="S338">
        <v>2.35198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1000</v>
      </c>
      <c r="AI338" t="s">
        <v>438</v>
      </c>
      <c r="AJ338">
        <v>1000000</v>
      </c>
      <c r="AK338" t="s">
        <v>439</v>
      </c>
      <c r="AL338">
        <v>30</v>
      </c>
      <c r="AM338" t="s">
        <v>440</v>
      </c>
      <c r="AN338">
        <v>500</v>
      </c>
      <c r="AO338" t="s">
        <v>441</v>
      </c>
      <c r="AP338">
        <v>30</v>
      </c>
      <c r="AQ338" t="s">
        <v>442</v>
      </c>
      <c r="AR338">
        <v>30</v>
      </c>
    </row>
    <row r="339" spans="1:44">
      <c r="A339">
        <v>489</v>
      </c>
      <c r="B339" t="s">
        <v>425</v>
      </c>
      <c r="C339">
        <v>4</v>
      </c>
      <c r="D339" t="s">
        <v>426</v>
      </c>
      <c r="E339">
        <v>68</v>
      </c>
      <c r="F339" t="s">
        <v>427</v>
      </c>
      <c r="G339" t="s">
        <v>428</v>
      </c>
      <c r="H339">
        <v>1.958</v>
      </c>
      <c r="I339" t="s">
        <v>429</v>
      </c>
      <c r="J339">
        <v>0.000268</v>
      </c>
      <c r="K339" t="s">
        <v>71</v>
      </c>
      <c r="L339" t="s">
        <v>430</v>
      </c>
      <c r="M339">
        <v>48.601472</v>
      </c>
      <c r="N339" t="s">
        <v>71</v>
      </c>
      <c r="O339" t="s">
        <v>431</v>
      </c>
      <c r="P339">
        <v>0.00043</v>
      </c>
      <c r="Q339" t="s">
        <v>71</v>
      </c>
      <c r="R339" t="s">
        <v>70</v>
      </c>
      <c r="S339">
        <v>0.444397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1000</v>
      </c>
      <c r="AI339" t="s">
        <v>438</v>
      </c>
      <c r="AJ339">
        <v>300000</v>
      </c>
      <c r="AK339" t="s">
        <v>439</v>
      </c>
      <c r="AL339">
        <v>10</v>
      </c>
      <c r="AM339" t="s">
        <v>440</v>
      </c>
      <c r="AN339">
        <v>500</v>
      </c>
      <c r="AO339" t="s">
        <v>441</v>
      </c>
      <c r="AP339">
        <v>20</v>
      </c>
      <c r="AQ339" t="s">
        <v>442</v>
      </c>
      <c r="AR339">
        <v>20</v>
      </c>
    </row>
    <row r="340" spans="1:44">
      <c r="A340">
        <v>488</v>
      </c>
      <c r="B340" t="s">
        <v>425</v>
      </c>
      <c r="C340">
        <v>4</v>
      </c>
      <c r="D340" t="s">
        <v>426</v>
      </c>
      <c r="E340">
        <v>226</v>
      </c>
      <c r="F340" t="s">
        <v>427</v>
      </c>
      <c r="G340" t="s">
        <v>428</v>
      </c>
      <c r="H340">
        <v>6.02</v>
      </c>
      <c r="I340" t="s">
        <v>429</v>
      </c>
      <c r="J340">
        <v>0.000268</v>
      </c>
      <c r="K340" t="s">
        <v>71</v>
      </c>
      <c r="L340" t="s">
        <v>430</v>
      </c>
      <c r="M340">
        <v>187.383805</v>
      </c>
      <c r="N340" t="s">
        <v>71</v>
      </c>
      <c r="O340" t="s">
        <v>431</v>
      </c>
      <c r="P340">
        <v>0.000455</v>
      </c>
      <c r="Q340" t="s">
        <v>71</v>
      </c>
      <c r="R340" t="s">
        <v>70</v>
      </c>
      <c r="S340">
        <v>1.414463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1000</v>
      </c>
      <c r="AI340" t="s">
        <v>438</v>
      </c>
      <c r="AJ340">
        <v>1000000</v>
      </c>
      <c r="AK340" t="s">
        <v>439</v>
      </c>
      <c r="AL340">
        <v>10</v>
      </c>
      <c r="AM340" t="s">
        <v>440</v>
      </c>
      <c r="AN340">
        <v>500</v>
      </c>
      <c r="AO340" t="s">
        <v>441</v>
      </c>
      <c r="AP340">
        <v>20</v>
      </c>
      <c r="AQ340" t="s">
        <v>442</v>
      </c>
      <c r="AR340">
        <v>20</v>
      </c>
    </row>
    <row r="341" spans="1:44">
      <c r="A341">
        <v>487</v>
      </c>
      <c r="B341" t="s">
        <v>425</v>
      </c>
      <c r="C341">
        <v>4</v>
      </c>
      <c r="D341" t="s">
        <v>426</v>
      </c>
      <c r="E341">
        <v>679</v>
      </c>
      <c r="F341" t="s">
        <v>427</v>
      </c>
      <c r="G341" t="s">
        <v>428</v>
      </c>
      <c r="H341">
        <v>16.82</v>
      </c>
      <c r="I341" t="s">
        <v>429</v>
      </c>
      <c r="J341">
        <v>0.000279</v>
      </c>
      <c r="K341" t="s">
        <v>71</v>
      </c>
      <c r="L341" t="s">
        <v>430</v>
      </c>
      <c r="M341">
        <v>573.525043</v>
      </c>
      <c r="N341" t="s">
        <v>71</v>
      </c>
      <c r="O341" t="s">
        <v>431</v>
      </c>
      <c r="P341">
        <v>0.00047</v>
      </c>
      <c r="Q341" t="s">
        <v>71</v>
      </c>
      <c r="R341" t="s">
        <v>70</v>
      </c>
      <c r="S341">
        <v>4.18952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1000</v>
      </c>
      <c r="AI341" t="s">
        <v>438</v>
      </c>
      <c r="AJ341">
        <v>3000000</v>
      </c>
      <c r="AK341" t="s">
        <v>439</v>
      </c>
      <c r="AL341">
        <v>10</v>
      </c>
      <c r="AM341" t="s">
        <v>440</v>
      </c>
      <c r="AN341">
        <v>500</v>
      </c>
      <c r="AO341" t="s">
        <v>441</v>
      </c>
      <c r="AP341">
        <v>20</v>
      </c>
      <c r="AQ341" t="s">
        <v>442</v>
      </c>
      <c r="AR341">
        <v>20</v>
      </c>
    </row>
    <row r="342" spans="1:44">
      <c r="A342">
        <v>486</v>
      </c>
      <c r="B342" t="s">
        <v>425</v>
      </c>
      <c r="C342">
        <v>4</v>
      </c>
      <c r="D342" t="s">
        <v>426</v>
      </c>
      <c r="E342">
        <v>1132</v>
      </c>
      <c r="F342" t="s">
        <v>427</v>
      </c>
      <c r="G342" t="s">
        <v>428</v>
      </c>
      <c r="H342">
        <v>30.566</v>
      </c>
      <c r="I342" t="s">
        <v>429</v>
      </c>
      <c r="J342">
        <v>0.000257</v>
      </c>
      <c r="K342" t="s">
        <v>71</v>
      </c>
      <c r="L342" t="s">
        <v>430</v>
      </c>
      <c r="M342">
        <v>1054.487756</v>
      </c>
      <c r="N342" t="s">
        <v>71</v>
      </c>
      <c r="O342" t="s">
        <v>431</v>
      </c>
      <c r="P342">
        <v>0.000468</v>
      </c>
      <c r="Q342" t="s">
        <v>71</v>
      </c>
      <c r="R342" t="s">
        <v>70</v>
      </c>
      <c r="S342">
        <v>7.220476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1000</v>
      </c>
      <c r="AI342" t="s">
        <v>438</v>
      </c>
      <c r="AJ342">
        <v>5000000</v>
      </c>
      <c r="AK342" t="s">
        <v>439</v>
      </c>
      <c r="AL342">
        <v>10</v>
      </c>
      <c r="AM342" t="s">
        <v>440</v>
      </c>
      <c r="AN342">
        <v>500</v>
      </c>
      <c r="AO342" t="s">
        <v>441</v>
      </c>
      <c r="AP342">
        <v>20</v>
      </c>
      <c r="AQ342" t="s">
        <v>442</v>
      </c>
      <c r="AR342">
        <v>20</v>
      </c>
    </row>
    <row r="343" spans="1:44">
      <c r="A343">
        <v>485</v>
      </c>
      <c r="B343" t="s">
        <v>425</v>
      </c>
      <c r="C343">
        <v>4</v>
      </c>
      <c r="D343" t="s">
        <v>426</v>
      </c>
      <c r="E343">
        <v>1585</v>
      </c>
      <c r="F343" t="s">
        <v>427</v>
      </c>
      <c r="G343" t="s">
        <v>428</v>
      </c>
      <c r="H343">
        <v>36.764</v>
      </c>
      <c r="I343" t="s">
        <v>429</v>
      </c>
      <c r="J343">
        <v>0.000271</v>
      </c>
      <c r="K343" t="s">
        <v>71</v>
      </c>
      <c r="L343" t="s">
        <v>430</v>
      </c>
      <c r="M343">
        <v>1877.831112</v>
      </c>
      <c r="N343" t="s">
        <v>71</v>
      </c>
      <c r="O343" t="s">
        <v>431</v>
      </c>
      <c r="P343">
        <v>0.00054</v>
      </c>
      <c r="Q343" t="s">
        <v>71</v>
      </c>
      <c r="R343" t="s">
        <v>70</v>
      </c>
      <c r="S343">
        <v>10.211768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1000</v>
      </c>
      <c r="AI343" t="s">
        <v>438</v>
      </c>
      <c r="AJ343">
        <v>7000000</v>
      </c>
      <c r="AK343" t="s">
        <v>439</v>
      </c>
      <c r="AL343">
        <v>10</v>
      </c>
      <c r="AM343" t="s">
        <v>440</v>
      </c>
      <c r="AN343">
        <v>500</v>
      </c>
      <c r="AO343" t="s">
        <v>441</v>
      </c>
      <c r="AP343">
        <v>20</v>
      </c>
      <c r="AQ343" t="s">
        <v>442</v>
      </c>
      <c r="AR343">
        <v>20</v>
      </c>
    </row>
    <row r="344" spans="1:44">
      <c r="A344">
        <v>484</v>
      </c>
      <c r="B344" t="s">
        <v>425</v>
      </c>
      <c r="C344">
        <v>4</v>
      </c>
      <c r="D344" t="s">
        <v>426</v>
      </c>
      <c r="E344">
        <v>2038</v>
      </c>
      <c r="F344" t="s">
        <v>427</v>
      </c>
      <c r="G344" t="s">
        <v>428</v>
      </c>
      <c r="H344">
        <v>51.138</v>
      </c>
      <c r="I344" t="s">
        <v>429</v>
      </c>
      <c r="J344">
        <v>0.000266</v>
      </c>
      <c r="K344" t="s">
        <v>71</v>
      </c>
      <c r="L344" t="s">
        <v>430</v>
      </c>
      <c r="M344">
        <v>3282.147984</v>
      </c>
      <c r="N344" t="s">
        <v>71</v>
      </c>
      <c r="O344" t="s">
        <v>431</v>
      </c>
      <c r="P344">
        <v>0.000631</v>
      </c>
      <c r="Q344" t="s">
        <v>71</v>
      </c>
      <c r="R344" t="s">
        <v>70</v>
      </c>
      <c r="S344">
        <v>20.102797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1000</v>
      </c>
      <c r="AI344" t="s">
        <v>438</v>
      </c>
      <c r="AJ344">
        <v>9000000</v>
      </c>
      <c r="AK344" t="s">
        <v>439</v>
      </c>
      <c r="AL344">
        <v>10</v>
      </c>
      <c r="AM344" t="s">
        <v>440</v>
      </c>
      <c r="AN344">
        <v>500</v>
      </c>
      <c r="AO344" t="s">
        <v>441</v>
      </c>
      <c r="AP344">
        <v>20</v>
      </c>
      <c r="AQ344" t="s">
        <v>442</v>
      </c>
      <c r="AR344">
        <v>20</v>
      </c>
    </row>
    <row r="345" spans="1:44">
      <c r="A345">
        <v>483</v>
      </c>
      <c r="B345" t="s">
        <v>425</v>
      </c>
      <c r="C345">
        <v>4</v>
      </c>
      <c r="D345" t="s">
        <v>426</v>
      </c>
      <c r="E345">
        <v>2265</v>
      </c>
      <c r="F345" t="s">
        <v>427</v>
      </c>
      <c r="G345" t="s">
        <v>428</v>
      </c>
      <c r="H345">
        <v>60.766</v>
      </c>
      <c r="I345" t="s">
        <v>429</v>
      </c>
      <c r="J345">
        <v>0.000261</v>
      </c>
      <c r="K345" t="s">
        <v>71</v>
      </c>
      <c r="L345" t="s">
        <v>430</v>
      </c>
      <c r="M345">
        <v>3974.842671</v>
      </c>
      <c r="N345" t="s">
        <v>71</v>
      </c>
      <c r="O345" t="s">
        <v>431</v>
      </c>
      <c r="P345">
        <v>0.000658</v>
      </c>
      <c r="Q345" t="s">
        <v>71</v>
      </c>
      <c r="R345" t="s">
        <v>70</v>
      </c>
      <c r="S345">
        <v>20.626722</v>
      </c>
      <c r="T345" t="s">
        <v>71</v>
      </c>
      <c r="U345" t="s">
        <v>72</v>
      </c>
      <c r="V345">
        <v>0.908613</v>
      </c>
      <c r="W345" t="s">
        <v>71</v>
      </c>
      <c r="X345" t="s">
        <v>73</v>
      </c>
      <c r="Y345">
        <v>8.654281</v>
      </c>
      <c r="Z345" t="s">
        <v>71</v>
      </c>
      <c r="AA345" t="s">
        <v>446</v>
      </c>
      <c r="AB345">
        <v>6.708574</v>
      </c>
      <c r="AC345" t="s">
        <v>71</v>
      </c>
      <c r="AD345" t="s">
        <v>74</v>
      </c>
      <c r="AE345">
        <v>4.200055</v>
      </c>
      <c r="AF345" t="s">
        <v>71</v>
      </c>
      <c r="AG345" t="s">
        <v>437</v>
      </c>
      <c r="AH345">
        <v>1000</v>
      </c>
      <c r="AI345" t="s">
        <v>438</v>
      </c>
      <c r="AJ345">
        <v>10000000</v>
      </c>
      <c r="AK345" t="s">
        <v>439</v>
      </c>
      <c r="AL345">
        <v>10</v>
      </c>
      <c r="AM345" t="s">
        <v>440</v>
      </c>
      <c r="AN345">
        <v>500</v>
      </c>
      <c r="AO345" t="s">
        <v>441</v>
      </c>
      <c r="AP345">
        <v>20</v>
      </c>
      <c r="AQ345" t="s">
        <v>442</v>
      </c>
      <c r="AR345">
        <v>20</v>
      </c>
    </row>
    <row r="346" spans="1:44">
      <c r="A346">
        <v>482</v>
      </c>
      <c r="B346" t="s">
        <v>425</v>
      </c>
      <c r="C346">
        <v>4</v>
      </c>
      <c r="D346" t="s">
        <v>426</v>
      </c>
      <c r="E346">
        <v>2635</v>
      </c>
      <c r="F346" t="s">
        <v>427</v>
      </c>
      <c r="G346" t="s">
        <v>428</v>
      </c>
      <c r="H346">
        <v>59.258</v>
      </c>
      <c r="I346" t="s">
        <v>429</v>
      </c>
      <c r="J346">
        <v>0.000428</v>
      </c>
      <c r="K346" t="s">
        <v>71</v>
      </c>
      <c r="L346" t="s">
        <v>430</v>
      </c>
      <c r="M346">
        <v>11783.615258</v>
      </c>
      <c r="N346" t="s">
        <v>71</v>
      </c>
      <c r="O346" t="s">
        <v>431</v>
      </c>
      <c r="P346">
        <v>0.001606</v>
      </c>
      <c r="Q346" t="s">
        <v>71</v>
      </c>
      <c r="R346" t="s">
        <v>70</v>
      </c>
      <c r="S346">
        <v>37.817573</v>
      </c>
      <c r="T346" t="s">
        <v>71</v>
      </c>
      <c r="U346" t="s">
        <v>72</v>
      </c>
      <c r="V346">
        <v>1.314123</v>
      </c>
      <c r="W346" t="s">
        <v>71</v>
      </c>
      <c r="X346" t="s">
        <v>73</v>
      </c>
      <c r="Y346">
        <v>18.644109</v>
      </c>
      <c r="Z346" t="s">
        <v>71</v>
      </c>
      <c r="AA346" t="s">
        <v>446</v>
      </c>
      <c r="AB346">
        <v>13.402965</v>
      </c>
      <c r="AC346" t="s">
        <v>71</v>
      </c>
      <c r="AD346" t="s">
        <v>74</v>
      </c>
      <c r="AE346">
        <v>4.287469</v>
      </c>
      <c r="AF346" t="s">
        <v>71</v>
      </c>
      <c r="AG346" t="s">
        <v>437</v>
      </c>
      <c r="AH346">
        <v>1000</v>
      </c>
      <c r="AI346" t="s">
        <v>438</v>
      </c>
      <c r="AJ346">
        <v>10000000</v>
      </c>
      <c r="AK346" t="s">
        <v>439</v>
      </c>
      <c r="AL346">
        <v>10</v>
      </c>
      <c r="AM346" t="s">
        <v>440</v>
      </c>
      <c r="AN346">
        <v>500</v>
      </c>
      <c r="AO346" t="s">
        <v>441</v>
      </c>
      <c r="AP346">
        <v>30</v>
      </c>
      <c r="AQ346" t="s">
        <v>442</v>
      </c>
      <c r="AR346">
        <v>30</v>
      </c>
    </row>
    <row r="347" spans="1:44">
      <c r="A347">
        <v>481</v>
      </c>
      <c r="B347" t="s">
        <v>425</v>
      </c>
      <c r="C347">
        <v>4</v>
      </c>
      <c r="D347" t="s">
        <v>426</v>
      </c>
      <c r="E347">
        <v>3004</v>
      </c>
      <c r="F347" t="s">
        <v>427</v>
      </c>
      <c r="G347" t="s">
        <v>428</v>
      </c>
      <c r="H347">
        <v>59.684</v>
      </c>
      <c r="I347" t="s">
        <v>429</v>
      </c>
      <c r="J347">
        <v>0.000353</v>
      </c>
      <c r="K347" t="s">
        <v>71</v>
      </c>
      <c r="L347" t="s">
        <v>430</v>
      </c>
      <c r="M347">
        <v>8235.322233</v>
      </c>
      <c r="N347" t="s">
        <v>71</v>
      </c>
      <c r="O347" t="s">
        <v>431</v>
      </c>
      <c r="P347">
        <v>0.001177</v>
      </c>
      <c r="Q347" t="s">
        <v>71</v>
      </c>
      <c r="R347" t="s">
        <v>70</v>
      </c>
      <c r="S347">
        <v>47.856477</v>
      </c>
      <c r="T347" t="s">
        <v>71</v>
      </c>
      <c r="U347" t="s">
        <v>72</v>
      </c>
      <c r="V347">
        <v>1.441638</v>
      </c>
      <c r="W347" t="s">
        <v>71</v>
      </c>
      <c r="X347" t="s">
        <v>73</v>
      </c>
      <c r="Y347">
        <v>22.458991</v>
      </c>
      <c r="Z347" t="s">
        <v>71</v>
      </c>
      <c r="AA347" t="s">
        <v>446</v>
      </c>
      <c r="AB347">
        <v>19.501543</v>
      </c>
      <c r="AC347" t="s">
        <v>71</v>
      </c>
      <c r="AD347" t="s">
        <v>74</v>
      </c>
      <c r="AE347">
        <v>4.267407</v>
      </c>
      <c r="AF347" t="s">
        <v>71</v>
      </c>
      <c r="AG347" t="s">
        <v>437</v>
      </c>
      <c r="AH347">
        <v>1000</v>
      </c>
      <c r="AI347" t="s">
        <v>438</v>
      </c>
      <c r="AJ347">
        <v>10000000</v>
      </c>
      <c r="AK347" t="s">
        <v>439</v>
      </c>
      <c r="AL347">
        <v>10</v>
      </c>
      <c r="AM347" t="s">
        <v>440</v>
      </c>
      <c r="AN347">
        <v>500</v>
      </c>
      <c r="AO347" t="s">
        <v>441</v>
      </c>
      <c r="AP347">
        <v>40</v>
      </c>
      <c r="AQ347" t="s">
        <v>442</v>
      </c>
      <c r="AR347">
        <v>40</v>
      </c>
    </row>
    <row r="348" spans="1:44">
      <c r="A348">
        <v>480</v>
      </c>
      <c r="B348" t="s">
        <v>425</v>
      </c>
      <c r="C348">
        <v>4</v>
      </c>
      <c r="D348" t="s">
        <v>426</v>
      </c>
      <c r="E348">
        <v>2265</v>
      </c>
      <c r="F348" t="s">
        <v>427</v>
      </c>
      <c r="G348" t="s">
        <v>428</v>
      </c>
      <c r="H348">
        <v>60.766</v>
      </c>
      <c r="I348" t="s">
        <v>429</v>
      </c>
      <c r="J348">
        <v>0.000545</v>
      </c>
      <c r="K348" t="s">
        <v>71</v>
      </c>
      <c r="L348" t="s">
        <v>430</v>
      </c>
      <c r="M348">
        <v>8134.728543</v>
      </c>
      <c r="N348" t="s">
        <v>71</v>
      </c>
      <c r="O348" t="s">
        <v>431</v>
      </c>
      <c r="P348">
        <v>0.001358</v>
      </c>
      <c r="Q348" t="s">
        <v>71</v>
      </c>
      <c r="R348" t="s">
        <v>70</v>
      </c>
      <c r="S348">
        <v>42.3739</v>
      </c>
      <c r="T348" t="s">
        <v>71</v>
      </c>
      <c r="U348" t="s">
        <v>72</v>
      </c>
      <c r="V348">
        <v>1.592681</v>
      </c>
      <c r="W348" t="s">
        <v>71</v>
      </c>
      <c r="X348" t="s">
        <v>73</v>
      </c>
      <c r="Y348">
        <v>17.721116</v>
      </c>
      <c r="Z348" t="s">
        <v>71</v>
      </c>
      <c r="AA348" t="s">
        <v>446</v>
      </c>
      <c r="AB348">
        <v>14.764778</v>
      </c>
      <c r="AC348" t="s">
        <v>71</v>
      </c>
      <c r="AD348" t="s">
        <v>74</v>
      </c>
      <c r="AE348">
        <v>7.857861</v>
      </c>
      <c r="AF348" t="s">
        <v>71</v>
      </c>
      <c r="AG348" t="s">
        <v>437</v>
      </c>
      <c r="AH348">
        <v>1000</v>
      </c>
      <c r="AI348" t="s">
        <v>438</v>
      </c>
      <c r="AJ348">
        <v>10000000</v>
      </c>
      <c r="AK348" t="s">
        <v>439</v>
      </c>
      <c r="AL348">
        <v>10</v>
      </c>
      <c r="AM348" t="s">
        <v>440</v>
      </c>
      <c r="AN348">
        <v>500</v>
      </c>
      <c r="AO348" t="s">
        <v>441</v>
      </c>
      <c r="AP348">
        <v>20</v>
      </c>
      <c r="AQ348" t="s">
        <v>442</v>
      </c>
      <c r="AR348">
        <v>20</v>
      </c>
    </row>
    <row r="349" spans="1:44">
      <c r="A349">
        <v>480</v>
      </c>
      <c r="B349" t="s">
        <v>425</v>
      </c>
      <c r="C349">
        <v>4</v>
      </c>
      <c r="D349" t="s">
        <v>426</v>
      </c>
      <c r="E349">
        <v>226</v>
      </c>
      <c r="F349" t="s">
        <v>427</v>
      </c>
      <c r="G349" t="s">
        <v>428</v>
      </c>
      <c r="H349">
        <v>6.02</v>
      </c>
      <c r="I349" t="s">
        <v>429</v>
      </c>
      <c r="J349">
        <v>0.000268</v>
      </c>
      <c r="K349" t="s">
        <v>71</v>
      </c>
      <c r="L349" t="s">
        <v>430</v>
      </c>
      <c r="M349">
        <v>188.605727</v>
      </c>
      <c r="N349" t="s">
        <v>71</v>
      </c>
      <c r="O349" t="s">
        <v>431</v>
      </c>
      <c r="P349">
        <v>0.000456</v>
      </c>
      <c r="Q349" t="s">
        <v>71</v>
      </c>
      <c r="R349" t="s">
        <v>70</v>
      </c>
      <c r="S349">
        <v>1.462122</v>
      </c>
      <c r="T349" t="s">
        <v>71</v>
      </c>
      <c r="U349" t="s">
        <v>72</v>
      </c>
      <c r="V349">
        <v>0.047482</v>
      </c>
      <c r="W349" t="s">
        <v>71</v>
      </c>
      <c r="X349" t="s">
        <v>73</v>
      </c>
      <c r="Y349">
        <v>0.493975</v>
      </c>
      <c r="Z349" t="s">
        <v>71</v>
      </c>
      <c r="AA349" t="s">
        <v>446</v>
      </c>
      <c r="AB349">
        <v>0.26892</v>
      </c>
      <c r="AC349" t="s">
        <v>71</v>
      </c>
      <c r="AD349" t="s">
        <v>74</v>
      </c>
      <c r="AE349">
        <v>0.642974</v>
      </c>
      <c r="AF349" t="s">
        <v>71</v>
      </c>
      <c r="AG349" t="s">
        <v>437</v>
      </c>
      <c r="AH349">
        <v>1000</v>
      </c>
      <c r="AI349" t="s">
        <v>438</v>
      </c>
      <c r="AJ349">
        <v>1000000</v>
      </c>
      <c r="AK349" t="s">
        <v>439</v>
      </c>
      <c r="AL349">
        <v>10</v>
      </c>
      <c r="AM349" t="s">
        <v>440</v>
      </c>
      <c r="AN349">
        <v>500</v>
      </c>
      <c r="AO349" t="s">
        <v>441</v>
      </c>
      <c r="AP349">
        <v>20</v>
      </c>
      <c r="AQ349" t="s">
        <v>442</v>
      </c>
      <c r="AR349">
        <v>20</v>
      </c>
    </row>
    <row r="350" spans="1:44">
      <c r="A350">
        <v>479</v>
      </c>
      <c r="B350" t="s">
        <v>425</v>
      </c>
      <c r="C350">
        <v>4</v>
      </c>
      <c r="D350" t="s">
        <v>426</v>
      </c>
      <c r="E350">
        <v>226</v>
      </c>
      <c r="F350" t="s">
        <v>427</v>
      </c>
      <c r="G350" t="s">
        <v>428</v>
      </c>
      <c r="H350">
        <v>6.02</v>
      </c>
      <c r="I350" t="s">
        <v>429</v>
      </c>
      <c r="J350">
        <v>0.000271</v>
      </c>
      <c r="K350" t="s">
        <v>71</v>
      </c>
      <c r="L350" t="s">
        <v>430</v>
      </c>
      <c r="M350">
        <v>190.977242</v>
      </c>
      <c r="N350" t="s">
        <v>71</v>
      </c>
      <c r="O350" t="s">
        <v>431</v>
      </c>
      <c r="P350">
        <v>0.000462</v>
      </c>
      <c r="Q350" t="s">
        <v>71</v>
      </c>
      <c r="R350" t="s">
        <v>70</v>
      </c>
      <c r="S350">
        <v>1.509081</v>
      </c>
      <c r="T350" t="s">
        <v>71</v>
      </c>
      <c r="U350" t="s">
        <v>72</v>
      </c>
      <c r="V350">
        <v>0.049167</v>
      </c>
      <c r="W350" t="s">
        <v>71</v>
      </c>
      <c r="X350" t="s">
        <v>73</v>
      </c>
      <c r="Y350">
        <v>0.537087</v>
      </c>
      <c r="Z350" t="s">
        <v>71</v>
      </c>
      <c r="AA350" t="s">
        <v>446</v>
      </c>
      <c r="AB350">
        <v>0.264358</v>
      </c>
      <c r="AC350" t="s">
        <v>71</v>
      </c>
      <c r="AD350" t="s">
        <v>74</v>
      </c>
      <c r="AE350">
        <v>0.649199</v>
      </c>
      <c r="AF350" t="s">
        <v>71</v>
      </c>
      <c r="AG350" t="s">
        <v>437</v>
      </c>
      <c r="AH350">
        <v>1000</v>
      </c>
      <c r="AI350" t="s">
        <v>438</v>
      </c>
      <c r="AJ350">
        <v>1000000</v>
      </c>
      <c r="AK350" t="s">
        <v>439</v>
      </c>
      <c r="AL350">
        <v>10</v>
      </c>
      <c r="AM350" t="s">
        <v>440</v>
      </c>
      <c r="AN350">
        <v>500</v>
      </c>
      <c r="AO350" t="s">
        <v>441</v>
      </c>
      <c r="AP350">
        <v>20</v>
      </c>
      <c r="AQ350" t="s">
        <v>442</v>
      </c>
      <c r="AR350">
        <v>20</v>
      </c>
    </row>
    <row r="351" spans="1:44">
      <c r="A351">
        <v>478</v>
      </c>
      <c r="B351" t="s">
        <v>425</v>
      </c>
      <c r="C351">
        <v>4</v>
      </c>
      <c r="D351" t="s">
        <v>426</v>
      </c>
      <c r="E351">
        <v>18734</v>
      </c>
      <c r="F351" t="s">
        <v>427</v>
      </c>
      <c r="G351" t="s">
        <v>428</v>
      </c>
      <c r="H351">
        <v>0</v>
      </c>
      <c r="I351" t="s">
        <v>429</v>
      </c>
      <c r="J351">
        <v>0.003153</v>
      </c>
      <c r="K351" t="s">
        <v>71</v>
      </c>
      <c r="L351" t="s">
        <v>430</v>
      </c>
      <c r="M351">
        <v>4834.896641</v>
      </c>
      <c r="N351" t="s">
        <v>71</v>
      </c>
      <c r="O351" t="s">
        <v>431</v>
      </c>
      <c r="P351">
        <v>0.007988</v>
      </c>
      <c r="Q351" t="s">
        <v>71</v>
      </c>
      <c r="R351" t="s">
        <v>70</v>
      </c>
      <c r="S351">
        <v>48.039281</v>
      </c>
      <c r="T351" t="s">
        <v>71</v>
      </c>
      <c r="U351" t="s">
        <v>72</v>
      </c>
      <c r="V351">
        <v>0.023736</v>
      </c>
      <c r="W351" t="s">
        <v>71</v>
      </c>
      <c r="X351" t="s">
        <v>73</v>
      </c>
      <c r="Y351">
        <v>0.304673</v>
      </c>
      <c r="Z351" t="s">
        <v>71</v>
      </c>
      <c r="AA351" t="s">
        <v>446</v>
      </c>
      <c r="AB351">
        <v>47.041326</v>
      </c>
      <c r="AC351" t="s">
        <v>71</v>
      </c>
      <c r="AD351" t="s">
        <v>74</v>
      </c>
      <c r="AE351">
        <v>0.636603</v>
      </c>
      <c r="AF351" t="s">
        <v>71</v>
      </c>
      <c r="AG351" t="s">
        <v>437</v>
      </c>
      <c r="AH351">
        <v>1000</v>
      </c>
      <c r="AI351" t="s">
        <v>438</v>
      </c>
      <c r="AJ351">
        <v>1000000</v>
      </c>
      <c r="AK351" t="s">
        <v>439</v>
      </c>
      <c r="AL351">
        <v>10</v>
      </c>
      <c r="AM351" t="s">
        <v>440</v>
      </c>
      <c r="AN351">
        <v>500</v>
      </c>
      <c r="AO351" t="s">
        <v>441</v>
      </c>
      <c r="AP351">
        <v>40</v>
      </c>
      <c r="AQ351" t="s">
        <v>442</v>
      </c>
      <c r="AR351">
        <v>5000</v>
      </c>
    </row>
    <row r="352" spans="1:44">
      <c r="A352">
        <v>477</v>
      </c>
      <c r="B352" t="s">
        <v>425</v>
      </c>
      <c r="C352">
        <v>4</v>
      </c>
      <c r="D352" t="s">
        <v>426</v>
      </c>
      <c r="E352">
        <v>3869</v>
      </c>
      <c r="F352" t="s">
        <v>427</v>
      </c>
      <c r="G352" t="s">
        <v>428</v>
      </c>
      <c r="H352">
        <v>5.818</v>
      </c>
      <c r="I352" t="s">
        <v>429</v>
      </c>
      <c r="J352">
        <v>0.001727</v>
      </c>
      <c r="K352" t="s">
        <v>71</v>
      </c>
      <c r="L352" t="s">
        <v>430</v>
      </c>
      <c r="M352">
        <v>1381.830476</v>
      </c>
      <c r="N352" t="s">
        <v>71</v>
      </c>
      <c r="O352" t="s">
        <v>431</v>
      </c>
      <c r="P352">
        <v>0.003109</v>
      </c>
      <c r="Q352" t="s">
        <v>71</v>
      </c>
      <c r="R352" t="s">
        <v>70</v>
      </c>
      <c r="S352">
        <v>25.935716</v>
      </c>
      <c r="T352" t="s">
        <v>71</v>
      </c>
      <c r="U352" t="s">
        <v>72</v>
      </c>
      <c r="V352">
        <v>0.528853</v>
      </c>
      <c r="W352" t="s">
        <v>71</v>
      </c>
      <c r="X352" t="s">
        <v>73</v>
      </c>
      <c r="Y352">
        <v>10.463183</v>
      </c>
      <c r="Z352" t="s">
        <v>71</v>
      </c>
      <c r="AA352" t="s">
        <v>446</v>
      </c>
      <c r="AB352">
        <v>13.856115</v>
      </c>
      <c r="AC352" t="s">
        <v>71</v>
      </c>
      <c r="AD352" t="s">
        <v>74</v>
      </c>
      <c r="AE352">
        <v>0.657714</v>
      </c>
      <c r="AF352" t="s">
        <v>71</v>
      </c>
      <c r="AG352" t="s">
        <v>437</v>
      </c>
      <c r="AH352">
        <v>1000</v>
      </c>
      <c r="AI352" t="s">
        <v>438</v>
      </c>
      <c r="AJ352">
        <v>1000000</v>
      </c>
      <c r="AK352" t="s">
        <v>439</v>
      </c>
      <c r="AL352">
        <v>10</v>
      </c>
      <c r="AM352" t="s">
        <v>440</v>
      </c>
      <c r="AN352">
        <v>500</v>
      </c>
      <c r="AO352" t="s">
        <v>441</v>
      </c>
      <c r="AP352">
        <v>1000</v>
      </c>
      <c r="AQ352" t="s">
        <v>442</v>
      </c>
      <c r="AR352">
        <v>1000</v>
      </c>
    </row>
    <row r="353" spans="1:44">
      <c r="A353">
        <v>476</v>
      </c>
      <c r="B353" t="s">
        <v>425</v>
      </c>
      <c r="C353">
        <v>4</v>
      </c>
      <c r="D353" t="s">
        <v>426</v>
      </c>
      <c r="E353">
        <v>3869</v>
      </c>
      <c r="F353" t="s">
        <v>427</v>
      </c>
      <c r="G353" t="s">
        <v>428</v>
      </c>
      <c r="H353">
        <v>0</v>
      </c>
      <c r="I353" t="s">
        <v>429</v>
      </c>
      <c r="J353">
        <v>0.001571</v>
      </c>
      <c r="K353" t="s">
        <v>71</v>
      </c>
      <c r="L353" t="s">
        <v>430</v>
      </c>
      <c r="M353">
        <v>1373.268213</v>
      </c>
      <c r="N353" t="s">
        <v>71</v>
      </c>
      <c r="O353" t="s">
        <v>431</v>
      </c>
      <c r="P353">
        <v>0.002944</v>
      </c>
      <c r="Q353" t="s">
        <v>71</v>
      </c>
      <c r="R353" t="s">
        <v>70</v>
      </c>
      <c r="S353">
        <v>10.434951</v>
      </c>
      <c r="T353" t="s">
        <v>71</v>
      </c>
      <c r="U353" t="s">
        <v>72</v>
      </c>
      <c r="V353">
        <v>0.030094</v>
      </c>
      <c r="W353" t="s">
        <v>71</v>
      </c>
      <c r="X353" t="s">
        <v>73</v>
      </c>
      <c r="Y353">
        <v>0.439935</v>
      </c>
      <c r="Z353" t="s">
        <v>71</v>
      </c>
      <c r="AA353" t="s">
        <v>446</v>
      </c>
      <c r="AB353">
        <v>9.296688</v>
      </c>
      <c r="AC353" t="s">
        <v>71</v>
      </c>
      <c r="AD353" t="s">
        <v>74</v>
      </c>
      <c r="AE353">
        <v>0.638149</v>
      </c>
      <c r="AF353" t="s">
        <v>71</v>
      </c>
      <c r="AG353" t="s">
        <v>437</v>
      </c>
      <c r="AH353">
        <v>1000</v>
      </c>
      <c r="AI353" t="s">
        <v>438</v>
      </c>
      <c r="AJ353">
        <v>1000000</v>
      </c>
      <c r="AK353" t="s">
        <v>439</v>
      </c>
      <c r="AL353">
        <v>10</v>
      </c>
      <c r="AM353" t="s">
        <v>440</v>
      </c>
      <c r="AN353">
        <v>500</v>
      </c>
      <c r="AO353" t="s">
        <v>441</v>
      </c>
      <c r="AP353">
        <v>40</v>
      </c>
      <c r="AQ353" t="s">
        <v>442</v>
      </c>
      <c r="AR353">
        <v>1000</v>
      </c>
    </row>
    <row r="354" spans="1:44">
      <c r="A354">
        <v>475</v>
      </c>
      <c r="B354" t="s">
        <v>425</v>
      </c>
      <c r="C354">
        <v>4</v>
      </c>
      <c r="D354" t="s">
        <v>426</v>
      </c>
      <c r="E354">
        <v>3869</v>
      </c>
      <c r="F354" t="s">
        <v>427</v>
      </c>
      <c r="G354" t="s">
        <v>428</v>
      </c>
      <c r="H354">
        <v>1.214</v>
      </c>
      <c r="I354" t="s">
        <v>429</v>
      </c>
      <c r="J354">
        <v>0.001194</v>
      </c>
      <c r="K354" t="s">
        <v>71</v>
      </c>
      <c r="L354" t="s">
        <v>430</v>
      </c>
      <c r="M354">
        <v>1142.621824</v>
      </c>
      <c r="N354" t="s">
        <v>71</v>
      </c>
      <c r="O354" t="s">
        <v>431</v>
      </c>
      <c r="P354">
        <v>0.002337</v>
      </c>
      <c r="Q354" t="s">
        <v>71</v>
      </c>
      <c r="R354" t="s">
        <v>70</v>
      </c>
      <c r="S354">
        <v>10.638464</v>
      </c>
      <c r="T354" t="s">
        <v>71</v>
      </c>
      <c r="U354" t="s">
        <v>72</v>
      </c>
      <c r="V354">
        <v>0.034706</v>
      </c>
      <c r="W354" t="s">
        <v>71</v>
      </c>
      <c r="X354" t="s">
        <v>73</v>
      </c>
      <c r="Y354">
        <v>0.468363</v>
      </c>
      <c r="Z354" t="s">
        <v>71</v>
      </c>
      <c r="AA354" t="s">
        <v>446</v>
      </c>
      <c r="AB354">
        <v>9.672434</v>
      </c>
      <c r="AC354" t="s">
        <v>71</v>
      </c>
      <c r="AD354" t="s">
        <v>74</v>
      </c>
      <c r="AE354">
        <v>0.432607</v>
      </c>
      <c r="AF354" t="s">
        <v>71</v>
      </c>
      <c r="AG354" t="s">
        <v>437</v>
      </c>
      <c r="AH354">
        <v>1000</v>
      </c>
      <c r="AI354" t="s">
        <v>438</v>
      </c>
      <c r="AJ354">
        <v>1000000</v>
      </c>
      <c r="AK354" t="s">
        <v>439</v>
      </c>
      <c r="AL354">
        <v>10</v>
      </c>
      <c r="AM354" t="s">
        <v>440</v>
      </c>
      <c r="AN354">
        <v>500</v>
      </c>
      <c r="AO354" t="s">
        <v>441</v>
      </c>
      <c r="AP354">
        <v>40</v>
      </c>
      <c r="AQ354" t="s">
        <v>442</v>
      </c>
      <c r="AR354">
        <v>1000</v>
      </c>
    </row>
    <row r="355" spans="1:44">
      <c r="A355">
        <v>475</v>
      </c>
      <c r="B355" t="s">
        <v>425</v>
      </c>
      <c r="C355">
        <v>4</v>
      </c>
      <c r="D355" t="s">
        <v>426</v>
      </c>
      <c r="E355">
        <v>3869</v>
      </c>
      <c r="F355" t="s">
        <v>427</v>
      </c>
      <c r="G355" t="s">
        <v>428</v>
      </c>
      <c r="H355">
        <v>1.214</v>
      </c>
      <c r="I355" t="s">
        <v>429</v>
      </c>
      <c r="J355">
        <v>0.001084</v>
      </c>
      <c r="K355" t="s">
        <v>71</v>
      </c>
      <c r="L355" t="s">
        <v>430</v>
      </c>
      <c r="M355">
        <v>1133.820191</v>
      </c>
      <c r="N355" t="s">
        <v>71</v>
      </c>
      <c r="O355" t="s">
        <v>431</v>
      </c>
      <c r="P355">
        <v>0.002218</v>
      </c>
      <c r="Q355" t="s">
        <v>71</v>
      </c>
      <c r="R355" t="s">
        <v>70</v>
      </c>
      <c r="S355">
        <v>10.332524</v>
      </c>
      <c r="T355" t="s">
        <v>71</v>
      </c>
      <c r="U355" t="s">
        <v>72</v>
      </c>
      <c r="V355">
        <v>0.034368</v>
      </c>
      <c r="W355" t="s">
        <v>71</v>
      </c>
      <c r="X355" t="s">
        <v>73</v>
      </c>
      <c r="Y355">
        <v>0.457337</v>
      </c>
      <c r="Z355" t="s">
        <v>71</v>
      </c>
      <c r="AA355" t="s">
        <v>446</v>
      </c>
      <c r="AB355">
        <v>9.384144</v>
      </c>
      <c r="AC355" t="s">
        <v>71</v>
      </c>
      <c r="AD355" t="s">
        <v>74</v>
      </c>
      <c r="AE355">
        <v>0.426529</v>
      </c>
      <c r="AF355" t="s">
        <v>71</v>
      </c>
      <c r="AG355" t="s">
        <v>437</v>
      </c>
      <c r="AH355">
        <v>1000</v>
      </c>
      <c r="AI355" t="s">
        <v>438</v>
      </c>
      <c r="AJ355">
        <v>1000000</v>
      </c>
      <c r="AK355" t="s">
        <v>439</v>
      </c>
      <c r="AL355">
        <v>10</v>
      </c>
      <c r="AM355" t="s">
        <v>440</v>
      </c>
      <c r="AN355">
        <v>500</v>
      </c>
      <c r="AO355" t="s">
        <v>441</v>
      </c>
      <c r="AP355">
        <v>40</v>
      </c>
      <c r="AQ355" t="s">
        <v>442</v>
      </c>
      <c r="AR355">
        <v>1000</v>
      </c>
    </row>
    <row r="356" spans="1:44">
      <c r="A356">
        <v>475</v>
      </c>
      <c r="B356" t="s">
        <v>425</v>
      </c>
      <c r="C356">
        <v>4</v>
      </c>
      <c r="D356" t="s">
        <v>426</v>
      </c>
      <c r="E356">
        <v>3869</v>
      </c>
      <c r="F356" t="s">
        <v>427</v>
      </c>
      <c r="G356" t="s">
        <v>428</v>
      </c>
      <c r="H356">
        <v>1.214</v>
      </c>
      <c r="I356" t="s">
        <v>429</v>
      </c>
      <c r="J356">
        <v>0.00108</v>
      </c>
      <c r="K356" t="s">
        <v>71</v>
      </c>
      <c r="L356" t="s">
        <v>430</v>
      </c>
      <c r="M356">
        <v>1309.993421</v>
      </c>
      <c r="N356" t="s">
        <v>71</v>
      </c>
      <c r="O356" t="s">
        <v>431</v>
      </c>
      <c r="P356">
        <v>0.00239</v>
      </c>
      <c r="Q356" t="s">
        <v>71</v>
      </c>
      <c r="R356" t="s">
        <v>70</v>
      </c>
      <c r="S356">
        <v>11.259929</v>
      </c>
      <c r="T356" t="s">
        <v>71</v>
      </c>
      <c r="U356" t="s">
        <v>72</v>
      </c>
      <c r="V356">
        <v>0.036017</v>
      </c>
      <c r="W356" t="s">
        <v>71</v>
      </c>
      <c r="X356" t="s">
        <v>73</v>
      </c>
      <c r="Y356">
        <v>0.51323</v>
      </c>
      <c r="Z356" t="s">
        <v>71</v>
      </c>
      <c r="AA356" t="s">
        <v>446</v>
      </c>
      <c r="AB356">
        <v>10.247269</v>
      </c>
      <c r="AC356" t="s">
        <v>71</v>
      </c>
      <c r="AD356" t="s">
        <v>74</v>
      </c>
      <c r="AE356">
        <v>0.430905</v>
      </c>
      <c r="AF356" t="s">
        <v>71</v>
      </c>
      <c r="AG356" t="s">
        <v>437</v>
      </c>
      <c r="AH356">
        <v>1000</v>
      </c>
      <c r="AI356" t="s">
        <v>438</v>
      </c>
      <c r="AJ356">
        <v>1000000</v>
      </c>
      <c r="AK356" t="s">
        <v>439</v>
      </c>
      <c r="AL356">
        <v>10</v>
      </c>
      <c r="AM356" t="s">
        <v>440</v>
      </c>
      <c r="AN356">
        <v>500</v>
      </c>
      <c r="AO356" t="s">
        <v>441</v>
      </c>
      <c r="AP356">
        <v>40</v>
      </c>
      <c r="AQ356" t="s">
        <v>442</v>
      </c>
      <c r="AR356">
        <v>1000</v>
      </c>
    </row>
    <row r="357" spans="1:44">
      <c r="A357">
        <v>474</v>
      </c>
      <c r="B357" t="s">
        <v>425</v>
      </c>
      <c r="C357">
        <v>4</v>
      </c>
      <c r="D357" t="s">
        <v>426</v>
      </c>
      <c r="E357">
        <v>226</v>
      </c>
      <c r="F357" t="s">
        <v>427</v>
      </c>
      <c r="G357" t="s">
        <v>428</v>
      </c>
      <c r="H357">
        <v>1.124</v>
      </c>
      <c r="I357" t="s">
        <v>429</v>
      </c>
      <c r="J357">
        <v>0.000257</v>
      </c>
      <c r="K357" t="s">
        <v>71</v>
      </c>
      <c r="L357" t="s">
        <v>430</v>
      </c>
      <c r="M357">
        <v>159.539906</v>
      </c>
      <c r="N357" t="s">
        <v>71</v>
      </c>
      <c r="O357" t="s">
        <v>431</v>
      </c>
      <c r="P357">
        <v>0.000416</v>
      </c>
      <c r="Q357" t="s">
        <v>71</v>
      </c>
      <c r="R357" t="s">
        <v>70</v>
      </c>
      <c r="S357">
        <v>0.939967</v>
      </c>
      <c r="T357" t="s">
        <v>71</v>
      </c>
      <c r="U357" t="s">
        <v>72</v>
      </c>
      <c r="V357">
        <v>0.028136</v>
      </c>
      <c r="W357" t="s">
        <v>71</v>
      </c>
      <c r="X357" t="s">
        <v>73</v>
      </c>
      <c r="Y357">
        <v>0.279092</v>
      </c>
      <c r="Z357" t="s">
        <v>71</v>
      </c>
      <c r="AA357" t="s">
        <v>446</v>
      </c>
      <c r="AB357">
        <v>0.199194</v>
      </c>
      <c r="AC357" t="s">
        <v>71</v>
      </c>
      <c r="AD357" t="s">
        <v>74</v>
      </c>
      <c r="AE357">
        <v>0.427371</v>
      </c>
      <c r="AF357" t="s">
        <v>71</v>
      </c>
      <c r="AG357" t="s">
        <v>437</v>
      </c>
      <c r="AH357">
        <v>1000</v>
      </c>
      <c r="AI357" t="s">
        <v>438</v>
      </c>
      <c r="AJ357">
        <v>1000000</v>
      </c>
      <c r="AK357" t="s">
        <v>439</v>
      </c>
      <c r="AL357">
        <v>10</v>
      </c>
      <c r="AM357" t="s">
        <v>440</v>
      </c>
      <c r="AN357">
        <v>500</v>
      </c>
      <c r="AO357" t="s">
        <v>441</v>
      </c>
      <c r="AP357">
        <v>10</v>
      </c>
      <c r="AQ357" t="s">
        <v>442</v>
      </c>
      <c r="AR357">
        <v>20</v>
      </c>
    </row>
    <row r="358" spans="1:44">
      <c r="A358">
        <v>473</v>
      </c>
      <c r="B358" t="s">
        <v>425</v>
      </c>
      <c r="C358">
        <v>4</v>
      </c>
      <c r="D358" t="s">
        <v>426</v>
      </c>
      <c r="E358">
        <v>226</v>
      </c>
      <c r="F358" t="s">
        <v>427</v>
      </c>
      <c r="G358" t="s">
        <v>428</v>
      </c>
      <c r="H358">
        <v>0</v>
      </c>
      <c r="I358" t="s">
        <v>429</v>
      </c>
      <c r="J358">
        <v>0.000273</v>
      </c>
      <c r="K358" t="s">
        <v>71</v>
      </c>
      <c r="L358" t="s">
        <v>430</v>
      </c>
      <c r="M358">
        <v>186.956834</v>
      </c>
      <c r="N358" t="s">
        <v>71</v>
      </c>
      <c r="O358" t="s">
        <v>431</v>
      </c>
      <c r="P358">
        <v>0.00046</v>
      </c>
      <c r="Q358" t="s">
        <v>71</v>
      </c>
      <c r="R358" t="s">
        <v>70</v>
      </c>
      <c r="S358">
        <v>0.910683</v>
      </c>
      <c r="T358" t="s">
        <v>71</v>
      </c>
      <c r="U358" t="s">
        <v>72</v>
      </c>
      <c r="V358">
        <v>0.023298</v>
      </c>
      <c r="W358" t="s">
        <v>71</v>
      </c>
      <c r="X358" t="s">
        <v>73</v>
      </c>
      <c r="Y358">
        <v>0.25258</v>
      </c>
      <c r="Z358" t="s">
        <v>71</v>
      </c>
      <c r="AA358" t="s">
        <v>446</v>
      </c>
      <c r="AB358">
        <v>0.200499</v>
      </c>
      <c r="AC358" t="s">
        <v>71</v>
      </c>
      <c r="AD358" t="s">
        <v>74</v>
      </c>
      <c r="AE358">
        <v>0.427866</v>
      </c>
      <c r="AF358" t="s">
        <v>71</v>
      </c>
      <c r="AG358" t="s">
        <v>437</v>
      </c>
      <c r="AH358">
        <v>1000</v>
      </c>
      <c r="AI358" t="s">
        <v>438</v>
      </c>
      <c r="AJ358">
        <v>1000000</v>
      </c>
      <c r="AK358" t="s">
        <v>439</v>
      </c>
      <c r="AL358">
        <v>10</v>
      </c>
      <c r="AM358" t="s">
        <v>440</v>
      </c>
      <c r="AN358">
        <v>500</v>
      </c>
      <c r="AO358" t="s">
        <v>441</v>
      </c>
      <c r="AP358">
        <v>10</v>
      </c>
      <c r="AQ358" t="s">
        <v>442</v>
      </c>
      <c r="AR358">
        <v>20</v>
      </c>
    </row>
    <row r="359" spans="1:44">
      <c r="A359">
        <v>472</v>
      </c>
      <c r="B359" t="s">
        <v>425</v>
      </c>
      <c r="C359">
        <v>4</v>
      </c>
      <c r="D359" t="s">
        <v>426</v>
      </c>
      <c r="E359">
        <v>226</v>
      </c>
      <c r="F359" t="s">
        <v>427</v>
      </c>
      <c r="G359" t="s">
        <v>428</v>
      </c>
      <c r="H359">
        <v>5.95</v>
      </c>
      <c r="I359" t="s">
        <v>429</v>
      </c>
      <c r="J359">
        <v>0.000256</v>
      </c>
      <c r="K359" t="s">
        <v>71</v>
      </c>
      <c r="L359" t="s">
        <v>430</v>
      </c>
      <c r="M359">
        <v>186.943722</v>
      </c>
      <c r="N359" t="s">
        <v>71</v>
      </c>
      <c r="O359" t="s">
        <v>431</v>
      </c>
      <c r="P359">
        <v>0.000443</v>
      </c>
      <c r="Q359" t="s">
        <v>71</v>
      </c>
      <c r="R359" t="s">
        <v>70</v>
      </c>
      <c r="S359">
        <v>1.224164</v>
      </c>
      <c r="T359" t="s">
        <v>71</v>
      </c>
      <c r="U359" t="s">
        <v>72</v>
      </c>
      <c r="V359">
        <v>0.046336</v>
      </c>
      <c r="W359" t="s">
        <v>71</v>
      </c>
      <c r="X359" t="s">
        <v>73</v>
      </c>
      <c r="Y359">
        <v>0.472539</v>
      </c>
      <c r="Z359" t="s">
        <v>71</v>
      </c>
      <c r="AA359" t="s">
        <v>446</v>
      </c>
      <c r="AB359">
        <v>0.272092</v>
      </c>
      <c r="AC359" t="s">
        <v>71</v>
      </c>
      <c r="AD359" t="s">
        <v>74</v>
      </c>
      <c r="AE359">
        <v>0.424504</v>
      </c>
      <c r="AF359" t="s">
        <v>71</v>
      </c>
      <c r="AG359" t="s">
        <v>437</v>
      </c>
      <c r="AH359">
        <v>1000</v>
      </c>
      <c r="AI359" t="s">
        <v>438</v>
      </c>
      <c r="AJ359">
        <v>1000000</v>
      </c>
      <c r="AK359" t="s">
        <v>439</v>
      </c>
      <c r="AL359">
        <v>10</v>
      </c>
      <c r="AM359" t="s">
        <v>440</v>
      </c>
      <c r="AN359">
        <v>100</v>
      </c>
      <c r="AO359" t="s">
        <v>441</v>
      </c>
      <c r="AP359">
        <v>20</v>
      </c>
      <c r="AQ359" t="s">
        <v>442</v>
      </c>
      <c r="AR359">
        <v>20</v>
      </c>
    </row>
    <row r="360" spans="1:44">
      <c r="A360">
        <v>471</v>
      </c>
      <c r="B360" t="s">
        <v>425</v>
      </c>
      <c r="C360">
        <v>4</v>
      </c>
      <c r="D360" t="s">
        <v>426</v>
      </c>
      <c r="E360">
        <v>226</v>
      </c>
      <c r="F360" t="s">
        <v>427</v>
      </c>
      <c r="G360" t="s">
        <v>428</v>
      </c>
      <c r="H360">
        <v>0</v>
      </c>
      <c r="I360" t="s">
        <v>429</v>
      </c>
      <c r="J360">
        <v>0.000291</v>
      </c>
      <c r="K360" t="s">
        <v>71</v>
      </c>
      <c r="L360" t="s">
        <v>430</v>
      </c>
      <c r="M360">
        <v>161.54293</v>
      </c>
      <c r="N360" t="s">
        <v>71</v>
      </c>
      <c r="O360" t="s">
        <v>431</v>
      </c>
      <c r="P360">
        <v>0.000452</v>
      </c>
      <c r="Q360" t="s">
        <v>71</v>
      </c>
      <c r="R360" t="s">
        <v>70</v>
      </c>
      <c r="S360">
        <v>1.218491</v>
      </c>
      <c r="T360" t="s">
        <v>71</v>
      </c>
      <c r="U360" t="s">
        <v>72</v>
      </c>
      <c r="V360">
        <v>0.032686</v>
      </c>
      <c r="W360" t="s">
        <v>71</v>
      </c>
      <c r="X360" t="s">
        <v>73</v>
      </c>
      <c r="Y360">
        <v>0.333321</v>
      </c>
      <c r="Z360" t="s">
        <v>71</v>
      </c>
      <c r="AA360" t="s">
        <v>446</v>
      </c>
      <c r="AB360">
        <v>0.205028</v>
      </c>
      <c r="AC360" t="s">
        <v>71</v>
      </c>
      <c r="AD360" t="s">
        <v>74</v>
      </c>
      <c r="AE360">
        <v>0.64083</v>
      </c>
      <c r="AF360" t="s">
        <v>71</v>
      </c>
      <c r="AG360" t="s">
        <v>437</v>
      </c>
      <c r="AH360">
        <v>1000</v>
      </c>
      <c r="AI360" t="s">
        <v>438</v>
      </c>
      <c r="AJ360">
        <v>1000000</v>
      </c>
      <c r="AK360" t="s">
        <v>439</v>
      </c>
      <c r="AL360">
        <v>10</v>
      </c>
      <c r="AM360" t="s">
        <v>440</v>
      </c>
      <c r="AN360">
        <v>100</v>
      </c>
      <c r="AO360" t="s">
        <v>441</v>
      </c>
      <c r="AP360">
        <v>10</v>
      </c>
      <c r="AQ360" t="s">
        <v>442</v>
      </c>
      <c r="AR360">
        <v>20</v>
      </c>
    </row>
    <row r="361" spans="1:44">
      <c r="A361">
        <v>471</v>
      </c>
      <c r="B361" t="s">
        <v>425</v>
      </c>
      <c r="C361">
        <v>4</v>
      </c>
      <c r="D361" t="s">
        <v>426</v>
      </c>
      <c r="E361">
        <v>226</v>
      </c>
      <c r="F361" t="s">
        <v>427</v>
      </c>
      <c r="G361" t="s">
        <v>428</v>
      </c>
      <c r="H361">
        <v>0</v>
      </c>
      <c r="I361" t="s">
        <v>429</v>
      </c>
      <c r="J361">
        <v>0.000273</v>
      </c>
      <c r="K361" t="s">
        <v>71</v>
      </c>
      <c r="L361" t="s">
        <v>430</v>
      </c>
      <c r="M361">
        <v>168.895473</v>
      </c>
      <c r="N361" t="s">
        <v>71</v>
      </c>
      <c r="O361" t="s">
        <v>431</v>
      </c>
      <c r="P361">
        <v>0.000442</v>
      </c>
      <c r="Q361" t="s">
        <v>71</v>
      </c>
      <c r="R361" t="s">
        <v>70</v>
      </c>
      <c r="S361">
        <v>1.104165</v>
      </c>
      <c r="T361" t="s">
        <v>71</v>
      </c>
      <c r="U361" t="s">
        <v>72</v>
      </c>
      <c r="V361">
        <v>0.032976</v>
      </c>
      <c r="W361" t="s">
        <v>71</v>
      </c>
      <c r="X361" t="s">
        <v>73</v>
      </c>
      <c r="Y361">
        <v>0.414954</v>
      </c>
      <c r="Z361" t="s">
        <v>71</v>
      </c>
      <c r="AA361" t="s">
        <v>446</v>
      </c>
      <c r="AB361">
        <v>0.222965</v>
      </c>
      <c r="AC361" t="s">
        <v>71</v>
      </c>
      <c r="AD361" t="s">
        <v>74</v>
      </c>
      <c r="AE361">
        <v>0.426467</v>
      </c>
      <c r="AF361" t="s">
        <v>71</v>
      </c>
      <c r="AG361" t="s">
        <v>437</v>
      </c>
      <c r="AH361">
        <v>1000</v>
      </c>
      <c r="AI361" t="s">
        <v>438</v>
      </c>
      <c r="AJ361">
        <v>1000000</v>
      </c>
      <c r="AK361" t="s">
        <v>439</v>
      </c>
      <c r="AL361">
        <v>10</v>
      </c>
      <c r="AM361" t="s">
        <v>440</v>
      </c>
      <c r="AN361">
        <v>100</v>
      </c>
      <c r="AO361" t="s">
        <v>441</v>
      </c>
      <c r="AP361">
        <v>10</v>
      </c>
      <c r="AQ361" t="s">
        <v>442</v>
      </c>
      <c r="AR361">
        <v>20</v>
      </c>
    </row>
    <row r="362" spans="1:44">
      <c r="A362">
        <v>471</v>
      </c>
      <c r="B362" t="s">
        <v>425</v>
      </c>
      <c r="C362">
        <v>4</v>
      </c>
      <c r="D362" t="s">
        <v>426</v>
      </c>
      <c r="E362">
        <v>226</v>
      </c>
      <c r="F362" t="s">
        <v>427</v>
      </c>
      <c r="G362" t="s">
        <v>428</v>
      </c>
      <c r="H362">
        <v>0</v>
      </c>
      <c r="I362" t="s">
        <v>429</v>
      </c>
      <c r="J362">
        <v>0.000276</v>
      </c>
      <c r="K362" t="s">
        <v>71</v>
      </c>
      <c r="L362" t="s">
        <v>430</v>
      </c>
      <c r="M362">
        <v>168.375029</v>
      </c>
      <c r="N362" t="s">
        <v>71</v>
      </c>
      <c r="O362" t="s">
        <v>431</v>
      </c>
      <c r="P362">
        <v>0.000445</v>
      </c>
      <c r="Q362" t="s">
        <v>71</v>
      </c>
      <c r="R362" t="s">
        <v>70</v>
      </c>
      <c r="S362">
        <v>1.097372</v>
      </c>
      <c r="T362" t="s">
        <v>71</v>
      </c>
      <c r="U362" t="s">
        <v>72</v>
      </c>
      <c r="V362">
        <v>0.033452</v>
      </c>
      <c r="W362" t="s">
        <v>71</v>
      </c>
      <c r="X362" t="s">
        <v>73</v>
      </c>
      <c r="Y362">
        <v>0.401846</v>
      </c>
      <c r="Z362" t="s">
        <v>71</v>
      </c>
      <c r="AA362" t="s">
        <v>446</v>
      </c>
      <c r="AB362">
        <v>0.226306</v>
      </c>
      <c r="AC362" t="s">
        <v>71</v>
      </c>
      <c r="AD362" t="s">
        <v>74</v>
      </c>
      <c r="AE362">
        <v>0.428659</v>
      </c>
      <c r="AF362" t="s">
        <v>71</v>
      </c>
      <c r="AG362" t="s">
        <v>437</v>
      </c>
      <c r="AH362">
        <v>1000</v>
      </c>
      <c r="AI362" t="s">
        <v>438</v>
      </c>
      <c r="AJ362">
        <v>1000000</v>
      </c>
      <c r="AK362" t="s">
        <v>439</v>
      </c>
      <c r="AL362">
        <v>10</v>
      </c>
      <c r="AM362" t="s">
        <v>440</v>
      </c>
      <c r="AN362">
        <v>100</v>
      </c>
      <c r="AO362" t="s">
        <v>441</v>
      </c>
      <c r="AP362">
        <v>10</v>
      </c>
      <c r="AQ362" t="s">
        <v>442</v>
      </c>
      <c r="AR362">
        <v>20</v>
      </c>
    </row>
    <row r="363" spans="1:44">
      <c r="A363">
        <v>470</v>
      </c>
      <c r="B363" t="s">
        <v>425</v>
      </c>
      <c r="C363">
        <v>4</v>
      </c>
      <c r="D363" t="s">
        <v>426</v>
      </c>
      <c r="E363">
        <v>226</v>
      </c>
      <c r="F363" t="s">
        <v>427</v>
      </c>
      <c r="G363" t="s">
        <v>428</v>
      </c>
      <c r="H363">
        <v>4.69</v>
      </c>
      <c r="I363" t="s">
        <v>429</v>
      </c>
      <c r="J363">
        <v>0.000253</v>
      </c>
      <c r="K363" t="s">
        <v>71</v>
      </c>
      <c r="L363" t="s">
        <v>430</v>
      </c>
      <c r="M363">
        <v>155.997592</v>
      </c>
      <c r="N363" t="s">
        <v>71</v>
      </c>
      <c r="O363" t="s">
        <v>431</v>
      </c>
      <c r="P363">
        <v>0.000409</v>
      </c>
      <c r="Q363" t="s">
        <v>71</v>
      </c>
      <c r="R363" t="s">
        <v>70</v>
      </c>
      <c r="S363">
        <v>1.257425</v>
      </c>
      <c r="T363" t="s">
        <v>71</v>
      </c>
      <c r="U363" t="s">
        <v>72</v>
      </c>
      <c r="V363">
        <v>0.046534</v>
      </c>
      <c r="W363" t="s">
        <v>71</v>
      </c>
      <c r="X363" t="s">
        <v>73</v>
      </c>
      <c r="Y363">
        <v>0.507221</v>
      </c>
      <c r="Z363" t="s">
        <v>71</v>
      </c>
      <c r="AA363" t="s">
        <v>446</v>
      </c>
      <c r="AB363">
        <v>0.270739</v>
      </c>
      <c r="AC363" t="s">
        <v>71</v>
      </c>
      <c r="AD363" t="s">
        <v>74</v>
      </c>
      <c r="AE363">
        <v>0.423881</v>
      </c>
      <c r="AF363" t="s">
        <v>71</v>
      </c>
      <c r="AG363" t="s">
        <v>437</v>
      </c>
      <c r="AH363">
        <v>1000</v>
      </c>
      <c r="AI363" t="s">
        <v>438</v>
      </c>
      <c r="AJ363">
        <v>1000000</v>
      </c>
      <c r="AK363" t="s">
        <v>439</v>
      </c>
      <c r="AL363">
        <v>10</v>
      </c>
      <c r="AM363" t="s">
        <v>440</v>
      </c>
      <c r="AN363">
        <v>100</v>
      </c>
      <c r="AO363" t="s">
        <v>441</v>
      </c>
      <c r="AP363">
        <v>20</v>
      </c>
      <c r="AQ363" t="s">
        <v>442</v>
      </c>
      <c r="AR363">
        <v>20</v>
      </c>
    </row>
    <row r="364" spans="1:44">
      <c r="A364">
        <v>469</v>
      </c>
      <c r="B364" t="s">
        <v>425</v>
      </c>
      <c r="C364">
        <v>4</v>
      </c>
      <c r="D364" t="s">
        <v>426</v>
      </c>
      <c r="E364">
        <v>226</v>
      </c>
      <c r="F364" t="s">
        <v>427</v>
      </c>
      <c r="G364" t="s">
        <v>428</v>
      </c>
      <c r="H364">
        <v>5.95</v>
      </c>
      <c r="I364" t="s">
        <v>429</v>
      </c>
      <c r="J364">
        <v>0.000284</v>
      </c>
      <c r="K364" t="s">
        <v>71</v>
      </c>
      <c r="L364" t="s">
        <v>430</v>
      </c>
      <c r="M364">
        <v>182.354292</v>
      </c>
      <c r="N364" t="s">
        <v>71</v>
      </c>
      <c r="O364" t="s">
        <v>431</v>
      </c>
      <c r="P364">
        <v>0.000466</v>
      </c>
      <c r="Q364" t="s">
        <v>71</v>
      </c>
      <c r="R364" t="s">
        <v>70</v>
      </c>
      <c r="S364">
        <v>1.346698</v>
      </c>
      <c r="T364" t="s">
        <v>71</v>
      </c>
      <c r="U364" t="s">
        <v>72</v>
      </c>
      <c r="V364">
        <v>0.050016</v>
      </c>
      <c r="W364" t="s">
        <v>71</v>
      </c>
      <c r="X364" t="s">
        <v>73</v>
      </c>
      <c r="Y364">
        <v>0.574078</v>
      </c>
      <c r="Z364" t="s">
        <v>71</v>
      </c>
      <c r="AA364" t="s">
        <v>446</v>
      </c>
      <c r="AB364">
        <v>0.287202</v>
      </c>
      <c r="AC364" t="s">
        <v>71</v>
      </c>
      <c r="AD364" t="s">
        <v>74</v>
      </c>
      <c r="AE364">
        <v>0.425887</v>
      </c>
      <c r="AF364" t="s">
        <v>71</v>
      </c>
      <c r="AG364" t="s">
        <v>437</v>
      </c>
      <c r="AH364">
        <v>1000</v>
      </c>
      <c r="AI364" t="s">
        <v>438</v>
      </c>
      <c r="AJ364">
        <v>1000000</v>
      </c>
      <c r="AK364" t="s">
        <v>439</v>
      </c>
      <c r="AL364">
        <v>10</v>
      </c>
      <c r="AM364" t="s">
        <v>440</v>
      </c>
      <c r="AN364">
        <v>100</v>
      </c>
      <c r="AO364" t="s">
        <v>441</v>
      </c>
      <c r="AP364">
        <v>20</v>
      </c>
      <c r="AQ364" t="s">
        <v>442</v>
      </c>
      <c r="AR364">
        <v>20</v>
      </c>
    </row>
    <row r="365" spans="1:44">
      <c r="A365">
        <v>468</v>
      </c>
      <c r="B365" t="s">
        <v>425</v>
      </c>
      <c r="C365">
        <v>4</v>
      </c>
      <c r="D365" t="s">
        <v>426</v>
      </c>
      <c r="E365">
        <v>226</v>
      </c>
      <c r="F365" t="s">
        <v>427</v>
      </c>
      <c r="G365" t="s">
        <v>428</v>
      </c>
      <c r="H365">
        <v>5.95</v>
      </c>
      <c r="I365" t="s">
        <v>429</v>
      </c>
      <c r="J365">
        <v>0.00027</v>
      </c>
      <c r="K365" t="s">
        <v>71</v>
      </c>
      <c r="L365" t="s">
        <v>430</v>
      </c>
      <c r="M365">
        <v>189.706589</v>
      </c>
      <c r="N365" t="s">
        <v>71</v>
      </c>
      <c r="O365" t="s">
        <v>431</v>
      </c>
      <c r="P365">
        <v>0.00046</v>
      </c>
      <c r="Q365" t="s">
        <v>71</v>
      </c>
      <c r="R365" t="s">
        <v>70</v>
      </c>
      <c r="S365">
        <v>1.27233</v>
      </c>
      <c r="T365" t="s">
        <v>71</v>
      </c>
      <c r="U365" t="s">
        <v>72</v>
      </c>
      <c r="V365">
        <v>0.048216</v>
      </c>
      <c r="W365" t="s">
        <v>71</v>
      </c>
      <c r="X365" t="s">
        <v>73</v>
      </c>
      <c r="Y365">
        <v>0.50411</v>
      </c>
      <c r="Z365" t="s">
        <v>71</v>
      </c>
      <c r="AA365" t="s">
        <v>446</v>
      </c>
      <c r="AB365">
        <v>0.271099</v>
      </c>
      <c r="AC365" t="s">
        <v>71</v>
      </c>
      <c r="AD365" t="s">
        <v>74</v>
      </c>
      <c r="AE365">
        <v>0.43996</v>
      </c>
      <c r="AF365" t="s">
        <v>71</v>
      </c>
      <c r="AG365" t="s">
        <v>437</v>
      </c>
      <c r="AH365">
        <v>1000</v>
      </c>
      <c r="AI365" t="s">
        <v>438</v>
      </c>
      <c r="AJ365">
        <v>1000000</v>
      </c>
      <c r="AK365" t="s">
        <v>439</v>
      </c>
      <c r="AL365">
        <v>10</v>
      </c>
      <c r="AM365" t="s">
        <v>440</v>
      </c>
      <c r="AN365">
        <v>100</v>
      </c>
      <c r="AO365" t="s">
        <v>441</v>
      </c>
      <c r="AP365">
        <v>20</v>
      </c>
      <c r="AQ365" t="s">
        <v>442</v>
      </c>
      <c r="AR365">
        <v>20</v>
      </c>
    </row>
    <row r="366" spans="1:44">
      <c r="A366">
        <v>467</v>
      </c>
      <c r="B366" t="s">
        <v>425</v>
      </c>
      <c r="C366">
        <v>4</v>
      </c>
      <c r="D366" t="s">
        <v>426</v>
      </c>
      <c r="E366">
        <v>226</v>
      </c>
      <c r="F366" t="s">
        <v>427</v>
      </c>
      <c r="G366" t="s">
        <v>428</v>
      </c>
      <c r="H366">
        <v>6.3</v>
      </c>
      <c r="I366" t="s">
        <v>429</v>
      </c>
      <c r="J366">
        <v>0.000279</v>
      </c>
      <c r="K366" t="s">
        <v>71</v>
      </c>
      <c r="L366" t="s">
        <v>430</v>
      </c>
      <c r="M366">
        <v>149.976149</v>
      </c>
      <c r="N366" t="s">
        <v>71</v>
      </c>
      <c r="O366" t="s">
        <v>431</v>
      </c>
      <c r="P366">
        <v>0.000429</v>
      </c>
      <c r="Q366" t="s">
        <v>71</v>
      </c>
      <c r="R366" t="s">
        <v>70</v>
      </c>
      <c r="S366">
        <v>1.258676</v>
      </c>
      <c r="T366" t="s">
        <v>71</v>
      </c>
      <c r="U366" t="s">
        <v>72</v>
      </c>
      <c r="V366">
        <v>0.046451</v>
      </c>
      <c r="W366" t="s">
        <v>71</v>
      </c>
      <c r="X366" t="s">
        <v>73</v>
      </c>
      <c r="Y366">
        <v>0.496538</v>
      </c>
      <c r="Z366" t="s">
        <v>71</v>
      </c>
      <c r="AA366" t="s">
        <v>446</v>
      </c>
      <c r="AB366">
        <v>0.273496</v>
      </c>
      <c r="AC366" t="s">
        <v>71</v>
      </c>
      <c r="AD366" t="s">
        <v>74</v>
      </c>
      <c r="AE366">
        <v>0.432888</v>
      </c>
      <c r="AF366" t="s">
        <v>71</v>
      </c>
      <c r="AG366" t="s">
        <v>437</v>
      </c>
      <c r="AH366">
        <v>1000</v>
      </c>
      <c r="AI366" t="s">
        <v>438</v>
      </c>
      <c r="AJ366">
        <v>1000000</v>
      </c>
      <c r="AK366" t="s">
        <v>439</v>
      </c>
      <c r="AL366">
        <v>10</v>
      </c>
      <c r="AM366" t="s">
        <v>440</v>
      </c>
      <c r="AN366">
        <v>100</v>
      </c>
      <c r="AO366" t="s">
        <v>441</v>
      </c>
      <c r="AP366">
        <v>20</v>
      </c>
      <c r="AQ366" t="s">
        <v>442</v>
      </c>
      <c r="AR366">
        <v>20</v>
      </c>
    </row>
    <row r="367" spans="1:44">
      <c r="A367">
        <v>466</v>
      </c>
      <c r="B367" t="s">
        <v>425</v>
      </c>
      <c r="C367">
        <v>4</v>
      </c>
      <c r="D367" t="s">
        <v>426</v>
      </c>
      <c r="E367">
        <v>226</v>
      </c>
      <c r="F367" t="s">
        <v>427</v>
      </c>
      <c r="G367" t="s">
        <v>428</v>
      </c>
      <c r="H367">
        <v>6.3</v>
      </c>
      <c r="I367" t="s">
        <v>429</v>
      </c>
      <c r="J367">
        <v>0.00025</v>
      </c>
      <c r="K367" t="s">
        <v>71</v>
      </c>
      <c r="L367" t="s">
        <v>430</v>
      </c>
      <c r="M367">
        <v>157.170688</v>
      </c>
      <c r="N367" t="s">
        <v>71</v>
      </c>
      <c r="O367" t="s">
        <v>431</v>
      </c>
      <c r="P367">
        <v>0.000407</v>
      </c>
      <c r="Q367" t="s">
        <v>71</v>
      </c>
      <c r="R367" t="s">
        <v>70</v>
      </c>
      <c r="S367">
        <v>1.231635</v>
      </c>
      <c r="T367" t="s">
        <v>71</v>
      </c>
      <c r="U367" t="s">
        <v>72</v>
      </c>
      <c r="V367">
        <v>0.045215</v>
      </c>
      <c r="W367" t="s">
        <v>71</v>
      </c>
      <c r="X367" t="s">
        <v>73</v>
      </c>
      <c r="Y367">
        <v>0.496782</v>
      </c>
      <c r="Z367" t="s">
        <v>71</v>
      </c>
      <c r="AA367" t="s">
        <v>446</v>
      </c>
      <c r="AB367">
        <v>0.263834</v>
      </c>
      <c r="AC367" t="s">
        <v>71</v>
      </c>
      <c r="AD367" t="s">
        <v>74</v>
      </c>
      <c r="AE367">
        <v>0.41697</v>
      </c>
      <c r="AF367" t="s">
        <v>71</v>
      </c>
      <c r="AG367" t="s">
        <v>437</v>
      </c>
      <c r="AH367">
        <v>1000</v>
      </c>
      <c r="AI367" t="s">
        <v>438</v>
      </c>
      <c r="AJ367">
        <v>1000000</v>
      </c>
      <c r="AK367" t="s">
        <v>439</v>
      </c>
      <c r="AL367">
        <v>10</v>
      </c>
      <c r="AM367" t="s">
        <v>440</v>
      </c>
      <c r="AN367">
        <v>100</v>
      </c>
      <c r="AO367" t="s">
        <v>441</v>
      </c>
      <c r="AP367">
        <v>20</v>
      </c>
      <c r="AQ367" t="s">
        <v>442</v>
      </c>
      <c r="AR367">
        <v>20</v>
      </c>
    </row>
    <row r="368" spans="1:44">
      <c r="A368">
        <v>464</v>
      </c>
      <c r="B368" t="s">
        <v>425</v>
      </c>
      <c r="C368">
        <v>4</v>
      </c>
      <c r="D368" t="s">
        <v>426</v>
      </c>
      <c r="E368">
        <v>226</v>
      </c>
      <c r="F368" t="s">
        <v>427</v>
      </c>
      <c r="G368" t="s">
        <v>428</v>
      </c>
      <c r="H368">
        <v>5.55</v>
      </c>
      <c r="I368" t="s">
        <v>429</v>
      </c>
      <c r="J368">
        <v>0.002191</v>
      </c>
      <c r="K368" t="s">
        <v>71</v>
      </c>
      <c r="L368" t="s">
        <v>430</v>
      </c>
      <c r="M368">
        <v>3711.5524</v>
      </c>
      <c r="N368" t="s">
        <v>71</v>
      </c>
      <c r="O368" t="s">
        <v>431</v>
      </c>
      <c r="P368">
        <v>0.005903</v>
      </c>
      <c r="Q368" t="s">
        <v>71</v>
      </c>
      <c r="R368" t="s">
        <v>70</v>
      </c>
      <c r="S368">
        <v>28.152084</v>
      </c>
      <c r="T368" t="s">
        <v>71</v>
      </c>
      <c r="U368" t="s">
        <v>72</v>
      </c>
      <c r="V368">
        <v>0.621367</v>
      </c>
      <c r="W368" t="s">
        <v>71</v>
      </c>
      <c r="X368" t="s">
        <v>73</v>
      </c>
      <c r="Y368">
        <v>12.744566</v>
      </c>
      <c r="Z368" t="s">
        <v>71</v>
      </c>
      <c r="AA368" t="s">
        <v>446</v>
      </c>
      <c r="AB368">
        <v>0.322122</v>
      </c>
      <c r="AC368" t="s">
        <v>71</v>
      </c>
      <c r="AD368" t="s">
        <v>74</v>
      </c>
      <c r="AE368">
        <v>14.447547</v>
      </c>
      <c r="AF368" t="s">
        <v>71</v>
      </c>
      <c r="AG368" t="s">
        <v>437</v>
      </c>
      <c r="AH368">
        <v>1000</v>
      </c>
      <c r="AI368" t="s">
        <v>438</v>
      </c>
      <c r="AJ368">
        <v>1000000</v>
      </c>
      <c r="AK368" t="s">
        <v>439</v>
      </c>
      <c r="AL368">
        <v>10</v>
      </c>
      <c r="AM368" t="s">
        <v>440</v>
      </c>
      <c r="AN368">
        <v>100</v>
      </c>
      <c r="AO368" t="s">
        <v>441</v>
      </c>
      <c r="AP368">
        <v>20</v>
      </c>
      <c r="AQ368" t="s">
        <v>442</v>
      </c>
      <c r="AR368">
        <v>20</v>
      </c>
    </row>
    <row r="369" spans="1:44">
      <c r="A369">
        <v>463</v>
      </c>
      <c r="B369" t="s">
        <v>425</v>
      </c>
      <c r="C369">
        <v>4</v>
      </c>
      <c r="D369" t="s">
        <v>426</v>
      </c>
      <c r="E369">
        <v>23</v>
      </c>
      <c r="F369" t="s">
        <v>427</v>
      </c>
      <c r="G369" t="s">
        <v>428</v>
      </c>
      <c r="H369">
        <v>0.59</v>
      </c>
      <c r="I369" t="s">
        <v>429</v>
      </c>
      <c r="J369">
        <v>0.003444</v>
      </c>
      <c r="K369" t="s">
        <v>71</v>
      </c>
      <c r="L369" t="s">
        <v>430</v>
      </c>
      <c r="M369">
        <v>446.0697</v>
      </c>
      <c r="N369" t="s">
        <v>71</v>
      </c>
      <c r="O369" t="s">
        <v>431</v>
      </c>
      <c r="P369">
        <v>0.007905</v>
      </c>
      <c r="Q369" t="s">
        <v>71</v>
      </c>
      <c r="R369" t="s">
        <v>70</v>
      </c>
      <c r="S369">
        <v>3.411672</v>
      </c>
      <c r="T369" t="s">
        <v>71</v>
      </c>
      <c r="U369" t="s">
        <v>72</v>
      </c>
      <c r="V369">
        <v>0.082925</v>
      </c>
      <c r="W369" t="s">
        <v>71</v>
      </c>
      <c r="X369" t="s">
        <v>73</v>
      </c>
      <c r="Y369">
        <v>1.460434</v>
      </c>
      <c r="Z369" t="s">
        <v>71</v>
      </c>
      <c r="AA369" t="s">
        <v>446</v>
      </c>
      <c r="AB369">
        <v>0.083814</v>
      </c>
      <c r="AC369" t="s">
        <v>71</v>
      </c>
      <c r="AD369" t="s">
        <v>74</v>
      </c>
      <c r="AE369">
        <v>1.7741</v>
      </c>
      <c r="AF369" t="s">
        <v>71</v>
      </c>
      <c r="AG369" t="s">
        <v>437</v>
      </c>
      <c r="AH369">
        <v>1000</v>
      </c>
      <c r="AI369" t="s">
        <v>438</v>
      </c>
      <c r="AJ369">
        <v>100000</v>
      </c>
      <c r="AK369" t="s">
        <v>439</v>
      </c>
      <c r="AL369">
        <v>10</v>
      </c>
      <c r="AM369" t="s">
        <v>440</v>
      </c>
      <c r="AN369">
        <v>500</v>
      </c>
      <c r="AO369" t="s">
        <v>441</v>
      </c>
      <c r="AP369">
        <v>20</v>
      </c>
      <c r="AQ369" t="s">
        <v>442</v>
      </c>
      <c r="AR369">
        <v>20</v>
      </c>
    </row>
    <row r="370" spans="1:44">
      <c r="A370">
        <v>454</v>
      </c>
      <c r="B370" t="s">
        <v>425</v>
      </c>
      <c r="C370">
        <v>3</v>
      </c>
      <c r="D370" t="s">
        <v>426</v>
      </c>
      <c r="E370">
        <v>188</v>
      </c>
      <c r="F370" t="s">
        <v>427</v>
      </c>
      <c r="G370" t="s">
        <v>428</v>
      </c>
      <c r="H370">
        <v>5.63</v>
      </c>
      <c r="I370" t="s">
        <v>429</v>
      </c>
      <c r="J370">
        <v>0.00195</v>
      </c>
      <c r="K370" t="s">
        <v>71</v>
      </c>
      <c r="L370" t="s">
        <v>430</v>
      </c>
      <c r="M370">
        <v>484.4801</v>
      </c>
      <c r="N370" t="s">
        <v>71</v>
      </c>
      <c r="O370" t="s">
        <v>431</v>
      </c>
      <c r="P370">
        <v>0.002434</v>
      </c>
      <c r="Q370" t="s">
        <v>71</v>
      </c>
      <c r="R370" t="s">
        <v>70</v>
      </c>
      <c r="S370">
        <v>6.62502</v>
      </c>
      <c r="T370" t="s">
        <v>71</v>
      </c>
      <c r="U370" t="s">
        <v>72</v>
      </c>
      <c r="V370">
        <v>0.194448</v>
      </c>
      <c r="W370" t="s">
        <v>71</v>
      </c>
      <c r="X370" t="s">
        <v>73</v>
      </c>
      <c r="Y370">
        <v>4.010521</v>
      </c>
      <c r="Z370" t="s">
        <v>71</v>
      </c>
      <c r="AA370" t="s">
        <v>446</v>
      </c>
      <c r="AB370">
        <v>1.250795</v>
      </c>
      <c r="AC370" t="s">
        <v>71</v>
      </c>
      <c r="AD370" t="s">
        <v>74</v>
      </c>
      <c r="AE370">
        <v>1.128726</v>
      </c>
      <c r="AF370" t="s">
        <v>71</v>
      </c>
      <c r="AG370" t="s">
        <v>437</v>
      </c>
      <c r="AH370">
        <v>1000</v>
      </c>
      <c r="AI370" t="s">
        <v>438</v>
      </c>
      <c r="AJ370">
        <v>1000000</v>
      </c>
      <c r="AK370" t="s">
        <v>439</v>
      </c>
      <c r="AL370">
        <v>10</v>
      </c>
      <c r="AM370" t="s">
        <v>440</v>
      </c>
      <c r="AN370">
        <v>500</v>
      </c>
      <c r="AO370" t="s">
        <v>441</v>
      </c>
      <c r="AP370">
        <v>20</v>
      </c>
      <c r="AQ370" t="s">
        <v>442</v>
      </c>
      <c r="AR370">
        <v>20</v>
      </c>
    </row>
    <row r="371" spans="1:44">
      <c r="A371">
        <v>454</v>
      </c>
      <c r="B371" t="s">
        <v>425</v>
      </c>
      <c r="C371">
        <v>3</v>
      </c>
      <c r="D371" t="s">
        <v>426</v>
      </c>
      <c r="E371">
        <v>188</v>
      </c>
      <c r="F371" t="s">
        <v>427</v>
      </c>
      <c r="G371" t="s">
        <v>428</v>
      </c>
      <c r="H371">
        <v>5.63</v>
      </c>
      <c r="I371" t="s">
        <v>429</v>
      </c>
      <c r="J371">
        <v>0.002211</v>
      </c>
      <c r="K371" t="s">
        <v>71</v>
      </c>
      <c r="L371" t="s">
        <v>430</v>
      </c>
      <c r="M371">
        <v>2013.0641</v>
      </c>
      <c r="N371" t="s">
        <v>71</v>
      </c>
      <c r="O371" t="s">
        <v>431</v>
      </c>
      <c r="P371">
        <v>0.004224</v>
      </c>
      <c r="Q371" t="s">
        <v>71</v>
      </c>
      <c r="R371" t="s">
        <v>70</v>
      </c>
      <c r="S371">
        <v>39.890105</v>
      </c>
      <c r="T371" t="s">
        <v>71</v>
      </c>
      <c r="U371" t="s">
        <v>72</v>
      </c>
      <c r="V371">
        <v>0.615419</v>
      </c>
      <c r="W371" t="s">
        <v>71</v>
      </c>
      <c r="X371" t="s">
        <v>73</v>
      </c>
      <c r="Y371">
        <v>24.644848</v>
      </c>
      <c r="Z371" t="s">
        <v>71</v>
      </c>
      <c r="AA371" t="s">
        <v>446</v>
      </c>
      <c r="AB371">
        <v>0.324827</v>
      </c>
      <c r="AC371" t="s">
        <v>71</v>
      </c>
      <c r="AD371" t="s">
        <v>74</v>
      </c>
      <c r="AE371">
        <v>14.284937</v>
      </c>
      <c r="AF371" t="s">
        <v>71</v>
      </c>
      <c r="AG371" t="s">
        <v>437</v>
      </c>
      <c r="AH371">
        <v>1000</v>
      </c>
      <c r="AI371" t="s">
        <v>438</v>
      </c>
      <c r="AJ371">
        <v>1000000</v>
      </c>
      <c r="AK371" t="s">
        <v>439</v>
      </c>
      <c r="AL371">
        <v>10</v>
      </c>
      <c r="AM371" t="s">
        <v>440</v>
      </c>
      <c r="AN371">
        <v>500</v>
      </c>
      <c r="AO371" t="s">
        <v>441</v>
      </c>
      <c r="AP371">
        <v>20</v>
      </c>
      <c r="AQ371" t="s">
        <v>442</v>
      </c>
      <c r="AR371">
        <v>20</v>
      </c>
    </row>
    <row r="372" spans="1:44">
      <c r="A372">
        <v>453</v>
      </c>
      <c r="B372" t="s">
        <v>425</v>
      </c>
      <c r="C372">
        <v>0</v>
      </c>
      <c r="D372" t="s">
        <v>426</v>
      </c>
      <c r="E372">
        <v>157</v>
      </c>
      <c r="F372" t="s">
        <v>427</v>
      </c>
      <c r="G372" t="s">
        <v>428</v>
      </c>
      <c r="H372">
        <v>0</v>
      </c>
      <c r="I372" t="s">
        <v>429</v>
      </c>
      <c r="J372">
        <v>0.000269</v>
      </c>
      <c r="K372" t="s">
        <v>71</v>
      </c>
      <c r="L372" t="s">
        <v>430</v>
      </c>
      <c r="M372">
        <v>12.366358</v>
      </c>
      <c r="N372" t="s">
        <v>71</v>
      </c>
      <c r="O372" t="s">
        <v>455</v>
      </c>
      <c r="P372">
        <v>0.000281</v>
      </c>
      <c r="Q372" t="s">
        <v>71</v>
      </c>
      <c r="R372" t="s">
        <v>70</v>
      </c>
      <c r="S372">
        <v>4.67321</v>
      </c>
      <c r="T372" t="s">
        <v>71</v>
      </c>
      <c r="U372" t="s">
        <v>72</v>
      </c>
      <c r="V372">
        <v>0.022775</v>
      </c>
      <c r="W372" t="s">
        <v>71</v>
      </c>
      <c r="X372" t="s">
        <v>73</v>
      </c>
      <c r="Y372">
        <v>4.020737</v>
      </c>
      <c r="Z372" t="s">
        <v>71</v>
      </c>
      <c r="AA372" t="s">
        <v>446</v>
      </c>
      <c r="AB372">
        <v>0.201176</v>
      </c>
      <c r="AC372" t="s">
        <v>71</v>
      </c>
      <c r="AD372" t="s">
        <v>74</v>
      </c>
      <c r="AE372">
        <v>0.421403</v>
      </c>
      <c r="AF372" t="s">
        <v>71</v>
      </c>
      <c r="AG372" t="s">
        <v>437</v>
      </c>
      <c r="AH372">
        <v>1000</v>
      </c>
      <c r="AI372" t="s">
        <v>438</v>
      </c>
      <c r="AJ372">
        <v>1000000</v>
      </c>
      <c r="AK372" t="s">
        <v>439</v>
      </c>
      <c r="AL372">
        <v>10</v>
      </c>
      <c r="AM372" t="s">
        <v>440</v>
      </c>
      <c r="AN372">
        <v>500</v>
      </c>
      <c r="AO372" t="s">
        <v>441</v>
      </c>
      <c r="AP372">
        <v>10</v>
      </c>
      <c r="AQ372" t="s">
        <v>442</v>
      </c>
      <c r="AR372">
        <v>20</v>
      </c>
    </row>
    <row r="373" spans="1:44">
      <c r="A373">
        <v>452</v>
      </c>
      <c r="B373" t="s">
        <v>425</v>
      </c>
      <c r="C373">
        <v>1</v>
      </c>
      <c r="D373" t="s">
        <v>426</v>
      </c>
      <c r="E373">
        <v>160</v>
      </c>
      <c r="F373" t="s">
        <v>427</v>
      </c>
      <c r="G373" t="s">
        <v>428</v>
      </c>
      <c r="H373">
        <v>0</v>
      </c>
      <c r="I373" t="s">
        <v>429</v>
      </c>
      <c r="J373">
        <v>0.000267</v>
      </c>
      <c r="K373" t="s">
        <v>71</v>
      </c>
      <c r="L373" t="s">
        <v>430</v>
      </c>
      <c r="M373">
        <v>22.785885</v>
      </c>
      <c r="N373" t="s">
        <v>71</v>
      </c>
      <c r="O373" t="s">
        <v>455</v>
      </c>
      <c r="P373">
        <v>0.00029</v>
      </c>
      <c r="Q373" t="s">
        <v>71</v>
      </c>
      <c r="R373" t="s">
        <v>70</v>
      </c>
      <c r="S373">
        <v>1.860847</v>
      </c>
      <c r="T373" t="s">
        <v>71</v>
      </c>
      <c r="U373" t="s">
        <v>72</v>
      </c>
      <c r="V373">
        <v>0.022429</v>
      </c>
      <c r="W373" t="s">
        <v>71</v>
      </c>
      <c r="X373" t="s">
        <v>73</v>
      </c>
      <c r="Y373">
        <v>1.233945</v>
      </c>
      <c r="Z373" t="s">
        <v>71</v>
      </c>
      <c r="AA373" t="s">
        <v>446</v>
      </c>
      <c r="AB373">
        <v>0.175288</v>
      </c>
      <c r="AC373" t="s">
        <v>71</v>
      </c>
      <c r="AD373" t="s">
        <v>74</v>
      </c>
      <c r="AE373">
        <v>0.422682</v>
      </c>
      <c r="AF373" t="s">
        <v>71</v>
      </c>
      <c r="AG373" t="s">
        <v>437</v>
      </c>
      <c r="AH373">
        <v>1000</v>
      </c>
      <c r="AI373" t="s">
        <v>438</v>
      </c>
      <c r="AJ373">
        <v>1000000</v>
      </c>
      <c r="AK373" t="s">
        <v>439</v>
      </c>
      <c r="AL373">
        <v>10</v>
      </c>
      <c r="AM373" t="s">
        <v>440</v>
      </c>
      <c r="AN373">
        <v>500</v>
      </c>
      <c r="AO373" t="s">
        <v>441</v>
      </c>
      <c r="AP373">
        <v>10</v>
      </c>
      <c r="AQ373" t="s">
        <v>442</v>
      </c>
      <c r="AR373">
        <v>20</v>
      </c>
    </row>
    <row r="374" spans="1:44">
      <c r="A374">
        <v>451</v>
      </c>
      <c r="B374" t="s">
        <v>425</v>
      </c>
      <c r="C374">
        <v>2</v>
      </c>
      <c r="D374" t="s">
        <v>426</v>
      </c>
      <c r="E374">
        <v>169</v>
      </c>
      <c r="F374" t="s">
        <v>427</v>
      </c>
      <c r="G374" t="s">
        <v>428</v>
      </c>
      <c r="H374">
        <v>0</v>
      </c>
      <c r="I374" t="s">
        <v>429</v>
      </c>
      <c r="J374">
        <v>0.000267</v>
      </c>
      <c r="K374" t="s">
        <v>71</v>
      </c>
      <c r="L374" t="s">
        <v>430</v>
      </c>
      <c r="M374">
        <v>42.391466</v>
      </c>
      <c r="N374" t="s">
        <v>71</v>
      </c>
      <c r="O374" t="s">
        <v>455</v>
      </c>
      <c r="P374">
        <v>0.000309</v>
      </c>
      <c r="Q374" t="s">
        <v>71</v>
      </c>
      <c r="R374" t="s">
        <v>70</v>
      </c>
      <c r="S374">
        <v>1.400727</v>
      </c>
      <c r="T374" t="s">
        <v>71</v>
      </c>
      <c r="U374" t="s">
        <v>72</v>
      </c>
      <c r="V374">
        <v>0.022511</v>
      </c>
      <c r="W374" t="s">
        <v>71</v>
      </c>
      <c r="X374" t="s">
        <v>73</v>
      </c>
      <c r="Y374">
        <v>0.757117</v>
      </c>
      <c r="Z374" t="s">
        <v>71</v>
      </c>
      <c r="AA374" t="s">
        <v>446</v>
      </c>
      <c r="AB374">
        <v>0.192388</v>
      </c>
      <c r="AC374" t="s">
        <v>71</v>
      </c>
      <c r="AD374" t="s">
        <v>74</v>
      </c>
      <c r="AE374">
        <v>0.422345</v>
      </c>
      <c r="AF374" t="s">
        <v>71</v>
      </c>
      <c r="AG374" t="s">
        <v>437</v>
      </c>
      <c r="AH374">
        <v>1000</v>
      </c>
      <c r="AI374" t="s">
        <v>438</v>
      </c>
      <c r="AJ374">
        <v>1000000</v>
      </c>
      <c r="AK374" t="s">
        <v>439</v>
      </c>
      <c r="AL374">
        <v>10</v>
      </c>
      <c r="AM374" t="s">
        <v>440</v>
      </c>
      <c r="AN374">
        <v>500</v>
      </c>
      <c r="AO374" t="s">
        <v>441</v>
      </c>
      <c r="AP374">
        <v>10</v>
      </c>
      <c r="AQ374" t="s">
        <v>442</v>
      </c>
      <c r="AR374">
        <v>20</v>
      </c>
    </row>
    <row r="375" spans="1:44">
      <c r="A375">
        <v>450</v>
      </c>
      <c r="B375" t="s">
        <v>425</v>
      </c>
      <c r="C375">
        <v>3</v>
      </c>
      <c r="D375" t="s">
        <v>426</v>
      </c>
      <c r="E375">
        <v>188</v>
      </c>
      <c r="F375" t="s">
        <v>427</v>
      </c>
      <c r="G375" t="s">
        <v>428</v>
      </c>
      <c r="H375">
        <v>0</v>
      </c>
      <c r="I375" t="s">
        <v>429</v>
      </c>
      <c r="J375">
        <v>0.000271</v>
      </c>
      <c r="K375" t="s">
        <v>71</v>
      </c>
      <c r="L375" t="s">
        <v>430</v>
      </c>
      <c r="M375">
        <v>94.823678</v>
      </c>
      <c r="N375" t="s">
        <v>71</v>
      </c>
      <c r="O375" t="s">
        <v>455</v>
      </c>
      <c r="P375">
        <v>0.000366</v>
      </c>
      <c r="Q375" t="s">
        <v>71</v>
      </c>
      <c r="R375" t="s">
        <v>70</v>
      </c>
      <c r="S375">
        <v>1.067656</v>
      </c>
      <c r="T375" t="s">
        <v>71</v>
      </c>
      <c r="U375" t="s">
        <v>72</v>
      </c>
      <c r="V375">
        <v>0.022695</v>
      </c>
      <c r="W375" t="s">
        <v>71</v>
      </c>
      <c r="X375" t="s">
        <v>73</v>
      </c>
      <c r="Y375">
        <v>0.42136</v>
      </c>
      <c r="Z375" t="s">
        <v>71</v>
      </c>
      <c r="AA375" t="s">
        <v>446</v>
      </c>
      <c r="AB375">
        <v>0.194925</v>
      </c>
      <c r="AC375" t="s">
        <v>71</v>
      </c>
      <c r="AD375" t="s">
        <v>74</v>
      </c>
      <c r="AE375">
        <v>0.42229</v>
      </c>
      <c r="AF375" t="s">
        <v>71</v>
      </c>
      <c r="AG375" t="s">
        <v>437</v>
      </c>
      <c r="AH375">
        <v>1000</v>
      </c>
      <c r="AI375" t="s">
        <v>438</v>
      </c>
      <c r="AJ375">
        <v>1000000</v>
      </c>
      <c r="AK375" t="s">
        <v>439</v>
      </c>
      <c r="AL375">
        <v>10</v>
      </c>
      <c r="AM375" t="s">
        <v>440</v>
      </c>
      <c r="AN375">
        <v>500</v>
      </c>
      <c r="AO375" t="s">
        <v>441</v>
      </c>
      <c r="AP375">
        <v>10</v>
      </c>
      <c r="AQ375" t="s">
        <v>442</v>
      </c>
      <c r="AR375">
        <v>20</v>
      </c>
    </row>
    <row r="376" spans="1:44">
      <c r="A376">
        <v>449</v>
      </c>
      <c r="B376" t="s">
        <v>425</v>
      </c>
      <c r="C376">
        <v>4</v>
      </c>
      <c r="D376" t="s">
        <v>426</v>
      </c>
      <c r="E376">
        <v>226</v>
      </c>
      <c r="F376" t="s">
        <v>427</v>
      </c>
      <c r="G376" t="s">
        <v>428</v>
      </c>
      <c r="H376">
        <v>0</v>
      </c>
      <c r="I376" t="s">
        <v>429</v>
      </c>
      <c r="J376">
        <v>0.000268</v>
      </c>
      <c r="K376" t="s">
        <v>71</v>
      </c>
      <c r="L376" t="s">
        <v>430</v>
      </c>
      <c r="M376">
        <v>186.46754</v>
      </c>
      <c r="N376" t="s">
        <v>71</v>
      </c>
      <c r="O376" t="s">
        <v>455</v>
      </c>
      <c r="P376">
        <v>0.000455</v>
      </c>
      <c r="Q376" t="s">
        <v>71</v>
      </c>
      <c r="R376" t="s">
        <v>70</v>
      </c>
      <c r="S376">
        <v>0.889695</v>
      </c>
      <c r="T376" t="s">
        <v>71</v>
      </c>
      <c r="U376" t="s">
        <v>72</v>
      </c>
      <c r="V376">
        <v>0.022928</v>
      </c>
      <c r="W376" t="s">
        <v>71</v>
      </c>
      <c r="X376" t="s">
        <v>73</v>
      </c>
      <c r="Y376">
        <v>0.240345</v>
      </c>
      <c r="Z376" t="s">
        <v>71</v>
      </c>
      <c r="AA376" t="s">
        <v>446</v>
      </c>
      <c r="AB376">
        <v>0.197736</v>
      </c>
      <c r="AC376" t="s">
        <v>71</v>
      </c>
      <c r="AD376" t="s">
        <v>74</v>
      </c>
      <c r="AE376">
        <v>0.422789</v>
      </c>
      <c r="AF376" t="s">
        <v>71</v>
      </c>
      <c r="AG376" t="s">
        <v>437</v>
      </c>
      <c r="AH376">
        <v>1000</v>
      </c>
      <c r="AI376" t="s">
        <v>438</v>
      </c>
      <c r="AJ376">
        <v>1000000</v>
      </c>
      <c r="AK376" t="s">
        <v>439</v>
      </c>
      <c r="AL376">
        <v>10</v>
      </c>
      <c r="AM376" t="s">
        <v>440</v>
      </c>
      <c r="AN376">
        <v>500</v>
      </c>
      <c r="AO376" t="s">
        <v>441</v>
      </c>
      <c r="AP376">
        <v>10</v>
      </c>
      <c r="AQ376" t="s">
        <v>442</v>
      </c>
      <c r="AR376">
        <v>20</v>
      </c>
    </row>
    <row r="377" spans="1:44">
      <c r="A377">
        <v>448</v>
      </c>
      <c r="B377" t="s">
        <v>425</v>
      </c>
      <c r="C377">
        <v>5</v>
      </c>
      <c r="D377" t="s">
        <v>426</v>
      </c>
      <c r="E377">
        <v>303</v>
      </c>
      <c r="F377" t="s">
        <v>427</v>
      </c>
      <c r="G377" t="s">
        <v>428</v>
      </c>
      <c r="H377">
        <v>0</v>
      </c>
      <c r="I377" t="s">
        <v>429</v>
      </c>
      <c r="J377">
        <v>0.000274</v>
      </c>
      <c r="K377" t="s">
        <v>71</v>
      </c>
      <c r="L377" t="s">
        <v>430</v>
      </c>
      <c r="M377">
        <v>332.274756</v>
      </c>
      <c r="N377" t="s">
        <v>71</v>
      </c>
      <c r="O377" t="s">
        <v>455</v>
      </c>
      <c r="P377">
        <v>0.000606</v>
      </c>
      <c r="Q377" t="s">
        <v>71</v>
      </c>
      <c r="R377" t="s">
        <v>70</v>
      </c>
      <c r="S377">
        <v>0.791223</v>
      </c>
      <c r="T377" t="s">
        <v>71</v>
      </c>
      <c r="U377" t="s">
        <v>72</v>
      </c>
      <c r="V377">
        <v>0.023155</v>
      </c>
      <c r="W377" t="s">
        <v>71</v>
      </c>
      <c r="X377" t="s">
        <v>73</v>
      </c>
      <c r="Y377">
        <v>0.139754</v>
      </c>
      <c r="Z377" t="s">
        <v>71</v>
      </c>
      <c r="AA377" t="s">
        <v>446</v>
      </c>
      <c r="AB377">
        <v>0.199977</v>
      </c>
      <c r="AC377" t="s">
        <v>71</v>
      </c>
      <c r="AD377" t="s">
        <v>74</v>
      </c>
      <c r="AE377">
        <v>0.422865</v>
      </c>
      <c r="AF377" t="s">
        <v>71</v>
      </c>
      <c r="AG377" t="s">
        <v>437</v>
      </c>
      <c r="AH377">
        <v>1000</v>
      </c>
      <c r="AI377" t="s">
        <v>438</v>
      </c>
      <c r="AJ377">
        <v>1000000</v>
      </c>
      <c r="AK377" t="s">
        <v>439</v>
      </c>
      <c r="AL377">
        <v>10</v>
      </c>
      <c r="AM377" t="s">
        <v>440</v>
      </c>
      <c r="AN377">
        <v>500</v>
      </c>
      <c r="AO377" t="s">
        <v>441</v>
      </c>
      <c r="AP377">
        <v>10</v>
      </c>
      <c r="AQ377" t="s">
        <v>442</v>
      </c>
      <c r="AR377">
        <v>20</v>
      </c>
    </row>
    <row r="378" spans="1:44">
      <c r="A378">
        <v>447</v>
      </c>
      <c r="B378" t="s">
        <v>425</v>
      </c>
      <c r="C378">
        <v>6</v>
      </c>
      <c r="D378" t="s">
        <v>426</v>
      </c>
      <c r="E378">
        <v>455</v>
      </c>
      <c r="F378" t="s">
        <v>427</v>
      </c>
      <c r="G378" t="s">
        <v>428</v>
      </c>
      <c r="H378">
        <v>0</v>
      </c>
      <c r="I378" t="s">
        <v>429</v>
      </c>
      <c r="J378">
        <v>0.000267</v>
      </c>
      <c r="K378" t="s">
        <v>71</v>
      </c>
      <c r="L378" t="s">
        <v>430</v>
      </c>
      <c r="M378">
        <v>673.923619</v>
      </c>
      <c r="N378" t="s">
        <v>71</v>
      </c>
      <c r="O378" t="s">
        <v>455</v>
      </c>
      <c r="P378">
        <v>0.000941</v>
      </c>
      <c r="Q378" t="s">
        <v>71</v>
      </c>
      <c r="R378" t="s">
        <v>70</v>
      </c>
      <c r="S378">
        <v>0.743758</v>
      </c>
      <c r="T378" t="s">
        <v>71</v>
      </c>
      <c r="U378" t="s">
        <v>72</v>
      </c>
      <c r="V378">
        <v>0.023397</v>
      </c>
      <c r="W378" t="s">
        <v>71</v>
      </c>
      <c r="X378" t="s">
        <v>73</v>
      </c>
      <c r="Y378">
        <v>0.092471</v>
      </c>
      <c r="Z378" t="s">
        <v>71</v>
      </c>
      <c r="AA378" t="s">
        <v>446</v>
      </c>
      <c r="AB378">
        <v>0.199632</v>
      </c>
      <c r="AC378" t="s">
        <v>71</v>
      </c>
      <c r="AD378" t="s">
        <v>74</v>
      </c>
      <c r="AE378">
        <v>0.422889</v>
      </c>
      <c r="AF378" t="s">
        <v>71</v>
      </c>
      <c r="AG378" t="s">
        <v>437</v>
      </c>
      <c r="AH378">
        <v>1000</v>
      </c>
      <c r="AI378" t="s">
        <v>438</v>
      </c>
      <c r="AJ378">
        <v>1000000</v>
      </c>
      <c r="AK378" t="s">
        <v>439</v>
      </c>
      <c r="AL378">
        <v>10</v>
      </c>
      <c r="AM378" t="s">
        <v>440</v>
      </c>
      <c r="AN378">
        <v>500</v>
      </c>
      <c r="AO378" t="s">
        <v>441</v>
      </c>
      <c r="AP378">
        <v>10</v>
      </c>
      <c r="AQ378" t="s">
        <v>442</v>
      </c>
      <c r="AR378">
        <v>20</v>
      </c>
    </row>
    <row r="379" spans="1:44">
      <c r="A379">
        <v>446</v>
      </c>
      <c r="B379" t="s">
        <v>425</v>
      </c>
      <c r="C379">
        <v>7</v>
      </c>
      <c r="D379" t="s">
        <v>426</v>
      </c>
      <c r="E379">
        <v>760</v>
      </c>
      <c r="F379" t="s">
        <v>427</v>
      </c>
      <c r="G379" t="s">
        <v>428</v>
      </c>
      <c r="H379">
        <v>0</v>
      </c>
      <c r="I379" t="s">
        <v>429</v>
      </c>
      <c r="J379">
        <v>0.000266</v>
      </c>
      <c r="K379" t="s">
        <v>71</v>
      </c>
      <c r="L379" t="s">
        <v>430</v>
      </c>
      <c r="M379">
        <v>2036.153101</v>
      </c>
      <c r="N379" t="s">
        <v>71</v>
      </c>
      <c r="O379" t="s">
        <v>455</v>
      </c>
      <c r="P379">
        <v>0.002303</v>
      </c>
      <c r="Q379" t="s">
        <v>71</v>
      </c>
      <c r="R379" t="s">
        <v>70</v>
      </c>
      <c r="S379">
        <v>0.717126</v>
      </c>
      <c r="T379" t="s">
        <v>71</v>
      </c>
      <c r="U379" t="s">
        <v>72</v>
      </c>
      <c r="V379">
        <v>0.023555</v>
      </c>
      <c r="W379" t="s">
        <v>71</v>
      </c>
      <c r="X379" t="s">
        <v>73</v>
      </c>
      <c r="Y379">
        <v>0.063235</v>
      </c>
      <c r="Z379" t="s">
        <v>71</v>
      </c>
      <c r="AA379" t="s">
        <v>446</v>
      </c>
      <c r="AB379">
        <v>0.202565</v>
      </c>
      <c r="AC379" t="s">
        <v>71</v>
      </c>
      <c r="AD379" t="s">
        <v>74</v>
      </c>
      <c r="AE379">
        <v>0.422338</v>
      </c>
      <c r="AF379" t="s">
        <v>71</v>
      </c>
      <c r="AG379" t="s">
        <v>437</v>
      </c>
      <c r="AH379">
        <v>1000</v>
      </c>
      <c r="AI379" t="s">
        <v>438</v>
      </c>
      <c r="AJ379">
        <v>1000000</v>
      </c>
      <c r="AK379" t="s">
        <v>439</v>
      </c>
      <c r="AL379">
        <v>10</v>
      </c>
      <c r="AM379" t="s">
        <v>440</v>
      </c>
      <c r="AN379">
        <v>500</v>
      </c>
      <c r="AO379" t="s">
        <v>441</v>
      </c>
      <c r="AP379">
        <v>10</v>
      </c>
      <c r="AQ379" t="s">
        <v>442</v>
      </c>
      <c r="AR379">
        <v>20</v>
      </c>
    </row>
    <row r="380" spans="1:44">
      <c r="A380">
        <v>445</v>
      </c>
      <c r="B380" t="s">
        <v>425</v>
      </c>
      <c r="C380">
        <v>8</v>
      </c>
      <c r="D380" t="s">
        <v>426</v>
      </c>
      <c r="E380">
        <v>1371</v>
      </c>
      <c r="F380" t="s">
        <v>427</v>
      </c>
      <c r="G380" t="s">
        <v>428</v>
      </c>
      <c r="H380">
        <v>0</v>
      </c>
      <c r="I380" t="s">
        <v>429</v>
      </c>
      <c r="J380">
        <v>0.000253</v>
      </c>
      <c r="K380" t="s">
        <v>71</v>
      </c>
      <c r="L380" t="s">
        <v>430</v>
      </c>
      <c r="M380">
        <v>7758.327836</v>
      </c>
      <c r="N380" t="s">
        <v>71</v>
      </c>
      <c r="O380" t="s">
        <v>455</v>
      </c>
      <c r="P380">
        <v>0.008012</v>
      </c>
      <c r="Q380" t="s">
        <v>71</v>
      </c>
      <c r="R380" t="s">
        <v>70</v>
      </c>
      <c r="S380">
        <v>0.703329</v>
      </c>
      <c r="T380" t="s">
        <v>71</v>
      </c>
      <c r="U380" t="s">
        <v>72</v>
      </c>
      <c r="V380">
        <v>0.023558</v>
      </c>
      <c r="W380" t="s">
        <v>71</v>
      </c>
      <c r="X380" t="s">
        <v>73</v>
      </c>
      <c r="Y380">
        <v>0.046458</v>
      </c>
      <c r="Z380" t="s">
        <v>71</v>
      </c>
      <c r="AA380" t="s">
        <v>446</v>
      </c>
      <c r="AB380">
        <v>0.206136</v>
      </c>
      <c r="AC380" t="s">
        <v>71</v>
      </c>
      <c r="AD380" t="s">
        <v>74</v>
      </c>
      <c r="AE380">
        <v>0.421795</v>
      </c>
      <c r="AF380" t="s">
        <v>71</v>
      </c>
      <c r="AG380" t="s">
        <v>437</v>
      </c>
      <c r="AH380">
        <v>1000</v>
      </c>
      <c r="AI380" t="s">
        <v>438</v>
      </c>
      <c r="AJ380">
        <v>1000000</v>
      </c>
      <c r="AK380" t="s">
        <v>439</v>
      </c>
      <c r="AL380">
        <v>10</v>
      </c>
      <c r="AM380" t="s">
        <v>440</v>
      </c>
      <c r="AN380">
        <v>500</v>
      </c>
      <c r="AO380" t="s">
        <v>441</v>
      </c>
      <c r="AP380">
        <v>10</v>
      </c>
      <c r="AQ380" t="s">
        <v>442</v>
      </c>
      <c r="AR380">
        <v>20</v>
      </c>
    </row>
    <row r="381" spans="1:44">
      <c r="A381">
        <v>444</v>
      </c>
      <c r="B381" t="s">
        <v>425</v>
      </c>
      <c r="C381">
        <v>9</v>
      </c>
      <c r="D381" t="s">
        <v>426</v>
      </c>
      <c r="E381">
        <v>2592</v>
      </c>
      <c r="F381" t="s">
        <v>427</v>
      </c>
      <c r="G381" t="s">
        <v>428</v>
      </c>
      <c r="H381">
        <v>0</v>
      </c>
      <c r="I381" t="s">
        <v>429</v>
      </c>
      <c r="J381">
        <v>0.000264</v>
      </c>
      <c r="K381" t="s">
        <v>71</v>
      </c>
      <c r="L381" t="s">
        <v>430</v>
      </c>
      <c r="M381">
        <v>21067.879836</v>
      </c>
      <c r="N381" t="s">
        <v>71</v>
      </c>
      <c r="O381" t="s">
        <v>455</v>
      </c>
      <c r="P381">
        <v>0.021332</v>
      </c>
      <c r="Q381" t="s">
        <v>71</v>
      </c>
      <c r="R381" t="s">
        <v>70</v>
      </c>
      <c r="S381">
        <v>0.690775</v>
      </c>
      <c r="T381" t="s">
        <v>71</v>
      </c>
      <c r="U381" t="s">
        <v>72</v>
      </c>
      <c r="V381">
        <v>0.023855</v>
      </c>
      <c r="W381" t="s">
        <v>71</v>
      </c>
      <c r="X381" t="s">
        <v>73</v>
      </c>
      <c r="Y381">
        <v>0.019638</v>
      </c>
      <c r="Z381" t="s">
        <v>71</v>
      </c>
      <c r="AA381" t="s">
        <v>446</v>
      </c>
      <c r="AB381">
        <v>0.219338</v>
      </c>
      <c r="AC381" t="s">
        <v>71</v>
      </c>
      <c r="AD381" t="s">
        <v>74</v>
      </c>
      <c r="AE381">
        <v>0.422733</v>
      </c>
      <c r="AF381" t="s">
        <v>71</v>
      </c>
      <c r="AG381" t="s">
        <v>437</v>
      </c>
      <c r="AH381">
        <v>1000</v>
      </c>
      <c r="AI381" t="s">
        <v>438</v>
      </c>
      <c r="AJ381">
        <v>1000000</v>
      </c>
      <c r="AK381" t="s">
        <v>439</v>
      </c>
      <c r="AL381">
        <v>10</v>
      </c>
      <c r="AM381" t="s">
        <v>440</v>
      </c>
      <c r="AN381">
        <v>500</v>
      </c>
      <c r="AO381" t="s">
        <v>441</v>
      </c>
      <c r="AP381">
        <v>10</v>
      </c>
      <c r="AQ381" t="s">
        <v>442</v>
      </c>
      <c r="AR381">
        <v>20</v>
      </c>
    </row>
    <row r="382" spans="1:44">
      <c r="A382">
        <v>443</v>
      </c>
      <c r="B382" t="s">
        <v>425</v>
      </c>
      <c r="C382">
        <v>0</v>
      </c>
      <c r="D382" t="s">
        <v>426</v>
      </c>
      <c r="E382">
        <v>157</v>
      </c>
      <c r="F382" t="s">
        <v>427</v>
      </c>
      <c r="G382" t="s">
        <v>428</v>
      </c>
      <c r="H382">
        <v>1.124</v>
      </c>
      <c r="I382" t="s">
        <v>429</v>
      </c>
      <c r="J382">
        <v>0.000258</v>
      </c>
      <c r="K382" t="s">
        <v>71</v>
      </c>
      <c r="L382" t="s">
        <v>430</v>
      </c>
      <c r="M382">
        <v>11.597969</v>
      </c>
      <c r="N382" t="s">
        <v>71</v>
      </c>
      <c r="O382" t="s">
        <v>455</v>
      </c>
      <c r="P382">
        <v>0.000269</v>
      </c>
      <c r="Q382" t="s">
        <v>71</v>
      </c>
      <c r="R382" t="s">
        <v>70</v>
      </c>
      <c r="S382">
        <v>4.513764</v>
      </c>
      <c r="T382" t="s">
        <v>71</v>
      </c>
      <c r="U382" t="s">
        <v>72</v>
      </c>
      <c r="V382">
        <v>0.026995</v>
      </c>
      <c r="W382" t="s">
        <v>71</v>
      </c>
      <c r="X382" t="s">
        <v>73</v>
      </c>
      <c r="Y382">
        <v>3.651467</v>
      </c>
      <c r="Z382" t="s">
        <v>71</v>
      </c>
      <c r="AA382" t="s">
        <v>446</v>
      </c>
      <c r="AB382">
        <v>0.195663</v>
      </c>
      <c r="AC382" t="s">
        <v>71</v>
      </c>
      <c r="AD382" t="s">
        <v>74</v>
      </c>
      <c r="AE382">
        <v>0.632611</v>
      </c>
      <c r="AF382" t="s">
        <v>71</v>
      </c>
      <c r="AG382" t="s">
        <v>437</v>
      </c>
      <c r="AH382">
        <v>1000</v>
      </c>
      <c r="AI382" t="s">
        <v>438</v>
      </c>
      <c r="AJ382">
        <v>1000000</v>
      </c>
      <c r="AK382" t="s">
        <v>439</v>
      </c>
      <c r="AL382">
        <v>10</v>
      </c>
      <c r="AM382" t="s">
        <v>440</v>
      </c>
      <c r="AN382">
        <v>500</v>
      </c>
      <c r="AO382" t="s">
        <v>441</v>
      </c>
      <c r="AP382">
        <v>10</v>
      </c>
      <c r="AQ382" t="s">
        <v>442</v>
      </c>
      <c r="AR382">
        <v>20</v>
      </c>
    </row>
    <row r="383" spans="1:44">
      <c r="A383">
        <v>442</v>
      </c>
      <c r="B383" t="s">
        <v>425</v>
      </c>
      <c r="C383">
        <v>1</v>
      </c>
      <c r="D383" t="s">
        <v>426</v>
      </c>
      <c r="E383">
        <v>160</v>
      </c>
      <c r="F383" t="s">
        <v>427</v>
      </c>
      <c r="G383" t="s">
        <v>428</v>
      </c>
      <c r="H383">
        <v>1.124</v>
      </c>
      <c r="I383" t="s">
        <v>429</v>
      </c>
      <c r="J383">
        <v>0.000259</v>
      </c>
      <c r="K383" t="s">
        <v>71</v>
      </c>
      <c r="L383" t="s">
        <v>430</v>
      </c>
      <c r="M383">
        <v>21.542425</v>
      </c>
      <c r="N383" t="s">
        <v>71</v>
      </c>
      <c r="O383" t="s">
        <v>455</v>
      </c>
      <c r="P383">
        <v>0.00028</v>
      </c>
      <c r="Q383" t="s">
        <v>71</v>
      </c>
      <c r="R383" t="s">
        <v>70</v>
      </c>
      <c r="S383">
        <v>2.218219</v>
      </c>
      <c r="T383" t="s">
        <v>71</v>
      </c>
      <c r="U383" t="s">
        <v>72</v>
      </c>
      <c r="V383">
        <v>0.026514</v>
      </c>
      <c r="W383" t="s">
        <v>71</v>
      </c>
      <c r="X383" t="s">
        <v>73</v>
      </c>
      <c r="Y383">
        <v>1.382422</v>
      </c>
      <c r="Z383" t="s">
        <v>71</v>
      </c>
      <c r="AA383" t="s">
        <v>446</v>
      </c>
      <c r="AB383">
        <v>0.169598</v>
      </c>
      <c r="AC383" t="s">
        <v>71</v>
      </c>
      <c r="AD383" t="s">
        <v>74</v>
      </c>
      <c r="AE383">
        <v>0.632955</v>
      </c>
      <c r="AF383" t="s">
        <v>71</v>
      </c>
      <c r="AG383" t="s">
        <v>437</v>
      </c>
      <c r="AH383">
        <v>1000</v>
      </c>
      <c r="AI383" t="s">
        <v>438</v>
      </c>
      <c r="AJ383">
        <v>1000000</v>
      </c>
      <c r="AK383" t="s">
        <v>439</v>
      </c>
      <c r="AL383">
        <v>10</v>
      </c>
      <c r="AM383" t="s">
        <v>440</v>
      </c>
      <c r="AN383">
        <v>500</v>
      </c>
      <c r="AO383" t="s">
        <v>441</v>
      </c>
      <c r="AP383">
        <v>10</v>
      </c>
      <c r="AQ383" t="s">
        <v>442</v>
      </c>
      <c r="AR383">
        <v>20</v>
      </c>
    </row>
    <row r="384" spans="1:44">
      <c r="A384">
        <v>441</v>
      </c>
      <c r="B384" t="s">
        <v>425</v>
      </c>
      <c r="C384">
        <v>2</v>
      </c>
      <c r="D384" t="s">
        <v>426</v>
      </c>
      <c r="E384">
        <v>169</v>
      </c>
      <c r="F384" t="s">
        <v>427</v>
      </c>
      <c r="G384" t="s">
        <v>428</v>
      </c>
      <c r="H384">
        <v>1.124</v>
      </c>
      <c r="I384" t="s">
        <v>429</v>
      </c>
      <c r="J384">
        <v>0.000259</v>
      </c>
      <c r="K384" t="s">
        <v>71</v>
      </c>
      <c r="L384" t="s">
        <v>430</v>
      </c>
      <c r="M384">
        <v>38.815464</v>
      </c>
      <c r="N384" t="s">
        <v>71</v>
      </c>
      <c r="O384" t="s">
        <v>455</v>
      </c>
      <c r="P384">
        <v>0.000298</v>
      </c>
      <c r="Q384" t="s">
        <v>71</v>
      </c>
      <c r="R384" t="s">
        <v>70</v>
      </c>
      <c r="S384">
        <v>1.664032</v>
      </c>
      <c r="T384" t="s">
        <v>71</v>
      </c>
      <c r="U384" t="s">
        <v>72</v>
      </c>
      <c r="V384">
        <v>0.026606</v>
      </c>
      <c r="W384" t="s">
        <v>71</v>
      </c>
      <c r="X384" t="s">
        <v>73</v>
      </c>
      <c r="Y384">
        <v>0.815375</v>
      </c>
      <c r="Z384" t="s">
        <v>71</v>
      </c>
      <c r="AA384" t="s">
        <v>446</v>
      </c>
      <c r="AB384">
        <v>0.18356</v>
      </c>
      <c r="AC384" t="s">
        <v>71</v>
      </c>
      <c r="AD384" t="s">
        <v>74</v>
      </c>
      <c r="AE384">
        <v>0.632029</v>
      </c>
      <c r="AF384" t="s">
        <v>71</v>
      </c>
      <c r="AG384" t="s">
        <v>437</v>
      </c>
      <c r="AH384">
        <v>1000</v>
      </c>
      <c r="AI384" t="s">
        <v>438</v>
      </c>
      <c r="AJ384">
        <v>1000000</v>
      </c>
      <c r="AK384" t="s">
        <v>439</v>
      </c>
      <c r="AL384">
        <v>10</v>
      </c>
      <c r="AM384" t="s">
        <v>440</v>
      </c>
      <c r="AN384">
        <v>500</v>
      </c>
      <c r="AO384" t="s">
        <v>441</v>
      </c>
      <c r="AP384">
        <v>10</v>
      </c>
      <c r="AQ384" t="s">
        <v>442</v>
      </c>
      <c r="AR384">
        <v>20</v>
      </c>
    </row>
    <row r="385" spans="1:44">
      <c r="A385">
        <v>440</v>
      </c>
      <c r="B385" t="s">
        <v>425</v>
      </c>
      <c r="C385">
        <v>3</v>
      </c>
      <c r="D385" t="s">
        <v>426</v>
      </c>
      <c r="E385">
        <v>188</v>
      </c>
      <c r="F385" t="s">
        <v>427</v>
      </c>
      <c r="G385" t="s">
        <v>428</v>
      </c>
      <c r="H385">
        <v>1.124</v>
      </c>
      <c r="I385" t="s">
        <v>429</v>
      </c>
      <c r="J385">
        <v>0.00026</v>
      </c>
      <c r="K385" t="s">
        <v>71</v>
      </c>
      <c r="L385" t="s">
        <v>430</v>
      </c>
      <c r="M385">
        <v>77.174779</v>
      </c>
      <c r="N385" t="s">
        <v>71</v>
      </c>
      <c r="O385" t="s">
        <v>455</v>
      </c>
      <c r="P385">
        <v>0.000337</v>
      </c>
      <c r="Q385" t="s">
        <v>71</v>
      </c>
      <c r="R385" t="s">
        <v>70</v>
      </c>
      <c r="S385">
        <v>1.318101</v>
      </c>
      <c r="T385" t="s">
        <v>71</v>
      </c>
      <c r="U385" t="s">
        <v>72</v>
      </c>
      <c r="V385">
        <v>0.026843</v>
      </c>
      <c r="W385" t="s">
        <v>71</v>
      </c>
      <c r="X385" t="s">
        <v>73</v>
      </c>
      <c r="Y385">
        <v>0.458719</v>
      </c>
      <c r="Z385" t="s">
        <v>71</v>
      </c>
      <c r="AA385" t="s">
        <v>446</v>
      </c>
      <c r="AB385">
        <v>0.193922</v>
      </c>
      <c r="AC385" t="s">
        <v>71</v>
      </c>
      <c r="AD385" t="s">
        <v>74</v>
      </c>
      <c r="AE385">
        <v>0.63255</v>
      </c>
      <c r="AF385" t="s">
        <v>71</v>
      </c>
      <c r="AG385" t="s">
        <v>437</v>
      </c>
      <c r="AH385">
        <v>1000</v>
      </c>
      <c r="AI385" t="s">
        <v>438</v>
      </c>
      <c r="AJ385">
        <v>1000000</v>
      </c>
      <c r="AK385" t="s">
        <v>439</v>
      </c>
      <c r="AL385">
        <v>10</v>
      </c>
      <c r="AM385" t="s">
        <v>440</v>
      </c>
      <c r="AN385">
        <v>500</v>
      </c>
      <c r="AO385" t="s">
        <v>441</v>
      </c>
      <c r="AP385">
        <v>10</v>
      </c>
      <c r="AQ385" t="s">
        <v>442</v>
      </c>
      <c r="AR385">
        <v>20</v>
      </c>
    </row>
    <row r="386" spans="1:44">
      <c r="A386">
        <v>439</v>
      </c>
      <c r="B386" t="s">
        <v>425</v>
      </c>
      <c r="C386">
        <v>4</v>
      </c>
      <c r="D386" t="s">
        <v>426</v>
      </c>
      <c r="E386">
        <v>226</v>
      </c>
      <c r="F386" t="s">
        <v>427</v>
      </c>
      <c r="G386" t="s">
        <v>428</v>
      </c>
      <c r="H386">
        <v>1.124</v>
      </c>
      <c r="I386" t="s">
        <v>429</v>
      </c>
      <c r="J386">
        <v>0.00026</v>
      </c>
      <c r="K386" t="s">
        <v>71</v>
      </c>
      <c r="L386" t="s">
        <v>430</v>
      </c>
      <c r="M386">
        <v>153.986685</v>
      </c>
      <c r="N386" t="s">
        <v>71</v>
      </c>
      <c r="O386" t="s">
        <v>455</v>
      </c>
      <c r="P386">
        <v>0.000414</v>
      </c>
      <c r="Q386" t="s">
        <v>71</v>
      </c>
      <c r="R386" t="s">
        <v>70</v>
      </c>
      <c r="S386">
        <v>1.112866</v>
      </c>
      <c r="T386" t="s">
        <v>71</v>
      </c>
      <c r="U386" t="s">
        <v>72</v>
      </c>
      <c r="V386">
        <v>0.026994</v>
      </c>
      <c r="W386" t="s">
        <v>71</v>
      </c>
      <c r="X386" t="s">
        <v>73</v>
      </c>
      <c r="Y386">
        <v>0.253111</v>
      </c>
      <c r="Z386" t="s">
        <v>71</v>
      </c>
      <c r="AA386" t="s">
        <v>446</v>
      </c>
      <c r="AB386">
        <v>0.194965</v>
      </c>
      <c r="AC386" t="s">
        <v>71</v>
      </c>
      <c r="AD386" t="s">
        <v>74</v>
      </c>
      <c r="AE386">
        <v>0.632138</v>
      </c>
      <c r="AF386" t="s">
        <v>71</v>
      </c>
      <c r="AG386" t="s">
        <v>437</v>
      </c>
      <c r="AH386">
        <v>1000</v>
      </c>
      <c r="AI386" t="s">
        <v>438</v>
      </c>
      <c r="AJ386">
        <v>1000000</v>
      </c>
      <c r="AK386" t="s">
        <v>439</v>
      </c>
      <c r="AL386">
        <v>10</v>
      </c>
      <c r="AM386" t="s">
        <v>440</v>
      </c>
      <c r="AN386">
        <v>500</v>
      </c>
      <c r="AO386" t="s">
        <v>441</v>
      </c>
      <c r="AP386">
        <v>10</v>
      </c>
      <c r="AQ386" t="s">
        <v>442</v>
      </c>
      <c r="AR386">
        <v>20</v>
      </c>
    </row>
    <row r="387" spans="1:44">
      <c r="A387">
        <v>438</v>
      </c>
      <c r="B387" t="s">
        <v>425</v>
      </c>
      <c r="C387">
        <v>5</v>
      </c>
      <c r="D387" t="s">
        <v>426</v>
      </c>
      <c r="E387">
        <v>303</v>
      </c>
      <c r="F387" t="s">
        <v>427</v>
      </c>
      <c r="G387" t="s">
        <v>428</v>
      </c>
      <c r="H387">
        <v>1.124</v>
      </c>
      <c r="I387" t="s">
        <v>429</v>
      </c>
      <c r="J387">
        <v>0.000256</v>
      </c>
      <c r="K387" t="s">
        <v>71</v>
      </c>
      <c r="L387" t="s">
        <v>430</v>
      </c>
      <c r="M387">
        <v>293.385407</v>
      </c>
      <c r="N387" t="s">
        <v>71</v>
      </c>
      <c r="O387" t="s">
        <v>455</v>
      </c>
      <c r="P387">
        <v>0.00055</v>
      </c>
      <c r="Q387" t="s">
        <v>71</v>
      </c>
      <c r="R387" t="s">
        <v>70</v>
      </c>
      <c r="S387">
        <v>1.004714</v>
      </c>
      <c r="T387" t="s">
        <v>71</v>
      </c>
      <c r="U387" t="s">
        <v>72</v>
      </c>
      <c r="V387">
        <v>0.027202</v>
      </c>
      <c r="W387" t="s">
        <v>71</v>
      </c>
      <c r="X387" t="s">
        <v>73</v>
      </c>
      <c r="Y387">
        <v>0.149281</v>
      </c>
      <c r="Z387" t="s">
        <v>71</v>
      </c>
      <c r="AA387" t="s">
        <v>446</v>
      </c>
      <c r="AB387">
        <v>0.190577</v>
      </c>
      <c r="AC387" t="s">
        <v>71</v>
      </c>
      <c r="AD387" t="s">
        <v>74</v>
      </c>
      <c r="AE387">
        <v>0.632175</v>
      </c>
      <c r="AF387" t="s">
        <v>71</v>
      </c>
      <c r="AG387" t="s">
        <v>437</v>
      </c>
      <c r="AH387">
        <v>1000</v>
      </c>
      <c r="AI387" t="s">
        <v>438</v>
      </c>
      <c r="AJ387">
        <v>1000000</v>
      </c>
      <c r="AK387" t="s">
        <v>439</v>
      </c>
      <c r="AL387">
        <v>10</v>
      </c>
      <c r="AM387" t="s">
        <v>440</v>
      </c>
      <c r="AN387">
        <v>500</v>
      </c>
      <c r="AO387" t="s">
        <v>441</v>
      </c>
      <c r="AP387">
        <v>10</v>
      </c>
      <c r="AQ387" t="s">
        <v>442</v>
      </c>
      <c r="AR387">
        <v>20</v>
      </c>
    </row>
    <row r="388" spans="1:44">
      <c r="A388">
        <v>437</v>
      </c>
      <c r="B388" t="s">
        <v>425</v>
      </c>
      <c r="C388">
        <v>6</v>
      </c>
      <c r="D388" t="s">
        <v>426</v>
      </c>
      <c r="E388">
        <v>455</v>
      </c>
      <c r="F388" t="s">
        <v>427</v>
      </c>
      <c r="G388" t="s">
        <v>428</v>
      </c>
      <c r="H388">
        <v>1.124</v>
      </c>
      <c r="I388" t="s">
        <v>429</v>
      </c>
      <c r="J388">
        <v>0.00026</v>
      </c>
      <c r="K388" t="s">
        <v>71</v>
      </c>
      <c r="L388" t="s">
        <v>430</v>
      </c>
      <c r="M388">
        <v>578.40004</v>
      </c>
      <c r="N388" t="s">
        <v>71</v>
      </c>
      <c r="O388" t="s">
        <v>455</v>
      </c>
      <c r="P388">
        <v>0.000838</v>
      </c>
      <c r="Q388" t="s">
        <v>71</v>
      </c>
      <c r="R388" t="s">
        <v>70</v>
      </c>
      <c r="S388">
        <v>0.952449</v>
      </c>
      <c r="T388" t="s">
        <v>71</v>
      </c>
      <c r="U388" t="s">
        <v>72</v>
      </c>
      <c r="V388">
        <v>0.02736</v>
      </c>
      <c r="W388" t="s">
        <v>71</v>
      </c>
      <c r="X388" t="s">
        <v>73</v>
      </c>
      <c r="Y388">
        <v>0.09629</v>
      </c>
      <c r="Z388" t="s">
        <v>71</v>
      </c>
      <c r="AA388" t="s">
        <v>446</v>
      </c>
      <c r="AB388">
        <v>0.19141</v>
      </c>
      <c r="AC388" t="s">
        <v>71</v>
      </c>
      <c r="AD388" t="s">
        <v>74</v>
      </c>
      <c r="AE388">
        <v>0.632193</v>
      </c>
      <c r="AF388" t="s">
        <v>71</v>
      </c>
      <c r="AG388" t="s">
        <v>437</v>
      </c>
      <c r="AH388">
        <v>1000</v>
      </c>
      <c r="AI388" t="s">
        <v>438</v>
      </c>
      <c r="AJ388">
        <v>1000000</v>
      </c>
      <c r="AK388" t="s">
        <v>439</v>
      </c>
      <c r="AL388">
        <v>10</v>
      </c>
      <c r="AM388" t="s">
        <v>440</v>
      </c>
      <c r="AN388">
        <v>500</v>
      </c>
      <c r="AO388" t="s">
        <v>441</v>
      </c>
      <c r="AP388">
        <v>10</v>
      </c>
      <c r="AQ388" t="s">
        <v>442</v>
      </c>
      <c r="AR388">
        <v>20</v>
      </c>
    </row>
    <row r="389" spans="1:44">
      <c r="A389">
        <v>436</v>
      </c>
      <c r="B389" t="s">
        <v>425</v>
      </c>
      <c r="C389">
        <v>7</v>
      </c>
      <c r="D389" t="s">
        <v>426</v>
      </c>
      <c r="E389">
        <v>760</v>
      </c>
      <c r="F389" t="s">
        <v>427</v>
      </c>
      <c r="G389" t="s">
        <v>428</v>
      </c>
      <c r="H389">
        <v>1.124</v>
      </c>
      <c r="I389" t="s">
        <v>429</v>
      </c>
      <c r="J389">
        <v>0.000255</v>
      </c>
      <c r="K389" t="s">
        <v>71</v>
      </c>
      <c r="L389" t="s">
        <v>430</v>
      </c>
      <c r="M389">
        <v>1556.395165</v>
      </c>
      <c r="N389" t="s">
        <v>71</v>
      </c>
      <c r="O389" t="s">
        <v>455</v>
      </c>
      <c r="P389">
        <v>0.001812</v>
      </c>
      <c r="Q389" t="s">
        <v>71</v>
      </c>
      <c r="R389" t="s">
        <v>70</v>
      </c>
      <c r="S389">
        <v>0.926383</v>
      </c>
      <c r="T389" t="s">
        <v>71</v>
      </c>
      <c r="U389" t="s">
        <v>72</v>
      </c>
      <c r="V389">
        <v>0.027498</v>
      </c>
      <c r="W389" t="s">
        <v>71</v>
      </c>
      <c r="X389" t="s">
        <v>73</v>
      </c>
      <c r="Y389">
        <v>0.064549</v>
      </c>
      <c r="Z389" t="s">
        <v>71</v>
      </c>
      <c r="AA389" t="s">
        <v>446</v>
      </c>
      <c r="AB389">
        <v>0.196948</v>
      </c>
      <c r="AC389" t="s">
        <v>71</v>
      </c>
      <c r="AD389" t="s">
        <v>74</v>
      </c>
      <c r="AE389">
        <v>0.632189</v>
      </c>
      <c r="AF389" t="s">
        <v>71</v>
      </c>
      <c r="AG389" t="s">
        <v>437</v>
      </c>
      <c r="AH389">
        <v>1000</v>
      </c>
      <c r="AI389" t="s">
        <v>438</v>
      </c>
      <c r="AJ389">
        <v>1000000</v>
      </c>
      <c r="AK389" t="s">
        <v>439</v>
      </c>
      <c r="AL389">
        <v>10</v>
      </c>
      <c r="AM389" t="s">
        <v>440</v>
      </c>
      <c r="AN389">
        <v>500</v>
      </c>
      <c r="AO389" t="s">
        <v>441</v>
      </c>
      <c r="AP389">
        <v>10</v>
      </c>
      <c r="AQ389" t="s">
        <v>442</v>
      </c>
      <c r="AR389">
        <v>20</v>
      </c>
    </row>
    <row r="390" spans="1:44">
      <c r="A390">
        <v>435</v>
      </c>
      <c r="B390" t="s">
        <v>425</v>
      </c>
      <c r="C390">
        <v>8</v>
      </c>
      <c r="D390" t="s">
        <v>426</v>
      </c>
      <c r="E390">
        <v>1371</v>
      </c>
      <c r="F390" t="s">
        <v>427</v>
      </c>
      <c r="G390" t="s">
        <v>428</v>
      </c>
      <c r="H390">
        <v>1.124</v>
      </c>
      <c r="I390" t="s">
        <v>429</v>
      </c>
      <c r="J390">
        <v>0.000249</v>
      </c>
      <c r="K390" t="s">
        <v>71</v>
      </c>
      <c r="L390" t="s">
        <v>430</v>
      </c>
      <c r="M390">
        <v>5879.287515</v>
      </c>
      <c r="N390" t="s">
        <v>71</v>
      </c>
      <c r="O390" t="s">
        <v>455</v>
      </c>
      <c r="P390">
        <v>0.006128</v>
      </c>
      <c r="Q390" t="s">
        <v>71</v>
      </c>
      <c r="R390" t="s">
        <v>70</v>
      </c>
      <c r="S390">
        <v>0.910199</v>
      </c>
      <c r="T390" t="s">
        <v>71</v>
      </c>
      <c r="U390" t="s">
        <v>72</v>
      </c>
      <c r="V390">
        <v>0.027689</v>
      </c>
      <c r="W390" t="s">
        <v>71</v>
      </c>
      <c r="X390" t="s">
        <v>73</v>
      </c>
      <c r="Y390">
        <v>0.044512</v>
      </c>
      <c r="Z390" t="s">
        <v>71</v>
      </c>
      <c r="AA390" t="s">
        <v>446</v>
      </c>
      <c r="AB390">
        <v>0.201413</v>
      </c>
      <c r="AC390" t="s">
        <v>71</v>
      </c>
      <c r="AD390" t="s">
        <v>74</v>
      </c>
      <c r="AE390">
        <v>0.631343</v>
      </c>
      <c r="AF390" t="s">
        <v>71</v>
      </c>
      <c r="AG390" t="s">
        <v>437</v>
      </c>
      <c r="AH390">
        <v>1000</v>
      </c>
      <c r="AI390" t="s">
        <v>438</v>
      </c>
      <c r="AJ390">
        <v>1000000</v>
      </c>
      <c r="AK390" t="s">
        <v>439</v>
      </c>
      <c r="AL390">
        <v>10</v>
      </c>
      <c r="AM390" t="s">
        <v>440</v>
      </c>
      <c r="AN390">
        <v>500</v>
      </c>
      <c r="AO390" t="s">
        <v>441</v>
      </c>
      <c r="AP390">
        <v>10</v>
      </c>
      <c r="AQ390" t="s">
        <v>442</v>
      </c>
      <c r="AR390">
        <v>20</v>
      </c>
    </row>
    <row r="391" spans="1:44">
      <c r="A391">
        <v>434</v>
      </c>
      <c r="B391" t="s">
        <v>425</v>
      </c>
      <c r="C391">
        <v>9</v>
      </c>
      <c r="D391" t="s">
        <v>426</v>
      </c>
      <c r="E391">
        <v>2592</v>
      </c>
      <c r="F391" t="s">
        <v>427</v>
      </c>
      <c r="G391" t="s">
        <v>428</v>
      </c>
      <c r="H391">
        <v>1.124</v>
      </c>
      <c r="I391" t="s">
        <v>429</v>
      </c>
      <c r="J391">
        <v>0.000253</v>
      </c>
      <c r="K391" t="s">
        <v>71</v>
      </c>
      <c r="L391" t="s">
        <v>430</v>
      </c>
      <c r="M391">
        <v>17438.651233</v>
      </c>
      <c r="N391" t="s">
        <v>71</v>
      </c>
      <c r="O391" t="s">
        <v>455</v>
      </c>
      <c r="P391">
        <v>0.017692</v>
      </c>
      <c r="Q391" t="s">
        <v>71</v>
      </c>
      <c r="R391" t="s">
        <v>70</v>
      </c>
      <c r="S391">
        <v>0.897826</v>
      </c>
      <c r="T391" t="s">
        <v>71</v>
      </c>
      <c r="U391" t="s">
        <v>72</v>
      </c>
      <c r="V391">
        <v>0.027578</v>
      </c>
      <c r="W391" t="s">
        <v>71</v>
      </c>
      <c r="X391" t="s">
        <v>73</v>
      </c>
      <c r="Y391">
        <v>0.019309</v>
      </c>
      <c r="Z391" t="s">
        <v>71</v>
      </c>
      <c r="AA391" t="s">
        <v>446</v>
      </c>
      <c r="AB391">
        <v>0.21578</v>
      </c>
      <c r="AC391" t="s">
        <v>71</v>
      </c>
      <c r="AD391" t="s">
        <v>74</v>
      </c>
      <c r="AE391">
        <v>0.630132</v>
      </c>
      <c r="AF391" t="s">
        <v>71</v>
      </c>
      <c r="AG391" t="s">
        <v>437</v>
      </c>
      <c r="AH391">
        <v>1000</v>
      </c>
      <c r="AI391" t="s">
        <v>438</v>
      </c>
      <c r="AJ391">
        <v>1000000</v>
      </c>
      <c r="AK391" t="s">
        <v>439</v>
      </c>
      <c r="AL391">
        <v>10</v>
      </c>
      <c r="AM391" t="s">
        <v>440</v>
      </c>
      <c r="AN391">
        <v>500</v>
      </c>
      <c r="AO391" t="s">
        <v>441</v>
      </c>
      <c r="AP391">
        <v>10</v>
      </c>
      <c r="AQ391" t="s">
        <v>442</v>
      </c>
      <c r="AR391">
        <v>20</v>
      </c>
    </row>
    <row r="392" spans="1:44">
      <c r="A392">
        <v>433</v>
      </c>
      <c r="B392" t="s">
        <v>425</v>
      </c>
      <c r="C392">
        <v>3</v>
      </c>
      <c r="D392" t="s">
        <v>426</v>
      </c>
      <c r="E392">
        <v>188</v>
      </c>
      <c r="F392" t="s">
        <v>427</v>
      </c>
      <c r="G392" t="s">
        <v>428</v>
      </c>
      <c r="H392">
        <v>1.124</v>
      </c>
      <c r="I392" t="s">
        <v>429</v>
      </c>
      <c r="J392">
        <v>0.000256</v>
      </c>
      <c r="K392" t="s">
        <v>71</v>
      </c>
      <c r="L392" t="s">
        <v>430</v>
      </c>
      <c r="M392">
        <v>76.411914</v>
      </c>
      <c r="N392" t="s">
        <v>71</v>
      </c>
      <c r="O392" t="s">
        <v>455</v>
      </c>
      <c r="P392">
        <v>0.000333</v>
      </c>
      <c r="Q392" t="s">
        <v>71</v>
      </c>
      <c r="R392" t="s">
        <v>70</v>
      </c>
      <c r="S392">
        <v>1.326513</v>
      </c>
      <c r="T392" t="s">
        <v>71</v>
      </c>
      <c r="U392" t="s">
        <v>72</v>
      </c>
      <c r="V392">
        <v>0.027133</v>
      </c>
      <c r="W392" t="s">
        <v>71</v>
      </c>
      <c r="X392" t="s">
        <v>73</v>
      </c>
      <c r="Y392">
        <v>0.46665</v>
      </c>
      <c r="Z392" t="s">
        <v>71</v>
      </c>
      <c r="AA392" t="s">
        <v>446</v>
      </c>
      <c r="AB392">
        <v>0.18942</v>
      </c>
      <c r="AC392" t="s">
        <v>71</v>
      </c>
      <c r="AD392" t="s">
        <v>74</v>
      </c>
      <c r="AE392">
        <v>0.636929</v>
      </c>
      <c r="AF392" t="s">
        <v>71</v>
      </c>
      <c r="AG392" t="s">
        <v>437</v>
      </c>
      <c r="AH392">
        <v>1000</v>
      </c>
      <c r="AI392" t="s">
        <v>438</v>
      </c>
      <c r="AJ392">
        <v>1000000</v>
      </c>
      <c r="AK392" t="s">
        <v>439</v>
      </c>
      <c r="AL392">
        <v>10</v>
      </c>
      <c r="AM392" t="s">
        <v>440</v>
      </c>
      <c r="AN392">
        <v>500</v>
      </c>
      <c r="AO392" t="s">
        <v>441</v>
      </c>
      <c r="AP392">
        <v>10</v>
      </c>
      <c r="AQ392" t="s">
        <v>442</v>
      </c>
      <c r="AR392">
        <v>20</v>
      </c>
    </row>
    <row r="393" spans="1:44">
      <c r="A393">
        <v>432</v>
      </c>
      <c r="B393" t="s">
        <v>425</v>
      </c>
      <c r="C393">
        <v>3</v>
      </c>
      <c r="D393" t="s">
        <v>426</v>
      </c>
      <c r="E393">
        <v>188</v>
      </c>
      <c r="F393" t="s">
        <v>427</v>
      </c>
      <c r="G393" t="s">
        <v>428</v>
      </c>
      <c r="H393">
        <v>2.856</v>
      </c>
      <c r="I393" t="s">
        <v>429</v>
      </c>
      <c r="J393">
        <v>0.000251</v>
      </c>
      <c r="K393" t="s">
        <v>71</v>
      </c>
      <c r="L393" t="s">
        <v>430</v>
      </c>
      <c r="M393">
        <v>77.247829</v>
      </c>
      <c r="N393" t="s">
        <v>71</v>
      </c>
      <c r="O393" t="s">
        <v>455</v>
      </c>
      <c r="P393">
        <v>0.000329</v>
      </c>
      <c r="Q393" t="s">
        <v>71</v>
      </c>
      <c r="R393" t="s">
        <v>70</v>
      </c>
      <c r="S393">
        <v>1.493621</v>
      </c>
      <c r="T393" t="s">
        <v>71</v>
      </c>
      <c r="U393" t="s">
        <v>72</v>
      </c>
      <c r="V393">
        <v>0.035873</v>
      </c>
      <c r="W393" t="s">
        <v>71</v>
      </c>
      <c r="X393" t="s">
        <v>73</v>
      </c>
      <c r="Y393">
        <v>0.614608</v>
      </c>
      <c r="Z393" t="s">
        <v>71</v>
      </c>
      <c r="AA393" t="s">
        <v>446</v>
      </c>
      <c r="AB393">
        <v>0.203065</v>
      </c>
      <c r="AC393" t="s">
        <v>71</v>
      </c>
      <c r="AD393" t="s">
        <v>74</v>
      </c>
      <c r="AE393">
        <v>0.633049</v>
      </c>
      <c r="AF393" t="s">
        <v>71</v>
      </c>
      <c r="AG393" t="s">
        <v>437</v>
      </c>
      <c r="AH393">
        <v>1000</v>
      </c>
      <c r="AI393" t="s">
        <v>438</v>
      </c>
      <c r="AJ393">
        <v>1000000</v>
      </c>
      <c r="AK393" t="s">
        <v>439</v>
      </c>
      <c r="AL393">
        <v>10</v>
      </c>
      <c r="AM393" t="s">
        <v>440</v>
      </c>
      <c r="AN393">
        <v>500</v>
      </c>
      <c r="AO393" t="s">
        <v>441</v>
      </c>
      <c r="AP393">
        <v>12</v>
      </c>
      <c r="AQ393" t="s">
        <v>442</v>
      </c>
      <c r="AR393">
        <v>20</v>
      </c>
    </row>
    <row r="394" spans="1:44">
      <c r="A394">
        <v>431</v>
      </c>
      <c r="B394" t="s">
        <v>425</v>
      </c>
      <c r="C394">
        <v>4</v>
      </c>
      <c r="D394" t="s">
        <v>426</v>
      </c>
      <c r="E394">
        <v>226</v>
      </c>
      <c r="F394" t="s">
        <v>427</v>
      </c>
      <c r="G394" t="s">
        <v>428</v>
      </c>
      <c r="H394">
        <v>2.154</v>
      </c>
      <c r="I394" t="s">
        <v>429</v>
      </c>
      <c r="J394">
        <v>0.000252</v>
      </c>
      <c r="K394" t="s">
        <v>71</v>
      </c>
      <c r="L394" t="s">
        <v>430</v>
      </c>
      <c r="M394">
        <v>156.453882</v>
      </c>
      <c r="N394" t="s">
        <v>71</v>
      </c>
      <c r="O394" t="s">
        <v>455</v>
      </c>
      <c r="P394">
        <v>0.000409</v>
      </c>
      <c r="Q394" t="s">
        <v>71</v>
      </c>
      <c r="R394" t="s">
        <v>70</v>
      </c>
      <c r="S394">
        <v>1.137601</v>
      </c>
      <c r="T394" t="s">
        <v>71</v>
      </c>
      <c r="U394" t="s">
        <v>72</v>
      </c>
      <c r="V394">
        <v>0</v>
      </c>
      <c r="W394" t="s">
        <v>71</v>
      </c>
      <c r="X394" t="s">
        <v>73</v>
      </c>
      <c r="Y394">
        <v>0</v>
      </c>
      <c r="Z394" t="s">
        <v>71</v>
      </c>
      <c r="AA394" t="s">
        <v>446</v>
      </c>
      <c r="AB394">
        <v>0</v>
      </c>
      <c r="AC394" t="s">
        <v>71</v>
      </c>
      <c r="AD394" t="s">
        <v>74</v>
      </c>
      <c r="AE394">
        <v>0</v>
      </c>
      <c r="AF394" t="s">
        <v>71</v>
      </c>
      <c r="AG394" t="s">
        <v>437</v>
      </c>
      <c r="AH394">
        <v>1000</v>
      </c>
      <c r="AI394" t="s">
        <v>438</v>
      </c>
      <c r="AJ394">
        <v>1000000</v>
      </c>
      <c r="AK394" t="s">
        <v>439</v>
      </c>
      <c r="AL394">
        <v>10</v>
      </c>
      <c r="AM394" t="s">
        <v>440</v>
      </c>
      <c r="AN394">
        <v>500</v>
      </c>
      <c r="AO394" t="s">
        <v>441</v>
      </c>
      <c r="AP394">
        <v>10</v>
      </c>
      <c r="AQ394" t="s">
        <v>442</v>
      </c>
      <c r="AR394">
        <v>20</v>
      </c>
    </row>
    <row r="395" spans="1:44">
      <c r="A395">
        <v>430</v>
      </c>
      <c r="B395" t="s">
        <v>425</v>
      </c>
      <c r="C395">
        <v>0</v>
      </c>
      <c r="D395" t="s">
        <v>426</v>
      </c>
      <c r="E395">
        <v>157</v>
      </c>
      <c r="F395" t="s">
        <v>427</v>
      </c>
      <c r="G395" t="s">
        <v>428</v>
      </c>
      <c r="H395">
        <v>6.558</v>
      </c>
      <c r="I395" t="s">
        <v>429</v>
      </c>
      <c r="J395">
        <v>0.000269</v>
      </c>
      <c r="K395" t="s">
        <v>71</v>
      </c>
      <c r="L395" t="s">
        <v>430</v>
      </c>
      <c r="M395">
        <v>12.365484</v>
      </c>
      <c r="N395" t="s">
        <v>71</v>
      </c>
      <c r="O395" t="s">
        <v>455</v>
      </c>
      <c r="P395">
        <v>0.000281</v>
      </c>
      <c r="Q395" t="s">
        <v>71</v>
      </c>
      <c r="R395" t="s">
        <v>70</v>
      </c>
      <c r="S395">
        <v>4.219623</v>
      </c>
      <c r="T395" t="s">
        <v>71</v>
      </c>
      <c r="U395" t="s">
        <v>72</v>
      </c>
      <c r="V395">
        <v>0</v>
      </c>
      <c r="W395" t="s">
        <v>71</v>
      </c>
      <c r="X395" t="s">
        <v>73</v>
      </c>
      <c r="Y395">
        <v>0</v>
      </c>
      <c r="Z395" t="s">
        <v>71</v>
      </c>
      <c r="AA395" t="s">
        <v>446</v>
      </c>
      <c r="AB395">
        <v>0</v>
      </c>
      <c r="AC395" t="s">
        <v>71</v>
      </c>
      <c r="AD395" t="s">
        <v>74</v>
      </c>
      <c r="AE395">
        <v>0</v>
      </c>
      <c r="AF395" t="s">
        <v>71</v>
      </c>
      <c r="AG395" t="s">
        <v>437</v>
      </c>
      <c r="AH395">
        <v>1000</v>
      </c>
      <c r="AI395" t="s">
        <v>438</v>
      </c>
      <c r="AJ395">
        <v>1000000</v>
      </c>
      <c r="AK395" t="s">
        <v>439</v>
      </c>
      <c r="AL395">
        <v>10</v>
      </c>
      <c r="AM395" t="s">
        <v>440</v>
      </c>
      <c r="AN395">
        <v>500</v>
      </c>
      <c r="AO395" t="s">
        <v>441</v>
      </c>
      <c r="AP395">
        <v>20</v>
      </c>
      <c r="AQ395" t="s">
        <v>442</v>
      </c>
      <c r="AR395">
        <v>20</v>
      </c>
    </row>
    <row r="396" spans="1:44">
      <c r="A396">
        <v>429</v>
      </c>
      <c r="B396" t="s">
        <v>425</v>
      </c>
      <c r="C396">
        <v>1</v>
      </c>
      <c r="D396" t="s">
        <v>426</v>
      </c>
      <c r="E396">
        <v>160</v>
      </c>
      <c r="F396" t="s">
        <v>427</v>
      </c>
      <c r="G396" t="s">
        <v>428</v>
      </c>
      <c r="H396">
        <v>6.558</v>
      </c>
      <c r="I396" t="s">
        <v>429</v>
      </c>
      <c r="J396">
        <v>0.000269</v>
      </c>
      <c r="K396" t="s">
        <v>71</v>
      </c>
      <c r="L396" t="s">
        <v>430</v>
      </c>
      <c r="M396">
        <v>22.61306</v>
      </c>
      <c r="N396" t="s">
        <v>71</v>
      </c>
      <c r="O396" t="s">
        <v>455</v>
      </c>
      <c r="P396">
        <v>0.000291</v>
      </c>
      <c r="Q396" t="s">
        <v>71</v>
      </c>
      <c r="R396" t="s">
        <v>70</v>
      </c>
      <c r="S396">
        <v>3.389834</v>
      </c>
      <c r="T396" t="s">
        <v>71</v>
      </c>
      <c r="U396" t="s">
        <v>72</v>
      </c>
      <c r="V396">
        <v>0</v>
      </c>
      <c r="W396" t="s">
        <v>71</v>
      </c>
      <c r="X396" t="s">
        <v>73</v>
      </c>
      <c r="Y396">
        <v>0</v>
      </c>
      <c r="Z396" t="s">
        <v>71</v>
      </c>
      <c r="AA396" t="s">
        <v>446</v>
      </c>
      <c r="AB396">
        <v>0</v>
      </c>
      <c r="AC396" t="s">
        <v>71</v>
      </c>
      <c r="AD396" t="s">
        <v>74</v>
      </c>
      <c r="AE396">
        <v>0</v>
      </c>
      <c r="AF396" t="s">
        <v>71</v>
      </c>
      <c r="AG396" t="s">
        <v>437</v>
      </c>
      <c r="AH396">
        <v>1000</v>
      </c>
      <c r="AI396" t="s">
        <v>438</v>
      </c>
      <c r="AJ396">
        <v>1000000</v>
      </c>
      <c r="AK396" t="s">
        <v>439</v>
      </c>
      <c r="AL396">
        <v>10</v>
      </c>
      <c r="AM396" t="s">
        <v>440</v>
      </c>
      <c r="AN396">
        <v>500</v>
      </c>
      <c r="AO396" t="s">
        <v>441</v>
      </c>
      <c r="AP396">
        <v>20</v>
      </c>
      <c r="AQ396" t="s">
        <v>442</v>
      </c>
      <c r="AR396">
        <v>20</v>
      </c>
    </row>
    <row r="397" spans="1:44">
      <c r="A397">
        <v>428</v>
      </c>
      <c r="B397" t="s">
        <v>425</v>
      </c>
      <c r="C397">
        <v>2</v>
      </c>
      <c r="D397" t="s">
        <v>426</v>
      </c>
      <c r="E397">
        <v>169</v>
      </c>
      <c r="F397" t="s">
        <v>427</v>
      </c>
      <c r="G397" t="s">
        <v>428</v>
      </c>
      <c r="H397">
        <v>6.558</v>
      </c>
      <c r="I397" t="s">
        <v>429</v>
      </c>
      <c r="J397">
        <v>0.000273</v>
      </c>
      <c r="K397" t="s">
        <v>71</v>
      </c>
      <c r="L397" t="s">
        <v>430</v>
      </c>
      <c r="M397">
        <v>42.409416</v>
      </c>
      <c r="N397" t="s">
        <v>71</v>
      </c>
      <c r="O397" t="s">
        <v>455</v>
      </c>
      <c r="P397">
        <v>0.000315</v>
      </c>
      <c r="Q397" t="s">
        <v>71</v>
      </c>
      <c r="R397" t="s">
        <v>70</v>
      </c>
      <c r="S397">
        <v>2.410671</v>
      </c>
      <c r="T397" t="s">
        <v>71</v>
      </c>
      <c r="U397" t="s">
        <v>72</v>
      </c>
      <c r="V397">
        <v>0</v>
      </c>
      <c r="W397" t="s">
        <v>71</v>
      </c>
      <c r="X397" t="s">
        <v>73</v>
      </c>
      <c r="Y397">
        <v>0</v>
      </c>
      <c r="Z397" t="s">
        <v>71</v>
      </c>
      <c r="AA397" t="s">
        <v>446</v>
      </c>
      <c r="AB397">
        <v>0</v>
      </c>
      <c r="AC397" t="s">
        <v>71</v>
      </c>
      <c r="AD397" t="s">
        <v>74</v>
      </c>
      <c r="AE397">
        <v>0</v>
      </c>
      <c r="AF397" t="s">
        <v>71</v>
      </c>
      <c r="AG397" t="s">
        <v>437</v>
      </c>
      <c r="AH397">
        <v>1000</v>
      </c>
      <c r="AI397" t="s">
        <v>438</v>
      </c>
      <c r="AJ397">
        <v>1000000</v>
      </c>
      <c r="AK397" t="s">
        <v>439</v>
      </c>
      <c r="AL397">
        <v>10</v>
      </c>
      <c r="AM397" t="s">
        <v>440</v>
      </c>
      <c r="AN397">
        <v>500</v>
      </c>
      <c r="AO397" t="s">
        <v>441</v>
      </c>
      <c r="AP397">
        <v>20</v>
      </c>
      <c r="AQ397" t="s">
        <v>442</v>
      </c>
      <c r="AR397">
        <v>20</v>
      </c>
    </row>
    <row r="398" spans="1:44">
      <c r="A398">
        <v>427</v>
      </c>
      <c r="B398" t="s">
        <v>425</v>
      </c>
      <c r="C398">
        <v>3</v>
      </c>
      <c r="D398" t="s">
        <v>426</v>
      </c>
      <c r="E398">
        <v>188</v>
      </c>
      <c r="F398" t="s">
        <v>427</v>
      </c>
      <c r="G398" t="s">
        <v>428</v>
      </c>
      <c r="H398">
        <v>6.558</v>
      </c>
      <c r="I398" t="s">
        <v>429</v>
      </c>
      <c r="J398">
        <v>0.000269</v>
      </c>
      <c r="K398" t="s">
        <v>71</v>
      </c>
      <c r="L398" t="s">
        <v>430</v>
      </c>
      <c r="M398">
        <v>94.420778</v>
      </c>
      <c r="N398" t="s">
        <v>71</v>
      </c>
      <c r="O398" t="s">
        <v>455</v>
      </c>
      <c r="P398">
        <v>0.000363</v>
      </c>
      <c r="Q398" t="s">
        <v>71</v>
      </c>
      <c r="R398" t="s">
        <v>70</v>
      </c>
      <c r="S398">
        <v>1.76837</v>
      </c>
      <c r="T398" t="s">
        <v>71</v>
      </c>
      <c r="U398" t="s">
        <v>72</v>
      </c>
      <c r="V398">
        <v>0</v>
      </c>
      <c r="W398" t="s">
        <v>71</v>
      </c>
      <c r="X398" t="s">
        <v>73</v>
      </c>
      <c r="Y398">
        <v>0</v>
      </c>
      <c r="Z398" t="s">
        <v>71</v>
      </c>
      <c r="AA398" t="s">
        <v>446</v>
      </c>
      <c r="AB398">
        <v>0</v>
      </c>
      <c r="AC398" t="s">
        <v>71</v>
      </c>
      <c r="AD398" t="s">
        <v>74</v>
      </c>
      <c r="AE398">
        <v>0</v>
      </c>
      <c r="AF398" t="s">
        <v>71</v>
      </c>
      <c r="AG398" t="s">
        <v>437</v>
      </c>
      <c r="AH398">
        <v>1000</v>
      </c>
      <c r="AI398" t="s">
        <v>438</v>
      </c>
      <c r="AJ398">
        <v>1000000</v>
      </c>
      <c r="AK398" t="s">
        <v>439</v>
      </c>
      <c r="AL398">
        <v>10</v>
      </c>
      <c r="AM398" t="s">
        <v>440</v>
      </c>
      <c r="AN398">
        <v>500</v>
      </c>
      <c r="AO398" t="s">
        <v>441</v>
      </c>
      <c r="AP398">
        <v>20</v>
      </c>
      <c r="AQ398" t="s">
        <v>442</v>
      </c>
      <c r="AR398">
        <v>20</v>
      </c>
    </row>
    <row r="399" spans="1:44">
      <c r="A399">
        <v>426</v>
      </c>
      <c r="B399" t="s">
        <v>425</v>
      </c>
      <c r="C399">
        <v>4</v>
      </c>
      <c r="D399" t="s">
        <v>426</v>
      </c>
      <c r="E399">
        <v>226</v>
      </c>
      <c r="F399" t="s">
        <v>427</v>
      </c>
      <c r="G399" t="s">
        <v>428</v>
      </c>
      <c r="H399">
        <v>6.558</v>
      </c>
      <c r="I399" t="s">
        <v>429</v>
      </c>
      <c r="J399">
        <v>0.000269</v>
      </c>
      <c r="K399" t="s">
        <v>71</v>
      </c>
      <c r="L399" t="s">
        <v>430</v>
      </c>
      <c r="M399">
        <v>185.012721</v>
      </c>
      <c r="N399" t="s">
        <v>71</v>
      </c>
      <c r="O399" t="s">
        <v>455</v>
      </c>
      <c r="P399">
        <v>0.000454</v>
      </c>
      <c r="Q399" t="s">
        <v>71</v>
      </c>
      <c r="R399" t="s">
        <v>70</v>
      </c>
      <c r="S399">
        <v>1.40493</v>
      </c>
      <c r="T399" t="s">
        <v>71</v>
      </c>
      <c r="U399" t="s">
        <v>72</v>
      </c>
      <c r="V399">
        <v>0</v>
      </c>
      <c r="W399" t="s">
        <v>71</v>
      </c>
      <c r="X399" t="s">
        <v>73</v>
      </c>
      <c r="Y399">
        <v>0</v>
      </c>
      <c r="Z399" t="s">
        <v>71</v>
      </c>
      <c r="AA399" t="s">
        <v>446</v>
      </c>
      <c r="AB399">
        <v>0</v>
      </c>
      <c r="AC399" t="s">
        <v>71</v>
      </c>
      <c r="AD399" t="s">
        <v>74</v>
      </c>
      <c r="AE399">
        <v>0</v>
      </c>
      <c r="AF399" t="s">
        <v>71</v>
      </c>
      <c r="AG399" t="s">
        <v>437</v>
      </c>
      <c r="AH399">
        <v>1000</v>
      </c>
      <c r="AI399" t="s">
        <v>438</v>
      </c>
      <c r="AJ399">
        <v>1000000</v>
      </c>
      <c r="AK399" t="s">
        <v>439</v>
      </c>
      <c r="AL399">
        <v>10</v>
      </c>
      <c r="AM399" t="s">
        <v>440</v>
      </c>
      <c r="AN399">
        <v>500</v>
      </c>
      <c r="AO399" t="s">
        <v>441</v>
      </c>
      <c r="AP399">
        <v>20</v>
      </c>
      <c r="AQ399" t="s">
        <v>442</v>
      </c>
      <c r="AR399">
        <v>20</v>
      </c>
    </row>
    <row r="400" spans="1:44">
      <c r="A400">
        <v>425</v>
      </c>
      <c r="B400" t="s">
        <v>425</v>
      </c>
      <c r="C400">
        <v>5</v>
      </c>
      <c r="D400" t="s">
        <v>426</v>
      </c>
      <c r="E400">
        <v>303</v>
      </c>
      <c r="F400" t="s">
        <v>427</v>
      </c>
      <c r="G400" t="s">
        <v>428</v>
      </c>
      <c r="H400">
        <v>6.558</v>
      </c>
      <c r="I400" t="s">
        <v>429</v>
      </c>
      <c r="J400">
        <v>0.000274</v>
      </c>
      <c r="K400" t="s">
        <v>71</v>
      </c>
      <c r="L400" t="s">
        <v>430</v>
      </c>
      <c r="M400">
        <v>329.886599</v>
      </c>
      <c r="N400" t="s">
        <v>71</v>
      </c>
      <c r="O400" t="s">
        <v>455</v>
      </c>
      <c r="P400">
        <v>0.000604</v>
      </c>
      <c r="Q400" t="s">
        <v>71</v>
      </c>
      <c r="R400" t="s">
        <v>70</v>
      </c>
      <c r="S400">
        <v>1.209748</v>
      </c>
      <c r="T400" t="s">
        <v>71</v>
      </c>
      <c r="U400" t="s">
        <v>72</v>
      </c>
      <c r="V400">
        <v>0</v>
      </c>
      <c r="W400" t="s">
        <v>71</v>
      </c>
      <c r="X400" t="s">
        <v>73</v>
      </c>
      <c r="Y400">
        <v>0</v>
      </c>
      <c r="Z400" t="s">
        <v>71</v>
      </c>
      <c r="AA400" t="s">
        <v>446</v>
      </c>
      <c r="AB400">
        <v>0</v>
      </c>
      <c r="AC400" t="s">
        <v>71</v>
      </c>
      <c r="AD400" t="s">
        <v>74</v>
      </c>
      <c r="AE400">
        <v>0</v>
      </c>
      <c r="AF400" t="s">
        <v>71</v>
      </c>
      <c r="AG400" t="s">
        <v>437</v>
      </c>
      <c r="AH400">
        <v>1000</v>
      </c>
      <c r="AI400" t="s">
        <v>438</v>
      </c>
      <c r="AJ400">
        <v>1000000</v>
      </c>
      <c r="AK400" t="s">
        <v>439</v>
      </c>
      <c r="AL400">
        <v>10</v>
      </c>
      <c r="AM400" t="s">
        <v>440</v>
      </c>
      <c r="AN400">
        <v>500</v>
      </c>
      <c r="AO400" t="s">
        <v>441</v>
      </c>
      <c r="AP400">
        <v>20</v>
      </c>
      <c r="AQ400" t="s">
        <v>442</v>
      </c>
      <c r="AR400">
        <v>20</v>
      </c>
    </row>
    <row r="401" spans="1:44">
      <c r="A401">
        <v>424</v>
      </c>
      <c r="B401" t="s">
        <v>425</v>
      </c>
      <c r="C401">
        <v>6</v>
      </c>
      <c r="D401" t="s">
        <v>426</v>
      </c>
      <c r="E401">
        <v>455</v>
      </c>
      <c r="F401" t="s">
        <v>427</v>
      </c>
      <c r="G401" t="s">
        <v>428</v>
      </c>
      <c r="H401">
        <v>6.558</v>
      </c>
      <c r="I401" t="s">
        <v>429</v>
      </c>
      <c r="J401">
        <v>0.000266</v>
      </c>
      <c r="K401" t="s">
        <v>71</v>
      </c>
      <c r="L401" t="s">
        <v>430</v>
      </c>
      <c r="M401">
        <v>671.53857</v>
      </c>
      <c r="N401" t="s">
        <v>71</v>
      </c>
      <c r="O401" t="s">
        <v>455</v>
      </c>
      <c r="P401">
        <v>0.000937</v>
      </c>
      <c r="Q401" t="s">
        <v>71</v>
      </c>
      <c r="R401" t="s">
        <v>70</v>
      </c>
      <c r="S401">
        <v>1.105859</v>
      </c>
      <c r="T401" t="s">
        <v>71</v>
      </c>
      <c r="U401" t="s">
        <v>72</v>
      </c>
      <c r="V401">
        <v>0</v>
      </c>
      <c r="W401" t="s">
        <v>71</v>
      </c>
      <c r="X401" t="s">
        <v>73</v>
      </c>
      <c r="Y401">
        <v>0</v>
      </c>
      <c r="Z401" t="s">
        <v>71</v>
      </c>
      <c r="AA401" t="s">
        <v>446</v>
      </c>
      <c r="AB401">
        <v>0</v>
      </c>
      <c r="AC401" t="s">
        <v>71</v>
      </c>
      <c r="AD401" t="s">
        <v>74</v>
      </c>
      <c r="AE401">
        <v>0</v>
      </c>
      <c r="AF401" t="s">
        <v>71</v>
      </c>
      <c r="AG401" t="s">
        <v>437</v>
      </c>
      <c r="AH401">
        <v>1000</v>
      </c>
      <c r="AI401" t="s">
        <v>438</v>
      </c>
      <c r="AJ401">
        <v>1000000</v>
      </c>
      <c r="AK401" t="s">
        <v>439</v>
      </c>
      <c r="AL401">
        <v>10</v>
      </c>
      <c r="AM401" t="s">
        <v>440</v>
      </c>
      <c r="AN401">
        <v>500</v>
      </c>
      <c r="AO401" t="s">
        <v>441</v>
      </c>
      <c r="AP401">
        <v>20</v>
      </c>
      <c r="AQ401" t="s">
        <v>442</v>
      </c>
      <c r="AR401">
        <v>20</v>
      </c>
    </row>
    <row r="402" spans="1:44">
      <c r="A402">
        <v>423</v>
      </c>
      <c r="B402" t="s">
        <v>425</v>
      </c>
      <c r="C402">
        <v>7</v>
      </c>
      <c r="D402" t="s">
        <v>426</v>
      </c>
      <c r="E402">
        <v>760</v>
      </c>
      <c r="F402" t="s">
        <v>427</v>
      </c>
      <c r="G402" t="s">
        <v>428</v>
      </c>
      <c r="H402">
        <v>6.558</v>
      </c>
      <c r="I402" t="s">
        <v>429</v>
      </c>
      <c r="J402">
        <v>0.000267</v>
      </c>
      <c r="K402" t="s">
        <v>71</v>
      </c>
      <c r="L402" t="s">
        <v>430</v>
      </c>
      <c r="M402">
        <v>1992.072358</v>
      </c>
      <c r="N402" t="s">
        <v>71</v>
      </c>
      <c r="O402" t="s">
        <v>455</v>
      </c>
      <c r="P402">
        <v>0.002259</v>
      </c>
      <c r="Q402" t="s">
        <v>71</v>
      </c>
      <c r="R402" t="s">
        <v>70</v>
      </c>
      <c r="S402">
        <v>1.062175</v>
      </c>
      <c r="T402" t="s">
        <v>71</v>
      </c>
      <c r="U402" t="s">
        <v>72</v>
      </c>
      <c r="V402">
        <v>0</v>
      </c>
      <c r="W402" t="s">
        <v>71</v>
      </c>
      <c r="X402" t="s">
        <v>73</v>
      </c>
      <c r="Y402">
        <v>0</v>
      </c>
      <c r="Z402" t="s">
        <v>71</v>
      </c>
      <c r="AA402" t="s">
        <v>446</v>
      </c>
      <c r="AB402">
        <v>0</v>
      </c>
      <c r="AC402" t="s">
        <v>71</v>
      </c>
      <c r="AD402" t="s">
        <v>74</v>
      </c>
      <c r="AE402">
        <v>0</v>
      </c>
      <c r="AF402" t="s">
        <v>71</v>
      </c>
      <c r="AG402" t="s">
        <v>437</v>
      </c>
      <c r="AH402">
        <v>1000</v>
      </c>
      <c r="AI402" t="s">
        <v>438</v>
      </c>
      <c r="AJ402">
        <v>1000000</v>
      </c>
      <c r="AK402" t="s">
        <v>439</v>
      </c>
      <c r="AL402">
        <v>10</v>
      </c>
      <c r="AM402" t="s">
        <v>440</v>
      </c>
      <c r="AN402">
        <v>500</v>
      </c>
      <c r="AO402" t="s">
        <v>441</v>
      </c>
      <c r="AP402">
        <v>20</v>
      </c>
      <c r="AQ402" t="s">
        <v>442</v>
      </c>
      <c r="AR402">
        <v>20</v>
      </c>
    </row>
    <row r="403" spans="1:44">
      <c r="A403">
        <v>422</v>
      </c>
      <c r="B403" t="s">
        <v>425</v>
      </c>
      <c r="C403">
        <v>8</v>
      </c>
      <c r="D403" t="s">
        <v>426</v>
      </c>
      <c r="E403">
        <v>1371</v>
      </c>
      <c r="F403" t="s">
        <v>427</v>
      </c>
      <c r="G403" t="s">
        <v>428</v>
      </c>
      <c r="H403">
        <v>6.558</v>
      </c>
      <c r="I403" t="s">
        <v>429</v>
      </c>
      <c r="J403">
        <v>0.000258</v>
      </c>
      <c r="K403" t="s">
        <v>71</v>
      </c>
      <c r="L403" t="s">
        <v>430</v>
      </c>
      <c r="M403">
        <v>7737.785853</v>
      </c>
      <c r="N403" t="s">
        <v>71</v>
      </c>
      <c r="O403" t="s">
        <v>455</v>
      </c>
      <c r="P403">
        <v>0.007996</v>
      </c>
      <c r="Q403" t="s">
        <v>71</v>
      </c>
      <c r="R403" t="s">
        <v>70</v>
      </c>
      <c r="S403">
        <v>1.035043</v>
      </c>
      <c r="T403" t="s">
        <v>71</v>
      </c>
      <c r="U403" t="s">
        <v>72</v>
      </c>
      <c r="V403">
        <v>0</v>
      </c>
      <c r="W403" t="s">
        <v>71</v>
      </c>
      <c r="X403" t="s">
        <v>73</v>
      </c>
      <c r="Y403">
        <v>0</v>
      </c>
      <c r="Z403" t="s">
        <v>71</v>
      </c>
      <c r="AA403" t="s">
        <v>446</v>
      </c>
      <c r="AB403">
        <v>0</v>
      </c>
      <c r="AC403" t="s">
        <v>71</v>
      </c>
      <c r="AD403" t="s">
        <v>74</v>
      </c>
      <c r="AE403">
        <v>0</v>
      </c>
      <c r="AF403" t="s">
        <v>71</v>
      </c>
      <c r="AG403" t="s">
        <v>437</v>
      </c>
      <c r="AH403">
        <v>1000</v>
      </c>
      <c r="AI403" t="s">
        <v>438</v>
      </c>
      <c r="AJ403">
        <v>1000000</v>
      </c>
      <c r="AK403" t="s">
        <v>439</v>
      </c>
      <c r="AL403">
        <v>10</v>
      </c>
      <c r="AM403" t="s">
        <v>440</v>
      </c>
      <c r="AN403">
        <v>500</v>
      </c>
      <c r="AO403" t="s">
        <v>441</v>
      </c>
      <c r="AP403">
        <v>20</v>
      </c>
      <c r="AQ403" t="s">
        <v>442</v>
      </c>
      <c r="AR403">
        <v>20</v>
      </c>
    </row>
    <row r="404" spans="1:44">
      <c r="A404">
        <v>421</v>
      </c>
      <c r="B404" t="s">
        <v>425</v>
      </c>
      <c r="C404">
        <v>9</v>
      </c>
      <c r="D404" t="s">
        <v>426</v>
      </c>
      <c r="E404">
        <v>2592</v>
      </c>
      <c r="F404" t="s">
        <v>427</v>
      </c>
      <c r="G404" t="s">
        <v>428</v>
      </c>
      <c r="H404">
        <v>6.558</v>
      </c>
      <c r="I404" t="s">
        <v>429</v>
      </c>
      <c r="J404">
        <v>0.000269</v>
      </c>
      <c r="K404" t="s">
        <v>71</v>
      </c>
      <c r="L404" t="s">
        <v>430</v>
      </c>
      <c r="M404">
        <v>21075.625599</v>
      </c>
      <c r="N404" t="s">
        <v>71</v>
      </c>
      <c r="O404" t="s">
        <v>455</v>
      </c>
      <c r="P404">
        <v>0.021345</v>
      </c>
      <c r="Q404" t="s">
        <v>71</v>
      </c>
      <c r="R404" t="s">
        <v>70</v>
      </c>
      <c r="S404">
        <v>1.01118</v>
      </c>
      <c r="T404" t="s">
        <v>71</v>
      </c>
      <c r="U404" t="s">
        <v>72</v>
      </c>
      <c r="V404">
        <v>0</v>
      </c>
      <c r="W404" t="s">
        <v>71</v>
      </c>
      <c r="X404" t="s">
        <v>73</v>
      </c>
      <c r="Y404">
        <v>0</v>
      </c>
      <c r="Z404" t="s">
        <v>71</v>
      </c>
      <c r="AA404" t="s">
        <v>446</v>
      </c>
      <c r="AB404">
        <v>0</v>
      </c>
      <c r="AC404" t="s">
        <v>71</v>
      </c>
      <c r="AD404" t="s">
        <v>74</v>
      </c>
      <c r="AE404">
        <v>0</v>
      </c>
      <c r="AF404" t="s">
        <v>71</v>
      </c>
      <c r="AG404" t="s">
        <v>437</v>
      </c>
      <c r="AH404">
        <v>1000</v>
      </c>
      <c r="AI404" t="s">
        <v>438</v>
      </c>
      <c r="AJ404">
        <v>1000000</v>
      </c>
      <c r="AK404" t="s">
        <v>439</v>
      </c>
      <c r="AL404">
        <v>10</v>
      </c>
      <c r="AM404" t="s">
        <v>440</v>
      </c>
      <c r="AN404">
        <v>500</v>
      </c>
      <c r="AO404" t="s">
        <v>441</v>
      </c>
      <c r="AP404">
        <v>20</v>
      </c>
      <c r="AQ404" t="s">
        <v>442</v>
      </c>
      <c r="AR404">
        <v>20</v>
      </c>
    </row>
    <row r="405" spans="1:44">
      <c r="A405">
        <v>420</v>
      </c>
      <c r="B405" t="s">
        <v>425</v>
      </c>
      <c r="C405">
        <v>3</v>
      </c>
      <c r="D405" t="s">
        <v>426</v>
      </c>
      <c r="E405">
        <v>188</v>
      </c>
      <c r="F405" t="s">
        <v>427</v>
      </c>
      <c r="G405" t="s">
        <v>428</v>
      </c>
      <c r="H405">
        <v>5.794</v>
      </c>
      <c r="I405" t="s">
        <v>429</v>
      </c>
      <c r="J405">
        <v>0.000589</v>
      </c>
      <c r="K405" t="s">
        <v>71</v>
      </c>
      <c r="L405" t="s">
        <v>430</v>
      </c>
      <c r="M405">
        <v>144.173</v>
      </c>
      <c r="N405" t="s">
        <v>71</v>
      </c>
      <c r="O405" t="s">
        <v>455</v>
      </c>
      <c r="P405">
        <v>0.000733</v>
      </c>
      <c r="Q405" t="s">
        <v>71</v>
      </c>
      <c r="R405" t="s">
        <v>70</v>
      </c>
      <c r="S405">
        <v>2.2883</v>
      </c>
      <c r="T405" t="s">
        <v>71</v>
      </c>
      <c r="U405" t="s">
        <v>72</v>
      </c>
      <c r="V405">
        <v>0</v>
      </c>
      <c r="W405" t="s">
        <v>71</v>
      </c>
      <c r="X405" t="s">
        <v>73</v>
      </c>
      <c r="Y405">
        <v>0</v>
      </c>
      <c r="Z405" t="s">
        <v>71</v>
      </c>
      <c r="AA405" t="s">
        <v>446</v>
      </c>
      <c r="AB405">
        <v>0</v>
      </c>
      <c r="AC405" t="s">
        <v>71</v>
      </c>
      <c r="AD405" t="s">
        <v>74</v>
      </c>
      <c r="AE405">
        <v>0</v>
      </c>
      <c r="AF405" t="s">
        <v>71</v>
      </c>
      <c r="AG405" t="s">
        <v>437</v>
      </c>
      <c r="AH405">
        <v>1000</v>
      </c>
      <c r="AI405" t="s">
        <v>438</v>
      </c>
      <c r="AJ405">
        <v>1000000</v>
      </c>
      <c r="AK405" t="s">
        <v>439</v>
      </c>
      <c r="AL405">
        <v>10</v>
      </c>
      <c r="AM405" t="s">
        <v>440</v>
      </c>
      <c r="AN405">
        <v>500</v>
      </c>
      <c r="AO405" t="s">
        <v>441</v>
      </c>
      <c r="AP405">
        <v>20</v>
      </c>
      <c r="AQ405" t="s">
        <v>442</v>
      </c>
      <c r="AR405">
        <v>20</v>
      </c>
    </row>
    <row r="406" spans="1:44">
      <c r="A406">
        <v>419</v>
      </c>
      <c r="B406" t="s">
        <v>425</v>
      </c>
      <c r="C406">
        <v>3</v>
      </c>
      <c r="D406" t="s">
        <v>426</v>
      </c>
      <c r="E406">
        <v>188</v>
      </c>
      <c r="F406" t="s">
        <v>427</v>
      </c>
      <c r="G406" t="s">
        <v>428</v>
      </c>
      <c r="H406">
        <v>5.794</v>
      </c>
      <c r="I406" t="s">
        <v>429</v>
      </c>
      <c r="J406">
        <v>0.000575</v>
      </c>
      <c r="K406" t="s">
        <v>71</v>
      </c>
      <c r="L406" t="s">
        <v>430</v>
      </c>
      <c r="M406">
        <v>142.7771</v>
      </c>
      <c r="N406" t="s">
        <v>71</v>
      </c>
      <c r="O406" t="s">
        <v>455</v>
      </c>
      <c r="P406">
        <v>0.000717</v>
      </c>
      <c r="Q406" t="s">
        <v>71</v>
      </c>
      <c r="R406" t="s">
        <v>70</v>
      </c>
      <c r="S406">
        <v>2.3263</v>
      </c>
      <c r="T406" t="s">
        <v>71</v>
      </c>
      <c r="U406" t="s">
        <v>72</v>
      </c>
      <c r="V406">
        <v>0.070754</v>
      </c>
      <c r="W406" t="s">
        <v>71</v>
      </c>
      <c r="X406" t="s">
        <v>73</v>
      </c>
      <c r="Y406">
        <v>1.510007</v>
      </c>
      <c r="Z406" t="s">
        <v>71</v>
      </c>
      <c r="AA406" t="s">
        <v>446</v>
      </c>
      <c r="AB406">
        <v>0.318692</v>
      </c>
      <c r="AC406" t="s">
        <v>71</v>
      </c>
      <c r="AD406" t="s">
        <v>74</v>
      </c>
      <c r="AE406">
        <v>0.417825</v>
      </c>
      <c r="AF406" t="s">
        <v>71</v>
      </c>
      <c r="AG406" t="s">
        <v>437</v>
      </c>
      <c r="AH406">
        <v>1000</v>
      </c>
      <c r="AI406" t="s">
        <v>438</v>
      </c>
      <c r="AJ406">
        <v>1000000</v>
      </c>
      <c r="AK406" t="s">
        <v>439</v>
      </c>
      <c r="AL406">
        <v>10</v>
      </c>
      <c r="AM406" t="s">
        <v>440</v>
      </c>
      <c r="AN406">
        <v>500</v>
      </c>
      <c r="AO406" t="s">
        <v>441</v>
      </c>
      <c r="AP406">
        <v>20</v>
      </c>
      <c r="AQ406" t="s">
        <v>442</v>
      </c>
      <c r="AR406">
        <v>20</v>
      </c>
    </row>
    <row r="407" spans="1:44">
      <c r="A407">
        <v>418</v>
      </c>
      <c r="B407" t="s">
        <v>425</v>
      </c>
      <c r="C407">
        <v>3</v>
      </c>
      <c r="D407" t="s">
        <v>426</v>
      </c>
      <c r="E407">
        <v>188</v>
      </c>
      <c r="F407" t="s">
        <v>427</v>
      </c>
      <c r="G407" t="s">
        <v>428</v>
      </c>
      <c r="H407">
        <v>5.794</v>
      </c>
      <c r="I407" t="s">
        <v>429</v>
      </c>
      <c r="J407">
        <v>0.000575</v>
      </c>
      <c r="K407" t="s">
        <v>71</v>
      </c>
      <c r="L407" t="s">
        <v>430</v>
      </c>
      <c r="M407">
        <v>140.9387</v>
      </c>
      <c r="N407" t="s">
        <v>71</v>
      </c>
      <c r="O407" t="s">
        <v>455</v>
      </c>
      <c r="P407">
        <v>0.000716</v>
      </c>
      <c r="Q407" t="s">
        <v>71</v>
      </c>
      <c r="R407" t="s">
        <v>70</v>
      </c>
      <c r="S407">
        <v>2.32622</v>
      </c>
      <c r="T407" t="s">
        <v>71</v>
      </c>
      <c r="U407" t="s">
        <v>72</v>
      </c>
      <c r="V407">
        <v>0.070455</v>
      </c>
      <c r="W407" t="s">
        <v>71</v>
      </c>
      <c r="X407" t="s">
        <v>73</v>
      </c>
      <c r="Y407">
        <v>1.508559</v>
      </c>
      <c r="Z407" t="s">
        <v>71</v>
      </c>
      <c r="AA407" t="s">
        <v>446</v>
      </c>
      <c r="AB407">
        <v>0.319032</v>
      </c>
      <c r="AC407" t="s">
        <v>71</v>
      </c>
      <c r="AD407" t="s">
        <v>74</v>
      </c>
      <c r="AE407">
        <v>0.41899</v>
      </c>
      <c r="AF407" t="s">
        <v>71</v>
      </c>
      <c r="AG407" t="s">
        <v>437</v>
      </c>
      <c r="AH407">
        <v>1000</v>
      </c>
      <c r="AI407" t="s">
        <v>438</v>
      </c>
      <c r="AJ407">
        <v>1000000</v>
      </c>
      <c r="AK407" t="s">
        <v>439</v>
      </c>
      <c r="AL407">
        <v>10</v>
      </c>
      <c r="AM407" t="s">
        <v>440</v>
      </c>
      <c r="AN407">
        <v>500</v>
      </c>
      <c r="AO407" t="s">
        <v>441</v>
      </c>
      <c r="AP407">
        <v>20</v>
      </c>
      <c r="AQ407" t="s">
        <v>442</v>
      </c>
      <c r="AR407">
        <v>20</v>
      </c>
    </row>
    <row r="408" spans="1:44">
      <c r="A408">
        <v>418</v>
      </c>
      <c r="B408" t="s">
        <v>425</v>
      </c>
      <c r="C408">
        <v>3</v>
      </c>
      <c r="D408" t="s">
        <v>426</v>
      </c>
      <c r="E408">
        <v>188</v>
      </c>
      <c r="F408" t="s">
        <v>427</v>
      </c>
      <c r="G408" t="s">
        <v>428</v>
      </c>
      <c r="H408">
        <v>5.794</v>
      </c>
      <c r="I408" t="s">
        <v>429</v>
      </c>
      <c r="J408">
        <v>0.000567</v>
      </c>
      <c r="K408" t="s">
        <v>71</v>
      </c>
      <c r="L408" t="s">
        <v>430</v>
      </c>
      <c r="M408">
        <v>143.1249</v>
      </c>
      <c r="N408" t="s">
        <v>71</v>
      </c>
      <c r="O408" t="s">
        <v>455</v>
      </c>
      <c r="P408">
        <v>0.00071</v>
      </c>
      <c r="Q408" t="s">
        <v>71</v>
      </c>
      <c r="R408" t="s">
        <v>70</v>
      </c>
      <c r="S408">
        <v>2.303646</v>
      </c>
      <c r="T408" t="s">
        <v>71</v>
      </c>
      <c r="U408" t="s">
        <v>72</v>
      </c>
      <c r="V408">
        <v>0.07007</v>
      </c>
      <c r="W408" t="s">
        <v>71</v>
      </c>
      <c r="X408" t="s">
        <v>73</v>
      </c>
      <c r="Y408">
        <v>1.493272</v>
      </c>
      <c r="Z408" t="s">
        <v>71</v>
      </c>
      <c r="AA408" t="s">
        <v>446</v>
      </c>
      <c r="AB408">
        <v>0.314622</v>
      </c>
      <c r="AC408" t="s">
        <v>71</v>
      </c>
      <c r="AD408" t="s">
        <v>74</v>
      </c>
      <c r="AE408">
        <v>0.41693</v>
      </c>
      <c r="AF408" t="s">
        <v>71</v>
      </c>
      <c r="AG408" t="s">
        <v>437</v>
      </c>
      <c r="AH408">
        <v>1000</v>
      </c>
      <c r="AI408" t="s">
        <v>438</v>
      </c>
      <c r="AJ408">
        <v>1000000</v>
      </c>
      <c r="AK408" t="s">
        <v>439</v>
      </c>
      <c r="AL408">
        <v>10</v>
      </c>
      <c r="AM408" t="s">
        <v>440</v>
      </c>
      <c r="AN408">
        <v>500</v>
      </c>
      <c r="AO408" t="s">
        <v>441</v>
      </c>
      <c r="AP408">
        <v>20</v>
      </c>
      <c r="AQ408" t="s">
        <v>442</v>
      </c>
      <c r="AR408">
        <v>20</v>
      </c>
    </row>
    <row r="409" spans="1:44">
      <c r="A409">
        <v>417</v>
      </c>
      <c r="B409" t="s">
        <v>425</v>
      </c>
      <c r="C409">
        <v>3</v>
      </c>
      <c r="D409" t="s">
        <v>426</v>
      </c>
      <c r="E409">
        <v>188</v>
      </c>
      <c r="F409" t="s">
        <v>427</v>
      </c>
      <c r="G409" t="s">
        <v>428</v>
      </c>
      <c r="H409">
        <v>6.97</v>
      </c>
      <c r="I409" t="s">
        <v>429</v>
      </c>
      <c r="J409">
        <v>0.000576</v>
      </c>
      <c r="K409" t="s">
        <v>71</v>
      </c>
      <c r="L409" t="s">
        <v>430</v>
      </c>
      <c r="M409">
        <v>144.9278</v>
      </c>
      <c r="N409" t="s">
        <v>71</v>
      </c>
      <c r="O409" t="s">
        <v>455</v>
      </c>
      <c r="P409">
        <v>0.000721</v>
      </c>
      <c r="Q409" t="s">
        <v>71</v>
      </c>
      <c r="R409" t="s">
        <v>70</v>
      </c>
      <c r="S409">
        <v>2.365464</v>
      </c>
      <c r="T409" t="s">
        <v>71</v>
      </c>
      <c r="U409" t="s">
        <v>72</v>
      </c>
      <c r="V409">
        <v>0.07173</v>
      </c>
      <c r="W409" t="s">
        <v>71</v>
      </c>
      <c r="X409" t="s">
        <v>73</v>
      </c>
      <c r="Y409">
        <v>1.53886</v>
      </c>
      <c r="Z409" t="s">
        <v>71</v>
      </c>
      <c r="AA409" t="s">
        <v>446</v>
      </c>
      <c r="AB409">
        <v>0.326986</v>
      </c>
      <c r="AC409" t="s">
        <v>71</v>
      </c>
      <c r="AD409" t="s">
        <v>74</v>
      </c>
      <c r="AE409">
        <v>0.418588</v>
      </c>
      <c r="AF409" t="s">
        <v>71</v>
      </c>
      <c r="AG409" t="s">
        <v>437</v>
      </c>
      <c r="AH409">
        <v>1000</v>
      </c>
      <c r="AI409" t="s">
        <v>438</v>
      </c>
      <c r="AJ409">
        <v>1000000</v>
      </c>
      <c r="AK409" t="s">
        <v>439</v>
      </c>
      <c r="AL409">
        <v>10</v>
      </c>
      <c r="AM409" t="s">
        <v>440</v>
      </c>
      <c r="AN409">
        <v>100</v>
      </c>
      <c r="AO409" t="s">
        <v>441</v>
      </c>
      <c r="AP409">
        <v>20</v>
      </c>
      <c r="AQ409" t="s">
        <v>442</v>
      </c>
      <c r="AR409">
        <v>20</v>
      </c>
    </row>
    <row r="410" spans="1:44">
      <c r="A410">
        <v>416</v>
      </c>
      <c r="B410" t="s">
        <v>425</v>
      </c>
      <c r="C410">
        <v>0</v>
      </c>
      <c r="D410" t="s">
        <v>426</v>
      </c>
      <c r="E410">
        <v>1</v>
      </c>
      <c r="F410" t="s">
        <v>427</v>
      </c>
      <c r="G410" t="s">
        <v>428</v>
      </c>
      <c r="H410">
        <v>0.08</v>
      </c>
      <c r="I410" t="s">
        <v>429</v>
      </c>
      <c r="J410">
        <v>0.001374</v>
      </c>
      <c r="K410" t="s">
        <v>71</v>
      </c>
      <c r="L410" t="s">
        <v>430</v>
      </c>
      <c r="M410">
        <v>0.6274</v>
      </c>
      <c r="N410" t="s">
        <v>71</v>
      </c>
      <c r="O410" t="s">
        <v>455</v>
      </c>
      <c r="P410">
        <v>0.001437</v>
      </c>
      <c r="Q410" t="s">
        <v>71</v>
      </c>
      <c r="R410" t="s">
        <v>70</v>
      </c>
      <c r="S410">
        <v>0.149689</v>
      </c>
      <c r="T410" t="s">
        <v>71</v>
      </c>
      <c r="U410" t="s">
        <v>72</v>
      </c>
      <c r="V410">
        <v>0.002498</v>
      </c>
      <c r="W410" t="s">
        <v>71</v>
      </c>
      <c r="X410" t="s">
        <v>73</v>
      </c>
      <c r="Y410">
        <v>0.135596</v>
      </c>
      <c r="Z410" t="s">
        <v>71</v>
      </c>
      <c r="AA410" t="s">
        <v>446</v>
      </c>
      <c r="AB410">
        <v>0.003543</v>
      </c>
      <c r="AC410" t="s">
        <v>71</v>
      </c>
      <c r="AD410" t="s">
        <v>74</v>
      </c>
      <c r="AE410">
        <v>0.004351</v>
      </c>
      <c r="AF410" t="s">
        <v>71</v>
      </c>
      <c r="AG410" t="s">
        <v>437</v>
      </c>
      <c r="AH410">
        <v>1000</v>
      </c>
      <c r="AI410" t="s">
        <v>438</v>
      </c>
      <c r="AJ410">
        <v>10000</v>
      </c>
      <c r="AK410" t="s">
        <v>439</v>
      </c>
      <c r="AL410">
        <v>10</v>
      </c>
      <c r="AM410" t="s">
        <v>440</v>
      </c>
      <c r="AN410">
        <v>100</v>
      </c>
      <c r="AO410" t="s">
        <v>441</v>
      </c>
      <c r="AP410">
        <v>20</v>
      </c>
      <c r="AQ410" t="s">
        <v>442</v>
      </c>
      <c r="AR410">
        <v>20</v>
      </c>
    </row>
    <row r="411" spans="1:44">
      <c r="A411">
        <v>412</v>
      </c>
      <c r="B411" t="s">
        <v>425</v>
      </c>
      <c r="C411">
        <v>0</v>
      </c>
      <c r="D411" t="s">
        <v>426</v>
      </c>
      <c r="E411">
        <v>157</v>
      </c>
      <c r="F411" t="s">
        <v>427</v>
      </c>
      <c r="G411" t="s">
        <v>428</v>
      </c>
      <c r="H411">
        <v>6.558</v>
      </c>
      <c r="I411" t="s">
        <v>429</v>
      </c>
      <c r="J411">
        <v>0.000268</v>
      </c>
      <c r="K411" t="s">
        <v>71</v>
      </c>
      <c r="L411" t="s">
        <v>430</v>
      </c>
      <c r="M411">
        <v>12.505365</v>
      </c>
      <c r="N411" t="s">
        <v>71</v>
      </c>
      <c r="O411" t="s">
        <v>455</v>
      </c>
      <c r="P411">
        <v>0.000281</v>
      </c>
      <c r="Q411" t="s">
        <v>71</v>
      </c>
      <c r="R411" t="s">
        <v>70</v>
      </c>
      <c r="S411">
        <v>4.196224</v>
      </c>
      <c r="T411" t="s">
        <v>71</v>
      </c>
      <c r="U411" t="s">
        <v>72</v>
      </c>
      <c r="V411">
        <v>0.045334</v>
      </c>
      <c r="W411" t="s">
        <v>71</v>
      </c>
      <c r="X411" t="s">
        <v>73</v>
      </c>
      <c r="Y411">
        <v>3.296822</v>
      </c>
      <c r="Z411" t="s">
        <v>71</v>
      </c>
      <c r="AA411" t="s">
        <v>446</v>
      </c>
      <c r="AB411">
        <v>0.215632</v>
      </c>
      <c r="AC411" t="s">
        <v>71</v>
      </c>
      <c r="AD411" t="s">
        <v>74</v>
      </c>
      <c r="AE411">
        <v>0.628459</v>
      </c>
      <c r="AF411" t="s">
        <v>71</v>
      </c>
      <c r="AG411" t="s">
        <v>437</v>
      </c>
      <c r="AH411">
        <v>1000</v>
      </c>
      <c r="AI411" t="s">
        <v>438</v>
      </c>
      <c r="AJ411">
        <v>1000000</v>
      </c>
      <c r="AK411" t="s">
        <v>439</v>
      </c>
      <c r="AL411">
        <v>10</v>
      </c>
      <c r="AM411" t="s">
        <v>440</v>
      </c>
      <c r="AN411">
        <v>500</v>
      </c>
      <c r="AO411" t="s">
        <v>441</v>
      </c>
      <c r="AP411">
        <v>20</v>
      </c>
      <c r="AQ411" t="s">
        <v>442</v>
      </c>
      <c r="AR411">
        <v>20</v>
      </c>
    </row>
    <row r="412" spans="1:44">
      <c r="A412">
        <v>411</v>
      </c>
      <c r="B412" t="s">
        <v>425</v>
      </c>
      <c r="C412">
        <v>1</v>
      </c>
      <c r="D412" t="s">
        <v>426</v>
      </c>
      <c r="E412">
        <v>160</v>
      </c>
      <c r="F412" t="s">
        <v>427</v>
      </c>
      <c r="G412" t="s">
        <v>428</v>
      </c>
      <c r="H412">
        <v>6.558</v>
      </c>
      <c r="I412" t="s">
        <v>429</v>
      </c>
      <c r="J412">
        <v>0.000271</v>
      </c>
      <c r="K412" t="s">
        <v>71</v>
      </c>
      <c r="L412" t="s">
        <v>430</v>
      </c>
      <c r="M412">
        <v>22.820795</v>
      </c>
      <c r="N412" t="s">
        <v>71</v>
      </c>
      <c r="O412" t="s">
        <v>455</v>
      </c>
      <c r="P412">
        <v>0.000293</v>
      </c>
      <c r="Q412" t="s">
        <v>71</v>
      </c>
      <c r="R412" t="s">
        <v>70</v>
      </c>
      <c r="S412">
        <v>3.382389</v>
      </c>
      <c r="T412" t="s">
        <v>71</v>
      </c>
      <c r="U412" t="s">
        <v>72</v>
      </c>
      <c r="V412">
        <v>0.04537</v>
      </c>
      <c r="W412" t="s">
        <v>71</v>
      </c>
      <c r="X412" t="s">
        <v>73</v>
      </c>
      <c r="Y412">
        <v>2.489885</v>
      </c>
      <c r="Z412" t="s">
        <v>71</v>
      </c>
      <c r="AA412" t="s">
        <v>446</v>
      </c>
      <c r="AB412">
        <v>0.20898</v>
      </c>
      <c r="AC412" t="s">
        <v>71</v>
      </c>
      <c r="AD412" t="s">
        <v>74</v>
      </c>
      <c r="AE412">
        <v>0.628567</v>
      </c>
      <c r="AF412" t="s">
        <v>71</v>
      </c>
      <c r="AG412" t="s">
        <v>437</v>
      </c>
      <c r="AH412">
        <v>1000</v>
      </c>
      <c r="AI412" t="s">
        <v>438</v>
      </c>
      <c r="AJ412">
        <v>1000000</v>
      </c>
      <c r="AK412" t="s">
        <v>439</v>
      </c>
      <c r="AL412">
        <v>10</v>
      </c>
      <c r="AM412" t="s">
        <v>440</v>
      </c>
      <c r="AN412">
        <v>500</v>
      </c>
      <c r="AO412" t="s">
        <v>441</v>
      </c>
      <c r="AP412">
        <v>20</v>
      </c>
      <c r="AQ412" t="s">
        <v>442</v>
      </c>
      <c r="AR412">
        <v>20</v>
      </c>
    </row>
    <row r="413" spans="1:44">
      <c r="A413">
        <v>410</v>
      </c>
      <c r="B413" t="s">
        <v>425</v>
      </c>
      <c r="C413">
        <v>2</v>
      </c>
      <c r="D413" t="s">
        <v>426</v>
      </c>
      <c r="E413">
        <v>169</v>
      </c>
      <c r="F413" t="s">
        <v>427</v>
      </c>
      <c r="G413" t="s">
        <v>428</v>
      </c>
      <c r="H413">
        <v>6.558</v>
      </c>
      <c r="I413" t="s">
        <v>429</v>
      </c>
      <c r="J413">
        <v>0.000267</v>
      </c>
      <c r="K413" t="s">
        <v>71</v>
      </c>
      <c r="L413" t="s">
        <v>430</v>
      </c>
      <c r="M413">
        <v>42.413185</v>
      </c>
      <c r="N413" t="s">
        <v>71</v>
      </c>
      <c r="O413" t="s">
        <v>455</v>
      </c>
      <c r="P413">
        <v>0.000309</v>
      </c>
      <c r="Q413" t="s">
        <v>71</v>
      </c>
      <c r="R413" t="s">
        <v>70</v>
      </c>
      <c r="S413">
        <v>2.423762</v>
      </c>
      <c r="T413" t="s">
        <v>71</v>
      </c>
      <c r="U413" t="s">
        <v>72</v>
      </c>
      <c r="V413">
        <v>0.045447</v>
      </c>
      <c r="W413" t="s">
        <v>71</v>
      </c>
      <c r="X413" t="s">
        <v>73</v>
      </c>
      <c r="Y413">
        <v>1.498227</v>
      </c>
      <c r="Z413" t="s">
        <v>71</v>
      </c>
      <c r="AA413" t="s">
        <v>446</v>
      </c>
      <c r="AB413">
        <v>0.242399</v>
      </c>
      <c r="AC413" t="s">
        <v>71</v>
      </c>
      <c r="AD413" t="s">
        <v>74</v>
      </c>
      <c r="AE413">
        <v>0.628353</v>
      </c>
      <c r="AF413" t="s">
        <v>71</v>
      </c>
      <c r="AG413" t="s">
        <v>437</v>
      </c>
      <c r="AH413">
        <v>1000</v>
      </c>
      <c r="AI413" t="s">
        <v>438</v>
      </c>
      <c r="AJ413">
        <v>1000000</v>
      </c>
      <c r="AK413" t="s">
        <v>439</v>
      </c>
      <c r="AL413">
        <v>10</v>
      </c>
      <c r="AM413" t="s">
        <v>440</v>
      </c>
      <c r="AN413">
        <v>500</v>
      </c>
      <c r="AO413" t="s">
        <v>441</v>
      </c>
      <c r="AP413">
        <v>20</v>
      </c>
      <c r="AQ413" t="s">
        <v>442</v>
      </c>
      <c r="AR413">
        <v>20</v>
      </c>
    </row>
    <row r="414" spans="1:44">
      <c r="A414">
        <v>409</v>
      </c>
      <c r="B414" t="s">
        <v>425</v>
      </c>
      <c r="C414">
        <v>3</v>
      </c>
      <c r="D414" t="s">
        <v>426</v>
      </c>
      <c r="E414">
        <v>188</v>
      </c>
      <c r="F414" t="s">
        <v>427</v>
      </c>
      <c r="G414" t="s">
        <v>428</v>
      </c>
      <c r="H414">
        <v>6.558</v>
      </c>
      <c r="I414" t="s">
        <v>429</v>
      </c>
      <c r="J414">
        <v>0.000268</v>
      </c>
      <c r="K414" t="s">
        <v>71</v>
      </c>
      <c r="L414" t="s">
        <v>430</v>
      </c>
      <c r="M414">
        <v>93.754957</v>
      </c>
      <c r="N414" t="s">
        <v>71</v>
      </c>
      <c r="O414" t="s">
        <v>455</v>
      </c>
      <c r="P414">
        <v>0.000362</v>
      </c>
      <c r="Q414" t="s">
        <v>71</v>
      </c>
      <c r="R414" t="s">
        <v>70</v>
      </c>
      <c r="S414">
        <v>1.787394</v>
      </c>
      <c r="T414" t="s">
        <v>71</v>
      </c>
      <c r="U414" t="s">
        <v>72</v>
      </c>
      <c r="V414">
        <v>0.045779</v>
      </c>
      <c r="W414" t="s">
        <v>71</v>
      </c>
      <c r="X414" t="s">
        <v>73</v>
      </c>
      <c r="Y414">
        <v>0.844949</v>
      </c>
      <c r="Z414" t="s">
        <v>71</v>
      </c>
      <c r="AA414" t="s">
        <v>446</v>
      </c>
      <c r="AB414">
        <v>0.259182</v>
      </c>
      <c r="AC414" t="s">
        <v>71</v>
      </c>
      <c r="AD414" t="s">
        <v>74</v>
      </c>
      <c r="AE414">
        <v>0.628511</v>
      </c>
      <c r="AF414" t="s">
        <v>71</v>
      </c>
      <c r="AG414" t="s">
        <v>437</v>
      </c>
      <c r="AH414">
        <v>1000</v>
      </c>
      <c r="AI414" t="s">
        <v>438</v>
      </c>
      <c r="AJ414">
        <v>1000000</v>
      </c>
      <c r="AK414" t="s">
        <v>439</v>
      </c>
      <c r="AL414">
        <v>10</v>
      </c>
      <c r="AM414" t="s">
        <v>440</v>
      </c>
      <c r="AN414">
        <v>500</v>
      </c>
      <c r="AO414" t="s">
        <v>441</v>
      </c>
      <c r="AP414">
        <v>20</v>
      </c>
      <c r="AQ414" t="s">
        <v>442</v>
      </c>
      <c r="AR414">
        <v>20</v>
      </c>
    </row>
    <row r="415" spans="1:44">
      <c r="A415">
        <v>408</v>
      </c>
      <c r="B415" t="s">
        <v>425</v>
      </c>
      <c r="C415">
        <v>4</v>
      </c>
      <c r="D415" t="s">
        <v>426</v>
      </c>
      <c r="E415">
        <v>226</v>
      </c>
      <c r="F415" t="s">
        <v>427</v>
      </c>
      <c r="G415" t="s">
        <v>428</v>
      </c>
      <c r="H415">
        <v>6.558</v>
      </c>
      <c r="I415" t="s">
        <v>429</v>
      </c>
      <c r="J415">
        <v>0.00027</v>
      </c>
      <c r="K415" t="s">
        <v>71</v>
      </c>
      <c r="L415" t="s">
        <v>430</v>
      </c>
      <c r="M415">
        <v>183.597906</v>
      </c>
      <c r="N415" t="s">
        <v>71</v>
      </c>
      <c r="O415" t="s">
        <v>455</v>
      </c>
      <c r="P415">
        <v>0.000454</v>
      </c>
      <c r="Q415" t="s">
        <v>71</v>
      </c>
      <c r="R415" t="s">
        <v>70</v>
      </c>
      <c r="S415">
        <v>1.420887</v>
      </c>
      <c r="T415" t="s">
        <v>71</v>
      </c>
      <c r="U415" t="s">
        <v>72</v>
      </c>
      <c r="V415">
        <v>0.046195</v>
      </c>
      <c r="W415" t="s">
        <v>71</v>
      </c>
      <c r="X415" t="s">
        <v>73</v>
      </c>
      <c r="Y415">
        <v>0.473075</v>
      </c>
      <c r="Z415" t="s">
        <v>71</v>
      </c>
      <c r="AA415" t="s">
        <v>446</v>
      </c>
      <c r="AB415">
        <v>0.264258</v>
      </c>
      <c r="AC415" t="s">
        <v>71</v>
      </c>
      <c r="AD415" t="s">
        <v>74</v>
      </c>
      <c r="AE415">
        <v>0.629401</v>
      </c>
      <c r="AF415" t="s">
        <v>71</v>
      </c>
      <c r="AG415" t="s">
        <v>437</v>
      </c>
      <c r="AH415">
        <v>1000</v>
      </c>
      <c r="AI415" t="s">
        <v>438</v>
      </c>
      <c r="AJ415">
        <v>1000000</v>
      </c>
      <c r="AK415" t="s">
        <v>439</v>
      </c>
      <c r="AL415">
        <v>10</v>
      </c>
      <c r="AM415" t="s">
        <v>440</v>
      </c>
      <c r="AN415">
        <v>500</v>
      </c>
      <c r="AO415" t="s">
        <v>441</v>
      </c>
      <c r="AP415">
        <v>20</v>
      </c>
      <c r="AQ415" t="s">
        <v>442</v>
      </c>
      <c r="AR415">
        <v>20</v>
      </c>
    </row>
    <row r="416" spans="1:44">
      <c r="A416">
        <v>407</v>
      </c>
      <c r="B416" t="s">
        <v>425</v>
      </c>
      <c r="C416">
        <v>5</v>
      </c>
      <c r="D416" t="s">
        <v>426</v>
      </c>
      <c r="E416">
        <v>303</v>
      </c>
      <c r="F416" t="s">
        <v>427</v>
      </c>
      <c r="G416" t="s">
        <v>428</v>
      </c>
      <c r="H416">
        <v>6.558</v>
      </c>
      <c r="I416" t="s">
        <v>429</v>
      </c>
      <c r="J416">
        <v>0.000268</v>
      </c>
      <c r="K416" t="s">
        <v>71</v>
      </c>
      <c r="L416" t="s">
        <v>430</v>
      </c>
      <c r="M416">
        <v>329.13041</v>
      </c>
      <c r="N416" t="s">
        <v>71</v>
      </c>
      <c r="O416" t="s">
        <v>455</v>
      </c>
      <c r="P416">
        <v>0.000598</v>
      </c>
      <c r="Q416" t="s">
        <v>71</v>
      </c>
      <c r="R416" t="s">
        <v>70</v>
      </c>
      <c r="S416">
        <v>1.220413</v>
      </c>
      <c r="T416" t="s">
        <v>71</v>
      </c>
      <c r="U416" t="s">
        <v>72</v>
      </c>
      <c r="V416">
        <v>0.046307</v>
      </c>
      <c r="W416" t="s">
        <v>71</v>
      </c>
      <c r="X416" t="s">
        <v>73</v>
      </c>
      <c r="Y416">
        <v>0.272294</v>
      </c>
      <c r="Z416" t="s">
        <v>71</v>
      </c>
      <c r="AA416" t="s">
        <v>446</v>
      </c>
      <c r="AB416">
        <v>0.266971</v>
      </c>
      <c r="AC416" t="s">
        <v>71</v>
      </c>
      <c r="AD416" t="s">
        <v>74</v>
      </c>
      <c r="AE416">
        <v>0.627567</v>
      </c>
      <c r="AF416" t="s">
        <v>71</v>
      </c>
      <c r="AG416" t="s">
        <v>437</v>
      </c>
      <c r="AH416">
        <v>1000</v>
      </c>
      <c r="AI416" t="s">
        <v>438</v>
      </c>
      <c r="AJ416">
        <v>1000000</v>
      </c>
      <c r="AK416" t="s">
        <v>439</v>
      </c>
      <c r="AL416">
        <v>10</v>
      </c>
      <c r="AM416" t="s">
        <v>440</v>
      </c>
      <c r="AN416">
        <v>500</v>
      </c>
      <c r="AO416" t="s">
        <v>441</v>
      </c>
      <c r="AP416">
        <v>20</v>
      </c>
      <c r="AQ416" t="s">
        <v>442</v>
      </c>
      <c r="AR416">
        <v>20</v>
      </c>
    </row>
    <row r="417" spans="1:44">
      <c r="A417">
        <v>406</v>
      </c>
      <c r="B417" t="s">
        <v>425</v>
      </c>
      <c r="C417">
        <v>6</v>
      </c>
      <c r="D417" t="s">
        <v>426</v>
      </c>
      <c r="E417">
        <v>455</v>
      </c>
      <c r="F417" t="s">
        <v>427</v>
      </c>
      <c r="G417" t="s">
        <v>428</v>
      </c>
      <c r="H417">
        <v>6.558</v>
      </c>
      <c r="I417" t="s">
        <v>429</v>
      </c>
      <c r="J417">
        <v>0.000273</v>
      </c>
      <c r="K417" t="s">
        <v>71</v>
      </c>
      <c r="L417" t="s">
        <v>430</v>
      </c>
      <c r="M417">
        <v>646.783701</v>
      </c>
      <c r="N417" t="s">
        <v>71</v>
      </c>
      <c r="O417" t="s">
        <v>455</v>
      </c>
      <c r="P417">
        <v>0.00092</v>
      </c>
      <c r="Q417" t="s">
        <v>71</v>
      </c>
      <c r="R417" t="s">
        <v>70</v>
      </c>
      <c r="S417">
        <v>1.126285</v>
      </c>
      <c r="T417" t="s">
        <v>71</v>
      </c>
      <c r="U417" t="s">
        <v>72</v>
      </c>
      <c r="V417">
        <v>0.045869</v>
      </c>
      <c r="W417" t="s">
        <v>71</v>
      </c>
      <c r="X417" t="s">
        <v>73</v>
      </c>
      <c r="Y417">
        <v>0.17711</v>
      </c>
      <c r="Z417" t="s">
        <v>71</v>
      </c>
      <c r="AA417" t="s">
        <v>446</v>
      </c>
      <c r="AB417">
        <v>0.269545</v>
      </c>
      <c r="AC417" t="s">
        <v>71</v>
      </c>
      <c r="AD417" t="s">
        <v>74</v>
      </c>
      <c r="AE417">
        <v>0.627216</v>
      </c>
      <c r="AF417" t="s">
        <v>71</v>
      </c>
      <c r="AG417" t="s">
        <v>437</v>
      </c>
      <c r="AH417">
        <v>1000</v>
      </c>
      <c r="AI417" t="s">
        <v>438</v>
      </c>
      <c r="AJ417">
        <v>1000000</v>
      </c>
      <c r="AK417" t="s">
        <v>439</v>
      </c>
      <c r="AL417">
        <v>10</v>
      </c>
      <c r="AM417" t="s">
        <v>440</v>
      </c>
      <c r="AN417">
        <v>500</v>
      </c>
      <c r="AO417" t="s">
        <v>441</v>
      </c>
      <c r="AP417">
        <v>20</v>
      </c>
      <c r="AQ417" t="s">
        <v>442</v>
      </c>
      <c r="AR417">
        <v>20</v>
      </c>
    </row>
    <row r="418" spans="1:44">
      <c r="A418">
        <v>405</v>
      </c>
      <c r="B418" t="s">
        <v>425</v>
      </c>
      <c r="C418">
        <v>7</v>
      </c>
      <c r="D418" t="s">
        <v>426</v>
      </c>
      <c r="E418">
        <v>760</v>
      </c>
      <c r="F418" t="s">
        <v>427</v>
      </c>
      <c r="G418" t="s">
        <v>428</v>
      </c>
      <c r="H418">
        <v>6.558</v>
      </c>
      <c r="I418" t="s">
        <v>429</v>
      </c>
      <c r="J418">
        <v>0.000267</v>
      </c>
      <c r="K418" t="s">
        <v>71</v>
      </c>
      <c r="L418" t="s">
        <v>430</v>
      </c>
      <c r="M418">
        <v>1883.457703</v>
      </c>
      <c r="N418" t="s">
        <v>71</v>
      </c>
      <c r="O418" t="s">
        <v>455</v>
      </c>
      <c r="P418">
        <v>0.00215</v>
      </c>
      <c r="Q418" t="s">
        <v>71</v>
      </c>
      <c r="R418" t="s">
        <v>70</v>
      </c>
      <c r="S418">
        <v>1.077802</v>
      </c>
      <c r="T418" t="s">
        <v>71</v>
      </c>
      <c r="U418" t="s">
        <v>72</v>
      </c>
      <c r="V418">
        <v>0.04683</v>
      </c>
      <c r="W418" t="s">
        <v>71</v>
      </c>
      <c r="X418" t="s">
        <v>73</v>
      </c>
      <c r="Y418">
        <v>0.125551</v>
      </c>
      <c r="Z418" t="s">
        <v>71</v>
      </c>
      <c r="AA418" t="s">
        <v>446</v>
      </c>
      <c r="AB418">
        <v>0.272426</v>
      </c>
      <c r="AC418" t="s">
        <v>71</v>
      </c>
      <c r="AD418" t="s">
        <v>74</v>
      </c>
      <c r="AE418">
        <v>0.626506</v>
      </c>
      <c r="AF418" t="s">
        <v>71</v>
      </c>
      <c r="AG418" t="s">
        <v>437</v>
      </c>
      <c r="AH418">
        <v>1000</v>
      </c>
      <c r="AI418" t="s">
        <v>438</v>
      </c>
      <c r="AJ418">
        <v>1000000</v>
      </c>
      <c r="AK418" t="s">
        <v>439</v>
      </c>
      <c r="AL418">
        <v>10</v>
      </c>
      <c r="AM418" t="s">
        <v>440</v>
      </c>
      <c r="AN418">
        <v>500</v>
      </c>
      <c r="AO418" t="s">
        <v>441</v>
      </c>
      <c r="AP418">
        <v>20</v>
      </c>
      <c r="AQ418" t="s">
        <v>442</v>
      </c>
      <c r="AR418">
        <v>20</v>
      </c>
    </row>
    <row r="419" spans="1:44">
      <c r="A419">
        <v>404</v>
      </c>
      <c r="B419" t="s">
        <v>425</v>
      </c>
      <c r="C419">
        <v>8</v>
      </c>
      <c r="D419" t="s">
        <v>426</v>
      </c>
      <c r="E419">
        <v>1371</v>
      </c>
      <c r="F419" t="s">
        <v>427</v>
      </c>
      <c r="G419" t="s">
        <v>428</v>
      </c>
      <c r="H419">
        <v>6.558</v>
      </c>
      <c r="I419" t="s">
        <v>429</v>
      </c>
      <c r="J419">
        <v>0.000253</v>
      </c>
      <c r="K419" t="s">
        <v>71</v>
      </c>
      <c r="L419" t="s">
        <v>430</v>
      </c>
      <c r="M419">
        <v>7383.316096</v>
      </c>
      <c r="N419" t="s">
        <v>71</v>
      </c>
      <c r="O419" t="s">
        <v>455</v>
      </c>
      <c r="P419">
        <v>0.007637</v>
      </c>
      <c r="Q419" t="s">
        <v>71</v>
      </c>
      <c r="R419" t="s">
        <v>70</v>
      </c>
      <c r="S419">
        <v>1.042773</v>
      </c>
      <c r="T419" t="s">
        <v>71</v>
      </c>
      <c r="U419" t="s">
        <v>72</v>
      </c>
      <c r="V419">
        <v>0.046898</v>
      </c>
      <c r="W419" t="s">
        <v>71</v>
      </c>
      <c r="X419" t="s">
        <v>73</v>
      </c>
      <c r="Y419">
        <v>0.082788</v>
      </c>
      <c r="Z419" t="s">
        <v>71</v>
      </c>
      <c r="AA419" t="s">
        <v>446</v>
      </c>
      <c r="AB419">
        <v>0.281027</v>
      </c>
      <c r="AC419" t="s">
        <v>71</v>
      </c>
      <c r="AD419" t="s">
        <v>74</v>
      </c>
      <c r="AE419">
        <v>0.62586</v>
      </c>
      <c r="AF419" t="s">
        <v>71</v>
      </c>
      <c r="AG419" t="s">
        <v>437</v>
      </c>
      <c r="AH419">
        <v>1000</v>
      </c>
      <c r="AI419" t="s">
        <v>438</v>
      </c>
      <c r="AJ419">
        <v>1000000</v>
      </c>
      <c r="AK419" t="s">
        <v>439</v>
      </c>
      <c r="AL419">
        <v>10</v>
      </c>
      <c r="AM419" t="s">
        <v>440</v>
      </c>
      <c r="AN419">
        <v>500</v>
      </c>
      <c r="AO419" t="s">
        <v>441</v>
      </c>
      <c r="AP419">
        <v>20</v>
      </c>
      <c r="AQ419" t="s">
        <v>442</v>
      </c>
      <c r="AR419">
        <v>20</v>
      </c>
    </row>
    <row r="420" spans="1:44">
      <c r="A420">
        <v>403</v>
      </c>
      <c r="B420" t="s">
        <v>425</v>
      </c>
      <c r="C420">
        <v>9</v>
      </c>
      <c r="D420" t="s">
        <v>426</v>
      </c>
      <c r="E420">
        <v>2592</v>
      </c>
      <c r="F420" t="s">
        <v>427</v>
      </c>
      <c r="G420" t="s">
        <v>428</v>
      </c>
      <c r="H420">
        <v>6.558</v>
      </c>
      <c r="I420" t="s">
        <v>429</v>
      </c>
      <c r="J420">
        <v>0.000266</v>
      </c>
      <c r="K420" t="s">
        <v>71</v>
      </c>
      <c r="L420" t="s">
        <v>430</v>
      </c>
      <c r="M420">
        <v>20379.393753</v>
      </c>
      <c r="N420" t="s">
        <v>71</v>
      </c>
      <c r="O420" t="s">
        <v>455</v>
      </c>
      <c r="P420">
        <v>0.020646</v>
      </c>
      <c r="Q420" t="s">
        <v>71</v>
      </c>
      <c r="R420" t="s">
        <v>70</v>
      </c>
      <c r="S420">
        <v>1.019621</v>
      </c>
      <c r="T420" t="s">
        <v>71</v>
      </c>
      <c r="U420" t="s">
        <v>72</v>
      </c>
      <c r="V420">
        <v>0.047218</v>
      </c>
      <c r="W420" t="s">
        <v>71</v>
      </c>
      <c r="X420" t="s">
        <v>73</v>
      </c>
      <c r="Y420">
        <v>0.035308</v>
      </c>
      <c r="Z420" t="s">
        <v>71</v>
      </c>
      <c r="AA420" t="s">
        <v>446</v>
      </c>
      <c r="AB420">
        <v>0.304992</v>
      </c>
      <c r="AC420" t="s">
        <v>71</v>
      </c>
      <c r="AD420" t="s">
        <v>74</v>
      </c>
      <c r="AE420">
        <v>0.625769</v>
      </c>
      <c r="AF420" t="s">
        <v>71</v>
      </c>
      <c r="AG420" t="s">
        <v>437</v>
      </c>
      <c r="AH420">
        <v>1000</v>
      </c>
      <c r="AI420" t="s">
        <v>438</v>
      </c>
      <c r="AJ420">
        <v>1000000</v>
      </c>
      <c r="AK420" t="s">
        <v>439</v>
      </c>
      <c r="AL420">
        <v>10</v>
      </c>
      <c r="AM420" t="s">
        <v>440</v>
      </c>
      <c r="AN420">
        <v>500</v>
      </c>
      <c r="AO420" t="s">
        <v>441</v>
      </c>
      <c r="AP420">
        <v>20</v>
      </c>
      <c r="AQ420" t="s">
        <v>442</v>
      </c>
      <c r="AR420">
        <v>20</v>
      </c>
    </row>
    <row r="421" spans="1:44">
      <c r="A421">
        <v>402</v>
      </c>
      <c r="B421" t="s">
        <v>425</v>
      </c>
      <c r="C421">
        <v>4</v>
      </c>
      <c r="D421" t="s">
        <v>426</v>
      </c>
      <c r="E421">
        <v>226</v>
      </c>
      <c r="F421" t="s">
        <v>427</v>
      </c>
      <c r="G421" t="s">
        <v>428</v>
      </c>
      <c r="H421">
        <v>6.558</v>
      </c>
      <c r="I421" t="s">
        <v>429</v>
      </c>
      <c r="J421">
        <v>0.000262</v>
      </c>
      <c r="K421" t="s">
        <v>71</v>
      </c>
      <c r="L421" t="s">
        <v>430</v>
      </c>
      <c r="M421">
        <v>181.672396</v>
      </c>
      <c r="N421" t="s">
        <v>71</v>
      </c>
      <c r="O421" t="s">
        <v>455</v>
      </c>
      <c r="P421">
        <v>0.000443</v>
      </c>
      <c r="Q421" t="s">
        <v>71</v>
      </c>
      <c r="R421" t="s">
        <v>70</v>
      </c>
      <c r="S421">
        <v>1.452827</v>
      </c>
      <c r="T421" t="s">
        <v>71</v>
      </c>
      <c r="U421" t="s">
        <v>72</v>
      </c>
      <c r="V421">
        <v>0.047259</v>
      </c>
      <c r="W421" t="s">
        <v>71</v>
      </c>
      <c r="X421" t="s">
        <v>73</v>
      </c>
      <c r="Y421">
        <v>0.492713</v>
      </c>
      <c r="Z421" t="s">
        <v>71</v>
      </c>
      <c r="AA421" t="s">
        <v>446</v>
      </c>
      <c r="AB421">
        <v>0.264382</v>
      </c>
      <c r="AC421" t="s">
        <v>71</v>
      </c>
      <c r="AD421" t="s">
        <v>74</v>
      </c>
      <c r="AE421">
        <v>0.63969</v>
      </c>
      <c r="AF421" t="s">
        <v>71</v>
      </c>
      <c r="AG421" t="s">
        <v>437</v>
      </c>
      <c r="AH421">
        <v>1000</v>
      </c>
      <c r="AI421" t="s">
        <v>438</v>
      </c>
      <c r="AJ421">
        <v>1000000</v>
      </c>
      <c r="AK421" t="s">
        <v>439</v>
      </c>
      <c r="AL421">
        <v>10</v>
      </c>
      <c r="AM421" t="s">
        <v>440</v>
      </c>
      <c r="AN421">
        <v>500</v>
      </c>
      <c r="AO421" t="s">
        <v>441</v>
      </c>
      <c r="AP421">
        <v>20</v>
      </c>
      <c r="AQ421" t="s">
        <v>442</v>
      </c>
      <c r="AR421">
        <v>20</v>
      </c>
    </row>
    <row r="422" spans="1:44">
      <c r="A422">
        <v>402</v>
      </c>
      <c r="B422" t="s">
        <v>425</v>
      </c>
      <c r="C422">
        <v>4</v>
      </c>
      <c r="D422" t="s">
        <v>426</v>
      </c>
      <c r="E422">
        <v>226</v>
      </c>
      <c r="F422" t="s">
        <v>427</v>
      </c>
      <c r="G422" t="s">
        <v>428</v>
      </c>
      <c r="H422">
        <v>6.558</v>
      </c>
      <c r="I422" t="s">
        <v>429</v>
      </c>
      <c r="J422">
        <v>0.000258</v>
      </c>
      <c r="K422" t="s">
        <v>71</v>
      </c>
      <c r="L422" t="s">
        <v>430</v>
      </c>
      <c r="M422">
        <v>179.10377</v>
      </c>
      <c r="N422" t="s">
        <v>71</v>
      </c>
      <c r="O422" t="s">
        <v>455</v>
      </c>
      <c r="P422">
        <v>0.000437</v>
      </c>
      <c r="Q422" t="s">
        <v>71</v>
      </c>
      <c r="R422" t="s">
        <v>70</v>
      </c>
      <c r="S422">
        <v>1.423336</v>
      </c>
      <c r="T422" t="s">
        <v>71</v>
      </c>
      <c r="U422" t="s">
        <v>72</v>
      </c>
      <c r="V422">
        <v>0.046169</v>
      </c>
      <c r="W422" t="s">
        <v>71</v>
      </c>
      <c r="X422" t="s">
        <v>73</v>
      </c>
      <c r="Y422">
        <v>0.474758</v>
      </c>
      <c r="Z422" t="s">
        <v>71</v>
      </c>
      <c r="AA422" t="s">
        <v>446</v>
      </c>
      <c r="AB422">
        <v>0.2612</v>
      </c>
      <c r="AC422" t="s">
        <v>71</v>
      </c>
      <c r="AD422" t="s">
        <v>74</v>
      </c>
      <c r="AE422">
        <v>0.632871</v>
      </c>
      <c r="AF422" t="s">
        <v>71</v>
      </c>
      <c r="AG422" t="s">
        <v>437</v>
      </c>
      <c r="AH422">
        <v>1000</v>
      </c>
      <c r="AI422" t="s">
        <v>438</v>
      </c>
      <c r="AJ422">
        <v>1000000</v>
      </c>
      <c r="AK422" t="s">
        <v>439</v>
      </c>
      <c r="AL422">
        <v>10</v>
      </c>
      <c r="AM422" t="s">
        <v>440</v>
      </c>
      <c r="AN422">
        <v>500</v>
      </c>
      <c r="AO422" t="s">
        <v>441</v>
      </c>
      <c r="AP422">
        <v>20</v>
      </c>
      <c r="AQ422" t="s">
        <v>442</v>
      </c>
      <c r="AR422">
        <v>20</v>
      </c>
    </row>
    <row r="423" spans="1:44">
      <c r="A423">
        <v>392</v>
      </c>
      <c r="B423" t="s">
        <v>425</v>
      </c>
      <c r="C423">
        <v>0</v>
      </c>
      <c r="D423" t="s">
        <v>426</v>
      </c>
      <c r="E423">
        <v>157</v>
      </c>
      <c r="F423" t="s">
        <v>427</v>
      </c>
      <c r="G423" t="s">
        <v>428</v>
      </c>
      <c r="H423">
        <v>6.558</v>
      </c>
      <c r="I423" t="s">
        <v>429</v>
      </c>
      <c r="J423">
        <v>0.000258</v>
      </c>
      <c r="K423" t="s">
        <v>71</v>
      </c>
      <c r="L423" t="s">
        <v>430</v>
      </c>
      <c r="M423">
        <v>11.725554</v>
      </c>
      <c r="N423" t="s">
        <v>71</v>
      </c>
      <c r="O423" t="s">
        <v>455</v>
      </c>
      <c r="P423">
        <v>0.00027</v>
      </c>
      <c r="Q423" t="s">
        <v>71</v>
      </c>
      <c r="R423" t="s">
        <v>70</v>
      </c>
      <c r="S423">
        <v>4.171519</v>
      </c>
      <c r="T423" t="s">
        <v>71</v>
      </c>
      <c r="U423" t="s">
        <v>72</v>
      </c>
      <c r="V423">
        <v>0.045594</v>
      </c>
      <c r="W423" t="s">
        <v>71</v>
      </c>
      <c r="X423" t="s">
        <v>73</v>
      </c>
      <c r="Y423">
        <v>3.269909</v>
      </c>
      <c r="Z423" t="s">
        <v>71</v>
      </c>
      <c r="AA423" t="s">
        <v>446</v>
      </c>
      <c r="AB423">
        <v>0.214265</v>
      </c>
      <c r="AC423" t="s">
        <v>71</v>
      </c>
      <c r="AD423" t="s">
        <v>74</v>
      </c>
      <c r="AE423">
        <v>0.631635</v>
      </c>
      <c r="AF423" t="s">
        <v>71</v>
      </c>
      <c r="AG423" t="s">
        <v>437</v>
      </c>
      <c r="AH423">
        <v>1000</v>
      </c>
      <c r="AI423" t="s">
        <v>438</v>
      </c>
      <c r="AJ423">
        <v>1000000</v>
      </c>
      <c r="AK423" t="s">
        <v>439</v>
      </c>
      <c r="AL423">
        <v>10</v>
      </c>
      <c r="AM423" t="s">
        <v>440</v>
      </c>
      <c r="AN423">
        <v>500</v>
      </c>
      <c r="AO423" t="s">
        <v>441</v>
      </c>
      <c r="AP423">
        <v>20</v>
      </c>
      <c r="AQ423" t="s">
        <v>442</v>
      </c>
      <c r="AR423">
        <v>20</v>
      </c>
    </row>
    <row r="424" spans="1:44">
      <c r="A424">
        <v>401</v>
      </c>
      <c r="B424" t="s">
        <v>425</v>
      </c>
      <c r="C424">
        <v>0</v>
      </c>
      <c r="D424" t="s">
        <v>426</v>
      </c>
      <c r="E424">
        <v>157</v>
      </c>
      <c r="F424" t="s">
        <v>427</v>
      </c>
      <c r="G424" t="s">
        <v>428</v>
      </c>
      <c r="H424">
        <v>6.558</v>
      </c>
      <c r="I424" t="s">
        <v>429</v>
      </c>
      <c r="J424">
        <v>0.000498</v>
      </c>
      <c r="K424" t="s">
        <v>71</v>
      </c>
      <c r="L424" t="s">
        <v>430</v>
      </c>
      <c r="M424">
        <v>15.551081</v>
      </c>
      <c r="N424" t="s">
        <v>71</v>
      </c>
      <c r="O424" t="s">
        <v>455</v>
      </c>
      <c r="P424">
        <v>0.000514</v>
      </c>
      <c r="Q424" t="s">
        <v>71</v>
      </c>
      <c r="R424" t="s">
        <v>70</v>
      </c>
      <c r="S424">
        <v>6.298273</v>
      </c>
      <c r="T424" t="s">
        <v>71</v>
      </c>
      <c r="U424" t="s">
        <v>72</v>
      </c>
      <c r="V424">
        <v>0.069197</v>
      </c>
      <c r="W424" t="s">
        <v>71</v>
      </c>
      <c r="X424" t="s">
        <v>73</v>
      </c>
      <c r="Y424">
        <v>4.466686</v>
      </c>
      <c r="Z424" t="s">
        <v>71</v>
      </c>
      <c r="AA424" t="s">
        <v>446</v>
      </c>
      <c r="AB424">
        <v>0.471241</v>
      </c>
      <c r="AC424" t="s">
        <v>71</v>
      </c>
      <c r="AD424" t="s">
        <v>74</v>
      </c>
      <c r="AE424">
        <v>1.276216</v>
      </c>
      <c r="AF424" t="s">
        <v>71</v>
      </c>
      <c r="AG424" t="s">
        <v>437</v>
      </c>
      <c r="AH424">
        <v>1000</v>
      </c>
      <c r="AI424" t="s">
        <v>438</v>
      </c>
      <c r="AJ424">
        <v>1000000</v>
      </c>
      <c r="AK424" t="s">
        <v>439</v>
      </c>
      <c r="AL424">
        <v>10</v>
      </c>
      <c r="AM424" t="s">
        <v>440</v>
      </c>
      <c r="AN424">
        <v>500</v>
      </c>
      <c r="AO424" t="s">
        <v>441</v>
      </c>
      <c r="AP424">
        <v>20</v>
      </c>
      <c r="AQ424" t="s">
        <v>442</v>
      </c>
      <c r="AR424">
        <v>20</v>
      </c>
    </row>
    <row r="425" spans="1:44">
      <c r="A425">
        <v>400</v>
      </c>
      <c r="B425" t="s">
        <v>425</v>
      </c>
      <c r="C425">
        <v>1</v>
      </c>
      <c r="D425" t="s">
        <v>426</v>
      </c>
      <c r="E425">
        <v>160</v>
      </c>
      <c r="F425" t="s">
        <v>427</v>
      </c>
      <c r="G425" t="s">
        <v>428</v>
      </c>
      <c r="H425">
        <v>6.558</v>
      </c>
      <c r="I425" t="s">
        <v>429</v>
      </c>
      <c r="J425">
        <v>0.000499</v>
      </c>
      <c r="K425" t="s">
        <v>71</v>
      </c>
      <c r="L425" t="s">
        <v>430</v>
      </c>
      <c r="M425">
        <v>29.515512</v>
      </c>
      <c r="N425" t="s">
        <v>71</v>
      </c>
      <c r="O425" t="s">
        <v>455</v>
      </c>
      <c r="P425">
        <v>0.000529</v>
      </c>
      <c r="Q425" t="s">
        <v>71</v>
      </c>
      <c r="R425" t="s">
        <v>70</v>
      </c>
      <c r="S425">
        <v>5.244131</v>
      </c>
      <c r="T425" t="s">
        <v>71</v>
      </c>
      <c r="U425" t="s">
        <v>72</v>
      </c>
      <c r="V425">
        <v>0.069371</v>
      </c>
      <c r="W425" t="s">
        <v>71</v>
      </c>
      <c r="X425" t="s">
        <v>73</v>
      </c>
      <c r="Y425">
        <v>3.461443</v>
      </c>
      <c r="Z425" t="s">
        <v>71</v>
      </c>
      <c r="AA425" t="s">
        <v>446</v>
      </c>
      <c r="AB425">
        <v>0.428695</v>
      </c>
      <c r="AC425" t="s">
        <v>71</v>
      </c>
      <c r="AD425" t="s">
        <v>74</v>
      </c>
      <c r="AE425">
        <v>1.270909</v>
      </c>
      <c r="AF425" t="s">
        <v>71</v>
      </c>
      <c r="AG425" t="s">
        <v>437</v>
      </c>
      <c r="AH425">
        <v>1000</v>
      </c>
      <c r="AI425" t="s">
        <v>438</v>
      </c>
      <c r="AJ425">
        <v>1000000</v>
      </c>
      <c r="AK425" t="s">
        <v>439</v>
      </c>
      <c r="AL425">
        <v>10</v>
      </c>
      <c r="AM425" t="s">
        <v>440</v>
      </c>
      <c r="AN425">
        <v>500</v>
      </c>
      <c r="AO425" t="s">
        <v>441</v>
      </c>
      <c r="AP425">
        <v>20</v>
      </c>
      <c r="AQ425" t="s">
        <v>442</v>
      </c>
      <c r="AR425">
        <v>20</v>
      </c>
    </row>
    <row r="426" spans="1:44">
      <c r="A426">
        <v>399</v>
      </c>
      <c r="B426" t="s">
        <v>425</v>
      </c>
      <c r="C426">
        <v>2</v>
      </c>
      <c r="D426" t="s">
        <v>426</v>
      </c>
      <c r="E426">
        <v>169</v>
      </c>
      <c r="F426" t="s">
        <v>427</v>
      </c>
      <c r="G426" t="s">
        <v>428</v>
      </c>
      <c r="H426">
        <v>6.558</v>
      </c>
      <c r="I426" t="s">
        <v>429</v>
      </c>
      <c r="J426">
        <v>0.000502</v>
      </c>
      <c r="K426" t="s">
        <v>71</v>
      </c>
      <c r="L426" t="s">
        <v>430</v>
      </c>
      <c r="M426">
        <v>50.757992</v>
      </c>
      <c r="N426" t="s">
        <v>71</v>
      </c>
      <c r="O426" t="s">
        <v>455</v>
      </c>
      <c r="P426">
        <v>0.000553</v>
      </c>
      <c r="Q426" t="s">
        <v>71</v>
      </c>
      <c r="R426" t="s">
        <v>70</v>
      </c>
      <c r="S426">
        <v>3.992463</v>
      </c>
      <c r="T426" t="s">
        <v>71</v>
      </c>
      <c r="U426" t="s">
        <v>72</v>
      </c>
      <c r="V426">
        <v>0.070326</v>
      </c>
      <c r="W426" t="s">
        <v>71</v>
      </c>
      <c r="X426" t="s">
        <v>73</v>
      </c>
      <c r="Y426">
        <v>2.14713</v>
      </c>
      <c r="Z426" t="s">
        <v>71</v>
      </c>
      <c r="AA426" t="s">
        <v>446</v>
      </c>
      <c r="AB426">
        <v>0.473009</v>
      </c>
      <c r="AC426" t="s">
        <v>71</v>
      </c>
      <c r="AD426" t="s">
        <v>74</v>
      </c>
      <c r="AE426">
        <v>1.288595</v>
      </c>
      <c r="AF426" t="s">
        <v>71</v>
      </c>
      <c r="AG426" t="s">
        <v>437</v>
      </c>
      <c r="AH426">
        <v>1000</v>
      </c>
      <c r="AI426" t="s">
        <v>438</v>
      </c>
      <c r="AJ426">
        <v>1000000</v>
      </c>
      <c r="AK426" t="s">
        <v>439</v>
      </c>
      <c r="AL426">
        <v>10</v>
      </c>
      <c r="AM426" t="s">
        <v>440</v>
      </c>
      <c r="AN426">
        <v>500</v>
      </c>
      <c r="AO426" t="s">
        <v>441</v>
      </c>
      <c r="AP426">
        <v>20</v>
      </c>
      <c r="AQ426" t="s">
        <v>442</v>
      </c>
      <c r="AR426">
        <v>20</v>
      </c>
    </row>
    <row r="427" spans="1:44">
      <c r="A427">
        <v>398</v>
      </c>
      <c r="B427" t="s">
        <v>425</v>
      </c>
      <c r="C427">
        <v>3</v>
      </c>
      <c r="D427" t="s">
        <v>426</v>
      </c>
      <c r="E427">
        <v>188</v>
      </c>
      <c r="F427" t="s">
        <v>427</v>
      </c>
      <c r="G427" t="s">
        <v>428</v>
      </c>
      <c r="H427">
        <v>6.558</v>
      </c>
      <c r="I427" t="s">
        <v>429</v>
      </c>
      <c r="J427">
        <v>0.0005</v>
      </c>
      <c r="K427" t="s">
        <v>71</v>
      </c>
      <c r="L427" t="s">
        <v>430</v>
      </c>
      <c r="M427">
        <v>139.868329</v>
      </c>
      <c r="N427" t="s">
        <v>71</v>
      </c>
      <c r="O427" t="s">
        <v>455</v>
      </c>
      <c r="P427">
        <v>0.00064</v>
      </c>
      <c r="Q427" t="s">
        <v>71</v>
      </c>
      <c r="R427" t="s">
        <v>70</v>
      </c>
      <c r="S427">
        <v>3.068707</v>
      </c>
      <c r="T427" t="s">
        <v>71</v>
      </c>
      <c r="U427" t="s">
        <v>72</v>
      </c>
      <c r="V427">
        <v>0.069917</v>
      </c>
      <c r="W427" t="s">
        <v>71</v>
      </c>
      <c r="X427" t="s">
        <v>73</v>
      </c>
      <c r="Y427">
        <v>1.23058</v>
      </c>
      <c r="Z427" t="s">
        <v>71</v>
      </c>
      <c r="AA427" t="s">
        <v>446</v>
      </c>
      <c r="AB427">
        <v>0.476532</v>
      </c>
      <c r="AC427" t="s">
        <v>71</v>
      </c>
      <c r="AD427" t="s">
        <v>74</v>
      </c>
      <c r="AE427">
        <v>1.278778</v>
      </c>
      <c r="AF427" t="s">
        <v>71</v>
      </c>
      <c r="AG427" t="s">
        <v>437</v>
      </c>
      <c r="AH427">
        <v>1000</v>
      </c>
      <c r="AI427" t="s">
        <v>438</v>
      </c>
      <c r="AJ427">
        <v>1000000</v>
      </c>
      <c r="AK427" t="s">
        <v>439</v>
      </c>
      <c r="AL427">
        <v>10</v>
      </c>
      <c r="AM427" t="s">
        <v>440</v>
      </c>
      <c r="AN427">
        <v>500</v>
      </c>
      <c r="AO427" t="s">
        <v>441</v>
      </c>
      <c r="AP427">
        <v>20</v>
      </c>
      <c r="AQ427" t="s">
        <v>442</v>
      </c>
      <c r="AR427">
        <v>20</v>
      </c>
    </row>
    <row r="428" spans="1:44">
      <c r="A428">
        <v>397</v>
      </c>
      <c r="B428" t="s">
        <v>425</v>
      </c>
      <c r="C428">
        <v>4</v>
      </c>
      <c r="D428" t="s">
        <v>426</v>
      </c>
      <c r="E428">
        <v>226</v>
      </c>
      <c r="F428" t="s">
        <v>427</v>
      </c>
      <c r="G428" t="s">
        <v>428</v>
      </c>
      <c r="H428">
        <v>6.558</v>
      </c>
      <c r="I428" t="s">
        <v>429</v>
      </c>
      <c r="J428">
        <v>0.000504</v>
      </c>
      <c r="K428" t="s">
        <v>71</v>
      </c>
      <c r="L428" t="s">
        <v>430</v>
      </c>
      <c r="M428">
        <v>428.291312</v>
      </c>
      <c r="N428" t="s">
        <v>71</v>
      </c>
      <c r="O428" t="s">
        <v>455</v>
      </c>
      <c r="P428">
        <v>0.000932</v>
      </c>
      <c r="Q428" t="s">
        <v>71</v>
      </c>
      <c r="R428" t="s">
        <v>70</v>
      </c>
      <c r="S428">
        <v>2.560669</v>
      </c>
      <c r="T428" t="s">
        <v>71</v>
      </c>
      <c r="U428" t="s">
        <v>72</v>
      </c>
      <c r="V428">
        <v>0.070209</v>
      </c>
      <c r="W428" t="s">
        <v>71</v>
      </c>
      <c r="X428" t="s">
        <v>73</v>
      </c>
      <c r="Y428">
        <v>0.730681</v>
      </c>
      <c r="Z428" t="s">
        <v>71</v>
      </c>
      <c r="AA428" t="s">
        <v>446</v>
      </c>
      <c r="AB428">
        <v>0.471911</v>
      </c>
      <c r="AC428" t="s">
        <v>71</v>
      </c>
      <c r="AD428" t="s">
        <v>74</v>
      </c>
      <c r="AE428">
        <v>1.275772</v>
      </c>
      <c r="AF428" t="s">
        <v>71</v>
      </c>
      <c r="AG428" t="s">
        <v>437</v>
      </c>
      <c r="AH428">
        <v>1000</v>
      </c>
      <c r="AI428" t="s">
        <v>438</v>
      </c>
      <c r="AJ428">
        <v>1000000</v>
      </c>
      <c r="AK428" t="s">
        <v>439</v>
      </c>
      <c r="AL428">
        <v>10</v>
      </c>
      <c r="AM428" t="s">
        <v>440</v>
      </c>
      <c r="AN428">
        <v>500</v>
      </c>
      <c r="AO428" t="s">
        <v>441</v>
      </c>
      <c r="AP428">
        <v>20</v>
      </c>
      <c r="AQ428" t="s">
        <v>442</v>
      </c>
      <c r="AR428">
        <v>20</v>
      </c>
    </row>
    <row r="429" spans="1:44">
      <c r="A429">
        <v>396</v>
      </c>
      <c r="B429" t="s">
        <v>425</v>
      </c>
      <c r="C429">
        <v>5</v>
      </c>
      <c r="D429" t="s">
        <v>426</v>
      </c>
      <c r="E429">
        <v>303</v>
      </c>
      <c r="F429" t="s">
        <v>427</v>
      </c>
      <c r="G429" t="s">
        <v>428</v>
      </c>
      <c r="H429">
        <v>6.558</v>
      </c>
      <c r="I429" t="s">
        <v>429</v>
      </c>
      <c r="J429">
        <v>0.000498</v>
      </c>
      <c r="K429" t="s">
        <v>71</v>
      </c>
      <c r="L429" t="s">
        <v>430</v>
      </c>
      <c r="M429">
        <v>900.368816</v>
      </c>
      <c r="N429" t="s">
        <v>71</v>
      </c>
      <c r="O429" t="s">
        <v>455</v>
      </c>
      <c r="P429">
        <v>0.001398</v>
      </c>
      <c r="Q429" t="s">
        <v>71</v>
      </c>
      <c r="R429" t="s">
        <v>70</v>
      </c>
      <c r="S429">
        <v>2.28417</v>
      </c>
      <c r="T429" t="s">
        <v>71</v>
      </c>
      <c r="U429" t="s">
        <v>72</v>
      </c>
      <c r="V429">
        <v>0.070296</v>
      </c>
      <c r="W429" t="s">
        <v>71</v>
      </c>
      <c r="X429" t="s">
        <v>73</v>
      </c>
      <c r="Y429">
        <v>0.458944</v>
      </c>
      <c r="Z429" t="s">
        <v>71</v>
      </c>
      <c r="AA429" t="s">
        <v>446</v>
      </c>
      <c r="AB429">
        <v>0.471871</v>
      </c>
      <c r="AC429" t="s">
        <v>71</v>
      </c>
      <c r="AD429" t="s">
        <v>74</v>
      </c>
      <c r="AE429">
        <v>1.27136</v>
      </c>
      <c r="AF429" t="s">
        <v>71</v>
      </c>
      <c r="AG429" t="s">
        <v>437</v>
      </c>
      <c r="AH429">
        <v>1000</v>
      </c>
      <c r="AI429" t="s">
        <v>438</v>
      </c>
      <c r="AJ429">
        <v>1000000</v>
      </c>
      <c r="AK429" t="s">
        <v>439</v>
      </c>
      <c r="AL429">
        <v>10</v>
      </c>
      <c r="AM429" t="s">
        <v>440</v>
      </c>
      <c r="AN429">
        <v>500</v>
      </c>
      <c r="AO429" t="s">
        <v>441</v>
      </c>
      <c r="AP429">
        <v>20</v>
      </c>
      <c r="AQ429" t="s">
        <v>442</v>
      </c>
      <c r="AR429">
        <v>20</v>
      </c>
    </row>
    <row r="430" spans="1:44">
      <c r="A430">
        <v>395</v>
      </c>
      <c r="B430" t="s">
        <v>425</v>
      </c>
      <c r="C430">
        <v>6</v>
      </c>
      <c r="D430" t="s">
        <v>426</v>
      </c>
      <c r="E430">
        <v>455</v>
      </c>
      <c r="F430" t="s">
        <v>427</v>
      </c>
      <c r="G430" t="s">
        <v>428</v>
      </c>
      <c r="H430">
        <v>6.558</v>
      </c>
      <c r="I430" t="s">
        <v>429</v>
      </c>
      <c r="J430">
        <v>0.000506</v>
      </c>
      <c r="K430" t="s">
        <v>71</v>
      </c>
      <c r="L430" t="s">
        <v>430</v>
      </c>
      <c r="M430">
        <v>2441.983097</v>
      </c>
      <c r="N430" t="s">
        <v>71</v>
      </c>
      <c r="O430" t="s">
        <v>455</v>
      </c>
      <c r="P430">
        <v>0.002948</v>
      </c>
      <c r="Q430" t="s">
        <v>71</v>
      </c>
      <c r="R430" t="s">
        <v>70</v>
      </c>
      <c r="S430">
        <v>2.185476</v>
      </c>
      <c r="T430" t="s">
        <v>71</v>
      </c>
      <c r="U430" t="s">
        <v>72</v>
      </c>
      <c r="V430">
        <v>0.071656</v>
      </c>
      <c r="W430" t="s">
        <v>71</v>
      </c>
      <c r="X430" t="s">
        <v>73</v>
      </c>
      <c r="Y430">
        <v>0.330454</v>
      </c>
      <c r="Z430" t="s">
        <v>71</v>
      </c>
      <c r="AA430" t="s">
        <v>446</v>
      </c>
      <c r="AB430">
        <v>0.480519</v>
      </c>
      <c r="AC430" t="s">
        <v>71</v>
      </c>
      <c r="AD430" t="s">
        <v>74</v>
      </c>
      <c r="AE430">
        <v>1.291428</v>
      </c>
      <c r="AF430" t="s">
        <v>71</v>
      </c>
      <c r="AG430" t="s">
        <v>437</v>
      </c>
      <c r="AH430">
        <v>1000</v>
      </c>
      <c r="AI430" t="s">
        <v>438</v>
      </c>
      <c r="AJ430">
        <v>1000000</v>
      </c>
      <c r="AK430" t="s">
        <v>439</v>
      </c>
      <c r="AL430">
        <v>10</v>
      </c>
      <c r="AM430" t="s">
        <v>440</v>
      </c>
      <c r="AN430">
        <v>500</v>
      </c>
      <c r="AO430" t="s">
        <v>441</v>
      </c>
      <c r="AP430">
        <v>20</v>
      </c>
      <c r="AQ430" t="s">
        <v>442</v>
      </c>
      <c r="AR430">
        <v>20</v>
      </c>
    </row>
    <row r="431" spans="1:44">
      <c r="A431">
        <v>394</v>
      </c>
      <c r="B431" t="s">
        <v>425</v>
      </c>
      <c r="C431">
        <v>7</v>
      </c>
      <c r="D431" t="s">
        <v>426</v>
      </c>
      <c r="E431">
        <v>760</v>
      </c>
      <c r="F431" t="s">
        <v>427</v>
      </c>
      <c r="G431" t="s">
        <v>428</v>
      </c>
      <c r="H431">
        <v>6.558</v>
      </c>
      <c r="I431" t="s">
        <v>429</v>
      </c>
      <c r="J431">
        <v>0.000497</v>
      </c>
      <c r="K431" t="s">
        <v>71</v>
      </c>
      <c r="L431" t="s">
        <v>430</v>
      </c>
      <c r="M431">
        <v>6764.500331</v>
      </c>
      <c r="N431" t="s">
        <v>71</v>
      </c>
      <c r="O431" t="s">
        <v>455</v>
      </c>
      <c r="P431">
        <v>0.007261</v>
      </c>
      <c r="Q431" t="s">
        <v>71</v>
      </c>
      <c r="R431" t="s">
        <v>70</v>
      </c>
      <c r="S431">
        <v>2.037906</v>
      </c>
      <c r="T431" t="s">
        <v>71</v>
      </c>
      <c r="U431" t="s">
        <v>72</v>
      </c>
      <c r="V431">
        <v>0.069743</v>
      </c>
      <c r="W431" t="s">
        <v>71</v>
      </c>
      <c r="X431" t="s">
        <v>73</v>
      </c>
      <c r="Y431">
        <v>0.228342</v>
      </c>
      <c r="Z431" t="s">
        <v>71</v>
      </c>
      <c r="AA431" t="s">
        <v>446</v>
      </c>
      <c r="AB431">
        <v>0.475989</v>
      </c>
      <c r="AC431" t="s">
        <v>71</v>
      </c>
      <c r="AD431" t="s">
        <v>74</v>
      </c>
      <c r="AE431">
        <v>1.252623</v>
      </c>
      <c r="AF431" t="s">
        <v>71</v>
      </c>
      <c r="AG431" t="s">
        <v>437</v>
      </c>
      <c r="AH431">
        <v>1000</v>
      </c>
      <c r="AI431" t="s">
        <v>438</v>
      </c>
      <c r="AJ431">
        <v>1000000</v>
      </c>
      <c r="AK431" t="s">
        <v>439</v>
      </c>
      <c r="AL431">
        <v>10</v>
      </c>
      <c r="AM431" t="s">
        <v>440</v>
      </c>
      <c r="AN431">
        <v>500</v>
      </c>
      <c r="AO431" t="s">
        <v>441</v>
      </c>
      <c r="AP431">
        <v>20</v>
      </c>
      <c r="AQ431" t="s">
        <v>442</v>
      </c>
      <c r="AR431">
        <v>20</v>
      </c>
    </row>
    <row r="432" spans="1:44">
      <c r="A432">
        <v>393</v>
      </c>
      <c r="B432" t="s">
        <v>425</v>
      </c>
      <c r="C432">
        <v>8</v>
      </c>
      <c r="D432" t="s">
        <v>426</v>
      </c>
      <c r="E432">
        <v>1371</v>
      </c>
      <c r="F432" t="s">
        <v>427</v>
      </c>
      <c r="G432" t="s">
        <v>428</v>
      </c>
      <c r="H432">
        <v>6.558</v>
      </c>
      <c r="I432" t="s">
        <v>429</v>
      </c>
      <c r="J432">
        <v>0.000502</v>
      </c>
      <c r="K432" t="s">
        <v>71</v>
      </c>
      <c r="L432" t="s">
        <v>430</v>
      </c>
      <c r="M432">
        <v>15677.006156</v>
      </c>
      <c r="N432" t="s">
        <v>71</v>
      </c>
      <c r="O432" t="s">
        <v>455</v>
      </c>
      <c r="P432">
        <v>0.016179</v>
      </c>
      <c r="Q432" t="s">
        <v>71</v>
      </c>
      <c r="R432" t="s">
        <v>70</v>
      </c>
      <c r="S432">
        <v>2.028873</v>
      </c>
      <c r="T432" t="s">
        <v>71</v>
      </c>
      <c r="U432" t="s">
        <v>72</v>
      </c>
      <c r="V432">
        <v>0.070724</v>
      </c>
      <c r="W432" t="s">
        <v>71</v>
      </c>
      <c r="X432" t="s">
        <v>73</v>
      </c>
      <c r="Y432">
        <v>0.17004</v>
      </c>
      <c r="Z432" t="s">
        <v>71</v>
      </c>
      <c r="AA432" t="s">
        <v>446</v>
      </c>
      <c r="AB432">
        <v>0.4968</v>
      </c>
      <c r="AC432" t="s">
        <v>71</v>
      </c>
      <c r="AD432" t="s">
        <v>74</v>
      </c>
      <c r="AE432">
        <v>1.279962</v>
      </c>
      <c r="AF432" t="s">
        <v>71</v>
      </c>
      <c r="AG432" t="s">
        <v>437</v>
      </c>
      <c r="AH432">
        <v>1000</v>
      </c>
      <c r="AI432" t="s">
        <v>438</v>
      </c>
      <c r="AJ432">
        <v>1000000</v>
      </c>
      <c r="AK432" t="s">
        <v>439</v>
      </c>
      <c r="AL432">
        <v>10</v>
      </c>
      <c r="AM432" t="s">
        <v>440</v>
      </c>
      <c r="AN432">
        <v>500</v>
      </c>
      <c r="AO432" t="s">
        <v>441</v>
      </c>
      <c r="AP432">
        <v>20</v>
      </c>
      <c r="AQ432" t="s">
        <v>442</v>
      </c>
      <c r="AR432">
        <v>20</v>
      </c>
    </row>
    <row r="433" spans="1:44">
      <c r="A433">
        <v>392</v>
      </c>
      <c r="B433" t="s">
        <v>425</v>
      </c>
      <c r="C433">
        <v>9</v>
      </c>
      <c r="D433" t="s">
        <v>426</v>
      </c>
      <c r="E433">
        <v>2592</v>
      </c>
      <c r="F433" t="s">
        <v>427</v>
      </c>
      <c r="G433" t="s">
        <v>428</v>
      </c>
      <c r="H433">
        <v>6.558</v>
      </c>
      <c r="I433" t="s">
        <v>429</v>
      </c>
      <c r="J433">
        <v>0.000489</v>
      </c>
      <c r="K433" t="s">
        <v>71</v>
      </c>
      <c r="L433" t="s">
        <v>430</v>
      </c>
      <c r="M433">
        <v>34538.729728</v>
      </c>
      <c r="N433" t="s">
        <v>71</v>
      </c>
      <c r="O433" t="s">
        <v>455</v>
      </c>
      <c r="P433">
        <v>0.035027</v>
      </c>
      <c r="Q433" t="s">
        <v>71</v>
      </c>
      <c r="R433" t="s">
        <v>70</v>
      </c>
      <c r="S433">
        <v>1.91884</v>
      </c>
      <c r="T433" t="s">
        <v>71</v>
      </c>
      <c r="U433" t="s">
        <v>72</v>
      </c>
      <c r="V433">
        <v>0.068995</v>
      </c>
      <c r="W433" t="s">
        <v>71</v>
      </c>
      <c r="X433" t="s">
        <v>73</v>
      </c>
      <c r="Y433">
        <v>0.082252</v>
      </c>
      <c r="Z433" t="s">
        <v>71</v>
      </c>
      <c r="AA433" t="s">
        <v>446</v>
      </c>
      <c r="AB433">
        <v>0.508827</v>
      </c>
      <c r="AC433" t="s">
        <v>71</v>
      </c>
      <c r="AD433" t="s">
        <v>74</v>
      </c>
      <c r="AE433">
        <v>1.247611</v>
      </c>
      <c r="AF433" t="s">
        <v>71</v>
      </c>
      <c r="AG433" t="s">
        <v>437</v>
      </c>
      <c r="AH433">
        <v>1000</v>
      </c>
      <c r="AI433" t="s">
        <v>438</v>
      </c>
      <c r="AJ433">
        <v>1000000</v>
      </c>
      <c r="AK433" t="s">
        <v>439</v>
      </c>
      <c r="AL433">
        <v>10</v>
      </c>
      <c r="AM433" t="s">
        <v>440</v>
      </c>
      <c r="AN433">
        <v>500</v>
      </c>
      <c r="AO433" t="s">
        <v>441</v>
      </c>
      <c r="AP433">
        <v>20</v>
      </c>
      <c r="AQ433" t="s">
        <v>442</v>
      </c>
      <c r="AR433">
        <v>20</v>
      </c>
    </row>
    <row r="434" spans="1:44">
      <c r="A434">
        <v>391</v>
      </c>
      <c r="B434" t="s">
        <v>425</v>
      </c>
      <c r="C434">
        <v>3</v>
      </c>
      <c r="D434" t="s">
        <v>426</v>
      </c>
      <c r="E434">
        <v>188</v>
      </c>
      <c r="F434" t="s">
        <v>427</v>
      </c>
      <c r="G434" t="s">
        <v>428</v>
      </c>
      <c r="H434">
        <v>5.88</v>
      </c>
      <c r="I434" t="s">
        <v>429</v>
      </c>
      <c r="J434">
        <v>0.000907</v>
      </c>
      <c r="K434" t="s">
        <v>71</v>
      </c>
      <c r="L434" t="s">
        <v>430</v>
      </c>
      <c r="M434">
        <v>137.946662</v>
      </c>
      <c r="N434" t="s">
        <v>71</v>
      </c>
      <c r="O434" t="s">
        <v>455</v>
      </c>
      <c r="P434">
        <v>0.001045</v>
      </c>
      <c r="Q434" t="s">
        <v>71</v>
      </c>
      <c r="R434" t="s">
        <v>70</v>
      </c>
      <c r="S434">
        <v>3.13645</v>
      </c>
      <c r="T434" t="s">
        <v>71</v>
      </c>
      <c r="U434" t="s">
        <v>72</v>
      </c>
      <c r="V434">
        <v>0.07617</v>
      </c>
      <c r="W434" t="s">
        <v>71</v>
      </c>
      <c r="X434" t="s">
        <v>73</v>
      </c>
      <c r="Y434">
        <v>1.231267</v>
      </c>
      <c r="Z434" t="s">
        <v>71</v>
      </c>
      <c r="AA434" t="s">
        <v>446</v>
      </c>
      <c r="AB434">
        <v>0.489903</v>
      </c>
      <c r="AC434" t="s">
        <v>71</v>
      </c>
      <c r="AD434" t="s">
        <v>74</v>
      </c>
      <c r="AE434">
        <v>1.284662</v>
      </c>
      <c r="AF434" t="s">
        <v>71</v>
      </c>
      <c r="AG434" t="s">
        <v>437</v>
      </c>
      <c r="AH434">
        <v>1000</v>
      </c>
      <c r="AI434" t="s">
        <v>438</v>
      </c>
      <c r="AJ434">
        <v>1000000</v>
      </c>
      <c r="AK434" t="s">
        <v>439</v>
      </c>
      <c r="AL434">
        <v>10</v>
      </c>
      <c r="AM434" t="s">
        <v>440</v>
      </c>
      <c r="AN434">
        <v>100</v>
      </c>
      <c r="AO434" t="s">
        <v>441</v>
      </c>
      <c r="AP434">
        <v>20</v>
      </c>
      <c r="AQ434" t="s">
        <v>442</v>
      </c>
      <c r="AR434">
        <v>20</v>
      </c>
    </row>
    <row r="435" spans="1:44">
      <c r="A435">
        <v>391</v>
      </c>
      <c r="B435" t="s">
        <v>425</v>
      </c>
      <c r="C435">
        <v>3</v>
      </c>
      <c r="D435" t="s">
        <v>426</v>
      </c>
      <c r="E435">
        <v>188</v>
      </c>
      <c r="F435" t="s">
        <v>427</v>
      </c>
      <c r="G435" t="s">
        <v>428</v>
      </c>
      <c r="H435">
        <v>5.88</v>
      </c>
      <c r="I435" t="s">
        <v>429</v>
      </c>
      <c r="J435">
        <v>0.000897</v>
      </c>
      <c r="K435" t="s">
        <v>71</v>
      </c>
      <c r="L435" t="s">
        <v>430</v>
      </c>
      <c r="M435">
        <v>133.004231</v>
      </c>
      <c r="N435" t="s">
        <v>71</v>
      </c>
      <c r="O435" t="s">
        <v>455</v>
      </c>
      <c r="P435">
        <v>0.00103</v>
      </c>
      <c r="Q435" t="s">
        <v>71</v>
      </c>
      <c r="R435" t="s">
        <v>70</v>
      </c>
      <c r="S435">
        <v>3.053342</v>
      </c>
      <c r="T435" t="s">
        <v>71</v>
      </c>
      <c r="U435" t="s">
        <v>72</v>
      </c>
      <c r="V435">
        <v>0.075542</v>
      </c>
      <c r="W435" t="s">
        <v>71</v>
      </c>
      <c r="X435" t="s">
        <v>73</v>
      </c>
      <c r="Y435">
        <v>1.186426</v>
      </c>
      <c r="Z435" t="s">
        <v>71</v>
      </c>
      <c r="AA435" t="s">
        <v>446</v>
      </c>
      <c r="AB435">
        <v>0.464846</v>
      </c>
      <c r="AC435" t="s">
        <v>71</v>
      </c>
      <c r="AD435" t="s">
        <v>74</v>
      </c>
      <c r="AE435">
        <v>1.273788</v>
      </c>
      <c r="AF435" t="s">
        <v>71</v>
      </c>
      <c r="AG435" t="s">
        <v>437</v>
      </c>
      <c r="AH435">
        <v>1000</v>
      </c>
      <c r="AI435" t="s">
        <v>438</v>
      </c>
      <c r="AJ435">
        <v>1000000</v>
      </c>
      <c r="AK435" t="s">
        <v>439</v>
      </c>
      <c r="AL435">
        <v>10</v>
      </c>
      <c r="AM435" t="s">
        <v>440</v>
      </c>
      <c r="AN435">
        <v>100</v>
      </c>
      <c r="AO435" t="s">
        <v>441</v>
      </c>
      <c r="AP435">
        <v>20</v>
      </c>
      <c r="AQ435" t="s">
        <v>442</v>
      </c>
      <c r="AR435">
        <v>20</v>
      </c>
    </row>
    <row r="436" spans="1:44">
      <c r="A436">
        <v>390</v>
      </c>
      <c r="B436" t="s">
        <v>425</v>
      </c>
      <c r="C436">
        <v>5</v>
      </c>
      <c r="D436" t="s">
        <v>426</v>
      </c>
      <c r="E436">
        <v>303</v>
      </c>
      <c r="F436" t="s">
        <v>427</v>
      </c>
      <c r="G436" t="s">
        <v>428</v>
      </c>
      <c r="H436">
        <v>5.69</v>
      </c>
      <c r="I436" t="s">
        <v>429</v>
      </c>
      <c r="J436">
        <v>0.000906</v>
      </c>
      <c r="K436" t="s">
        <v>71</v>
      </c>
      <c r="L436" t="s">
        <v>430</v>
      </c>
      <c r="M436">
        <v>723.688032</v>
      </c>
      <c r="N436" t="s">
        <v>71</v>
      </c>
      <c r="O436" t="s">
        <v>455</v>
      </c>
      <c r="P436">
        <v>0.00163</v>
      </c>
      <c r="Q436" t="s">
        <v>71</v>
      </c>
      <c r="R436" t="s">
        <v>70</v>
      </c>
      <c r="S436">
        <v>2.30855</v>
      </c>
      <c r="T436" t="s">
        <v>71</v>
      </c>
      <c r="U436" t="s">
        <v>72</v>
      </c>
      <c r="V436">
        <v>0.090093</v>
      </c>
      <c r="W436" t="s">
        <v>71</v>
      </c>
      <c r="X436" t="s">
        <v>73</v>
      </c>
      <c r="Y436">
        <v>0.444786</v>
      </c>
      <c r="Z436" t="s">
        <v>71</v>
      </c>
      <c r="AA436" t="s">
        <v>446</v>
      </c>
      <c r="AB436">
        <v>0.465163</v>
      </c>
      <c r="AC436" t="s">
        <v>71</v>
      </c>
      <c r="AD436" t="s">
        <v>74</v>
      </c>
      <c r="AE436">
        <v>1.25679</v>
      </c>
      <c r="AF436" t="s">
        <v>71</v>
      </c>
      <c r="AG436" t="s">
        <v>437</v>
      </c>
      <c r="AH436">
        <v>800</v>
      </c>
      <c r="AI436" t="s">
        <v>438</v>
      </c>
      <c r="AJ436">
        <v>1000000</v>
      </c>
      <c r="AK436" t="s">
        <v>439</v>
      </c>
      <c r="AL436">
        <v>10</v>
      </c>
      <c r="AM436" t="s">
        <v>440</v>
      </c>
      <c r="AN436">
        <v>100</v>
      </c>
      <c r="AO436" t="s">
        <v>441</v>
      </c>
      <c r="AP436">
        <v>20</v>
      </c>
      <c r="AQ436" t="s">
        <v>442</v>
      </c>
      <c r="AR436">
        <v>20</v>
      </c>
    </row>
    <row r="437" spans="1:44">
      <c r="A437">
        <v>389</v>
      </c>
      <c r="B437" t="s">
        <v>425</v>
      </c>
      <c r="C437">
        <v>4</v>
      </c>
      <c r="D437" t="s">
        <v>426</v>
      </c>
      <c r="E437">
        <v>226</v>
      </c>
      <c r="F437" t="s">
        <v>427</v>
      </c>
      <c r="G437" t="s">
        <v>428</v>
      </c>
      <c r="H437">
        <v>5.69</v>
      </c>
      <c r="I437" t="s">
        <v>429</v>
      </c>
      <c r="J437">
        <v>0.000834</v>
      </c>
      <c r="K437" t="s">
        <v>71</v>
      </c>
      <c r="L437" t="s">
        <v>430</v>
      </c>
      <c r="M437">
        <v>330.214147</v>
      </c>
      <c r="N437" t="s">
        <v>71</v>
      </c>
      <c r="O437" t="s">
        <v>455</v>
      </c>
      <c r="P437">
        <v>0.001165</v>
      </c>
      <c r="Q437" t="s">
        <v>71</v>
      </c>
      <c r="R437" t="s">
        <v>70</v>
      </c>
      <c r="S437">
        <v>2.559235</v>
      </c>
      <c r="T437" t="s">
        <v>71</v>
      </c>
      <c r="U437" t="s">
        <v>72</v>
      </c>
      <c r="V437">
        <v>0.089749</v>
      </c>
      <c r="W437" t="s">
        <v>71</v>
      </c>
      <c r="X437" t="s">
        <v>73</v>
      </c>
      <c r="Y437">
        <v>0.697514</v>
      </c>
      <c r="Z437" t="s">
        <v>71</v>
      </c>
      <c r="AA437" t="s">
        <v>446</v>
      </c>
      <c r="AB437">
        <v>0.467344</v>
      </c>
      <c r="AC437" t="s">
        <v>71</v>
      </c>
      <c r="AD437" t="s">
        <v>74</v>
      </c>
      <c r="AE437">
        <v>1.251804</v>
      </c>
      <c r="AF437" t="s">
        <v>71</v>
      </c>
      <c r="AG437" t="s">
        <v>437</v>
      </c>
      <c r="AH437">
        <v>800</v>
      </c>
      <c r="AI437" t="s">
        <v>438</v>
      </c>
      <c r="AJ437">
        <v>1000000</v>
      </c>
      <c r="AK437" t="s">
        <v>439</v>
      </c>
      <c r="AL437">
        <v>10</v>
      </c>
      <c r="AM437" t="s">
        <v>440</v>
      </c>
      <c r="AN437">
        <v>100</v>
      </c>
      <c r="AO437" t="s">
        <v>441</v>
      </c>
      <c r="AP437">
        <v>20</v>
      </c>
      <c r="AQ437" t="s">
        <v>442</v>
      </c>
      <c r="AR437">
        <v>20</v>
      </c>
    </row>
    <row r="438" spans="1:44">
      <c r="A438">
        <v>387</v>
      </c>
      <c r="B438" t="s">
        <v>425</v>
      </c>
      <c r="C438">
        <v>4</v>
      </c>
      <c r="D438" t="s">
        <v>426</v>
      </c>
      <c r="E438">
        <v>226</v>
      </c>
      <c r="F438" t="s">
        <v>427</v>
      </c>
      <c r="G438" t="s">
        <v>428</v>
      </c>
      <c r="H438">
        <v>5.69</v>
      </c>
      <c r="I438" t="s">
        <v>429</v>
      </c>
      <c r="J438">
        <v>0.000859</v>
      </c>
      <c r="K438" t="s">
        <v>71</v>
      </c>
      <c r="L438" t="s">
        <v>430</v>
      </c>
      <c r="M438">
        <v>355.742175</v>
      </c>
      <c r="N438" t="s">
        <v>71</v>
      </c>
      <c r="O438" t="s">
        <v>455</v>
      </c>
      <c r="P438">
        <v>0.001215</v>
      </c>
      <c r="Q438" t="s">
        <v>71</v>
      </c>
      <c r="R438" t="s">
        <v>70</v>
      </c>
      <c r="S438">
        <v>2.580394</v>
      </c>
      <c r="T438" t="s">
        <v>71</v>
      </c>
      <c r="U438" t="s">
        <v>72</v>
      </c>
      <c r="V438">
        <v>0.074663</v>
      </c>
      <c r="W438" t="s">
        <v>71</v>
      </c>
      <c r="X438" t="s">
        <v>73</v>
      </c>
      <c r="Y438">
        <v>0.724253</v>
      </c>
      <c r="Z438" t="s">
        <v>71</v>
      </c>
      <c r="AA438" t="s">
        <v>446</v>
      </c>
      <c r="AB438">
        <v>0.470257</v>
      </c>
      <c r="AC438" t="s">
        <v>71</v>
      </c>
      <c r="AD438" t="s">
        <v>74</v>
      </c>
      <c r="AE438">
        <v>1.259025</v>
      </c>
      <c r="AF438" t="s">
        <v>71</v>
      </c>
      <c r="AG438" t="s">
        <v>437</v>
      </c>
      <c r="AH438">
        <v>1000</v>
      </c>
      <c r="AI438" t="s">
        <v>438</v>
      </c>
      <c r="AJ438">
        <v>1000000</v>
      </c>
      <c r="AK438" t="s">
        <v>439</v>
      </c>
      <c r="AL438">
        <v>10</v>
      </c>
      <c r="AM438" t="s">
        <v>440</v>
      </c>
      <c r="AN438">
        <v>100</v>
      </c>
      <c r="AO438" t="s">
        <v>441</v>
      </c>
      <c r="AP438">
        <v>20</v>
      </c>
      <c r="AQ438" t="s">
        <v>442</v>
      </c>
      <c r="AR438">
        <v>20</v>
      </c>
    </row>
    <row r="439" spans="1:44">
      <c r="A439">
        <v>387</v>
      </c>
      <c r="B439" t="s">
        <v>425</v>
      </c>
      <c r="C439">
        <v>4</v>
      </c>
      <c r="D439" t="s">
        <v>426</v>
      </c>
      <c r="E439">
        <v>679</v>
      </c>
      <c r="F439" t="s">
        <v>427</v>
      </c>
      <c r="G439" t="s">
        <v>428</v>
      </c>
      <c r="H439">
        <v>18.07</v>
      </c>
      <c r="I439" t="s">
        <v>429</v>
      </c>
      <c r="J439">
        <v>0.000924</v>
      </c>
      <c r="K439" t="s">
        <v>71</v>
      </c>
      <c r="L439" t="s">
        <v>430</v>
      </c>
      <c r="M439">
        <v>1432.237964</v>
      </c>
      <c r="N439" t="s">
        <v>71</v>
      </c>
      <c r="O439" t="s">
        <v>455</v>
      </c>
      <c r="P439">
        <v>0.001401</v>
      </c>
      <c r="Q439" t="s">
        <v>71</v>
      </c>
      <c r="R439" t="s">
        <v>70</v>
      </c>
      <c r="S439">
        <v>8.255028</v>
      </c>
      <c r="T439" t="s">
        <v>71</v>
      </c>
      <c r="U439" t="s">
        <v>72</v>
      </c>
      <c r="V439">
        <v>0.199029</v>
      </c>
      <c r="W439" t="s">
        <v>71</v>
      </c>
      <c r="X439" t="s">
        <v>73</v>
      </c>
      <c r="Y439">
        <v>2.330798</v>
      </c>
      <c r="Z439" t="s">
        <v>71</v>
      </c>
      <c r="AA439" t="s">
        <v>446</v>
      </c>
      <c r="AB439">
        <v>1.88017</v>
      </c>
      <c r="AC439" t="s">
        <v>71</v>
      </c>
      <c r="AD439" t="s">
        <v>74</v>
      </c>
      <c r="AE439">
        <v>3.774494</v>
      </c>
      <c r="AF439" t="s">
        <v>71</v>
      </c>
      <c r="AG439" t="s">
        <v>437</v>
      </c>
      <c r="AH439">
        <v>1000</v>
      </c>
      <c r="AI439" t="s">
        <v>438</v>
      </c>
      <c r="AJ439">
        <v>3000000</v>
      </c>
      <c r="AK439" t="s">
        <v>439</v>
      </c>
      <c r="AL439">
        <v>10</v>
      </c>
      <c r="AM439" t="s">
        <v>440</v>
      </c>
      <c r="AN439">
        <v>100</v>
      </c>
      <c r="AO439" t="s">
        <v>441</v>
      </c>
      <c r="AP439">
        <v>20</v>
      </c>
      <c r="AQ439" t="s">
        <v>442</v>
      </c>
      <c r="AR439">
        <v>20</v>
      </c>
    </row>
    <row r="440" spans="1:44">
      <c r="A440">
        <v>386</v>
      </c>
      <c r="B440" t="s">
        <v>425</v>
      </c>
      <c r="C440">
        <v>4</v>
      </c>
      <c r="D440" t="s">
        <v>426</v>
      </c>
      <c r="E440">
        <v>679</v>
      </c>
      <c r="F440" t="s">
        <v>427</v>
      </c>
      <c r="G440" t="s">
        <v>428</v>
      </c>
      <c r="H440">
        <v>12.58</v>
      </c>
      <c r="I440" t="s">
        <v>429</v>
      </c>
      <c r="J440">
        <v>0.000959</v>
      </c>
      <c r="K440" t="s">
        <v>71</v>
      </c>
      <c r="L440" t="s">
        <v>430</v>
      </c>
      <c r="M440">
        <v>1624.997946</v>
      </c>
      <c r="N440" t="s">
        <v>71</v>
      </c>
      <c r="O440" t="s">
        <v>455</v>
      </c>
      <c r="P440">
        <v>0.0015</v>
      </c>
      <c r="Q440" t="s">
        <v>71</v>
      </c>
      <c r="R440" t="s">
        <v>70</v>
      </c>
      <c r="S440">
        <v>8.157092</v>
      </c>
      <c r="T440" t="s">
        <v>71</v>
      </c>
      <c r="U440" t="s">
        <v>72</v>
      </c>
      <c r="V440">
        <v>0.196202</v>
      </c>
      <c r="W440" t="s">
        <v>71</v>
      </c>
      <c r="X440" t="s">
        <v>73</v>
      </c>
      <c r="Y440">
        <v>2.28282</v>
      </c>
      <c r="Z440" t="s">
        <v>71</v>
      </c>
      <c r="AA440" t="s">
        <v>446</v>
      </c>
      <c r="AB440">
        <v>1.77586</v>
      </c>
      <c r="AC440" t="s">
        <v>71</v>
      </c>
      <c r="AD440" t="s">
        <v>74</v>
      </c>
      <c r="AE440">
        <v>3.832664</v>
      </c>
      <c r="AF440" t="s">
        <v>71</v>
      </c>
      <c r="AG440" t="s">
        <v>437</v>
      </c>
      <c r="AH440">
        <v>1000</v>
      </c>
      <c r="AI440" t="s">
        <v>438</v>
      </c>
      <c r="AJ440">
        <v>3000000</v>
      </c>
      <c r="AK440" t="s">
        <v>439</v>
      </c>
      <c r="AL440">
        <v>10</v>
      </c>
      <c r="AM440" t="s">
        <v>440</v>
      </c>
      <c r="AN440">
        <v>100</v>
      </c>
      <c r="AO440" t="s">
        <v>441</v>
      </c>
      <c r="AP440">
        <v>20</v>
      </c>
      <c r="AQ440" t="s">
        <v>442</v>
      </c>
      <c r="AR440">
        <v>20</v>
      </c>
    </row>
    <row r="441" spans="1:44">
      <c r="A441">
        <v>385</v>
      </c>
      <c r="B441" t="s">
        <v>425</v>
      </c>
      <c r="C441">
        <v>4</v>
      </c>
      <c r="D441" t="s">
        <v>426</v>
      </c>
      <c r="E441">
        <v>561</v>
      </c>
      <c r="F441" t="s">
        <v>427</v>
      </c>
      <c r="G441" t="s">
        <v>428</v>
      </c>
      <c r="H441">
        <v>7135.69</v>
      </c>
      <c r="I441" t="s">
        <v>429</v>
      </c>
      <c r="J441">
        <v>0.000598</v>
      </c>
      <c r="K441" t="s">
        <v>71</v>
      </c>
      <c r="L441" t="s">
        <v>430</v>
      </c>
      <c r="M441">
        <v>618.997711</v>
      </c>
      <c r="N441" t="s">
        <v>71</v>
      </c>
      <c r="O441" t="s">
        <v>455</v>
      </c>
      <c r="P441">
        <v>0.000805</v>
      </c>
      <c r="Q441" t="s">
        <v>71</v>
      </c>
      <c r="R441" t="s">
        <v>70</v>
      </c>
      <c r="S441">
        <v>8.472568</v>
      </c>
      <c r="T441" t="s">
        <v>71</v>
      </c>
      <c r="U441" t="s">
        <v>72</v>
      </c>
      <c r="V441">
        <v>0.886396</v>
      </c>
      <c r="W441" t="s">
        <v>71</v>
      </c>
      <c r="X441" t="s">
        <v>73</v>
      </c>
      <c r="Y441">
        <v>1.65436</v>
      </c>
      <c r="Z441" t="s">
        <v>71</v>
      </c>
      <c r="AA441" t="s">
        <v>446</v>
      </c>
      <c r="AB441">
        <v>2.677837</v>
      </c>
      <c r="AC441" t="s">
        <v>71</v>
      </c>
      <c r="AD441" t="s">
        <v>74</v>
      </c>
      <c r="AE441">
        <v>3.160527</v>
      </c>
      <c r="AF441" t="s">
        <v>71</v>
      </c>
      <c r="AG441" t="s">
        <v>437</v>
      </c>
      <c r="AH441">
        <v>100</v>
      </c>
      <c r="AI441" t="s">
        <v>438</v>
      </c>
      <c r="AJ441">
        <v>3000000</v>
      </c>
      <c r="AK441" t="s">
        <v>439</v>
      </c>
      <c r="AL441">
        <v>5</v>
      </c>
      <c r="AM441" t="s">
        <v>440</v>
      </c>
      <c r="AN441">
        <v>100</v>
      </c>
      <c r="AO441" t="s">
        <v>441</v>
      </c>
      <c r="AP441">
        <v>30</v>
      </c>
      <c r="AQ441" t="s">
        <v>442</v>
      </c>
      <c r="AR441">
        <v>30</v>
      </c>
    </row>
    <row r="442" spans="1:44">
      <c r="A442">
        <v>384</v>
      </c>
      <c r="B442" t="s">
        <v>425</v>
      </c>
      <c r="C442">
        <v>4</v>
      </c>
      <c r="D442" t="s">
        <v>426</v>
      </c>
      <c r="E442">
        <v>561</v>
      </c>
      <c r="F442" t="s">
        <v>427</v>
      </c>
      <c r="G442" t="s">
        <v>428</v>
      </c>
      <c r="H442">
        <v>7135.69</v>
      </c>
      <c r="I442" t="s">
        <v>429</v>
      </c>
      <c r="J442">
        <v>0.000327</v>
      </c>
      <c r="K442" t="s">
        <v>71</v>
      </c>
      <c r="L442" t="s">
        <v>430</v>
      </c>
      <c r="M442">
        <v>980.342114</v>
      </c>
      <c r="N442" t="s">
        <v>71</v>
      </c>
      <c r="O442" t="s">
        <v>455</v>
      </c>
      <c r="P442">
        <v>0.000654</v>
      </c>
      <c r="Q442" t="s">
        <v>71</v>
      </c>
      <c r="R442" t="s">
        <v>70</v>
      </c>
      <c r="S442">
        <v>8.010471</v>
      </c>
      <c r="T442" t="s">
        <v>71</v>
      </c>
      <c r="U442" t="s">
        <v>72</v>
      </c>
      <c r="V442">
        <v>0.196806</v>
      </c>
      <c r="W442" t="s">
        <v>71</v>
      </c>
      <c r="X442" t="s">
        <v>73</v>
      </c>
      <c r="Y442">
        <v>2.033918</v>
      </c>
      <c r="Z442" t="s">
        <v>71</v>
      </c>
      <c r="AA442" t="s">
        <v>446</v>
      </c>
      <c r="AB442">
        <v>2.598078</v>
      </c>
      <c r="AC442" t="s">
        <v>71</v>
      </c>
      <c r="AD442" t="s">
        <v>74</v>
      </c>
      <c r="AE442">
        <v>3.149777</v>
      </c>
      <c r="AF442" t="s">
        <v>71</v>
      </c>
      <c r="AG442" t="s">
        <v>437</v>
      </c>
      <c r="AH442">
        <v>500</v>
      </c>
      <c r="AI442" t="s">
        <v>438</v>
      </c>
      <c r="AJ442">
        <v>3000000</v>
      </c>
      <c r="AK442" t="s">
        <v>439</v>
      </c>
      <c r="AL442">
        <v>5</v>
      </c>
      <c r="AM442" t="s">
        <v>440</v>
      </c>
      <c r="AN442">
        <v>100</v>
      </c>
      <c r="AO442" t="s">
        <v>441</v>
      </c>
      <c r="AP442">
        <v>30</v>
      </c>
      <c r="AQ442" t="s">
        <v>442</v>
      </c>
      <c r="AR442">
        <v>30</v>
      </c>
    </row>
    <row r="443" spans="1:44">
      <c r="A443">
        <v>393</v>
      </c>
      <c r="B443" t="s">
        <v>425</v>
      </c>
      <c r="C443">
        <v>0</v>
      </c>
      <c r="D443" t="s">
        <v>426</v>
      </c>
      <c r="E443">
        <v>250</v>
      </c>
      <c r="F443" t="s">
        <v>427</v>
      </c>
      <c r="G443" t="s">
        <v>428</v>
      </c>
      <c r="H443">
        <v>7135.69</v>
      </c>
      <c r="I443" t="s">
        <v>429</v>
      </c>
      <c r="J443">
        <v>0.000362</v>
      </c>
      <c r="K443" t="s">
        <v>71</v>
      </c>
      <c r="L443" t="s">
        <v>430</v>
      </c>
      <c r="M443">
        <v>43.677347</v>
      </c>
      <c r="N443" t="s">
        <v>71</v>
      </c>
      <c r="O443" t="s">
        <v>455</v>
      </c>
      <c r="P443">
        <v>0.000377</v>
      </c>
      <c r="Q443" t="s">
        <v>71</v>
      </c>
      <c r="R443" t="s">
        <v>70</v>
      </c>
      <c r="S443">
        <v>13.674297</v>
      </c>
      <c r="T443" t="s">
        <v>71</v>
      </c>
      <c r="U443" t="s">
        <v>72</v>
      </c>
      <c r="V443">
        <v>0.110574</v>
      </c>
      <c r="W443" t="s">
        <v>71</v>
      </c>
      <c r="X443" t="s">
        <v>73</v>
      </c>
      <c r="Y443">
        <v>8.124001</v>
      </c>
      <c r="Z443" t="s">
        <v>71</v>
      </c>
      <c r="AA443" t="s">
        <v>446</v>
      </c>
      <c r="AB443">
        <v>2.241518</v>
      </c>
      <c r="AC443" t="s">
        <v>71</v>
      </c>
      <c r="AD443" t="s">
        <v>74</v>
      </c>
      <c r="AE443">
        <v>3.163262</v>
      </c>
      <c r="AF443" t="s">
        <v>71</v>
      </c>
      <c r="AG443" t="s">
        <v>437</v>
      </c>
      <c r="AH443">
        <v>1000</v>
      </c>
      <c r="AI443" t="s">
        <v>438</v>
      </c>
      <c r="AJ443">
        <v>3000000</v>
      </c>
      <c r="AK443" t="s">
        <v>439</v>
      </c>
      <c r="AL443">
        <v>5</v>
      </c>
      <c r="AM443" t="s">
        <v>440</v>
      </c>
      <c r="AN443">
        <v>100</v>
      </c>
      <c r="AO443" t="s">
        <v>441</v>
      </c>
      <c r="AP443">
        <v>30</v>
      </c>
      <c r="AQ443" t="s">
        <v>442</v>
      </c>
      <c r="AR443">
        <v>30</v>
      </c>
    </row>
    <row r="444" spans="1:44">
      <c r="A444">
        <v>392</v>
      </c>
      <c r="B444" t="s">
        <v>425</v>
      </c>
      <c r="C444">
        <v>1</v>
      </c>
      <c r="D444" t="s">
        <v>426</v>
      </c>
      <c r="E444">
        <v>261</v>
      </c>
      <c r="F444" t="s">
        <v>427</v>
      </c>
      <c r="G444" t="s">
        <v>428</v>
      </c>
      <c r="H444">
        <v>7135.69</v>
      </c>
      <c r="I444" t="s">
        <v>429</v>
      </c>
      <c r="J444">
        <v>0.000363</v>
      </c>
      <c r="K444" t="s">
        <v>71</v>
      </c>
      <c r="L444" t="s">
        <v>430</v>
      </c>
      <c r="M444">
        <v>83.205395</v>
      </c>
      <c r="N444" t="s">
        <v>71</v>
      </c>
      <c r="O444" t="s">
        <v>455</v>
      </c>
      <c r="P444">
        <v>0.00039</v>
      </c>
      <c r="Q444" t="s">
        <v>71</v>
      </c>
      <c r="R444" t="s">
        <v>70</v>
      </c>
      <c r="S444">
        <v>12.1379</v>
      </c>
      <c r="T444" t="s">
        <v>71</v>
      </c>
      <c r="U444" t="s">
        <v>72</v>
      </c>
      <c r="V444">
        <v>0.111355</v>
      </c>
      <c r="W444" t="s">
        <v>71</v>
      </c>
      <c r="X444" t="s">
        <v>73</v>
      </c>
      <c r="Y444">
        <v>6.721507</v>
      </c>
      <c r="Z444" t="s">
        <v>71</v>
      </c>
      <c r="AA444" t="s">
        <v>446</v>
      </c>
      <c r="AB444">
        <v>2.123591</v>
      </c>
      <c r="AC444" t="s">
        <v>71</v>
      </c>
      <c r="AD444" t="s">
        <v>74</v>
      </c>
      <c r="AE444">
        <v>3.149347</v>
      </c>
      <c r="AF444" t="s">
        <v>71</v>
      </c>
      <c r="AG444" t="s">
        <v>437</v>
      </c>
      <c r="AH444">
        <v>1000</v>
      </c>
      <c r="AI444" t="s">
        <v>438</v>
      </c>
      <c r="AJ444">
        <v>3000000</v>
      </c>
      <c r="AK444" t="s">
        <v>439</v>
      </c>
      <c r="AL444">
        <v>5</v>
      </c>
      <c r="AM444" t="s">
        <v>440</v>
      </c>
      <c r="AN444">
        <v>100</v>
      </c>
      <c r="AO444" t="s">
        <v>441</v>
      </c>
      <c r="AP444">
        <v>30</v>
      </c>
      <c r="AQ444" t="s">
        <v>442</v>
      </c>
      <c r="AR444">
        <v>30</v>
      </c>
    </row>
    <row r="445" spans="1:44">
      <c r="A445">
        <v>391</v>
      </c>
      <c r="B445" t="s">
        <v>425</v>
      </c>
      <c r="C445">
        <v>2</v>
      </c>
      <c r="D445" t="s">
        <v>426</v>
      </c>
      <c r="E445">
        <v>304</v>
      </c>
      <c r="F445" t="s">
        <v>427</v>
      </c>
      <c r="G445" t="s">
        <v>428</v>
      </c>
      <c r="H445">
        <v>7135.69</v>
      </c>
      <c r="I445" t="s">
        <v>429</v>
      </c>
      <c r="J445">
        <v>0.00036</v>
      </c>
      <c r="K445" t="s">
        <v>71</v>
      </c>
      <c r="L445" t="s">
        <v>430</v>
      </c>
      <c r="M445">
        <v>178.064211</v>
      </c>
      <c r="N445" t="s">
        <v>71</v>
      </c>
      <c r="O445" t="s">
        <v>455</v>
      </c>
      <c r="P445">
        <v>0.000419</v>
      </c>
      <c r="Q445" t="s">
        <v>71</v>
      </c>
      <c r="R445" t="s">
        <v>70</v>
      </c>
      <c r="S445">
        <v>10.440481</v>
      </c>
      <c r="T445" t="s">
        <v>71</v>
      </c>
      <c r="U445" t="s">
        <v>72</v>
      </c>
      <c r="V445">
        <v>0.111558</v>
      </c>
      <c r="W445" t="s">
        <v>71</v>
      </c>
      <c r="X445" t="s">
        <v>73</v>
      </c>
      <c r="Y445">
        <v>4.692686</v>
      </c>
      <c r="Z445" t="s">
        <v>71</v>
      </c>
      <c r="AA445" t="s">
        <v>446</v>
      </c>
      <c r="AB445">
        <v>2.450992</v>
      </c>
      <c r="AC445" t="s">
        <v>71</v>
      </c>
      <c r="AD445" t="s">
        <v>74</v>
      </c>
      <c r="AE445">
        <v>3.152856</v>
      </c>
      <c r="AF445" t="s">
        <v>71</v>
      </c>
      <c r="AG445" t="s">
        <v>437</v>
      </c>
      <c r="AH445">
        <v>1000</v>
      </c>
      <c r="AI445" t="s">
        <v>438</v>
      </c>
      <c r="AJ445">
        <v>3000000</v>
      </c>
      <c r="AK445" t="s">
        <v>439</v>
      </c>
      <c r="AL445">
        <v>5</v>
      </c>
      <c r="AM445" t="s">
        <v>440</v>
      </c>
      <c r="AN445">
        <v>100</v>
      </c>
      <c r="AO445" t="s">
        <v>441</v>
      </c>
      <c r="AP445">
        <v>30</v>
      </c>
      <c r="AQ445" t="s">
        <v>442</v>
      </c>
      <c r="AR445">
        <v>30</v>
      </c>
    </row>
    <row r="446" spans="1:44">
      <c r="A446">
        <v>390</v>
      </c>
      <c r="B446" t="s">
        <v>425</v>
      </c>
      <c r="C446">
        <v>3</v>
      </c>
      <c r="D446" t="s">
        <v>426</v>
      </c>
      <c r="E446">
        <v>390</v>
      </c>
      <c r="F446" t="s">
        <v>427</v>
      </c>
      <c r="G446" t="s">
        <v>428</v>
      </c>
      <c r="H446">
        <v>7135.69</v>
      </c>
      <c r="I446" t="s">
        <v>429</v>
      </c>
      <c r="J446">
        <v>0.000363</v>
      </c>
      <c r="K446" t="s">
        <v>71</v>
      </c>
      <c r="L446" t="s">
        <v>430</v>
      </c>
      <c r="M446">
        <v>394.680151</v>
      </c>
      <c r="N446" t="s">
        <v>71</v>
      </c>
      <c r="O446" t="s">
        <v>455</v>
      </c>
      <c r="P446">
        <v>0.000494</v>
      </c>
      <c r="Q446" t="s">
        <v>71</v>
      </c>
      <c r="R446" t="s">
        <v>70</v>
      </c>
      <c r="S446">
        <v>9.121073</v>
      </c>
      <c r="T446" t="s">
        <v>71</v>
      </c>
      <c r="U446" t="s">
        <v>72</v>
      </c>
      <c r="V446">
        <v>0.110841</v>
      </c>
      <c r="W446" t="s">
        <v>71</v>
      </c>
      <c r="X446" t="s">
        <v>73</v>
      </c>
      <c r="Y446">
        <v>3.210424</v>
      </c>
      <c r="Z446" t="s">
        <v>71</v>
      </c>
      <c r="AA446" t="s">
        <v>446</v>
      </c>
      <c r="AB446">
        <v>2.615717</v>
      </c>
      <c r="AC446" t="s">
        <v>71</v>
      </c>
      <c r="AD446" t="s">
        <v>74</v>
      </c>
      <c r="AE446">
        <v>3.150599</v>
      </c>
      <c r="AF446" t="s">
        <v>71</v>
      </c>
      <c r="AG446" t="s">
        <v>437</v>
      </c>
      <c r="AH446">
        <v>1000</v>
      </c>
      <c r="AI446" t="s">
        <v>438</v>
      </c>
      <c r="AJ446">
        <v>3000000</v>
      </c>
      <c r="AK446" t="s">
        <v>439</v>
      </c>
      <c r="AL446">
        <v>5</v>
      </c>
      <c r="AM446" t="s">
        <v>440</v>
      </c>
      <c r="AN446">
        <v>100</v>
      </c>
      <c r="AO446" t="s">
        <v>441</v>
      </c>
      <c r="AP446">
        <v>30</v>
      </c>
      <c r="AQ446" t="s">
        <v>442</v>
      </c>
      <c r="AR446">
        <v>30</v>
      </c>
    </row>
    <row r="447" spans="1:44">
      <c r="A447">
        <v>389</v>
      </c>
      <c r="B447" t="s">
        <v>425</v>
      </c>
      <c r="C447">
        <v>4</v>
      </c>
      <c r="D447" t="s">
        <v>426</v>
      </c>
      <c r="E447">
        <v>562</v>
      </c>
      <c r="F447" t="s">
        <v>427</v>
      </c>
      <c r="G447" t="s">
        <v>428</v>
      </c>
      <c r="H447">
        <v>7135.69</v>
      </c>
      <c r="I447" t="s">
        <v>429</v>
      </c>
      <c r="J447">
        <v>0.000362</v>
      </c>
      <c r="K447" t="s">
        <v>71</v>
      </c>
      <c r="L447" t="s">
        <v>430</v>
      </c>
      <c r="M447">
        <v>911.542138</v>
      </c>
      <c r="N447" t="s">
        <v>71</v>
      </c>
      <c r="O447" t="s">
        <v>455</v>
      </c>
      <c r="P447">
        <v>0.000666</v>
      </c>
      <c r="Q447" t="s">
        <v>71</v>
      </c>
      <c r="R447" t="s">
        <v>70</v>
      </c>
      <c r="S447">
        <v>8.360185</v>
      </c>
      <c r="T447" t="s">
        <v>71</v>
      </c>
      <c r="U447" t="s">
        <v>72</v>
      </c>
      <c r="V447">
        <v>0.11087</v>
      </c>
      <c r="W447" t="s">
        <v>71</v>
      </c>
      <c r="X447" t="s">
        <v>73</v>
      </c>
      <c r="Y447">
        <v>2.370315</v>
      </c>
      <c r="Z447" t="s">
        <v>71</v>
      </c>
      <c r="AA447" t="s">
        <v>446</v>
      </c>
      <c r="AB447">
        <v>2.691398</v>
      </c>
      <c r="AC447" t="s">
        <v>71</v>
      </c>
      <c r="AD447" t="s">
        <v>74</v>
      </c>
      <c r="AE447">
        <v>3.154499</v>
      </c>
      <c r="AF447" t="s">
        <v>71</v>
      </c>
      <c r="AG447" t="s">
        <v>437</v>
      </c>
      <c r="AH447">
        <v>1000</v>
      </c>
      <c r="AI447" t="s">
        <v>438</v>
      </c>
      <c r="AJ447">
        <v>3000000</v>
      </c>
      <c r="AK447" t="s">
        <v>439</v>
      </c>
      <c r="AL447">
        <v>5</v>
      </c>
      <c r="AM447" t="s">
        <v>440</v>
      </c>
      <c r="AN447">
        <v>100</v>
      </c>
      <c r="AO447" t="s">
        <v>441</v>
      </c>
      <c r="AP447">
        <v>30</v>
      </c>
      <c r="AQ447" t="s">
        <v>442</v>
      </c>
      <c r="AR447">
        <v>30</v>
      </c>
    </row>
    <row r="448" spans="1:44">
      <c r="A448">
        <v>388</v>
      </c>
      <c r="B448" t="s">
        <v>425</v>
      </c>
      <c r="C448">
        <v>5</v>
      </c>
      <c r="D448" t="s">
        <v>426</v>
      </c>
      <c r="E448">
        <v>905</v>
      </c>
      <c r="F448" t="s">
        <v>427</v>
      </c>
      <c r="G448" t="s">
        <v>428</v>
      </c>
      <c r="H448">
        <v>7135.69</v>
      </c>
      <c r="I448" t="s">
        <v>429</v>
      </c>
      <c r="J448">
        <v>0.000361</v>
      </c>
      <c r="K448" t="s">
        <v>71</v>
      </c>
      <c r="L448" t="s">
        <v>430</v>
      </c>
      <c r="M448">
        <v>2705.850703</v>
      </c>
      <c r="N448" t="s">
        <v>71</v>
      </c>
      <c r="O448" t="s">
        <v>455</v>
      </c>
      <c r="P448">
        <v>0.001263</v>
      </c>
      <c r="Q448" t="s">
        <v>71</v>
      </c>
      <c r="R448" t="s">
        <v>70</v>
      </c>
      <c r="S448">
        <v>7.819811</v>
      </c>
      <c r="T448" t="s">
        <v>71</v>
      </c>
      <c r="U448" t="s">
        <v>72</v>
      </c>
      <c r="V448">
        <v>0.110786</v>
      </c>
      <c r="W448" t="s">
        <v>71</v>
      </c>
      <c r="X448" t="s">
        <v>73</v>
      </c>
      <c r="Y448">
        <v>1.758608</v>
      </c>
      <c r="Z448" t="s">
        <v>71</v>
      </c>
      <c r="AA448" t="s">
        <v>446</v>
      </c>
      <c r="AB448">
        <v>2.768196</v>
      </c>
      <c r="AC448" t="s">
        <v>71</v>
      </c>
      <c r="AD448" t="s">
        <v>74</v>
      </c>
      <c r="AE448">
        <v>3.149584</v>
      </c>
      <c r="AF448" t="s">
        <v>71</v>
      </c>
      <c r="AG448" t="s">
        <v>437</v>
      </c>
      <c r="AH448">
        <v>1000</v>
      </c>
      <c r="AI448" t="s">
        <v>438</v>
      </c>
      <c r="AJ448">
        <v>3000000</v>
      </c>
      <c r="AK448" t="s">
        <v>439</v>
      </c>
      <c r="AL448">
        <v>5</v>
      </c>
      <c r="AM448" t="s">
        <v>440</v>
      </c>
      <c r="AN448">
        <v>100</v>
      </c>
      <c r="AO448" t="s">
        <v>441</v>
      </c>
      <c r="AP448">
        <v>30</v>
      </c>
      <c r="AQ448" t="s">
        <v>442</v>
      </c>
      <c r="AR448">
        <v>30</v>
      </c>
    </row>
    <row r="449" spans="1:44">
      <c r="A449">
        <v>387</v>
      </c>
      <c r="B449" t="s">
        <v>425</v>
      </c>
      <c r="C449">
        <v>6</v>
      </c>
      <c r="D449" t="s">
        <v>426</v>
      </c>
      <c r="E449">
        <v>1592</v>
      </c>
      <c r="F449" t="s">
        <v>427</v>
      </c>
      <c r="G449" t="s">
        <v>428</v>
      </c>
      <c r="H449">
        <v>7135.69</v>
      </c>
      <c r="I449" t="s">
        <v>429</v>
      </c>
      <c r="J449">
        <v>0.000361</v>
      </c>
      <c r="K449" t="s">
        <v>71</v>
      </c>
      <c r="L449" t="s">
        <v>430</v>
      </c>
      <c r="M449">
        <v>6540.034775</v>
      </c>
      <c r="N449" t="s">
        <v>71</v>
      </c>
      <c r="O449" t="s">
        <v>455</v>
      </c>
      <c r="P449">
        <v>0.002541</v>
      </c>
      <c r="Q449" t="s">
        <v>71</v>
      </c>
      <c r="R449" t="s">
        <v>70</v>
      </c>
      <c r="S449">
        <v>7.524421</v>
      </c>
      <c r="T449" t="s">
        <v>71</v>
      </c>
      <c r="U449" t="s">
        <v>72</v>
      </c>
      <c r="V449">
        <v>0.111147</v>
      </c>
      <c r="W449" t="s">
        <v>71</v>
      </c>
      <c r="X449" t="s">
        <v>73</v>
      </c>
      <c r="Y449">
        <v>1.434439</v>
      </c>
      <c r="Z449" t="s">
        <v>71</v>
      </c>
      <c r="AA449" t="s">
        <v>446</v>
      </c>
      <c r="AB449">
        <v>2.789039</v>
      </c>
      <c r="AC449" t="s">
        <v>71</v>
      </c>
      <c r="AD449" t="s">
        <v>74</v>
      </c>
      <c r="AE449">
        <v>3.156716</v>
      </c>
      <c r="AF449" t="s">
        <v>71</v>
      </c>
      <c r="AG449" t="s">
        <v>437</v>
      </c>
      <c r="AH449">
        <v>1000</v>
      </c>
      <c r="AI449" t="s">
        <v>438</v>
      </c>
      <c r="AJ449">
        <v>3000000</v>
      </c>
      <c r="AK449" t="s">
        <v>439</v>
      </c>
      <c r="AL449">
        <v>5</v>
      </c>
      <c r="AM449" t="s">
        <v>440</v>
      </c>
      <c r="AN449">
        <v>100</v>
      </c>
      <c r="AO449" t="s">
        <v>441</v>
      </c>
      <c r="AP449">
        <v>30</v>
      </c>
      <c r="AQ449" t="s">
        <v>442</v>
      </c>
      <c r="AR449">
        <v>30</v>
      </c>
    </row>
    <row r="450" spans="1:44">
      <c r="A450">
        <v>386</v>
      </c>
      <c r="B450" t="s">
        <v>425</v>
      </c>
      <c r="C450">
        <v>7</v>
      </c>
      <c r="D450" t="s">
        <v>426</v>
      </c>
      <c r="E450">
        <v>2965</v>
      </c>
      <c r="F450" t="s">
        <v>427</v>
      </c>
      <c r="G450" t="s">
        <v>428</v>
      </c>
      <c r="H450">
        <v>7135.69</v>
      </c>
      <c r="I450" t="s">
        <v>429</v>
      </c>
      <c r="J450">
        <v>0.000362</v>
      </c>
      <c r="K450" t="s">
        <v>71</v>
      </c>
      <c r="L450" t="s">
        <v>430</v>
      </c>
      <c r="M450">
        <v>14647.797302</v>
      </c>
      <c r="N450" t="s">
        <v>71</v>
      </c>
      <c r="O450" t="s">
        <v>455</v>
      </c>
      <c r="P450">
        <v>0.005245</v>
      </c>
      <c r="Q450" t="s">
        <v>71</v>
      </c>
      <c r="R450" t="s">
        <v>70</v>
      </c>
      <c r="S450">
        <v>7.261722</v>
      </c>
      <c r="T450" t="s">
        <v>71</v>
      </c>
      <c r="U450" t="s">
        <v>72</v>
      </c>
      <c r="V450">
        <v>0.110464</v>
      </c>
      <c r="W450" t="s">
        <v>71</v>
      </c>
      <c r="X450" t="s">
        <v>73</v>
      </c>
      <c r="Y450">
        <v>1.132933</v>
      </c>
      <c r="Z450" t="s">
        <v>71</v>
      </c>
      <c r="AA450" t="s">
        <v>446</v>
      </c>
      <c r="AB450">
        <v>2.824836</v>
      </c>
      <c r="AC450" t="s">
        <v>71</v>
      </c>
      <c r="AD450" t="s">
        <v>74</v>
      </c>
      <c r="AE450">
        <v>3.160652</v>
      </c>
      <c r="AF450" t="s">
        <v>71</v>
      </c>
      <c r="AG450" t="s">
        <v>437</v>
      </c>
      <c r="AH450">
        <v>1000</v>
      </c>
      <c r="AI450" t="s">
        <v>438</v>
      </c>
      <c r="AJ450">
        <v>3000000</v>
      </c>
      <c r="AK450" t="s">
        <v>439</v>
      </c>
      <c r="AL450">
        <v>5</v>
      </c>
      <c r="AM450" t="s">
        <v>440</v>
      </c>
      <c r="AN450">
        <v>100</v>
      </c>
      <c r="AO450" t="s">
        <v>441</v>
      </c>
      <c r="AP450">
        <v>30</v>
      </c>
      <c r="AQ450" t="s">
        <v>442</v>
      </c>
      <c r="AR450">
        <v>30</v>
      </c>
    </row>
    <row r="451" spans="1:44">
      <c r="A451">
        <v>385</v>
      </c>
      <c r="B451" t="s">
        <v>425</v>
      </c>
      <c r="C451">
        <v>8</v>
      </c>
      <c r="D451" t="s">
        <v>426</v>
      </c>
      <c r="E451">
        <v>5711</v>
      </c>
      <c r="F451" t="s">
        <v>427</v>
      </c>
      <c r="G451" t="s">
        <v>428</v>
      </c>
      <c r="H451">
        <v>7135.69</v>
      </c>
      <c r="I451" t="s">
        <v>429</v>
      </c>
      <c r="J451">
        <v>0.000361</v>
      </c>
      <c r="K451" t="s">
        <v>71</v>
      </c>
      <c r="L451" t="s">
        <v>430</v>
      </c>
      <c r="M451">
        <v>31518.028065</v>
      </c>
      <c r="N451" t="s">
        <v>71</v>
      </c>
      <c r="O451" t="s">
        <v>455</v>
      </c>
      <c r="P451">
        <v>0.010867</v>
      </c>
      <c r="Q451" t="s">
        <v>71</v>
      </c>
      <c r="R451" t="s">
        <v>70</v>
      </c>
      <c r="S451">
        <v>7.072443</v>
      </c>
      <c r="T451" t="s">
        <v>71</v>
      </c>
      <c r="U451" t="s">
        <v>72</v>
      </c>
      <c r="V451">
        <v>0.110066</v>
      </c>
      <c r="W451" t="s">
        <v>71</v>
      </c>
      <c r="X451" t="s">
        <v>73</v>
      </c>
      <c r="Y451">
        <v>0.888207</v>
      </c>
      <c r="Z451" t="s">
        <v>71</v>
      </c>
      <c r="AA451" t="s">
        <v>446</v>
      </c>
      <c r="AB451">
        <v>2.883078</v>
      </c>
      <c r="AC451" t="s">
        <v>71</v>
      </c>
      <c r="AD451" t="s">
        <v>74</v>
      </c>
      <c r="AE451">
        <v>3.157237</v>
      </c>
      <c r="AF451" t="s">
        <v>71</v>
      </c>
      <c r="AG451" t="s">
        <v>437</v>
      </c>
      <c r="AH451">
        <v>1000</v>
      </c>
      <c r="AI451" t="s">
        <v>438</v>
      </c>
      <c r="AJ451">
        <v>3000000</v>
      </c>
      <c r="AK451" t="s">
        <v>439</v>
      </c>
      <c r="AL451">
        <v>5</v>
      </c>
      <c r="AM451" t="s">
        <v>440</v>
      </c>
      <c r="AN451">
        <v>100</v>
      </c>
      <c r="AO451" t="s">
        <v>441</v>
      </c>
      <c r="AP451">
        <v>30</v>
      </c>
      <c r="AQ451" t="s">
        <v>442</v>
      </c>
      <c r="AR451">
        <v>30</v>
      </c>
    </row>
    <row r="452" spans="1:44">
      <c r="A452">
        <v>384</v>
      </c>
      <c r="B452" t="s">
        <v>425</v>
      </c>
      <c r="C452">
        <v>9</v>
      </c>
      <c r="D452" t="s">
        <v>426</v>
      </c>
      <c r="E452">
        <v>11205</v>
      </c>
      <c r="F452" t="s">
        <v>427</v>
      </c>
      <c r="G452" t="s">
        <v>428</v>
      </c>
      <c r="H452">
        <v>7135.68</v>
      </c>
      <c r="I452" t="s">
        <v>429</v>
      </c>
      <c r="J452">
        <v>0.00036</v>
      </c>
      <c r="K452" t="s">
        <v>71</v>
      </c>
      <c r="L452" t="s">
        <v>430</v>
      </c>
      <c r="M452">
        <v>66420.778654</v>
      </c>
      <c r="N452" t="s">
        <v>71</v>
      </c>
      <c r="O452" t="s">
        <v>455</v>
      </c>
      <c r="P452">
        <v>0.0225</v>
      </c>
      <c r="Q452" t="s">
        <v>71</v>
      </c>
      <c r="R452" t="s">
        <v>70</v>
      </c>
      <c r="S452">
        <v>6.719344</v>
      </c>
      <c r="T452" t="s">
        <v>71</v>
      </c>
      <c r="U452" t="s">
        <v>72</v>
      </c>
      <c r="V452">
        <v>0.110287</v>
      </c>
      <c r="W452" t="s">
        <v>71</v>
      </c>
      <c r="X452" t="s">
        <v>73</v>
      </c>
      <c r="Y452">
        <v>0.414804</v>
      </c>
      <c r="Z452" t="s">
        <v>71</v>
      </c>
      <c r="AA452" t="s">
        <v>446</v>
      </c>
      <c r="AB452">
        <v>3.009706</v>
      </c>
      <c r="AC452" t="s">
        <v>71</v>
      </c>
      <c r="AD452" t="s">
        <v>74</v>
      </c>
      <c r="AE452">
        <v>3.149661</v>
      </c>
      <c r="AF452" t="s">
        <v>71</v>
      </c>
      <c r="AG452" t="s">
        <v>437</v>
      </c>
      <c r="AH452">
        <v>1000</v>
      </c>
      <c r="AI452" t="s">
        <v>438</v>
      </c>
      <c r="AJ452">
        <v>3000000</v>
      </c>
      <c r="AK452" t="s">
        <v>439</v>
      </c>
      <c r="AL452">
        <v>5</v>
      </c>
      <c r="AM452" t="s">
        <v>440</v>
      </c>
      <c r="AN452">
        <v>100</v>
      </c>
      <c r="AO452" t="s">
        <v>441</v>
      </c>
      <c r="AP452">
        <v>30</v>
      </c>
      <c r="AQ452" t="s">
        <v>442</v>
      </c>
      <c r="AR452">
        <v>30</v>
      </c>
    </row>
    <row r="453" spans="1:44">
      <c r="A453">
        <v>383</v>
      </c>
      <c r="B453" t="s">
        <v>425</v>
      </c>
      <c r="C453">
        <v>0</v>
      </c>
      <c r="D453" t="s">
        <v>426</v>
      </c>
      <c r="E453">
        <v>250</v>
      </c>
      <c r="F453" t="s">
        <v>427</v>
      </c>
      <c r="G453" t="s">
        <v>428</v>
      </c>
      <c r="H453">
        <v>7119.64</v>
      </c>
      <c r="I453" t="s">
        <v>429</v>
      </c>
      <c r="J453">
        <v>0.000252</v>
      </c>
      <c r="K453" t="s">
        <v>71</v>
      </c>
      <c r="L453" t="s">
        <v>430</v>
      </c>
      <c r="M453">
        <v>25.020331</v>
      </c>
      <c r="N453" t="s">
        <v>71</v>
      </c>
      <c r="O453" t="s">
        <v>455</v>
      </c>
      <c r="P453">
        <v>0.00026</v>
      </c>
      <c r="Q453" t="s">
        <v>71</v>
      </c>
      <c r="R453" t="s">
        <v>70</v>
      </c>
      <c r="S453">
        <v>11.980779</v>
      </c>
      <c r="T453" t="s">
        <v>71</v>
      </c>
      <c r="U453" t="s">
        <v>72</v>
      </c>
      <c r="V453">
        <v>0.445245</v>
      </c>
      <c r="W453" t="s">
        <v>71</v>
      </c>
      <c r="X453" t="s">
        <v>73</v>
      </c>
      <c r="Y453">
        <v>6.213592</v>
      </c>
      <c r="Z453" t="s">
        <v>71</v>
      </c>
      <c r="AA453" t="s">
        <v>446</v>
      </c>
      <c r="AB453">
        <v>2.122684</v>
      </c>
      <c r="AC453" t="s">
        <v>71</v>
      </c>
      <c r="AD453" t="s">
        <v>74</v>
      </c>
      <c r="AE453">
        <v>3.165932</v>
      </c>
      <c r="AF453" t="s">
        <v>71</v>
      </c>
      <c r="AG453" t="s">
        <v>437</v>
      </c>
      <c r="AH453">
        <v>200</v>
      </c>
      <c r="AI453" t="s">
        <v>438</v>
      </c>
      <c r="AJ453">
        <v>3000000</v>
      </c>
      <c r="AK453" t="s">
        <v>439</v>
      </c>
      <c r="AL453">
        <v>5</v>
      </c>
      <c r="AM453" t="s">
        <v>440</v>
      </c>
      <c r="AN453">
        <v>100</v>
      </c>
      <c r="AO453" t="s">
        <v>441</v>
      </c>
      <c r="AP453">
        <v>30</v>
      </c>
      <c r="AQ453" t="s">
        <v>442</v>
      </c>
      <c r="AR453">
        <v>30</v>
      </c>
    </row>
    <row r="454" spans="1:44">
      <c r="A454">
        <v>382</v>
      </c>
      <c r="B454" t="s">
        <v>425</v>
      </c>
      <c r="C454">
        <v>1</v>
      </c>
      <c r="D454" t="s">
        <v>426</v>
      </c>
      <c r="E454">
        <v>261</v>
      </c>
      <c r="F454" t="s">
        <v>427</v>
      </c>
      <c r="G454" t="s">
        <v>428</v>
      </c>
      <c r="H454">
        <v>7119.64</v>
      </c>
      <c r="I454" t="s">
        <v>429</v>
      </c>
      <c r="J454">
        <v>0.000254</v>
      </c>
      <c r="K454" t="s">
        <v>71</v>
      </c>
      <c r="L454" t="s">
        <v>430</v>
      </c>
      <c r="M454">
        <v>54.584203</v>
      </c>
      <c r="N454" t="s">
        <v>71</v>
      </c>
      <c r="O454" t="s">
        <v>455</v>
      </c>
      <c r="P454">
        <v>0.000272</v>
      </c>
      <c r="Q454" t="s">
        <v>71</v>
      </c>
      <c r="R454" t="s">
        <v>70</v>
      </c>
      <c r="S454">
        <v>10.885936</v>
      </c>
      <c r="T454" t="s">
        <v>71</v>
      </c>
      <c r="U454" t="s">
        <v>72</v>
      </c>
      <c r="V454">
        <v>0.446701</v>
      </c>
      <c r="W454" t="s">
        <v>71</v>
      </c>
      <c r="X454" t="s">
        <v>73</v>
      </c>
      <c r="Y454">
        <v>5.233403</v>
      </c>
      <c r="Z454" t="s">
        <v>71</v>
      </c>
      <c r="AA454" t="s">
        <v>446</v>
      </c>
      <c r="AB454">
        <v>2.010217</v>
      </c>
      <c r="AC454" t="s">
        <v>71</v>
      </c>
      <c r="AD454" t="s">
        <v>74</v>
      </c>
      <c r="AE454">
        <v>3.165611</v>
      </c>
      <c r="AF454" t="s">
        <v>71</v>
      </c>
      <c r="AG454" t="s">
        <v>437</v>
      </c>
      <c r="AH454">
        <v>200</v>
      </c>
      <c r="AI454" t="s">
        <v>438</v>
      </c>
      <c r="AJ454">
        <v>3000000</v>
      </c>
      <c r="AK454" t="s">
        <v>439</v>
      </c>
      <c r="AL454">
        <v>5</v>
      </c>
      <c r="AM454" t="s">
        <v>440</v>
      </c>
      <c r="AN454">
        <v>100</v>
      </c>
      <c r="AO454" t="s">
        <v>441</v>
      </c>
      <c r="AP454">
        <v>30</v>
      </c>
      <c r="AQ454" t="s">
        <v>442</v>
      </c>
      <c r="AR454">
        <v>30</v>
      </c>
    </row>
    <row r="455" spans="1:44">
      <c r="A455">
        <v>381</v>
      </c>
      <c r="B455" t="s">
        <v>425</v>
      </c>
      <c r="C455">
        <v>2</v>
      </c>
      <c r="D455" t="s">
        <v>426</v>
      </c>
      <c r="E455">
        <v>304</v>
      </c>
      <c r="F455" t="s">
        <v>427</v>
      </c>
      <c r="G455" t="s">
        <v>428</v>
      </c>
      <c r="H455">
        <v>7119.64</v>
      </c>
      <c r="I455" t="s">
        <v>429</v>
      </c>
      <c r="J455">
        <v>0.000253</v>
      </c>
      <c r="K455" t="s">
        <v>71</v>
      </c>
      <c r="L455" t="s">
        <v>430</v>
      </c>
      <c r="M455">
        <v>151.066114</v>
      </c>
      <c r="N455" t="s">
        <v>71</v>
      </c>
      <c r="O455" t="s">
        <v>455</v>
      </c>
      <c r="P455">
        <v>0.000303</v>
      </c>
      <c r="Q455" t="s">
        <v>71</v>
      </c>
      <c r="R455" t="s">
        <v>70</v>
      </c>
      <c r="S455">
        <v>9.550937</v>
      </c>
      <c r="T455" t="s">
        <v>71</v>
      </c>
      <c r="U455" t="s">
        <v>72</v>
      </c>
      <c r="V455">
        <v>0.445651</v>
      </c>
      <c r="W455" t="s">
        <v>71</v>
      </c>
      <c r="X455" t="s">
        <v>73</v>
      </c>
      <c r="Y455">
        <v>3.560049</v>
      </c>
      <c r="Z455" t="s">
        <v>71</v>
      </c>
      <c r="AA455" t="s">
        <v>446</v>
      </c>
      <c r="AB455">
        <v>2.349879</v>
      </c>
      <c r="AC455" t="s">
        <v>71</v>
      </c>
      <c r="AD455" t="s">
        <v>74</v>
      </c>
      <c r="AE455">
        <v>3.165264</v>
      </c>
      <c r="AF455" t="s">
        <v>71</v>
      </c>
      <c r="AG455" t="s">
        <v>437</v>
      </c>
      <c r="AH455">
        <v>200</v>
      </c>
      <c r="AI455" t="s">
        <v>438</v>
      </c>
      <c r="AJ455">
        <v>3000000</v>
      </c>
      <c r="AK455" t="s">
        <v>439</v>
      </c>
      <c r="AL455">
        <v>5</v>
      </c>
      <c r="AM455" t="s">
        <v>440</v>
      </c>
      <c r="AN455">
        <v>100</v>
      </c>
      <c r="AO455" t="s">
        <v>441</v>
      </c>
      <c r="AP455">
        <v>30</v>
      </c>
      <c r="AQ455" t="s">
        <v>442</v>
      </c>
      <c r="AR455">
        <v>30</v>
      </c>
    </row>
    <row r="456" spans="1:44">
      <c r="A456">
        <v>380</v>
      </c>
      <c r="B456" t="s">
        <v>425</v>
      </c>
      <c r="C456">
        <v>3</v>
      </c>
      <c r="D456" t="s">
        <v>426</v>
      </c>
      <c r="E456">
        <v>389</v>
      </c>
      <c r="F456" t="s">
        <v>427</v>
      </c>
      <c r="G456" t="s">
        <v>428</v>
      </c>
      <c r="H456">
        <v>7119.64</v>
      </c>
      <c r="I456" t="s">
        <v>429</v>
      </c>
      <c r="J456">
        <v>0.000255</v>
      </c>
      <c r="K456" t="s">
        <v>71</v>
      </c>
      <c r="L456" t="s">
        <v>430</v>
      </c>
      <c r="M456">
        <v>336.177253</v>
      </c>
      <c r="N456" t="s">
        <v>71</v>
      </c>
      <c r="O456" t="s">
        <v>455</v>
      </c>
      <c r="P456">
        <v>0.000367</v>
      </c>
      <c r="Q456" t="s">
        <v>71</v>
      </c>
      <c r="R456" t="s">
        <v>70</v>
      </c>
      <c r="S456">
        <v>8.626751</v>
      </c>
      <c r="T456" t="s">
        <v>71</v>
      </c>
      <c r="U456" t="s">
        <v>72</v>
      </c>
      <c r="V456">
        <v>0.445526</v>
      </c>
      <c r="W456" t="s">
        <v>71</v>
      </c>
      <c r="X456" t="s">
        <v>73</v>
      </c>
      <c r="Y456">
        <v>2.463119</v>
      </c>
      <c r="Z456" t="s">
        <v>71</v>
      </c>
      <c r="AA456" t="s">
        <v>446</v>
      </c>
      <c r="AB456">
        <v>2.5217</v>
      </c>
      <c r="AC456" t="s">
        <v>71</v>
      </c>
      <c r="AD456" t="s">
        <v>74</v>
      </c>
      <c r="AE456">
        <v>3.165516</v>
      </c>
      <c r="AF456" t="s">
        <v>71</v>
      </c>
      <c r="AG456" t="s">
        <v>437</v>
      </c>
      <c r="AH456">
        <v>200</v>
      </c>
      <c r="AI456" t="s">
        <v>438</v>
      </c>
      <c r="AJ456">
        <v>3000000</v>
      </c>
      <c r="AK456" t="s">
        <v>439</v>
      </c>
      <c r="AL456">
        <v>5</v>
      </c>
      <c r="AM456" t="s">
        <v>440</v>
      </c>
      <c r="AN456">
        <v>100</v>
      </c>
      <c r="AO456" t="s">
        <v>441</v>
      </c>
      <c r="AP456">
        <v>30</v>
      </c>
      <c r="AQ456" t="s">
        <v>442</v>
      </c>
      <c r="AR456">
        <v>30</v>
      </c>
    </row>
    <row r="457" spans="1:44">
      <c r="A457">
        <v>379</v>
      </c>
      <c r="B457" t="s">
        <v>425</v>
      </c>
      <c r="C457">
        <v>4</v>
      </c>
      <c r="D457" t="s">
        <v>426</v>
      </c>
      <c r="E457">
        <v>561</v>
      </c>
      <c r="F457" t="s">
        <v>427</v>
      </c>
      <c r="G457" t="s">
        <v>428</v>
      </c>
      <c r="H457">
        <v>7119.64</v>
      </c>
      <c r="I457" t="s">
        <v>429</v>
      </c>
      <c r="J457">
        <v>0.000254</v>
      </c>
      <c r="K457" t="s">
        <v>71</v>
      </c>
      <c r="L457" t="s">
        <v>430</v>
      </c>
      <c r="M457">
        <v>751.06723</v>
      </c>
      <c r="N457" t="s">
        <v>71</v>
      </c>
      <c r="O457" t="s">
        <v>455</v>
      </c>
      <c r="P457">
        <v>0.000504</v>
      </c>
      <c r="Q457" t="s">
        <v>71</v>
      </c>
      <c r="R457" t="s">
        <v>70</v>
      </c>
      <c r="S457">
        <v>8.102457</v>
      </c>
      <c r="T457" t="s">
        <v>71</v>
      </c>
      <c r="U457" t="s">
        <v>72</v>
      </c>
      <c r="V457">
        <v>0.445451</v>
      </c>
      <c r="W457" t="s">
        <v>71</v>
      </c>
      <c r="X457" t="s">
        <v>73</v>
      </c>
      <c r="Y457">
        <v>1.822295</v>
      </c>
      <c r="Z457" t="s">
        <v>71</v>
      </c>
      <c r="AA457" t="s">
        <v>446</v>
      </c>
      <c r="AB457">
        <v>2.633545</v>
      </c>
      <c r="AC457" t="s">
        <v>71</v>
      </c>
      <c r="AD457" t="s">
        <v>74</v>
      </c>
      <c r="AE457">
        <v>3.169805</v>
      </c>
      <c r="AF457" t="s">
        <v>71</v>
      </c>
      <c r="AG457" t="s">
        <v>437</v>
      </c>
      <c r="AH457">
        <v>200</v>
      </c>
      <c r="AI457" t="s">
        <v>438</v>
      </c>
      <c r="AJ457">
        <v>3000000</v>
      </c>
      <c r="AK457" t="s">
        <v>439</v>
      </c>
      <c r="AL457">
        <v>5</v>
      </c>
      <c r="AM457" t="s">
        <v>440</v>
      </c>
      <c r="AN457">
        <v>100</v>
      </c>
      <c r="AO457" t="s">
        <v>441</v>
      </c>
      <c r="AP457">
        <v>30</v>
      </c>
      <c r="AQ457" t="s">
        <v>442</v>
      </c>
      <c r="AR457">
        <v>30</v>
      </c>
    </row>
    <row r="458" spans="1:44">
      <c r="A458">
        <v>378</v>
      </c>
      <c r="B458" t="s">
        <v>425</v>
      </c>
      <c r="C458">
        <v>5</v>
      </c>
      <c r="D458" t="s">
        <v>426</v>
      </c>
      <c r="E458">
        <v>904</v>
      </c>
      <c r="F458" t="s">
        <v>427</v>
      </c>
      <c r="G458" t="s">
        <v>428</v>
      </c>
      <c r="H458">
        <v>7119.64</v>
      </c>
      <c r="I458" t="s">
        <v>429</v>
      </c>
      <c r="J458">
        <v>0.000254</v>
      </c>
      <c r="K458" t="s">
        <v>71</v>
      </c>
      <c r="L458" t="s">
        <v>430</v>
      </c>
      <c r="M458">
        <v>1985.29071</v>
      </c>
      <c r="N458" t="s">
        <v>71</v>
      </c>
      <c r="O458" t="s">
        <v>455</v>
      </c>
      <c r="P458">
        <v>0.000916</v>
      </c>
      <c r="Q458" t="s">
        <v>71</v>
      </c>
      <c r="R458" t="s">
        <v>70</v>
      </c>
      <c r="S458">
        <v>7.642548</v>
      </c>
      <c r="T458" t="s">
        <v>71</v>
      </c>
      <c r="U458" t="s">
        <v>72</v>
      </c>
      <c r="V458">
        <v>0.444285</v>
      </c>
      <c r="W458" t="s">
        <v>71</v>
      </c>
      <c r="X458" t="s">
        <v>73</v>
      </c>
      <c r="Y458">
        <v>1.293552</v>
      </c>
      <c r="Z458" t="s">
        <v>71</v>
      </c>
      <c r="AA458" t="s">
        <v>446</v>
      </c>
      <c r="AB458">
        <v>2.704696</v>
      </c>
      <c r="AC458" t="s">
        <v>71</v>
      </c>
      <c r="AD458" t="s">
        <v>74</v>
      </c>
      <c r="AE458">
        <v>3.168785</v>
      </c>
      <c r="AF458" t="s">
        <v>71</v>
      </c>
      <c r="AG458" t="s">
        <v>437</v>
      </c>
      <c r="AH458">
        <v>200</v>
      </c>
      <c r="AI458" t="s">
        <v>438</v>
      </c>
      <c r="AJ458">
        <v>3000000</v>
      </c>
      <c r="AK458" t="s">
        <v>439</v>
      </c>
      <c r="AL458">
        <v>5</v>
      </c>
      <c r="AM458" t="s">
        <v>440</v>
      </c>
      <c r="AN458">
        <v>100</v>
      </c>
      <c r="AO458" t="s">
        <v>441</v>
      </c>
      <c r="AP458">
        <v>30</v>
      </c>
      <c r="AQ458" t="s">
        <v>442</v>
      </c>
      <c r="AR458">
        <v>30</v>
      </c>
    </row>
    <row r="459" spans="1:44">
      <c r="A459">
        <v>377</v>
      </c>
      <c r="B459" t="s">
        <v>425</v>
      </c>
      <c r="C459">
        <v>6</v>
      </c>
      <c r="D459" t="s">
        <v>426</v>
      </c>
      <c r="E459">
        <v>1591</v>
      </c>
      <c r="F459" t="s">
        <v>427</v>
      </c>
      <c r="G459" t="s">
        <v>428</v>
      </c>
      <c r="H459">
        <v>7119.64</v>
      </c>
      <c r="I459" t="s">
        <v>429</v>
      </c>
      <c r="J459">
        <v>0.000255</v>
      </c>
      <c r="K459" t="s">
        <v>71</v>
      </c>
      <c r="L459" t="s">
        <v>430</v>
      </c>
      <c r="M459">
        <v>5125.571584</v>
      </c>
      <c r="N459" t="s">
        <v>71</v>
      </c>
      <c r="O459" t="s">
        <v>455</v>
      </c>
      <c r="P459">
        <v>0.001963</v>
      </c>
      <c r="Q459" t="s">
        <v>71</v>
      </c>
      <c r="R459" t="s">
        <v>70</v>
      </c>
      <c r="S459">
        <v>7.180923</v>
      </c>
      <c r="T459" t="s">
        <v>71</v>
      </c>
      <c r="U459" t="s">
        <v>72</v>
      </c>
      <c r="V459">
        <v>0.443157</v>
      </c>
      <c r="W459" t="s">
        <v>71</v>
      </c>
      <c r="X459" t="s">
        <v>73</v>
      </c>
      <c r="Y459">
        <v>0.758117</v>
      </c>
      <c r="Z459" t="s">
        <v>71</v>
      </c>
      <c r="AA459" t="s">
        <v>446</v>
      </c>
      <c r="AB459">
        <v>2.791304</v>
      </c>
      <c r="AC459" t="s">
        <v>71</v>
      </c>
      <c r="AD459" t="s">
        <v>74</v>
      </c>
      <c r="AE459">
        <v>3.156085</v>
      </c>
      <c r="AF459" t="s">
        <v>71</v>
      </c>
      <c r="AG459" t="s">
        <v>437</v>
      </c>
      <c r="AH459">
        <v>200</v>
      </c>
      <c r="AI459" t="s">
        <v>438</v>
      </c>
      <c r="AJ459">
        <v>3000000</v>
      </c>
      <c r="AK459" t="s">
        <v>439</v>
      </c>
      <c r="AL459">
        <v>5</v>
      </c>
      <c r="AM459" t="s">
        <v>440</v>
      </c>
      <c r="AN459">
        <v>100</v>
      </c>
      <c r="AO459" t="s">
        <v>441</v>
      </c>
      <c r="AP459">
        <v>30</v>
      </c>
      <c r="AQ459" t="s">
        <v>442</v>
      </c>
      <c r="AR459">
        <v>30</v>
      </c>
    </row>
    <row r="460" spans="1:44">
      <c r="A460">
        <v>376</v>
      </c>
      <c r="B460" t="s">
        <v>425</v>
      </c>
      <c r="C460">
        <v>7</v>
      </c>
      <c r="D460" t="s">
        <v>426</v>
      </c>
      <c r="E460">
        <v>2964</v>
      </c>
      <c r="F460" t="s">
        <v>427</v>
      </c>
      <c r="G460" t="s">
        <v>428</v>
      </c>
      <c r="H460">
        <v>7119.64</v>
      </c>
      <c r="I460" t="s">
        <v>429</v>
      </c>
      <c r="J460">
        <v>0.000252</v>
      </c>
      <c r="K460" t="s">
        <v>71</v>
      </c>
      <c r="L460" t="s">
        <v>430</v>
      </c>
      <c r="M460">
        <v>11388.252361</v>
      </c>
      <c r="N460" t="s">
        <v>71</v>
      </c>
      <c r="O460" t="s">
        <v>455</v>
      </c>
      <c r="P460">
        <v>0.004048</v>
      </c>
      <c r="Q460" t="s">
        <v>71</v>
      </c>
      <c r="R460" t="s">
        <v>70</v>
      </c>
      <c r="S460">
        <v>6.936743</v>
      </c>
      <c r="T460" t="s">
        <v>71</v>
      </c>
      <c r="U460" t="s">
        <v>72</v>
      </c>
      <c r="V460">
        <v>0.443676</v>
      </c>
      <c r="W460" t="s">
        <v>71</v>
      </c>
      <c r="X460" t="s">
        <v>73</v>
      </c>
      <c r="Y460">
        <v>0.478555</v>
      </c>
      <c r="Z460" t="s">
        <v>71</v>
      </c>
      <c r="AA460" t="s">
        <v>446</v>
      </c>
      <c r="AB460">
        <v>2.810182</v>
      </c>
      <c r="AC460" t="s">
        <v>71</v>
      </c>
      <c r="AD460" t="s">
        <v>74</v>
      </c>
      <c r="AE460">
        <v>3.171706</v>
      </c>
      <c r="AF460" t="s">
        <v>71</v>
      </c>
      <c r="AG460" t="s">
        <v>437</v>
      </c>
      <c r="AH460">
        <v>200</v>
      </c>
      <c r="AI460" t="s">
        <v>438</v>
      </c>
      <c r="AJ460">
        <v>3000000</v>
      </c>
      <c r="AK460" t="s">
        <v>439</v>
      </c>
      <c r="AL460">
        <v>5</v>
      </c>
      <c r="AM460" t="s">
        <v>440</v>
      </c>
      <c r="AN460">
        <v>100</v>
      </c>
      <c r="AO460" t="s">
        <v>441</v>
      </c>
      <c r="AP460">
        <v>30</v>
      </c>
      <c r="AQ460" t="s">
        <v>442</v>
      </c>
      <c r="AR460">
        <v>30</v>
      </c>
    </row>
    <row r="461" spans="1:44">
      <c r="A461">
        <v>375</v>
      </c>
      <c r="B461" t="s">
        <v>425</v>
      </c>
      <c r="C461">
        <v>8</v>
      </c>
      <c r="D461" t="s">
        <v>426</v>
      </c>
      <c r="E461">
        <v>5711</v>
      </c>
      <c r="F461" t="s">
        <v>427</v>
      </c>
      <c r="G461" t="s">
        <v>428</v>
      </c>
      <c r="H461">
        <v>7117.73</v>
      </c>
      <c r="I461" t="s">
        <v>429</v>
      </c>
      <c r="J461">
        <v>0.000253</v>
      </c>
      <c r="K461" t="s">
        <v>71</v>
      </c>
      <c r="L461" t="s">
        <v>430</v>
      </c>
      <c r="M461">
        <v>35907.344056</v>
      </c>
      <c r="N461" t="s">
        <v>71</v>
      </c>
      <c r="O461" t="s">
        <v>455</v>
      </c>
      <c r="P461">
        <v>0.012223</v>
      </c>
      <c r="Q461" t="s">
        <v>71</v>
      </c>
      <c r="R461" t="s">
        <v>70</v>
      </c>
      <c r="S461">
        <v>6.919687</v>
      </c>
      <c r="T461" t="s">
        <v>71</v>
      </c>
      <c r="U461" t="s">
        <v>72</v>
      </c>
      <c r="V461">
        <v>0.444714</v>
      </c>
      <c r="W461" t="s">
        <v>71</v>
      </c>
      <c r="X461" t="s">
        <v>73</v>
      </c>
      <c r="Y461">
        <v>0.422987</v>
      </c>
      <c r="Z461" t="s">
        <v>71</v>
      </c>
      <c r="AA461" t="s">
        <v>446</v>
      </c>
      <c r="AB461">
        <v>2.859504</v>
      </c>
      <c r="AC461" t="s">
        <v>71</v>
      </c>
      <c r="AD461" t="s">
        <v>74</v>
      </c>
      <c r="AE461">
        <v>3.160523</v>
      </c>
      <c r="AF461" t="s">
        <v>71</v>
      </c>
      <c r="AG461" t="s">
        <v>437</v>
      </c>
      <c r="AH461">
        <v>200</v>
      </c>
      <c r="AI461" t="s">
        <v>438</v>
      </c>
      <c r="AJ461">
        <v>3000000</v>
      </c>
      <c r="AK461" t="s">
        <v>439</v>
      </c>
      <c r="AL461">
        <v>5</v>
      </c>
      <c r="AM461" t="s">
        <v>440</v>
      </c>
      <c r="AN461">
        <v>100</v>
      </c>
      <c r="AO461" t="s">
        <v>441</v>
      </c>
      <c r="AP461">
        <v>30</v>
      </c>
      <c r="AQ461" t="s">
        <v>442</v>
      </c>
      <c r="AR461">
        <v>30</v>
      </c>
    </row>
    <row r="462" spans="1:44">
      <c r="A462">
        <v>374</v>
      </c>
      <c r="B462" t="s">
        <v>425</v>
      </c>
      <c r="C462">
        <v>9</v>
      </c>
      <c r="D462" t="s">
        <v>426</v>
      </c>
      <c r="E462">
        <v>11204</v>
      </c>
      <c r="F462" t="s">
        <v>427</v>
      </c>
      <c r="G462" t="s">
        <v>428</v>
      </c>
      <c r="H462">
        <v>7117.73</v>
      </c>
      <c r="I462" t="s">
        <v>429</v>
      </c>
      <c r="J462">
        <v>0.000252</v>
      </c>
      <c r="K462" t="s">
        <v>71</v>
      </c>
      <c r="L462" t="s">
        <v>430</v>
      </c>
      <c r="M462">
        <v>84617.940076</v>
      </c>
      <c r="N462" t="s">
        <v>71</v>
      </c>
      <c r="O462" t="s">
        <v>455</v>
      </c>
      <c r="P462">
        <v>0.028458</v>
      </c>
      <c r="Q462" t="s">
        <v>71</v>
      </c>
      <c r="R462" t="s">
        <v>70</v>
      </c>
      <c r="S462">
        <v>6.907104</v>
      </c>
      <c r="T462" t="s">
        <v>71</v>
      </c>
      <c r="U462" t="s">
        <v>72</v>
      </c>
      <c r="V462">
        <v>0.442365</v>
      </c>
      <c r="W462" t="s">
        <v>71</v>
      </c>
      <c r="X462" t="s">
        <v>73</v>
      </c>
      <c r="Y462">
        <v>0.423308</v>
      </c>
      <c r="Z462" t="s">
        <v>71</v>
      </c>
      <c r="AA462" t="s">
        <v>446</v>
      </c>
      <c r="AB462">
        <v>2.847002</v>
      </c>
      <c r="AC462" t="s">
        <v>71</v>
      </c>
      <c r="AD462" t="s">
        <v>74</v>
      </c>
      <c r="AE462">
        <v>3.162318</v>
      </c>
      <c r="AF462" t="s">
        <v>71</v>
      </c>
      <c r="AG462" t="s">
        <v>437</v>
      </c>
      <c r="AH462">
        <v>200</v>
      </c>
      <c r="AI462" t="s">
        <v>438</v>
      </c>
      <c r="AJ462">
        <v>3000000</v>
      </c>
      <c r="AK462" t="s">
        <v>439</v>
      </c>
      <c r="AL462">
        <v>5</v>
      </c>
      <c r="AM462" t="s">
        <v>440</v>
      </c>
      <c r="AN462">
        <v>100</v>
      </c>
      <c r="AO462" t="s">
        <v>441</v>
      </c>
      <c r="AP462">
        <v>30</v>
      </c>
      <c r="AQ462" t="s">
        <v>442</v>
      </c>
      <c r="AR462">
        <v>30</v>
      </c>
    </row>
    <row r="463" spans="1:44">
      <c r="A463">
        <v>373</v>
      </c>
      <c r="B463" t="s">
        <v>425</v>
      </c>
      <c r="C463">
        <v>0</v>
      </c>
      <c r="D463" t="s">
        <v>426</v>
      </c>
      <c r="E463">
        <v>250</v>
      </c>
      <c r="F463" t="s">
        <v>427</v>
      </c>
      <c r="G463" t="s">
        <v>428</v>
      </c>
      <c r="H463">
        <v>7119.64</v>
      </c>
      <c r="I463" t="s">
        <v>429</v>
      </c>
      <c r="J463">
        <v>0.000258</v>
      </c>
      <c r="K463" t="s">
        <v>71</v>
      </c>
      <c r="L463" t="s">
        <v>430</v>
      </c>
      <c r="M463">
        <v>25.489017</v>
      </c>
      <c r="N463" t="s">
        <v>71</v>
      </c>
      <c r="O463" t="s">
        <v>455</v>
      </c>
      <c r="P463">
        <v>0.000267</v>
      </c>
      <c r="Q463" t="s">
        <v>71</v>
      </c>
      <c r="R463" t="s">
        <v>70</v>
      </c>
      <c r="S463">
        <v>12.242287</v>
      </c>
      <c r="T463" t="s">
        <v>71</v>
      </c>
      <c r="U463" t="s">
        <v>72</v>
      </c>
      <c r="V463">
        <v>0.446344</v>
      </c>
      <c r="W463" t="s">
        <v>71</v>
      </c>
      <c r="X463" t="s">
        <v>73</v>
      </c>
      <c r="Y463">
        <v>6.321418</v>
      </c>
      <c r="Z463" t="s">
        <v>71</v>
      </c>
      <c r="AA463" t="s">
        <v>446</v>
      </c>
      <c r="AB463">
        <v>2.263816</v>
      </c>
      <c r="AC463" t="s">
        <v>71</v>
      </c>
      <c r="AD463" t="s">
        <v>74</v>
      </c>
      <c r="AE463">
        <v>3.177803</v>
      </c>
      <c r="AF463" t="s">
        <v>71</v>
      </c>
      <c r="AG463" t="s">
        <v>437</v>
      </c>
      <c r="AH463">
        <v>200</v>
      </c>
      <c r="AI463" t="s">
        <v>438</v>
      </c>
      <c r="AJ463">
        <v>3000000</v>
      </c>
      <c r="AK463" t="s">
        <v>439</v>
      </c>
      <c r="AL463">
        <v>5</v>
      </c>
      <c r="AM463" t="s">
        <v>440</v>
      </c>
      <c r="AN463">
        <v>100</v>
      </c>
      <c r="AO463" t="s">
        <v>441</v>
      </c>
      <c r="AP463">
        <v>30</v>
      </c>
      <c r="AQ463" t="s">
        <v>442</v>
      </c>
      <c r="AR463">
        <v>30</v>
      </c>
    </row>
    <row r="464" spans="1:44">
      <c r="A464">
        <v>372</v>
      </c>
      <c r="B464" t="s">
        <v>425</v>
      </c>
      <c r="C464">
        <v>1</v>
      </c>
      <c r="D464" t="s">
        <v>426</v>
      </c>
      <c r="E464">
        <v>261</v>
      </c>
      <c r="F464" t="s">
        <v>427</v>
      </c>
      <c r="G464" t="s">
        <v>428</v>
      </c>
      <c r="H464">
        <v>7119.64</v>
      </c>
      <c r="I464" t="s">
        <v>429</v>
      </c>
      <c r="J464">
        <v>0.000259</v>
      </c>
      <c r="K464" t="s">
        <v>71</v>
      </c>
      <c r="L464" t="s">
        <v>430</v>
      </c>
      <c r="M464">
        <v>55.483234</v>
      </c>
      <c r="N464" t="s">
        <v>71</v>
      </c>
      <c r="O464" t="s">
        <v>455</v>
      </c>
      <c r="P464">
        <v>0.000277</v>
      </c>
      <c r="Q464" t="s">
        <v>71</v>
      </c>
      <c r="R464" t="s">
        <v>70</v>
      </c>
      <c r="S464">
        <v>11.077057</v>
      </c>
      <c r="T464" t="s">
        <v>71</v>
      </c>
      <c r="U464" t="s">
        <v>72</v>
      </c>
      <c r="V464">
        <v>0.447615</v>
      </c>
      <c r="W464" t="s">
        <v>71</v>
      </c>
      <c r="X464" t="s">
        <v>73</v>
      </c>
      <c r="Y464">
        <v>5.296253</v>
      </c>
      <c r="Z464" t="s">
        <v>71</v>
      </c>
      <c r="AA464" t="s">
        <v>446</v>
      </c>
      <c r="AB464">
        <v>2.137466</v>
      </c>
      <c r="AC464" t="s">
        <v>71</v>
      </c>
      <c r="AD464" t="s">
        <v>74</v>
      </c>
      <c r="AE464">
        <v>3.165199</v>
      </c>
      <c r="AF464" t="s">
        <v>71</v>
      </c>
      <c r="AG464" t="s">
        <v>437</v>
      </c>
      <c r="AH464">
        <v>200</v>
      </c>
      <c r="AI464" t="s">
        <v>438</v>
      </c>
      <c r="AJ464">
        <v>3000000</v>
      </c>
      <c r="AK464" t="s">
        <v>439</v>
      </c>
      <c r="AL464">
        <v>5</v>
      </c>
      <c r="AM464" t="s">
        <v>440</v>
      </c>
      <c r="AN464">
        <v>100</v>
      </c>
      <c r="AO464" t="s">
        <v>441</v>
      </c>
      <c r="AP464">
        <v>30</v>
      </c>
      <c r="AQ464" t="s">
        <v>442</v>
      </c>
      <c r="AR464">
        <v>30</v>
      </c>
    </row>
    <row r="465" spans="1:44">
      <c r="A465">
        <v>371</v>
      </c>
      <c r="B465" t="s">
        <v>425</v>
      </c>
      <c r="C465">
        <v>2</v>
      </c>
      <c r="D465" t="s">
        <v>426</v>
      </c>
      <c r="E465">
        <v>304</v>
      </c>
      <c r="F465" t="s">
        <v>427</v>
      </c>
      <c r="G465" t="s">
        <v>428</v>
      </c>
      <c r="H465">
        <v>7119.64</v>
      </c>
      <c r="I465" t="s">
        <v>429</v>
      </c>
      <c r="J465">
        <v>0.000257</v>
      </c>
      <c r="K465" t="s">
        <v>71</v>
      </c>
      <c r="L465" t="s">
        <v>430</v>
      </c>
      <c r="M465">
        <v>154.560281</v>
      </c>
      <c r="N465" t="s">
        <v>71</v>
      </c>
      <c r="O465" t="s">
        <v>455</v>
      </c>
      <c r="P465">
        <v>0.000309</v>
      </c>
      <c r="Q465" t="s">
        <v>71</v>
      </c>
      <c r="R465" t="s">
        <v>70</v>
      </c>
      <c r="S465">
        <v>9.753935</v>
      </c>
      <c r="T465" t="s">
        <v>71</v>
      </c>
      <c r="U465" t="s">
        <v>72</v>
      </c>
      <c r="V465">
        <v>0.446548</v>
      </c>
      <c r="W465" t="s">
        <v>71</v>
      </c>
      <c r="X465" t="s">
        <v>73</v>
      </c>
      <c r="Y465">
        <v>3.632859</v>
      </c>
      <c r="Z465" t="s">
        <v>71</v>
      </c>
      <c r="AA465" t="s">
        <v>446</v>
      </c>
      <c r="AB465">
        <v>2.481793</v>
      </c>
      <c r="AC465" t="s">
        <v>71</v>
      </c>
      <c r="AD465" t="s">
        <v>74</v>
      </c>
      <c r="AE465">
        <v>3.162151</v>
      </c>
      <c r="AF465" t="s">
        <v>71</v>
      </c>
      <c r="AG465" t="s">
        <v>437</v>
      </c>
      <c r="AH465">
        <v>200</v>
      </c>
      <c r="AI465" t="s">
        <v>438</v>
      </c>
      <c r="AJ465">
        <v>3000000</v>
      </c>
      <c r="AK465" t="s">
        <v>439</v>
      </c>
      <c r="AL465">
        <v>5</v>
      </c>
      <c r="AM465" t="s">
        <v>440</v>
      </c>
      <c r="AN465">
        <v>100</v>
      </c>
      <c r="AO465" t="s">
        <v>441</v>
      </c>
      <c r="AP465">
        <v>30</v>
      </c>
      <c r="AQ465" t="s">
        <v>442</v>
      </c>
      <c r="AR465">
        <v>30</v>
      </c>
    </row>
    <row r="466" spans="1:44">
      <c r="A466">
        <v>370</v>
      </c>
      <c r="B466" t="s">
        <v>425</v>
      </c>
      <c r="C466">
        <v>3</v>
      </c>
      <c r="D466" t="s">
        <v>426</v>
      </c>
      <c r="E466">
        <v>389</v>
      </c>
      <c r="F466" t="s">
        <v>427</v>
      </c>
      <c r="G466" t="s">
        <v>428</v>
      </c>
      <c r="H466">
        <v>7119.64</v>
      </c>
      <c r="I466" t="s">
        <v>429</v>
      </c>
      <c r="J466">
        <v>0.000256</v>
      </c>
      <c r="K466" t="s">
        <v>71</v>
      </c>
      <c r="L466" t="s">
        <v>430</v>
      </c>
      <c r="M466">
        <v>345.666503</v>
      </c>
      <c r="N466" t="s">
        <v>71</v>
      </c>
      <c r="O466" t="s">
        <v>455</v>
      </c>
      <c r="P466">
        <v>0.000371</v>
      </c>
      <c r="Q466" t="s">
        <v>71</v>
      </c>
      <c r="R466" t="s">
        <v>70</v>
      </c>
      <c r="S466">
        <v>8.808028</v>
      </c>
      <c r="T466" t="s">
        <v>71</v>
      </c>
      <c r="U466" t="s">
        <v>72</v>
      </c>
      <c r="V466">
        <v>0.447241</v>
      </c>
      <c r="W466" t="s">
        <v>71</v>
      </c>
      <c r="X466" t="s">
        <v>73</v>
      </c>
      <c r="Y466">
        <v>2.522406</v>
      </c>
      <c r="Z466" t="s">
        <v>71</v>
      </c>
      <c r="AA466" t="s">
        <v>446</v>
      </c>
      <c r="AB466">
        <v>2.635585</v>
      </c>
      <c r="AC466" t="s">
        <v>71</v>
      </c>
      <c r="AD466" t="s">
        <v>74</v>
      </c>
      <c r="AE466">
        <v>3.171593</v>
      </c>
      <c r="AF466" t="s">
        <v>71</v>
      </c>
      <c r="AG466" t="s">
        <v>437</v>
      </c>
      <c r="AH466">
        <v>200</v>
      </c>
      <c r="AI466" t="s">
        <v>438</v>
      </c>
      <c r="AJ466">
        <v>3000000</v>
      </c>
      <c r="AK466" t="s">
        <v>439</v>
      </c>
      <c r="AL466">
        <v>5</v>
      </c>
      <c r="AM466" t="s">
        <v>440</v>
      </c>
      <c r="AN466">
        <v>100</v>
      </c>
      <c r="AO466" t="s">
        <v>441</v>
      </c>
      <c r="AP466">
        <v>30</v>
      </c>
      <c r="AQ466" t="s">
        <v>442</v>
      </c>
      <c r="AR466">
        <v>30</v>
      </c>
    </row>
    <row r="467" spans="1:44">
      <c r="A467">
        <v>369</v>
      </c>
      <c r="B467" t="s">
        <v>425</v>
      </c>
      <c r="C467">
        <v>4</v>
      </c>
      <c r="D467" t="s">
        <v>426</v>
      </c>
      <c r="E467">
        <v>561</v>
      </c>
      <c r="F467" t="s">
        <v>427</v>
      </c>
      <c r="G467" t="s">
        <v>428</v>
      </c>
      <c r="H467">
        <v>7119.64</v>
      </c>
      <c r="I467" t="s">
        <v>429</v>
      </c>
      <c r="J467">
        <v>0.000257</v>
      </c>
      <c r="K467" t="s">
        <v>71</v>
      </c>
      <c r="L467" t="s">
        <v>430</v>
      </c>
      <c r="M467">
        <v>765.205905</v>
      </c>
      <c r="N467" t="s">
        <v>71</v>
      </c>
      <c r="O467" t="s">
        <v>455</v>
      </c>
      <c r="P467">
        <v>0.000512</v>
      </c>
      <c r="Q467" t="s">
        <v>71</v>
      </c>
      <c r="R467" t="s">
        <v>70</v>
      </c>
      <c r="S467">
        <v>8.265052</v>
      </c>
      <c r="T467" t="s">
        <v>71</v>
      </c>
      <c r="U467" t="s">
        <v>72</v>
      </c>
      <c r="V467">
        <v>0.445438</v>
      </c>
      <c r="W467" t="s">
        <v>71</v>
      </c>
      <c r="X467" t="s">
        <v>73</v>
      </c>
      <c r="Y467">
        <v>1.883283</v>
      </c>
      <c r="Z467" t="s">
        <v>71</v>
      </c>
      <c r="AA467" t="s">
        <v>446</v>
      </c>
      <c r="AB467">
        <v>2.743213</v>
      </c>
      <c r="AC467" t="s">
        <v>71</v>
      </c>
      <c r="AD467" t="s">
        <v>74</v>
      </c>
      <c r="AE467">
        <v>3.162517</v>
      </c>
      <c r="AF467" t="s">
        <v>71</v>
      </c>
      <c r="AG467" t="s">
        <v>437</v>
      </c>
      <c r="AH467">
        <v>200</v>
      </c>
      <c r="AI467" t="s">
        <v>438</v>
      </c>
      <c r="AJ467">
        <v>3000000</v>
      </c>
      <c r="AK467" t="s">
        <v>439</v>
      </c>
      <c r="AL467">
        <v>5</v>
      </c>
      <c r="AM467" t="s">
        <v>440</v>
      </c>
      <c r="AN467">
        <v>100</v>
      </c>
      <c r="AO467" t="s">
        <v>441</v>
      </c>
      <c r="AP467">
        <v>30</v>
      </c>
      <c r="AQ467" t="s">
        <v>442</v>
      </c>
      <c r="AR467">
        <v>30</v>
      </c>
    </row>
    <row r="468" spans="1:44">
      <c r="A468">
        <v>368</v>
      </c>
      <c r="B468" t="s">
        <v>425</v>
      </c>
      <c r="C468">
        <v>5</v>
      </c>
      <c r="D468" t="s">
        <v>426</v>
      </c>
      <c r="E468">
        <v>904</v>
      </c>
      <c r="F468" t="s">
        <v>427</v>
      </c>
      <c r="G468" t="s">
        <v>428</v>
      </c>
      <c r="H468">
        <v>7119.64</v>
      </c>
      <c r="I468" t="s">
        <v>429</v>
      </c>
      <c r="J468">
        <v>0.000258</v>
      </c>
      <c r="K468" t="s">
        <v>71</v>
      </c>
      <c r="L468" t="s">
        <v>430</v>
      </c>
      <c r="M468">
        <v>2027.732308</v>
      </c>
      <c r="N468" t="s">
        <v>71</v>
      </c>
      <c r="O468" t="s">
        <v>455</v>
      </c>
      <c r="P468">
        <v>0.000934</v>
      </c>
      <c r="Q468" t="s">
        <v>71</v>
      </c>
      <c r="R468" t="s">
        <v>70</v>
      </c>
      <c r="S468">
        <v>7.790978</v>
      </c>
      <c r="T468" t="s">
        <v>71</v>
      </c>
      <c r="U468" t="s">
        <v>72</v>
      </c>
      <c r="V468">
        <v>0.44532</v>
      </c>
      <c r="W468" t="s">
        <v>71</v>
      </c>
      <c r="X468" t="s">
        <v>73</v>
      </c>
      <c r="Y468">
        <v>1.347386</v>
      </c>
      <c r="Z468" t="s">
        <v>71</v>
      </c>
      <c r="AA468" t="s">
        <v>446</v>
      </c>
      <c r="AB468">
        <v>2.799382</v>
      </c>
      <c r="AC468" t="s">
        <v>71</v>
      </c>
      <c r="AD468" t="s">
        <v>74</v>
      </c>
      <c r="AE468">
        <v>3.167344</v>
      </c>
      <c r="AF468" t="s">
        <v>71</v>
      </c>
      <c r="AG468" t="s">
        <v>437</v>
      </c>
      <c r="AH468">
        <v>200</v>
      </c>
      <c r="AI468" t="s">
        <v>438</v>
      </c>
      <c r="AJ468">
        <v>3000000</v>
      </c>
      <c r="AK468" t="s">
        <v>439</v>
      </c>
      <c r="AL468">
        <v>5</v>
      </c>
      <c r="AM468" t="s">
        <v>440</v>
      </c>
      <c r="AN468">
        <v>100</v>
      </c>
      <c r="AO468" t="s">
        <v>441</v>
      </c>
      <c r="AP468">
        <v>30</v>
      </c>
      <c r="AQ468" t="s">
        <v>442</v>
      </c>
      <c r="AR468">
        <v>30</v>
      </c>
    </row>
    <row r="469" spans="1:44">
      <c r="A469">
        <v>367</v>
      </c>
      <c r="B469" t="s">
        <v>425</v>
      </c>
      <c r="C469">
        <v>6</v>
      </c>
      <c r="D469" t="s">
        <v>426</v>
      </c>
      <c r="E469">
        <v>1591</v>
      </c>
      <c r="F469" t="s">
        <v>427</v>
      </c>
      <c r="G469" t="s">
        <v>428</v>
      </c>
      <c r="H469">
        <v>7119.64</v>
      </c>
      <c r="I469" t="s">
        <v>429</v>
      </c>
      <c r="J469">
        <v>0.000256</v>
      </c>
      <c r="K469" t="s">
        <v>71</v>
      </c>
      <c r="L469" t="s">
        <v>430</v>
      </c>
      <c r="M469">
        <v>5168.992337</v>
      </c>
      <c r="N469" t="s">
        <v>71</v>
      </c>
      <c r="O469" t="s">
        <v>455</v>
      </c>
      <c r="P469">
        <v>0.001979</v>
      </c>
      <c r="Q469" t="s">
        <v>71</v>
      </c>
      <c r="R469" t="s">
        <v>70</v>
      </c>
      <c r="S469">
        <v>7.389997</v>
      </c>
      <c r="T469" t="s">
        <v>71</v>
      </c>
      <c r="U469" t="s">
        <v>72</v>
      </c>
      <c r="V469">
        <v>0.447222</v>
      </c>
      <c r="W469" t="s">
        <v>71</v>
      </c>
      <c r="X469" t="s">
        <v>73</v>
      </c>
      <c r="Y469">
        <v>0.791847</v>
      </c>
      <c r="Z469" t="s">
        <v>71</v>
      </c>
      <c r="AA469" t="s">
        <v>446</v>
      </c>
      <c r="AB469">
        <v>2.942685</v>
      </c>
      <c r="AC469" t="s">
        <v>71</v>
      </c>
      <c r="AD469" t="s">
        <v>74</v>
      </c>
      <c r="AE469">
        <v>3.176317</v>
      </c>
      <c r="AF469" t="s">
        <v>71</v>
      </c>
      <c r="AG469" t="s">
        <v>437</v>
      </c>
      <c r="AH469">
        <v>200</v>
      </c>
      <c r="AI469" t="s">
        <v>438</v>
      </c>
      <c r="AJ469">
        <v>3000000</v>
      </c>
      <c r="AK469" t="s">
        <v>439</v>
      </c>
      <c r="AL469">
        <v>5</v>
      </c>
      <c r="AM469" t="s">
        <v>440</v>
      </c>
      <c r="AN469">
        <v>100</v>
      </c>
      <c r="AO469" t="s">
        <v>441</v>
      </c>
      <c r="AP469">
        <v>30</v>
      </c>
      <c r="AQ469" t="s">
        <v>442</v>
      </c>
      <c r="AR469">
        <v>30</v>
      </c>
    </row>
    <row r="470" spans="1:44">
      <c r="A470">
        <v>366</v>
      </c>
      <c r="B470" t="s">
        <v>425</v>
      </c>
      <c r="C470">
        <v>7</v>
      </c>
      <c r="D470" t="s">
        <v>426</v>
      </c>
      <c r="E470">
        <v>2964</v>
      </c>
      <c r="F470" t="s">
        <v>427</v>
      </c>
      <c r="G470" t="s">
        <v>428</v>
      </c>
      <c r="H470">
        <v>7119.64</v>
      </c>
      <c r="I470" t="s">
        <v>429</v>
      </c>
      <c r="J470">
        <v>0.000255</v>
      </c>
      <c r="K470" t="s">
        <v>71</v>
      </c>
      <c r="L470" t="s">
        <v>430</v>
      </c>
      <c r="M470">
        <v>11501.538194</v>
      </c>
      <c r="N470" t="s">
        <v>71</v>
      </c>
      <c r="O470" t="s">
        <v>455</v>
      </c>
      <c r="P470">
        <v>0.004089</v>
      </c>
      <c r="Q470" t="s">
        <v>71</v>
      </c>
      <c r="R470" t="s">
        <v>70</v>
      </c>
      <c r="S470">
        <v>7.099737</v>
      </c>
      <c r="T470" t="s">
        <v>71</v>
      </c>
      <c r="U470" t="s">
        <v>72</v>
      </c>
      <c r="V470">
        <v>0.445271</v>
      </c>
      <c r="W470" t="s">
        <v>71</v>
      </c>
      <c r="X470" t="s">
        <v>73</v>
      </c>
      <c r="Y470">
        <v>0.508307</v>
      </c>
      <c r="Z470" t="s">
        <v>71</v>
      </c>
      <c r="AA470" t="s">
        <v>446</v>
      </c>
      <c r="AB470">
        <v>2.944548</v>
      </c>
      <c r="AC470" t="s">
        <v>71</v>
      </c>
      <c r="AD470" t="s">
        <v>74</v>
      </c>
      <c r="AE470">
        <v>3.16911</v>
      </c>
      <c r="AF470" t="s">
        <v>71</v>
      </c>
      <c r="AG470" t="s">
        <v>437</v>
      </c>
      <c r="AH470">
        <v>200</v>
      </c>
      <c r="AI470" t="s">
        <v>438</v>
      </c>
      <c r="AJ470">
        <v>3000000</v>
      </c>
      <c r="AK470" t="s">
        <v>439</v>
      </c>
      <c r="AL470">
        <v>5</v>
      </c>
      <c r="AM470" t="s">
        <v>440</v>
      </c>
      <c r="AN470">
        <v>100</v>
      </c>
      <c r="AO470" t="s">
        <v>441</v>
      </c>
      <c r="AP470">
        <v>30</v>
      </c>
      <c r="AQ470" t="s">
        <v>442</v>
      </c>
      <c r="AR470">
        <v>30</v>
      </c>
    </row>
    <row r="471" spans="1:44">
      <c r="A471">
        <v>365</v>
      </c>
      <c r="B471" t="s">
        <v>425</v>
      </c>
      <c r="C471">
        <v>8</v>
      </c>
      <c r="D471" t="s">
        <v>426</v>
      </c>
      <c r="E471">
        <v>5711</v>
      </c>
      <c r="F471" t="s">
        <v>427</v>
      </c>
      <c r="G471" t="s">
        <v>428</v>
      </c>
      <c r="H471">
        <v>7117.73</v>
      </c>
      <c r="I471" t="s">
        <v>429</v>
      </c>
      <c r="J471">
        <v>0.000255</v>
      </c>
      <c r="K471" t="s">
        <v>71</v>
      </c>
      <c r="L471" t="s">
        <v>430</v>
      </c>
      <c r="M471">
        <v>35942.854015</v>
      </c>
      <c r="N471" t="s">
        <v>71</v>
      </c>
      <c r="O471" t="s">
        <v>455</v>
      </c>
      <c r="P471">
        <v>0.012236</v>
      </c>
      <c r="Q471" t="s">
        <v>71</v>
      </c>
      <c r="R471" t="s">
        <v>70</v>
      </c>
      <c r="S471">
        <v>7.07039</v>
      </c>
      <c r="T471" t="s">
        <v>71</v>
      </c>
      <c r="U471" t="s">
        <v>72</v>
      </c>
      <c r="V471">
        <v>0.445067</v>
      </c>
      <c r="W471" t="s">
        <v>71</v>
      </c>
      <c r="X471" t="s">
        <v>73</v>
      </c>
      <c r="Y471">
        <v>0.44624</v>
      </c>
      <c r="Z471" t="s">
        <v>71</v>
      </c>
      <c r="AA471" t="s">
        <v>446</v>
      </c>
      <c r="AB471">
        <v>2.976986</v>
      </c>
      <c r="AC471" t="s">
        <v>71</v>
      </c>
      <c r="AD471" t="s">
        <v>74</v>
      </c>
      <c r="AE471">
        <v>3.170567</v>
      </c>
      <c r="AF471" t="s">
        <v>71</v>
      </c>
      <c r="AG471" t="s">
        <v>437</v>
      </c>
      <c r="AH471">
        <v>200</v>
      </c>
      <c r="AI471" t="s">
        <v>438</v>
      </c>
      <c r="AJ471">
        <v>3000000</v>
      </c>
      <c r="AK471" t="s">
        <v>439</v>
      </c>
      <c r="AL471">
        <v>5</v>
      </c>
      <c r="AM471" t="s">
        <v>440</v>
      </c>
      <c r="AN471">
        <v>100</v>
      </c>
      <c r="AO471" t="s">
        <v>441</v>
      </c>
      <c r="AP471">
        <v>30</v>
      </c>
      <c r="AQ471" t="s">
        <v>442</v>
      </c>
      <c r="AR471">
        <v>30</v>
      </c>
    </row>
    <row r="472" spans="1:44">
      <c r="A472">
        <v>364</v>
      </c>
      <c r="B472" t="s">
        <v>425</v>
      </c>
      <c r="C472">
        <v>9</v>
      </c>
      <c r="D472" t="s">
        <v>426</v>
      </c>
      <c r="E472">
        <v>11204</v>
      </c>
      <c r="F472" t="s">
        <v>427</v>
      </c>
      <c r="G472" t="s">
        <v>428</v>
      </c>
      <c r="H472">
        <v>7117.73</v>
      </c>
      <c r="I472" t="s">
        <v>429</v>
      </c>
      <c r="J472">
        <v>0.000257</v>
      </c>
      <c r="K472" t="s">
        <v>71</v>
      </c>
      <c r="L472" t="s">
        <v>430</v>
      </c>
      <c r="M472">
        <v>85184.302387</v>
      </c>
      <c r="N472" t="s">
        <v>71</v>
      </c>
      <c r="O472" t="s">
        <v>455</v>
      </c>
      <c r="P472">
        <v>0.028651</v>
      </c>
      <c r="Q472" t="s">
        <v>71</v>
      </c>
      <c r="R472" t="s">
        <v>70</v>
      </c>
      <c r="S472">
        <v>7.055801</v>
      </c>
      <c r="T472" t="s">
        <v>71</v>
      </c>
      <c r="U472" t="s">
        <v>72</v>
      </c>
      <c r="V472">
        <v>0.443891</v>
      </c>
      <c r="W472" t="s">
        <v>71</v>
      </c>
      <c r="X472" t="s">
        <v>73</v>
      </c>
      <c r="Y472">
        <v>0.435477</v>
      </c>
      <c r="Z472" t="s">
        <v>71</v>
      </c>
      <c r="AA472" t="s">
        <v>446</v>
      </c>
      <c r="AB472">
        <v>2.972465</v>
      </c>
      <c r="AC472" t="s">
        <v>71</v>
      </c>
      <c r="AD472" t="s">
        <v>74</v>
      </c>
      <c r="AE472">
        <v>3.171766</v>
      </c>
      <c r="AF472" t="s">
        <v>71</v>
      </c>
      <c r="AG472" t="s">
        <v>437</v>
      </c>
      <c r="AH472">
        <v>200</v>
      </c>
      <c r="AI472" t="s">
        <v>438</v>
      </c>
      <c r="AJ472">
        <v>3000000</v>
      </c>
      <c r="AK472" t="s">
        <v>439</v>
      </c>
      <c r="AL472">
        <v>5</v>
      </c>
      <c r="AM472" t="s">
        <v>440</v>
      </c>
      <c r="AN472">
        <v>100</v>
      </c>
      <c r="AO472" t="s">
        <v>441</v>
      </c>
      <c r="AP472">
        <v>30</v>
      </c>
      <c r="AQ472" t="s">
        <v>442</v>
      </c>
      <c r="AR472">
        <v>30</v>
      </c>
    </row>
    <row r="473" spans="1:44">
      <c r="A473">
        <v>363</v>
      </c>
      <c r="B473" t="s">
        <v>425</v>
      </c>
      <c r="C473">
        <v>1</v>
      </c>
      <c r="D473" t="s">
        <v>426</v>
      </c>
      <c r="E473">
        <v>3448</v>
      </c>
      <c r="F473" t="s">
        <v>427</v>
      </c>
      <c r="G473" t="s">
        <v>428</v>
      </c>
      <c r="H473">
        <v>855.56</v>
      </c>
      <c r="I473" t="s">
        <v>429</v>
      </c>
      <c r="J473">
        <v>0.000937</v>
      </c>
      <c r="K473" t="s">
        <v>71</v>
      </c>
      <c r="L473" t="s">
        <v>430</v>
      </c>
      <c r="M473">
        <v>1019.164374</v>
      </c>
      <c r="N473" t="s">
        <v>71</v>
      </c>
      <c r="O473" t="s">
        <v>455</v>
      </c>
      <c r="P473">
        <v>0.001277</v>
      </c>
      <c r="Q473" t="s">
        <v>71</v>
      </c>
      <c r="R473" t="s">
        <v>70</v>
      </c>
      <c r="S473">
        <v>136.797804</v>
      </c>
      <c r="T473" t="s">
        <v>71</v>
      </c>
      <c r="U473" t="s">
        <v>72</v>
      </c>
      <c r="V473">
        <v>0.507776</v>
      </c>
      <c r="W473" t="s">
        <v>71</v>
      </c>
      <c r="X473" t="s">
        <v>73</v>
      </c>
      <c r="Y473">
        <v>1.552479</v>
      </c>
      <c r="Z473" t="s">
        <v>71</v>
      </c>
      <c r="AA473" t="s">
        <v>446</v>
      </c>
      <c r="AB473">
        <v>131.533602</v>
      </c>
      <c r="AC473" t="s">
        <v>71</v>
      </c>
      <c r="AD473" t="s">
        <v>74</v>
      </c>
      <c r="AE473">
        <v>3.101974</v>
      </c>
      <c r="AF473" t="s">
        <v>71</v>
      </c>
      <c r="AG473" t="s">
        <v>437</v>
      </c>
      <c r="AH473">
        <v>20</v>
      </c>
      <c r="AI473" t="s">
        <v>438</v>
      </c>
      <c r="AJ473">
        <v>3000000</v>
      </c>
      <c r="AK473" t="s">
        <v>439</v>
      </c>
      <c r="AL473">
        <v>5</v>
      </c>
      <c r="AM473" t="s">
        <v>440</v>
      </c>
      <c r="AN473">
        <v>100</v>
      </c>
      <c r="AO473" t="s">
        <v>441</v>
      </c>
      <c r="AP473">
        <v>30</v>
      </c>
      <c r="AQ473" t="s">
        <v>442</v>
      </c>
      <c r="AR473">
        <v>3000</v>
      </c>
    </row>
    <row r="474" spans="1:44">
      <c r="A474">
        <v>362</v>
      </c>
      <c r="B474" t="s">
        <v>425</v>
      </c>
      <c r="C474">
        <v>1</v>
      </c>
      <c r="D474" t="s">
        <v>426</v>
      </c>
      <c r="E474">
        <v>3460</v>
      </c>
      <c r="F474" t="s">
        <v>427</v>
      </c>
      <c r="G474" t="s">
        <v>428</v>
      </c>
      <c r="H474">
        <v>855.56</v>
      </c>
      <c r="I474" t="s">
        <v>429</v>
      </c>
      <c r="J474">
        <v>0.001665</v>
      </c>
      <c r="K474" t="s">
        <v>71</v>
      </c>
      <c r="L474" t="s">
        <v>430</v>
      </c>
      <c r="M474">
        <v>1121.136027</v>
      </c>
      <c r="N474" t="s">
        <v>71</v>
      </c>
      <c r="O474" t="s">
        <v>455</v>
      </c>
      <c r="P474">
        <v>0.002039</v>
      </c>
      <c r="Q474" t="s">
        <v>71</v>
      </c>
      <c r="R474" t="s">
        <v>70</v>
      </c>
      <c r="S474">
        <v>138.023703</v>
      </c>
      <c r="T474" t="s">
        <v>71</v>
      </c>
      <c r="U474" t="s">
        <v>72</v>
      </c>
      <c r="V474">
        <v>0.085071</v>
      </c>
      <c r="W474" t="s">
        <v>71</v>
      </c>
      <c r="X474" t="s">
        <v>73</v>
      </c>
      <c r="Y474">
        <v>1.838787</v>
      </c>
      <c r="Z474" t="s">
        <v>71</v>
      </c>
      <c r="AA474" t="s">
        <v>446</v>
      </c>
      <c r="AB474">
        <v>132.890098</v>
      </c>
      <c r="AC474" t="s">
        <v>71</v>
      </c>
      <c r="AD474" t="s">
        <v>74</v>
      </c>
      <c r="AE474">
        <v>3.106125</v>
      </c>
      <c r="AF474" t="s">
        <v>71</v>
      </c>
      <c r="AG474" t="s">
        <v>437</v>
      </c>
      <c r="AH474">
        <v>200</v>
      </c>
      <c r="AI474" t="s">
        <v>438</v>
      </c>
      <c r="AJ474">
        <v>3000000</v>
      </c>
      <c r="AK474" t="s">
        <v>439</v>
      </c>
      <c r="AL474">
        <v>5</v>
      </c>
      <c r="AM474" t="s">
        <v>440</v>
      </c>
      <c r="AN474">
        <v>100</v>
      </c>
      <c r="AO474" t="s">
        <v>441</v>
      </c>
      <c r="AP474">
        <v>30</v>
      </c>
      <c r="AQ474" t="s">
        <v>442</v>
      </c>
      <c r="AR474">
        <v>3000</v>
      </c>
    </row>
    <row r="475" spans="1:44">
      <c r="A475">
        <v>362</v>
      </c>
      <c r="B475" t="s">
        <v>425</v>
      </c>
      <c r="C475">
        <v>1</v>
      </c>
      <c r="D475" t="s">
        <v>426</v>
      </c>
      <c r="E475">
        <v>1305</v>
      </c>
      <c r="F475" t="s">
        <v>427</v>
      </c>
      <c r="G475" t="s">
        <v>428</v>
      </c>
      <c r="H475">
        <v>3629.36</v>
      </c>
      <c r="I475" t="s">
        <v>429</v>
      </c>
      <c r="J475">
        <v>0.000952</v>
      </c>
      <c r="K475" t="s">
        <v>71</v>
      </c>
      <c r="L475" t="s">
        <v>430</v>
      </c>
      <c r="M475">
        <v>422.846003</v>
      </c>
      <c r="N475" t="s">
        <v>71</v>
      </c>
      <c r="O475" t="s">
        <v>455</v>
      </c>
      <c r="P475">
        <v>0.001093</v>
      </c>
      <c r="Q475" t="s">
        <v>71</v>
      </c>
      <c r="R475" t="s">
        <v>70</v>
      </c>
      <c r="S475">
        <v>51.970479</v>
      </c>
      <c r="T475" t="s">
        <v>71</v>
      </c>
      <c r="U475" t="s">
        <v>72</v>
      </c>
      <c r="V475">
        <v>0.255459</v>
      </c>
      <c r="W475" t="s">
        <v>71</v>
      </c>
      <c r="X475" t="s">
        <v>73</v>
      </c>
      <c r="Y475">
        <v>3.277944</v>
      </c>
      <c r="Z475" t="s">
        <v>71</v>
      </c>
      <c r="AA475" t="s">
        <v>446</v>
      </c>
      <c r="AB475">
        <v>45.212985</v>
      </c>
      <c r="AC475" t="s">
        <v>71</v>
      </c>
      <c r="AD475" t="s">
        <v>74</v>
      </c>
      <c r="AE475">
        <v>3.12019</v>
      </c>
      <c r="AF475" t="s">
        <v>71</v>
      </c>
      <c r="AG475" t="s">
        <v>437</v>
      </c>
      <c r="AH475">
        <v>200</v>
      </c>
      <c r="AI475" t="s">
        <v>438</v>
      </c>
      <c r="AJ475">
        <v>3000000</v>
      </c>
      <c r="AK475" t="s">
        <v>439</v>
      </c>
      <c r="AL475">
        <v>5</v>
      </c>
      <c r="AM475" t="s">
        <v>440</v>
      </c>
      <c r="AN475">
        <v>100</v>
      </c>
      <c r="AO475" t="s">
        <v>441</v>
      </c>
      <c r="AP475">
        <v>30</v>
      </c>
      <c r="AQ475" t="s">
        <v>442</v>
      </c>
      <c r="AR475">
        <v>1000</v>
      </c>
    </row>
    <row r="476" spans="1:44">
      <c r="A476">
        <v>361</v>
      </c>
      <c r="B476" t="s">
        <v>425</v>
      </c>
      <c r="C476">
        <v>1</v>
      </c>
      <c r="D476" t="s">
        <v>426</v>
      </c>
      <c r="E476">
        <v>1303</v>
      </c>
      <c r="F476" t="s">
        <v>427</v>
      </c>
      <c r="G476" t="s">
        <v>428</v>
      </c>
      <c r="H476">
        <v>3629.36</v>
      </c>
      <c r="I476" t="s">
        <v>429</v>
      </c>
      <c r="J476">
        <v>0.000836</v>
      </c>
      <c r="K476" t="s">
        <v>71</v>
      </c>
      <c r="L476" t="s">
        <v>430</v>
      </c>
      <c r="M476">
        <v>403.96065</v>
      </c>
      <c r="N476" t="s">
        <v>71</v>
      </c>
      <c r="O476" t="s">
        <v>455</v>
      </c>
      <c r="P476">
        <v>0.00097</v>
      </c>
      <c r="Q476" t="s">
        <v>71</v>
      </c>
      <c r="R476" t="s">
        <v>70</v>
      </c>
      <c r="S476">
        <v>52.426971</v>
      </c>
      <c r="T476" t="s">
        <v>71</v>
      </c>
      <c r="U476" t="s">
        <v>72</v>
      </c>
      <c r="V476">
        <v>0.460278</v>
      </c>
      <c r="W476" t="s">
        <v>71</v>
      </c>
      <c r="X476" t="s">
        <v>73</v>
      </c>
      <c r="Y476">
        <v>3.476588</v>
      </c>
      <c r="Z476" t="s">
        <v>71</v>
      </c>
      <c r="AA476" t="s">
        <v>446</v>
      </c>
      <c r="AB476">
        <v>45.260451</v>
      </c>
      <c r="AC476" t="s">
        <v>71</v>
      </c>
      <c r="AD476" t="s">
        <v>74</v>
      </c>
      <c r="AE476">
        <v>3.124713</v>
      </c>
      <c r="AF476" t="s">
        <v>71</v>
      </c>
      <c r="AG476" t="s">
        <v>437</v>
      </c>
      <c r="AH476">
        <v>100</v>
      </c>
      <c r="AI476" t="s">
        <v>438</v>
      </c>
      <c r="AJ476">
        <v>3000000</v>
      </c>
      <c r="AK476" t="s">
        <v>439</v>
      </c>
      <c r="AL476">
        <v>5</v>
      </c>
      <c r="AM476" t="s">
        <v>440</v>
      </c>
      <c r="AN476">
        <v>100</v>
      </c>
      <c r="AO476" t="s">
        <v>441</v>
      </c>
      <c r="AP476">
        <v>30</v>
      </c>
      <c r="AQ476" t="s">
        <v>442</v>
      </c>
      <c r="AR476">
        <v>1000</v>
      </c>
    </row>
    <row r="477" spans="1:44">
      <c r="A477">
        <v>360</v>
      </c>
      <c r="B477" t="s">
        <v>425</v>
      </c>
      <c r="C477">
        <v>1</v>
      </c>
      <c r="D477" t="s">
        <v>426</v>
      </c>
      <c r="E477">
        <v>3447</v>
      </c>
      <c r="F477" t="s">
        <v>427</v>
      </c>
      <c r="G477" t="s">
        <v>428</v>
      </c>
      <c r="H477">
        <v>6801.07</v>
      </c>
      <c r="I477" t="s">
        <v>429</v>
      </c>
      <c r="J477">
        <v>0.000613</v>
      </c>
      <c r="K477" t="s">
        <v>71</v>
      </c>
      <c r="L477" t="s">
        <v>430</v>
      </c>
      <c r="M477">
        <v>903.180237</v>
      </c>
      <c r="N477" t="s">
        <v>71</v>
      </c>
      <c r="O477" t="s">
        <v>455</v>
      </c>
      <c r="P477">
        <v>0.000915</v>
      </c>
      <c r="Q477" t="s">
        <v>71</v>
      </c>
      <c r="R477" t="s">
        <v>70</v>
      </c>
      <c r="S477">
        <v>274.239485</v>
      </c>
      <c r="T477" t="s">
        <v>71</v>
      </c>
      <c r="U477" t="s">
        <v>72</v>
      </c>
      <c r="V477">
        <v>24.043338</v>
      </c>
      <c r="W477" t="s">
        <v>71</v>
      </c>
      <c r="X477" t="s">
        <v>73</v>
      </c>
      <c r="Y477">
        <v>89.94781</v>
      </c>
      <c r="Z477" t="s">
        <v>71</v>
      </c>
      <c r="AA477" t="s">
        <v>446</v>
      </c>
      <c r="AB477">
        <v>149.358957</v>
      </c>
      <c r="AC477" t="s">
        <v>71</v>
      </c>
      <c r="AD477" t="s">
        <v>74</v>
      </c>
      <c r="AE477">
        <v>3.211249</v>
      </c>
      <c r="AF477" t="s">
        <v>71</v>
      </c>
      <c r="AG477" t="s">
        <v>437</v>
      </c>
      <c r="AH477">
        <v>4</v>
      </c>
      <c r="AI477" t="s">
        <v>438</v>
      </c>
      <c r="AJ477">
        <v>3000000</v>
      </c>
      <c r="AK477" t="s">
        <v>439</v>
      </c>
      <c r="AL477">
        <v>5</v>
      </c>
      <c r="AM477" t="s">
        <v>440</v>
      </c>
      <c r="AN477">
        <v>100</v>
      </c>
      <c r="AO477" t="s">
        <v>441</v>
      </c>
      <c r="AP477">
        <v>3000</v>
      </c>
      <c r="AQ477" t="s">
        <v>442</v>
      </c>
      <c r="AR477">
        <v>3000</v>
      </c>
    </row>
    <row r="478" spans="1:44">
      <c r="A478">
        <v>359</v>
      </c>
      <c r="B478" t="s">
        <v>425</v>
      </c>
      <c r="C478">
        <v>1</v>
      </c>
      <c r="D478" t="s">
        <v>426</v>
      </c>
      <c r="E478">
        <v>3448</v>
      </c>
      <c r="F478" t="s">
        <v>427</v>
      </c>
      <c r="G478" t="s">
        <v>428</v>
      </c>
      <c r="H478">
        <v>6801.07</v>
      </c>
      <c r="I478" t="s">
        <v>429</v>
      </c>
      <c r="J478">
        <v>0.000691</v>
      </c>
      <c r="K478" t="s">
        <v>71</v>
      </c>
      <c r="L478" t="s">
        <v>430</v>
      </c>
      <c r="M478">
        <v>909.729657</v>
      </c>
      <c r="N478" t="s">
        <v>71</v>
      </c>
      <c r="O478" t="s">
        <v>455</v>
      </c>
      <c r="P478">
        <v>0.000994</v>
      </c>
      <c r="Q478" t="s">
        <v>71</v>
      </c>
      <c r="R478" t="s">
        <v>70</v>
      </c>
      <c r="S478">
        <v>310.059053</v>
      </c>
      <c r="T478" t="s">
        <v>71</v>
      </c>
      <c r="U478" t="s">
        <v>72</v>
      </c>
      <c r="V478">
        <v>11.920148</v>
      </c>
      <c r="W478" t="s">
        <v>71</v>
      </c>
      <c r="X478" t="s">
        <v>73</v>
      </c>
      <c r="Y478">
        <v>97.832287</v>
      </c>
      <c r="Z478" t="s">
        <v>71</v>
      </c>
      <c r="AA478" t="s">
        <v>446</v>
      </c>
      <c r="AB478">
        <v>189.189731</v>
      </c>
      <c r="AC478" t="s">
        <v>71</v>
      </c>
      <c r="AD478" t="s">
        <v>74</v>
      </c>
      <c r="AE478">
        <v>3.221735</v>
      </c>
      <c r="AF478" t="s">
        <v>71</v>
      </c>
      <c r="AG478" t="s">
        <v>437</v>
      </c>
      <c r="AH478">
        <v>10</v>
      </c>
      <c r="AI478" t="s">
        <v>438</v>
      </c>
      <c r="AJ478">
        <v>3000000</v>
      </c>
      <c r="AK478" t="s">
        <v>439</v>
      </c>
      <c r="AL478">
        <v>5</v>
      </c>
      <c r="AM478" t="s">
        <v>440</v>
      </c>
      <c r="AN478">
        <v>100</v>
      </c>
      <c r="AO478" t="s">
        <v>441</v>
      </c>
      <c r="AP478">
        <v>3000</v>
      </c>
      <c r="AQ478" t="s">
        <v>442</v>
      </c>
      <c r="AR478">
        <v>3000</v>
      </c>
    </row>
    <row r="479" spans="1:44">
      <c r="A479">
        <v>358</v>
      </c>
      <c r="B479" t="s">
        <v>425</v>
      </c>
      <c r="C479">
        <v>1</v>
      </c>
      <c r="D479" t="s">
        <v>426</v>
      </c>
      <c r="E479">
        <v>1301</v>
      </c>
      <c r="F479" t="s">
        <v>427</v>
      </c>
      <c r="G479" t="s">
        <v>428</v>
      </c>
      <c r="H479">
        <v>7050.06</v>
      </c>
      <c r="I479" t="s">
        <v>429</v>
      </c>
      <c r="J479">
        <v>0.000628</v>
      </c>
      <c r="K479" t="s">
        <v>71</v>
      </c>
      <c r="L479" t="s">
        <v>430</v>
      </c>
      <c r="M479">
        <v>353.26247</v>
      </c>
      <c r="N479" t="s">
        <v>71</v>
      </c>
      <c r="O479" t="s">
        <v>455</v>
      </c>
      <c r="P479">
        <v>0.000746</v>
      </c>
      <c r="Q479" t="s">
        <v>71</v>
      </c>
      <c r="R479" t="s">
        <v>70</v>
      </c>
      <c r="S479">
        <v>114.307429</v>
      </c>
      <c r="T479" t="s">
        <v>71</v>
      </c>
      <c r="U479" t="s">
        <v>72</v>
      </c>
      <c r="V479">
        <v>9.82167</v>
      </c>
      <c r="W479" t="s">
        <v>71</v>
      </c>
      <c r="X479" t="s">
        <v>73</v>
      </c>
      <c r="Y479">
        <v>35.545464</v>
      </c>
      <c r="Z479" t="s">
        <v>71</v>
      </c>
      <c r="AA479" t="s">
        <v>446</v>
      </c>
      <c r="AB479">
        <v>63.145421</v>
      </c>
      <c r="AC479" t="s">
        <v>71</v>
      </c>
      <c r="AD479" t="s">
        <v>74</v>
      </c>
      <c r="AE479">
        <v>3.194884</v>
      </c>
      <c r="AF479" t="s">
        <v>71</v>
      </c>
      <c r="AG479" t="s">
        <v>437</v>
      </c>
      <c r="AH479">
        <v>10</v>
      </c>
      <c r="AI479" t="s">
        <v>438</v>
      </c>
      <c r="AJ479">
        <v>3000000</v>
      </c>
      <c r="AK479" t="s">
        <v>439</v>
      </c>
      <c r="AL479">
        <v>5</v>
      </c>
      <c r="AM479" t="s">
        <v>440</v>
      </c>
      <c r="AN479">
        <v>100</v>
      </c>
      <c r="AO479" t="s">
        <v>441</v>
      </c>
      <c r="AP479">
        <v>1000</v>
      </c>
      <c r="AQ479" t="s">
        <v>442</v>
      </c>
      <c r="AR479">
        <v>1000</v>
      </c>
    </row>
    <row r="480" spans="1:44">
      <c r="A480">
        <v>357</v>
      </c>
      <c r="B480" t="s">
        <v>425</v>
      </c>
      <c r="C480">
        <v>1</v>
      </c>
      <c r="D480" t="s">
        <v>426</v>
      </c>
      <c r="E480">
        <v>1308</v>
      </c>
      <c r="F480" t="s">
        <v>427</v>
      </c>
      <c r="G480" t="s">
        <v>428</v>
      </c>
      <c r="H480">
        <v>7050.06</v>
      </c>
      <c r="I480" t="s">
        <v>429</v>
      </c>
      <c r="J480">
        <v>0.001037</v>
      </c>
      <c r="K480" t="s">
        <v>71</v>
      </c>
      <c r="L480" t="s">
        <v>430</v>
      </c>
      <c r="M480">
        <v>440.01687</v>
      </c>
      <c r="N480" t="s">
        <v>71</v>
      </c>
      <c r="O480" t="s">
        <v>455</v>
      </c>
      <c r="P480">
        <v>0.001183</v>
      </c>
      <c r="Q480" t="s">
        <v>71</v>
      </c>
      <c r="R480" t="s">
        <v>70</v>
      </c>
      <c r="S480">
        <v>129.77298</v>
      </c>
      <c r="T480" t="s">
        <v>71</v>
      </c>
      <c r="U480" t="s">
        <v>72</v>
      </c>
      <c r="V480">
        <v>1.38462</v>
      </c>
      <c r="W480" t="s">
        <v>71</v>
      </c>
      <c r="X480" t="s">
        <v>73</v>
      </c>
      <c r="Y480">
        <v>53.443175</v>
      </c>
      <c r="Z480" t="s">
        <v>71</v>
      </c>
      <c r="AA480" t="s">
        <v>446</v>
      </c>
      <c r="AB480">
        <v>69.067772</v>
      </c>
      <c r="AC480" t="s">
        <v>71</v>
      </c>
      <c r="AD480" t="s">
        <v>74</v>
      </c>
      <c r="AE480">
        <v>3.199307</v>
      </c>
      <c r="AF480" t="s">
        <v>71</v>
      </c>
      <c r="AG480" t="s">
        <v>437</v>
      </c>
      <c r="AH480">
        <v>300</v>
      </c>
      <c r="AI480" t="s">
        <v>438</v>
      </c>
      <c r="AJ480">
        <v>3000000</v>
      </c>
      <c r="AK480" t="s">
        <v>439</v>
      </c>
      <c r="AL480">
        <v>5</v>
      </c>
      <c r="AM480" t="s">
        <v>440</v>
      </c>
      <c r="AN480">
        <v>100</v>
      </c>
      <c r="AO480" t="s">
        <v>441</v>
      </c>
      <c r="AP480">
        <v>1000</v>
      </c>
      <c r="AQ480" t="s">
        <v>442</v>
      </c>
      <c r="AR480">
        <v>1000</v>
      </c>
    </row>
    <row r="481" spans="1:44">
      <c r="A481">
        <v>356</v>
      </c>
      <c r="B481" t="s">
        <v>425</v>
      </c>
      <c r="C481">
        <v>1</v>
      </c>
      <c r="D481" t="s">
        <v>426</v>
      </c>
      <c r="E481">
        <v>1312</v>
      </c>
      <c r="F481" t="s">
        <v>427</v>
      </c>
      <c r="G481" t="s">
        <v>428</v>
      </c>
      <c r="H481">
        <v>7050.06</v>
      </c>
      <c r="I481" t="s">
        <v>429</v>
      </c>
      <c r="J481">
        <v>0.00116</v>
      </c>
      <c r="K481" t="s">
        <v>71</v>
      </c>
      <c r="L481" t="s">
        <v>430</v>
      </c>
      <c r="M481">
        <v>462.314178</v>
      </c>
      <c r="N481" t="s">
        <v>71</v>
      </c>
      <c r="O481" t="s">
        <v>455</v>
      </c>
      <c r="P481">
        <v>0.001314</v>
      </c>
      <c r="Q481" t="s">
        <v>71</v>
      </c>
      <c r="R481" t="s">
        <v>70</v>
      </c>
      <c r="S481">
        <v>133.302108</v>
      </c>
      <c r="T481" t="s">
        <v>71</v>
      </c>
      <c r="U481" t="s">
        <v>72</v>
      </c>
      <c r="V481">
        <v>1.246852</v>
      </c>
      <c r="W481" t="s">
        <v>71</v>
      </c>
      <c r="X481" t="s">
        <v>73</v>
      </c>
      <c r="Y481">
        <v>55.886302</v>
      </c>
      <c r="Z481" t="s">
        <v>71</v>
      </c>
      <c r="AA481" t="s">
        <v>446</v>
      </c>
      <c r="AB481">
        <v>70.321671</v>
      </c>
      <c r="AC481" t="s">
        <v>71</v>
      </c>
      <c r="AD481" t="s">
        <v>74</v>
      </c>
      <c r="AE481">
        <v>3.196861</v>
      </c>
      <c r="AF481" t="s">
        <v>71</v>
      </c>
      <c r="AG481" t="s">
        <v>437</v>
      </c>
      <c r="AH481">
        <v>500</v>
      </c>
      <c r="AI481" t="s">
        <v>438</v>
      </c>
      <c r="AJ481">
        <v>3000000</v>
      </c>
      <c r="AK481" t="s">
        <v>439</v>
      </c>
      <c r="AL481">
        <v>5</v>
      </c>
      <c r="AM481" t="s">
        <v>440</v>
      </c>
      <c r="AN481">
        <v>100</v>
      </c>
      <c r="AO481" t="s">
        <v>441</v>
      </c>
      <c r="AP481">
        <v>1000</v>
      </c>
      <c r="AQ481" t="s">
        <v>442</v>
      </c>
      <c r="AR481">
        <v>1000</v>
      </c>
    </row>
    <row r="482" spans="1:44">
      <c r="A482">
        <v>355</v>
      </c>
      <c r="B482" t="s">
        <v>425</v>
      </c>
      <c r="C482">
        <v>3</v>
      </c>
      <c r="D482" t="s">
        <v>426</v>
      </c>
      <c r="E482">
        <v>5614</v>
      </c>
      <c r="F482" t="s">
        <v>427</v>
      </c>
      <c r="G482" t="s">
        <v>428</v>
      </c>
      <c r="H482">
        <v>7050.06</v>
      </c>
      <c r="I482" t="s">
        <v>429</v>
      </c>
      <c r="J482">
        <v>0.001365</v>
      </c>
      <c r="K482" t="s">
        <v>71</v>
      </c>
      <c r="L482" t="s">
        <v>430</v>
      </c>
      <c r="M482">
        <v>2614.973244</v>
      </c>
      <c r="N482" t="s">
        <v>71</v>
      </c>
      <c r="O482" t="s">
        <v>455</v>
      </c>
      <c r="P482">
        <v>0.002237</v>
      </c>
      <c r="Q482" t="s">
        <v>71</v>
      </c>
      <c r="R482" t="s">
        <v>70</v>
      </c>
      <c r="S482">
        <v>147.657454</v>
      </c>
      <c r="T482" t="s">
        <v>71</v>
      </c>
      <c r="U482" t="s">
        <v>72</v>
      </c>
      <c r="V482">
        <v>1.137238</v>
      </c>
      <c r="W482" t="s">
        <v>71</v>
      </c>
      <c r="X482" t="s">
        <v>73</v>
      </c>
      <c r="Y482">
        <v>53.289473</v>
      </c>
      <c r="Z482" t="s">
        <v>71</v>
      </c>
      <c r="AA482" t="s">
        <v>446</v>
      </c>
      <c r="AB482">
        <v>87.355691</v>
      </c>
      <c r="AC482" t="s">
        <v>71</v>
      </c>
      <c r="AD482" t="s">
        <v>74</v>
      </c>
      <c r="AE482">
        <v>3.195923</v>
      </c>
      <c r="AF482" t="s">
        <v>71</v>
      </c>
      <c r="AG482" t="s">
        <v>437</v>
      </c>
      <c r="AH482">
        <v>1000</v>
      </c>
      <c r="AI482" t="s">
        <v>438</v>
      </c>
      <c r="AJ482">
        <v>3000000</v>
      </c>
      <c r="AK482" t="s">
        <v>439</v>
      </c>
      <c r="AL482">
        <v>5</v>
      </c>
      <c r="AM482" t="s">
        <v>440</v>
      </c>
      <c r="AN482">
        <v>100</v>
      </c>
      <c r="AO482" t="s">
        <v>441</v>
      </c>
      <c r="AP482">
        <v>1000</v>
      </c>
      <c r="AQ482" t="s">
        <v>442</v>
      </c>
      <c r="AR482">
        <v>1000</v>
      </c>
    </row>
    <row r="483" spans="1:44">
      <c r="A483">
        <v>354</v>
      </c>
      <c r="B483" t="s">
        <v>425</v>
      </c>
      <c r="C483">
        <v>2</v>
      </c>
      <c r="D483" t="s">
        <v>426</v>
      </c>
      <c r="E483">
        <v>2753</v>
      </c>
      <c r="F483" t="s">
        <v>427</v>
      </c>
      <c r="G483" t="s">
        <v>428</v>
      </c>
      <c r="H483">
        <v>7050.06</v>
      </c>
      <c r="I483" t="s">
        <v>429</v>
      </c>
      <c r="J483">
        <v>0.001366</v>
      </c>
      <c r="K483" t="s">
        <v>71</v>
      </c>
      <c r="L483" t="s">
        <v>430</v>
      </c>
      <c r="M483">
        <v>1230.553747</v>
      </c>
      <c r="N483" t="s">
        <v>71</v>
      </c>
      <c r="O483" t="s">
        <v>455</v>
      </c>
      <c r="P483">
        <v>0.001776</v>
      </c>
      <c r="Q483" t="s">
        <v>71</v>
      </c>
      <c r="R483" t="s">
        <v>70</v>
      </c>
      <c r="S483">
        <v>154.419213</v>
      </c>
      <c r="T483" t="s">
        <v>71</v>
      </c>
      <c r="U483" t="s">
        <v>72</v>
      </c>
      <c r="V483">
        <v>1.149524</v>
      </c>
      <c r="W483" t="s">
        <v>71</v>
      </c>
      <c r="X483" t="s">
        <v>73</v>
      </c>
      <c r="Y483">
        <v>65.993632</v>
      </c>
      <c r="Z483" t="s">
        <v>71</v>
      </c>
      <c r="AA483" t="s">
        <v>446</v>
      </c>
      <c r="AB483">
        <v>81.415321</v>
      </c>
      <c r="AC483" t="s">
        <v>71</v>
      </c>
      <c r="AD483" t="s">
        <v>74</v>
      </c>
      <c r="AE483">
        <v>3.188795</v>
      </c>
      <c r="AF483" t="s">
        <v>71</v>
      </c>
      <c r="AG483" t="s">
        <v>437</v>
      </c>
      <c r="AH483">
        <v>1000</v>
      </c>
      <c r="AI483" t="s">
        <v>438</v>
      </c>
      <c r="AJ483">
        <v>3000000</v>
      </c>
      <c r="AK483" t="s">
        <v>439</v>
      </c>
      <c r="AL483">
        <v>5</v>
      </c>
      <c r="AM483" t="s">
        <v>440</v>
      </c>
      <c r="AN483">
        <v>100</v>
      </c>
      <c r="AO483" t="s">
        <v>441</v>
      </c>
      <c r="AP483">
        <v>1000</v>
      </c>
      <c r="AQ483" t="s">
        <v>442</v>
      </c>
      <c r="AR483">
        <v>1000</v>
      </c>
    </row>
    <row r="484" spans="1:44">
      <c r="A484">
        <v>353</v>
      </c>
      <c r="B484" t="s">
        <v>425</v>
      </c>
      <c r="C484">
        <v>1</v>
      </c>
      <c r="D484" t="s">
        <v>426</v>
      </c>
      <c r="E484">
        <v>1322</v>
      </c>
      <c r="F484" t="s">
        <v>427</v>
      </c>
      <c r="G484" t="s">
        <v>428</v>
      </c>
      <c r="H484">
        <v>7050.06</v>
      </c>
      <c r="I484" t="s">
        <v>429</v>
      </c>
      <c r="J484">
        <v>0.001358</v>
      </c>
      <c r="K484" t="s">
        <v>71</v>
      </c>
      <c r="L484" t="s">
        <v>430</v>
      </c>
      <c r="M484">
        <v>610.394026</v>
      </c>
      <c r="N484" t="s">
        <v>71</v>
      </c>
      <c r="O484" t="s">
        <v>455</v>
      </c>
      <c r="P484">
        <v>0.001562</v>
      </c>
      <c r="Q484" t="s">
        <v>71</v>
      </c>
      <c r="R484" t="s">
        <v>70</v>
      </c>
      <c r="S484">
        <v>159.614572</v>
      </c>
      <c r="T484" t="s">
        <v>71</v>
      </c>
      <c r="U484" t="s">
        <v>72</v>
      </c>
      <c r="V484">
        <v>1.121644</v>
      </c>
      <c r="W484" t="s">
        <v>71</v>
      </c>
      <c r="X484" t="s">
        <v>73</v>
      </c>
      <c r="Y484">
        <v>81.040627</v>
      </c>
      <c r="Z484" t="s">
        <v>71</v>
      </c>
      <c r="AA484" t="s">
        <v>446</v>
      </c>
      <c r="AB484">
        <v>71.609194</v>
      </c>
      <c r="AC484" t="s">
        <v>71</v>
      </c>
      <c r="AD484" t="s">
        <v>74</v>
      </c>
      <c r="AE484">
        <v>3.190553</v>
      </c>
      <c r="AF484" t="s">
        <v>71</v>
      </c>
      <c r="AG484" t="s">
        <v>437</v>
      </c>
      <c r="AH484">
        <v>1000</v>
      </c>
      <c r="AI484" t="s">
        <v>438</v>
      </c>
      <c r="AJ484">
        <v>3000000</v>
      </c>
      <c r="AK484" t="s">
        <v>439</v>
      </c>
      <c r="AL484">
        <v>5</v>
      </c>
      <c r="AM484" t="s">
        <v>440</v>
      </c>
      <c r="AN484">
        <v>100</v>
      </c>
      <c r="AO484" t="s">
        <v>441</v>
      </c>
      <c r="AP484">
        <v>1000</v>
      </c>
      <c r="AQ484" t="s">
        <v>442</v>
      </c>
      <c r="AR484">
        <v>1000</v>
      </c>
    </row>
    <row r="485" spans="1:44">
      <c r="A485">
        <v>352</v>
      </c>
      <c r="B485" t="s">
        <v>425</v>
      </c>
      <c r="C485">
        <v>0</v>
      </c>
      <c r="D485" t="s">
        <v>426</v>
      </c>
      <c r="E485">
        <v>965</v>
      </c>
      <c r="F485" t="s">
        <v>427</v>
      </c>
      <c r="G485" t="s">
        <v>428</v>
      </c>
      <c r="H485">
        <v>7009.232</v>
      </c>
      <c r="I485" t="s">
        <v>429</v>
      </c>
      <c r="J485">
        <v>0.001361</v>
      </c>
      <c r="K485" t="s">
        <v>71</v>
      </c>
      <c r="L485" t="s">
        <v>430</v>
      </c>
      <c r="M485">
        <v>668.406155</v>
      </c>
      <c r="N485" t="s">
        <v>71</v>
      </c>
      <c r="O485" t="s">
        <v>455</v>
      </c>
      <c r="P485">
        <v>0.001584</v>
      </c>
      <c r="Q485" t="s">
        <v>71</v>
      </c>
      <c r="R485" t="s">
        <v>70</v>
      </c>
      <c r="S485">
        <v>163.387485</v>
      </c>
      <c r="T485" t="s">
        <v>71</v>
      </c>
      <c r="U485" t="s">
        <v>72</v>
      </c>
      <c r="V485">
        <v>1.13339</v>
      </c>
      <c r="W485" t="s">
        <v>71</v>
      </c>
      <c r="X485" t="s">
        <v>73</v>
      </c>
      <c r="Y485">
        <v>82.816426</v>
      </c>
      <c r="Z485" t="s">
        <v>71</v>
      </c>
      <c r="AA485" t="s">
        <v>446</v>
      </c>
      <c r="AB485">
        <v>73.578002</v>
      </c>
      <c r="AC485" t="s">
        <v>71</v>
      </c>
      <c r="AD485" t="s">
        <v>74</v>
      </c>
      <c r="AE485">
        <v>3.185746</v>
      </c>
      <c r="AF485" t="s">
        <v>71</v>
      </c>
      <c r="AG485" t="s">
        <v>437</v>
      </c>
      <c r="AH485">
        <v>1000</v>
      </c>
      <c r="AI485" t="s">
        <v>438</v>
      </c>
      <c r="AJ485">
        <v>3000000</v>
      </c>
      <c r="AK485" t="s">
        <v>439</v>
      </c>
      <c r="AL485">
        <v>5</v>
      </c>
      <c r="AM485" t="s">
        <v>440</v>
      </c>
      <c r="AN485">
        <v>500</v>
      </c>
      <c r="AO485" t="s">
        <v>441</v>
      </c>
      <c r="AP485">
        <v>1000</v>
      </c>
      <c r="AQ485" t="s">
        <v>442</v>
      </c>
      <c r="AR485">
        <v>1000</v>
      </c>
    </row>
    <row r="486" spans="1:44">
      <c r="A486">
        <v>351</v>
      </c>
      <c r="B486" t="s">
        <v>425</v>
      </c>
      <c r="C486">
        <v>4</v>
      </c>
      <c r="D486" t="s">
        <v>426</v>
      </c>
      <c r="E486">
        <v>562</v>
      </c>
      <c r="F486" t="s">
        <v>427</v>
      </c>
      <c r="G486" t="s">
        <v>428</v>
      </c>
      <c r="H486">
        <v>7652.268</v>
      </c>
      <c r="I486" t="s">
        <v>429</v>
      </c>
      <c r="J486">
        <v>0.000682</v>
      </c>
      <c r="K486" t="s">
        <v>71</v>
      </c>
      <c r="L486" t="s">
        <v>430</v>
      </c>
      <c r="M486">
        <v>737.539403</v>
      </c>
      <c r="N486" t="s">
        <v>71</v>
      </c>
      <c r="O486" t="s">
        <v>455</v>
      </c>
      <c r="P486">
        <v>0.000928</v>
      </c>
      <c r="Q486" t="s">
        <v>71</v>
      </c>
      <c r="R486" t="s">
        <v>70</v>
      </c>
      <c r="S486">
        <v>8.306728</v>
      </c>
      <c r="T486" t="s">
        <v>71</v>
      </c>
      <c r="U486" t="s">
        <v>72</v>
      </c>
      <c r="V486">
        <v>0.11917</v>
      </c>
      <c r="W486" t="s">
        <v>71</v>
      </c>
      <c r="X486" t="s">
        <v>73</v>
      </c>
      <c r="Y486">
        <v>2.144633</v>
      </c>
      <c r="Z486" t="s">
        <v>71</v>
      </c>
      <c r="AA486" t="s">
        <v>446</v>
      </c>
      <c r="AB486">
        <v>2.747751</v>
      </c>
      <c r="AC486" t="s">
        <v>71</v>
      </c>
      <c r="AD486" t="s">
        <v>74</v>
      </c>
      <c r="AE486">
        <v>3.198752</v>
      </c>
      <c r="AF486" t="s">
        <v>71</v>
      </c>
      <c r="AG486" t="s">
        <v>437</v>
      </c>
      <c r="AH486">
        <v>1000</v>
      </c>
      <c r="AI486" t="s">
        <v>438</v>
      </c>
      <c r="AJ486">
        <v>3000000</v>
      </c>
      <c r="AK486" t="s">
        <v>439</v>
      </c>
      <c r="AL486">
        <v>5</v>
      </c>
      <c r="AM486" t="s">
        <v>440</v>
      </c>
      <c r="AN486">
        <v>500</v>
      </c>
      <c r="AO486" t="s">
        <v>441</v>
      </c>
      <c r="AP486">
        <v>30</v>
      </c>
      <c r="AQ486" t="s">
        <v>442</v>
      </c>
      <c r="AR486">
        <v>30</v>
      </c>
    </row>
    <row r="487" spans="1:44">
      <c r="A487">
        <v>350</v>
      </c>
      <c r="B487" t="s">
        <v>425</v>
      </c>
      <c r="C487">
        <v>1</v>
      </c>
      <c r="D487" t="s">
        <v>426</v>
      </c>
      <c r="E487">
        <v>261</v>
      </c>
      <c r="F487" t="s">
        <v>427</v>
      </c>
      <c r="G487" t="s">
        <v>428</v>
      </c>
      <c r="H487">
        <v>7652.268</v>
      </c>
      <c r="I487" t="s">
        <v>429</v>
      </c>
      <c r="J487">
        <v>0.000683</v>
      </c>
      <c r="K487" t="s">
        <v>71</v>
      </c>
      <c r="L487" t="s">
        <v>430</v>
      </c>
      <c r="M487">
        <v>56.487074</v>
      </c>
      <c r="N487" t="s">
        <v>71</v>
      </c>
      <c r="O487" t="s">
        <v>455</v>
      </c>
      <c r="P487">
        <v>0.000702</v>
      </c>
      <c r="Q487" t="s">
        <v>71</v>
      </c>
      <c r="R487" t="s">
        <v>70</v>
      </c>
      <c r="S487">
        <v>11.867789</v>
      </c>
      <c r="T487" t="s">
        <v>71</v>
      </c>
      <c r="U487" t="s">
        <v>72</v>
      </c>
      <c r="V487">
        <v>0.120021</v>
      </c>
      <c r="W487" t="s">
        <v>71</v>
      </c>
      <c r="X487" t="s">
        <v>73</v>
      </c>
      <c r="Y487">
        <v>6.208193</v>
      </c>
      <c r="Z487" t="s">
        <v>71</v>
      </c>
      <c r="AA487" t="s">
        <v>446</v>
      </c>
      <c r="AB487">
        <v>2.251261</v>
      </c>
      <c r="AC487" t="s">
        <v>71</v>
      </c>
      <c r="AD487" t="s">
        <v>74</v>
      </c>
      <c r="AE487">
        <v>3.19124</v>
      </c>
      <c r="AF487" t="s">
        <v>71</v>
      </c>
      <c r="AG487" t="s">
        <v>437</v>
      </c>
      <c r="AH487">
        <v>1000</v>
      </c>
      <c r="AI487" t="s">
        <v>438</v>
      </c>
      <c r="AJ487">
        <v>3000000</v>
      </c>
      <c r="AK487" t="s">
        <v>439</v>
      </c>
      <c r="AL487">
        <v>5</v>
      </c>
      <c r="AM487" t="s">
        <v>440</v>
      </c>
      <c r="AN487">
        <v>500</v>
      </c>
      <c r="AO487" t="s">
        <v>441</v>
      </c>
      <c r="AP487">
        <v>30</v>
      </c>
      <c r="AQ487" t="s">
        <v>442</v>
      </c>
      <c r="AR487">
        <v>30</v>
      </c>
    </row>
    <row r="488" spans="1:44">
      <c r="A488">
        <v>349</v>
      </c>
      <c r="B488" t="s">
        <v>425</v>
      </c>
      <c r="C488">
        <v>0</v>
      </c>
      <c r="D488" t="s">
        <v>426</v>
      </c>
      <c r="E488">
        <v>250</v>
      </c>
      <c r="F488" t="s">
        <v>427</v>
      </c>
      <c r="G488" t="s">
        <v>428</v>
      </c>
      <c r="H488">
        <v>7652.268</v>
      </c>
      <c r="I488" t="s">
        <v>429</v>
      </c>
      <c r="J488">
        <v>0.000688</v>
      </c>
      <c r="K488" t="s">
        <v>71</v>
      </c>
      <c r="L488" t="s">
        <v>430</v>
      </c>
      <c r="M488">
        <v>33.250134</v>
      </c>
      <c r="N488" t="s">
        <v>71</v>
      </c>
      <c r="O488" t="s">
        <v>455</v>
      </c>
      <c r="P488">
        <v>0.000699</v>
      </c>
      <c r="Q488" t="s">
        <v>71</v>
      </c>
      <c r="R488" t="s">
        <v>70</v>
      </c>
      <c r="S488">
        <v>13.219563</v>
      </c>
      <c r="T488" t="s">
        <v>71</v>
      </c>
      <c r="U488" t="s">
        <v>72</v>
      </c>
      <c r="V488">
        <v>0.120018</v>
      </c>
      <c r="W488" t="s">
        <v>71</v>
      </c>
      <c r="X488" t="s">
        <v>73</v>
      </c>
      <c r="Y488">
        <v>7.449923</v>
      </c>
      <c r="Z488" t="s">
        <v>71</v>
      </c>
      <c r="AA488" t="s">
        <v>446</v>
      </c>
      <c r="AB488">
        <v>2.354585</v>
      </c>
      <c r="AC488" t="s">
        <v>71</v>
      </c>
      <c r="AD488" t="s">
        <v>74</v>
      </c>
      <c r="AE488">
        <v>3.193568</v>
      </c>
      <c r="AF488" t="s">
        <v>71</v>
      </c>
      <c r="AG488" t="s">
        <v>437</v>
      </c>
      <c r="AH488">
        <v>1000</v>
      </c>
      <c r="AI488" t="s">
        <v>438</v>
      </c>
      <c r="AJ488">
        <v>3000000</v>
      </c>
      <c r="AK488" t="s">
        <v>439</v>
      </c>
      <c r="AL488">
        <v>5</v>
      </c>
      <c r="AM488" t="s">
        <v>440</v>
      </c>
      <c r="AN488">
        <v>500</v>
      </c>
      <c r="AO488" t="s">
        <v>441</v>
      </c>
      <c r="AP488">
        <v>30</v>
      </c>
      <c r="AQ488" t="s">
        <v>442</v>
      </c>
      <c r="AR488">
        <v>30</v>
      </c>
    </row>
    <row r="489" spans="1:44">
      <c r="A489">
        <v>348</v>
      </c>
      <c r="B489" t="s">
        <v>425</v>
      </c>
      <c r="C489">
        <v>0</v>
      </c>
      <c r="D489" t="s">
        <v>426</v>
      </c>
      <c r="E489">
        <v>250</v>
      </c>
      <c r="F489" t="s">
        <v>427</v>
      </c>
      <c r="G489" t="s">
        <v>428</v>
      </c>
      <c r="H489">
        <v>7126.636</v>
      </c>
      <c r="I489" t="s">
        <v>429</v>
      </c>
      <c r="J489">
        <v>0.000362</v>
      </c>
      <c r="K489" t="s">
        <v>71</v>
      </c>
      <c r="L489" t="s">
        <v>430</v>
      </c>
      <c r="M489">
        <v>43.811724</v>
      </c>
      <c r="N489" t="s">
        <v>71</v>
      </c>
      <c r="O489" t="s">
        <v>455</v>
      </c>
      <c r="P489">
        <v>0.000376</v>
      </c>
      <c r="Q489" t="s">
        <v>71</v>
      </c>
      <c r="R489" t="s">
        <v>70</v>
      </c>
      <c r="S489">
        <v>13.599833</v>
      </c>
      <c r="T489" t="s">
        <v>71</v>
      </c>
      <c r="U489" t="s">
        <v>72</v>
      </c>
      <c r="V489">
        <v>0.108968</v>
      </c>
      <c r="W489" t="s">
        <v>71</v>
      </c>
      <c r="X489" t="s">
        <v>73</v>
      </c>
      <c r="Y489">
        <v>8.082667</v>
      </c>
      <c r="Z489" t="s">
        <v>71</v>
      </c>
      <c r="AA489" t="s">
        <v>446</v>
      </c>
      <c r="AB489">
        <v>2.220927</v>
      </c>
      <c r="AC489" t="s">
        <v>71</v>
      </c>
      <c r="AD489" t="s">
        <v>74</v>
      </c>
      <c r="AE489">
        <v>3.153102</v>
      </c>
      <c r="AF489" t="s">
        <v>71</v>
      </c>
      <c r="AG489" t="s">
        <v>437</v>
      </c>
      <c r="AH489">
        <v>1000</v>
      </c>
      <c r="AI489" t="s">
        <v>438</v>
      </c>
      <c r="AJ489">
        <v>3000000</v>
      </c>
      <c r="AK489" t="s">
        <v>439</v>
      </c>
      <c r="AL489">
        <v>5</v>
      </c>
      <c r="AM489" t="s">
        <v>440</v>
      </c>
      <c r="AN489">
        <v>500</v>
      </c>
      <c r="AO489" t="s">
        <v>441</v>
      </c>
      <c r="AP489">
        <v>30</v>
      </c>
      <c r="AQ489" t="s">
        <v>442</v>
      </c>
      <c r="AR489">
        <v>30</v>
      </c>
    </row>
    <row r="490" spans="1:44">
      <c r="A490">
        <v>347</v>
      </c>
      <c r="B490" t="s">
        <v>425</v>
      </c>
      <c r="C490">
        <v>1</v>
      </c>
      <c r="D490" t="s">
        <v>426</v>
      </c>
      <c r="E490">
        <v>261</v>
      </c>
      <c r="F490" t="s">
        <v>427</v>
      </c>
      <c r="G490" t="s">
        <v>428</v>
      </c>
      <c r="H490">
        <v>7126.636</v>
      </c>
      <c r="I490" t="s">
        <v>429</v>
      </c>
      <c r="J490">
        <v>0.000364</v>
      </c>
      <c r="K490" t="s">
        <v>71</v>
      </c>
      <c r="L490" t="s">
        <v>430</v>
      </c>
      <c r="M490">
        <v>83.186761</v>
      </c>
      <c r="N490" t="s">
        <v>71</v>
      </c>
      <c r="O490" t="s">
        <v>455</v>
      </c>
      <c r="P490">
        <v>0.000391</v>
      </c>
      <c r="Q490" t="s">
        <v>71</v>
      </c>
      <c r="R490" t="s">
        <v>70</v>
      </c>
      <c r="S490">
        <v>12.119428</v>
      </c>
      <c r="T490" t="s">
        <v>71</v>
      </c>
      <c r="U490" t="s">
        <v>72</v>
      </c>
      <c r="V490">
        <v>0.109839</v>
      </c>
      <c r="W490" t="s">
        <v>71</v>
      </c>
      <c r="X490" t="s">
        <v>73</v>
      </c>
      <c r="Y490">
        <v>6.708992</v>
      </c>
      <c r="Z490" t="s">
        <v>71</v>
      </c>
      <c r="AA490" t="s">
        <v>446</v>
      </c>
      <c r="AB490">
        <v>2.111145</v>
      </c>
      <c r="AC490" t="s">
        <v>71</v>
      </c>
      <c r="AD490" t="s">
        <v>74</v>
      </c>
      <c r="AE490">
        <v>3.157014</v>
      </c>
      <c r="AF490" t="s">
        <v>71</v>
      </c>
      <c r="AG490" t="s">
        <v>437</v>
      </c>
      <c r="AH490">
        <v>1000</v>
      </c>
      <c r="AI490" t="s">
        <v>438</v>
      </c>
      <c r="AJ490">
        <v>3000000</v>
      </c>
      <c r="AK490" t="s">
        <v>439</v>
      </c>
      <c r="AL490">
        <v>5</v>
      </c>
      <c r="AM490" t="s">
        <v>440</v>
      </c>
      <c r="AN490">
        <v>500</v>
      </c>
      <c r="AO490" t="s">
        <v>441</v>
      </c>
      <c r="AP490">
        <v>30</v>
      </c>
      <c r="AQ490" t="s">
        <v>442</v>
      </c>
      <c r="AR490">
        <v>30</v>
      </c>
    </row>
    <row r="491" spans="1:44">
      <c r="A491">
        <v>346</v>
      </c>
      <c r="B491" t="s">
        <v>425</v>
      </c>
      <c r="C491">
        <v>2</v>
      </c>
      <c r="D491" t="s">
        <v>426</v>
      </c>
      <c r="E491">
        <v>304</v>
      </c>
      <c r="F491" t="s">
        <v>427</v>
      </c>
      <c r="G491" t="s">
        <v>428</v>
      </c>
      <c r="H491">
        <v>7126.636</v>
      </c>
      <c r="I491" t="s">
        <v>429</v>
      </c>
      <c r="J491">
        <v>0.000366</v>
      </c>
      <c r="K491" t="s">
        <v>71</v>
      </c>
      <c r="L491" t="s">
        <v>430</v>
      </c>
      <c r="M491">
        <v>179.026011</v>
      </c>
      <c r="N491" t="s">
        <v>71</v>
      </c>
      <c r="O491" t="s">
        <v>455</v>
      </c>
      <c r="P491">
        <v>0.000425</v>
      </c>
      <c r="Q491" t="s">
        <v>71</v>
      </c>
      <c r="R491" t="s">
        <v>70</v>
      </c>
      <c r="S491">
        <v>10.434169</v>
      </c>
      <c r="T491" t="s">
        <v>71</v>
      </c>
      <c r="U491" t="s">
        <v>72</v>
      </c>
      <c r="V491">
        <v>0.109524</v>
      </c>
      <c r="W491" t="s">
        <v>71</v>
      </c>
      <c r="X491" t="s">
        <v>73</v>
      </c>
      <c r="Y491">
        <v>4.69458</v>
      </c>
      <c r="Z491" t="s">
        <v>71</v>
      </c>
      <c r="AA491" t="s">
        <v>446</v>
      </c>
      <c r="AB491">
        <v>2.440887</v>
      </c>
      <c r="AC491" t="s">
        <v>71</v>
      </c>
      <c r="AD491" t="s">
        <v>74</v>
      </c>
      <c r="AE491">
        <v>3.156857</v>
      </c>
      <c r="AF491" t="s">
        <v>71</v>
      </c>
      <c r="AG491" t="s">
        <v>437</v>
      </c>
      <c r="AH491">
        <v>1000</v>
      </c>
      <c r="AI491" t="s">
        <v>438</v>
      </c>
      <c r="AJ491">
        <v>3000000</v>
      </c>
      <c r="AK491" t="s">
        <v>439</v>
      </c>
      <c r="AL491">
        <v>5</v>
      </c>
      <c r="AM491" t="s">
        <v>440</v>
      </c>
      <c r="AN491">
        <v>500</v>
      </c>
      <c r="AO491" t="s">
        <v>441</v>
      </c>
      <c r="AP491">
        <v>30</v>
      </c>
      <c r="AQ491" t="s">
        <v>442</v>
      </c>
      <c r="AR491">
        <v>30</v>
      </c>
    </row>
    <row r="492" spans="1:44">
      <c r="A492">
        <v>345</v>
      </c>
      <c r="B492" t="s">
        <v>425</v>
      </c>
      <c r="C492">
        <v>3</v>
      </c>
      <c r="D492" t="s">
        <v>426</v>
      </c>
      <c r="E492">
        <v>390</v>
      </c>
      <c r="F492" t="s">
        <v>427</v>
      </c>
      <c r="G492" t="s">
        <v>428</v>
      </c>
      <c r="H492">
        <v>7126.636</v>
      </c>
      <c r="I492" t="s">
        <v>429</v>
      </c>
      <c r="J492">
        <v>0.000363</v>
      </c>
      <c r="K492" t="s">
        <v>71</v>
      </c>
      <c r="L492" t="s">
        <v>430</v>
      </c>
      <c r="M492">
        <v>396.689016</v>
      </c>
      <c r="N492" t="s">
        <v>71</v>
      </c>
      <c r="O492" t="s">
        <v>455</v>
      </c>
      <c r="P492">
        <v>0.000495</v>
      </c>
      <c r="Q492" t="s">
        <v>71</v>
      </c>
      <c r="R492" t="s">
        <v>70</v>
      </c>
      <c r="S492">
        <v>9.131012</v>
      </c>
      <c r="T492" t="s">
        <v>71</v>
      </c>
      <c r="U492" t="s">
        <v>72</v>
      </c>
      <c r="V492">
        <v>0.109017</v>
      </c>
      <c r="W492" t="s">
        <v>71</v>
      </c>
      <c r="X492" t="s">
        <v>73</v>
      </c>
      <c r="Y492">
        <v>3.241529</v>
      </c>
      <c r="Z492" t="s">
        <v>71</v>
      </c>
      <c r="AA492" t="s">
        <v>446</v>
      </c>
      <c r="AB492">
        <v>2.594857</v>
      </c>
      <c r="AC492" t="s">
        <v>71</v>
      </c>
      <c r="AD492" t="s">
        <v>74</v>
      </c>
      <c r="AE492">
        <v>3.15275</v>
      </c>
      <c r="AF492" t="s">
        <v>71</v>
      </c>
      <c r="AG492" t="s">
        <v>437</v>
      </c>
      <c r="AH492">
        <v>1000</v>
      </c>
      <c r="AI492" t="s">
        <v>438</v>
      </c>
      <c r="AJ492">
        <v>3000000</v>
      </c>
      <c r="AK492" t="s">
        <v>439</v>
      </c>
      <c r="AL492">
        <v>5</v>
      </c>
      <c r="AM492" t="s">
        <v>440</v>
      </c>
      <c r="AN492">
        <v>500</v>
      </c>
      <c r="AO492" t="s">
        <v>441</v>
      </c>
      <c r="AP492">
        <v>30</v>
      </c>
      <c r="AQ492" t="s">
        <v>442</v>
      </c>
      <c r="AR492">
        <v>30</v>
      </c>
    </row>
    <row r="493" spans="1:44">
      <c r="A493">
        <v>344</v>
      </c>
      <c r="B493" t="s">
        <v>425</v>
      </c>
      <c r="C493">
        <v>4</v>
      </c>
      <c r="D493" t="s">
        <v>426</v>
      </c>
      <c r="E493">
        <v>562</v>
      </c>
      <c r="F493" t="s">
        <v>427</v>
      </c>
      <c r="G493" t="s">
        <v>428</v>
      </c>
      <c r="H493">
        <v>7126.636</v>
      </c>
      <c r="I493" t="s">
        <v>429</v>
      </c>
      <c r="J493">
        <v>0.000363</v>
      </c>
      <c r="K493" t="s">
        <v>71</v>
      </c>
      <c r="L493" t="s">
        <v>430</v>
      </c>
      <c r="M493">
        <v>930.655459</v>
      </c>
      <c r="N493" t="s">
        <v>71</v>
      </c>
      <c r="O493" t="s">
        <v>455</v>
      </c>
      <c r="P493">
        <v>0.000673</v>
      </c>
      <c r="Q493" t="s">
        <v>71</v>
      </c>
      <c r="R493" t="s">
        <v>70</v>
      </c>
      <c r="S493">
        <v>8.360352</v>
      </c>
      <c r="T493" t="s">
        <v>71</v>
      </c>
      <c r="U493" t="s">
        <v>72</v>
      </c>
      <c r="V493">
        <v>0.109451</v>
      </c>
      <c r="W493" t="s">
        <v>71</v>
      </c>
      <c r="X493" t="s">
        <v>73</v>
      </c>
      <c r="Y493">
        <v>2.377947</v>
      </c>
      <c r="Z493" t="s">
        <v>71</v>
      </c>
      <c r="AA493" t="s">
        <v>446</v>
      </c>
      <c r="AB493">
        <v>2.687118</v>
      </c>
      <c r="AC493" t="s">
        <v>71</v>
      </c>
      <c r="AD493" t="s">
        <v>74</v>
      </c>
      <c r="AE493">
        <v>3.153044</v>
      </c>
      <c r="AF493" t="s">
        <v>71</v>
      </c>
      <c r="AG493" t="s">
        <v>437</v>
      </c>
      <c r="AH493">
        <v>1000</v>
      </c>
      <c r="AI493" t="s">
        <v>438</v>
      </c>
      <c r="AJ493">
        <v>3000000</v>
      </c>
      <c r="AK493" t="s">
        <v>439</v>
      </c>
      <c r="AL493">
        <v>5</v>
      </c>
      <c r="AM493" t="s">
        <v>440</v>
      </c>
      <c r="AN493">
        <v>500</v>
      </c>
      <c r="AO493" t="s">
        <v>441</v>
      </c>
      <c r="AP493">
        <v>30</v>
      </c>
      <c r="AQ493" t="s">
        <v>442</v>
      </c>
      <c r="AR493">
        <v>30</v>
      </c>
    </row>
    <row r="494" spans="1:44">
      <c r="A494">
        <v>343</v>
      </c>
      <c r="B494" t="s">
        <v>425</v>
      </c>
      <c r="C494">
        <v>5</v>
      </c>
      <c r="D494" t="s">
        <v>426</v>
      </c>
      <c r="E494">
        <v>905</v>
      </c>
      <c r="F494" t="s">
        <v>427</v>
      </c>
      <c r="G494" t="s">
        <v>428</v>
      </c>
      <c r="H494">
        <v>7126.636</v>
      </c>
      <c r="I494" t="s">
        <v>429</v>
      </c>
      <c r="J494">
        <v>0.000362</v>
      </c>
      <c r="K494" t="s">
        <v>71</v>
      </c>
      <c r="L494" t="s">
        <v>430</v>
      </c>
      <c r="M494">
        <v>2723.036897</v>
      </c>
      <c r="N494" t="s">
        <v>71</v>
      </c>
      <c r="O494" t="s">
        <v>455</v>
      </c>
      <c r="P494">
        <v>0.00127</v>
      </c>
      <c r="Q494" t="s">
        <v>71</v>
      </c>
      <c r="R494" t="s">
        <v>70</v>
      </c>
      <c r="S494">
        <v>7.849505</v>
      </c>
      <c r="T494" t="s">
        <v>71</v>
      </c>
      <c r="U494" t="s">
        <v>72</v>
      </c>
      <c r="V494">
        <v>0.10977</v>
      </c>
      <c r="W494" t="s">
        <v>71</v>
      </c>
      <c r="X494" t="s">
        <v>73</v>
      </c>
      <c r="Y494">
        <v>1.776873</v>
      </c>
      <c r="Z494" t="s">
        <v>71</v>
      </c>
      <c r="AA494" t="s">
        <v>446</v>
      </c>
      <c r="AB494">
        <v>2.777578</v>
      </c>
      <c r="AC494" t="s">
        <v>71</v>
      </c>
      <c r="AD494" t="s">
        <v>74</v>
      </c>
      <c r="AE494">
        <v>3.152326</v>
      </c>
      <c r="AF494" t="s">
        <v>71</v>
      </c>
      <c r="AG494" t="s">
        <v>437</v>
      </c>
      <c r="AH494">
        <v>1000</v>
      </c>
      <c r="AI494" t="s">
        <v>438</v>
      </c>
      <c r="AJ494">
        <v>3000000</v>
      </c>
      <c r="AK494" t="s">
        <v>439</v>
      </c>
      <c r="AL494">
        <v>5</v>
      </c>
      <c r="AM494" t="s">
        <v>440</v>
      </c>
      <c r="AN494">
        <v>500</v>
      </c>
      <c r="AO494" t="s">
        <v>441</v>
      </c>
      <c r="AP494">
        <v>30</v>
      </c>
      <c r="AQ494" t="s">
        <v>442</v>
      </c>
      <c r="AR494">
        <v>30</v>
      </c>
    </row>
    <row r="495" spans="1:44">
      <c r="A495">
        <v>342</v>
      </c>
      <c r="B495" t="s">
        <v>425</v>
      </c>
      <c r="C495">
        <v>6</v>
      </c>
      <c r="D495" t="s">
        <v>426</v>
      </c>
      <c r="E495">
        <v>1592</v>
      </c>
      <c r="F495" t="s">
        <v>427</v>
      </c>
      <c r="G495" t="s">
        <v>428</v>
      </c>
      <c r="H495">
        <v>7126.636</v>
      </c>
      <c r="I495" t="s">
        <v>429</v>
      </c>
      <c r="J495">
        <v>0.000359</v>
      </c>
      <c r="K495" t="s">
        <v>71</v>
      </c>
      <c r="L495" t="s">
        <v>430</v>
      </c>
      <c r="M495">
        <v>6573.861144</v>
      </c>
      <c r="N495" t="s">
        <v>71</v>
      </c>
      <c r="O495" t="s">
        <v>455</v>
      </c>
      <c r="P495">
        <v>0.00255</v>
      </c>
      <c r="Q495" t="s">
        <v>71</v>
      </c>
      <c r="R495" t="s">
        <v>70</v>
      </c>
      <c r="S495">
        <v>7.460126</v>
      </c>
      <c r="T495" t="s">
        <v>71</v>
      </c>
      <c r="U495" t="s">
        <v>72</v>
      </c>
      <c r="V495">
        <v>0.108761</v>
      </c>
      <c r="W495" t="s">
        <v>71</v>
      </c>
      <c r="X495" t="s">
        <v>73</v>
      </c>
      <c r="Y495">
        <v>1.427739</v>
      </c>
      <c r="Z495" t="s">
        <v>71</v>
      </c>
      <c r="AA495" t="s">
        <v>446</v>
      </c>
      <c r="AB495">
        <v>2.738529</v>
      </c>
      <c r="AC495" t="s">
        <v>71</v>
      </c>
      <c r="AD495" t="s">
        <v>74</v>
      </c>
      <c r="AE495">
        <v>3.153111</v>
      </c>
      <c r="AF495" t="s">
        <v>71</v>
      </c>
      <c r="AG495" t="s">
        <v>437</v>
      </c>
      <c r="AH495">
        <v>1000</v>
      </c>
      <c r="AI495" t="s">
        <v>438</v>
      </c>
      <c r="AJ495">
        <v>3000000</v>
      </c>
      <c r="AK495" t="s">
        <v>439</v>
      </c>
      <c r="AL495">
        <v>5</v>
      </c>
      <c r="AM495" t="s">
        <v>440</v>
      </c>
      <c r="AN495">
        <v>500</v>
      </c>
      <c r="AO495" t="s">
        <v>441</v>
      </c>
      <c r="AP495">
        <v>30</v>
      </c>
      <c r="AQ495" t="s">
        <v>442</v>
      </c>
      <c r="AR495">
        <v>30</v>
      </c>
    </row>
    <row r="496" spans="1:44">
      <c r="A496">
        <v>341</v>
      </c>
      <c r="B496" t="s">
        <v>425</v>
      </c>
      <c r="C496">
        <v>7</v>
      </c>
      <c r="D496" t="s">
        <v>426</v>
      </c>
      <c r="E496">
        <v>2965</v>
      </c>
      <c r="F496" t="s">
        <v>427</v>
      </c>
      <c r="G496" t="s">
        <v>428</v>
      </c>
      <c r="H496">
        <v>7126.636</v>
      </c>
      <c r="I496" t="s">
        <v>429</v>
      </c>
      <c r="J496">
        <v>0.000363</v>
      </c>
      <c r="K496" t="s">
        <v>71</v>
      </c>
      <c r="L496" t="s">
        <v>430</v>
      </c>
      <c r="M496">
        <v>14697.844869</v>
      </c>
      <c r="N496" t="s">
        <v>71</v>
      </c>
      <c r="O496" t="s">
        <v>455</v>
      </c>
      <c r="P496">
        <v>0.005262</v>
      </c>
      <c r="Q496" t="s">
        <v>71</v>
      </c>
      <c r="R496" t="s">
        <v>70</v>
      </c>
      <c r="S496">
        <v>7.227837</v>
      </c>
      <c r="T496" t="s">
        <v>71</v>
      </c>
      <c r="U496" t="s">
        <v>72</v>
      </c>
      <c r="V496">
        <v>0.108604</v>
      </c>
      <c r="W496" t="s">
        <v>71</v>
      </c>
      <c r="X496" t="s">
        <v>73</v>
      </c>
      <c r="Y496">
        <v>1.135725</v>
      </c>
      <c r="Z496" t="s">
        <v>71</v>
      </c>
      <c r="AA496" t="s">
        <v>446</v>
      </c>
      <c r="AB496">
        <v>2.79708</v>
      </c>
      <c r="AC496" t="s">
        <v>71</v>
      </c>
      <c r="AD496" t="s">
        <v>74</v>
      </c>
      <c r="AE496">
        <v>3.15407</v>
      </c>
      <c r="AF496" t="s">
        <v>71</v>
      </c>
      <c r="AG496" t="s">
        <v>437</v>
      </c>
      <c r="AH496">
        <v>1000</v>
      </c>
      <c r="AI496" t="s">
        <v>438</v>
      </c>
      <c r="AJ496">
        <v>3000000</v>
      </c>
      <c r="AK496" t="s">
        <v>439</v>
      </c>
      <c r="AL496">
        <v>5</v>
      </c>
      <c r="AM496" t="s">
        <v>440</v>
      </c>
      <c r="AN496">
        <v>500</v>
      </c>
      <c r="AO496" t="s">
        <v>441</v>
      </c>
      <c r="AP496">
        <v>30</v>
      </c>
      <c r="AQ496" t="s">
        <v>442</v>
      </c>
      <c r="AR496">
        <v>30</v>
      </c>
    </row>
    <row r="497" spans="1:44">
      <c r="A497">
        <v>340</v>
      </c>
      <c r="B497" t="s">
        <v>425</v>
      </c>
      <c r="C497">
        <v>8</v>
      </c>
      <c r="D497" t="s">
        <v>426</v>
      </c>
      <c r="E497">
        <v>5711</v>
      </c>
      <c r="F497" t="s">
        <v>427</v>
      </c>
      <c r="G497" t="s">
        <v>428</v>
      </c>
      <c r="H497">
        <v>7126.636</v>
      </c>
      <c r="I497" t="s">
        <v>429</v>
      </c>
      <c r="J497">
        <v>0.000365</v>
      </c>
      <c r="K497" t="s">
        <v>71</v>
      </c>
      <c r="L497" t="s">
        <v>430</v>
      </c>
      <c r="M497">
        <v>31598.426922</v>
      </c>
      <c r="N497" t="s">
        <v>71</v>
      </c>
      <c r="O497" t="s">
        <v>455</v>
      </c>
      <c r="P497">
        <v>0.010898</v>
      </c>
      <c r="Q497" t="s">
        <v>71</v>
      </c>
      <c r="R497" t="s">
        <v>70</v>
      </c>
      <c r="S497">
        <v>7.02138</v>
      </c>
      <c r="T497" t="s">
        <v>71</v>
      </c>
      <c r="U497" t="s">
        <v>72</v>
      </c>
      <c r="V497">
        <v>0.108491</v>
      </c>
      <c r="W497" t="s">
        <v>71</v>
      </c>
      <c r="X497" t="s">
        <v>73</v>
      </c>
      <c r="Y497">
        <v>0.883496</v>
      </c>
      <c r="Z497" t="s">
        <v>71</v>
      </c>
      <c r="AA497" t="s">
        <v>446</v>
      </c>
      <c r="AB497">
        <v>2.84497</v>
      </c>
      <c r="AC497" t="s">
        <v>71</v>
      </c>
      <c r="AD497" t="s">
        <v>74</v>
      </c>
      <c r="AE497">
        <v>3.152051</v>
      </c>
      <c r="AF497" t="s">
        <v>71</v>
      </c>
      <c r="AG497" t="s">
        <v>437</v>
      </c>
      <c r="AH497">
        <v>1000</v>
      </c>
      <c r="AI497" t="s">
        <v>438</v>
      </c>
      <c r="AJ497">
        <v>3000000</v>
      </c>
      <c r="AK497" t="s">
        <v>439</v>
      </c>
      <c r="AL497">
        <v>5</v>
      </c>
      <c r="AM497" t="s">
        <v>440</v>
      </c>
      <c r="AN497">
        <v>500</v>
      </c>
      <c r="AO497" t="s">
        <v>441</v>
      </c>
      <c r="AP497">
        <v>30</v>
      </c>
      <c r="AQ497" t="s">
        <v>442</v>
      </c>
      <c r="AR497">
        <v>30</v>
      </c>
    </row>
    <row r="498" spans="1:44">
      <c r="A498">
        <v>339</v>
      </c>
      <c r="B498" t="s">
        <v>425</v>
      </c>
      <c r="C498">
        <v>9</v>
      </c>
      <c r="D498" t="s">
        <v>426</v>
      </c>
      <c r="E498">
        <v>11205</v>
      </c>
      <c r="F498" t="s">
        <v>427</v>
      </c>
      <c r="G498" t="s">
        <v>428</v>
      </c>
      <c r="H498">
        <v>7126.604</v>
      </c>
      <c r="I498" t="s">
        <v>429</v>
      </c>
      <c r="J498">
        <v>0.000365</v>
      </c>
      <c r="K498" t="s">
        <v>71</v>
      </c>
      <c r="L498" t="s">
        <v>430</v>
      </c>
      <c r="M498">
        <v>66636.411148</v>
      </c>
      <c r="N498" t="s">
        <v>71</v>
      </c>
      <c r="O498" t="s">
        <v>455</v>
      </c>
      <c r="P498">
        <v>0.022577</v>
      </c>
      <c r="Q498" t="s">
        <v>71</v>
      </c>
      <c r="R498" t="s">
        <v>70</v>
      </c>
      <c r="S498">
        <v>6.672644</v>
      </c>
      <c r="T498" t="s">
        <v>71</v>
      </c>
      <c r="U498" t="s">
        <v>72</v>
      </c>
      <c r="V498">
        <v>0.107852</v>
      </c>
      <c r="W498" t="s">
        <v>71</v>
      </c>
      <c r="X498" t="s">
        <v>73</v>
      </c>
      <c r="Y498">
        <v>0.405222</v>
      </c>
      <c r="Z498" t="s">
        <v>71</v>
      </c>
      <c r="AA498" t="s">
        <v>446</v>
      </c>
      <c r="AB498">
        <v>2.970185</v>
      </c>
      <c r="AC498" t="s">
        <v>71</v>
      </c>
      <c r="AD498" t="s">
        <v>74</v>
      </c>
      <c r="AE498">
        <v>3.155043</v>
      </c>
      <c r="AF498" t="s">
        <v>71</v>
      </c>
      <c r="AG498" t="s">
        <v>437</v>
      </c>
      <c r="AH498">
        <v>1000</v>
      </c>
      <c r="AI498" t="s">
        <v>438</v>
      </c>
      <c r="AJ498">
        <v>3000000</v>
      </c>
      <c r="AK498" t="s">
        <v>439</v>
      </c>
      <c r="AL498">
        <v>5</v>
      </c>
      <c r="AM498" t="s">
        <v>440</v>
      </c>
      <c r="AN498">
        <v>500</v>
      </c>
      <c r="AO498" t="s">
        <v>441</v>
      </c>
      <c r="AP498">
        <v>30</v>
      </c>
      <c r="AQ498" t="s">
        <v>442</v>
      </c>
      <c r="AR498">
        <v>30</v>
      </c>
    </row>
    <row r="499" spans="1:44">
      <c r="A499">
        <v>337</v>
      </c>
      <c r="B499" t="s">
        <v>425</v>
      </c>
      <c r="C499">
        <v>4</v>
      </c>
      <c r="D499" t="s">
        <v>426</v>
      </c>
      <c r="E499">
        <v>561</v>
      </c>
      <c r="F499" t="s">
        <v>427</v>
      </c>
      <c r="G499" t="s">
        <v>428</v>
      </c>
      <c r="H499">
        <v>7126.636</v>
      </c>
      <c r="I499" t="s">
        <v>429</v>
      </c>
      <c r="J499">
        <v>0.000263</v>
      </c>
      <c r="K499" t="s">
        <v>71</v>
      </c>
      <c r="L499" t="s">
        <v>430</v>
      </c>
      <c r="M499">
        <v>773.069749</v>
      </c>
      <c r="N499" t="s">
        <v>71</v>
      </c>
      <c r="O499" t="s">
        <v>455</v>
      </c>
      <c r="P499">
        <v>0.00052</v>
      </c>
      <c r="Q499" t="s">
        <v>71</v>
      </c>
      <c r="R499" t="s">
        <v>70</v>
      </c>
      <c r="S499">
        <v>5.883646</v>
      </c>
      <c r="T499" t="s">
        <v>71</v>
      </c>
      <c r="U499" t="s">
        <v>72</v>
      </c>
      <c r="V499">
        <v>0.170714</v>
      </c>
      <c r="W499" t="s">
        <v>71</v>
      </c>
      <c r="X499" t="s">
        <v>73</v>
      </c>
      <c r="Y499">
        <v>1.759094</v>
      </c>
      <c r="Z499" t="s">
        <v>71</v>
      </c>
      <c r="AA499" t="s">
        <v>446</v>
      </c>
      <c r="AB499">
        <v>1.926567</v>
      </c>
      <c r="AC499" t="s">
        <v>71</v>
      </c>
      <c r="AD499" t="s">
        <v>74</v>
      </c>
      <c r="AE499">
        <v>1.993524</v>
      </c>
      <c r="AF499" t="s">
        <v>71</v>
      </c>
      <c r="AG499" t="s">
        <v>437</v>
      </c>
      <c r="AH499">
        <v>600</v>
      </c>
      <c r="AI499" t="s">
        <v>438</v>
      </c>
      <c r="AJ499">
        <v>3000000</v>
      </c>
      <c r="AK499" t="s">
        <v>439</v>
      </c>
      <c r="AL499">
        <v>5</v>
      </c>
      <c r="AM499" t="s">
        <v>440</v>
      </c>
      <c r="AN499">
        <v>500</v>
      </c>
      <c r="AO499" t="s">
        <v>441</v>
      </c>
      <c r="AP499">
        <v>30</v>
      </c>
      <c r="AQ499" t="s">
        <v>442</v>
      </c>
      <c r="AR499">
        <v>30</v>
      </c>
    </row>
    <row r="500" spans="1:44">
      <c r="A500">
        <v>336</v>
      </c>
      <c r="B500" t="s">
        <v>425</v>
      </c>
      <c r="C500">
        <v>4</v>
      </c>
      <c r="D500" t="s">
        <v>426</v>
      </c>
      <c r="E500">
        <v>562</v>
      </c>
      <c r="F500" t="s">
        <v>427</v>
      </c>
      <c r="G500" t="s">
        <v>428</v>
      </c>
      <c r="H500">
        <v>7126.636</v>
      </c>
      <c r="I500" t="s">
        <v>429</v>
      </c>
      <c r="J500">
        <v>0.000345</v>
      </c>
      <c r="K500" t="s">
        <v>71</v>
      </c>
      <c r="L500" t="s">
        <v>430</v>
      </c>
      <c r="M500">
        <v>769.733219</v>
      </c>
      <c r="N500" t="s">
        <v>71</v>
      </c>
      <c r="O500" t="s">
        <v>455</v>
      </c>
      <c r="P500">
        <v>0.000601</v>
      </c>
      <c r="Q500" t="s">
        <v>71</v>
      </c>
      <c r="R500" t="s">
        <v>70</v>
      </c>
      <c r="S500">
        <v>5.981003</v>
      </c>
      <c r="T500" t="s">
        <v>71</v>
      </c>
      <c r="U500" t="s">
        <v>72</v>
      </c>
      <c r="V500">
        <v>0.112768</v>
      </c>
      <c r="W500" t="s">
        <v>71</v>
      </c>
      <c r="X500" t="s">
        <v>73</v>
      </c>
      <c r="Y500">
        <v>1.875459</v>
      </c>
      <c r="Z500" t="s">
        <v>71</v>
      </c>
      <c r="AA500" t="s">
        <v>446</v>
      </c>
      <c r="AB500">
        <v>1.954286</v>
      </c>
      <c r="AC500" t="s">
        <v>71</v>
      </c>
      <c r="AD500" t="s">
        <v>74</v>
      </c>
      <c r="AE500">
        <v>1.994288</v>
      </c>
      <c r="AF500" t="s">
        <v>71</v>
      </c>
      <c r="AG500" t="s">
        <v>437</v>
      </c>
      <c r="AH500">
        <v>1099</v>
      </c>
      <c r="AI500" t="s">
        <v>438</v>
      </c>
      <c r="AJ500">
        <v>3000000</v>
      </c>
      <c r="AK500" t="s">
        <v>439</v>
      </c>
      <c r="AL500">
        <v>5</v>
      </c>
      <c r="AM500" t="s">
        <v>440</v>
      </c>
      <c r="AN500">
        <v>500</v>
      </c>
      <c r="AO500" t="s">
        <v>441</v>
      </c>
      <c r="AP500">
        <v>30</v>
      </c>
      <c r="AQ500" t="s">
        <v>442</v>
      </c>
      <c r="AR500">
        <v>30</v>
      </c>
    </row>
    <row r="501" spans="1:44">
      <c r="A501">
        <v>335</v>
      </c>
      <c r="B501" t="s">
        <v>425</v>
      </c>
      <c r="C501">
        <v>4</v>
      </c>
      <c r="D501" t="s">
        <v>426</v>
      </c>
      <c r="E501">
        <v>562</v>
      </c>
      <c r="F501" t="s">
        <v>427</v>
      </c>
      <c r="G501" t="s">
        <v>428</v>
      </c>
      <c r="H501">
        <v>7126.636</v>
      </c>
      <c r="I501" t="s">
        <v>429</v>
      </c>
      <c r="J501">
        <v>0.000284</v>
      </c>
      <c r="K501" t="s">
        <v>71</v>
      </c>
      <c r="L501" t="s">
        <v>430</v>
      </c>
      <c r="M501">
        <v>765.139973</v>
      </c>
      <c r="N501" t="s">
        <v>71</v>
      </c>
      <c r="O501" t="s">
        <v>455</v>
      </c>
      <c r="P501">
        <v>0.000539</v>
      </c>
      <c r="Q501" t="s">
        <v>71</v>
      </c>
      <c r="R501" t="s">
        <v>70</v>
      </c>
      <c r="S501">
        <v>5.83484</v>
      </c>
      <c r="T501" t="s">
        <v>71</v>
      </c>
      <c r="U501" t="s">
        <v>72</v>
      </c>
      <c r="V501">
        <v>0.121914</v>
      </c>
      <c r="W501" t="s">
        <v>71</v>
      </c>
      <c r="X501" t="s">
        <v>73</v>
      </c>
      <c r="Y501">
        <v>1.741921</v>
      </c>
      <c r="Z501" t="s">
        <v>71</v>
      </c>
      <c r="AA501" t="s">
        <v>446</v>
      </c>
      <c r="AB501">
        <v>1.942444</v>
      </c>
      <c r="AC501" t="s">
        <v>71</v>
      </c>
      <c r="AD501" t="s">
        <v>74</v>
      </c>
      <c r="AE501">
        <v>1.993702</v>
      </c>
      <c r="AF501" t="s">
        <v>71</v>
      </c>
      <c r="AG501" t="s">
        <v>437</v>
      </c>
      <c r="AH501">
        <v>900</v>
      </c>
      <c r="AI501" t="s">
        <v>438</v>
      </c>
      <c r="AJ501">
        <v>3000000</v>
      </c>
      <c r="AK501" t="s">
        <v>439</v>
      </c>
      <c r="AL501">
        <v>5</v>
      </c>
      <c r="AM501" t="s">
        <v>440</v>
      </c>
      <c r="AN501">
        <v>500</v>
      </c>
      <c r="AO501" t="s">
        <v>441</v>
      </c>
      <c r="AP501">
        <v>30</v>
      </c>
      <c r="AQ501" t="s">
        <v>442</v>
      </c>
      <c r="AR501">
        <v>30</v>
      </c>
    </row>
    <row r="502" spans="1:44">
      <c r="A502">
        <v>335</v>
      </c>
      <c r="B502" t="s">
        <v>425</v>
      </c>
      <c r="C502">
        <v>4</v>
      </c>
      <c r="D502" t="s">
        <v>426</v>
      </c>
      <c r="E502">
        <v>562</v>
      </c>
      <c r="F502" t="s">
        <v>427</v>
      </c>
      <c r="G502" t="s">
        <v>428</v>
      </c>
      <c r="H502">
        <v>7126.636</v>
      </c>
      <c r="I502" t="s">
        <v>429</v>
      </c>
      <c r="J502">
        <v>0.000306</v>
      </c>
      <c r="K502" t="s">
        <v>71</v>
      </c>
      <c r="L502" t="s">
        <v>430</v>
      </c>
      <c r="M502">
        <v>749.380093</v>
      </c>
      <c r="N502" t="s">
        <v>71</v>
      </c>
      <c r="O502" t="s">
        <v>455</v>
      </c>
      <c r="P502">
        <v>0.000556</v>
      </c>
      <c r="Q502" t="s">
        <v>71</v>
      </c>
      <c r="R502" t="s">
        <v>70</v>
      </c>
      <c r="S502">
        <v>5.772688</v>
      </c>
      <c r="T502" t="s">
        <v>71</v>
      </c>
      <c r="U502" t="s">
        <v>72</v>
      </c>
      <c r="V502">
        <v>0.112579</v>
      </c>
      <c r="W502" t="s">
        <v>71</v>
      </c>
      <c r="X502" t="s">
        <v>73</v>
      </c>
      <c r="Y502">
        <v>1.664035</v>
      </c>
      <c r="Z502" t="s">
        <v>71</v>
      </c>
      <c r="AA502" t="s">
        <v>446</v>
      </c>
      <c r="AB502">
        <v>1.958575</v>
      </c>
      <c r="AC502" t="s">
        <v>71</v>
      </c>
      <c r="AD502" t="s">
        <v>74</v>
      </c>
      <c r="AE502">
        <v>2.003197</v>
      </c>
      <c r="AF502" t="s">
        <v>71</v>
      </c>
      <c r="AG502" t="s">
        <v>437</v>
      </c>
      <c r="AH502">
        <v>1000</v>
      </c>
      <c r="AI502" t="s">
        <v>438</v>
      </c>
      <c r="AJ502">
        <v>3000000</v>
      </c>
      <c r="AK502" t="s">
        <v>439</v>
      </c>
      <c r="AL502">
        <v>5</v>
      </c>
      <c r="AM502" t="s">
        <v>440</v>
      </c>
      <c r="AN502">
        <v>500</v>
      </c>
      <c r="AO502" t="s">
        <v>441</v>
      </c>
      <c r="AP502">
        <v>30</v>
      </c>
      <c r="AQ502" t="s">
        <v>442</v>
      </c>
      <c r="AR502">
        <v>30</v>
      </c>
    </row>
    <row r="503" spans="1:44">
      <c r="A503">
        <v>334</v>
      </c>
      <c r="B503" t="s">
        <v>425</v>
      </c>
      <c r="C503">
        <v>4</v>
      </c>
      <c r="D503" t="s">
        <v>426</v>
      </c>
      <c r="E503">
        <v>187</v>
      </c>
      <c r="F503" t="s">
        <v>427</v>
      </c>
      <c r="G503" t="s">
        <v>428</v>
      </c>
      <c r="H503">
        <v>2416.372</v>
      </c>
      <c r="I503" t="s">
        <v>429</v>
      </c>
      <c r="J503">
        <v>0.000926</v>
      </c>
      <c r="K503" t="s">
        <v>71</v>
      </c>
      <c r="L503" t="s">
        <v>430</v>
      </c>
      <c r="M503">
        <v>517.1481</v>
      </c>
      <c r="N503" t="s">
        <v>71</v>
      </c>
      <c r="O503" t="s">
        <v>455</v>
      </c>
      <c r="P503">
        <v>0.001443</v>
      </c>
      <c r="Q503" t="s">
        <v>71</v>
      </c>
      <c r="R503" t="s">
        <v>70</v>
      </c>
      <c r="S503">
        <v>5.675897</v>
      </c>
      <c r="T503" t="s">
        <v>71</v>
      </c>
      <c r="U503" t="s">
        <v>72</v>
      </c>
      <c r="V503">
        <v>0.383878</v>
      </c>
      <c r="W503" t="s">
        <v>71</v>
      </c>
      <c r="X503" t="s">
        <v>73</v>
      </c>
      <c r="Y503">
        <v>1.578066</v>
      </c>
      <c r="Z503" t="s">
        <v>71</v>
      </c>
      <c r="AA503" t="s">
        <v>446</v>
      </c>
      <c r="AB503">
        <v>2.164593</v>
      </c>
      <c r="AC503" t="s">
        <v>71</v>
      </c>
      <c r="AD503" t="s">
        <v>74</v>
      </c>
      <c r="AE503">
        <v>1.506404</v>
      </c>
      <c r="AF503" t="s">
        <v>71</v>
      </c>
      <c r="AG503" t="s">
        <v>437</v>
      </c>
      <c r="AH503">
        <v>300</v>
      </c>
      <c r="AI503" t="s">
        <v>438</v>
      </c>
      <c r="AJ503">
        <v>1000000</v>
      </c>
      <c r="AK503" t="s">
        <v>439</v>
      </c>
      <c r="AL503">
        <v>5</v>
      </c>
      <c r="AM503" t="s">
        <v>440</v>
      </c>
      <c r="AN503">
        <v>500</v>
      </c>
      <c r="AO503" t="s">
        <v>441</v>
      </c>
      <c r="AP503">
        <v>30</v>
      </c>
      <c r="AQ503" t="s">
        <v>442</v>
      </c>
      <c r="AR503">
        <v>30</v>
      </c>
    </row>
    <row r="504" spans="1:44">
      <c r="A504">
        <v>334</v>
      </c>
      <c r="B504" t="s">
        <v>425</v>
      </c>
      <c r="C504">
        <v>0</v>
      </c>
      <c r="D504" t="s">
        <v>426</v>
      </c>
      <c r="E504">
        <v>159</v>
      </c>
      <c r="F504" t="s">
        <v>427</v>
      </c>
      <c r="G504" t="s">
        <v>428</v>
      </c>
      <c r="H504">
        <v>6.104</v>
      </c>
      <c r="I504" t="s">
        <v>429</v>
      </c>
      <c r="J504">
        <v>0.001232</v>
      </c>
      <c r="K504" t="s">
        <v>71</v>
      </c>
      <c r="L504" t="s">
        <v>430</v>
      </c>
      <c r="M504">
        <v>61.825</v>
      </c>
      <c r="N504" t="s">
        <v>71</v>
      </c>
      <c r="O504" t="s">
        <v>455</v>
      </c>
      <c r="P504">
        <v>0.001294</v>
      </c>
      <c r="Q504" t="s">
        <v>71</v>
      </c>
      <c r="R504" t="s">
        <v>70</v>
      </c>
      <c r="S504">
        <v>21.155294</v>
      </c>
      <c r="T504" t="s">
        <v>71</v>
      </c>
      <c r="U504" t="s">
        <v>72</v>
      </c>
      <c r="V504">
        <v>1.079626</v>
      </c>
      <c r="W504" t="s">
        <v>71</v>
      </c>
      <c r="X504" t="s">
        <v>73</v>
      </c>
      <c r="Y504">
        <v>16.57851</v>
      </c>
      <c r="Z504" t="s">
        <v>71</v>
      </c>
      <c r="AA504" t="s">
        <v>446</v>
      </c>
      <c r="AB504">
        <v>1.88989</v>
      </c>
      <c r="AC504" t="s">
        <v>71</v>
      </c>
      <c r="AD504" t="s">
        <v>74</v>
      </c>
      <c r="AE504">
        <v>1.553936</v>
      </c>
      <c r="AF504" t="s">
        <v>71</v>
      </c>
      <c r="AG504" t="s">
        <v>437</v>
      </c>
      <c r="AH504">
        <v>200</v>
      </c>
      <c r="AI504" t="s">
        <v>438</v>
      </c>
      <c r="AJ504">
        <v>1000000</v>
      </c>
      <c r="AK504" t="s">
        <v>439</v>
      </c>
      <c r="AL504">
        <v>10</v>
      </c>
      <c r="AM504" t="s">
        <v>440</v>
      </c>
      <c r="AN504">
        <v>500</v>
      </c>
      <c r="AO504" t="s">
        <v>441</v>
      </c>
      <c r="AP504">
        <v>30</v>
      </c>
      <c r="AQ504" t="s">
        <v>442</v>
      </c>
      <c r="AR504">
        <v>30</v>
      </c>
    </row>
    <row r="505" spans="1:44">
      <c r="A505">
        <v>334</v>
      </c>
      <c r="B505" t="s">
        <v>425</v>
      </c>
      <c r="C505">
        <v>0</v>
      </c>
      <c r="D505" t="s">
        <v>426</v>
      </c>
      <c r="E505">
        <v>176</v>
      </c>
      <c r="F505" t="s">
        <v>427</v>
      </c>
      <c r="G505" t="s">
        <v>428</v>
      </c>
      <c r="H505">
        <v>1.432</v>
      </c>
      <c r="I505" t="s">
        <v>429</v>
      </c>
      <c r="J505">
        <v>0.001412</v>
      </c>
      <c r="K505" t="s">
        <v>71</v>
      </c>
      <c r="L505" t="s">
        <v>430</v>
      </c>
      <c r="M505">
        <v>85.889</v>
      </c>
      <c r="N505" t="s">
        <v>71</v>
      </c>
      <c r="O505" t="s">
        <v>455</v>
      </c>
      <c r="P505">
        <v>0.001498</v>
      </c>
      <c r="Q505" t="s">
        <v>71</v>
      </c>
      <c r="R505" t="s">
        <v>70</v>
      </c>
      <c r="S505">
        <v>27.937875</v>
      </c>
      <c r="T505" t="s">
        <v>71</v>
      </c>
      <c r="U505" t="s">
        <v>72</v>
      </c>
      <c r="V505">
        <v>0.644907</v>
      </c>
      <c r="W505" t="s">
        <v>71</v>
      </c>
      <c r="X505" t="s">
        <v>73</v>
      </c>
      <c r="Y505">
        <v>20.583533</v>
      </c>
      <c r="Z505" t="s">
        <v>71</v>
      </c>
      <c r="AA505" t="s">
        <v>446</v>
      </c>
      <c r="AB505">
        <v>5.16002</v>
      </c>
      <c r="AC505" t="s">
        <v>71</v>
      </c>
      <c r="AD505" t="s">
        <v>74</v>
      </c>
      <c r="AE505">
        <v>1.485384</v>
      </c>
      <c r="AF505" t="s">
        <v>71</v>
      </c>
      <c r="AG505" t="s">
        <v>437</v>
      </c>
      <c r="AH505">
        <v>200</v>
      </c>
      <c r="AI505" t="s">
        <v>438</v>
      </c>
      <c r="AJ505">
        <v>1000000</v>
      </c>
      <c r="AK505" t="s">
        <v>439</v>
      </c>
      <c r="AL505">
        <v>10</v>
      </c>
      <c r="AM505" t="s">
        <v>440</v>
      </c>
      <c r="AN505">
        <v>500</v>
      </c>
      <c r="AO505" t="s">
        <v>441</v>
      </c>
      <c r="AP505">
        <v>40</v>
      </c>
      <c r="AQ505" t="s">
        <v>442</v>
      </c>
      <c r="AR505">
        <v>100</v>
      </c>
    </row>
    <row r="506" spans="1:44">
      <c r="A506">
        <v>334</v>
      </c>
      <c r="B506" t="s">
        <v>425</v>
      </c>
      <c r="C506">
        <v>0</v>
      </c>
      <c r="D506" t="s">
        <v>426</v>
      </c>
      <c r="E506">
        <v>176</v>
      </c>
      <c r="F506" t="s">
        <v>427</v>
      </c>
      <c r="G506" t="s">
        <v>428</v>
      </c>
      <c r="H506">
        <v>0.764</v>
      </c>
      <c r="I506" t="s">
        <v>429</v>
      </c>
      <c r="J506">
        <v>0.001226</v>
      </c>
      <c r="K506" t="s">
        <v>71</v>
      </c>
      <c r="L506" t="s">
        <v>430</v>
      </c>
      <c r="M506">
        <v>65.8502</v>
      </c>
      <c r="N506" t="s">
        <v>71</v>
      </c>
      <c r="O506" t="s">
        <v>455</v>
      </c>
      <c r="P506">
        <v>0.001292</v>
      </c>
      <c r="Q506" t="s">
        <v>71</v>
      </c>
      <c r="R506" t="s">
        <v>70</v>
      </c>
      <c r="S506">
        <v>27.444744</v>
      </c>
      <c r="T506" t="s">
        <v>71</v>
      </c>
      <c r="U506" t="s">
        <v>72</v>
      </c>
      <c r="V506">
        <v>1.26474</v>
      </c>
      <c r="W506" t="s">
        <v>71</v>
      </c>
      <c r="X506" t="s">
        <v>73</v>
      </c>
      <c r="Y506">
        <v>19.480859</v>
      </c>
      <c r="Z506" t="s">
        <v>71</v>
      </c>
      <c r="AA506" t="s">
        <v>446</v>
      </c>
      <c r="AB506">
        <v>5.155524</v>
      </c>
      <c r="AC506" t="s">
        <v>71</v>
      </c>
      <c r="AD506" t="s">
        <v>74</v>
      </c>
      <c r="AE506">
        <v>1.481299</v>
      </c>
      <c r="AF506" t="s">
        <v>71</v>
      </c>
      <c r="AG506" t="s">
        <v>437</v>
      </c>
      <c r="AH506">
        <v>100</v>
      </c>
      <c r="AI506" t="s">
        <v>438</v>
      </c>
      <c r="AJ506">
        <v>1000000</v>
      </c>
      <c r="AK506" t="s">
        <v>439</v>
      </c>
      <c r="AL506">
        <v>10</v>
      </c>
      <c r="AM506" t="s">
        <v>440</v>
      </c>
      <c r="AN506">
        <v>500</v>
      </c>
      <c r="AO506" t="s">
        <v>441</v>
      </c>
      <c r="AP506">
        <v>40</v>
      </c>
      <c r="AQ506" t="s">
        <v>442</v>
      </c>
      <c r="AR506">
        <v>100</v>
      </c>
    </row>
    <row r="507" spans="1:44">
      <c r="A507">
        <v>332</v>
      </c>
      <c r="B507" t="s">
        <v>425</v>
      </c>
      <c r="C507">
        <v>4</v>
      </c>
      <c r="D507" t="s">
        <v>426</v>
      </c>
      <c r="E507">
        <v>300</v>
      </c>
      <c r="F507" t="s">
        <v>427</v>
      </c>
      <c r="G507" t="s">
        <v>428</v>
      </c>
      <c r="H507">
        <v>6.042</v>
      </c>
      <c r="I507" t="s">
        <v>429</v>
      </c>
      <c r="J507">
        <v>0.000871</v>
      </c>
      <c r="K507" t="s">
        <v>71</v>
      </c>
      <c r="L507" t="s">
        <v>430</v>
      </c>
      <c r="M507">
        <v>458.2036</v>
      </c>
      <c r="N507" t="s">
        <v>71</v>
      </c>
      <c r="O507" t="s">
        <v>455</v>
      </c>
      <c r="P507">
        <v>0.001329</v>
      </c>
      <c r="Q507" t="s">
        <v>71</v>
      </c>
      <c r="R507" t="s">
        <v>70</v>
      </c>
      <c r="S507">
        <v>3.671708</v>
      </c>
      <c r="T507" t="s">
        <v>71</v>
      </c>
      <c r="U507" t="s">
        <v>72</v>
      </c>
      <c r="V507">
        <v>0.192266</v>
      </c>
      <c r="W507" t="s">
        <v>71</v>
      </c>
      <c r="X507" t="s">
        <v>73</v>
      </c>
      <c r="Y507">
        <v>1.414327</v>
      </c>
      <c r="Z507" t="s">
        <v>71</v>
      </c>
      <c r="AA507" t="s">
        <v>446</v>
      </c>
      <c r="AB507">
        <v>1.350734</v>
      </c>
      <c r="AC507" t="s">
        <v>71</v>
      </c>
      <c r="AD507" t="s">
        <v>74</v>
      </c>
      <c r="AE507">
        <v>0.688187</v>
      </c>
      <c r="AF507" t="s">
        <v>71</v>
      </c>
      <c r="AG507" t="s">
        <v>437</v>
      </c>
      <c r="AH507">
        <v>600</v>
      </c>
      <c r="AI507" t="s">
        <v>438</v>
      </c>
      <c r="AJ507">
        <v>1000000</v>
      </c>
      <c r="AK507" t="s">
        <v>439</v>
      </c>
      <c r="AL507">
        <v>10</v>
      </c>
      <c r="AM507" t="s">
        <v>440</v>
      </c>
      <c r="AN507">
        <v>500</v>
      </c>
      <c r="AO507" t="s">
        <v>441</v>
      </c>
      <c r="AP507">
        <v>40</v>
      </c>
      <c r="AQ507" t="s">
        <v>442</v>
      </c>
      <c r="AR507">
        <v>40</v>
      </c>
    </row>
    <row r="508" spans="1:44">
      <c r="A508">
        <v>331</v>
      </c>
      <c r="B508" t="s">
        <v>425</v>
      </c>
      <c r="C508">
        <v>4</v>
      </c>
      <c r="D508" t="s">
        <v>426</v>
      </c>
      <c r="E508">
        <v>263</v>
      </c>
      <c r="F508" t="s">
        <v>427</v>
      </c>
      <c r="G508" t="s">
        <v>428</v>
      </c>
      <c r="H508">
        <v>5.97</v>
      </c>
      <c r="I508" t="s">
        <v>429</v>
      </c>
      <c r="J508">
        <v>0.000724</v>
      </c>
      <c r="K508" t="s">
        <v>71</v>
      </c>
      <c r="L508" t="s">
        <v>430</v>
      </c>
      <c r="M508">
        <v>426.061</v>
      </c>
      <c r="N508" t="s">
        <v>71</v>
      </c>
      <c r="O508" t="s">
        <v>455</v>
      </c>
      <c r="P508">
        <v>0.00115</v>
      </c>
      <c r="Q508" t="s">
        <v>71</v>
      </c>
      <c r="R508" t="s">
        <v>70</v>
      </c>
      <c r="S508">
        <v>3.224218</v>
      </c>
      <c r="T508" t="s">
        <v>71</v>
      </c>
      <c r="U508" t="s">
        <v>72</v>
      </c>
      <c r="V508">
        <v>0.18502</v>
      </c>
      <c r="W508" t="s">
        <v>71</v>
      </c>
      <c r="X508" t="s">
        <v>73</v>
      </c>
      <c r="Y508">
        <v>1.317952</v>
      </c>
      <c r="Z508" t="s">
        <v>71</v>
      </c>
      <c r="AA508" t="s">
        <v>446</v>
      </c>
      <c r="AB508">
        <v>1.007139</v>
      </c>
      <c r="AC508" t="s">
        <v>71</v>
      </c>
      <c r="AD508" t="s">
        <v>74</v>
      </c>
      <c r="AE508">
        <v>0.692123</v>
      </c>
      <c r="AF508" t="s">
        <v>71</v>
      </c>
      <c r="AG508" t="s">
        <v>437</v>
      </c>
      <c r="AH508">
        <v>600</v>
      </c>
      <c r="AI508" t="s">
        <v>438</v>
      </c>
      <c r="AJ508">
        <v>1000000</v>
      </c>
      <c r="AK508" t="s">
        <v>439</v>
      </c>
      <c r="AL508">
        <v>10</v>
      </c>
      <c r="AM508" t="s">
        <v>440</v>
      </c>
      <c r="AN508">
        <v>500</v>
      </c>
      <c r="AO508" t="s">
        <v>441</v>
      </c>
      <c r="AP508">
        <v>30</v>
      </c>
      <c r="AQ508" t="s">
        <v>442</v>
      </c>
      <c r="AR508">
        <v>30</v>
      </c>
    </row>
    <row r="509" spans="1:44">
      <c r="A509">
        <v>330</v>
      </c>
      <c r="B509" t="s">
        <v>425</v>
      </c>
      <c r="C509">
        <v>4</v>
      </c>
      <c r="D509" t="s">
        <v>426</v>
      </c>
      <c r="E509">
        <v>263</v>
      </c>
      <c r="F509" t="s">
        <v>427</v>
      </c>
      <c r="G509" t="s">
        <v>428</v>
      </c>
      <c r="H509">
        <v>5.97</v>
      </c>
      <c r="I509" t="s">
        <v>429</v>
      </c>
      <c r="J509">
        <v>0.000722</v>
      </c>
      <c r="K509" t="s">
        <v>71</v>
      </c>
      <c r="L509" t="s">
        <v>430</v>
      </c>
      <c r="M509">
        <v>412.3586</v>
      </c>
      <c r="N509" t="s">
        <v>71</v>
      </c>
      <c r="O509" t="s">
        <v>455</v>
      </c>
      <c r="P509">
        <v>0.001134</v>
      </c>
      <c r="Q509" t="s">
        <v>71</v>
      </c>
      <c r="R509" t="s">
        <v>70</v>
      </c>
      <c r="S509">
        <v>3.190602</v>
      </c>
      <c r="T509" t="s">
        <v>71</v>
      </c>
      <c r="U509" t="s">
        <v>72</v>
      </c>
      <c r="V509">
        <v>0.216945</v>
      </c>
      <c r="W509" t="s">
        <v>71</v>
      </c>
      <c r="X509" t="s">
        <v>73</v>
      </c>
      <c r="Y509">
        <v>1.25489</v>
      </c>
      <c r="Z509" t="s">
        <v>71</v>
      </c>
      <c r="AA509" t="s">
        <v>446</v>
      </c>
      <c r="AB509">
        <v>1.012871</v>
      </c>
      <c r="AC509" t="s">
        <v>71</v>
      </c>
      <c r="AD509" t="s">
        <v>74</v>
      </c>
      <c r="AE509">
        <v>0.684078</v>
      </c>
      <c r="AF509" t="s">
        <v>71</v>
      </c>
      <c r="AG509" t="s">
        <v>437</v>
      </c>
      <c r="AH509">
        <v>500</v>
      </c>
      <c r="AI509" t="s">
        <v>438</v>
      </c>
      <c r="AJ509">
        <v>1000000</v>
      </c>
      <c r="AK509" t="s">
        <v>439</v>
      </c>
      <c r="AL509">
        <v>10</v>
      </c>
      <c r="AM509" t="s">
        <v>440</v>
      </c>
      <c r="AN509">
        <v>500</v>
      </c>
      <c r="AO509" t="s">
        <v>441</v>
      </c>
      <c r="AP509">
        <v>30</v>
      </c>
      <c r="AQ509" t="s">
        <v>442</v>
      </c>
      <c r="AR509">
        <v>30</v>
      </c>
    </row>
    <row r="510" spans="1:44">
      <c r="A510">
        <v>329</v>
      </c>
      <c r="B510" t="s">
        <v>425</v>
      </c>
      <c r="C510">
        <v>2</v>
      </c>
      <c r="D510" t="s">
        <v>426</v>
      </c>
      <c r="E510">
        <v>177</v>
      </c>
      <c r="F510" t="s">
        <v>427</v>
      </c>
      <c r="G510" t="s">
        <v>428</v>
      </c>
      <c r="H510">
        <v>932.064</v>
      </c>
      <c r="I510" t="s">
        <v>429</v>
      </c>
      <c r="J510">
        <v>0.000728</v>
      </c>
      <c r="K510" t="s">
        <v>71</v>
      </c>
      <c r="L510" t="s">
        <v>430</v>
      </c>
      <c r="M510">
        <v>130.5323</v>
      </c>
      <c r="N510" t="s">
        <v>71</v>
      </c>
      <c r="O510" t="s">
        <v>455</v>
      </c>
      <c r="P510">
        <v>0.000858</v>
      </c>
      <c r="Q510" t="s">
        <v>71</v>
      </c>
      <c r="R510" t="s">
        <v>70</v>
      </c>
      <c r="S510">
        <v>5.519724</v>
      </c>
      <c r="T510" t="s">
        <v>71</v>
      </c>
      <c r="U510" t="s">
        <v>72</v>
      </c>
      <c r="V510">
        <v>0.218534</v>
      </c>
      <c r="W510" t="s">
        <v>71</v>
      </c>
      <c r="X510" t="s">
        <v>73</v>
      </c>
      <c r="Y510">
        <v>3.699686</v>
      </c>
      <c r="Z510" t="s">
        <v>71</v>
      </c>
      <c r="AA510" t="s">
        <v>446</v>
      </c>
      <c r="AB510">
        <v>0.848748</v>
      </c>
      <c r="AC510" t="s">
        <v>71</v>
      </c>
      <c r="AD510" t="s">
        <v>74</v>
      </c>
      <c r="AE510">
        <v>0.729433</v>
      </c>
      <c r="AF510" t="s">
        <v>71</v>
      </c>
      <c r="AG510" t="s">
        <v>437</v>
      </c>
      <c r="AH510">
        <v>500</v>
      </c>
      <c r="AI510" t="s">
        <v>438</v>
      </c>
      <c r="AJ510">
        <v>1000000</v>
      </c>
      <c r="AK510" t="s">
        <v>439</v>
      </c>
      <c r="AL510">
        <v>10</v>
      </c>
      <c r="AM510" t="s">
        <v>440</v>
      </c>
      <c r="AN510">
        <v>500</v>
      </c>
      <c r="AO510" t="s">
        <v>441</v>
      </c>
      <c r="AP510">
        <v>30</v>
      </c>
      <c r="AQ510" t="s">
        <v>442</v>
      </c>
      <c r="AR510">
        <v>30</v>
      </c>
    </row>
    <row r="511" spans="1:44">
      <c r="A511">
        <v>328</v>
      </c>
      <c r="B511" t="s">
        <v>425</v>
      </c>
      <c r="C511">
        <v>2</v>
      </c>
      <c r="D511" t="s">
        <v>426</v>
      </c>
      <c r="E511">
        <v>177</v>
      </c>
      <c r="F511" t="s">
        <v>427</v>
      </c>
      <c r="G511" t="s">
        <v>428</v>
      </c>
      <c r="H511">
        <v>103.478</v>
      </c>
      <c r="I511" t="s">
        <v>429</v>
      </c>
      <c r="J511">
        <v>0.000678</v>
      </c>
      <c r="K511" t="s">
        <v>71</v>
      </c>
      <c r="L511" t="s">
        <v>430</v>
      </c>
      <c r="M511">
        <v>117.4197</v>
      </c>
      <c r="N511" t="s">
        <v>71</v>
      </c>
      <c r="O511" t="s">
        <v>455</v>
      </c>
      <c r="P511">
        <v>0.000796</v>
      </c>
      <c r="Q511" t="s">
        <v>71</v>
      </c>
      <c r="R511" t="s">
        <v>70</v>
      </c>
      <c r="S511">
        <v>5.833975</v>
      </c>
      <c r="T511" t="s">
        <v>71</v>
      </c>
      <c r="U511" t="s">
        <v>72</v>
      </c>
      <c r="V511">
        <v>0.182635</v>
      </c>
      <c r="W511" t="s">
        <v>71</v>
      </c>
      <c r="X511" t="s">
        <v>73</v>
      </c>
      <c r="Y511">
        <v>4.054223</v>
      </c>
      <c r="Z511" t="s">
        <v>71</v>
      </c>
      <c r="AA511" t="s">
        <v>446</v>
      </c>
      <c r="AB511">
        <v>0.874413</v>
      </c>
      <c r="AC511" t="s">
        <v>71</v>
      </c>
      <c r="AD511" t="s">
        <v>74</v>
      </c>
      <c r="AE511">
        <v>0.700194</v>
      </c>
      <c r="AF511" t="s">
        <v>71</v>
      </c>
      <c r="AG511" t="s">
        <v>437</v>
      </c>
      <c r="AH511">
        <v>600</v>
      </c>
      <c r="AI511" t="s">
        <v>438</v>
      </c>
      <c r="AJ511">
        <v>1000000</v>
      </c>
      <c r="AK511" t="s">
        <v>439</v>
      </c>
      <c r="AL511">
        <v>10</v>
      </c>
      <c r="AM511" t="s">
        <v>440</v>
      </c>
      <c r="AN511">
        <v>500</v>
      </c>
      <c r="AO511" t="s">
        <v>441</v>
      </c>
      <c r="AP511">
        <v>30</v>
      </c>
      <c r="AQ511" t="s">
        <v>442</v>
      </c>
      <c r="AR511">
        <v>30</v>
      </c>
    </row>
    <row r="512" spans="1:44">
      <c r="A512">
        <v>328</v>
      </c>
      <c r="B512" t="s">
        <v>425</v>
      </c>
      <c r="C512">
        <v>2</v>
      </c>
      <c r="D512" t="s">
        <v>426</v>
      </c>
      <c r="E512">
        <v>177</v>
      </c>
      <c r="F512" t="s">
        <v>427</v>
      </c>
      <c r="G512" t="s">
        <v>428</v>
      </c>
      <c r="H512">
        <v>103.478</v>
      </c>
      <c r="I512" t="s">
        <v>429</v>
      </c>
      <c r="J512">
        <v>0.000687</v>
      </c>
      <c r="K512" t="s">
        <v>71</v>
      </c>
      <c r="L512" t="s">
        <v>430</v>
      </c>
      <c r="M512">
        <v>122.5986</v>
      </c>
      <c r="N512" t="s">
        <v>71</v>
      </c>
      <c r="O512" t="s">
        <v>455</v>
      </c>
      <c r="P512">
        <v>0.00081</v>
      </c>
      <c r="Q512" t="s">
        <v>71</v>
      </c>
      <c r="R512" t="s">
        <v>70</v>
      </c>
      <c r="S512">
        <v>5.855081</v>
      </c>
      <c r="T512" t="s">
        <v>71</v>
      </c>
      <c r="U512" t="s">
        <v>72</v>
      </c>
      <c r="V512">
        <v>0.183262</v>
      </c>
      <c r="W512" t="s">
        <v>71</v>
      </c>
      <c r="X512" t="s">
        <v>73</v>
      </c>
      <c r="Y512">
        <v>4.06665</v>
      </c>
      <c r="Z512" t="s">
        <v>71</v>
      </c>
      <c r="AA512" t="s">
        <v>446</v>
      </c>
      <c r="AB512">
        <v>0.881917</v>
      </c>
      <c r="AC512" t="s">
        <v>71</v>
      </c>
      <c r="AD512" t="s">
        <v>74</v>
      </c>
      <c r="AE512">
        <v>0.700451</v>
      </c>
      <c r="AF512" t="s">
        <v>71</v>
      </c>
      <c r="AG512" t="s">
        <v>437</v>
      </c>
      <c r="AH512">
        <v>600</v>
      </c>
      <c r="AI512" t="s">
        <v>438</v>
      </c>
      <c r="AJ512">
        <v>1000000</v>
      </c>
      <c r="AK512" t="s">
        <v>439</v>
      </c>
      <c r="AL512">
        <v>10</v>
      </c>
      <c r="AM512" t="s">
        <v>440</v>
      </c>
      <c r="AN512">
        <v>500</v>
      </c>
      <c r="AO512" t="s">
        <v>441</v>
      </c>
      <c r="AP512">
        <v>30</v>
      </c>
      <c r="AQ512" t="s">
        <v>442</v>
      </c>
      <c r="AR512">
        <v>30</v>
      </c>
    </row>
    <row r="513" spans="1:44">
      <c r="A513">
        <v>328</v>
      </c>
      <c r="B513" t="s">
        <v>425</v>
      </c>
      <c r="C513">
        <v>2</v>
      </c>
      <c r="D513" t="s">
        <v>426</v>
      </c>
      <c r="E513">
        <v>177</v>
      </c>
      <c r="F513" t="s">
        <v>427</v>
      </c>
      <c r="G513" t="s">
        <v>428</v>
      </c>
      <c r="H513">
        <v>5.97</v>
      </c>
      <c r="I513" t="s">
        <v>429</v>
      </c>
      <c r="J513">
        <v>0.00101</v>
      </c>
      <c r="K513" t="s">
        <v>71</v>
      </c>
      <c r="L513" t="s">
        <v>430</v>
      </c>
      <c r="M513">
        <v>151.1683</v>
      </c>
      <c r="N513" t="s">
        <v>71</v>
      </c>
      <c r="O513" t="s">
        <v>455</v>
      </c>
      <c r="P513">
        <v>0.001161</v>
      </c>
      <c r="Q513" t="s">
        <v>71</v>
      </c>
      <c r="R513" t="s">
        <v>70</v>
      </c>
      <c r="S513">
        <v>6.076899</v>
      </c>
      <c r="T513" t="s">
        <v>71</v>
      </c>
      <c r="U513" t="s">
        <v>72</v>
      </c>
      <c r="V513">
        <v>0.19446</v>
      </c>
      <c r="W513" t="s">
        <v>71</v>
      </c>
      <c r="X513" t="s">
        <v>73</v>
      </c>
      <c r="Y513">
        <v>4.144562</v>
      </c>
      <c r="Z513" t="s">
        <v>71</v>
      </c>
      <c r="AA513" t="s">
        <v>446</v>
      </c>
      <c r="AB513">
        <v>0.974626</v>
      </c>
      <c r="AC513" t="s">
        <v>71</v>
      </c>
      <c r="AD513" t="s">
        <v>74</v>
      </c>
      <c r="AE513">
        <v>0.736988</v>
      </c>
      <c r="AF513" t="s">
        <v>71</v>
      </c>
      <c r="AG513" t="s">
        <v>437</v>
      </c>
      <c r="AH513">
        <v>600</v>
      </c>
      <c r="AI513" t="s">
        <v>438</v>
      </c>
      <c r="AJ513">
        <v>1000000</v>
      </c>
      <c r="AK513" t="s">
        <v>439</v>
      </c>
      <c r="AL513">
        <v>10</v>
      </c>
      <c r="AM513" t="s">
        <v>440</v>
      </c>
      <c r="AN513">
        <v>500</v>
      </c>
      <c r="AO513" t="s">
        <v>441</v>
      </c>
      <c r="AP513">
        <v>30</v>
      </c>
      <c r="AQ513" t="s">
        <v>442</v>
      </c>
      <c r="AR513">
        <v>30</v>
      </c>
    </row>
    <row r="514" spans="1:44">
      <c r="A514">
        <v>328</v>
      </c>
      <c r="B514" t="s">
        <v>425</v>
      </c>
      <c r="C514">
        <v>2</v>
      </c>
      <c r="D514" t="s">
        <v>426</v>
      </c>
      <c r="E514">
        <v>177</v>
      </c>
      <c r="F514" t="s">
        <v>427</v>
      </c>
      <c r="G514" t="s">
        <v>428</v>
      </c>
      <c r="H514">
        <v>5.97</v>
      </c>
      <c r="I514" t="s">
        <v>429</v>
      </c>
      <c r="J514">
        <v>0.00088</v>
      </c>
      <c r="K514" t="s">
        <v>71</v>
      </c>
      <c r="L514" t="s">
        <v>430</v>
      </c>
      <c r="M514">
        <v>150.1777</v>
      </c>
      <c r="N514" t="s">
        <v>71</v>
      </c>
      <c r="O514" t="s">
        <v>455</v>
      </c>
      <c r="P514">
        <v>0.00103</v>
      </c>
      <c r="Q514" t="s">
        <v>71</v>
      </c>
      <c r="R514" t="s">
        <v>70</v>
      </c>
      <c r="S514">
        <v>6.546908</v>
      </c>
      <c r="T514" t="s">
        <v>71</v>
      </c>
      <c r="U514" t="s">
        <v>72</v>
      </c>
      <c r="V514">
        <v>0.215149</v>
      </c>
      <c r="W514" t="s">
        <v>71</v>
      </c>
      <c r="X514" t="s">
        <v>73</v>
      </c>
      <c r="Y514">
        <v>4.407621</v>
      </c>
      <c r="Z514" t="s">
        <v>71</v>
      </c>
      <c r="AA514" t="s">
        <v>446</v>
      </c>
      <c r="AB514">
        <v>1.093437</v>
      </c>
      <c r="AC514" t="s">
        <v>71</v>
      </c>
      <c r="AD514" t="s">
        <v>74</v>
      </c>
      <c r="AE514">
        <v>0.80443</v>
      </c>
      <c r="AF514" t="s">
        <v>71</v>
      </c>
      <c r="AG514" t="s">
        <v>437</v>
      </c>
      <c r="AH514">
        <v>600</v>
      </c>
      <c r="AI514" t="s">
        <v>438</v>
      </c>
      <c r="AJ514">
        <v>1000000</v>
      </c>
      <c r="AK514" t="s">
        <v>439</v>
      </c>
      <c r="AL514">
        <v>10</v>
      </c>
      <c r="AM514" t="s">
        <v>440</v>
      </c>
      <c r="AN514">
        <v>500</v>
      </c>
      <c r="AO514" t="s">
        <v>441</v>
      </c>
      <c r="AP514">
        <v>30</v>
      </c>
      <c r="AQ514" t="s">
        <v>442</v>
      </c>
      <c r="AR514">
        <v>30</v>
      </c>
    </row>
    <row r="515" spans="1:44">
      <c r="A515">
        <v>328</v>
      </c>
      <c r="B515" t="s">
        <v>425</v>
      </c>
      <c r="C515">
        <v>2</v>
      </c>
      <c r="D515" t="s">
        <v>426</v>
      </c>
      <c r="E515">
        <v>177</v>
      </c>
      <c r="F515" t="s">
        <v>427</v>
      </c>
      <c r="G515" t="s">
        <v>428</v>
      </c>
      <c r="H515">
        <v>5.97</v>
      </c>
      <c r="I515" t="s">
        <v>429</v>
      </c>
      <c r="J515">
        <v>0.001137</v>
      </c>
      <c r="K515" t="s">
        <v>71</v>
      </c>
      <c r="L515" t="s">
        <v>430</v>
      </c>
      <c r="M515">
        <v>143.6588</v>
      </c>
      <c r="N515" t="s">
        <v>71</v>
      </c>
      <c r="O515" t="s">
        <v>455</v>
      </c>
      <c r="P515">
        <v>0.001281</v>
      </c>
      <c r="Q515" t="s">
        <v>71</v>
      </c>
      <c r="R515" t="s">
        <v>70</v>
      </c>
      <c r="S515">
        <v>5.672981</v>
      </c>
      <c r="T515" t="s">
        <v>71</v>
      </c>
      <c r="U515" t="s">
        <v>72</v>
      </c>
      <c r="V515">
        <v>0.185655</v>
      </c>
      <c r="W515" t="s">
        <v>71</v>
      </c>
      <c r="X515" t="s">
        <v>73</v>
      </c>
      <c r="Y515">
        <v>3.831352</v>
      </c>
      <c r="Z515" t="s">
        <v>71</v>
      </c>
      <c r="AA515" t="s">
        <v>446</v>
      </c>
      <c r="AB515">
        <v>0.943463</v>
      </c>
      <c r="AC515" t="s">
        <v>71</v>
      </c>
      <c r="AD515" t="s">
        <v>74</v>
      </c>
      <c r="AE515">
        <v>0.688354</v>
      </c>
      <c r="AF515" t="s">
        <v>71</v>
      </c>
      <c r="AG515" t="s">
        <v>437</v>
      </c>
      <c r="AH515">
        <v>600</v>
      </c>
      <c r="AI515" t="s">
        <v>438</v>
      </c>
      <c r="AJ515">
        <v>1000000</v>
      </c>
      <c r="AK515" t="s">
        <v>439</v>
      </c>
      <c r="AL515">
        <v>10</v>
      </c>
      <c r="AM515" t="s">
        <v>440</v>
      </c>
      <c r="AN515">
        <v>500</v>
      </c>
      <c r="AO515" t="s">
        <v>441</v>
      </c>
      <c r="AP515">
        <v>30</v>
      </c>
      <c r="AQ515" t="s">
        <v>442</v>
      </c>
      <c r="AR515">
        <v>30</v>
      </c>
    </row>
    <row r="516" spans="1:44">
      <c r="A516">
        <v>327</v>
      </c>
      <c r="B516" t="s">
        <v>425</v>
      </c>
      <c r="C516">
        <v>2</v>
      </c>
      <c r="D516" t="s">
        <v>426</v>
      </c>
      <c r="E516">
        <v>177</v>
      </c>
      <c r="F516" t="s">
        <v>427</v>
      </c>
      <c r="G516" t="s">
        <v>428</v>
      </c>
      <c r="H516">
        <v>5.97</v>
      </c>
      <c r="I516" t="s">
        <v>429</v>
      </c>
      <c r="J516">
        <v>0.000583</v>
      </c>
      <c r="K516" t="s">
        <v>71</v>
      </c>
      <c r="L516" t="s">
        <v>430</v>
      </c>
      <c r="M516">
        <v>98.4959</v>
      </c>
      <c r="N516" t="s">
        <v>71</v>
      </c>
      <c r="O516" t="s">
        <v>455</v>
      </c>
      <c r="P516">
        <v>0.000681</v>
      </c>
      <c r="Q516" t="s">
        <v>71</v>
      </c>
      <c r="R516" t="s">
        <v>70</v>
      </c>
      <c r="S516">
        <v>5.740007</v>
      </c>
      <c r="T516" t="s">
        <v>71</v>
      </c>
      <c r="U516" t="s">
        <v>72</v>
      </c>
      <c r="V516">
        <v>0.499833</v>
      </c>
      <c r="W516" t="s">
        <v>71</v>
      </c>
      <c r="X516" t="s">
        <v>73</v>
      </c>
      <c r="Y516">
        <v>3.609045</v>
      </c>
      <c r="Z516" t="s">
        <v>71</v>
      </c>
      <c r="AA516" t="s">
        <v>446</v>
      </c>
      <c r="AB516">
        <v>0.921422</v>
      </c>
      <c r="AC516" t="s">
        <v>71</v>
      </c>
      <c r="AD516" t="s">
        <v>74</v>
      </c>
      <c r="AE516">
        <v>0.687975</v>
      </c>
      <c r="AF516" t="s">
        <v>71</v>
      </c>
      <c r="AG516" t="s">
        <v>437</v>
      </c>
      <c r="AH516">
        <v>200</v>
      </c>
      <c r="AI516" t="s">
        <v>438</v>
      </c>
      <c r="AJ516">
        <v>1000000</v>
      </c>
      <c r="AK516" t="s">
        <v>439</v>
      </c>
      <c r="AL516">
        <v>10</v>
      </c>
      <c r="AM516" t="s">
        <v>440</v>
      </c>
      <c r="AN516">
        <v>500</v>
      </c>
      <c r="AO516" t="s">
        <v>441</v>
      </c>
      <c r="AP516">
        <v>30</v>
      </c>
      <c r="AQ516" t="s">
        <v>442</v>
      </c>
      <c r="AR516">
        <v>30</v>
      </c>
    </row>
    <row r="517" spans="1:44">
      <c r="A517">
        <v>326</v>
      </c>
      <c r="B517" t="s">
        <v>425</v>
      </c>
      <c r="C517">
        <v>0</v>
      </c>
      <c r="D517" t="s">
        <v>426</v>
      </c>
      <c r="E517">
        <v>176</v>
      </c>
      <c r="F517" t="s">
        <v>427</v>
      </c>
      <c r="G517" t="s">
        <v>428</v>
      </c>
      <c r="H517">
        <v>0.004</v>
      </c>
      <c r="I517" t="s">
        <v>429</v>
      </c>
      <c r="J517">
        <v>0.00074</v>
      </c>
      <c r="K517" t="s">
        <v>71</v>
      </c>
      <c r="L517" t="s">
        <v>430</v>
      </c>
      <c r="M517">
        <v>38.7404</v>
      </c>
      <c r="N517" t="s">
        <v>71</v>
      </c>
      <c r="O517" t="s">
        <v>455</v>
      </c>
      <c r="P517">
        <v>0.000778</v>
      </c>
      <c r="Q517" t="s">
        <v>71</v>
      </c>
      <c r="R517" t="s">
        <v>70</v>
      </c>
      <c r="S517">
        <v>15.689943</v>
      </c>
      <c r="T517" t="s">
        <v>71</v>
      </c>
      <c r="U517" t="s">
        <v>72</v>
      </c>
      <c r="V517">
        <v>0.249192</v>
      </c>
      <c r="W517" t="s">
        <v>71</v>
      </c>
      <c r="X517" t="s">
        <v>73</v>
      </c>
      <c r="Y517">
        <v>11.969082</v>
      </c>
      <c r="Z517" t="s">
        <v>71</v>
      </c>
      <c r="AA517" t="s">
        <v>446</v>
      </c>
      <c r="AB517">
        <v>2.670184</v>
      </c>
      <c r="AC517" t="s">
        <v>71</v>
      </c>
      <c r="AD517" t="s">
        <v>74</v>
      </c>
      <c r="AE517">
        <v>0.767176</v>
      </c>
      <c r="AF517" t="s">
        <v>71</v>
      </c>
      <c r="AG517" t="s">
        <v>437</v>
      </c>
      <c r="AH517">
        <v>200</v>
      </c>
      <c r="AI517" t="s">
        <v>438</v>
      </c>
      <c r="AJ517">
        <v>1000000</v>
      </c>
      <c r="AK517" t="s">
        <v>439</v>
      </c>
      <c r="AL517">
        <v>10</v>
      </c>
      <c r="AM517" t="s">
        <v>440</v>
      </c>
      <c r="AN517">
        <v>500</v>
      </c>
      <c r="AO517" t="s">
        <v>441</v>
      </c>
      <c r="AP517">
        <v>40</v>
      </c>
      <c r="AQ517" t="s">
        <v>442</v>
      </c>
      <c r="AR517">
        <v>100</v>
      </c>
    </row>
    <row r="518" spans="1:44">
      <c r="A518">
        <v>326</v>
      </c>
      <c r="B518" t="s">
        <v>425</v>
      </c>
      <c r="C518">
        <v>0</v>
      </c>
      <c r="D518" t="s">
        <v>426</v>
      </c>
      <c r="E518">
        <v>176</v>
      </c>
      <c r="F518" t="s">
        <v>427</v>
      </c>
      <c r="G518" t="s">
        <v>428</v>
      </c>
      <c r="H518">
        <v>0</v>
      </c>
      <c r="I518" t="s">
        <v>429</v>
      </c>
      <c r="J518">
        <v>0.000813</v>
      </c>
      <c r="K518" t="s">
        <v>71</v>
      </c>
      <c r="L518" t="s">
        <v>430</v>
      </c>
      <c r="M518">
        <v>49.4893</v>
      </c>
      <c r="N518" t="s">
        <v>71</v>
      </c>
      <c r="O518" t="s">
        <v>455</v>
      </c>
      <c r="P518">
        <v>0.000863</v>
      </c>
      <c r="Q518" t="s">
        <v>71</v>
      </c>
      <c r="R518" t="s">
        <v>70</v>
      </c>
      <c r="S518">
        <v>15.528965</v>
      </c>
      <c r="T518" t="s">
        <v>71</v>
      </c>
      <c r="U518" t="s">
        <v>72</v>
      </c>
      <c r="V518">
        <v>0.249979</v>
      </c>
      <c r="W518" t="s">
        <v>71</v>
      </c>
      <c r="X518" t="s">
        <v>73</v>
      </c>
      <c r="Y518">
        <v>11.800793</v>
      </c>
      <c r="Z518" t="s">
        <v>71</v>
      </c>
      <c r="AA518" t="s">
        <v>446</v>
      </c>
      <c r="AB518">
        <v>2.681878</v>
      </c>
      <c r="AC518" t="s">
        <v>71</v>
      </c>
      <c r="AD518" t="s">
        <v>74</v>
      </c>
      <c r="AE518">
        <v>0.761646</v>
      </c>
      <c r="AF518" t="s">
        <v>71</v>
      </c>
      <c r="AG518" t="s">
        <v>437</v>
      </c>
      <c r="AH518">
        <v>200</v>
      </c>
      <c r="AI518" t="s">
        <v>438</v>
      </c>
      <c r="AJ518">
        <v>1000000</v>
      </c>
      <c r="AK518" t="s">
        <v>439</v>
      </c>
      <c r="AL518">
        <v>10</v>
      </c>
      <c r="AM518" t="s">
        <v>440</v>
      </c>
      <c r="AN518">
        <v>500</v>
      </c>
      <c r="AO518" t="s">
        <v>441</v>
      </c>
      <c r="AP518">
        <v>40</v>
      </c>
      <c r="AQ518" t="s">
        <v>442</v>
      </c>
      <c r="AR518">
        <v>100</v>
      </c>
    </row>
    <row r="519" spans="1:44">
      <c r="A519">
        <v>325</v>
      </c>
      <c r="B519" t="s">
        <v>425</v>
      </c>
      <c r="C519">
        <v>0</v>
      </c>
      <c r="D519" t="s">
        <v>426</v>
      </c>
      <c r="E519">
        <v>178</v>
      </c>
      <c r="F519" t="s">
        <v>427</v>
      </c>
      <c r="G519" t="s">
        <v>428</v>
      </c>
      <c r="H519">
        <v>0</v>
      </c>
      <c r="I519" t="s">
        <v>429</v>
      </c>
      <c r="J519">
        <v>0.001601</v>
      </c>
      <c r="K519" t="s">
        <v>71</v>
      </c>
      <c r="L519" t="s">
        <v>430</v>
      </c>
      <c r="M519">
        <v>58.7556</v>
      </c>
      <c r="N519" t="s">
        <v>71</v>
      </c>
      <c r="O519" t="s">
        <v>455</v>
      </c>
      <c r="P519">
        <v>0.00166</v>
      </c>
      <c r="Q519" t="s">
        <v>71</v>
      </c>
      <c r="R519" t="s">
        <v>70</v>
      </c>
      <c r="S519">
        <v>17.517963</v>
      </c>
      <c r="T519" t="s">
        <v>71</v>
      </c>
      <c r="U519" t="s">
        <v>72</v>
      </c>
      <c r="V519">
        <v>0.064963</v>
      </c>
      <c r="W519" t="s">
        <v>71</v>
      </c>
      <c r="X519" t="s">
        <v>73</v>
      </c>
      <c r="Y519">
        <v>14.313421</v>
      </c>
      <c r="Z519" t="s">
        <v>71</v>
      </c>
      <c r="AA519" t="s">
        <v>446</v>
      </c>
      <c r="AB519">
        <v>2.427033</v>
      </c>
      <c r="AC519" t="s">
        <v>71</v>
      </c>
      <c r="AD519" t="s">
        <v>74</v>
      </c>
      <c r="AE519">
        <v>0.680374</v>
      </c>
      <c r="AF519" t="s">
        <v>71</v>
      </c>
      <c r="AG519" t="s">
        <v>437</v>
      </c>
      <c r="AH519">
        <v>1000</v>
      </c>
      <c r="AI519" t="s">
        <v>438</v>
      </c>
      <c r="AJ519">
        <v>1000000</v>
      </c>
      <c r="AK519" t="s">
        <v>439</v>
      </c>
      <c r="AL519">
        <v>10</v>
      </c>
      <c r="AM519" t="s">
        <v>440</v>
      </c>
      <c r="AN519">
        <v>500</v>
      </c>
      <c r="AO519" t="s">
        <v>441</v>
      </c>
      <c r="AP519">
        <v>40</v>
      </c>
      <c r="AQ519" t="s">
        <v>442</v>
      </c>
      <c r="AR519">
        <v>100</v>
      </c>
    </row>
    <row r="520" spans="1:44">
      <c r="A520">
        <v>322</v>
      </c>
      <c r="B520" t="s">
        <v>425</v>
      </c>
      <c r="C520">
        <v>0</v>
      </c>
      <c r="D520" t="s">
        <v>426</v>
      </c>
      <c r="E520">
        <v>411</v>
      </c>
      <c r="F520" t="s">
        <v>427</v>
      </c>
      <c r="G520" t="s">
        <v>428</v>
      </c>
      <c r="H520">
        <v>5.818</v>
      </c>
      <c r="I520" t="s">
        <v>429</v>
      </c>
      <c r="J520">
        <v>0.002028</v>
      </c>
      <c r="K520" t="s">
        <v>71</v>
      </c>
      <c r="L520" t="s">
        <v>430</v>
      </c>
      <c r="M520">
        <v>211.753167</v>
      </c>
      <c r="N520" t="s">
        <v>71</v>
      </c>
      <c r="O520" t="s">
        <v>455</v>
      </c>
      <c r="P520">
        <v>0.00224</v>
      </c>
      <c r="Q520" t="s">
        <v>71</v>
      </c>
      <c r="R520" t="s">
        <v>70</v>
      </c>
      <c r="S520">
        <v>62.621808</v>
      </c>
      <c r="T520" t="s">
        <v>71</v>
      </c>
      <c r="U520" t="s">
        <v>72</v>
      </c>
      <c r="V520">
        <v>1.058726</v>
      </c>
      <c r="W520" t="s">
        <v>71</v>
      </c>
      <c r="X520" t="s">
        <v>73</v>
      </c>
      <c r="Y520">
        <v>42.627488</v>
      </c>
      <c r="Z520" t="s">
        <v>71</v>
      </c>
      <c r="AA520" t="s">
        <v>446</v>
      </c>
      <c r="AB520">
        <v>17.567697</v>
      </c>
      <c r="AC520" t="s">
        <v>71</v>
      </c>
      <c r="AD520" t="s">
        <v>74</v>
      </c>
      <c r="AE520">
        <v>0.63199</v>
      </c>
      <c r="AF520" t="s">
        <v>71</v>
      </c>
      <c r="AG520" t="s">
        <v>437</v>
      </c>
      <c r="AH520">
        <v>1000</v>
      </c>
      <c r="AI520" t="s">
        <v>438</v>
      </c>
      <c r="AJ520">
        <v>1000000</v>
      </c>
      <c r="AK520" t="s">
        <v>439</v>
      </c>
      <c r="AL520">
        <v>10</v>
      </c>
      <c r="AM520" t="s">
        <v>440</v>
      </c>
      <c r="AN520">
        <v>500</v>
      </c>
      <c r="AO520" t="s">
        <v>441</v>
      </c>
      <c r="AP520">
        <v>1000</v>
      </c>
      <c r="AQ520" t="s">
        <v>442</v>
      </c>
      <c r="AR520">
        <v>1000</v>
      </c>
    </row>
    <row r="521" spans="1:44">
      <c r="A521">
        <v>321</v>
      </c>
      <c r="B521" t="s">
        <v>425</v>
      </c>
      <c r="C521">
        <v>0</v>
      </c>
      <c r="D521" t="s">
        <v>426</v>
      </c>
      <c r="E521">
        <v>671</v>
      </c>
      <c r="F521" t="s">
        <v>427</v>
      </c>
      <c r="G521" t="s">
        <v>428</v>
      </c>
      <c r="H521">
        <v>5.864</v>
      </c>
      <c r="I521" t="s">
        <v>429</v>
      </c>
      <c r="J521">
        <v>0.002639</v>
      </c>
      <c r="K521" t="s">
        <v>71</v>
      </c>
      <c r="L521" t="s">
        <v>430</v>
      </c>
      <c r="M521">
        <v>330.747212</v>
      </c>
      <c r="N521" t="s">
        <v>71</v>
      </c>
      <c r="O521" t="s">
        <v>455</v>
      </c>
      <c r="P521">
        <v>0.00297</v>
      </c>
      <c r="Q521" t="s">
        <v>71</v>
      </c>
      <c r="R521" t="s">
        <v>70</v>
      </c>
      <c r="S521">
        <v>89.575615</v>
      </c>
      <c r="T521" t="s">
        <v>71</v>
      </c>
      <c r="U521" t="s">
        <v>72</v>
      </c>
      <c r="V521">
        <v>1.82376</v>
      </c>
      <c r="W521" t="s">
        <v>71</v>
      </c>
      <c r="X521" t="s">
        <v>73</v>
      </c>
      <c r="Y521">
        <v>50.940228</v>
      </c>
      <c r="Z521" t="s">
        <v>71</v>
      </c>
      <c r="AA521" t="s">
        <v>446</v>
      </c>
      <c r="AB521">
        <v>34.684739</v>
      </c>
      <c r="AC521" t="s">
        <v>71</v>
      </c>
      <c r="AD521" t="s">
        <v>74</v>
      </c>
      <c r="AE521">
        <v>0.632006</v>
      </c>
      <c r="AF521" t="s">
        <v>71</v>
      </c>
      <c r="AG521" t="s">
        <v>437</v>
      </c>
      <c r="AH521">
        <v>1000</v>
      </c>
      <c r="AI521" t="s">
        <v>438</v>
      </c>
      <c r="AJ521">
        <v>1000000</v>
      </c>
      <c r="AK521" t="s">
        <v>439</v>
      </c>
      <c r="AL521">
        <v>10</v>
      </c>
      <c r="AM521" t="s">
        <v>440</v>
      </c>
      <c r="AN521">
        <v>500</v>
      </c>
      <c r="AO521" t="s">
        <v>441</v>
      </c>
      <c r="AP521">
        <v>2000</v>
      </c>
      <c r="AQ521" t="s">
        <v>442</v>
      </c>
      <c r="AR521">
        <v>2000</v>
      </c>
    </row>
    <row r="522" spans="1:44">
      <c r="A522">
        <v>320</v>
      </c>
      <c r="B522" t="s">
        <v>425</v>
      </c>
      <c r="C522">
        <v>0</v>
      </c>
      <c r="D522" t="s">
        <v>426</v>
      </c>
      <c r="E522">
        <v>930</v>
      </c>
      <c r="F522" t="s">
        <v>427</v>
      </c>
      <c r="G522" t="s">
        <v>428</v>
      </c>
      <c r="H522">
        <v>5.926</v>
      </c>
      <c r="I522" t="s">
        <v>429</v>
      </c>
      <c r="J522">
        <v>0.003229</v>
      </c>
      <c r="K522" t="s">
        <v>71</v>
      </c>
      <c r="L522" t="s">
        <v>430</v>
      </c>
      <c r="M522">
        <v>444.234132</v>
      </c>
      <c r="N522" t="s">
        <v>71</v>
      </c>
      <c r="O522" t="s">
        <v>455</v>
      </c>
      <c r="P522">
        <v>0.003673</v>
      </c>
      <c r="Q522" t="s">
        <v>71</v>
      </c>
      <c r="R522" t="s">
        <v>70</v>
      </c>
      <c r="S522">
        <v>114.171982</v>
      </c>
      <c r="T522" t="s">
        <v>71</v>
      </c>
      <c r="U522" t="s">
        <v>72</v>
      </c>
      <c r="V522">
        <v>2.131231</v>
      </c>
      <c r="W522" t="s">
        <v>71</v>
      </c>
      <c r="X522" t="s">
        <v>73</v>
      </c>
      <c r="Y522">
        <v>58.058473</v>
      </c>
      <c r="Z522" t="s">
        <v>71</v>
      </c>
      <c r="AA522" t="s">
        <v>446</v>
      </c>
      <c r="AB522">
        <v>51.097203</v>
      </c>
      <c r="AC522" t="s">
        <v>71</v>
      </c>
      <c r="AD522" t="s">
        <v>74</v>
      </c>
      <c r="AE522">
        <v>0.628351</v>
      </c>
      <c r="AF522" t="s">
        <v>71</v>
      </c>
      <c r="AG522" t="s">
        <v>437</v>
      </c>
      <c r="AH522">
        <v>1000</v>
      </c>
      <c r="AI522" t="s">
        <v>438</v>
      </c>
      <c r="AJ522">
        <v>1000000</v>
      </c>
      <c r="AK522" t="s">
        <v>439</v>
      </c>
      <c r="AL522">
        <v>10</v>
      </c>
      <c r="AM522" t="s">
        <v>440</v>
      </c>
      <c r="AN522">
        <v>500</v>
      </c>
      <c r="AO522" t="s">
        <v>441</v>
      </c>
      <c r="AP522">
        <v>3000</v>
      </c>
      <c r="AQ522" t="s">
        <v>442</v>
      </c>
      <c r="AR522">
        <v>3000</v>
      </c>
    </row>
    <row r="523" spans="1:44">
      <c r="A523">
        <v>319</v>
      </c>
      <c r="B523" t="s">
        <v>425</v>
      </c>
      <c r="C523">
        <v>0</v>
      </c>
      <c r="D523" t="s">
        <v>426</v>
      </c>
      <c r="E523">
        <v>1190</v>
      </c>
      <c r="F523" t="s">
        <v>427</v>
      </c>
      <c r="G523" t="s">
        <v>428</v>
      </c>
      <c r="H523">
        <v>5.932</v>
      </c>
      <c r="I523" t="s">
        <v>429</v>
      </c>
      <c r="J523">
        <v>0.003368</v>
      </c>
      <c r="K523" t="s">
        <v>71</v>
      </c>
      <c r="L523" t="s">
        <v>430</v>
      </c>
      <c r="M523">
        <v>549.403568</v>
      </c>
      <c r="N523" t="s">
        <v>71</v>
      </c>
      <c r="O523" t="s">
        <v>455</v>
      </c>
      <c r="P523">
        <v>0.003917</v>
      </c>
      <c r="Q523" t="s">
        <v>71</v>
      </c>
      <c r="R523" t="s">
        <v>70</v>
      </c>
      <c r="S523">
        <v>145.374059</v>
      </c>
      <c r="T523" t="s">
        <v>71</v>
      </c>
      <c r="U523" t="s">
        <v>72</v>
      </c>
      <c r="V523">
        <v>2.523109</v>
      </c>
      <c r="W523" t="s">
        <v>71</v>
      </c>
      <c r="X523" t="s">
        <v>73</v>
      </c>
      <c r="Y523">
        <v>69.374965</v>
      </c>
      <c r="Z523" t="s">
        <v>71</v>
      </c>
      <c r="AA523" t="s">
        <v>446</v>
      </c>
      <c r="AB523">
        <v>69.802099</v>
      </c>
      <c r="AC523" t="s">
        <v>71</v>
      </c>
      <c r="AD523" t="s">
        <v>74</v>
      </c>
      <c r="AE523">
        <v>0.628749</v>
      </c>
      <c r="AF523" t="s">
        <v>71</v>
      </c>
      <c r="AG523" t="s">
        <v>437</v>
      </c>
      <c r="AH523">
        <v>1000</v>
      </c>
      <c r="AI523" t="s">
        <v>438</v>
      </c>
      <c r="AJ523">
        <v>1000000</v>
      </c>
      <c r="AK523" t="s">
        <v>439</v>
      </c>
      <c r="AL523">
        <v>10</v>
      </c>
      <c r="AM523" t="s">
        <v>440</v>
      </c>
      <c r="AN523">
        <v>500</v>
      </c>
      <c r="AO523" t="s">
        <v>441</v>
      </c>
      <c r="AP523">
        <v>4000</v>
      </c>
      <c r="AQ523" t="s">
        <v>442</v>
      </c>
      <c r="AR523">
        <v>4000</v>
      </c>
    </row>
    <row r="524" spans="1:44">
      <c r="A524">
        <v>318</v>
      </c>
      <c r="B524" t="s">
        <v>425</v>
      </c>
      <c r="C524">
        <v>0</v>
      </c>
      <c r="D524" t="s">
        <v>426</v>
      </c>
      <c r="E524">
        <v>1449</v>
      </c>
      <c r="F524" t="s">
        <v>427</v>
      </c>
      <c r="G524" t="s">
        <v>428</v>
      </c>
      <c r="H524">
        <v>6.17</v>
      </c>
      <c r="I524" t="s">
        <v>429</v>
      </c>
      <c r="J524">
        <v>0.003441</v>
      </c>
      <c r="K524" t="s">
        <v>71</v>
      </c>
      <c r="L524" t="s">
        <v>430</v>
      </c>
      <c r="M524">
        <v>684.204183</v>
      </c>
      <c r="N524" t="s">
        <v>71</v>
      </c>
      <c r="O524" t="s">
        <v>455</v>
      </c>
      <c r="P524">
        <v>0.004126</v>
      </c>
      <c r="Q524" t="s">
        <v>71</v>
      </c>
      <c r="R524" t="s">
        <v>70</v>
      </c>
      <c r="S524">
        <v>177.259886</v>
      </c>
      <c r="T524" t="s">
        <v>71</v>
      </c>
      <c r="U524" t="s">
        <v>72</v>
      </c>
      <c r="V524">
        <v>3.023688</v>
      </c>
      <c r="W524" t="s">
        <v>71</v>
      </c>
      <c r="X524" t="s">
        <v>73</v>
      </c>
      <c r="Y524">
        <v>81.27217</v>
      </c>
      <c r="Z524" t="s">
        <v>71</v>
      </c>
      <c r="AA524" t="s">
        <v>446</v>
      </c>
      <c r="AB524">
        <v>88.535241</v>
      </c>
      <c r="AC524" t="s">
        <v>71</v>
      </c>
      <c r="AD524" t="s">
        <v>74</v>
      </c>
      <c r="AE524">
        <v>0.65004</v>
      </c>
      <c r="AF524" t="s">
        <v>71</v>
      </c>
      <c r="AG524" t="s">
        <v>437</v>
      </c>
      <c r="AH524">
        <v>1000</v>
      </c>
      <c r="AI524" t="s">
        <v>438</v>
      </c>
      <c r="AJ524">
        <v>1000000</v>
      </c>
      <c r="AK524" t="s">
        <v>439</v>
      </c>
      <c r="AL524">
        <v>10</v>
      </c>
      <c r="AM524" t="s">
        <v>440</v>
      </c>
      <c r="AN524">
        <v>500</v>
      </c>
      <c r="AO524" t="s">
        <v>441</v>
      </c>
      <c r="AP524">
        <v>5000</v>
      </c>
      <c r="AQ524" t="s">
        <v>442</v>
      </c>
      <c r="AR524">
        <v>5000</v>
      </c>
    </row>
    <row r="525" spans="1:44">
      <c r="A525">
        <v>317</v>
      </c>
      <c r="B525" t="s">
        <v>425</v>
      </c>
      <c r="C525">
        <v>0</v>
      </c>
      <c r="D525" t="s">
        <v>426</v>
      </c>
      <c r="E525">
        <v>1709</v>
      </c>
      <c r="F525" t="s">
        <v>427</v>
      </c>
      <c r="G525" t="s">
        <v>428</v>
      </c>
      <c r="H525">
        <v>5.97</v>
      </c>
      <c r="I525" t="s">
        <v>429</v>
      </c>
      <c r="J525">
        <v>0.003256</v>
      </c>
      <c r="K525" t="s">
        <v>71</v>
      </c>
      <c r="L525" t="s">
        <v>430</v>
      </c>
      <c r="M525">
        <v>776.287215</v>
      </c>
      <c r="N525" t="s">
        <v>71</v>
      </c>
      <c r="O525" t="s">
        <v>455</v>
      </c>
      <c r="P525">
        <v>0.004032</v>
      </c>
      <c r="Q525" t="s">
        <v>71</v>
      </c>
      <c r="R525" t="s">
        <v>70</v>
      </c>
      <c r="S525">
        <v>234.179821</v>
      </c>
      <c r="T525" t="s">
        <v>71</v>
      </c>
      <c r="U525" t="s">
        <v>72</v>
      </c>
      <c r="V525">
        <v>4.944062</v>
      </c>
      <c r="W525" t="s">
        <v>71</v>
      </c>
      <c r="X525" t="s">
        <v>73</v>
      </c>
      <c r="Y525">
        <v>113.819469</v>
      </c>
      <c r="Z525" t="s">
        <v>71</v>
      </c>
      <c r="AA525" t="s">
        <v>446</v>
      </c>
      <c r="AB525">
        <v>109.196595</v>
      </c>
      <c r="AC525" t="s">
        <v>71</v>
      </c>
      <c r="AD525" t="s">
        <v>74</v>
      </c>
      <c r="AE525">
        <v>0.636582</v>
      </c>
      <c r="AF525" t="s">
        <v>71</v>
      </c>
      <c r="AG525" t="s">
        <v>437</v>
      </c>
      <c r="AH525">
        <v>1000</v>
      </c>
      <c r="AI525" t="s">
        <v>438</v>
      </c>
      <c r="AJ525">
        <v>1000000</v>
      </c>
      <c r="AK525" t="s">
        <v>439</v>
      </c>
      <c r="AL525">
        <v>10</v>
      </c>
      <c r="AM525" t="s">
        <v>440</v>
      </c>
      <c r="AN525">
        <v>500</v>
      </c>
      <c r="AO525" t="s">
        <v>441</v>
      </c>
      <c r="AP525">
        <v>6000</v>
      </c>
      <c r="AQ525" t="s">
        <v>442</v>
      </c>
      <c r="AR525">
        <v>6000</v>
      </c>
    </row>
    <row r="526" spans="1:44">
      <c r="A526">
        <v>316</v>
      </c>
      <c r="B526" t="s">
        <v>425</v>
      </c>
      <c r="C526">
        <v>0</v>
      </c>
      <c r="D526" t="s">
        <v>426</v>
      </c>
      <c r="E526">
        <v>1968</v>
      </c>
      <c r="F526" t="s">
        <v>427</v>
      </c>
      <c r="G526" t="s">
        <v>428</v>
      </c>
      <c r="H526">
        <v>5.968</v>
      </c>
      <c r="I526" t="s">
        <v>429</v>
      </c>
      <c r="J526">
        <v>0.003383</v>
      </c>
      <c r="K526" t="s">
        <v>71</v>
      </c>
      <c r="L526" t="s">
        <v>430</v>
      </c>
      <c r="M526">
        <v>944.276556</v>
      </c>
      <c r="N526" t="s">
        <v>71</v>
      </c>
      <c r="O526" t="s">
        <v>455</v>
      </c>
      <c r="P526">
        <v>0.004327</v>
      </c>
      <c r="Q526" t="s">
        <v>71</v>
      </c>
      <c r="R526" t="s">
        <v>70</v>
      </c>
      <c r="S526">
        <v>247.609187</v>
      </c>
      <c r="T526" t="s">
        <v>71</v>
      </c>
      <c r="U526" t="s">
        <v>72</v>
      </c>
      <c r="V526">
        <v>5.270486</v>
      </c>
      <c r="W526" t="s">
        <v>71</v>
      </c>
      <c r="X526" t="s">
        <v>73</v>
      </c>
      <c r="Y526">
        <v>112.59548</v>
      </c>
      <c r="Z526" t="s">
        <v>71</v>
      </c>
      <c r="AA526" t="s">
        <v>446</v>
      </c>
      <c r="AB526">
        <v>123.435248</v>
      </c>
      <c r="AC526" t="s">
        <v>71</v>
      </c>
      <c r="AD526" t="s">
        <v>74</v>
      </c>
      <c r="AE526">
        <v>0.630969</v>
      </c>
      <c r="AF526" t="s">
        <v>71</v>
      </c>
      <c r="AG526" t="s">
        <v>437</v>
      </c>
      <c r="AH526">
        <v>1000</v>
      </c>
      <c r="AI526" t="s">
        <v>438</v>
      </c>
      <c r="AJ526">
        <v>1000000</v>
      </c>
      <c r="AK526" t="s">
        <v>439</v>
      </c>
      <c r="AL526">
        <v>10</v>
      </c>
      <c r="AM526" t="s">
        <v>440</v>
      </c>
      <c r="AN526">
        <v>500</v>
      </c>
      <c r="AO526" t="s">
        <v>441</v>
      </c>
      <c r="AP526">
        <v>7000</v>
      </c>
      <c r="AQ526" t="s">
        <v>442</v>
      </c>
      <c r="AR526">
        <v>7000</v>
      </c>
    </row>
    <row r="527" spans="1:44">
      <c r="A527">
        <v>315</v>
      </c>
      <c r="B527" t="s">
        <v>425</v>
      </c>
      <c r="C527">
        <v>0</v>
      </c>
      <c r="D527" t="s">
        <v>426</v>
      </c>
      <c r="E527">
        <v>2227</v>
      </c>
      <c r="F527" t="s">
        <v>427</v>
      </c>
      <c r="G527" t="s">
        <v>428</v>
      </c>
      <c r="H527">
        <v>5.748</v>
      </c>
      <c r="I527" t="s">
        <v>429</v>
      </c>
      <c r="J527">
        <v>0.003405</v>
      </c>
      <c r="K527" t="s">
        <v>71</v>
      </c>
      <c r="L527" t="s">
        <v>430</v>
      </c>
      <c r="M527">
        <v>1066.743689</v>
      </c>
      <c r="N527" t="s">
        <v>71</v>
      </c>
      <c r="O527" t="s">
        <v>455</v>
      </c>
      <c r="P527">
        <v>0.004472</v>
      </c>
      <c r="Q527" t="s">
        <v>71</v>
      </c>
      <c r="R527" t="s">
        <v>70</v>
      </c>
      <c r="S527">
        <v>283.573445</v>
      </c>
      <c r="T527" t="s">
        <v>71</v>
      </c>
      <c r="U527" t="s">
        <v>72</v>
      </c>
      <c r="V527">
        <v>6.176477</v>
      </c>
      <c r="W527" t="s">
        <v>71</v>
      </c>
      <c r="X527" t="s">
        <v>73</v>
      </c>
      <c r="Y527">
        <v>128.546394</v>
      </c>
      <c r="Z527" t="s">
        <v>71</v>
      </c>
      <c r="AA527" t="s">
        <v>446</v>
      </c>
      <c r="AB527">
        <v>141.525381</v>
      </c>
      <c r="AC527" t="s">
        <v>71</v>
      </c>
      <c r="AD527" t="s">
        <v>74</v>
      </c>
      <c r="AE527">
        <v>0.663094</v>
      </c>
      <c r="AF527" t="s">
        <v>71</v>
      </c>
      <c r="AG527" t="s">
        <v>437</v>
      </c>
      <c r="AH527">
        <v>1000</v>
      </c>
      <c r="AI527" t="s">
        <v>438</v>
      </c>
      <c r="AJ527">
        <v>1000000</v>
      </c>
      <c r="AK527" t="s">
        <v>439</v>
      </c>
      <c r="AL527">
        <v>10</v>
      </c>
      <c r="AM527" t="s">
        <v>440</v>
      </c>
      <c r="AN527">
        <v>500</v>
      </c>
      <c r="AO527" t="s">
        <v>441</v>
      </c>
      <c r="AP527">
        <v>8000</v>
      </c>
      <c r="AQ527" t="s">
        <v>442</v>
      </c>
      <c r="AR527">
        <v>8000</v>
      </c>
    </row>
    <row r="528" spans="1:44">
      <c r="A528">
        <v>314</v>
      </c>
      <c r="B528" t="s">
        <v>425</v>
      </c>
      <c r="C528">
        <v>0</v>
      </c>
      <c r="D528" t="s">
        <v>426</v>
      </c>
      <c r="E528">
        <v>2487</v>
      </c>
      <c r="F528" t="s">
        <v>427</v>
      </c>
      <c r="G528" t="s">
        <v>428</v>
      </c>
      <c r="H528">
        <v>5.916</v>
      </c>
      <c r="I528" t="s">
        <v>429</v>
      </c>
      <c r="J528">
        <v>0.003496</v>
      </c>
      <c r="K528" t="s">
        <v>71</v>
      </c>
      <c r="L528" t="s">
        <v>430</v>
      </c>
      <c r="M528">
        <v>1169.218164</v>
      </c>
      <c r="N528" t="s">
        <v>71</v>
      </c>
      <c r="O528" t="s">
        <v>455</v>
      </c>
      <c r="P528">
        <v>0.004665</v>
      </c>
      <c r="Q528" t="s">
        <v>71</v>
      </c>
      <c r="R528" t="s">
        <v>70</v>
      </c>
      <c r="S528">
        <v>328.406552</v>
      </c>
      <c r="T528" t="s">
        <v>71</v>
      </c>
      <c r="U528" t="s">
        <v>72</v>
      </c>
      <c r="V528">
        <v>7.783383</v>
      </c>
      <c r="W528" t="s">
        <v>71</v>
      </c>
      <c r="X528" t="s">
        <v>73</v>
      </c>
      <c r="Y528">
        <v>150.256245</v>
      </c>
      <c r="Z528" t="s">
        <v>71</v>
      </c>
      <c r="AA528" t="s">
        <v>446</v>
      </c>
      <c r="AB528">
        <v>161.953581</v>
      </c>
      <c r="AC528" t="s">
        <v>71</v>
      </c>
      <c r="AD528" t="s">
        <v>74</v>
      </c>
      <c r="AE528">
        <v>0.641757</v>
      </c>
      <c r="AF528" t="s">
        <v>71</v>
      </c>
      <c r="AG528" t="s">
        <v>437</v>
      </c>
      <c r="AH528">
        <v>1000</v>
      </c>
      <c r="AI528" t="s">
        <v>438</v>
      </c>
      <c r="AJ528">
        <v>1000000</v>
      </c>
      <c r="AK528" t="s">
        <v>439</v>
      </c>
      <c r="AL528">
        <v>10</v>
      </c>
      <c r="AM528" t="s">
        <v>440</v>
      </c>
      <c r="AN528">
        <v>500</v>
      </c>
      <c r="AO528" t="s">
        <v>441</v>
      </c>
      <c r="AP528">
        <v>9000</v>
      </c>
      <c r="AQ528" t="s">
        <v>442</v>
      </c>
      <c r="AR528">
        <v>9000</v>
      </c>
    </row>
    <row r="529" spans="1:44">
      <c r="A529">
        <v>313</v>
      </c>
      <c r="B529" t="s">
        <v>425</v>
      </c>
      <c r="C529">
        <v>0</v>
      </c>
      <c r="D529" t="s">
        <v>426</v>
      </c>
      <c r="E529">
        <v>2746</v>
      </c>
      <c r="F529" t="s">
        <v>427</v>
      </c>
      <c r="G529" t="s">
        <v>428</v>
      </c>
      <c r="H529">
        <v>5.852</v>
      </c>
      <c r="I529" t="s">
        <v>429</v>
      </c>
      <c r="J529">
        <v>0.003529</v>
      </c>
      <c r="K529" t="s">
        <v>71</v>
      </c>
      <c r="L529" t="s">
        <v>430</v>
      </c>
      <c r="M529">
        <v>1287.428943</v>
      </c>
      <c r="N529" t="s">
        <v>71</v>
      </c>
      <c r="O529" t="s">
        <v>455</v>
      </c>
      <c r="P529">
        <v>0.004817</v>
      </c>
      <c r="Q529" t="s">
        <v>71</v>
      </c>
      <c r="R529" t="s">
        <v>70</v>
      </c>
      <c r="S529">
        <v>365.703338</v>
      </c>
      <c r="T529" t="s">
        <v>71</v>
      </c>
      <c r="U529" t="s">
        <v>72</v>
      </c>
      <c r="V529">
        <v>8.740559</v>
      </c>
      <c r="W529" t="s">
        <v>71</v>
      </c>
      <c r="X529" t="s">
        <v>73</v>
      </c>
      <c r="Y529">
        <v>166.369145</v>
      </c>
      <c r="Z529" t="s">
        <v>71</v>
      </c>
      <c r="AA529" t="s">
        <v>446</v>
      </c>
      <c r="AB529">
        <v>180.508794</v>
      </c>
      <c r="AC529" t="s">
        <v>71</v>
      </c>
      <c r="AD529" t="s">
        <v>74</v>
      </c>
      <c r="AE529">
        <v>0.636809</v>
      </c>
      <c r="AF529" t="s">
        <v>71</v>
      </c>
      <c r="AG529" t="s">
        <v>437</v>
      </c>
      <c r="AH529">
        <v>1000</v>
      </c>
      <c r="AI529" t="s">
        <v>438</v>
      </c>
      <c r="AJ529">
        <v>1000000</v>
      </c>
      <c r="AK529" t="s">
        <v>439</v>
      </c>
      <c r="AL529">
        <v>10</v>
      </c>
      <c r="AM529" t="s">
        <v>440</v>
      </c>
      <c r="AN529">
        <v>500</v>
      </c>
      <c r="AO529" t="s">
        <v>441</v>
      </c>
      <c r="AP529">
        <v>10000</v>
      </c>
      <c r="AQ529" t="s">
        <v>442</v>
      </c>
      <c r="AR529">
        <v>10000</v>
      </c>
    </row>
    <row r="530" spans="1:44">
      <c r="A530">
        <v>312</v>
      </c>
      <c r="B530" t="s">
        <v>425</v>
      </c>
      <c r="C530">
        <v>5</v>
      </c>
      <c r="D530" t="s">
        <v>426</v>
      </c>
      <c r="E530">
        <v>7683</v>
      </c>
      <c r="F530" t="s">
        <v>427</v>
      </c>
      <c r="G530" t="s">
        <v>428</v>
      </c>
      <c r="H530">
        <v>5.9578</v>
      </c>
      <c r="I530" t="s">
        <v>429</v>
      </c>
      <c r="J530">
        <v>0.002288</v>
      </c>
      <c r="K530" t="s">
        <v>71</v>
      </c>
      <c r="L530" t="s">
        <v>430</v>
      </c>
      <c r="M530">
        <v>3893.326602</v>
      </c>
      <c r="N530" t="s">
        <v>71</v>
      </c>
      <c r="O530" t="s">
        <v>455</v>
      </c>
      <c r="P530">
        <v>0.006181</v>
      </c>
      <c r="Q530" t="s">
        <v>71</v>
      </c>
      <c r="R530" t="s">
        <v>70</v>
      </c>
      <c r="S530">
        <v>35.462405</v>
      </c>
      <c r="T530" t="s">
        <v>71</v>
      </c>
      <c r="U530" t="s">
        <v>72</v>
      </c>
      <c r="V530">
        <v>1.282302</v>
      </c>
      <c r="W530" t="s">
        <v>71</v>
      </c>
      <c r="X530" t="s">
        <v>73</v>
      </c>
      <c r="Y530">
        <v>11.234279</v>
      </c>
      <c r="Z530" t="s">
        <v>71</v>
      </c>
      <c r="AA530" t="s">
        <v>446</v>
      </c>
      <c r="AB530">
        <v>21.607177</v>
      </c>
      <c r="AC530" t="s">
        <v>71</v>
      </c>
      <c r="AD530" t="s">
        <v>74</v>
      </c>
      <c r="AE530">
        <v>0.636507</v>
      </c>
      <c r="AF530" t="s">
        <v>71</v>
      </c>
      <c r="AG530" t="s">
        <v>437</v>
      </c>
      <c r="AH530">
        <v>1000</v>
      </c>
      <c r="AI530" t="s">
        <v>438</v>
      </c>
      <c r="AJ530">
        <v>1000000</v>
      </c>
      <c r="AK530" t="s">
        <v>439</v>
      </c>
      <c r="AL530">
        <v>10</v>
      </c>
      <c r="AM530" t="s">
        <v>440</v>
      </c>
      <c r="AN530">
        <v>5000</v>
      </c>
      <c r="AO530" t="s">
        <v>441</v>
      </c>
      <c r="AP530">
        <v>1000</v>
      </c>
      <c r="AQ530" t="s">
        <v>442</v>
      </c>
      <c r="AR530">
        <v>1000</v>
      </c>
    </row>
    <row r="531" spans="1:44">
      <c r="A531">
        <v>311</v>
      </c>
      <c r="B531" t="s">
        <v>425</v>
      </c>
      <c r="C531">
        <v>5</v>
      </c>
      <c r="D531" t="s">
        <v>426</v>
      </c>
      <c r="E531">
        <v>15214</v>
      </c>
      <c r="F531" t="s">
        <v>427</v>
      </c>
      <c r="G531" t="s">
        <v>428</v>
      </c>
      <c r="H531">
        <v>5.9464</v>
      </c>
      <c r="I531" t="s">
        <v>429</v>
      </c>
      <c r="J531">
        <v>0.002755</v>
      </c>
      <c r="K531" t="s">
        <v>71</v>
      </c>
      <c r="L531" t="s">
        <v>430</v>
      </c>
      <c r="M531">
        <v>6284.065815</v>
      </c>
      <c r="N531" t="s">
        <v>71</v>
      </c>
      <c r="O531" t="s">
        <v>455</v>
      </c>
      <c r="P531">
        <v>0.009039</v>
      </c>
      <c r="Q531" t="s">
        <v>71</v>
      </c>
      <c r="R531" t="s">
        <v>70</v>
      </c>
      <c r="S531">
        <v>80.406764</v>
      </c>
      <c r="T531" t="s">
        <v>71</v>
      </c>
      <c r="U531" t="s">
        <v>72</v>
      </c>
      <c r="V531">
        <v>2.342714</v>
      </c>
      <c r="W531" t="s">
        <v>71</v>
      </c>
      <c r="X531" t="s">
        <v>73</v>
      </c>
      <c r="Y531">
        <v>26.218427</v>
      </c>
      <c r="Z531" t="s">
        <v>71</v>
      </c>
      <c r="AA531" t="s">
        <v>446</v>
      </c>
      <c r="AB531">
        <v>49.436163</v>
      </c>
      <c r="AC531" t="s">
        <v>71</v>
      </c>
      <c r="AD531" t="s">
        <v>74</v>
      </c>
      <c r="AE531">
        <v>0.66129</v>
      </c>
      <c r="AF531" t="s">
        <v>71</v>
      </c>
      <c r="AG531" t="s">
        <v>437</v>
      </c>
      <c r="AH531">
        <v>1000</v>
      </c>
      <c r="AI531" t="s">
        <v>438</v>
      </c>
      <c r="AJ531">
        <v>1000000</v>
      </c>
      <c r="AK531" t="s">
        <v>439</v>
      </c>
      <c r="AL531">
        <v>10</v>
      </c>
      <c r="AM531" t="s">
        <v>440</v>
      </c>
      <c r="AN531">
        <v>5000</v>
      </c>
      <c r="AO531" t="s">
        <v>441</v>
      </c>
      <c r="AP531">
        <v>2000</v>
      </c>
      <c r="AQ531" t="s">
        <v>442</v>
      </c>
      <c r="AR531">
        <v>2000</v>
      </c>
    </row>
    <row r="532" spans="1:44">
      <c r="A532">
        <v>310</v>
      </c>
      <c r="B532" t="s">
        <v>425</v>
      </c>
      <c r="C532">
        <v>5</v>
      </c>
      <c r="D532" t="s">
        <v>426</v>
      </c>
      <c r="E532">
        <v>22746</v>
      </c>
      <c r="F532" t="s">
        <v>427</v>
      </c>
      <c r="G532" t="s">
        <v>428</v>
      </c>
      <c r="H532">
        <v>5.9528</v>
      </c>
      <c r="I532" t="s">
        <v>429</v>
      </c>
      <c r="J532">
        <v>0.00339</v>
      </c>
      <c r="K532" t="s">
        <v>71</v>
      </c>
      <c r="L532" t="s">
        <v>430</v>
      </c>
      <c r="M532">
        <v>8927.73267</v>
      </c>
      <c r="N532" t="s">
        <v>71</v>
      </c>
      <c r="O532" t="s">
        <v>455</v>
      </c>
      <c r="P532">
        <v>0.012318</v>
      </c>
      <c r="Q532" t="s">
        <v>71</v>
      </c>
      <c r="R532" t="s">
        <v>70</v>
      </c>
      <c r="S532">
        <v>116.397428</v>
      </c>
      <c r="T532" t="s">
        <v>71</v>
      </c>
      <c r="U532" t="s">
        <v>72</v>
      </c>
      <c r="V532">
        <v>2.741192</v>
      </c>
      <c r="W532" t="s">
        <v>71</v>
      </c>
      <c r="X532" t="s">
        <v>73</v>
      </c>
      <c r="Y532">
        <v>36.414652</v>
      </c>
      <c r="Z532" t="s">
        <v>71</v>
      </c>
      <c r="AA532" t="s">
        <v>446</v>
      </c>
      <c r="AB532">
        <v>74.041909</v>
      </c>
      <c r="AC532" t="s">
        <v>71</v>
      </c>
      <c r="AD532" t="s">
        <v>74</v>
      </c>
      <c r="AE532">
        <v>0.658998</v>
      </c>
      <c r="AF532" t="s">
        <v>71</v>
      </c>
      <c r="AG532" t="s">
        <v>437</v>
      </c>
      <c r="AH532">
        <v>1000</v>
      </c>
      <c r="AI532" t="s">
        <v>438</v>
      </c>
      <c r="AJ532">
        <v>1000000</v>
      </c>
      <c r="AK532" t="s">
        <v>439</v>
      </c>
      <c r="AL532">
        <v>10</v>
      </c>
      <c r="AM532" t="s">
        <v>440</v>
      </c>
      <c r="AN532">
        <v>5000</v>
      </c>
      <c r="AO532" t="s">
        <v>441</v>
      </c>
      <c r="AP532">
        <v>3000</v>
      </c>
      <c r="AQ532" t="s">
        <v>442</v>
      </c>
      <c r="AR532">
        <v>3000</v>
      </c>
    </row>
    <row r="533" spans="1:44">
      <c r="A533">
        <v>309</v>
      </c>
      <c r="B533" t="s">
        <v>425</v>
      </c>
      <c r="C533">
        <v>5</v>
      </c>
      <c r="D533" t="s">
        <v>426</v>
      </c>
      <c r="E533">
        <v>30277</v>
      </c>
      <c r="F533" t="s">
        <v>427</v>
      </c>
      <c r="G533" t="s">
        <v>428</v>
      </c>
      <c r="H533">
        <v>5.9448</v>
      </c>
      <c r="I533" t="s">
        <v>429</v>
      </c>
      <c r="J533">
        <v>0.003478</v>
      </c>
      <c r="K533" t="s">
        <v>71</v>
      </c>
      <c r="L533" t="s">
        <v>430</v>
      </c>
      <c r="M533">
        <v>11232.048616</v>
      </c>
      <c r="N533" t="s">
        <v>71</v>
      </c>
      <c r="O533" t="s">
        <v>455</v>
      </c>
      <c r="P533">
        <v>0.01471</v>
      </c>
      <c r="Q533" t="s">
        <v>71</v>
      </c>
      <c r="R533" t="s">
        <v>70</v>
      </c>
      <c r="S533">
        <v>146.190951</v>
      </c>
      <c r="T533" t="s">
        <v>71</v>
      </c>
      <c r="U533" t="s">
        <v>72</v>
      </c>
      <c r="V533">
        <v>3.781669</v>
      </c>
      <c r="W533" t="s">
        <v>71</v>
      </c>
      <c r="X533" t="s">
        <v>73</v>
      </c>
      <c r="Y533">
        <v>43.317474</v>
      </c>
      <c r="Z533" t="s">
        <v>71</v>
      </c>
      <c r="AA533" t="s">
        <v>446</v>
      </c>
      <c r="AB533">
        <v>95.141354</v>
      </c>
      <c r="AC533" t="s">
        <v>71</v>
      </c>
      <c r="AD533" t="s">
        <v>74</v>
      </c>
      <c r="AE533">
        <v>0.655768</v>
      </c>
      <c r="AF533" t="s">
        <v>71</v>
      </c>
      <c r="AG533" t="s">
        <v>437</v>
      </c>
      <c r="AH533">
        <v>1000</v>
      </c>
      <c r="AI533" t="s">
        <v>438</v>
      </c>
      <c r="AJ533">
        <v>1000000</v>
      </c>
      <c r="AK533" t="s">
        <v>439</v>
      </c>
      <c r="AL533">
        <v>10</v>
      </c>
      <c r="AM533" t="s">
        <v>440</v>
      </c>
      <c r="AN533">
        <v>5000</v>
      </c>
      <c r="AO533" t="s">
        <v>441</v>
      </c>
      <c r="AP533">
        <v>4000</v>
      </c>
      <c r="AQ533" t="s">
        <v>442</v>
      </c>
      <c r="AR533">
        <v>4000</v>
      </c>
    </row>
    <row r="534" spans="1:44">
      <c r="A534">
        <v>308</v>
      </c>
      <c r="B534" t="s">
        <v>425</v>
      </c>
      <c r="C534">
        <v>5</v>
      </c>
      <c r="D534" t="s">
        <v>426</v>
      </c>
      <c r="E534">
        <v>37808</v>
      </c>
      <c r="F534" t="s">
        <v>427</v>
      </c>
      <c r="G534" t="s">
        <v>428</v>
      </c>
      <c r="H534">
        <v>5.9526</v>
      </c>
      <c r="I534" t="s">
        <v>429</v>
      </c>
      <c r="J534">
        <v>0.004313</v>
      </c>
      <c r="K534" t="s">
        <v>71</v>
      </c>
      <c r="L534" t="s">
        <v>430</v>
      </c>
      <c r="M534">
        <v>13866.041747</v>
      </c>
      <c r="N534" t="s">
        <v>71</v>
      </c>
      <c r="O534" t="s">
        <v>455</v>
      </c>
      <c r="P534">
        <v>0.018179</v>
      </c>
      <c r="Q534" t="s">
        <v>71</v>
      </c>
      <c r="R534" t="s">
        <v>70</v>
      </c>
      <c r="S534">
        <v>212.896895</v>
      </c>
      <c r="T534" t="s">
        <v>71</v>
      </c>
      <c r="U534" t="s">
        <v>72</v>
      </c>
      <c r="V534">
        <v>4.306288</v>
      </c>
      <c r="W534" t="s">
        <v>71</v>
      </c>
      <c r="X534" t="s">
        <v>73</v>
      </c>
      <c r="Y534">
        <v>69.969539</v>
      </c>
      <c r="Z534" t="s">
        <v>71</v>
      </c>
      <c r="AA534" t="s">
        <v>446</v>
      </c>
      <c r="AB534">
        <v>133.586158</v>
      </c>
      <c r="AC534" t="s">
        <v>71</v>
      </c>
      <c r="AD534" t="s">
        <v>74</v>
      </c>
      <c r="AE534">
        <v>0.656917</v>
      </c>
      <c r="AF534" t="s">
        <v>71</v>
      </c>
      <c r="AG534" t="s">
        <v>437</v>
      </c>
      <c r="AH534">
        <v>1000</v>
      </c>
      <c r="AI534" t="s">
        <v>438</v>
      </c>
      <c r="AJ534">
        <v>1000000</v>
      </c>
      <c r="AK534" t="s">
        <v>439</v>
      </c>
      <c r="AL534">
        <v>10</v>
      </c>
      <c r="AM534" t="s">
        <v>440</v>
      </c>
      <c r="AN534">
        <v>5000</v>
      </c>
      <c r="AO534" t="s">
        <v>441</v>
      </c>
      <c r="AP534">
        <v>5000</v>
      </c>
      <c r="AQ534" t="s">
        <v>442</v>
      </c>
      <c r="AR534">
        <v>5000</v>
      </c>
    </row>
    <row r="535" spans="1:44">
      <c r="A535">
        <v>307</v>
      </c>
      <c r="B535" t="s">
        <v>425</v>
      </c>
      <c r="C535">
        <v>5</v>
      </c>
      <c r="D535" t="s">
        <v>426</v>
      </c>
      <c r="E535">
        <v>45339</v>
      </c>
      <c r="F535" t="s">
        <v>427</v>
      </c>
      <c r="G535" t="s">
        <v>428</v>
      </c>
      <c r="H535">
        <v>5.9742</v>
      </c>
      <c r="I535" t="s">
        <v>429</v>
      </c>
      <c r="J535">
        <v>0.003546</v>
      </c>
      <c r="K535" t="s">
        <v>71</v>
      </c>
      <c r="L535" t="s">
        <v>430</v>
      </c>
      <c r="M535">
        <v>16191.956565</v>
      </c>
      <c r="N535" t="s">
        <v>71</v>
      </c>
      <c r="O535" t="s">
        <v>455</v>
      </c>
      <c r="P535">
        <v>0.019738</v>
      </c>
      <c r="Q535" t="s">
        <v>71</v>
      </c>
      <c r="R535" t="s">
        <v>70</v>
      </c>
      <c r="S535">
        <v>280.653732</v>
      </c>
      <c r="T535" t="s">
        <v>71</v>
      </c>
      <c r="U535" t="s">
        <v>72</v>
      </c>
      <c r="V535">
        <v>6.108426</v>
      </c>
      <c r="W535" t="s">
        <v>71</v>
      </c>
      <c r="X535" t="s">
        <v>73</v>
      </c>
      <c r="Y535">
        <v>96.523935</v>
      </c>
      <c r="Z535" t="s">
        <v>71</v>
      </c>
      <c r="AA535" t="s">
        <v>446</v>
      </c>
      <c r="AB535">
        <v>171.637809</v>
      </c>
      <c r="AC535" t="s">
        <v>71</v>
      </c>
      <c r="AD535" t="s">
        <v>74</v>
      </c>
      <c r="AE535">
        <v>0.666521</v>
      </c>
      <c r="AF535" t="s">
        <v>71</v>
      </c>
      <c r="AG535" t="s">
        <v>437</v>
      </c>
      <c r="AH535">
        <v>1000</v>
      </c>
      <c r="AI535" t="s">
        <v>438</v>
      </c>
      <c r="AJ535">
        <v>1000000</v>
      </c>
      <c r="AK535" t="s">
        <v>439</v>
      </c>
      <c r="AL535">
        <v>10</v>
      </c>
      <c r="AM535" t="s">
        <v>440</v>
      </c>
      <c r="AN535">
        <v>5000</v>
      </c>
      <c r="AO535" t="s">
        <v>441</v>
      </c>
      <c r="AP535">
        <v>6000</v>
      </c>
      <c r="AQ535" t="s">
        <v>442</v>
      </c>
      <c r="AR535">
        <v>6000</v>
      </c>
    </row>
    <row r="536" spans="1:44">
      <c r="A536">
        <v>306</v>
      </c>
      <c r="B536" t="s">
        <v>425</v>
      </c>
      <c r="C536">
        <v>5</v>
      </c>
      <c r="D536" t="s">
        <v>426</v>
      </c>
      <c r="E536">
        <v>52870</v>
      </c>
      <c r="F536" t="s">
        <v>427</v>
      </c>
      <c r="G536" t="s">
        <v>428</v>
      </c>
      <c r="H536">
        <v>5.9176</v>
      </c>
      <c r="I536" t="s">
        <v>429</v>
      </c>
      <c r="J536">
        <v>0.003521</v>
      </c>
      <c r="K536" t="s">
        <v>71</v>
      </c>
      <c r="L536" t="s">
        <v>430</v>
      </c>
      <c r="M536">
        <v>18156.9332</v>
      </c>
      <c r="N536" t="s">
        <v>71</v>
      </c>
      <c r="O536" t="s">
        <v>455</v>
      </c>
      <c r="P536">
        <v>0.021678</v>
      </c>
      <c r="Q536" t="s">
        <v>71</v>
      </c>
      <c r="R536" t="s">
        <v>70</v>
      </c>
      <c r="S536">
        <v>341.833479</v>
      </c>
      <c r="T536" t="s">
        <v>71</v>
      </c>
      <c r="U536" t="s">
        <v>72</v>
      </c>
      <c r="V536">
        <v>7.146654</v>
      </c>
      <c r="W536" t="s">
        <v>71</v>
      </c>
      <c r="X536" t="s">
        <v>73</v>
      </c>
      <c r="Y536">
        <v>123.493704</v>
      </c>
      <c r="Z536" t="s">
        <v>71</v>
      </c>
      <c r="AA536" t="s">
        <v>446</v>
      </c>
      <c r="AB536">
        <v>203.368746</v>
      </c>
      <c r="AC536" t="s">
        <v>71</v>
      </c>
      <c r="AD536" t="s">
        <v>74</v>
      </c>
      <c r="AE536">
        <v>0.66548</v>
      </c>
      <c r="AF536" t="s">
        <v>71</v>
      </c>
      <c r="AG536" t="s">
        <v>437</v>
      </c>
      <c r="AH536">
        <v>1000</v>
      </c>
      <c r="AI536" t="s">
        <v>438</v>
      </c>
      <c r="AJ536">
        <v>1000000</v>
      </c>
      <c r="AK536" t="s">
        <v>439</v>
      </c>
      <c r="AL536">
        <v>10</v>
      </c>
      <c r="AM536" t="s">
        <v>440</v>
      </c>
      <c r="AN536">
        <v>5000</v>
      </c>
      <c r="AO536" t="s">
        <v>441</v>
      </c>
      <c r="AP536">
        <v>7000</v>
      </c>
      <c r="AQ536" t="s">
        <v>442</v>
      </c>
      <c r="AR536">
        <v>7000</v>
      </c>
    </row>
    <row r="537" spans="1:44">
      <c r="A537">
        <v>305</v>
      </c>
      <c r="B537" t="s">
        <v>425</v>
      </c>
      <c r="C537">
        <v>5</v>
      </c>
      <c r="D537" t="s">
        <v>426</v>
      </c>
      <c r="E537">
        <v>60401</v>
      </c>
      <c r="F537" t="s">
        <v>427</v>
      </c>
      <c r="G537" t="s">
        <v>428</v>
      </c>
      <c r="H537">
        <v>5.9336</v>
      </c>
      <c r="I537" t="s">
        <v>429</v>
      </c>
      <c r="J537">
        <v>0.004165</v>
      </c>
      <c r="K537" t="s">
        <v>71</v>
      </c>
      <c r="L537" t="s">
        <v>430</v>
      </c>
      <c r="M537">
        <v>20893.442826</v>
      </c>
      <c r="N537" t="s">
        <v>71</v>
      </c>
      <c r="O537" t="s">
        <v>455</v>
      </c>
      <c r="P537">
        <v>0.025059</v>
      </c>
      <c r="Q537" t="s">
        <v>71</v>
      </c>
      <c r="R537" t="s">
        <v>70</v>
      </c>
      <c r="S537">
        <v>463.094321</v>
      </c>
      <c r="T537" t="s">
        <v>71</v>
      </c>
      <c r="U537" t="s">
        <v>72</v>
      </c>
      <c r="V537">
        <v>9.572218</v>
      </c>
      <c r="W537" t="s">
        <v>71</v>
      </c>
      <c r="X537" t="s">
        <v>73</v>
      </c>
      <c r="Y537">
        <v>173.418347</v>
      </c>
      <c r="Z537" t="s">
        <v>71</v>
      </c>
      <c r="AA537" t="s">
        <v>446</v>
      </c>
      <c r="AB537">
        <v>270.697623</v>
      </c>
      <c r="AC537" t="s">
        <v>71</v>
      </c>
      <c r="AD537" t="s">
        <v>74</v>
      </c>
      <c r="AE537">
        <v>0.675611</v>
      </c>
      <c r="AF537" t="s">
        <v>71</v>
      </c>
      <c r="AG537" t="s">
        <v>437</v>
      </c>
      <c r="AH537">
        <v>1000</v>
      </c>
      <c r="AI537" t="s">
        <v>438</v>
      </c>
      <c r="AJ537">
        <v>1000000</v>
      </c>
      <c r="AK537" t="s">
        <v>439</v>
      </c>
      <c r="AL537">
        <v>10</v>
      </c>
      <c r="AM537" t="s">
        <v>440</v>
      </c>
      <c r="AN537">
        <v>5000</v>
      </c>
      <c r="AO537" t="s">
        <v>441</v>
      </c>
      <c r="AP537">
        <v>8000</v>
      </c>
      <c r="AQ537" t="s">
        <v>442</v>
      </c>
      <c r="AR537">
        <v>8000</v>
      </c>
    </row>
    <row r="538" spans="1:44">
      <c r="A538">
        <v>304</v>
      </c>
      <c r="B538" t="s">
        <v>425</v>
      </c>
      <c r="C538">
        <v>5</v>
      </c>
      <c r="D538" t="s">
        <v>426</v>
      </c>
      <c r="E538">
        <v>67933</v>
      </c>
      <c r="F538" t="s">
        <v>427</v>
      </c>
      <c r="G538" t="s">
        <v>428</v>
      </c>
      <c r="H538">
        <v>5.9064</v>
      </c>
      <c r="I538" t="s">
        <v>429</v>
      </c>
      <c r="J538">
        <v>0.006514</v>
      </c>
      <c r="K538" t="s">
        <v>71</v>
      </c>
      <c r="L538" t="s">
        <v>430</v>
      </c>
      <c r="M538">
        <v>23517.800606</v>
      </c>
      <c r="N538" t="s">
        <v>71</v>
      </c>
      <c r="O538" t="s">
        <v>455</v>
      </c>
      <c r="P538">
        <v>0.030032</v>
      </c>
      <c r="Q538" t="s">
        <v>71</v>
      </c>
      <c r="R538" t="s">
        <v>70</v>
      </c>
      <c r="S538">
        <v>525.402203</v>
      </c>
      <c r="T538" t="s">
        <v>71</v>
      </c>
      <c r="U538" t="s">
        <v>72</v>
      </c>
      <c r="V538">
        <v>11.046523</v>
      </c>
      <c r="W538" t="s">
        <v>71</v>
      </c>
      <c r="X538" t="s">
        <v>73</v>
      </c>
      <c r="Y538">
        <v>198.968682</v>
      </c>
      <c r="Z538" t="s">
        <v>71</v>
      </c>
      <c r="AA538" t="s">
        <v>446</v>
      </c>
      <c r="AB538">
        <v>304.606663</v>
      </c>
      <c r="AC538" t="s">
        <v>71</v>
      </c>
      <c r="AD538" t="s">
        <v>74</v>
      </c>
      <c r="AE538">
        <v>0.682269</v>
      </c>
      <c r="AF538" t="s">
        <v>71</v>
      </c>
      <c r="AG538" t="s">
        <v>437</v>
      </c>
      <c r="AH538">
        <v>1000</v>
      </c>
      <c r="AI538" t="s">
        <v>438</v>
      </c>
      <c r="AJ538">
        <v>1000000</v>
      </c>
      <c r="AK538" t="s">
        <v>439</v>
      </c>
      <c r="AL538">
        <v>10</v>
      </c>
      <c r="AM538" t="s">
        <v>440</v>
      </c>
      <c r="AN538">
        <v>5000</v>
      </c>
      <c r="AO538" t="s">
        <v>441</v>
      </c>
      <c r="AP538">
        <v>9000</v>
      </c>
      <c r="AQ538" t="s">
        <v>442</v>
      </c>
      <c r="AR538">
        <v>9000</v>
      </c>
    </row>
    <row r="539" spans="1:44">
      <c r="A539">
        <v>303</v>
      </c>
      <c r="B539" t="s">
        <v>425</v>
      </c>
      <c r="C539">
        <v>5</v>
      </c>
      <c r="D539" t="s">
        <v>426</v>
      </c>
      <c r="E539">
        <v>75464</v>
      </c>
      <c r="F539" t="s">
        <v>427</v>
      </c>
      <c r="G539" t="s">
        <v>428</v>
      </c>
      <c r="H539">
        <v>5.955</v>
      </c>
      <c r="I539" t="s">
        <v>429</v>
      </c>
      <c r="J539">
        <v>0.004883</v>
      </c>
      <c r="K539" t="s">
        <v>71</v>
      </c>
      <c r="L539" t="s">
        <v>430</v>
      </c>
      <c r="M539">
        <v>25008.114788</v>
      </c>
      <c r="N539" t="s">
        <v>71</v>
      </c>
      <c r="O539" t="s">
        <v>455</v>
      </c>
      <c r="P539">
        <v>0.029891</v>
      </c>
      <c r="Q539" t="s">
        <v>71</v>
      </c>
      <c r="R539" t="s">
        <v>70</v>
      </c>
      <c r="S539">
        <v>646.327162</v>
      </c>
      <c r="T539" t="s">
        <v>71</v>
      </c>
      <c r="U539" t="s">
        <v>72</v>
      </c>
      <c r="V539">
        <v>13.197984</v>
      </c>
      <c r="W539" t="s">
        <v>71</v>
      </c>
      <c r="X539" t="s">
        <v>73</v>
      </c>
      <c r="Y539">
        <v>257.274802</v>
      </c>
      <c r="Z539" t="s">
        <v>71</v>
      </c>
      <c r="AA539" t="s">
        <v>446</v>
      </c>
      <c r="AB539">
        <v>363.272037</v>
      </c>
      <c r="AC539" t="s">
        <v>71</v>
      </c>
      <c r="AD539" t="s">
        <v>74</v>
      </c>
      <c r="AE539">
        <v>0.684318</v>
      </c>
      <c r="AF539" t="s">
        <v>71</v>
      </c>
      <c r="AG539" t="s">
        <v>437</v>
      </c>
      <c r="AH539">
        <v>1000</v>
      </c>
      <c r="AI539" t="s">
        <v>438</v>
      </c>
      <c r="AJ539">
        <v>1000000</v>
      </c>
      <c r="AK539" t="s">
        <v>439</v>
      </c>
      <c r="AL539">
        <v>10</v>
      </c>
      <c r="AM539" t="s">
        <v>440</v>
      </c>
      <c r="AN539">
        <v>5000</v>
      </c>
      <c r="AO539" t="s">
        <v>441</v>
      </c>
      <c r="AP539">
        <v>10000</v>
      </c>
      <c r="AQ539" t="s">
        <v>442</v>
      </c>
      <c r="AR539">
        <v>10000</v>
      </c>
    </row>
    <row r="540" spans="1:44">
      <c r="A540">
        <v>302</v>
      </c>
      <c r="B540" t="s">
        <v>425</v>
      </c>
      <c r="C540">
        <v>5</v>
      </c>
      <c r="D540" t="s">
        <v>426</v>
      </c>
      <c r="E540">
        <v>37808</v>
      </c>
      <c r="F540" t="s">
        <v>427</v>
      </c>
      <c r="G540" t="s">
        <v>428</v>
      </c>
      <c r="H540">
        <v>6.17</v>
      </c>
      <c r="I540" t="s">
        <v>429</v>
      </c>
      <c r="J540">
        <v>0.003359</v>
      </c>
      <c r="K540" t="s">
        <v>71</v>
      </c>
      <c r="L540" t="s">
        <v>430</v>
      </c>
      <c r="M540">
        <v>13314.397398</v>
      </c>
      <c r="N540" t="s">
        <v>71</v>
      </c>
      <c r="O540" t="s">
        <v>455</v>
      </c>
      <c r="P540">
        <v>0.016673</v>
      </c>
      <c r="Q540" t="s">
        <v>71</v>
      </c>
      <c r="R540" t="s">
        <v>70</v>
      </c>
      <c r="S540">
        <v>178.184608</v>
      </c>
      <c r="T540" t="s">
        <v>71</v>
      </c>
      <c r="U540" t="s">
        <v>72</v>
      </c>
      <c r="V540">
        <v>4.264174</v>
      </c>
      <c r="W540" t="s">
        <v>71</v>
      </c>
      <c r="X540" t="s">
        <v>73</v>
      </c>
      <c r="Y540">
        <v>50.616</v>
      </c>
      <c r="Z540" t="s">
        <v>71</v>
      </c>
      <c r="AA540" t="s">
        <v>446</v>
      </c>
      <c r="AB540">
        <v>118.746493</v>
      </c>
      <c r="AC540" t="s">
        <v>71</v>
      </c>
      <c r="AD540" t="s">
        <v>74</v>
      </c>
      <c r="AE540">
        <v>0.667722</v>
      </c>
      <c r="AF540" t="s">
        <v>71</v>
      </c>
      <c r="AG540" t="s">
        <v>437</v>
      </c>
      <c r="AH540">
        <v>1000</v>
      </c>
      <c r="AI540" t="s">
        <v>438</v>
      </c>
      <c r="AJ540">
        <v>1000000</v>
      </c>
      <c r="AK540" t="s">
        <v>439</v>
      </c>
      <c r="AL540">
        <v>10</v>
      </c>
      <c r="AM540" t="s">
        <v>440</v>
      </c>
      <c r="AN540">
        <v>500</v>
      </c>
      <c r="AO540" t="s">
        <v>441</v>
      </c>
      <c r="AP540">
        <v>5000</v>
      </c>
      <c r="AQ540" t="s">
        <v>442</v>
      </c>
      <c r="AR540">
        <v>5000</v>
      </c>
    </row>
    <row r="541" spans="1:44">
      <c r="A541">
        <v>301</v>
      </c>
      <c r="B541" t="s">
        <v>425</v>
      </c>
      <c r="C541">
        <v>5</v>
      </c>
      <c r="D541" t="s">
        <v>426</v>
      </c>
      <c r="E541">
        <v>7683</v>
      </c>
      <c r="F541" t="s">
        <v>427</v>
      </c>
      <c r="G541" t="s">
        <v>428</v>
      </c>
      <c r="H541">
        <v>0</v>
      </c>
      <c r="I541" t="s">
        <v>429</v>
      </c>
      <c r="J541">
        <v>0.001998</v>
      </c>
      <c r="K541" t="s">
        <v>71</v>
      </c>
      <c r="L541" t="s">
        <v>430</v>
      </c>
      <c r="M541">
        <v>3701.930715</v>
      </c>
      <c r="N541" t="s">
        <v>71</v>
      </c>
      <c r="O541" t="s">
        <v>455</v>
      </c>
      <c r="P541">
        <v>0.0057</v>
      </c>
      <c r="Q541" t="s">
        <v>71</v>
      </c>
      <c r="R541" t="s">
        <v>70</v>
      </c>
      <c r="S541">
        <v>14.424958</v>
      </c>
      <c r="T541" t="s">
        <v>71</v>
      </c>
      <c r="U541" t="s">
        <v>72</v>
      </c>
      <c r="V541">
        <v>0.014595</v>
      </c>
      <c r="W541" t="s">
        <v>71</v>
      </c>
      <c r="X541" t="s">
        <v>73</v>
      </c>
      <c r="Y541">
        <v>0.117321</v>
      </c>
      <c r="Z541" t="s">
        <v>71</v>
      </c>
      <c r="AA541" t="s">
        <v>446</v>
      </c>
      <c r="AB541">
        <v>13.634791</v>
      </c>
      <c r="AC541" t="s">
        <v>71</v>
      </c>
      <c r="AD541" t="s">
        <v>74</v>
      </c>
      <c r="AE541">
        <v>0.6377</v>
      </c>
      <c r="AF541" t="s">
        <v>71</v>
      </c>
      <c r="AG541" t="s">
        <v>437</v>
      </c>
      <c r="AH541">
        <v>1000</v>
      </c>
      <c r="AI541" t="s">
        <v>438</v>
      </c>
      <c r="AJ541">
        <v>1000000</v>
      </c>
      <c r="AK541" t="s">
        <v>439</v>
      </c>
      <c r="AL541">
        <v>10</v>
      </c>
      <c r="AM541" t="s">
        <v>440</v>
      </c>
      <c r="AN541">
        <v>500</v>
      </c>
      <c r="AO541" t="s">
        <v>441</v>
      </c>
      <c r="AP541">
        <v>10</v>
      </c>
      <c r="AQ541" t="s">
        <v>442</v>
      </c>
      <c r="AR541">
        <v>1000</v>
      </c>
    </row>
    <row r="542" spans="1:44">
      <c r="A542">
        <v>300</v>
      </c>
      <c r="B542" t="s">
        <v>425</v>
      </c>
      <c r="C542">
        <v>5</v>
      </c>
      <c r="D542" t="s">
        <v>426</v>
      </c>
      <c r="E542">
        <v>7683</v>
      </c>
      <c r="F542" t="s">
        <v>427</v>
      </c>
      <c r="G542" t="s">
        <v>428</v>
      </c>
      <c r="H542">
        <v>5.818</v>
      </c>
      <c r="I542" t="s">
        <v>429</v>
      </c>
      <c r="J542">
        <v>0.001968</v>
      </c>
      <c r="K542" t="s">
        <v>71</v>
      </c>
      <c r="L542" t="s">
        <v>430</v>
      </c>
      <c r="M542">
        <v>3694.907963</v>
      </c>
      <c r="N542" t="s">
        <v>71</v>
      </c>
      <c r="O542" t="s">
        <v>455</v>
      </c>
      <c r="P542">
        <v>0.005663</v>
      </c>
      <c r="Q542" t="s">
        <v>71</v>
      </c>
      <c r="R542" t="s">
        <v>70</v>
      </c>
      <c r="S542">
        <v>37.298453</v>
      </c>
      <c r="T542" t="s">
        <v>71</v>
      </c>
      <c r="U542" t="s">
        <v>72</v>
      </c>
      <c r="V542">
        <v>1.206644</v>
      </c>
      <c r="W542" t="s">
        <v>71</v>
      </c>
      <c r="X542" t="s">
        <v>73</v>
      </c>
      <c r="Y542">
        <v>11.197978</v>
      </c>
      <c r="Z542" t="s">
        <v>71</v>
      </c>
      <c r="AA542" t="s">
        <v>446</v>
      </c>
      <c r="AB542">
        <v>23.511304</v>
      </c>
      <c r="AC542" t="s">
        <v>71</v>
      </c>
      <c r="AD542" t="s">
        <v>74</v>
      </c>
      <c r="AE542">
        <v>0.682971</v>
      </c>
      <c r="AF542" t="s">
        <v>71</v>
      </c>
      <c r="AG542" t="s">
        <v>437</v>
      </c>
      <c r="AH542">
        <v>1000</v>
      </c>
      <c r="AI542" t="s">
        <v>438</v>
      </c>
      <c r="AJ542">
        <v>1000000</v>
      </c>
      <c r="AK542" t="s">
        <v>439</v>
      </c>
      <c r="AL542">
        <v>10</v>
      </c>
      <c r="AM542" t="s">
        <v>440</v>
      </c>
      <c r="AN542">
        <v>500</v>
      </c>
      <c r="AO542" t="s">
        <v>441</v>
      </c>
      <c r="AP542">
        <v>1000</v>
      </c>
      <c r="AQ542" t="s">
        <v>442</v>
      </c>
      <c r="AR542">
        <v>1000</v>
      </c>
    </row>
    <row r="543" spans="1:44">
      <c r="A543">
        <v>298</v>
      </c>
      <c r="B543" t="s">
        <v>425</v>
      </c>
      <c r="C543">
        <v>4</v>
      </c>
      <c r="D543" t="s">
        <v>426</v>
      </c>
      <c r="E543">
        <v>21</v>
      </c>
      <c r="F543" t="s">
        <v>427</v>
      </c>
      <c r="G543" t="s">
        <v>428</v>
      </c>
      <c r="H543">
        <v>0</v>
      </c>
      <c r="I543" t="s">
        <v>429</v>
      </c>
      <c r="J543">
        <v>0.01051</v>
      </c>
      <c r="K543" t="s">
        <v>71</v>
      </c>
      <c r="L543" t="s">
        <v>430</v>
      </c>
      <c r="M543">
        <v>30.4529</v>
      </c>
      <c r="N543" t="s">
        <v>71</v>
      </c>
      <c r="O543" t="s">
        <v>455</v>
      </c>
      <c r="P543">
        <v>3.0558</v>
      </c>
      <c r="Q543" t="s">
        <v>71</v>
      </c>
      <c r="R543" t="s">
        <v>70</v>
      </c>
      <c r="S543">
        <v>1.618823</v>
      </c>
      <c r="T543" t="s">
        <v>71</v>
      </c>
      <c r="U543" t="s">
        <v>72</v>
      </c>
      <c r="V543">
        <v>0.234636</v>
      </c>
      <c r="W543" t="s">
        <v>71</v>
      </c>
      <c r="X543" t="s">
        <v>73</v>
      </c>
      <c r="Y543">
        <v>0.437613</v>
      </c>
      <c r="Z543" t="s">
        <v>71</v>
      </c>
      <c r="AA543" t="s">
        <v>446</v>
      </c>
      <c r="AB543">
        <v>0.348765</v>
      </c>
      <c r="AC543" t="s">
        <v>71</v>
      </c>
      <c r="AD543" t="s">
        <v>74</v>
      </c>
      <c r="AE543">
        <v>0.000122</v>
      </c>
      <c r="AF543" t="s">
        <v>71</v>
      </c>
      <c r="AG543" t="s">
        <v>437</v>
      </c>
      <c r="AH543">
        <v>1000</v>
      </c>
      <c r="AI543" t="s">
        <v>438</v>
      </c>
      <c r="AJ543">
        <v>10</v>
      </c>
      <c r="AK543" t="s">
        <v>439</v>
      </c>
      <c r="AL543">
        <v>10</v>
      </c>
      <c r="AM543" t="s">
        <v>440</v>
      </c>
      <c r="AN543">
        <v>500</v>
      </c>
      <c r="AO543" t="s">
        <v>441</v>
      </c>
      <c r="AP543">
        <v>1000</v>
      </c>
      <c r="AQ543" t="s">
        <v>442</v>
      </c>
      <c r="AR543">
        <v>1000</v>
      </c>
    </row>
    <row r="544" spans="1:44">
      <c r="A544">
        <v>297</v>
      </c>
      <c r="B544" t="s">
        <v>425</v>
      </c>
      <c r="C544">
        <v>4</v>
      </c>
      <c r="D544" t="s">
        <v>426</v>
      </c>
      <c r="E544">
        <v>21</v>
      </c>
      <c r="F544" t="s">
        <v>427</v>
      </c>
      <c r="G544" t="s">
        <v>428</v>
      </c>
      <c r="H544">
        <v>0</v>
      </c>
      <c r="I544" t="s">
        <v>429</v>
      </c>
      <c r="J544">
        <v>0.01355</v>
      </c>
      <c r="K544" t="s">
        <v>71</v>
      </c>
      <c r="L544" t="s">
        <v>430</v>
      </c>
      <c r="M544">
        <v>36.7836</v>
      </c>
      <c r="N544" t="s">
        <v>71</v>
      </c>
      <c r="O544" t="s">
        <v>455</v>
      </c>
      <c r="P544">
        <v>3.69191</v>
      </c>
      <c r="Q544" t="s">
        <v>71</v>
      </c>
      <c r="R544" t="s">
        <v>70</v>
      </c>
      <c r="S544">
        <v>0.013012</v>
      </c>
      <c r="T544" t="s">
        <v>71</v>
      </c>
      <c r="U544" t="s">
        <v>72</v>
      </c>
      <c r="V544">
        <v>0.001527</v>
      </c>
      <c r="W544" t="s">
        <v>71</v>
      </c>
      <c r="X544" t="s">
        <v>73</v>
      </c>
      <c r="Y544">
        <v>0.002612</v>
      </c>
      <c r="Z544" t="s">
        <v>71</v>
      </c>
      <c r="AA544" t="s">
        <v>446</v>
      </c>
      <c r="AB544">
        <v>0.00445</v>
      </c>
      <c r="AC544" t="s">
        <v>71</v>
      </c>
      <c r="AD544" t="s">
        <v>74</v>
      </c>
      <c r="AE544">
        <v>0.000112</v>
      </c>
      <c r="AF544" t="s">
        <v>71</v>
      </c>
      <c r="AG544" t="s">
        <v>437</v>
      </c>
      <c r="AH544">
        <v>1000</v>
      </c>
      <c r="AI544" t="s">
        <v>438</v>
      </c>
      <c r="AJ544">
        <v>10</v>
      </c>
      <c r="AK544" t="s">
        <v>439</v>
      </c>
      <c r="AL544">
        <v>10</v>
      </c>
      <c r="AM544" t="s">
        <v>440</v>
      </c>
      <c r="AN544">
        <v>500</v>
      </c>
      <c r="AO544" t="s">
        <v>441</v>
      </c>
      <c r="AP544">
        <v>5</v>
      </c>
      <c r="AQ544" t="s">
        <v>442</v>
      </c>
      <c r="AR544">
        <v>1000</v>
      </c>
    </row>
    <row r="545" spans="1:44">
      <c r="A545">
        <v>297</v>
      </c>
      <c r="B545" t="s">
        <v>425</v>
      </c>
      <c r="C545">
        <v>4</v>
      </c>
      <c r="D545" t="s">
        <v>426</v>
      </c>
      <c r="E545">
        <v>21</v>
      </c>
      <c r="F545" t="s">
        <v>427</v>
      </c>
      <c r="G545" t="s">
        <v>428</v>
      </c>
      <c r="H545">
        <v>0</v>
      </c>
      <c r="I545" t="s">
        <v>429</v>
      </c>
      <c r="J545">
        <v>0.00991</v>
      </c>
      <c r="K545" t="s">
        <v>71</v>
      </c>
      <c r="L545" t="s">
        <v>430</v>
      </c>
      <c r="M545">
        <v>32.6079</v>
      </c>
      <c r="N545" t="s">
        <v>71</v>
      </c>
      <c r="O545" t="s">
        <v>455</v>
      </c>
      <c r="P545">
        <v>3.2707</v>
      </c>
      <c r="Q545" t="s">
        <v>71</v>
      </c>
      <c r="R545" t="s">
        <v>70</v>
      </c>
      <c r="S545">
        <v>0.040702</v>
      </c>
      <c r="T545" t="s">
        <v>71</v>
      </c>
      <c r="U545" t="s">
        <v>72</v>
      </c>
      <c r="V545">
        <v>0.005846</v>
      </c>
      <c r="W545" t="s">
        <v>71</v>
      </c>
      <c r="X545" t="s">
        <v>73</v>
      </c>
      <c r="Y545">
        <v>0.010351</v>
      </c>
      <c r="Z545" t="s">
        <v>71</v>
      </c>
      <c r="AA545" t="s">
        <v>446</v>
      </c>
      <c r="AB545">
        <v>0.010033</v>
      </c>
      <c r="AC545" t="s">
        <v>71</v>
      </c>
      <c r="AD545" t="s">
        <v>74</v>
      </c>
      <c r="AE545">
        <v>0.000105</v>
      </c>
      <c r="AF545" t="s">
        <v>71</v>
      </c>
      <c r="AG545" t="s">
        <v>437</v>
      </c>
      <c r="AH545">
        <v>1000</v>
      </c>
      <c r="AI545" t="s">
        <v>438</v>
      </c>
      <c r="AJ545">
        <v>10</v>
      </c>
      <c r="AK545" t="s">
        <v>439</v>
      </c>
      <c r="AL545">
        <v>10</v>
      </c>
      <c r="AM545" t="s">
        <v>440</v>
      </c>
      <c r="AN545">
        <v>500</v>
      </c>
      <c r="AO545" t="s">
        <v>441</v>
      </c>
      <c r="AP545">
        <v>20</v>
      </c>
      <c r="AQ545" t="s">
        <v>442</v>
      </c>
      <c r="AR545">
        <v>1000</v>
      </c>
    </row>
    <row r="546" spans="1:44">
      <c r="A546">
        <v>296</v>
      </c>
      <c r="B546" t="s">
        <v>425</v>
      </c>
      <c r="C546">
        <v>4</v>
      </c>
      <c r="D546" t="s">
        <v>426</v>
      </c>
      <c r="E546">
        <v>0</v>
      </c>
      <c r="F546" t="s">
        <v>427</v>
      </c>
      <c r="G546" t="s">
        <v>428</v>
      </c>
      <c r="H546">
        <v>0</v>
      </c>
      <c r="I546" t="s">
        <v>429</v>
      </c>
      <c r="J546">
        <v>0.0181</v>
      </c>
      <c r="K546" t="s">
        <v>71</v>
      </c>
      <c r="L546" t="s">
        <v>430</v>
      </c>
      <c r="M546">
        <v>2.4718</v>
      </c>
      <c r="N546" t="s">
        <v>71</v>
      </c>
      <c r="O546" t="s">
        <v>455</v>
      </c>
      <c r="P546">
        <v>0.26528</v>
      </c>
      <c r="Q546" t="s">
        <v>71</v>
      </c>
      <c r="R546" t="s">
        <v>70</v>
      </c>
      <c r="S546">
        <v>0.040481</v>
      </c>
      <c r="T546" t="s">
        <v>71</v>
      </c>
      <c r="U546" t="s">
        <v>72</v>
      </c>
      <c r="V546">
        <v>0.003861</v>
      </c>
      <c r="W546" t="s">
        <v>71</v>
      </c>
      <c r="X546" t="s">
        <v>73</v>
      </c>
      <c r="Y546">
        <v>0.017471</v>
      </c>
      <c r="Z546" t="s">
        <v>71</v>
      </c>
      <c r="AA546" t="s">
        <v>446</v>
      </c>
      <c r="AB546">
        <v>0.005681</v>
      </c>
      <c r="AC546" t="s">
        <v>71</v>
      </c>
      <c r="AD546" t="s">
        <v>74</v>
      </c>
      <c r="AE546">
        <v>0.000128</v>
      </c>
      <c r="AF546" t="s">
        <v>71</v>
      </c>
      <c r="AG546" t="s">
        <v>437</v>
      </c>
      <c r="AH546">
        <v>1000</v>
      </c>
      <c r="AI546" t="s">
        <v>438</v>
      </c>
      <c r="AJ546">
        <v>10</v>
      </c>
      <c r="AK546" t="s">
        <v>439</v>
      </c>
      <c r="AL546">
        <v>10</v>
      </c>
      <c r="AM546" t="s">
        <v>440</v>
      </c>
      <c r="AN546">
        <v>500</v>
      </c>
      <c r="AO546" t="s">
        <v>441</v>
      </c>
      <c r="AP546">
        <v>20</v>
      </c>
      <c r="AQ546" t="s">
        <v>442</v>
      </c>
      <c r="AR546">
        <v>20</v>
      </c>
    </row>
    <row r="547" spans="1:44">
      <c r="A547">
        <v>294</v>
      </c>
      <c r="B547" t="s">
        <v>425</v>
      </c>
      <c r="C547">
        <v>0</v>
      </c>
      <c r="D547" t="s">
        <v>426</v>
      </c>
      <c r="E547">
        <v>411</v>
      </c>
      <c r="F547" t="s">
        <v>427</v>
      </c>
      <c r="G547" t="s">
        <v>428</v>
      </c>
      <c r="H547">
        <v>0</v>
      </c>
      <c r="I547" t="s">
        <v>429</v>
      </c>
      <c r="J547">
        <v>0.007157</v>
      </c>
      <c r="K547" t="s">
        <v>71</v>
      </c>
      <c r="L547" t="s">
        <v>430</v>
      </c>
      <c r="M547">
        <v>466.5275</v>
      </c>
      <c r="N547" t="s">
        <v>71</v>
      </c>
      <c r="O547" t="s">
        <v>455</v>
      </c>
      <c r="P547">
        <v>0.007623</v>
      </c>
      <c r="Q547" t="s">
        <v>71</v>
      </c>
      <c r="R547" t="s">
        <v>70</v>
      </c>
      <c r="S547">
        <v>152.181277</v>
      </c>
      <c r="T547" t="s">
        <v>71</v>
      </c>
      <c r="U547" t="s">
        <v>72</v>
      </c>
      <c r="V547">
        <v>0.023318</v>
      </c>
      <c r="W547" t="s">
        <v>71</v>
      </c>
      <c r="X547" t="s">
        <v>73</v>
      </c>
      <c r="Y547">
        <v>150.005022</v>
      </c>
      <c r="Z547" t="s">
        <v>71</v>
      </c>
      <c r="AA547" t="s">
        <v>446</v>
      </c>
      <c r="AB547">
        <v>0.90926</v>
      </c>
      <c r="AC547" t="s">
        <v>71</v>
      </c>
      <c r="AD547" t="s">
        <v>74</v>
      </c>
      <c r="AE547">
        <v>1.206326</v>
      </c>
      <c r="AF547" t="s">
        <v>71</v>
      </c>
      <c r="AG547" t="s">
        <v>437</v>
      </c>
      <c r="AH547">
        <v>1000</v>
      </c>
      <c r="AI547" t="s">
        <v>438</v>
      </c>
      <c r="AJ547">
        <v>1000000</v>
      </c>
      <c r="AK547" t="s">
        <v>439</v>
      </c>
      <c r="AL547">
        <v>10</v>
      </c>
      <c r="AM547" t="s">
        <v>440</v>
      </c>
      <c r="AN547">
        <v>500</v>
      </c>
      <c r="AO547" t="s">
        <v>441</v>
      </c>
      <c r="AP547">
        <v>20</v>
      </c>
      <c r="AQ547" t="s">
        <v>442</v>
      </c>
      <c r="AR547">
        <v>1000</v>
      </c>
    </row>
    <row r="548" spans="1:44">
      <c r="A548">
        <v>293</v>
      </c>
      <c r="B548" t="s">
        <v>425</v>
      </c>
      <c r="C548">
        <v>0</v>
      </c>
      <c r="D548" t="s">
        <v>426</v>
      </c>
      <c r="E548">
        <v>157</v>
      </c>
      <c r="F548" t="s">
        <v>427</v>
      </c>
      <c r="G548" t="s">
        <v>428</v>
      </c>
      <c r="H548">
        <v>0</v>
      </c>
      <c r="I548" t="s">
        <v>429</v>
      </c>
      <c r="J548">
        <v>0.001364</v>
      </c>
      <c r="K548" t="s">
        <v>71</v>
      </c>
      <c r="L548" t="s">
        <v>430</v>
      </c>
      <c r="M548">
        <v>84.6017</v>
      </c>
      <c r="N548" t="s">
        <v>71</v>
      </c>
      <c r="O548" t="s">
        <v>455</v>
      </c>
      <c r="P548">
        <v>0.001448</v>
      </c>
      <c r="Q548" t="s">
        <v>71</v>
      </c>
      <c r="R548" t="s">
        <v>70</v>
      </c>
      <c r="S548">
        <v>33.392629</v>
      </c>
      <c r="T548" t="s">
        <v>71</v>
      </c>
      <c r="U548" t="s">
        <v>72</v>
      </c>
      <c r="V548">
        <v>0.100929</v>
      </c>
      <c r="W548" t="s">
        <v>71</v>
      </c>
      <c r="X548" t="s">
        <v>73</v>
      </c>
      <c r="Y548">
        <v>31.412333</v>
      </c>
      <c r="Z548" t="s">
        <v>71</v>
      </c>
      <c r="AA548" t="s">
        <v>446</v>
      </c>
      <c r="AB548">
        <v>0.543677</v>
      </c>
      <c r="AC548" t="s">
        <v>71</v>
      </c>
      <c r="AD548" t="s">
        <v>74</v>
      </c>
      <c r="AE548">
        <v>1.304191</v>
      </c>
      <c r="AF548" t="s">
        <v>71</v>
      </c>
      <c r="AG548" t="s">
        <v>437</v>
      </c>
      <c r="AH548">
        <v>1000</v>
      </c>
      <c r="AI548" t="s">
        <v>438</v>
      </c>
      <c r="AJ548">
        <v>1000000</v>
      </c>
      <c r="AK548" t="s">
        <v>439</v>
      </c>
      <c r="AL548">
        <v>10</v>
      </c>
      <c r="AM548" t="s">
        <v>440</v>
      </c>
      <c r="AN548">
        <v>500</v>
      </c>
      <c r="AO548" t="s">
        <v>441</v>
      </c>
      <c r="AP548">
        <v>10</v>
      </c>
      <c r="AQ548" t="s">
        <v>442</v>
      </c>
      <c r="AR548">
        <v>20</v>
      </c>
    </row>
    <row r="549" spans="1:44">
      <c r="A549">
        <v>292</v>
      </c>
      <c r="B549" t="s">
        <v>425</v>
      </c>
      <c r="C549">
        <v>0</v>
      </c>
      <c r="D549" t="s">
        <v>426</v>
      </c>
      <c r="E549">
        <v>157</v>
      </c>
      <c r="F549" t="s">
        <v>427</v>
      </c>
      <c r="G549" t="s">
        <v>428</v>
      </c>
      <c r="H549">
        <v>5.63</v>
      </c>
      <c r="I549" t="s">
        <v>429</v>
      </c>
      <c r="J549">
        <v>0.002136</v>
      </c>
      <c r="K549" t="s">
        <v>71</v>
      </c>
      <c r="L549" t="s">
        <v>430</v>
      </c>
      <c r="M549">
        <v>85.0492</v>
      </c>
      <c r="N549" t="s">
        <v>71</v>
      </c>
      <c r="O549" t="s">
        <v>455</v>
      </c>
      <c r="P549">
        <v>0.002221</v>
      </c>
      <c r="Q549" t="s">
        <v>71</v>
      </c>
      <c r="R549" t="s">
        <v>70</v>
      </c>
      <c r="S549">
        <v>26.485201</v>
      </c>
      <c r="T549" t="s">
        <v>71</v>
      </c>
      <c r="U549" t="s">
        <v>72</v>
      </c>
      <c r="V549">
        <v>0.251887</v>
      </c>
      <c r="W549" t="s">
        <v>71</v>
      </c>
      <c r="X549" t="s">
        <v>73</v>
      </c>
      <c r="Y549">
        <v>23.038471</v>
      </c>
      <c r="Z549" t="s">
        <v>71</v>
      </c>
      <c r="AA549" t="s">
        <v>446</v>
      </c>
      <c r="AB549">
        <v>1.281293</v>
      </c>
      <c r="AC549" t="s">
        <v>71</v>
      </c>
      <c r="AD549" t="s">
        <v>74</v>
      </c>
      <c r="AE549">
        <v>1.860664</v>
      </c>
      <c r="AF549" t="s">
        <v>71</v>
      </c>
      <c r="AG549" t="s">
        <v>437</v>
      </c>
      <c r="AH549">
        <v>1000</v>
      </c>
      <c r="AI549" t="s">
        <v>438</v>
      </c>
      <c r="AJ549">
        <v>1000000</v>
      </c>
      <c r="AK549" t="s">
        <v>439</v>
      </c>
      <c r="AL549">
        <v>10</v>
      </c>
      <c r="AM549" t="s">
        <v>440</v>
      </c>
      <c r="AN549">
        <v>500</v>
      </c>
      <c r="AO549" t="s">
        <v>441</v>
      </c>
      <c r="AP549">
        <v>20</v>
      </c>
      <c r="AQ549" t="s">
        <v>442</v>
      </c>
      <c r="AR549">
        <v>20</v>
      </c>
    </row>
    <row r="550" spans="1:44">
      <c r="A550">
        <v>291</v>
      </c>
      <c r="B550" t="s">
        <v>425</v>
      </c>
      <c r="C550">
        <v>0</v>
      </c>
      <c r="D550" t="s">
        <v>426</v>
      </c>
      <c r="E550">
        <v>157</v>
      </c>
      <c r="F550" t="s">
        <v>427</v>
      </c>
      <c r="G550" t="s">
        <v>428</v>
      </c>
      <c r="H550">
        <v>5.63</v>
      </c>
      <c r="I550" t="s">
        <v>429</v>
      </c>
      <c r="J550">
        <v>0.00111</v>
      </c>
      <c r="K550" t="s">
        <v>71</v>
      </c>
      <c r="L550" t="s">
        <v>430</v>
      </c>
      <c r="M550">
        <v>48.8194</v>
      </c>
      <c r="N550" t="s">
        <v>71</v>
      </c>
      <c r="O550" t="s">
        <v>455</v>
      </c>
      <c r="P550">
        <v>0.001159</v>
      </c>
      <c r="Q550" t="s">
        <v>71</v>
      </c>
      <c r="R550" t="s">
        <v>70</v>
      </c>
      <c r="S550">
        <v>11.707804</v>
      </c>
      <c r="T550" t="s">
        <v>71</v>
      </c>
      <c r="U550" t="s">
        <v>72</v>
      </c>
      <c r="V550">
        <v>0.137218</v>
      </c>
      <c r="W550" t="s">
        <v>71</v>
      </c>
      <c r="X550" t="s">
        <v>73</v>
      </c>
      <c r="Y550">
        <v>9.97637</v>
      </c>
      <c r="Z550" t="s">
        <v>71</v>
      </c>
      <c r="AA550" t="s">
        <v>446</v>
      </c>
      <c r="AB550">
        <v>0.710671</v>
      </c>
      <c r="AC550" t="s">
        <v>71</v>
      </c>
      <c r="AD550" t="s">
        <v>74</v>
      </c>
      <c r="AE550">
        <v>0.858605</v>
      </c>
      <c r="AF550" t="s">
        <v>71</v>
      </c>
      <c r="AG550" t="s">
        <v>437</v>
      </c>
      <c r="AH550">
        <v>1000</v>
      </c>
      <c r="AI550" t="s">
        <v>438</v>
      </c>
      <c r="AJ550">
        <v>1000000</v>
      </c>
      <c r="AK550" t="s">
        <v>439</v>
      </c>
      <c r="AL550">
        <v>10</v>
      </c>
      <c r="AM550" t="s">
        <v>440</v>
      </c>
      <c r="AN550">
        <v>500</v>
      </c>
      <c r="AO550" t="s">
        <v>441</v>
      </c>
      <c r="AP550">
        <v>20</v>
      </c>
      <c r="AQ550" t="s">
        <v>442</v>
      </c>
      <c r="AR550">
        <v>20</v>
      </c>
    </row>
    <row r="551" spans="1:44">
      <c r="A551">
        <v>289</v>
      </c>
      <c r="B551" t="s">
        <v>425</v>
      </c>
      <c r="C551">
        <v>5</v>
      </c>
      <c r="D551" t="s">
        <v>426</v>
      </c>
      <c r="E551">
        <v>303</v>
      </c>
      <c r="F551" t="s">
        <v>427</v>
      </c>
      <c r="G551" t="s">
        <v>428</v>
      </c>
      <c r="H551">
        <v>974.144</v>
      </c>
      <c r="I551" t="s">
        <v>429</v>
      </c>
      <c r="J551">
        <v>0.000468</v>
      </c>
      <c r="K551" t="s">
        <v>71</v>
      </c>
      <c r="L551" t="s">
        <v>430</v>
      </c>
      <c r="M551">
        <v>693.278876</v>
      </c>
      <c r="N551" t="s">
        <v>71</v>
      </c>
      <c r="O551" t="s">
        <v>455</v>
      </c>
      <c r="P551">
        <v>0.001161</v>
      </c>
      <c r="Q551" t="s">
        <v>71</v>
      </c>
      <c r="R551" t="s">
        <v>70</v>
      </c>
      <c r="S551">
        <v>1.661418</v>
      </c>
      <c r="T551" t="s">
        <v>71</v>
      </c>
      <c r="U551" t="s">
        <v>72</v>
      </c>
      <c r="V551">
        <v>0.073953</v>
      </c>
      <c r="W551" t="s">
        <v>71</v>
      </c>
      <c r="X551" t="s">
        <v>73</v>
      </c>
      <c r="Y551">
        <v>0.504874</v>
      </c>
      <c r="Z551" t="s">
        <v>71</v>
      </c>
      <c r="AA551" t="s">
        <v>446</v>
      </c>
      <c r="AB551">
        <v>0.424405</v>
      </c>
      <c r="AC551" t="s">
        <v>71</v>
      </c>
      <c r="AD551" t="s">
        <v>74</v>
      </c>
      <c r="AE551">
        <v>0.644723</v>
      </c>
      <c r="AF551" t="s">
        <v>71</v>
      </c>
      <c r="AG551" t="s">
        <v>437</v>
      </c>
      <c r="AH551">
        <v>1000</v>
      </c>
      <c r="AI551" t="s">
        <v>438</v>
      </c>
      <c r="AJ551">
        <v>1000000</v>
      </c>
      <c r="AK551" t="s">
        <v>439</v>
      </c>
      <c r="AL551">
        <v>10</v>
      </c>
      <c r="AM551" t="s">
        <v>440</v>
      </c>
      <c r="AN551">
        <v>5000</v>
      </c>
      <c r="AO551" t="s">
        <v>441</v>
      </c>
      <c r="AP551">
        <v>20</v>
      </c>
      <c r="AQ551" t="s">
        <v>442</v>
      </c>
      <c r="AR551">
        <v>20</v>
      </c>
    </row>
    <row r="552" spans="1:44">
      <c r="A552">
        <v>289</v>
      </c>
      <c r="B552" t="s">
        <v>425</v>
      </c>
      <c r="C552">
        <v>5</v>
      </c>
      <c r="D552" t="s">
        <v>426</v>
      </c>
      <c r="E552">
        <v>303</v>
      </c>
      <c r="F552" t="s">
        <v>427</v>
      </c>
      <c r="G552" t="s">
        <v>428</v>
      </c>
      <c r="H552">
        <v>2524.7184</v>
      </c>
      <c r="I552" t="s">
        <v>429</v>
      </c>
      <c r="J552">
        <v>0.000465</v>
      </c>
      <c r="K552" t="s">
        <v>71</v>
      </c>
      <c r="L552" t="s">
        <v>430</v>
      </c>
      <c r="M552">
        <v>597.517408</v>
      </c>
      <c r="N552" t="s">
        <v>71</v>
      </c>
      <c r="O552" t="s">
        <v>455</v>
      </c>
      <c r="P552">
        <v>0.001062</v>
      </c>
      <c r="Q552" t="s">
        <v>71</v>
      </c>
      <c r="R552" t="s">
        <v>70</v>
      </c>
      <c r="S552">
        <v>1.657593</v>
      </c>
      <c r="T552" t="s">
        <v>71</v>
      </c>
      <c r="U552" t="s">
        <v>72</v>
      </c>
      <c r="V552">
        <v>0.073602</v>
      </c>
      <c r="W552" t="s">
        <v>71</v>
      </c>
      <c r="X552" t="s">
        <v>73</v>
      </c>
      <c r="Y552">
        <v>0.511018</v>
      </c>
      <c r="Z552" t="s">
        <v>71</v>
      </c>
      <c r="AA552" t="s">
        <v>446</v>
      </c>
      <c r="AB552">
        <v>0.395143</v>
      </c>
      <c r="AC552" t="s">
        <v>71</v>
      </c>
      <c r="AD552" t="s">
        <v>74</v>
      </c>
      <c r="AE552">
        <v>0.664274</v>
      </c>
      <c r="AF552" t="s">
        <v>71</v>
      </c>
      <c r="AG552" t="s">
        <v>437</v>
      </c>
      <c r="AH552">
        <v>1000</v>
      </c>
      <c r="AI552" t="s">
        <v>438</v>
      </c>
      <c r="AJ552">
        <v>1000000</v>
      </c>
      <c r="AK552" t="s">
        <v>439</v>
      </c>
      <c r="AL552">
        <v>10</v>
      </c>
      <c r="AM552" t="s">
        <v>440</v>
      </c>
      <c r="AN552">
        <v>5000</v>
      </c>
      <c r="AO552" t="s">
        <v>441</v>
      </c>
      <c r="AP552">
        <v>20</v>
      </c>
      <c r="AQ552" t="s">
        <v>442</v>
      </c>
      <c r="AR552">
        <v>20</v>
      </c>
    </row>
    <row r="553" spans="1:44">
      <c r="A553">
        <v>288</v>
      </c>
      <c r="B553" t="s">
        <v>425</v>
      </c>
      <c r="C553">
        <v>5</v>
      </c>
      <c r="D553" t="s">
        <v>426</v>
      </c>
      <c r="E553">
        <v>303</v>
      </c>
      <c r="F553" t="s">
        <v>427</v>
      </c>
      <c r="G553" t="s">
        <v>428</v>
      </c>
      <c r="H553">
        <v>6029.2986</v>
      </c>
      <c r="I553" t="s">
        <v>429</v>
      </c>
      <c r="J553">
        <v>0.000447</v>
      </c>
      <c r="K553" t="s">
        <v>71</v>
      </c>
      <c r="L553" t="s">
        <v>430</v>
      </c>
      <c r="M553">
        <v>549.699256</v>
      </c>
      <c r="N553" t="s">
        <v>71</v>
      </c>
      <c r="O553" t="s">
        <v>455</v>
      </c>
      <c r="P553">
        <v>0.000997</v>
      </c>
      <c r="Q553" t="s">
        <v>71</v>
      </c>
      <c r="R553" t="s">
        <v>70</v>
      </c>
      <c r="S553">
        <v>1.728753</v>
      </c>
      <c r="T553" t="s">
        <v>71</v>
      </c>
      <c r="U553" t="s">
        <v>72</v>
      </c>
      <c r="V553">
        <v>0.073132</v>
      </c>
      <c r="W553" t="s">
        <v>71</v>
      </c>
      <c r="X553" t="s">
        <v>73</v>
      </c>
      <c r="Y553">
        <v>0.548022</v>
      </c>
      <c r="Z553" t="s">
        <v>71</v>
      </c>
      <c r="AA553" t="s">
        <v>446</v>
      </c>
      <c r="AB553">
        <v>0.386518</v>
      </c>
      <c r="AC553" t="s">
        <v>71</v>
      </c>
      <c r="AD553" t="s">
        <v>74</v>
      </c>
      <c r="AE553">
        <v>0.707365</v>
      </c>
      <c r="AF553" t="s">
        <v>71</v>
      </c>
      <c r="AG553" t="s">
        <v>437</v>
      </c>
      <c r="AH553">
        <v>1000</v>
      </c>
      <c r="AI553" t="s">
        <v>438</v>
      </c>
      <c r="AJ553">
        <v>1000000</v>
      </c>
      <c r="AK553" t="s">
        <v>439</v>
      </c>
      <c r="AL553">
        <v>10</v>
      </c>
      <c r="AM553" t="s">
        <v>440</v>
      </c>
      <c r="AN553">
        <v>5000</v>
      </c>
      <c r="AO553" t="s">
        <v>441</v>
      </c>
      <c r="AP553">
        <v>20</v>
      </c>
      <c r="AQ553" t="s">
        <v>442</v>
      </c>
      <c r="AR553">
        <v>20</v>
      </c>
    </row>
    <row r="554" spans="1:44">
      <c r="A554">
        <v>287</v>
      </c>
      <c r="B554" t="s">
        <v>425</v>
      </c>
      <c r="C554">
        <v>5</v>
      </c>
      <c r="D554" t="s">
        <v>426</v>
      </c>
      <c r="E554">
        <v>303</v>
      </c>
      <c r="F554" t="s">
        <v>427</v>
      </c>
      <c r="G554" t="s">
        <v>428</v>
      </c>
      <c r="H554">
        <v>13429.595</v>
      </c>
      <c r="I554" t="s">
        <v>429</v>
      </c>
      <c r="J554">
        <v>0.000428</v>
      </c>
      <c r="K554" t="s">
        <v>71</v>
      </c>
      <c r="L554" t="s">
        <v>430</v>
      </c>
      <c r="M554">
        <v>516.107668</v>
      </c>
      <c r="N554" t="s">
        <v>71</v>
      </c>
      <c r="O554" t="s">
        <v>455</v>
      </c>
      <c r="P554">
        <v>0.000944</v>
      </c>
      <c r="Q554" t="s">
        <v>71</v>
      </c>
      <c r="R554" t="s">
        <v>70</v>
      </c>
      <c r="S554">
        <v>2.079968</v>
      </c>
      <c r="T554" t="s">
        <v>71</v>
      </c>
      <c r="U554" t="s">
        <v>72</v>
      </c>
      <c r="V554">
        <v>0.071322</v>
      </c>
      <c r="W554" t="s">
        <v>71</v>
      </c>
      <c r="X554" t="s">
        <v>73</v>
      </c>
      <c r="Y554">
        <v>0.856755</v>
      </c>
      <c r="Z554" t="s">
        <v>71</v>
      </c>
      <c r="AA554" t="s">
        <v>446</v>
      </c>
      <c r="AB554">
        <v>0.356423</v>
      </c>
      <c r="AC554" t="s">
        <v>71</v>
      </c>
      <c r="AD554" t="s">
        <v>74</v>
      </c>
      <c r="AE554">
        <v>0.782112</v>
      </c>
      <c r="AF554" t="s">
        <v>71</v>
      </c>
      <c r="AG554" t="s">
        <v>437</v>
      </c>
      <c r="AH554">
        <v>1000</v>
      </c>
      <c r="AI554" t="s">
        <v>438</v>
      </c>
      <c r="AJ554">
        <v>1000000</v>
      </c>
      <c r="AK554" t="s">
        <v>439</v>
      </c>
      <c r="AL554">
        <v>10</v>
      </c>
      <c r="AM554" t="s">
        <v>440</v>
      </c>
      <c r="AN554">
        <v>5000</v>
      </c>
      <c r="AO554" t="s">
        <v>441</v>
      </c>
      <c r="AP554">
        <v>20</v>
      </c>
      <c r="AQ554" t="s">
        <v>442</v>
      </c>
      <c r="AR554">
        <v>20</v>
      </c>
    </row>
    <row r="555" spans="1:44">
      <c r="A555">
        <v>286</v>
      </c>
      <c r="B555" t="s">
        <v>425</v>
      </c>
      <c r="C555">
        <v>5</v>
      </c>
      <c r="D555" t="s">
        <v>426</v>
      </c>
      <c r="E555">
        <v>303</v>
      </c>
      <c r="F555" t="s">
        <v>427</v>
      </c>
      <c r="G555" t="s">
        <v>428</v>
      </c>
      <c r="H555">
        <v>28174.773</v>
      </c>
      <c r="I555" t="s">
        <v>429</v>
      </c>
      <c r="J555">
        <v>0.000394</v>
      </c>
      <c r="K555" t="s">
        <v>71</v>
      </c>
      <c r="L555" t="s">
        <v>430</v>
      </c>
      <c r="M555">
        <v>446.590107</v>
      </c>
      <c r="N555" t="s">
        <v>71</v>
      </c>
      <c r="O555" t="s">
        <v>455</v>
      </c>
      <c r="P555">
        <v>0.000841</v>
      </c>
      <c r="Q555" t="s">
        <v>71</v>
      </c>
      <c r="R555" t="s">
        <v>70</v>
      </c>
      <c r="S555">
        <v>2.062823</v>
      </c>
      <c r="T555" t="s">
        <v>71</v>
      </c>
      <c r="U555" t="s">
        <v>72</v>
      </c>
      <c r="V555">
        <v>0.070132</v>
      </c>
      <c r="W555" t="s">
        <v>71</v>
      </c>
      <c r="X555" t="s">
        <v>73</v>
      </c>
      <c r="Y555">
        <v>0.716999</v>
      </c>
      <c r="Z555" t="s">
        <v>71</v>
      </c>
      <c r="AA555" t="s">
        <v>446</v>
      </c>
      <c r="AB555">
        <v>0.347008</v>
      </c>
      <c r="AC555" t="s">
        <v>71</v>
      </c>
      <c r="AD555" t="s">
        <v>74</v>
      </c>
      <c r="AE555">
        <v>0.915106</v>
      </c>
      <c r="AF555" t="s">
        <v>71</v>
      </c>
      <c r="AG555" t="s">
        <v>437</v>
      </c>
      <c r="AH555">
        <v>1000</v>
      </c>
      <c r="AI555" t="s">
        <v>438</v>
      </c>
      <c r="AJ555">
        <v>1000000</v>
      </c>
      <c r="AK555" t="s">
        <v>439</v>
      </c>
      <c r="AL555">
        <v>10</v>
      </c>
      <c r="AM555" t="s">
        <v>440</v>
      </c>
      <c r="AN555">
        <v>5000</v>
      </c>
      <c r="AO555" t="s">
        <v>441</v>
      </c>
      <c r="AP555">
        <v>20</v>
      </c>
      <c r="AQ555" t="s">
        <v>442</v>
      </c>
      <c r="AR555">
        <v>20</v>
      </c>
    </row>
    <row r="556" spans="1:44">
      <c r="A556">
        <v>285</v>
      </c>
      <c r="B556" t="s">
        <v>425</v>
      </c>
      <c r="C556">
        <v>5</v>
      </c>
      <c r="D556" t="s">
        <v>426</v>
      </c>
      <c r="E556">
        <v>303</v>
      </c>
      <c r="F556" t="s">
        <v>427</v>
      </c>
      <c r="G556" t="s">
        <v>428</v>
      </c>
      <c r="H556">
        <v>56111.4394</v>
      </c>
      <c r="I556" t="s">
        <v>429</v>
      </c>
      <c r="J556">
        <v>0.00038</v>
      </c>
      <c r="K556" t="s">
        <v>71</v>
      </c>
      <c r="L556" t="s">
        <v>430</v>
      </c>
      <c r="M556">
        <v>399.784818</v>
      </c>
      <c r="N556" t="s">
        <v>71</v>
      </c>
      <c r="O556" t="s">
        <v>455</v>
      </c>
      <c r="P556">
        <v>0.00078</v>
      </c>
      <c r="Q556" t="s">
        <v>71</v>
      </c>
      <c r="R556" t="s">
        <v>70</v>
      </c>
      <c r="S556">
        <v>2.275303</v>
      </c>
      <c r="T556" t="s">
        <v>71</v>
      </c>
      <c r="U556" t="s">
        <v>72</v>
      </c>
      <c r="V556">
        <v>0.068303</v>
      </c>
      <c r="W556" t="s">
        <v>71</v>
      </c>
      <c r="X556" t="s">
        <v>73</v>
      </c>
      <c r="Y556">
        <v>0.723166</v>
      </c>
      <c r="Z556" t="s">
        <v>71</v>
      </c>
      <c r="AA556" t="s">
        <v>446</v>
      </c>
      <c r="AB556">
        <v>0.314911</v>
      </c>
      <c r="AC556" t="s">
        <v>71</v>
      </c>
      <c r="AD556" t="s">
        <v>74</v>
      </c>
      <c r="AE556">
        <v>1.15551</v>
      </c>
      <c r="AF556" t="s">
        <v>71</v>
      </c>
      <c r="AG556" t="s">
        <v>437</v>
      </c>
      <c r="AH556">
        <v>1000</v>
      </c>
      <c r="AI556" t="s">
        <v>438</v>
      </c>
      <c r="AJ556">
        <v>1000000</v>
      </c>
      <c r="AK556" t="s">
        <v>439</v>
      </c>
      <c r="AL556">
        <v>10</v>
      </c>
      <c r="AM556" t="s">
        <v>440</v>
      </c>
      <c r="AN556">
        <v>5000</v>
      </c>
      <c r="AO556" t="s">
        <v>441</v>
      </c>
      <c r="AP556">
        <v>20</v>
      </c>
      <c r="AQ556" t="s">
        <v>442</v>
      </c>
      <c r="AR556">
        <v>20</v>
      </c>
    </row>
    <row r="557" spans="1:44">
      <c r="A557">
        <v>284</v>
      </c>
      <c r="B557" t="s">
        <v>425</v>
      </c>
      <c r="C557">
        <v>5</v>
      </c>
      <c r="D557" t="s">
        <v>426</v>
      </c>
      <c r="E557">
        <v>303</v>
      </c>
      <c r="F557" t="s">
        <v>427</v>
      </c>
      <c r="G557" t="s">
        <v>428</v>
      </c>
      <c r="H557">
        <v>106803.5462</v>
      </c>
      <c r="I557" t="s">
        <v>429</v>
      </c>
      <c r="J557">
        <v>0.000365</v>
      </c>
      <c r="K557" t="s">
        <v>71</v>
      </c>
      <c r="L557" t="s">
        <v>430</v>
      </c>
      <c r="M557">
        <v>393.20205</v>
      </c>
      <c r="N557" t="s">
        <v>71</v>
      </c>
      <c r="O557" t="s">
        <v>455</v>
      </c>
      <c r="P557">
        <v>0.000758</v>
      </c>
      <c r="Q557" t="s">
        <v>71</v>
      </c>
      <c r="R557" t="s">
        <v>70</v>
      </c>
      <c r="S557">
        <v>2.792063</v>
      </c>
      <c r="T557" t="s">
        <v>71</v>
      </c>
      <c r="U557" t="s">
        <v>72</v>
      </c>
      <c r="V557">
        <v>0.066922</v>
      </c>
      <c r="W557" t="s">
        <v>71</v>
      </c>
      <c r="X557" t="s">
        <v>73</v>
      </c>
      <c r="Y557">
        <v>0.813345</v>
      </c>
      <c r="Z557" t="s">
        <v>71</v>
      </c>
      <c r="AA557" t="s">
        <v>446</v>
      </c>
      <c r="AB557">
        <v>0.295947</v>
      </c>
      <c r="AC557" t="s">
        <v>71</v>
      </c>
      <c r="AD557" t="s">
        <v>74</v>
      </c>
      <c r="AE557">
        <v>1.60234</v>
      </c>
      <c r="AF557" t="s">
        <v>71</v>
      </c>
      <c r="AG557" t="s">
        <v>437</v>
      </c>
      <c r="AH557">
        <v>1000</v>
      </c>
      <c r="AI557" t="s">
        <v>438</v>
      </c>
      <c r="AJ557">
        <v>1000000</v>
      </c>
      <c r="AK557" t="s">
        <v>439</v>
      </c>
      <c r="AL557">
        <v>10</v>
      </c>
      <c r="AM557" t="s">
        <v>440</v>
      </c>
      <c r="AN557">
        <v>5000</v>
      </c>
      <c r="AO557" t="s">
        <v>441</v>
      </c>
      <c r="AP557">
        <v>20</v>
      </c>
      <c r="AQ557" t="s">
        <v>442</v>
      </c>
      <c r="AR557">
        <v>20</v>
      </c>
    </row>
    <row r="558" spans="1:44">
      <c r="A558">
        <v>283</v>
      </c>
      <c r="B558" t="s">
        <v>425</v>
      </c>
      <c r="C558">
        <v>5</v>
      </c>
      <c r="D558" t="s">
        <v>426</v>
      </c>
      <c r="E558">
        <v>303</v>
      </c>
      <c r="F558" t="s">
        <v>427</v>
      </c>
      <c r="G558" t="s">
        <v>428</v>
      </c>
      <c r="H558">
        <v>195466.4324</v>
      </c>
      <c r="I558" t="s">
        <v>429</v>
      </c>
      <c r="J558">
        <v>0.000345</v>
      </c>
      <c r="K558" t="s">
        <v>71</v>
      </c>
      <c r="L558" t="s">
        <v>430</v>
      </c>
      <c r="M558">
        <v>375.696625</v>
      </c>
      <c r="N558" t="s">
        <v>71</v>
      </c>
      <c r="O558" t="s">
        <v>455</v>
      </c>
      <c r="P558">
        <v>0.000721</v>
      </c>
      <c r="Q558" t="s">
        <v>71</v>
      </c>
      <c r="R558" t="s">
        <v>70</v>
      </c>
      <c r="S558">
        <v>3.422078</v>
      </c>
      <c r="T558" t="s">
        <v>71</v>
      </c>
      <c r="U558" t="s">
        <v>72</v>
      </c>
      <c r="V558">
        <v>0.065403</v>
      </c>
      <c r="W558" t="s">
        <v>71</v>
      </c>
      <c r="X558" t="s">
        <v>73</v>
      </c>
      <c r="Y558">
        <v>0.679136</v>
      </c>
      <c r="Z558" t="s">
        <v>71</v>
      </c>
      <c r="AA558" t="s">
        <v>446</v>
      </c>
      <c r="AB558">
        <v>0.284221</v>
      </c>
      <c r="AC558" t="s">
        <v>71</v>
      </c>
      <c r="AD558" t="s">
        <v>74</v>
      </c>
      <c r="AE558">
        <v>2.380594</v>
      </c>
      <c r="AF558" t="s">
        <v>71</v>
      </c>
      <c r="AG558" t="s">
        <v>437</v>
      </c>
      <c r="AH558">
        <v>1000</v>
      </c>
      <c r="AI558" t="s">
        <v>438</v>
      </c>
      <c r="AJ558">
        <v>1000000</v>
      </c>
      <c r="AK558" t="s">
        <v>439</v>
      </c>
      <c r="AL558">
        <v>10</v>
      </c>
      <c r="AM558" t="s">
        <v>440</v>
      </c>
      <c r="AN558">
        <v>5000</v>
      </c>
      <c r="AO558" t="s">
        <v>441</v>
      </c>
      <c r="AP558">
        <v>20</v>
      </c>
      <c r="AQ558" t="s">
        <v>442</v>
      </c>
      <c r="AR558">
        <v>20</v>
      </c>
    </row>
    <row r="559" spans="1:44">
      <c r="A559">
        <v>282</v>
      </c>
      <c r="B559" t="s">
        <v>425</v>
      </c>
      <c r="C559">
        <v>5</v>
      </c>
      <c r="D559" t="s">
        <v>426</v>
      </c>
      <c r="E559">
        <v>303</v>
      </c>
      <c r="F559" t="s">
        <v>427</v>
      </c>
      <c r="G559" t="s">
        <v>428</v>
      </c>
      <c r="H559">
        <v>345793.1838</v>
      </c>
      <c r="I559" t="s">
        <v>429</v>
      </c>
      <c r="J559">
        <v>0.000328</v>
      </c>
      <c r="K559" t="s">
        <v>71</v>
      </c>
      <c r="L559" t="s">
        <v>430</v>
      </c>
      <c r="M559">
        <v>355.434072</v>
      </c>
      <c r="N559" t="s">
        <v>71</v>
      </c>
      <c r="O559" t="s">
        <v>455</v>
      </c>
      <c r="P559">
        <v>0.000683</v>
      </c>
      <c r="Q559" t="s">
        <v>71</v>
      </c>
      <c r="R559" t="s">
        <v>70</v>
      </c>
      <c r="S559">
        <v>4.303995</v>
      </c>
      <c r="T559" t="s">
        <v>71</v>
      </c>
      <c r="U559" t="s">
        <v>72</v>
      </c>
      <c r="V559">
        <v>0.065135</v>
      </c>
      <c r="W559" t="s">
        <v>71</v>
      </c>
      <c r="X559" t="s">
        <v>73</v>
      </c>
      <c r="Y559">
        <v>0.665743</v>
      </c>
      <c r="Z559" t="s">
        <v>71</v>
      </c>
      <c r="AA559" t="s">
        <v>446</v>
      </c>
      <c r="AB559">
        <v>0.264389</v>
      </c>
      <c r="AC559" t="s">
        <v>71</v>
      </c>
      <c r="AD559" t="s">
        <v>74</v>
      </c>
      <c r="AE559">
        <v>3.295591</v>
      </c>
      <c r="AF559" t="s">
        <v>71</v>
      </c>
      <c r="AG559" t="s">
        <v>437</v>
      </c>
      <c r="AH559">
        <v>1000</v>
      </c>
      <c r="AI559" t="s">
        <v>438</v>
      </c>
      <c r="AJ559">
        <v>1000000</v>
      </c>
      <c r="AK559" t="s">
        <v>439</v>
      </c>
      <c r="AL559">
        <v>10</v>
      </c>
      <c r="AM559" t="s">
        <v>440</v>
      </c>
      <c r="AN559">
        <v>5000</v>
      </c>
      <c r="AO559" t="s">
        <v>441</v>
      </c>
      <c r="AP559">
        <v>20</v>
      </c>
      <c r="AQ559" t="s">
        <v>442</v>
      </c>
      <c r="AR559">
        <v>20</v>
      </c>
    </row>
    <row r="560" spans="1:44">
      <c r="A560">
        <v>281</v>
      </c>
      <c r="B560" t="s">
        <v>425</v>
      </c>
      <c r="C560">
        <v>5</v>
      </c>
      <c r="D560" t="s">
        <v>426</v>
      </c>
      <c r="E560">
        <v>303</v>
      </c>
      <c r="F560" t="s">
        <v>427</v>
      </c>
      <c r="G560" t="s">
        <v>428</v>
      </c>
      <c r="H560">
        <v>595119.3882</v>
      </c>
      <c r="I560" t="s">
        <v>429</v>
      </c>
      <c r="J560">
        <v>0.000302</v>
      </c>
      <c r="K560" t="s">
        <v>71</v>
      </c>
      <c r="L560" t="s">
        <v>430</v>
      </c>
      <c r="M560">
        <v>322.891422</v>
      </c>
      <c r="N560" t="s">
        <v>71</v>
      </c>
      <c r="O560" t="s">
        <v>455</v>
      </c>
      <c r="P560">
        <v>0.000625</v>
      </c>
      <c r="Q560" t="s">
        <v>71</v>
      </c>
      <c r="R560" t="s">
        <v>70</v>
      </c>
      <c r="S560">
        <v>4.512344</v>
      </c>
      <c r="T560" t="s">
        <v>71</v>
      </c>
      <c r="U560" t="s">
        <v>72</v>
      </c>
      <c r="V560">
        <v>0.063791</v>
      </c>
      <c r="W560" t="s">
        <v>71</v>
      </c>
      <c r="X560" t="s">
        <v>73</v>
      </c>
      <c r="Y560">
        <v>0.750941</v>
      </c>
      <c r="Z560" t="s">
        <v>71</v>
      </c>
      <c r="AA560" t="s">
        <v>446</v>
      </c>
      <c r="AB560">
        <v>0.24777</v>
      </c>
      <c r="AC560" t="s">
        <v>71</v>
      </c>
      <c r="AD560" t="s">
        <v>74</v>
      </c>
      <c r="AE560">
        <v>3.436688</v>
      </c>
      <c r="AF560" t="s">
        <v>71</v>
      </c>
      <c r="AG560" t="s">
        <v>437</v>
      </c>
      <c r="AH560">
        <v>1000</v>
      </c>
      <c r="AI560" t="s">
        <v>438</v>
      </c>
      <c r="AJ560">
        <v>1000000</v>
      </c>
      <c r="AK560" t="s">
        <v>439</v>
      </c>
      <c r="AL560">
        <v>10</v>
      </c>
      <c r="AM560" t="s">
        <v>440</v>
      </c>
      <c r="AN560">
        <v>5000</v>
      </c>
      <c r="AO560" t="s">
        <v>441</v>
      </c>
      <c r="AP560">
        <v>20</v>
      </c>
      <c r="AQ560" t="s">
        <v>442</v>
      </c>
      <c r="AR560">
        <v>20</v>
      </c>
    </row>
    <row r="561" spans="1:44">
      <c r="A561">
        <v>279</v>
      </c>
      <c r="B561" t="s">
        <v>425</v>
      </c>
      <c r="C561">
        <v>4</v>
      </c>
      <c r="D561" t="s">
        <v>426</v>
      </c>
      <c r="E561">
        <v>226</v>
      </c>
      <c r="F561" t="s">
        <v>427</v>
      </c>
      <c r="G561" t="s">
        <v>428</v>
      </c>
      <c r="H561">
        <v>8.728</v>
      </c>
      <c r="I561" t="s">
        <v>429</v>
      </c>
      <c r="J561">
        <v>0.000599</v>
      </c>
      <c r="K561" t="s">
        <v>71</v>
      </c>
      <c r="L561" t="s">
        <v>430</v>
      </c>
      <c r="M561">
        <v>282.3022</v>
      </c>
      <c r="N561" t="s">
        <v>71</v>
      </c>
      <c r="O561" t="s">
        <v>455</v>
      </c>
      <c r="P561">
        <v>0.000881</v>
      </c>
      <c r="Q561" t="s">
        <v>71</v>
      </c>
      <c r="R561" t="s">
        <v>70</v>
      </c>
      <c r="S561">
        <v>2.960606</v>
      </c>
      <c r="T561" t="s">
        <v>71</v>
      </c>
      <c r="U561" t="s">
        <v>72</v>
      </c>
      <c r="V561">
        <v>0.104889</v>
      </c>
      <c r="W561" t="s">
        <v>71</v>
      </c>
      <c r="X561" t="s">
        <v>73</v>
      </c>
      <c r="Y561">
        <v>1.377369</v>
      </c>
      <c r="Z561" t="s">
        <v>71</v>
      </c>
      <c r="AA561" t="s">
        <v>446</v>
      </c>
      <c r="AB561">
        <v>0.773198</v>
      </c>
      <c r="AC561" t="s">
        <v>71</v>
      </c>
      <c r="AD561" t="s">
        <v>74</v>
      </c>
      <c r="AE561">
        <v>0.688423</v>
      </c>
      <c r="AF561" t="s">
        <v>71</v>
      </c>
      <c r="AG561" t="s">
        <v>437</v>
      </c>
      <c r="AH561">
        <v>1000</v>
      </c>
      <c r="AI561" t="s">
        <v>438</v>
      </c>
      <c r="AJ561">
        <v>1000000</v>
      </c>
      <c r="AK561" t="s">
        <v>439</v>
      </c>
      <c r="AL561">
        <v>10</v>
      </c>
      <c r="AM561" t="s">
        <v>440</v>
      </c>
      <c r="AN561">
        <v>500</v>
      </c>
      <c r="AO561" t="s">
        <v>441</v>
      </c>
      <c r="AP561">
        <v>20</v>
      </c>
      <c r="AQ561" t="s">
        <v>442</v>
      </c>
      <c r="AR561">
        <v>20</v>
      </c>
    </row>
    <row r="562" spans="1:44">
      <c r="A562">
        <v>278</v>
      </c>
      <c r="B562" t="s">
        <v>425</v>
      </c>
      <c r="C562">
        <v>4</v>
      </c>
      <c r="D562" t="s">
        <v>426</v>
      </c>
      <c r="E562">
        <v>226</v>
      </c>
      <c r="F562" t="s">
        <v>427</v>
      </c>
      <c r="G562" t="s">
        <v>428</v>
      </c>
      <c r="H562">
        <v>105.962</v>
      </c>
      <c r="I562" t="s">
        <v>429</v>
      </c>
      <c r="J562">
        <v>0.000666</v>
      </c>
      <c r="K562" t="s">
        <v>71</v>
      </c>
      <c r="L562" t="s">
        <v>430</v>
      </c>
      <c r="M562">
        <v>329.4315</v>
      </c>
      <c r="N562" t="s">
        <v>71</v>
      </c>
      <c r="O562" t="s">
        <v>455</v>
      </c>
      <c r="P562">
        <v>0.000996</v>
      </c>
      <c r="Q562" t="s">
        <v>71</v>
      </c>
      <c r="R562" t="s">
        <v>70</v>
      </c>
      <c r="S562">
        <v>2.725191</v>
      </c>
      <c r="T562" t="s">
        <v>71</v>
      </c>
      <c r="U562" t="s">
        <v>72</v>
      </c>
      <c r="V562">
        <v>0.108656</v>
      </c>
      <c r="W562" t="s">
        <v>71</v>
      </c>
      <c r="X562" t="s">
        <v>73</v>
      </c>
      <c r="Y562">
        <v>1.171781</v>
      </c>
      <c r="Z562" t="s">
        <v>71</v>
      </c>
      <c r="AA562" t="s">
        <v>446</v>
      </c>
      <c r="AB562">
        <v>0.714676</v>
      </c>
      <c r="AC562" t="s">
        <v>71</v>
      </c>
      <c r="AD562" t="s">
        <v>74</v>
      </c>
      <c r="AE562">
        <v>0.712982</v>
      </c>
      <c r="AF562" t="s">
        <v>71</v>
      </c>
      <c r="AG562" t="s">
        <v>437</v>
      </c>
      <c r="AH562">
        <v>1000</v>
      </c>
      <c r="AI562" t="s">
        <v>438</v>
      </c>
      <c r="AJ562">
        <v>1000000</v>
      </c>
      <c r="AK562" t="s">
        <v>439</v>
      </c>
      <c r="AL562">
        <v>10</v>
      </c>
      <c r="AM562" t="s">
        <v>440</v>
      </c>
      <c r="AN562">
        <v>500</v>
      </c>
      <c r="AO562" t="s">
        <v>441</v>
      </c>
      <c r="AP562">
        <v>20</v>
      </c>
      <c r="AQ562" t="s">
        <v>442</v>
      </c>
      <c r="AR562">
        <v>20</v>
      </c>
    </row>
    <row r="563" spans="1:44">
      <c r="A563">
        <v>278</v>
      </c>
      <c r="B563" t="s">
        <v>425</v>
      </c>
      <c r="C563">
        <v>4</v>
      </c>
      <c r="D563" t="s">
        <v>426</v>
      </c>
      <c r="E563">
        <v>226</v>
      </c>
      <c r="F563" t="s">
        <v>427</v>
      </c>
      <c r="G563" t="s">
        <v>428</v>
      </c>
      <c r="H563">
        <v>105.962</v>
      </c>
      <c r="I563" t="s">
        <v>429</v>
      </c>
      <c r="J563">
        <v>0.000692</v>
      </c>
      <c r="K563" t="s">
        <v>71</v>
      </c>
      <c r="L563" t="s">
        <v>430</v>
      </c>
      <c r="M563">
        <v>325.1163</v>
      </c>
      <c r="N563" t="s">
        <v>71</v>
      </c>
      <c r="O563" t="s">
        <v>455</v>
      </c>
      <c r="P563">
        <v>0.001017</v>
      </c>
      <c r="Q563" t="s">
        <v>71</v>
      </c>
      <c r="R563" t="s">
        <v>70</v>
      </c>
      <c r="S563">
        <v>2.777801</v>
      </c>
      <c r="T563" t="s">
        <v>71</v>
      </c>
      <c r="U563" t="s">
        <v>72</v>
      </c>
      <c r="V563">
        <v>0.109652</v>
      </c>
      <c r="W563" t="s">
        <v>71</v>
      </c>
      <c r="X563" t="s">
        <v>73</v>
      </c>
      <c r="Y563">
        <v>1.197757</v>
      </c>
      <c r="Z563" t="s">
        <v>71</v>
      </c>
      <c r="AA563" t="s">
        <v>446</v>
      </c>
      <c r="AB563">
        <v>0.730191</v>
      </c>
      <c r="AC563" t="s">
        <v>71</v>
      </c>
      <c r="AD563" t="s">
        <v>74</v>
      </c>
      <c r="AE563">
        <v>0.722376</v>
      </c>
      <c r="AF563" t="s">
        <v>71</v>
      </c>
      <c r="AG563" t="s">
        <v>437</v>
      </c>
      <c r="AH563">
        <v>1000</v>
      </c>
      <c r="AI563" t="s">
        <v>438</v>
      </c>
      <c r="AJ563">
        <v>1000000</v>
      </c>
      <c r="AK563" t="s">
        <v>439</v>
      </c>
      <c r="AL563">
        <v>10</v>
      </c>
      <c r="AM563" t="s">
        <v>440</v>
      </c>
      <c r="AN563">
        <v>500</v>
      </c>
      <c r="AO563" t="s">
        <v>441</v>
      </c>
      <c r="AP563">
        <v>20</v>
      </c>
      <c r="AQ563" t="s">
        <v>442</v>
      </c>
      <c r="AR563">
        <v>20</v>
      </c>
    </row>
    <row r="564" spans="1:44">
      <c r="A564">
        <v>278</v>
      </c>
      <c r="B564" t="s">
        <v>425</v>
      </c>
      <c r="C564">
        <v>4</v>
      </c>
      <c r="D564" t="s">
        <v>426</v>
      </c>
      <c r="E564">
        <v>226</v>
      </c>
      <c r="F564" t="s">
        <v>427</v>
      </c>
      <c r="G564" t="s">
        <v>428</v>
      </c>
      <c r="H564">
        <v>105.962</v>
      </c>
      <c r="I564" t="s">
        <v>429</v>
      </c>
      <c r="J564">
        <v>0.000723</v>
      </c>
      <c r="K564" t="s">
        <v>71</v>
      </c>
      <c r="L564" t="s">
        <v>430</v>
      </c>
      <c r="M564">
        <v>336.2763</v>
      </c>
      <c r="N564" t="s">
        <v>71</v>
      </c>
      <c r="O564" t="s">
        <v>455</v>
      </c>
      <c r="P564">
        <v>0.001059</v>
      </c>
      <c r="Q564" t="s">
        <v>71</v>
      </c>
      <c r="R564" t="s">
        <v>70</v>
      </c>
      <c r="S564">
        <v>3.021048</v>
      </c>
      <c r="T564" t="s">
        <v>71</v>
      </c>
      <c r="U564" t="s">
        <v>72</v>
      </c>
      <c r="V564">
        <v>0.120229</v>
      </c>
      <c r="W564" t="s">
        <v>71</v>
      </c>
      <c r="X564" t="s">
        <v>73</v>
      </c>
      <c r="Y564">
        <v>1.310923</v>
      </c>
      <c r="Z564" t="s">
        <v>71</v>
      </c>
      <c r="AA564" t="s">
        <v>446</v>
      </c>
      <c r="AB564">
        <v>0.775856</v>
      </c>
      <c r="AC564" t="s">
        <v>71</v>
      </c>
      <c r="AD564" t="s">
        <v>74</v>
      </c>
      <c r="AE564">
        <v>0.794862</v>
      </c>
      <c r="AF564" t="s">
        <v>71</v>
      </c>
      <c r="AG564" t="s">
        <v>437</v>
      </c>
      <c r="AH564">
        <v>1000</v>
      </c>
      <c r="AI564" t="s">
        <v>438</v>
      </c>
      <c r="AJ564">
        <v>1000000</v>
      </c>
      <c r="AK564" t="s">
        <v>439</v>
      </c>
      <c r="AL564">
        <v>10</v>
      </c>
      <c r="AM564" t="s">
        <v>440</v>
      </c>
      <c r="AN564">
        <v>500</v>
      </c>
      <c r="AO564" t="s">
        <v>441</v>
      </c>
      <c r="AP564">
        <v>20</v>
      </c>
      <c r="AQ564" t="s">
        <v>442</v>
      </c>
      <c r="AR564">
        <v>20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569"/>
  <sheetViews>
    <sheetView topLeftCell="T1" workbookViewId="0">
      <selection activeCell="AJ1" sqref="AJ1:AJ10"/>
    </sheetView>
  </sheetViews>
  <sheetFormatPr defaultColWidth="9" defaultRowHeight="13.5"/>
  <cols>
    <col min="8" max="8" width="12.6"/>
    <col min="10" max="12" width="9.4"/>
    <col min="13" max="13" width="12.6"/>
    <col min="16" max="18" width="9.4"/>
    <col min="19" max="19" width="11.4666666666667"/>
    <col min="20" max="21" width="9.4"/>
    <col min="22" max="22" width="10.4"/>
    <col min="23" max="24" width="9.4"/>
    <col min="25" max="25" width="11.4666666666667"/>
    <col min="28" max="28" width="11.4666666666667"/>
    <col min="29" max="30" width="9.4"/>
    <col min="31" max="31" width="10.4"/>
    <col min="32" max="33" width="9.4"/>
  </cols>
  <sheetData>
    <row r="1" ht="29.25" spans="1:57">
      <c r="A1" s="2">
        <v>1487</v>
      </c>
      <c r="B1" t="s">
        <v>425</v>
      </c>
      <c r="C1">
        <v>0</v>
      </c>
      <c r="D1" t="s">
        <v>426</v>
      </c>
      <c r="E1">
        <v>154</v>
      </c>
      <c r="F1" t="s">
        <v>427</v>
      </c>
      <c r="G1" t="s">
        <v>428</v>
      </c>
      <c r="H1">
        <v>103.032</v>
      </c>
      <c r="I1" t="s">
        <v>429</v>
      </c>
      <c r="J1">
        <v>0.000424</v>
      </c>
      <c r="K1" t="s">
        <v>71</v>
      </c>
      <c r="L1" t="s">
        <v>430</v>
      </c>
      <c r="M1">
        <v>10.514603</v>
      </c>
      <c r="N1" t="s">
        <v>71</v>
      </c>
      <c r="O1" t="s">
        <v>431</v>
      </c>
      <c r="P1">
        <v>0.000435</v>
      </c>
      <c r="Q1" t="s">
        <v>71</v>
      </c>
      <c r="R1" t="s">
        <v>432</v>
      </c>
      <c r="S1" t="e">
        <f t="shared" ref="S1:S64" si="0">-nan</f>
        <v>#NAME?</v>
      </c>
      <c r="T1" t="s">
        <v>71</v>
      </c>
      <c r="U1" t="s">
        <v>70</v>
      </c>
      <c r="V1">
        <v>3.421336</v>
      </c>
      <c r="W1" t="s">
        <v>71</v>
      </c>
      <c r="X1" t="s">
        <v>433</v>
      </c>
      <c r="Y1">
        <v>0</v>
      </c>
      <c r="Z1" t="s">
        <v>72</v>
      </c>
      <c r="AA1">
        <v>0.043882</v>
      </c>
      <c r="AB1" t="s">
        <v>71</v>
      </c>
      <c r="AC1" t="s">
        <v>73</v>
      </c>
      <c r="AD1">
        <v>2.837283</v>
      </c>
      <c r="AE1" t="s">
        <v>71</v>
      </c>
      <c r="AF1" t="s">
        <v>446</v>
      </c>
      <c r="AG1">
        <v>0.085957</v>
      </c>
      <c r="AH1" t="s">
        <v>71</v>
      </c>
      <c r="AI1" t="s">
        <v>74</v>
      </c>
      <c r="AJ1">
        <v>0.443521</v>
      </c>
      <c r="AK1" t="s">
        <v>71</v>
      </c>
      <c r="AL1" t="s">
        <v>436</v>
      </c>
      <c r="AM1">
        <v>256</v>
      </c>
      <c r="AN1" t="s">
        <v>437</v>
      </c>
      <c r="AO1">
        <v>1000</v>
      </c>
      <c r="AP1" t="s">
        <v>438</v>
      </c>
      <c r="AQ1">
        <v>1000000</v>
      </c>
      <c r="AR1" t="s">
        <v>439</v>
      </c>
      <c r="AS1">
        <v>10</v>
      </c>
      <c r="AT1" t="s">
        <v>440</v>
      </c>
      <c r="AU1">
        <v>1000</v>
      </c>
      <c r="AV1" t="s">
        <v>441</v>
      </c>
      <c r="AW1">
        <v>20</v>
      </c>
      <c r="AX1" t="s">
        <v>442</v>
      </c>
      <c r="AY1">
        <v>20</v>
      </c>
      <c r="AZ1" t="s">
        <v>443</v>
      </c>
      <c r="BA1">
        <v>1</v>
      </c>
      <c r="BB1" t="s">
        <v>444</v>
      </c>
      <c r="BC1">
        <v>0</v>
      </c>
      <c r="BD1" t="s">
        <v>445</v>
      </c>
      <c r="BE1">
        <v>1000000</v>
      </c>
    </row>
    <row r="2" ht="29.25" spans="1:57">
      <c r="A2" s="2">
        <v>1486</v>
      </c>
      <c r="B2" t="s">
        <v>425</v>
      </c>
      <c r="C2">
        <v>1</v>
      </c>
      <c r="D2" t="s">
        <v>426</v>
      </c>
      <c r="E2">
        <v>161</v>
      </c>
      <c r="F2" t="s">
        <v>427</v>
      </c>
      <c r="G2" t="s">
        <v>428</v>
      </c>
      <c r="H2">
        <v>115.969</v>
      </c>
      <c r="I2" t="s">
        <v>429</v>
      </c>
      <c r="J2">
        <v>0.000428</v>
      </c>
      <c r="K2" t="s">
        <v>71</v>
      </c>
      <c r="L2" t="s">
        <v>430</v>
      </c>
      <c r="M2">
        <v>22.246308</v>
      </c>
      <c r="N2" t="s">
        <v>71</v>
      </c>
      <c r="O2" t="s">
        <v>431</v>
      </c>
      <c r="P2">
        <v>0.00045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2.104757</v>
      </c>
      <c r="W2" t="s">
        <v>71</v>
      </c>
      <c r="X2" t="s">
        <v>433</v>
      </c>
      <c r="Y2">
        <v>0</v>
      </c>
      <c r="Z2" t="s">
        <v>72</v>
      </c>
      <c r="AA2">
        <v>0.043983</v>
      </c>
      <c r="AB2" t="s">
        <v>71</v>
      </c>
      <c r="AC2" t="s">
        <v>73</v>
      </c>
      <c r="AD2">
        <v>1.472507</v>
      </c>
      <c r="AE2" t="s">
        <v>71</v>
      </c>
      <c r="AF2" t="s">
        <v>446</v>
      </c>
      <c r="AG2">
        <v>0.134611</v>
      </c>
      <c r="AH2" t="s">
        <v>71</v>
      </c>
      <c r="AI2" t="s">
        <v>74</v>
      </c>
      <c r="AJ2">
        <v>0.443265</v>
      </c>
      <c r="AK2" t="s">
        <v>71</v>
      </c>
      <c r="AL2" t="s">
        <v>436</v>
      </c>
      <c r="AM2">
        <v>256</v>
      </c>
      <c r="AN2" t="s">
        <v>437</v>
      </c>
      <c r="AO2">
        <v>1000</v>
      </c>
      <c r="AP2" t="s">
        <v>438</v>
      </c>
      <c r="AQ2">
        <v>1000000</v>
      </c>
      <c r="AR2" t="s">
        <v>439</v>
      </c>
      <c r="AS2">
        <v>10</v>
      </c>
      <c r="AT2" t="s">
        <v>440</v>
      </c>
      <c r="AU2">
        <v>1000</v>
      </c>
      <c r="AV2" t="s">
        <v>441</v>
      </c>
      <c r="AW2">
        <v>20</v>
      </c>
      <c r="AX2" t="s">
        <v>442</v>
      </c>
      <c r="AY2">
        <v>20</v>
      </c>
      <c r="AZ2" t="s">
        <v>443</v>
      </c>
      <c r="BA2">
        <v>1</v>
      </c>
      <c r="BB2" t="s">
        <v>444</v>
      </c>
      <c r="BC2">
        <v>0</v>
      </c>
      <c r="BD2" t="s">
        <v>445</v>
      </c>
      <c r="BE2">
        <v>1000000</v>
      </c>
    </row>
    <row r="3" ht="29.25" spans="1:57">
      <c r="A3" s="2">
        <v>1485</v>
      </c>
      <c r="B3" t="s">
        <v>425</v>
      </c>
      <c r="C3">
        <v>2</v>
      </c>
      <c r="D3" t="s">
        <v>426</v>
      </c>
      <c r="E3">
        <v>170</v>
      </c>
      <c r="F3" t="s">
        <v>427</v>
      </c>
      <c r="G3" t="s">
        <v>428</v>
      </c>
      <c r="H3">
        <v>101.933</v>
      </c>
      <c r="I3" t="s">
        <v>429</v>
      </c>
      <c r="J3">
        <v>0.000426</v>
      </c>
      <c r="K3" t="s">
        <v>71</v>
      </c>
      <c r="L3" t="s">
        <v>430</v>
      </c>
      <c r="M3">
        <v>42.07953</v>
      </c>
      <c r="N3" t="s">
        <v>71</v>
      </c>
      <c r="O3" t="s">
        <v>431</v>
      </c>
      <c r="P3">
        <v>0.000468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1.408395</v>
      </c>
      <c r="W3" t="s">
        <v>71</v>
      </c>
      <c r="X3" t="s">
        <v>433</v>
      </c>
      <c r="Y3">
        <v>0</v>
      </c>
      <c r="Z3" t="s">
        <v>72</v>
      </c>
      <c r="AA3">
        <v>0.043346</v>
      </c>
      <c r="AB3" t="s">
        <v>71</v>
      </c>
      <c r="AC3" t="s">
        <v>73</v>
      </c>
      <c r="AD3">
        <v>0.756291</v>
      </c>
      <c r="AE3" t="s">
        <v>71</v>
      </c>
      <c r="AF3" t="s">
        <v>446</v>
      </c>
      <c r="AG3">
        <v>0.156139</v>
      </c>
      <c r="AH3" t="s">
        <v>71</v>
      </c>
      <c r="AI3" t="s">
        <v>74</v>
      </c>
      <c r="AJ3">
        <v>0.44322</v>
      </c>
      <c r="AK3" t="s">
        <v>71</v>
      </c>
      <c r="AL3" t="s">
        <v>436</v>
      </c>
      <c r="AM3">
        <v>256</v>
      </c>
      <c r="AN3" t="s">
        <v>437</v>
      </c>
      <c r="AO3">
        <v>1000</v>
      </c>
      <c r="AP3" t="s">
        <v>438</v>
      </c>
      <c r="AQ3">
        <v>1000000</v>
      </c>
      <c r="AR3" t="s">
        <v>439</v>
      </c>
      <c r="AS3">
        <v>10</v>
      </c>
      <c r="AT3" t="s">
        <v>440</v>
      </c>
      <c r="AU3">
        <v>1000</v>
      </c>
      <c r="AV3" t="s">
        <v>441</v>
      </c>
      <c r="AW3">
        <v>20</v>
      </c>
      <c r="AX3" t="s">
        <v>442</v>
      </c>
      <c r="AY3">
        <v>20</v>
      </c>
      <c r="AZ3" t="s">
        <v>443</v>
      </c>
      <c r="BA3">
        <v>1</v>
      </c>
      <c r="BB3" t="s">
        <v>444</v>
      </c>
      <c r="BC3">
        <v>0</v>
      </c>
      <c r="BD3" t="s">
        <v>445</v>
      </c>
      <c r="BE3">
        <v>1000000</v>
      </c>
    </row>
    <row r="4" ht="29.25" spans="1:57">
      <c r="A4" s="2">
        <v>1484</v>
      </c>
      <c r="B4" t="s">
        <v>425</v>
      </c>
      <c r="C4">
        <v>3</v>
      </c>
      <c r="D4" t="s">
        <v>426</v>
      </c>
      <c r="E4">
        <v>189</v>
      </c>
      <c r="F4" t="s">
        <v>427</v>
      </c>
      <c r="G4" t="s">
        <v>428</v>
      </c>
      <c r="H4">
        <v>102.339</v>
      </c>
      <c r="I4" t="s">
        <v>429</v>
      </c>
      <c r="J4">
        <v>0.000419</v>
      </c>
      <c r="K4" t="s">
        <v>71</v>
      </c>
      <c r="L4" t="s">
        <v>430</v>
      </c>
      <c r="M4">
        <v>89.865398</v>
      </c>
      <c r="N4" t="s">
        <v>71</v>
      </c>
      <c r="O4" t="s">
        <v>431</v>
      </c>
      <c r="P4">
        <v>0.000509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1.070152</v>
      </c>
      <c r="W4" t="s">
        <v>71</v>
      </c>
      <c r="X4" t="s">
        <v>433</v>
      </c>
      <c r="Y4">
        <v>0</v>
      </c>
      <c r="Z4" t="s">
        <v>72</v>
      </c>
      <c r="AA4">
        <v>0.043487</v>
      </c>
      <c r="AB4" t="s">
        <v>71</v>
      </c>
      <c r="AC4" t="s">
        <v>73</v>
      </c>
      <c r="AD4">
        <v>0.407881</v>
      </c>
      <c r="AE4" t="s">
        <v>71</v>
      </c>
      <c r="AF4" t="s">
        <v>446</v>
      </c>
      <c r="AG4">
        <v>0.167467</v>
      </c>
      <c r="AH4" t="s">
        <v>71</v>
      </c>
      <c r="AI4" t="s">
        <v>74</v>
      </c>
      <c r="AJ4">
        <v>0.442899</v>
      </c>
      <c r="AK4" t="s">
        <v>71</v>
      </c>
      <c r="AL4" t="s">
        <v>436</v>
      </c>
      <c r="AM4">
        <v>256</v>
      </c>
      <c r="AN4" t="s">
        <v>437</v>
      </c>
      <c r="AO4">
        <v>1000</v>
      </c>
      <c r="AP4" t="s">
        <v>438</v>
      </c>
      <c r="AQ4">
        <v>1000000</v>
      </c>
      <c r="AR4" t="s">
        <v>439</v>
      </c>
      <c r="AS4">
        <v>10</v>
      </c>
      <c r="AT4" t="s">
        <v>440</v>
      </c>
      <c r="AU4">
        <v>1000</v>
      </c>
      <c r="AV4" t="s">
        <v>441</v>
      </c>
      <c r="AW4">
        <v>20</v>
      </c>
      <c r="AX4" t="s">
        <v>442</v>
      </c>
      <c r="AY4">
        <v>20</v>
      </c>
      <c r="AZ4" t="s">
        <v>443</v>
      </c>
      <c r="BA4">
        <v>1</v>
      </c>
      <c r="BB4" t="s">
        <v>444</v>
      </c>
      <c r="BC4">
        <v>0</v>
      </c>
      <c r="BD4" t="s">
        <v>445</v>
      </c>
      <c r="BE4">
        <v>1000000</v>
      </c>
    </row>
    <row r="5" ht="29.25" spans="1:57">
      <c r="A5" s="2">
        <v>1483</v>
      </c>
      <c r="B5" t="s">
        <v>425</v>
      </c>
      <c r="C5">
        <v>4</v>
      </c>
      <c r="D5" t="s">
        <v>426</v>
      </c>
      <c r="E5">
        <v>227</v>
      </c>
      <c r="F5" t="s">
        <v>427</v>
      </c>
      <c r="G5" t="s">
        <v>428</v>
      </c>
      <c r="H5">
        <v>101.571</v>
      </c>
      <c r="I5" t="s">
        <v>429</v>
      </c>
      <c r="J5">
        <v>0.000429</v>
      </c>
      <c r="K5" t="s">
        <v>71</v>
      </c>
      <c r="L5" t="s">
        <v>430</v>
      </c>
      <c r="M5">
        <v>182.600768</v>
      </c>
      <c r="N5" t="s">
        <v>71</v>
      </c>
      <c r="O5" t="s">
        <v>431</v>
      </c>
      <c r="P5">
        <v>0.000612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0.906695</v>
      </c>
      <c r="W5" t="s">
        <v>71</v>
      </c>
      <c r="X5" t="s">
        <v>433</v>
      </c>
      <c r="Y5">
        <v>0</v>
      </c>
      <c r="Z5" t="s">
        <v>72</v>
      </c>
      <c r="AA5">
        <v>0.044109</v>
      </c>
      <c r="AB5" t="s">
        <v>71</v>
      </c>
      <c r="AC5" t="s">
        <v>73</v>
      </c>
      <c r="AD5">
        <v>0.236444</v>
      </c>
      <c r="AE5" t="s">
        <v>71</v>
      </c>
      <c r="AF5" t="s">
        <v>446</v>
      </c>
      <c r="AG5">
        <v>0.174787</v>
      </c>
      <c r="AH5" t="s">
        <v>71</v>
      </c>
      <c r="AI5" t="s">
        <v>74</v>
      </c>
      <c r="AJ5">
        <v>0.443184</v>
      </c>
      <c r="AK5" t="s">
        <v>71</v>
      </c>
      <c r="AL5" t="s">
        <v>436</v>
      </c>
      <c r="AM5">
        <v>256</v>
      </c>
      <c r="AN5" t="s">
        <v>437</v>
      </c>
      <c r="AO5">
        <v>1000</v>
      </c>
      <c r="AP5" t="s">
        <v>438</v>
      </c>
      <c r="AQ5">
        <v>1000000</v>
      </c>
      <c r="AR5" t="s">
        <v>439</v>
      </c>
      <c r="AS5">
        <v>10</v>
      </c>
      <c r="AT5" t="s">
        <v>440</v>
      </c>
      <c r="AU5">
        <v>1000</v>
      </c>
      <c r="AV5" t="s">
        <v>441</v>
      </c>
      <c r="AW5">
        <v>20</v>
      </c>
      <c r="AX5" t="s">
        <v>442</v>
      </c>
      <c r="AY5">
        <v>20</v>
      </c>
      <c r="AZ5" t="s">
        <v>443</v>
      </c>
      <c r="BA5">
        <v>1</v>
      </c>
      <c r="BB5" t="s">
        <v>444</v>
      </c>
      <c r="BC5">
        <v>0</v>
      </c>
      <c r="BD5" t="s">
        <v>445</v>
      </c>
      <c r="BE5">
        <v>1000000</v>
      </c>
    </row>
    <row r="6" ht="29.25" spans="1:57">
      <c r="A6" s="2">
        <v>1482</v>
      </c>
      <c r="B6" t="s">
        <v>425</v>
      </c>
      <c r="C6">
        <v>5</v>
      </c>
      <c r="D6" t="s">
        <v>426</v>
      </c>
      <c r="E6">
        <v>304</v>
      </c>
      <c r="F6" t="s">
        <v>427</v>
      </c>
      <c r="G6" t="s">
        <v>428</v>
      </c>
      <c r="H6">
        <v>98.749</v>
      </c>
      <c r="I6" t="s">
        <v>429</v>
      </c>
      <c r="J6">
        <v>0.00043</v>
      </c>
      <c r="K6" t="s">
        <v>71</v>
      </c>
      <c r="L6" t="s">
        <v>430</v>
      </c>
      <c r="M6">
        <v>334.394661</v>
      </c>
      <c r="N6" t="s">
        <v>71</v>
      </c>
      <c r="O6" t="s">
        <v>431</v>
      </c>
      <c r="P6">
        <v>0.000765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0.827566</v>
      </c>
      <c r="W6" t="s">
        <v>71</v>
      </c>
      <c r="X6" t="s">
        <v>433</v>
      </c>
      <c r="Y6">
        <v>0</v>
      </c>
      <c r="Z6" t="s">
        <v>72</v>
      </c>
      <c r="AA6">
        <v>0.044742</v>
      </c>
      <c r="AB6" t="s">
        <v>71</v>
      </c>
      <c r="AC6" t="s">
        <v>73</v>
      </c>
      <c r="AD6">
        <v>0.153373</v>
      </c>
      <c r="AE6" t="s">
        <v>71</v>
      </c>
      <c r="AF6" t="s">
        <v>446</v>
      </c>
      <c r="AG6">
        <v>0.177862</v>
      </c>
      <c r="AH6" t="s">
        <v>71</v>
      </c>
      <c r="AI6" t="s">
        <v>74</v>
      </c>
      <c r="AJ6">
        <v>0.443424</v>
      </c>
      <c r="AK6" t="s">
        <v>71</v>
      </c>
      <c r="AL6" t="s">
        <v>436</v>
      </c>
      <c r="AM6">
        <v>256</v>
      </c>
      <c r="AN6" t="s">
        <v>437</v>
      </c>
      <c r="AO6">
        <v>1000</v>
      </c>
      <c r="AP6" t="s">
        <v>438</v>
      </c>
      <c r="AQ6">
        <v>1000000</v>
      </c>
      <c r="AR6" t="s">
        <v>439</v>
      </c>
      <c r="AS6">
        <v>10</v>
      </c>
      <c r="AT6" t="s">
        <v>440</v>
      </c>
      <c r="AU6">
        <v>1000</v>
      </c>
      <c r="AV6" t="s">
        <v>441</v>
      </c>
      <c r="AW6">
        <v>20</v>
      </c>
      <c r="AX6" t="s">
        <v>442</v>
      </c>
      <c r="AY6">
        <v>20</v>
      </c>
      <c r="AZ6" t="s">
        <v>443</v>
      </c>
      <c r="BA6">
        <v>1</v>
      </c>
      <c r="BB6" t="s">
        <v>444</v>
      </c>
      <c r="BC6">
        <v>0</v>
      </c>
      <c r="BD6" t="s">
        <v>445</v>
      </c>
      <c r="BE6">
        <v>1000000</v>
      </c>
    </row>
    <row r="7" ht="29.25" spans="1:57">
      <c r="A7" s="2">
        <v>1481</v>
      </c>
      <c r="B7" t="s">
        <v>425</v>
      </c>
      <c r="C7">
        <v>6</v>
      </c>
      <c r="D7" t="s">
        <v>426</v>
      </c>
      <c r="E7">
        <v>456</v>
      </c>
      <c r="F7" t="s">
        <v>427</v>
      </c>
      <c r="G7" t="s">
        <v>428</v>
      </c>
      <c r="H7">
        <v>104.737</v>
      </c>
      <c r="I7" t="s">
        <v>429</v>
      </c>
      <c r="J7">
        <v>0.000435</v>
      </c>
      <c r="K7" t="s">
        <v>71</v>
      </c>
      <c r="L7" t="s">
        <v>430</v>
      </c>
      <c r="M7">
        <v>641.026475</v>
      </c>
      <c r="N7" t="s">
        <v>71</v>
      </c>
      <c r="O7" t="s">
        <v>431</v>
      </c>
      <c r="P7">
        <v>0.001076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0.781202</v>
      </c>
      <c r="W7" t="s">
        <v>71</v>
      </c>
      <c r="X7" t="s">
        <v>433</v>
      </c>
      <c r="Y7">
        <v>0</v>
      </c>
      <c r="Z7" t="s">
        <v>72</v>
      </c>
      <c r="AA7">
        <v>0.045413</v>
      </c>
      <c r="AB7" t="s">
        <v>71</v>
      </c>
      <c r="AC7" t="s">
        <v>73</v>
      </c>
      <c r="AD7">
        <v>0.104122</v>
      </c>
      <c r="AE7" t="s">
        <v>71</v>
      </c>
      <c r="AF7" t="s">
        <v>446</v>
      </c>
      <c r="AG7">
        <v>0.180867</v>
      </c>
      <c r="AH7" t="s">
        <v>71</v>
      </c>
      <c r="AI7" t="s">
        <v>74</v>
      </c>
      <c r="AJ7">
        <v>0.442927</v>
      </c>
      <c r="AK7" t="s">
        <v>71</v>
      </c>
      <c r="AL7" t="s">
        <v>436</v>
      </c>
      <c r="AM7">
        <v>256</v>
      </c>
      <c r="AN7" t="s">
        <v>437</v>
      </c>
      <c r="AO7">
        <v>1000</v>
      </c>
      <c r="AP7" t="s">
        <v>438</v>
      </c>
      <c r="AQ7">
        <v>1000000</v>
      </c>
      <c r="AR7" t="s">
        <v>439</v>
      </c>
      <c r="AS7">
        <v>10</v>
      </c>
      <c r="AT7" t="s">
        <v>440</v>
      </c>
      <c r="AU7">
        <v>1000</v>
      </c>
      <c r="AV7" t="s">
        <v>441</v>
      </c>
      <c r="AW7">
        <v>20</v>
      </c>
      <c r="AX7" t="s">
        <v>442</v>
      </c>
      <c r="AY7">
        <v>20</v>
      </c>
      <c r="AZ7" t="s">
        <v>443</v>
      </c>
      <c r="BA7">
        <v>1</v>
      </c>
      <c r="BB7" t="s">
        <v>444</v>
      </c>
      <c r="BC7">
        <v>0</v>
      </c>
      <c r="BD7" t="s">
        <v>445</v>
      </c>
      <c r="BE7">
        <v>1000000</v>
      </c>
    </row>
    <row r="8" ht="29.25" spans="1:57">
      <c r="A8" s="2">
        <v>1480</v>
      </c>
      <c r="B8" t="s">
        <v>425</v>
      </c>
      <c r="C8">
        <v>7</v>
      </c>
      <c r="D8" t="s">
        <v>426</v>
      </c>
      <c r="E8">
        <v>761</v>
      </c>
      <c r="F8" t="s">
        <v>427</v>
      </c>
      <c r="G8" t="s">
        <v>428</v>
      </c>
      <c r="H8">
        <v>103.758</v>
      </c>
      <c r="I8" t="s">
        <v>429</v>
      </c>
      <c r="J8">
        <v>0.000422</v>
      </c>
      <c r="K8" t="s">
        <v>71</v>
      </c>
      <c r="L8" t="s">
        <v>430</v>
      </c>
      <c r="M8">
        <v>2083.005971</v>
      </c>
      <c r="N8" t="s">
        <v>71</v>
      </c>
      <c r="O8" t="s">
        <v>431</v>
      </c>
      <c r="P8">
        <v>0.002505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0.764477</v>
      </c>
      <c r="W8" t="s">
        <v>71</v>
      </c>
      <c r="X8" t="s">
        <v>433</v>
      </c>
      <c r="Y8">
        <v>0</v>
      </c>
      <c r="Z8" t="s">
        <v>72</v>
      </c>
      <c r="AA8">
        <v>0.046102</v>
      </c>
      <c r="AB8" t="s">
        <v>71</v>
      </c>
      <c r="AC8" t="s">
        <v>73</v>
      </c>
      <c r="AD8">
        <v>0.082743</v>
      </c>
      <c r="AE8" t="s">
        <v>71</v>
      </c>
      <c r="AF8" t="s">
        <v>446</v>
      </c>
      <c r="AG8">
        <v>0.183061</v>
      </c>
      <c r="AH8" t="s">
        <v>71</v>
      </c>
      <c r="AI8" t="s">
        <v>74</v>
      </c>
      <c r="AJ8">
        <v>0.443468</v>
      </c>
      <c r="AK8" t="s">
        <v>71</v>
      </c>
      <c r="AL8" t="s">
        <v>436</v>
      </c>
      <c r="AM8">
        <v>256</v>
      </c>
      <c r="AN8" t="s">
        <v>437</v>
      </c>
      <c r="AO8">
        <v>1000</v>
      </c>
      <c r="AP8" t="s">
        <v>438</v>
      </c>
      <c r="AQ8">
        <v>1000000</v>
      </c>
      <c r="AR8" t="s">
        <v>439</v>
      </c>
      <c r="AS8">
        <v>10</v>
      </c>
      <c r="AT8" t="s">
        <v>440</v>
      </c>
      <c r="AU8">
        <v>1000</v>
      </c>
      <c r="AV8" t="s">
        <v>441</v>
      </c>
      <c r="AW8">
        <v>20</v>
      </c>
      <c r="AX8" t="s">
        <v>442</v>
      </c>
      <c r="AY8">
        <v>20</v>
      </c>
      <c r="AZ8" t="s">
        <v>443</v>
      </c>
      <c r="BA8">
        <v>1</v>
      </c>
      <c r="BB8" t="s">
        <v>444</v>
      </c>
      <c r="BC8">
        <v>0</v>
      </c>
      <c r="BD8" t="s">
        <v>445</v>
      </c>
      <c r="BE8">
        <v>1000000</v>
      </c>
    </row>
    <row r="9" ht="29.25" spans="1:57">
      <c r="A9" s="2">
        <v>1479</v>
      </c>
      <c r="B9" t="s">
        <v>425</v>
      </c>
      <c r="C9">
        <v>8</v>
      </c>
      <c r="D9" t="s">
        <v>426</v>
      </c>
      <c r="E9">
        <v>1372</v>
      </c>
      <c r="F9" t="s">
        <v>427</v>
      </c>
      <c r="G9" t="s">
        <v>428</v>
      </c>
      <c r="H9">
        <v>92.429</v>
      </c>
      <c r="I9" t="s">
        <v>429</v>
      </c>
      <c r="J9">
        <v>0.000419</v>
      </c>
      <c r="K9" t="s">
        <v>71</v>
      </c>
      <c r="L9" t="s">
        <v>430</v>
      </c>
      <c r="M9">
        <v>7008.248081</v>
      </c>
      <c r="N9" t="s">
        <v>71</v>
      </c>
      <c r="O9" t="s">
        <v>431</v>
      </c>
      <c r="P9">
        <v>0.007427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0.740752</v>
      </c>
      <c r="W9" t="s">
        <v>71</v>
      </c>
      <c r="X9" t="s">
        <v>433</v>
      </c>
      <c r="Y9">
        <v>0</v>
      </c>
      <c r="Z9" t="s">
        <v>72</v>
      </c>
      <c r="AA9">
        <v>0.04654</v>
      </c>
      <c r="AB9" t="s">
        <v>71</v>
      </c>
      <c r="AC9" t="s">
        <v>73</v>
      </c>
      <c r="AD9">
        <v>0.065364</v>
      </c>
      <c r="AE9" t="s">
        <v>71</v>
      </c>
      <c r="AF9" t="s">
        <v>446</v>
      </c>
      <c r="AG9">
        <v>0.178374</v>
      </c>
      <c r="AH9" t="s">
        <v>71</v>
      </c>
      <c r="AI9" t="s">
        <v>74</v>
      </c>
      <c r="AJ9">
        <v>0.442912</v>
      </c>
      <c r="AK9" t="s">
        <v>71</v>
      </c>
      <c r="AL9" t="s">
        <v>436</v>
      </c>
      <c r="AM9">
        <v>256</v>
      </c>
      <c r="AN9" t="s">
        <v>437</v>
      </c>
      <c r="AO9">
        <v>1000</v>
      </c>
      <c r="AP9" t="s">
        <v>438</v>
      </c>
      <c r="AQ9">
        <v>1000000</v>
      </c>
      <c r="AR9" t="s">
        <v>439</v>
      </c>
      <c r="AS9">
        <v>10</v>
      </c>
      <c r="AT9" t="s">
        <v>440</v>
      </c>
      <c r="AU9">
        <v>1000</v>
      </c>
      <c r="AV9" t="s">
        <v>441</v>
      </c>
      <c r="AW9">
        <v>20</v>
      </c>
      <c r="AX9" t="s">
        <v>442</v>
      </c>
      <c r="AY9">
        <v>20</v>
      </c>
      <c r="AZ9" t="s">
        <v>443</v>
      </c>
      <c r="BA9">
        <v>1</v>
      </c>
      <c r="BB9" t="s">
        <v>444</v>
      </c>
      <c r="BC9">
        <v>0</v>
      </c>
      <c r="BD9" t="s">
        <v>445</v>
      </c>
      <c r="BE9">
        <v>1000000</v>
      </c>
    </row>
    <row r="10" ht="29.25" spans="1:57">
      <c r="A10" s="2">
        <v>1478</v>
      </c>
      <c r="B10" t="s">
        <v>425</v>
      </c>
      <c r="C10">
        <v>9</v>
      </c>
      <c r="D10" t="s">
        <v>426</v>
      </c>
      <c r="E10">
        <v>2593</v>
      </c>
      <c r="F10" t="s">
        <v>427</v>
      </c>
      <c r="G10" t="s">
        <v>428</v>
      </c>
      <c r="H10">
        <v>104.75</v>
      </c>
      <c r="I10" t="s">
        <v>429</v>
      </c>
      <c r="J10">
        <v>0.000427</v>
      </c>
      <c r="K10" t="s">
        <v>71</v>
      </c>
      <c r="L10" t="s">
        <v>430</v>
      </c>
      <c r="M10">
        <v>16697.276103</v>
      </c>
      <c r="N10" t="s">
        <v>71</v>
      </c>
      <c r="O10" t="s">
        <v>431</v>
      </c>
      <c r="P10">
        <v>0.017124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0.755964</v>
      </c>
      <c r="W10" t="s">
        <v>71</v>
      </c>
      <c r="X10" t="s">
        <v>433</v>
      </c>
      <c r="Y10">
        <v>0</v>
      </c>
      <c r="Z10" t="s">
        <v>72</v>
      </c>
      <c r="AA10">
        <v>0.047379</v>
      </c>
      <c r="AB10" t="s">
        <v>71</v>
      </c>
      <c r="AC10" t="s">
        <v>73</v>
      </c>
      <c r="AD10">
        <v>0.100015</v>
      </c>
      <c r="AE10" t="s">
        <v>71</v>
      </c>
      <c r="AF10" t="s">
        <v>446</v>
      </c>
      <c r="AG10">
        <v>0.15927</v>
      </c>
      <c r="AH10" t="s">
        <v>71</v>
      </c>
      <c r="AI10" t="s">
        <v>74</v>
      </c>
      <c r="AJ10">
        <v>0.441884</v>
      </c>
      <c r="AK10" t="s">
        <v>71</v>
      </c>
      <c r="AL10" t="s">
        <v>436</v>
      </c>
      <c r="AM10">
        <v>256</v>
      </c>
      <c r="AN10" t="s">
        <v>437</v>
      </c>
      <c r="AO10">
        <v>1000</v>
      </c>
      <c r="AP10" t="s">
        <v>438</v>
      </c>
      <c r="AQ10">
        <v>1000000</v>
      </c>
      <c r="AR10" t="s">
        <v>439</v>
      </c>
      <c r="AS10">
        <v>10</v>
      </c>
      <c r="AT10" t="s">
        <v>440</v>
      </c>
      <c r="AU10">
        <v>1000</v>
      </c>
      <c r="AV10" t="s">
        <v>441</v>
      </c>
      <c r="AW10">
        <v>20</v>
      </c>
      <c r="AX10" t="s">
        <v>442</v>
      </c>
      <c r="AY10">
        <v>20</v>
      </c>
      <c r="AZ10" t="s">
        <v>443</v>
      </c>
      <c r="BA10">
        <v>1</v>
      </c>
      <c r="BB10" t="s">
        <v>444</v>
      </c>
      <c r="BC10">
        <v>0</v>
      </c>
      <c r="BD10" t="s">
        <v>445</v>
      </c>
      <c r="BE10">
        <v>1000000</v>
      </c>
    </row>
    <row r="11" ht="29.25" spans="1:57">
      <c r="A11" s="2">
        <v>1477</v>
      </c>
      <c r="B11" t="s">
        <v>425</v>
      </c>
      <c r="C11">
        <v>0</v>
      </c>
      <c r="D11" t="s">
        <v>426</v>
      </c>
      <c r="E11">
        <v>154</v>
      </c>
      <c r="F11" t="s">
        <v>427</v>
      </c>
      <c r="G11" t="s">
        <v>428</v>
      </c>
      <c r="H11">
        <v>110.461</v>
      </c>
      <c r="I11" t="s">
        <v>429</v>
      </c>
      <c r="J11">
        <v>0.000425</v>
      </c>
      <c r="K11" t="s">
        <v>71</v>
      </c>
      <c r="L11" t="s">
        <v>430</v>
      </c>
      <c r="M11">
        <v>10.497739</v>
      </c>
      <c r="N11" t="s">
        <v>71</v>
      </c>
      <c r="O11" t="s">
        <v>431</v>
      </c>
      <c r="P11">
        <v>0.000435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3.038737</v>
      </c>
      <c r="W11" t="s">
        <v>71</v>
      </c>
      <c r="X11" t="s">
        <v>433</v>
      </c>
      <c r="Y11">
        <v>0</v>
      </c>
      <c r="Z11" t="s">
        <v>72</v>
      </c>
      <c r="AA11">
        <v>0.043905</v>
      </c>
      <c r="AB11" t="s">
        <v>71</v>
      </c>
      <c r="AC11" t="s">
        <v>73</v>
      </c>
      <c r="AD11">
        <v>2.89213</v>
      </c>
      <c r="AE11" t="s">
        <v>71</v>
      </c>
      <c r="AF11" t="s">
        <v>446</v>
      </c>
      <c r="AG11">
        <v>0.088314</v>
      </c>
      <c r="AH11" t="s">
        <v>71</v>
      </c>
      <c r="AI11" t="s">
        <v>74</v>
      </c>
      <c r="AJ11">
        <v>0.003498</v>
      </c>
      <c r="AK11" t="s">
        <v>71</v>
      </c>
      <c r="AL11" t="s">
        <v>436</v>
      </c>
      <c r="AM11">
        <v>256</v>
      </c>
      <c r="AN11" t="s">
        <v>437</v>
      </c>
      <c r="AO11">
        <v>1000</v>
      </c>
      <c r="AP11" t="s">
        <v>438</v>
      </c>
      <c r="AQ11">
        <v>1000000</v>
      </c>
      <c r="AR11" t="s">
        <v>439</v>
      </c>
      <c r="AS11">
        <v>10</v>
      </c>
      <c r="AT11" t="s">
        <v>440</v>
      </c>
      <c r="AU11">
        <v>1000</v>
      </c>
      <c r="AV11" t="s">
        <v>441</v>
      </c>
      <c r="AW11">
        <v>20</v>
      </c>
      <c r="AX11" t="s">
        <v>442</v>
      </c>
      <c r="AY11">
        <v>20</v>
      </c>
      <c r="AZ11" t="s">
        <v>443</v>
      </c>
      <c r="BA11">
        <v>1</v>
      </c>
      <c r="BB11" t="s">
        <v>444</v>
      </c>
      <c r="BC11">
        <v>0</v>
      </c>
      <c r="BD11" t="s">
        <v>445</v>
      </c>
      <c r="BE11">
        <v>1000000</v>
      </c>
    </row>
    <row r="12" ht="29.25" spans="1:57">
      <c r="A12" s="2">
        <v>1476</v>
      </c>
      <c r="B12" t="s">
        <v>425</v>
      </c>
      <c r="C12">
        <v>1</v>
      </c>
      <c r="D12" t="s">
        <v>426</v>
      </c>
      <c r="E12">
        <v>161</v>
      </c>
      <c r="F12" t="s">
        <v>427</v>
      </c>
      <c r="G12" t="s">
        <v>428</v>
      </c>
      <c r="H12">
        <v>91.996</v>
      </c>
      <c r="I12" t="s">
        <v>429</v>
      </c>
      <c r="J12">
        <v>0.000421</v>
      </c>
      <c r="K12" t="s">
        <v>71</v>
      </c>
      <c r="L12" t="s">
        <v>430</v>
      </c>
      <c r="M12">
        <v>22.16896</v>
      </c>
      <c r="N12" t="s">
        <v>71</v>
      </c>
      <c r="O12" t="s">
        <v>431</v>
      </c>
      <c r="P12">
        <v>0.000443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1.62555</v>
      </c>
      <c r="W12" t="s">
        <v>71</v>
      </c>
      <c r="X12" t="s">
        <v>433</v>
      </c>
      <c r="Y12">
        <v>0</v>
      </c>
      <c r="Z12" t="s">
        <v>72</v>
      </c>
      <c r="AA12">
        <v>0.043374</v>
      </c>
      <c r="AB12" t="s">
        <v>71</v>
      </c>
      <c r="AC12" t="s">
        <v>73</v>
      </c>
      <c r="AD12">
        <v>1.435868</v>
      </c>
      <c r="AE12" t="s">
        <v>71</v>
      </c>
      <c r="AF12" t="s">
        <v>446</v>
      </c>
      <c r="AG12">
        <v>0.132572</v>
      </c>
      <c r="AH12" t="s">
        <v>71</v>
      </c>
      <c r="AI12" t="s">
        <v>74</v>
      </c>
      <c r="AJ12">
        <v>0.003485</v>
      </c>
      <c r="AK12" t="s">
        <v>71</v>
      </c>
      <c r="AL12" t="s">
        <v>436</v>
      </c>
      <c r="AM12">
        <v>256</v>
      </c>
      <c r="AN12" t="s">
        <v>437</v>
      </c>
      <c r="AO12">
        <v>1000</v>
      </c>
      <c r="AP12" t="s">
        <v>438</v>
      </c>
      <c r="AQ12">
        <v>1000000</v>
      </c>
      <c r="AR12" t="s">
        <v>439</v>
      </c>
      <c r="AS12">
        <v>10</v>
      </c>
      <c r="AT12" t="s">
        <v>440</v>
      </c>
      <c r="AU12">
        <v>1000</v>
      </c>
      <c r="AV12" t="s">
        <v>441</v>
      </c>
      <c r="AW12">
        <v>20</v>
      </c>
      <c r="AX12" t="s">
        <v>442</v>
      </c>
      <c r="AY12">
        <v>20</v>
      </c>
      <c r="AZ12" t="s">
        <v>443</v>
      </c>
      <c r="BA12">
        <v>1</v>
      </c>
      <c r="BB12" t="s">
        <v>444</v>
      </c>
      <c r="BC12">
        <v>0</v>
      </c>
      <c r="BD12" t="s">
        <v>445</v>
      </c>
      <c r="BE12">
        <v>1000000</v>
      </c>
    </row>
    <row r="13" ht="29.25" spans="1:57">
      <c r="A13" s="2">
        <v>1475</v>
      </c>
      <c r="B13" t="s">
        <v>425</v>
      </c>
      <c r="C13">
        <v>2</v>
      </c>
      <c r="D13" t="s">
        <v>426</v>
      </c>
      <c r="E13">
        <v>170</v>
      </c>
      <c r="F13" t="s">
        <v>427</v>
      </c>
      <c r="G13" t="s">
        <v>428</v>
      </c>
      <c r="H13">
        <v>106.905</v>
      </c>
      <c r="I13" t="s">
        <v>429</v>
      </c>
      <c r="J13">
        <v>0.000422</v>
      </c>
      <c r="K13" t="s">
        <v>71</v>
      </c>
      <c r="L13" t="s">
        <v>430</v>
      </c>
      <c r="M13">
        <v>41.734432</v>
      </c>
      <c r="N13" t="s">
        <v>71</v>
      </c>
      <c r="O13" t="s">
        <v>431</v>
      </c>
      <c r="P13">
        <v>0.000463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0.965453</v>
      </c>
      <c r="W13" t="s">
        <v>71</v>
      </c>
      <c r="X13" t="s">
        <v>433</v>
      </c>
      <c r="Y13">
        <v>0</v>
      </c>
      <c r="Z13" t="s">
        <v>72</v>
      </c>
      <c r="AA13">
        <v>0.043719</v>
      </c>
      <c r="AB13" t="s">
        <v>71</v>
      </c>
      <c r="AC13" t="s">
        <v>73</v>
      </c>
      <c r="AD13">
        <v>0.752259</v>
      </c>
      <c r="AE13" t="s">
        <v>71</v>
      </c>
      <c r="AF13" t="s">
        <v>446</v>
      </c>
      <c r="AG13">
        <v>0.156651</v>
      </c>
      <c r="AH13" t="s">
        <v>71</v>
      </c>
      <c r="AI13" t="s">
        <v>74</v>
      </c>
      <c r="AJ13">
        <v>0.003485</v>
      </c>
      <c r="AK13" t="s">
        <v>71</v>
      </c>
      <c r="AL13" t="s">
        <v>436</v>
      </c>
      <c r="AM13">
        <v>256</v>
      </c>
      <c r="AN13" t="s">
        <v>437</v>
      </c>
      <c r="AO13">
        <v>1000</v>
      </c>
      <c r="AP13" t="s">
        <v>438</v>
      </c>
      <c r="AQ13">
        <v>1000000</v>
      </c>
      <c r="AR13" t="s">
        <v>439</v>
      </c>
      <c r="AS13">
        <v>10</v>
      </c>
      <c r="AT13" t="s">
        <v>440</v>
      </c>
      <c r="AU13">
        <v>1000</v>
      </c>
      <c r="AV13" t="s">
        <v>441</v>
      </c>
      <c r="AW13">
        <v>20</v>
      </c>
      <c r="AX13" t="s">
        <v>442</v>
      </c>
      <c r="AY13">
        <v>20</v>
      </c>
      <c r="AZ13" t="s">
        <v>443</v>
      </c>
      <c r="BA13">
        <v>1</v>
      </c>
      <c r="BB13" t="s">
        <v>444</v>
      </c>
      <c r="BC13">
        <v>0</v>
      </c>
      <c r="BD13" t="s">
        <v>445</v>
      </c>
      <c r="BE13">
        <v>1000000</v>
      </c>
    </row>
    <row r="14" ht="29.25" spans="1:57">
      <c r="A14" s="2">
        <v>1474</v>
      </c>
      <c r="B14" t="s">
        <v>425</v>
      </c>
      <c r="C14">
        <v>3</v>
      </c>
      <c r="D14" t="s">
        <v>426</v>
      </c>
      <c r="E14">
        <v>189</v>
      </c>
      <c r="F14" t="s">
        <v>427</v>
      </c>
      <c r="G14" t="s">
        <v>428</v>
      </c>
      <c r="H14">
        <v>106.163</v>
      </c>
      <c r="I14" t="s">
        <v>429</v>
      </c>
      <c r="J14">
        <v>0.000421</v>
      </c>
      <c r="K14" t="s">
        <v>71</v>
      </c>
      <c r="L14" t="s">
        <v>430</v>
      </c>
      <c r="M14">
        <v>89.827887</v>
      </c>
      <c r="N14" t="s">
        <v>71</v>
      </c>
      <c r="O14" t="s">
        <v>431</v>
      </c>
      <c r="P14">
        <v>0.000511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0.633531</v>
      </c>
      <c r="W14" t="s">
        <v>71</v>
      </c>
      <c r="X14" t="s">
        <v>433</v>
      </c>
      <c r="Y14">
        <v>0</v>
      </c>
      <c r="Z14" t="s">
        <v>72</v>
      </c>
      <c r="AA14">
        <v>0.043674</v>
      </c>
      <c r="AB14" t="s">
        <v>71</v>
      </c>
      <c r="AC14" t="s">
        <v>73</v>
      </c>
      <c r="AD14">
        <v>0.411971</v>
      </c>
      <c r="AE14" t="s">
        <v>71</v>
      </c>
      <c r="AF14" t="s">
        <v>446</v>
      </c>
      <c r="AG14">
        <v>0.166013</v>
      </c>
      <c r="AH14" t="s">
        <v>71</v>
      </c>
      <c r="AI14" t="s">
        <v>74</v>
      </c>
      <c r="AJ14">
        <v>0.003477</v>
      </c>
      <c r="AK14" t="s">
        <v>71</v>
      </c>
      <c r="AL14" t="s">
        <v>436</v>
      </c>
      <c r="AM14">
        <v>256</v>
      </c>
      <c r="AN14" t="s">
        <v>437</v>
      </c>
      <c r="AO14">
        <v>1000</v>
      </c>
      <c r="AP14" t="s">
        <v>438</v>
      </c>
      <c r="AQ14">
        <v>1000000</v>
      </c>
      <c r="AR14" t="s">
        <v>439</v>
      </c>
      <c r="AS14">
        <v>10</v>
      </c>
      <c r="AT14" t="s">
        <v>440</v>
      </c>
      <c r="AU14">
        <v>1000</v>
      </c>
      <c r="AV14" t="s">
        <v>441</v>
      </c>
      <c r="AW14">
        <v>20</v>
      </c>
      <c r="AX14" t="s">
        <v>442</v>
      </c>
      <c r="AY14">
        <v>20</v>
      </c>
      <c r="AZ14" t="s">
        <v>443</v>
      </c>
      <c r="BA14">
        <v>1</v>
      </c>
      <c r="BB14" t="s">
        <v>444</v>
      </c>
      <c r="BC14">
        <v>0</v>
      </c>
      <c r="BD14" t="s">
        <v>445</v>
      </c>
      <c r="BE14">
        <v>1000000</v>
      </c>
    </row>
    <row r="15" ht="29.25" spans="1:57">
      <c r="A15" s="2">
        <v>1473</v>
      </c>
      <c r="B15" t="s">
        <v>425</v>
      </c>
      <c r="C15">
        <v>4</v>
      </c>
      <c r="D15" t="s">
        <v>426</v>
      </c>
      <c r="E15">
        <v>227</v>
      </c>
      <c r="F15" t="s">
        <v>427</v>
      </c>
      <c r="G15" t="s">
        <v>428</v>
      </c>
      <c r="H15">
        <v>105.545</v>
      </c>
      <c r="I15" t="s">
        <v>429</v>
      </c>
      <c r="J15">
        <v>0.000417</v>
      </c>
      <c r="K15" t="s">
        <v>71</v>
      </c>
      <c r="L15" t="s">
        <v>430</v>
      </c>
      <c r="M15">
        <v>183.010405</v>
      </c>
      <c r="N15" t="s">
        <v>71</v>
      </c>
      <c r="O15" t="s">
        <v>431</v>
      </c>
      <c r="P15">
        <v>0.0006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0.461527</v>
      </c>
      <c r="W15" t="s">
        <v>71</v>
      </c>
      <c r="X15" t="s">
        <v>433</v>
      </c>
      <c r="Y15">
        <v>0</v>
      </c>
      <c r="Z15" t="s">
        <v>72</v>
      </c>
      <c r="AA15">
        <v>0.043935</v>
      </c>
      <c r="AB15" t="s">
        <v>71</v>
      </c>
      <c r="AC15" t="s">
        <v>73</v>
      </c>
      <c r="AD15">
        <v>0.234502</v>
      </c>
      <c r="AE15" t="s">
        <v>71</v>
      </c>
      <c r="AF15" t="s">
        <v>446</v>
      </c>
      <c r="AG15">
        <v>0.1718</v>
      </c>
      <c r="AH15" t="s">
        <v>71</v>
      </c>
      <c r="AI15" t="s">
        <v>74</v>
      </c>
      <c r="AJ15">
        <v>0.003476</v>
      </c>
      <c r="AK15" t="s">
        <v>71</v>
      </c>
      <c r="AL15" t="s">
        <v>436</v>
      </c>
      <c r="AM15">
        <v>256</v>
      </c>
      <c r="AN15" t="s">
        <v>437</v>
      </c>
      <c r="AO15">
        <v>1000</v>
      </c>
      <c r="AP15" t="s">
        <v>438</v>
      </c>
      <c r="AQ15">
        <v>1000000</v>
      </c>
      <c r="AR15" t="s">
        <v>439</v>
      </c>
      <c r="AS15">
        <v>10</v>
      </c>
      <c r="AT15" t="s">
        <v>440</v>
      </c>
      <c r="AU15">
        <v>1000</v>
      </c>
      <c r="AV15" t="s">
        <v>441</v>
      </c>
      <c r="AW15">
        <v>20</v>
      </c>
      <c r="AX15" t="s">
        <v>442</v>
      </c>
      <c r="AY15">
        <v>20</v>
      </c>
      <c r="AZ15" t="s">
        <v>443</v>
      </c>
      <c r="BA15">
        <v>1</v>
      </c>
      <c r="BB15" t="s">
        <v>444</v>
      </c>
      <c r="BC15">
        <v>0</v>
      </c>
      <c r="BD15" t="s">
        <v>445</v>
      </c>
      <c r="BE15">
        <v>1000000</v>
      </c>
    </row>
    <row r="16" ht="29.25" spans="1:57">
      <c r="A16" s="2">
        <v>1472</v>
      </c>
      <c r="B16" t="s">
        <v>425</v>
      </c>
      <c r="C16">
        <v>5</v>
      </c>
      <c r="D16" t="s">
        <v>426</v>
      </c>
      <c r="E16">
        <v>304</v>
      </c>
      <c r="F16" t="s">
        <v>427</v>
      </c>
      <c r="G16" t="s">
        <v>428</v>
      </c>
      <c r="H16">
        <v>104.214</v>
      </c>
      <c r="I16" t="s">
        <v>429</v>
      </c>
      <c r="J16">
        <v>0.000429</v>
      </c>
      <c r="K16" t="s">
        <v>71</v>
      </c>
      <c r="L16" t="s">
        <v>430</v>
      </c>
      <c r="M16">
        <v>330.14086</v>
      </c>
      <c r="N16" t="s">
        <v>71</v>
      </c>
      <c r="O16" t="s">
        <v>431</v>
      </c>
      <c r="P16">
        <v>0.000759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0.379259</v>
      </c>
      <c r="W16" t="s">
        <v>71</v>
      </c>
      <c r="X16" t="s">
        <v>433</v>
      </c>
      <c r="Y16">
        <v>0</v>
      </c>
      <c r="Z16" t="s">
        <v>72</v>
      </c>
      <c r="AA16">
        <v>0.044458</v>
      </c>
      <c r="AB16" t="s">
        <v>71</v>
      </c>
      <c r="AC16" t="s">
        <v>73</v>
      </c>
      <c r="AD16">
        <v>0.147809</v>
      </c>
      <c r="AE16" t="s">
        <v>71</v>
      </c>
      <c r="AF16" t="s">
        <v>446</v>
      </c>
      <c r="AG16">
        <v>0.175681</v>
      </c>
      <c r="AH16" t="s">
        <v>71</v>
      </c>
      <c r="AI16" t="s">
        <v>74</v>
      </c>
      <c r="AJ16">
        <v>0.003467</v>
      </c>
      <c r="AK16" t="s">
        <v>71</v>
      </c>
      <c r="AL16" t="s">
        <v>436</v>
      </c>
      <c r="AM16">
        <v>256</v>
      </c>
      <c r="AN16" t="s">
        <v>437</v>
      </c>
      <c r="AO16">
        <v>1000</v>
      </c>
      <c r="AP16" t="s">
        <v>438</v>
      </c>
      <c r="AQ16">
        <v>1000000</v>
      </c>
      <c r="AR16" t="s">
        <v>439</v>
      </c>
      <c r="AS16">
        <v>10</v>
      </c>
      <c r="AT16" t="s">
        <v>440</v>
      </c>
      <c r="AU16">
        <v>1000</v>
      </c>
      <c r="AV16" t="s">
        <v>441</v>
      </c>
      <c r="AW16">
        <v>20</v>
      </c>
      <c r="AX16" t="s">
        <v>442</v>
      </c>
      <c r="AY16">
        <v>20</v>
      </c>
      <c r="AZ16" t="s">
        <v>443</v>
      </c>
      <c r="BA16">
        <v>1</v>
      </c>
      <c r="BB16" t="s">
        <v>444</v>
      </c>
      <c r="BC16">
        <v>0</v>
      </c>
      <c r="BD16" t="s">
        <v>445</v>
      </c>
      <c r="BE16">
        <v>1000000</v>
      </c>
    </row>
    <row r="17" ht="29.25" spans="1:57">
      <c r="A17" s="2">
        <v>1471</v>
      </c>
      <c r="B17" t="s">
        <v>425</v>
      </c>
      <c r="C17">
        <v>6</v>
      </c>
      <c r="D17" t="s">
        <v>426</v>
      </c>
      <c r="E17">
        <v>456</v>
      </c>
      <c r="F17" t="s">
        <v>427</v>
      </c>
      <c r="G17" t="s">
        <v>428</v>
      </c>
      <c r="H17">
        <v>100.364</v>
      </c>
      <c r="I17" t="s">
        <v>429</v>
      </c>
      <c r="J17">
        <v>0.000427</v>
      </c>
      <c r="K17" t="s">
        <v>71</v>
      </c>
      <c r="L17" t="s">
        <v>430</v>
      </c>
      <c r="M17">
        <v>630.810903</v>
      </c>
      <c r="N17" t="s">
        <v>71</v>
      </c>
      <c r="O17" t="s">
        <v>431</v>
      </c>
      <c r="P17">
        <v>0.001058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0.337737</v>
      </c>
      <c r="W17" t="s">
        <v>71</v>
      </c>
      <c r="X17" t="s">
        <v>433</v>
      </c>
      <c r="Y17">
        <v>0</v>
      </c>
      <c r="Z17" t="s">
        <v>72</v>
      </c>
      <c r="AA17">
        <v>0.044935</v>
      </c>
      <c r="AB17" t="s">
        <v>71</v>
      </c>
      <c r="AC17" t="s">
        <v>73</v>
      </c>
      <c r="AD17">
        <v>0.102566</v>
      </c>
      <c r="AE17" t="s">
        <v>71</v>
      </c>
      <c r="AF17" t="s">
        <v>446</v>
      </c>
      <c r="AG17">
        <v>0.179154</v>
      </c>
      <c r="AH17" t="s">
        <v>71</v>
      </c>
      <c r="AI17" t="s">
        <v>74</v>
      </c>
      <c r="AJ17">
        <v>0.00348</v>
      </c>
      <c r="AK17" t="s">
        <v>71</v>
      </c>
      <c r="AL17" t="s">
        <v>436</v>
      </c>
      <c r="AM17">
        <v>256</v>
      </c>
      <c r="AN17" t="s">
        <v>437</v>
      </c>
      <c r="AO17">
        <v>1000</v>
      </c>
      <c r="AP17" t="s">
        <v>438</v>
      </c>
      <c r="AQ17">
        <v>1000000</v>
      </c>
      <c r="AR17" t="s">
        <v>439</v>
      </c>
      <c r="AS17">
        <v>10</v>
      </c>
      <c r="AT17" t="s">
        <v>440</v>
      </c>
      <c r="AU17">
        <v>1000</v>
      </c>
      <c r="AV17" t="s">
        <v>441</v>
      </c>
      <c r="AW17">
        <v>20</v>
      </c>
      <c r="AX17" t="s">
        <v>442</v>
      </c>
      <c r="AY17">
        <v>20</v>
      </c>
      <c r="AZ17" t="s">
        <v>443</v>
      </c>
      <c r="BA17">
        <v>1</v>
      </c>
      <c r="BB17" t="s">
        <v>444</v>
      </c>
      <c r="BC17">
        <v>0</v>
      </c>
      <c r="BD17" t="s">
        <v>445</v>
      </c>
      <c r="BE17">
        <v>1000000</v>
      </c>
    </row>
    <row r="18" ht="29.25" spans="1:57">
      <c r="A18" s="2">
        <v>1470</v>
      </c>
      <c r="B18" t="s">
        <v>425</v>
      </c>
      <c r="C18">
        <v>7</v>
      </c>
      <c r="D18" t="s">
        <v>426</v>
      </c>
      <c r="E18">
        <v>761</v>
      </c>
      <c r="F18" t="s">
        <v>427</v>
      </c>
      <c r="G18" t="s">
        <v>428</v>
      </c>
      <c r="H18">
        <v>106.728</v>
      </c>
      <c r="I18" t="s">
        <v>429</v>
      </c>
      <c r="J18">
        <v>0.000426</v>
      </c>
      <c r="K18" t="s">
        <v>71</v>
      </c>
      <c r="L18" t="s">
        <v>430</v>
      </c>
      <c r="M18">
        <v>1841.747953</v>
      </c>
      <c r="N18" t="s">
        <v>71</v>
      </c>
      <c r="O18" t="s">
        <v>431</v>
      </c>
      <c r="P18">
        <v>0.002267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0.384031</v>
      </c>
      <c r="W18" t="s">
        <v>71</v>
      </c>
      <c r="X18" t="s">
        <v>433</v>
      </c>
      <c r="Y18">
        <v>0</v>
      </c>
      <c r="Z18" t="s">
        <v>72</v>
      </c>
      <c r="AA18">
        <v>0.045599</v>
      </c>
      <c r="AB18" t="s">
        <v>71</v>
      </c>
      <c r="AC18" t="s">
        <v>73</v>
      </c>
      <c r="AD18">
        <v>0.082458</v>
      </c>
      <c r="AE18" t="s">
        <v>71</v>
      </c>
      <c r="AF18" t="s">
        <v>446</v>
      </c>
      <c r="AG18">
        <v>0.245071</v>
      </c>
      <c r="AH18" t="s">
        <v>71</v>
      </c>
      <c r="AI18" t="s">
        <v>74</v>
      </c>
      <c r="AJ18">
        <v>0.003489</v>
      </c>
      <c r="AK18" t="s">
        <v>71</v>
      </c>
      <c r="AL18" t="s">
        <v>436</v>
      </c>
      <c r="AM18">
        <v>256</v>
      </c>
      <c r="AN18" t="s">
        <v>437</v>
      </c>
      <c r="AO18">
        <v>1000</v>
      </c>
      <c r="AP18" t="s">
        <v>438</v>
      </c>
      <c r="AQ18">
        <v>1000000</v>
      </c>
      <c r="AR18" t="s">
        <v>439</v>
      </c>
      <c r="AS18">
        <v>10</v>
      </c>
      <c r="AT18" t="s">
        <v>440</v>
      </c>
      <c r="AU18">
        <v>1000</v>
      </c>
      <c r="AV18" t="s">
        <v>441</v>
      </c>
      <c r="AW18">
        <v>20</v>
      </c>
      <c r="AX18" t="s">
        <v>442</v>
      </c>
      <c r="AY18">
        <v>20</v>
      </c>
      <c r="AZ18" t="s">
        <v>443</v>
      </c>
      <c r="BA18">
        <v>1</v>
      </c>
      <c r="BB18" t="s">
        <v>444</v>
      </c>
      <c r="BC18">
        <v>0</v>
      </c>
      <c r="BD18" t="s">
        <v>445</v>
      </c>
      <c r="BE18">
        <v>1000000</v>
      </c>
    </row>
    <row r="19" ht="29.25" spans="1:57">
      <c r="A19" s="2">
        <v>1469</v>
      </c>
      <c r="B19" t="s">
        <v>425</v>
      </c>
      <c r="C19">
        <v>8</v>
      </c>
      <c r="D19" t="s">
        <v>426</v>
      </c>
      <c r="E19">
        <v>1372</v>
      </c>
      <c r="F19" t="s">
        <v>427</v>
      </c>
      <c r="G19" t="s">
        <v>428</v>
      </c>
      <c r="H19">
        <v>97.91</v>
      </c>
      <c r="I19" t="s">
        <v>429</v>
      </c>
      <c r="J19">
        <v>0.000427</v>
      </c>
      <c r="K19" t="s">
        <v>71</v>
      </c>
      <c r="L19" t="s">
        <v>430</v>
      </c>
      <c r="M19">
        <v>6202.090534</v>
      </c>
      <c r="N19" t="s">
        <v>71</v>
      </c>
      <c r="O19" t="s">
        <v>431</v>
      </c>
      <c r="P19">
        <v>0.006629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0.297224</v>
      </c>
      <c r="W19" t="s">
        <v>71</v>
      </c>
      <c r="X19" t="s">
        <v>433</v>
      </c>
      <c r="Y19">
        <v>0</v>
      </c>
      <c r="Z19" t="s">
        <v>72</v>
      </c>
      <c r="AA19">
        <v>0.045313</v>
      </c>
      <c r="AB19" t="s">
        <v>71</v>
      </c>
      <c r="AC19" t="s">
        <v>73</v>
      </c>
      <c r="AD19">
        <v>0.064639</v>
      </c>
      <c r="AE19" t="s">
        <v>71</v>
      </c>
      <c r="AF19" t="s">
        <v>446</v>
      </c>
      <c r="AG19">
        <v>0.17656</v>
      </c>
      <c r="AH19" t="s">
        <v>71</v>
      </c>
      <c r="AI19" t="s">
        <v>74</v>
      </c>
      <c r="AJ19">
        <v>0.003466</v>
      </c>
      <c r="AK19" t="s">
        <v>71</v>
      </c>
      <c r="AL19" t="s">
        <v>436</v>
      </c>
      <c r="AM19">
        <v>256</v>
      </c>
      <c r="AN19" t="s">
        <v>437</v>
      </c>
      <c r="AO19">
        <v>1000</v>
      </c>
      <c r="AP19" t="s">
        <v>438</v>
      </c>
      <c r="AQ19">
        <v>1000000</v>
      </c>
      <c r="AR19" t="s">
        <v>439</v>
      </c>
      <c r="AS19">
        <v>10</v>
      </c>
      <c r="AT19" t="s">
        <v>440</v>
      </c>
      <c r="AU19">
        <v>1000</v>
      </c>
      <c r="AV19" t="s">
        <v>441</v>
      </c>
      <c r="AW19">
        <v>20</v>
      </c>
      <c r="AX19" t="s">
        <v>442</v>
      </c>
      <c r="AY19">
        <v>20</v>
      </c>
      <c r="AZ19" t="s">
        <v>443</v>
      </c>
      <c r="BA19">
        <v>1</v>
      </c>
      <c r="BB19" t="s">
        <v>444</v>
      </c>
      <c r="BC19">
        <v>0</v>
      </c>
      <c r="BD19" t="s">
        <v>445</v>
      </c>
      <c r="BE19">
        <v>1000000</v>
      </c>
    </row>
    <row r="20" ht="29.25" spans="1:57">
      <c r="A20" s="2">
        <v>1468</v>
      </c>
      <c r="B20" t="s">
        <v>425</v>
      </c>
      <c r="C20">
        <v>9</v>
      </c>
      <c r="D20" t="s">
        <v>426</v>
      </c>
      <c r="E20">
        <v>2593</v>
      </c>
      <c r="F20" t="s">
        <v>427</v>
      </c>
      <c r="G20" t="s">
        <v>428</v>
      </c>
      <c r="H20">
        <v>107.49</v>
      </c>
      <c r="I20" t="s">
        <v>429</v>
      </c>
      <c r="J20">
        <v>0.000422</v>
      </c>
      <c r="K20" t="s">
        <v>71</v>
      </c>
      <c r="L20" t="s">
        <v>430</v>
      </c>
      <c r="M20">
        <v>16763.046272</v>
      </c>
      <c r="N20" t="s">
        <v>71</v>
      </c>
      <c r="O20" t="s">
        <v>431</v>
      </c>
      <c r="P20">
        <v>0.017185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0.314926</v>
      </c>
      <c r="W20" t="s">
        <v>71</v>
      </c>
      <c r="X20" t="s">
        <v>433</v>
      </c>
      <c r="Y20">
        <v>0</v>
      </c>
      <c r="Z20" t="s">
        <v>72</v>
      </c>
      <c r="AA20">
        <v>0.04666</v>
      </c>
      <c r="AB20" t="s">
        <v>71</v>
      </c>
      <c r="AC20" t="s">
        <v>73</v>
      </c>
      <c r="AD20">
        <v>0.100024</v>
      </c>
      <c r="AE20" t="s">
        <v>71</v>
      </c>
      <c r="AF20" t="s">
        <v>446</v>
      </c>
      <c r="AG20">
        <v>0.157389</v>
      </c>
      <c r="AH20" t="s">
        <v>71</v>
      </c>
      <c r="AI20" t="s">
        <v>74</v>
      </c>
      <c r="AJ20">
        <v>0.003467</v>
      </c>
      <c r="AK20" t="s">
        <v>71</v>
      </c>
      <c r="AL20" t="s">
        <v>436</v>
      </c>
      <c r="AM20">
        <v>256</v>
      </c>
      <c r="AN20" t="s">
        <v>437</v>
      </c>
      <c r="AO20">
        <v>1000</v>
      </c>
      <c r="AP20" t="s">
        <v>438</v>
      </c>
      <c r="AQ20">
        <v>1000000</v>
      </c>
      <c r="AR20" t="s">
        <v>439</v>
      </c>
      <c r="AS20">
        <v>10</v>
      </c>
      <c r="AT20" t="s">
        <v>440</v>
      </c>
      <c r="AU20">
        <v>1000</v>
      </c>
      <c r="AV20" t="s">
        <v>441</v>
      </c>
      <c r="AW20">
        <v>20</v>
      </c>
      <c r="AX20" t="s">
        <v>442</v>
      </c>
      <c r="AY20">
        <v>20</v>
      </c>
      <c r="AZ20" t="s">
        <v>443</v>
      </c>
      <c r="BA20">
        <v>1</v>
      </c>
      <c r="BB20" t="s">
        <v>444</v>
      </c>
      <c r="BC20">
        <v>0</v>
      </c>
      <c r="BD20" t="s">
        <v>445</v>
      </c>
      <c r="BE20">
        <v>1000000</v>
      </c>
    </row>
    <row r="21" ht="29.25" spans="1:57">
      <c r="A21" s="2">
        <v>1467</v>
      </c>
      <c r="B21" t="s">
        <v>425</v>
      </c>
      <c r="C21">
        <v>9</v>
      </c>
      <c r="D21" t="s">
        <v>426</v>
      </c>
      <c r="E21">
        <v>2593</v>
      </c>
      <c r="F21" t="s">
        <v>427</v>
      </c>
      <c r="G21" t="s">
        <v>428</v>
      </c>
      <c r="H21">
        <v>109.49</v>
      </c>
      <c r="I21" t="s">
        <v>429</v>
      </c>
      <c r="J21">
        <v>0.000426</v>
      </c>
      <c r="K21" t="s">
        <v>71</v>
      </c>
      <c r="L21" t="s">
        <v>430</v>
      </c>
      <c r="M21">
        <v>16804.166838</v>
      </c>
      <c r="N21" t="s">
        <v>71</v>
      </c>
      <c r="O21" t="s">
        <v>431</v>
      </c>
      <c r="P21">
        <v>0.01723</v>
      </c>
      <c r="Q21" t="s">
        <v>71</v>
      </c>
      <c r="R21" t="s">
        <v>432</v>
      </c>
      <c r="S21" t="e">
        <f t="shared" si="0"/>
        <v>#NAME?</v>
      </c>
      <c r="T21" t="s">
        <v>71</v>
      </c>
      <c r="U21" t="s">
        <v>70</v>
      </c>
      <c r="V21">
        <v>0.314169</v>
      </c>
      <c r="W21" t="s">
        <v>71</v>
      </c>
      <c r="X21" t="s">
        <v>433</v>
      </c>
      <c r="Y21">
        <v>0</v>
      </c>
      <c r="Z21" t="s">
        <v>72</v>
      </c>
      <c r="AA21">
        <v>0.046926</v>
      </c>
      <c r="AB21" t="s">
        <v>71</v>
      </c>
      <c r="AC21" t="s">
        <v>73</v>
      </c>
      <c r="AD21">
        <v>0.101975</v>
      </c>
      <c r="AE21" t="s">
        <v>71</v>
      </c>
      <c r="AF21" t="s">
        <v>446</v>
      </c>
      <c r="AG21">
        <v>0.154375</v>
      </c>
      <c r="AH21" t="s">
        <v>71</v>
      </c>
      <c r="AI21" t="s">
        <v>74</v>
      </c>
      <c r="AJ21">
        <v>0.003466</v>
      </c>
      <c r="AK21" t="s">
        <v>71</v>
      </c>
      <c r="AL21" t="s">
        <v>436</v>
      </c>
      <c r="AM21">
        <v>256</v>
      </c>
      <c r="AN21" t="s">
        <v>437</v>
      </c>
      <c r="AO21">
        <v>1000</v>
      </c>
      <c r="AP21" t="s">
        <v>438</v>
      </c>
      <c r="AQ21">
        <v>1000000</v>
      </c>
      <c r="AR21" t="s">
        <v>439</v>
      </c>
      <c r="AS21">
        <v>10</v>
      </c>
      <c r="AT21" t="s">
        <v>440</v>
      </c>
      <c r="AU21">
        <v>1000</v>
      </c>
      <c r="AV21" t="s">
        <v>441</v>
      </c>
      <c r="AW21">
        <v>20</v>
      </c>
      <c r="AX21" t="s">
        <v>442</v>
      </c>
      <c r="AY21">
        <v>20</v>
      </c>
      <c r="AZ21" t="s">
        <v>443</v>
      </c>
      <c r="BA21">
        <v>1</v>
      </c>
      <c r="BB21" t="s">
        <v>444</v>
      </c>
      <c r="BC21">
        <v>0</v>
      </c>
      <c r="BD21" t="s">
        <v>445</v>
      </c>
      <c r="BE21">
        <v>1000000</v>
      </c>
    </row>
    <row r="22" ht="29.25" spans="1:57">
      <c r="A22" s="2">
        <v>1466</v>
      </c>
      <c r="B22" t="s">
        <v>425</v>
      </c>
      <c r="C22">
        <v>1</v>
      </c>
      <c r="D22" t="s">
        <v>426</v>
      </c>
      <c r="E22">
        <v>4359</v>
      </c>
      <c r="F22" t="s">
        <v>427</v>
      </c>
      <c r="G22" t="s">
        <v>428</v>
      </c>
      <c r="H22">
        <v>255.28</v>
      </c>
      <c r="I22" t="s">
        <v>429</v>
      </c>
      <c r="J22">
        <v>0.00151</v>
      </c>
      <c r="K22" t="s">
        <v>71</v>
      </c>
      <c r="L22" t="s">
        <v>430</v>
      </c>
      <c r="M22">
        <v>833.468579</v>
      </c>
      <c r="N22" t="s">
        <v>71</v>
      </c>
      <c r="O22" t="s">
        <v>431</v>
      </c>
      <c r="P22">
        <v>0.002343</v>
      </c>
      <c r="Q22" t="s">
        <v>71</v>
      </c>
      <c r="R22" t="s">
        <v>432</v>
      </c>
      <c r="S22" t="e">
        <f t="shared" si="0"/>
        <v>#NAME?</v>
      </c>
      <c r="T22" t="s">
        <v>71</v>
      </c>
      <c r="U22" t="s">
        <v>70</v>
      </c>
      <c r="V22">
        <v>81.399833</v>
      </c>
      <c r="W22" t="s">
        <v>71</v>
      </c>
      <c r="X22" t="s">
        <v>433</v>
      </c>
      <c r="Y22">
        <v>0</v>
      </c>
      <c r="Z22" t="s">
        <v>72</v>
      </c>
      <c r="AA22">
        <v>0.002701</v>
      </c>
      <c r="AB22" t="s">
        <v>71</v>
      </c>
      <c r="AC22" t="s">
        <v>73</v>
      </c>
      <c r="AD22">
        <v>0.054884</v>
      </c>
      <c r="AE22" t="s">
        <v>71</v>
      </c>
      <c r="AF22" t="s">
        <v>446</v>
      </c>
      <c r="AG22">
        <v>81.321016</v>
      </c>
      <c r="AH22" t="s">
        <v>71</v>
      </c>
      <c r="AI22" t="s">
        <v>74</v>
      </c>
      <c r="AJ22">
        <v>0.00361</v>
      </c>
      <c r="AK22" t="s">
        <v>71</v>
      </c>
      <c r="AL22" t="s">
        <v>436</v>
      </c>
      <c r="AM22">
        <v>256</v>
      </c>
      <c r="AN22" t="s">
        <v>437</v>
      </c>
      <c r="AO22">
        <v>1000</v>
      </c>
      <c r="AP22" t="s">
        <v>438</v>
      </c>
      <c r="AQ22">
        <v>1000000</v>
      </c>
      <c r="AR22" t="s">
        <v>439</v>
      </c>
      <c r="AS22">
        <v>5</v>
      </c>
      <c r="AT22" t="s">
        <v>440</v>
      </c>
      <c r="AU22">
        <v>100</v>
      </c>
      <c r="AV22" t="s">
        <v>441</v>
      </c>
      <c r="AW22">
        <v>20</v>
      </c>
      <c r="AX22" t="s">
        <v>442</v>
      </c>
      <c r="AY22">
        <v>10000</v>
      </c>
      <c r="AZ22" t="s">
        <v>443</v>
      </c>
      <c r="BA22">
        <v>400</v>
      </c>
      <c r="BB22" t="s">
        <v>444</v>
      </c>
      <c r="BC22">
        <v>0</v>
      </c>
      <c r="BD22" t="s">
        <v>445</v>
      </c>
      <c r="BE22">
        <v>1000000</v>
      </c>
    </row>
    <row r="23" ht="29.25" spans="1:57">
      <c r="A23" s="2">
        <v>1463</v>
      </c>
      <c r="B23" t="s">
        <v>425</v>
      </c>
      <c r="C23">
        <v>4</v>
      </c>
      <c r="D23" t="s">
        <v>426</v>
      </c>
      <c r="E23">
        <v>227</v>
      </c>
      <c r="F23" t="s">
        <v>427</v>
      </c>
      <c r="G23" t="s">
        <v>428</v>
      </c>
      <c r="H23">
        <v>101.858398</v>
      </c>
      <c r="I23" t="s">
        <v>429</v>
      </c>
      <c r="J23">
        <v>0.00049</v>
      </c>
      <c r="K23" t="s">
        <v>71</v>
      </c>
      <c r="L23" t="s">
        <v>430</v>
      </c>
      <c r="M23">
        <v>176.44368</v>
      </c>
      <c r="N23" t="s">
        <v>71</v>
      </c>
      <c r="O23" t="s">
        <v>431</v>
      </c>
      <c r="P23">
        <v>0.000666</v>
      </c>
      <c r="Q23" t="s">
        <v>71</v>
      </c>
      <c r="R23" t="s">
        <v>432</v>
      </c>
      <c r="S23" t="e">
        <f t="shared" si="0"/>
        <v>#NAME?</v>
      </c>
      <c r="T23" t="s">
        <v>71</v>
      </c>
      <c r="U23" t="s">
        <v>70</v>
      </c>
      <c r="V23">
        <v>0.433726</v>
      </c>
      <c r="W23" t="s">
        <v>71</v>
      </c>
      <c r="X23" t="s">
        <v>433</v>
      </c>
      <c r="Y23">
        <v>0</v>
      </c>
      <c r="Z23" t="s">
        <v>72</v>
      </c>
      <c r="AA23">
        <v>0</v>
      </c>
      <c r="AB23" t="s">
        <v>71</v>
      </c>
      <c r="AC23" t="s">
        <v>73</v>
      </c>
      <c r="AD23">
        <v>0</v>
      </c>
      <c r="AE23" t="s">
        <v>71</v>
      </c>
      <c r="AF23" t="s">
        <v>446</v>
      </c>
      <c r="AG23">
        <v>0</v>
      </c>
      <c r="AH23" t="s">
        <v>71</v>
      </c>
      <c r="AI23" t="s">
        <v>74</v>
      </c>
      <c r="AJ23">
        <v>0</v>
      </c>
      <c r="AK23" t="s">
        <v>71</v>
      </c>
      <c r="AL23" t="s">
        <v>436</v>
      </c>
      <c r="AM23">
        <v>256</v>
      </c>
      <c r="AN23" t="s">
        <v>437</v>
      </c>
      <c r="AO23">
        <v>1000</v>
      </c>
      <c r="AP23" t="s">
        <v>438</v>
      </c>
      <c r="AQ23">
        <v>1000000</v>
      </c>
      <c r="AR23" t="s">
        <v>439</v>
      </c>
      <c r="AS23">
        <v>10</v>
      </c>
      <c r="AT23" t="s">
        <v>440</v>
      </c>
      <c r="AU23">
        <v>1024</v>
      </c>
      <c r="AV23" t="s">
        <v>441</v>
      </c>
      <c r="AW23">
        <v>20</v>
      </c>
      <c r="AX23" t="s">
        <v>442</v>
      </c>
      <c r="AY23">
        <v>20</v>
      </c>
      <c r="AZ23" t="s">
        <v>443</v>
      </c>
      <c r="BA23">
        <v>1</v>
      </c>
      <c r="BB23" t="s">
        <v>444</v>
      </c>
      <c r="BC23">
        <v>0</v>
      </c>
      <c r="BD23" t="s">
        <v>445</v>
      </c>
      <c r="BE23">
        <v>1000000</v>
      </c>
    </row>
    <row r="24" ht="29.25" spans="1:57">
      <c r="A24" s="2">
        <v>1462</v>
      </c>
      <c r="B24" t="s">
        <v>425</v>
      </c>
      <c r="C24">
        <v>4</v>
      </c>
      <c r="D24" t="s">
        <v>426</v>
      </c>
      <c r="E24">
        <v>227</v>
      </c>
      <c r="F24" t="s">
        <v>427</v>
      </c>
      <c r="G24" t="s">
        <v>428</v>
      </c>
      <c r="H24">
        <v>99.466797</v>
      </c>
      <c r="I24" t="s">
        <v>429</v>
      </c>
      <c r="J24">
        <v>0.000434</v>
      </c>
      <c r="K24" t="s">
        <v>71</v>
      </c>
      <c r="L24" t="s">
        <v>430</v>
      </c>
      <c r="M24">
        <v>180.279794</v>
      </c>
      <c r="N24" t="s">
        <v>71</v>
      </c>
      <c r="O24" t="s">
        <v>431</v>
      </c>
      <c r="P24">
        <v>0.000615</v>
      </c>
      <c r="Q24" t="s">
        <v>71</v>
      </c>
      <c r="R24" t="s">
        <v>432</v>
      </c>
      <c r="S24" t="e">
        <f t="shared" si="0"/>
        <v>#NAME?</v>
      </c>
      <c r="T24" t="s">
        <v>71</v>
      </c>
      <c r="U24" t="s">
        <v>70</v>
      </c>
      <c r="V24">
        <v>0.451418</v>
      </c>
      <c r="W24" t="s">
        <v>71</v>
      </c>
      <c r="X24" t="s">
        <v>433</v>
      </c>
      <c r="Y24">
        <v>0</v>
      </c>
      <c r="Z24" t="s">
        <v>72</v>
      </c>
      <c r="AA24">
        <v>0</v>
      </c>
      <c r="AB24" t="s">
        <v>71</v>
      </c>
      <c r="AC24" t="s">
        <v>73</v>
      </c>
      <c r="AD24">
        <v>0</v>
      </c>
      <c r="AE24" t="s">
        <v>71</v>
      </c>
      <c r="AF24" t="s">
        <v>446</v>
      </c>
      <c r="AG24">
        <v>0</v>
      </c>
      <c r="AH24" t="s">
        <v>71</v>
      </c>
      <c r="AI24" t="s">
        <v>74</v>
      </c>
      <c r="AJ24">
        <v>0</v>
      </c>
      <c r="AK24" t="s">
        <v>71</v>
      </c>
      <c r="AL24" t="s">
        <v>436</v>
      </c>
      <c r="AM24">
        <v>256</v>
      </c>
      <c r="AN24" t="s">
        <v>437</v>
      </c>
      <c r="AO24">
        <v>1000</v>
      </c>
      <c r="AP24" t="s">
        <v>438</v>
      </c>
      <c r="AQ24">
        <v>1000000</v>
      </c>
      <c r="AR24" t="s">
        <v>439</v>
      </c>
      <c r="AS24">
        <v>10</v>
      </c>
      <c r="AT24" t="s">
        <v>440</v>
      </c>
      <c r="AU24">
        <v>1024</v>
      </c>
      <c r="AV24" t="s">
        <v>441</v>
      </c>
      <c r="AW24">
        <v>20</v>
      </c>
      <c r="AX24" t="s">
        <v>442</v>
      </c>
      <c r="AY24">
        <v>20</v>
      </c>
      <c r="AZ24" t="s">
        <v>443</v>
      </c>
      <c r="BA24">
        <v>1</v>
      </c>
      <c r="BB24" t="s">
        <v>444</v>
      </c>
      <c r="BC24">
        <v>0</v>
      </c>
      <c r="BD24" t="s">
        <v>445</v>
      </c>
      <c r="BE24">
        <v>1000000</v>
      </c>
    </row>
    <row r="25" ht="29.25" spans="1:57">
      <c r="A25" s="2">
        <v>1461</v>
      </c>
      <c r="B25" t="s">
        <v>425</v>
      </c>
      <c r="C25">
        <v>4</v>
      </c>
      <c r="D25" t="s">
        <v>426</v>
      </c>
      <c r="E25">
        <v>227</v>
      </c>
      <c r="F25" t="s">
        <v>427</v>
      </c>
      <c r="G25" t="s">
        <v>428</v>
      </c>
      <c r="H25">
        <v>110.411133</v>
      </c>
      <c r="I25" t="s">
        <v>429</v>
      </c>
      <c r="J25">
        <v>0.000508</v>
      </c>
      <c r="K25" t="s">
        <v>71</v>
      </c>
      <c r="L25" t="s">
        <v>430</v>
      </c>
      <c r="M25">
        <v>188.093174</v>
      </c>
      <c r="N25" t="s">
        <v>71</v>
      </c>
      <c r="O25" t="s">
        <v>431</v>
      </c>
      <c r="P25">
        <v>0.000696</v>
      </c>
      <c r="Q25" t="s">
        <v>71</v>
      </c>
      <c r="R25" t="s">
        <v>432</v>
      </c>
      <c r="S25" t="e">
        <f t="shared" si="0"/>
        <v>#NAME?</v>
      </c>
      <c r="T25" t="s">
        <v>71</v>
      </c>
      <c r="U25" t="s">
        <v>70</v>
      </c>
      <c r="V25">
        <v>0.446303</v>
      </c>
      <c r="W25" t="s">
        <v>71</v>
      </c>
      <c r="X25" t="s">
        <v>433</v>
      </c>
      <c r="Y25">
        <v>0</v>
      </c>
      <c r="Z25" t="s">
        <v>72</v>
      </c>
      <c r="AA25">
        <v>0</v>
      </c>
      <c r="AB25" t="s">
        <v>71</v>
      </c>
      <c r="AC25" t="s">
        <v>73</v>
      </c>
      <c r="AD25">
        <v>0</v>
      </c>
      <c r="AE25" t="s">
        <v>71</v>
      </c>
      <c r="AF25" t="s">
        <v>446</v>
      </c>
      <c r="AG25">
        <v>0</v>
      </c>
      <c r="AH25" t="s">
        <v>71</v>
      </c>
      <c r="AI25" t="s">
        <v>74</v>
      </c>
      <c r="AJ25">
        <v>0</v>
      </c>
      <c r="AK25" t="s">
        <v>71</v>
      </c>
      <c r="AL25" t="s">
        <v>436</v>
      </c>
      <c r="AM25">
        <v>256</v>
      </c>
      <c r="AN25" t="s">
        <v>437</v>
      </c>
      <c r="AO25">
        <v>1000</v>
      </c>
      <c r="AP25" t="s">
        <v>438</v>
      </c>
      <c r="AQ25">
        <v>1000000</v>
      </c>
      <c r="AR25" t="s">
        <v>439</v>
      </c>
      <c r="AS25">
        <v>10</v>
      </c>
      <c r="AT25" t="s">
        <v>440</v>
      </c>
      <c r="AU25">
        <v>1024</v>
      </c>
      <c r="AV25" t="s">
        <v>441</v>
      </c>
      <c r="AW25">
        <v>20</v>
      </c>
      <c r="AX25" t="s">
        <v>442</v>
      </c>
      <c r="AY25">
        <v>20</v>
      </c>
      <c r="AZ25" t="s">
        <v>443</v>
      </c>
      <c r="BA25">
        <v>1</v>
      </c>
      <c r="BB25" t="s">
        <v>444</v>
      </c>
      <c r="BC25">
        <v>0</v>
      </c>
      <c r="BD25" t="s">
        <v>445</v>
      </c>
      <c r="BE25">
        <v>1000000</v>
      </c>
    </row>
    <row r="26" ht="29.25" spans="1:57">
      <c r="A26" s="2">
        <v>1461</v>
      </c>
      <c r="B26" t="s">
        <v>425</v>
      </c>
      <c r="C26">
        <v>4</v>
      </c>
      <c r="D26" t="s">
        <v>426</v>
      </c>
      <c r="E26">
        <v>227</v>
      </c>
      <c r="F26" t="s">
        <v>427</v>
      </c>
      <c r="G26" t="s">
        <v>428</v>
      </c>
      <c r="H26">
        <v>104.197266</v>
      </c>
      <c r="I26" t="s">
        <v>429</v>
      </c>
      <c r="J26">
        <v>0.000459</v>
      </c>
      <c r="K26" t="s">
        <v>71</v>
      </c>
      <c r="L26" t="s">
        <v>430</v>
      </c>
      <c r="M26">
        <v>190.173469</v>
      </c>
      <c r="N26" t="s">
        <v>71</v>
      </c>
      <c r="O26" t="s">
        <v>431</v>
      </c>
      <c r="P26">
        <v>0.000649</v>
      </c>
      <c r="Q26" t="s">
        <v>71</v>
      </c>
      <c r="R26" t="s">
        <v>432</v>
      </c>
      <c r="S26" t="e">
        <f t="shared" si="0"/>
        <v>#NAME?</v>
      </c>
      <c r="T26" t="s">
        <v>71</v>
      </c>
      <c r="U26" t="s">
        <v>70</v>
      </c>
      <c r="V26">
        <v>0.54305</v>
      </c>
      <c r="W26" t="s">
        <v>71</v>
      </c>
      <c r="X26" t="s">
        <v>433</v>
      </c>
      <c r="Y26">
        <v>0</v>
      </c>
      <c r="Z26" t="s">
        <v>72</v>
      </c>
      <c r="AA26">
        <v>0</v>
      </c>
      <c r="AB26" t="s">
        <v>71</v>
      </c>
      <c r="AC26" t="s">
        <v>73</v>
      </c>
      <c r="AD26">
        <v>0</v>
      </c>
      <c r="AE26" t="s">
        <v>71</v>
      </c>
      <c r="AF26" t="s">
        <v>446</v>
      </c>
      <c r="AG26">
        <v>0</v>
      </c>
      <c r="AH26" t="s">
        <v>71</v>
      </c>
      <c r="AI26" t="s">
        <v>74</v>
      </c>
      <c r="AJ26">
        <v>0</v>
      </c>
      <c r="AK26" t="s">
        <v>71</v>
      </c>
      <c r="AL26" t="s">
        <v>436</v>
      </c>
      <c r="AM26">
        <v>256</v>
      </c>
      <c r="AN26" t="s">
        <v>437</v>
      </c>
      <c r="AO26">
        <v>1000</v>
      </c>
      <c r="AP26" t="s">
        <v>438</v>
      </c>
      <c r="AQ26">
        <v>1000000</v>
      </c>
      <c r="AR26" t="s">
        <v>439</v>
      </c>
      <c r="AS26">
        <v>10</v>
      </c>
      <c r="AT26" t="s">
        <v>440</v>
      </c>
      <c r="AU26">
        <v>1024</v>
      </c>
      <c r="AV26" t="s">
        <v>441</v>
      </c>
      <c r="AW26">
        <v>20</v>
      </c>
      <c r="AX26" t="s">
        <v>442</v>
      </c>
      <c r="AY26">
        <v>20</v>
      </c>
      <c r="AZ26" t="s">
        <v>443</v>
      </c>
      <c r="BA26">
        <v>1</v>
      </c>
      <c r="BB26" t="s">
        <v>444</v>
      </c>
      <c r="BC26">
        <v>0</v>
      </c>
      <c r="BD26" t="s">
        <v>445</v>
      </c>
      <c r="BE26">
        <v>1000000</v>
      </c>
    </row>
    <row r="27" ht="29.25" spans="1:57">
      <c r="A27" s="2">
        <v>1461</v>
      </c>
      <c r="B27" t="s">
        <v>425</v>
      </c>
      <c r="C27">
        <v>4</v>
      </c>
      <c r="D27" t="s">
        <v>426</v>
      </c>
      <c r="E27">
        <v>227</v>
      </c>
      <c r="F27" t="s">
        <v>427</v>
      </c>
      <c r="G27" t="s">
        <v>428</v>
      </c>
      <c r="H27">
        <v>97.067383</v>
      </c>
      <c r="I27" t="s">
        <v>429</v>
      </c>
      <c r="J27">
        <v>0.000491</v>
      </c>
      <c r="K27" t="s">
        <v>71</v>
      </c>
      <c r="L27" t="s">
        <v>430</v>
      </c>
      <c r="M27">
        <v>191.446674</v>
      </c>
      <c r="N27" t="s">
        <v>71</v>
      </c>
      <c r="O27" t="s">
        <v>431</v>
      </c>
      <c r="P27">
        <v>0.000683</v>
      </c>
      <c r="Q27" t="s">
        <v>71</v>
      </c>
      <c r="R27" t="s">
        <v>432</v>
      </c>
      <c r="S27" t="e">
        <f t="shared" si="0"/>
        <v>#NAME?</v>
      </c>
      <c r="T27" t="s">
        <v>71</v>
      </c>
      <c r="U27" t="s">
        <v>70</v>
      </c>
      <c r="V27">
        <v>0.536539</v>
      </c>
      <c r="W27" t="s">
        <v>71</v>
      </c>
      <c r="X27" t="s">
        <v>433</v>
      </c>
      <c r="Y27">
        <v>0</v>
      </c>
      <c r="Z27" t="s">
        <v>72</v>
      </c>
      <c r="AA27">
        <v>0</v>
      </c>
      <c r="AB27" t="s">
        <v>71</v>
      </c>
      <c r="AC27" t="s">
        <v>73</v>
      </c>
      <c r="AD27">
        <v>0</v>
      </c>
      <c r="AE27" t="s">
        <v>71</v>
      </c>
      <c r="AF27" t="s">
        <v>446</v>
      </c>
      <c r="AG27">
        <v>0</v>
      </c>
      <c r="AH27" t="s">
        <v>71</v>
      </c>
      <c r="AI27" t="s">
        <v>74</v>
      </c>
      <c r="AJ27">
        <v>0</v>
      </c>
      <c r="AK27" t="s">
        <v>71</v>
      </c>
      <c r="AL27" t="s">
        <v>436</v>
      </c>
      <c r="AM27">
        <v>256</v>
      </c>
      <c r="AN27" t="s">
        <v>437</v>
      </c>
      <c r="AO27">
        <v>1000</v>
      </c>
      <c r="AP27" t="s">
        <v>438</v>
      </c>
      <c r="AQ27">
        <v>1000000</v>
      </c>
      <c r="AR27" t="s">
        <v>439</v>
      </c>
      <c r="AS27">
        <v>10</v>
      </c>
      <c r="AT27" t="s">
        <v>440</v>
      </c>
      <c r="AU27">
        <v>1024</v>
      </c>
      <c r="AV27" t="s">
        <v>441</v>
      </c>
      <c r="AW27">
        <v>20</v>
      </c>
      <c r="AX27" t="s">
        <v>442</v>
      </c>
      <c r="AY27">
        <v>20</v>
      </c>
      <c r="AZ27" t="s">
        <v>443</v>
      </c>
      <c r="BA27">
        <v>1</v>
      </c>
      <c r="BB27" t="s">
        <v>444</v>
      </c>
      <c r="BC27">
        <v>0</v>
      </c>
      <c r="BD27" t="s">
        <v>445</v>
      </c>
      <c r="BE27">
        <v>1000000</v>
      </c>
    </row>
    <row r="28" ht="29.25" spans="1:57">
      <c r="A28" s="2">
        <v>1461</v>
      </c>
      <c r="B28" t="s">
        <v>425</v>
      </c>
      <c r="C28">
        <v>4</v>
      </c>
      <c r="D28" t="s">
        <v>426</v>
      </c>
      <c r="E28">
        <v>227</v>
      </c>
      <c r="F28" t="s">
        <v>427</v>
      </c>
      <c r="G28" t="s">
        <v>428</v>
      </c>
      <c r="H28">
        <v>109.168945</v>
      </c>
      <c r="I28" t="s">
        <v>429</v>
      </c>
      <c r="J28">
        <v>0.000468</v>
      </c>
      <c r="K28" t="s">
        <v>71</v>
      </c>
      <c r="L28" t="s">
        <v>430</v>
      </c>
      <c r="M28">
        <v>194.376273</v>
      </c>
      <c r="N28" t="s">
        <v>71</v>
      </c>
      <c r="O28" t="s">
        <v>431</v>
      </c>
      <c r="P28">
        <v>0.000662</v>
      </c>
      <c r="Q28" t="s">
        <v>71</v>
      </c>
      <c r="R28" t="s">
        <v>432</v>
      </c>
      <c r="S28" t="e">
        <f t="shared" si="0"/>
        <v>#NAME?</v>
      </c>
      <c r="T28" t="s">
        <v>71</v>
      </c>
      <c r="U28" t="s">
        <v>70</v>
      </c>
      <c r="V28">
        <v>0.546192</v>
      </c>
      <c r="W28" t="s">
        <v>71</v>
      </c>
      <c r="X28" t="s">
        <v>433</v>
      </c>
      <c r="Y28">
        <v>0</v>
      </c>
      <c r="Z28" t="s">
        <v>72</v>
      </c>
      <c r="AA28">
        <v>0</v>
      </c>
      <c r="AB28" t="s">
        <v>71</v>
      </c>
      <c r="AC28" t="s">
        <v>73</v>
      </c>
      <c r="AD28">
        <v>0</v>
      </c>
      <c r="AE28" t="s">
        <v>71</v>
      </c>
      <c r="AF28" t="s">
        <v>446</v>
      </c>
      <c r="AG28">
        <v>0</v>
      </c>
      <c r="AH28" t="s">
        <v>71</v>
      </c>
      <c r="AI28" t="s">
        <v>74</v>
      </c>
      <c r="AJ28">
        <v>0</v>
      </c>
      <c r="AK28" t="s">
        <v>71</v>
      </c>
      <c r="AL28" t="s">
        <v>436</v>
      </c>
      <c r="AM28">
        <v>256</v>
      </c>
      <c r="AN28" t="s">
        <v>437</v>
      </c>
      <c r="AO28">
        <v>1000</v>
      </c>
      <c r="AP28" t="s">
        <v>438</v>
      </c>
      <c r="AQ28">
        <v>1000000</v>
      </c>
      <c r="AR28" t="s">
        <v>439</v>
      </c>
      <c r="AS28">
        <v>10</v>
      </c>
      <c r="AT28" t="s">
        <v>440</v>
      </c>
      <c r="AU28">
        <v>1024</v>
      </c>
      <c r="AV28" t="s">
        <v>441</v>
      </c>
      <c r="AW28">
        <v>20</v>
      </c>
      <c r="AX28" t="s">
        <v>442</v>
      </c>
      <c r="AY28">
        <v>20</v>
      </c>
      <c r="AZ28" t="s">
        <v>443</v>
      </c>
      <c r="BA28">
        <v>1</v>
      </c>
      <c r="BB28" t="s">
        <v>444</v>
      </c>
      <c r="BC28">
        <v>0</v>
      </c>
      <c r="BD28" t="s">
        <v>445</v>
      </c>
      <c r="BE28">
        <v>1000000</v>
      </c>
    </row>
    <row r="29" ht="29.25" spans="1:57">
      <c r="A29" s="2">
        <v>1460</v>
      </c>
      <c r="B29" t="s">
        <v>425</v>
      </c>
      <c r="C29">
        <v>4</v>
      </c>
      <c r="D29" t="s">
        <v>426</v>
      </c>
      <c r="E29">
        <v>227</v>
      </c>
      <c r="F29" t="s">
        <v>427</v>
      </c>
      <c r="G29" t="s">
        <v>428</v>
      </c>
      <c r="H29">
        <v>109.896484</v>
      </c>
      <c r="I29" t="s">
        <v>429</v>
      </c>
      <c r="J29">
        <v>0.000468</v>
      </c>
      <c r="K29" t="s">
        <v>71</v>
      </c>
      <c r="L29" t="s">
        <v>430</v>
      </c>
      <c r="M29">
        <v>185.637371</v>
      </c>
      <c r="N29" t="s">
        <v>71</v>
      </c>
      <c r="O29" t="s">
        <v>431</v>
      </c>
      <c r="P29">
        <v>0.000654</v>
      </c>
      <c r="Q29" t="s">
        <v>71</v>
      </c>
      <c r="R29" t="s">
        <v>432</v>
      </c>
      <c r="S29" t="e">
        <f t="shared" si="0"/>
        <v>#NAME?</v>
      </c>
      <c r="T29" t="s">
        <v>71</v>
      </c>
      <c r="U29" t="s">
        <v>70</v>
      </c>
      <c r="V29">
        <v>0.542398</v>
      </c>
      <c r="W29" t="s">
        <v>71</v>
      </c>
      <c r="X29" t="s">
        <v>433</v>
      </c>
      <c r="Y29">
        <v>0</v>
      </c>
      <c r="Z29" t="s">
        <v>72</v>
      </c>
      <c r="AA29">
        <v>0</v>
      </c>
      <c r="AB29" t="s">
        <v>71</v>
      </c>
      <c r="AC29" t="s">
        <v>73</v>
      </c>
      <c r="AD29">
        <v>0</v>
      </c>
      <c r="AE29" t="s">
        <v>71</v>
      </c>
      <c r="AF29" t="s">
        <v>446</v>
      </c>
      <c r="AG29">
        <v>0</v>
      </c>
      <c r="AH29" t="s">
        <v>71</v>
      </c>
      <c r="AI29" t="s">
        <v>74</v>
      </c>
      <c r="AJ29">
        <v>0</v>
      </c>
      <c r="AK29" t="s">
        <v>71</v>
      </c>
      <c r="AL29" t="s">
        <v>436</v>
      </c>
      <c r="AM29">
        <v>256</v>
      </c>
      <c r="AN29" t="s">
        <v>437</v>
      </c>
      <c r="AO29">
        <v>1000</v>
      </c>
      <c r="AP29" t="s">
        <v>438</v>
      </c>
      <c r="AQ29">
        <v>1000000</v>
      </c>
      <c r="AR29" t="s">
        <v>439</v>
      </c>
      <c r="AS29">
        <v>10</v>
      </c>
      <c r="AT29" t="s">
        <v>440</v>
      </c>
      <c r="AU29">
        <v>1024</v>
      </c>
      <c r="AV29" t="s">
        <v>441</v>
      </c>
      <c r="AW29">
        <v>20</v>
      </c>
      <c r="AX29" t="s">
        <v>442</v>
      </c>
      <c r="AY29">
        <v>20</v>
      </c>
      <c r="AZ29" t="s">
        <v>443</v>
      </c>
      <c r="BA29">
        <v>1</v>
      </c>
      <c r="BB29" t="s">
        <v>444</v>
      </c>
      <c r="BC29">
        <v>0</v>
      </c>
      <c r="BD29" t="s">
        <v>445</v>
      </c>
      <c r="BE29">
        <v>1000000</v>
      </c>
    </row>
    <row r="30" ht="29.25" spans="1:57">
      <c r="A30" s="2">
        <v>1460</v>
      </c>
      <c r="B30" t="s">
        <v>425</v>
      </c>
      <c r="C30">
        <v>4</v>
      </c>
      <c r="D30" t="s">
        <v>426</v>
      </c>
      <c r="E30">
        <v>227</v>
      </c>
      <c r="F30" t="s">
        <v>427</v>
      </c>
      <c r="G30" t="s">
        <v>428</v>
      </c>
      <c r="H30">
        <v>114.18</v>
      </c>
      <c r="I30" t="s">
        <v>429</v>
      </c>
      <c r="J30">
        <v>0.000538</v>
      </c>
      <c r="K30" t="s">
        <v>71</v>
      </c>
      <c r="L30" t="s">
        <v>430</v>
      </c>
      <c r="M30">
        <v>197.260717</v>
      </c>
      <c r="N30" t="s">
        <v>71</v>
      </c>
      <c r="O30" t="s">
        <v>431</v>
      </c>
      <c r="P30">
        <v>0.000735</v>
      </c>
      <c r="Q30" t="s">
        <v>71</v>
      </c>
      <c r="R30" t="s">
        <v>432</v>
      </c>
      <c r="S30" t="e">
        <f t="shared" si="0"/>
        <v>#NAME?</v>
      </c>
      <c r="T30" t="s">
        <v>71</v>
      </c>
      <c r="U30" t="s">
        <v>70</v>
      </c>
      <c r="V30">
        <v>0.785344</v>
      </c>
      <c r="W30" t="s">
        <v>71</v>
      </c>
      <c r="X30" t="s">
        <v>433</v>
      </c>
      <c r="Y30">
        <v>0</v>
      </c>
      <c r="Z30" t="s">
        <v>72</v>
      </c>
      <c r="AA30">
        <v>0</v>
      </c>
      <c r="AB30" t="s">
        <v>71</v>
      </c>
      <c r="AC30" t="s">
        <v>73</v>
      </c>
      <c r="AD30">
        <v>0</v>
      </c>
      <c r="AE30" t="s">
        <v>71</v>
      </c>
      <c r="AF30" t="s">
        <v>446</v>
      </c>
      <c r="AG30">
        <v>0</v>
      </c>
      <c r="AH30" t="s">
        <v>71</v>
      </c>
      <c r="AI30" t="s">
        <v>74</v>
      </c>
      <c r="AJ30">
        <v>0</v>
      </c>
      <c r="AK30" t="s">
        <v>71</v>
      </c>
      <c r="AL30" t="s">
        <v>436</v>
      </c>
      <c r="AM30">
        <v>256</v>
      </c>
      <c r="AN30" t="s">
        <v>437</v>
      </c>
      <c r="AO30">
        <v>1000</v>
      </c>
      <c r="AP30" t="s">
        <v>438</v>
      </c>
      <c r="AQ30">
        <v>1000000</v>
      </c>
      <c r="AR30" t="s">
        <v>439</v>
      </c>
      <c r="AS30">
        <v>10</v>
      </c>
      <c r="AT30" t="s">
        <v>440</v>
      </c>
      <c r="AU30">
        <v>1000</v>
      </c>
      <c r="AV30" t="s">
        <v>441</v>
      </c>
      <c r="AW30">
        <v>20</v>
      </c>
      <c r="AX30" t="s">
        <v>442</v>
      </c>
      <c r="AY30">
        <v>20</v>
      </c>
      <c r="AZ30" t="s">
        <v>443</v>
      </c>
      <c r="BA30">
        <v>1</v>
      </c>
      <c r="BB30" t="s">
        <v>444</v>
      </c>
      <c r="BC30">
        <v>0</v>
      </c>
      <c r="BD30" t="s">
        <v>445</v>
      </c>
      <c r="BE30">
        <v>1000000</v>
      </c>
    </row>
    <row r="31" ht="29.25" spans="1:57">
      <c r="A31" s="2">
        <v>1460</v>
      </c>
      <c r="B31" t="s">
        <v>425</v>
      </c>
      <c r="C31">
        <v>4</v>
      </c>
      <c r="D31" t="s">
        <v>426</v>
      </c>
      <c r="E31">
        <v>227</v>
      </c>
      <c r="F31" t="s">
        <v>427</v>
      </c>
      <c r="G31" t="s">
        <v>428</v>
      </c>
      <c r="H31">
        <v>94.485</v>
      </c>
      <c r="I31" t="s">
        <v>429</v>
      </c>
      <c r="J31">
        <v>0.000464</v>
      </c>
      <c r="K31" t="s">
        <v>71</v>
      </c>
      <c r="L31" t="s">
        <v>430</v>
      </c>
      <c r="M31">
        <v>190.988011</v>
      </c>
      <c r="N31" t="s">
        <v>71</v>
      </c>
      <c r="O31" t="s">
        <v>431</v>
      </c>
      <c r="P31">
        <v>0.000655</v>
      </c>
      <c r="Q31" t="s">
        <v>71</v>
      </c>
      <c r="R31" t="s">
        <v>432</v>
      </c>
      <c r="S31" t="e">
        <f t="shared" si="0"/>
        <v>#NAME?</v>
      </c>
      <c r="T31" t="s">
        <v>71</v>
      </c>
      <c r="U31" t="s">
        <v>70</v>
      </c>
      <c r="V31">
        <v>0.569129</v>
      </c>
      <c r="W31" t="s">
        <v>71</v>
      </c>
      <c r="X31" t="s">
        <v>433</v>
      </c>
      <c r="Y31">
        <v>0</v>
      </c>
      <c r="Z31" t="s">
        <v>72</v>
      </c>
      <c r="AA31">
        <v>0.050915</v>
      </c>
      <c r="AB31" t="s">
        <v>71</v>
      </c>
      <c r="AC31" t="s">
        <v>73</v>
      </c>
      <c r="AD31">
        <v>0.313415</v>
      </c>
      <c r="AE31" t="s">
        <v>71</v>
      </c>
      <c r="AF31" t="s">
        <v>446</v>
      </c>
      <c r="AG31">
        <v>0.192956</v>
      </c>
      <c r="AH31" t="s">
        <v>71</v>
      </c>
      <c r="AI31" t="s">
        <v>74</v>
      </c>
      <c r="AJ31">
        <v>0.003554</v>
      </c>
      <c r="AK31" t="s">
        <v>71</v>
      </c>
      <c r="AL31" t="s">
        <v>436</v>
      </c>
      <c r="AM31">
        <v>256</v>
      </c>
      <c r="AN31" t="s">
        <v>437</v>
      </c>
      <c r="AO31">
        <v>1000</v>
      </c>
      <c r="AP31" t="s">
        <v>438</v>
      </c>
      <c r="AQ31">
        <v>1000000</v>
      </c>
      <c r="AR31" t="s">
        <v>439</v>
      </c>
      <c r="AS31">
        <v>10</v>
      </c>
      <c r="AT31" t="s">
        <v>440</v>
      </c>
      <c r="AU31">
        <v>1000</v>
      </c>
      <c r="AV31" t="s">
        <v>441</v>
      </c>
      <c r="AW31">
        <v>20</v>
      </c>
      <c r="AX31" t="s">
        <v>442</v>
      </c>
      <c r="AY31">
        <v>20</v>
      </c>
      <c r="AZ31" t="s">
        <v>443</v>
      </c>
      <c r="BA31">
        <v>1</v>
      </c>
      <c r="BB31" t="s">
        <v>444</v>
      </c>
      <c r="BC31">
        <v>0</v>
      </c>
      <c r="BD31" t="s">
        <v>445</v>
      </c>
      <c r="BE31">
        <v>1000000</v>
      </c>
    </row>
    <row r="32" ht="29.25" spans="1:57">
      <c r="A32" s="2">
        <v>1459</v>
      </c>
      <c r="B32" t="s">
        <v>425</v>
      </c>
      <c r="C32">
        <v>4</v>
      </c>
      <c r="D32" t="s">
        <v>426</v>
      </c>
      <c r="E32">
        <v>2035</v>
      </c>
      <c r="F32" t="s">
        <v>427</v>
      </c>
      <c r="G32" t="s">
        <v>428</v>
      </c>
      <c r="H32">
        <v>0</v>
      </c>
      <c r="I32" t="s">
        <v>429</v>
      </c>
      <c r="J32">
        <v>0.001116</v>
      </c>
      <c r="K32" t="s">
        <v>71</v>
      </c>
      <c r="L32" t="s">
        <v>430</v>
      </c>
      <c r="M32">
        <v>795.700902</v>
      </c>
      <c r="N32" t="s">
        <v>71</v>
      </c>
      <c r="O32" t="s">
        <v>431</v>
      </c>
      <c r="P32">
        <v>0.001911</v>
      </c>
      <c r="Q32" t="s">
        <v>71</v>
      </c>
      <c r="R32" t="s">
        <v>432</v>
      </c>
      <c r="S32" t="e">
        <f t="shared" si="0"/>
        <v>#NAME?</v>
      </c>
      <c r="T32" t="s">
        <v>71</v>
      </c>
      <c r="U32" t="s">
        <v>70</v>
      </c>
      <c r="V32">
        <v>4.294962</v>
      </c>
      <c r="W32" t="s">
        <v>71</v>
      </c>
      <c r="X32" t="s">
        <v>433</v>
      </c>
      <c r="Y32">
        <v>0</v>
      </c>
      <c r="Z32" t="s">
        <v>72</v>
      </c>
      <c r="AA32">
        <v>0.015214</v>
      </c>
      <c r="AB32" t="s">
        <v>71</v>
      </c>
      <c r="AC32" t="s">
        <v>73</v>
      </c>
      <c r="AD32">
        <v>0.114412</v>
      </c>
      <c r="AE32" t="s">
        <v>71</v>
      </c>
      <c r="AF32" t="s">
        <v>446</v>
      </c>
      <c r="AG32">
        <v>4.146128</v>
      </c>
      <c r="AH32" t="s">
        <v>71</v>
      </c>
      <c r="AI32" t="s">
        <v>74</v>
      </c>
      <c r="AJ32">
        <v>0.003474</v>
      </c>
      <c r="AK32" t="s">
        <v>71</v>
      </c>
      <c r="AL32" t="s">
        <v>436</v>
      </c>
      <c r="AM32">
        <v>256</v>
      </c>
      <c r="AN32" t="s">
        <v>437</v>
      </c>
      <c r="AO32">
        <v>1000</v>
      </c>
      <c r="AP32" t="s">
        <v>438</v>
      </c>
      <c r="AQ32">
        <v>1000000</v>
      </c>
      <c r="AR32" t="s">
        <v>439</v>
      </c>
      <c r="AS32">
        <v>10</v>
      </c>
      <c r="AT32" t="s">
        <v>440</v>
      </c>
      <c r="AU32">
        <v>1000</v>
      </c>
      <c r="AV32" t="s">
        <v>441</v>
      </c>
      <c r="AW32">
        <v>20</v>
      </c>
      <c r="AX32" t="s">
        <v>442</v>
      </c>
      <c r="AY32">
        <v>500</v>
      </c>
      <c r="AZ32" t="s">
        <v>443</v>
      </c>
      <c r="BA32">
        <v>200</v>
      </c>
      <c r="BB32" t="s">
        <v>444</v>
      </c>
      <c r="BC32">
        <v>0</v>
      </c>
      <c r="BD32" t="s">
        <v>445</v>
      </c>
      <c r="BE32">
        <v>1000000</v>
      </c>
    </row>
    <row r="33" ht="29.25" spans="1:57">
      <c r="A33" s="2">
        <v>1458</v>
      </c>
      <c r="B33" t="s">
        <v>425</v>
      </c>
      <c r="C33">
        <v>4</v>
      </c>
      <c r="D33" t="s">
        <v>426</v>
      </c>
      <c r="E33">
        <v>2035</v>
      </c>
      <c r="F33" t="s">
        <v>427</v>
      </c>
      <c r="G33" t="s">
        <v>428</v>
      </c>
      <c r="H33">
        <v>0</v>
      </c>
      <c r="I33" t="s">
        <v>429</v>
      </c>
      <c r="J33">
        <v>0.001129</v>
      </c>
      <c r="K33" t="s">
        <v>71</v>
      </c>
      <c r="L33" t="s">
        <v>430</v>
      </c>
      <c r="M33">
        <v>783.602334</v>
      </c>
      <c r="N33" t="s">
        <v>71</v>
      </c>
      <c r="O33" t="s">
        <v>431</v>
      </c>
      <c r="P33">
        <v>0.001912</v>
      </c>
      <c r="Q33" t="s">
        <v>71</v>
      </c>
      <c r="R33" t="s">
        <v>432</v>
      </c>
      <c r="S33" t="e">
        <f t="shared" si="0"/>
        <v>#NAME?</v>
      </c>
      <c r="T33" t="s">
        <v>71</v>
      </c>
      <c r="U33" t="s">
        <v>70</v>
      </c>
      <c r="V33">
        <v>4.296326</v>
      </c>
      <c r="W33" t="s">
        <v>71</v>
      </c>
      <c r="X33" t="s">
        <v>433</v>
      </c>
      <c r="Y33">
        <v>0</v>
      </c>
      <c r="Z33" t="s">
        <v>72</v>
      </c>
      <c r="AA33">
        <v>0.014958</v>
      </c>
      <c r="AB33" t="s">
        <v>71</v>
      </c>
      <c r="AC33" t="s">
        <v>73</v>
      </c>
      <c r="AD33">
        <v>0.111879</v>
      </c>
      <c r="AE33" t="s">
        <v>71</v>
      </c>
      <c r="AF33" t="s">
        <v>446</v>
      </c>
      <c r="AG33">
        <v>4.150101</v>
      </c>
      <c r="AH33" t="s">
        <v>71</v>
      </c>
      <c r="AI33" t="s">
        <v>74</v>
      </c>
      <c r="AJ33">
        <v>0.003488</v>
      </c>
      <c r="AK33" t="s">
        <v>71</v>
      </c>
      <c r="AL33" t="s">
        <v>436</v>
      </c>
      <c r="AM33">
        <v>256</v>
      </c>
      <c r="AN33" t="s">
        <v>437</v>
      </c>
      <c r="AO33">
        <v>1000</v>
      </c>
      <c r="AP33" t="s">
        <v>438</v>
      </c>
      <c r="AQ33">
        <v>1000000</v>
      </c>
      <c r="AR33" t="s">
        <v>439</v>
      </c>
      <c r="AS33">
        <v>10</v>
      </c>
      <c r="AT33" t="s">
        <v>440</v>
      </c>
      <c r="AU33">
        <v>1000</v>
      </c>
      <c r="AV33" t="s">
        <v>441</v>
      </c>
      <c r="AW33">
        <v>20</v>
      </c>
      <c r="AX33" t="s">
        <v>442</v>
      </c>
      <c r="AY33">
        <v>500</v>
      </c>
      <c r="AZ33" t="s">
        <v>443</v>
      </c>
      <c r="BA33">
        <v>100</v>
      </c>
      <c r="BB33" t="s">
        <v>444</v>
      </c>
      <c r="BC33">
        <v>0</v>
      </c>
      <c r="BD33" t="s">
        <v>445</v>
      </c>
      <c r="BE33">
        <v>1000000</v>
      </c>
    </row>
    <row r="34" ht="29.25" spans="1:57">
      <c r="A34" s="2">
        <v>1417</v>
      </c>
      <c r="B34" t="s">
        <v>425</v>
      </c>
      <c r="C34">
        <v>4</v>
      </c>
      <c r="D34" t="s">
        <v>426</v>
      </c>
      <c r="E34">
        <v>16321</v>
      </c>
      <c r="F34" t="s">
        <v>427</v>
      </c>
      <c r="G34" t="s">
        <v>428</v>
      </c>
      <c r="H34">
        <v>110.052</v>
      </c>
      <c r="I34" t="s">
        <v>429</v>
      </c>
      <c r="J34">
        <v>0.004494</v>
      </c>
      <c r="K34" t="s">
        <v>71</v>
      </c>
      <c r="L34" t="s">
        <v>430</v>
      </c>
      <c r="M34">
        <v>9761.622503</v>
      </c>
      <c r="N34" t="s">
        <v>71</v>
      </c>
      <c r="O34" t="s">
        <v>431</v>
      </c>
      <c r="P34">
        <v>0.013803</v>
      </c>
      <c r="Q34" t="s">
        <v>71</v>
      </c>
      <c r="R34" t="s">
        <v>432</v>
      </c>
      <c r="S34" t="e">
        <f t="shared" si="0"/>
        <v>#NAME?</v>
      </c>
      <c r="T34" t="s">
        <v>71</v>
      </c>
      <c r="U34" t="s">
        <v>70</v>
      </c>
      <c r="V34">
        <v>172.478925</v>
      </c>
      <c r="W34" t="s">
        <v>71</v>
      </c>
      <c r="X34" t="s">
        <v>433</v>
      </c>
      <c r="Y34">
        <v>0</v>
      </c>
      <c r="Z34" t="s">
        <v>72</v>
      </c>
      <c r="AA34">
        <v>1.909719</v>
      </c>
      <c r="AB34" t="s">
        <v>71</v>
      </c>
      <c r="AC34" t="s">
        <v>73</v>
      </c>
      <c r="AD34">
        <v>59.02123</v>
      </c>
      <c r="AE34" t="s">
        <v>71</v>
      </c>
      <c r="AF34" t="s">
        <v>446</v>
      </c>
      <c r="AG34">
        <v>109.773459</v>
      </c>
      <c r="AH34" t="s">
        <v>71</v>
      </c>
      <c r="AI34" t="s">
        <v>74</v>
      </c>
      <c r="AJ34">
        <v>0.008773</v>
      </c>
      <c r="AK34" t="s">
        <v>71</v>
      </c>
      <c r="AL34" t="s">
        <v>436</v>
      </c>
      <c r="AM34">
        <v>512</v>
      </c>
      <c r="AN34" t="s">
        <v>437</v>
      </c>
      <c r="AO34">
        <v>1000</v>
      </c>
      <c r="AP34" t="s">
        <v>438</v>
      </c>
      <c r="AQ34">
        <v>1048576</v>
      </c>
      <c r="AR34" t="s">
        <v>439</v>
      </c>
      <c r="AS34">
        <v>10</v>
      </c>
      <c r="AT34" t="s">
        <v>440</v>
      </c>
      <c r="AU34">
        <v>1000</v>
      </c>
      <c r="AV34" t="s">
        <v>441</v>
      </c>
      <c r="AW34">
        <v>4096</v>
      </c>
      <c r="AX34" t="s">
        <v>442</v>
      </c>
      <c r="AY34">
        <v>4096</v>
      </c>
      <c r="AZ34" t="s">
        <v>443</v>
      </c>
      <c r="BA34">
        <v>1</v>
      </c>
      <c r="BB34" t="s">
        <v>444</v>
      </c>
      <c r="BC34">
        <v>0</v>
      </c>
      <c r="BD34" t="s">
        <v>445</v>
      </c>
      <c r="BE34">
        <v>1000000</v>
      </c>
    </row>
    <row r="35" ht="29.25" spans="1:57">
      <c r="A35" s="2">
        <v>1416</v>
      </c>
      <c r="B35" t="s">
        <v>425</v>
      </c>
      <c r="C35">
        <v>4</v>
      </c>
      <c r="D35" t="s">
        <v>426</v>
      </c>
      <c r="E35">
        <v>8240</v>
      </c>
      <c r="F35" t="s">
        <v>427</v>
      </c>
      <c r="G35" t="s">
        <v>428</v>
      </c>
      <c r="H35">
        <v>110.121</v>
      </c>
      <c r="I35" t="s">
        <v>429</v>
      </c>
      <c r="J35">
        <v>0.004035</v>
      </c>
      <c r="K35" t="s">
        <v>71</v>
      </c>
      <c r="L35" t="s">
        <v>430</v>
      </c>
      <c r="M35">
        <v>5511.465611</v>
      </c>
      <c r="N35" t="s">
        <v>71</v>
      </c>
      <c r="O35" t="s">
        <v>431</v>
      </c>
      <c r="P35">
        <v>0.009291</v>
      </c>
      <c r="Q35" t="s">
        <v>71</v>
      </c>
      <c r="R35" t="s">
        <v>432</v>
      </c>
      <c r="S35" t="e">
        <f t="shared" si="0"/>
        <v>#NAME?</v>
      </c>
      <c r="T35" t="s">
        <v>71</v>
      </c>
      <c r="U35" t="s">
        <v>70</v>
      </c>
      <c r="V35">
        <v>87.635093</v>
      </c>
      <c r="W35" t="s">
        <v>71</v>
      </c>
      <c r="X35" t="s">
        <v>433</v>
      </c>
      <c r="Y35">
        <v>0</v>
      </c>
      <c r="Z35" t="s">
        <v>72</v>
      </c>
      <c r="AA35">
        <v>0.971343</v>
      </c>
      <c r="AB35" t="s">
        <v>71</v>
      </c>
      <c r="AC35" t="s">
        <v>73</v>
      </c>
      <c r="AD35">
        <v>30.530378</v>
      </c>
      <c r="AE35" t="s">
        <v>71</v>
      </c>
      <c r="AF35" t="s">
        <v>446</v>
      </c>
      <c r="AG35">
        <v>55.245228</v>
      </c>
      <c r="AH35" t="s">
        <v>71</v>
      </c>
      <c r="AI35" t="s">
        <v>74</v>
      </c>
      <c r="AJ35">
        <v>0.008744</v>
      </c>
      <c r="AK35" t="s">
        <v>71</v>
      </c>
      <c r="AL35" t="s">
        <v>436</v>
      </c>
      <c r="AM35">
        <v>512</v>
      </c>
      <c r="AN35" t="s">
        <v>437</v>
      </c>
      <c r="AO35">
        <v>1000</v>
      </c>
      <c r="AP35" t="s">
        <v>438</v>
      </c>
      <c r="AQ35">
        <v>1048576</v>
      </c>
      <c r="AR35" t="s">
        <v>439</v>
      </c>
      <c r="AS35">
        <v>10</v>
      </c>
      <c r="AT35" t="s">
        <v>440</v>
      </c>
      <c r="AU35">
        <v>1000</v>
      </c>
      <c r="AV35" t="s">
        <v>441</v>
      </c>
      <c r="AW35">
        <v>2048</v>
      </c>
      <c r="AX35" t="s">
        <v>442</v>
      </c>
      <c r="AY35">
        <v>2048</v>
      </c>
      <c r="AZ35" t="s">
        <v>443</v>
      </c>
      <c r="BA35">
        <v>1</v>
      </c>
      <c r="BB35" t="s">
        <v>444</v>
      </c>
      <c r="BC35">
        <v>0</v>
      </c>
      <c r="BD35" t="s">
        <v>445</v>
      </c>
      <c r="BE35">
        <v>1000000</v>
      </c>
    </row>
    <row r="36" ht="29.25" spans="1:57">
      <c r="A36" s="2">
        <v>1415</v>
      </c>
      <c r="B36" t="s">
        <v>425</v>
      </c>
      <c r="C36">
        <v>4</v>
      </c>
      <c r="D36" t="s">
        <v>426</v>
      </c>
      <c r="E36">
        <v>4200</v>
      </c>
      <c r="F36" t="s">
        <v>427</v>
      </c>
      <c r="G36" t="s">
        <v>428</v>
      </c>
      <c r="H36">
        <v>109.135</v>
      </c>
      <c r="I36" t="s">
        <v>429</v>
      </c>
      <c r="J36">
        <v>0.003166</v>
      </c>
      <c r="K36" t="s">
        <v>71</v>
      </c>
      <c r="L36" t="s">
        <v>430</v>
      </c>
      <c r="M36">
        <v>3204.160886</v>
      </c>
      <c r="N36" t="s">
        <v>71</v>
      </c>
      <c r="O36" t="s">
        <v>431</v>
      </c>
      <c r="P36">
        <v>0.006221</v>
      </c>
      <c r="Q36" t="s">
        <v>71</v>
      </c>
      <c r="R36" t="s">
        <v>432</v>
      </c>
      <c r="S36" t="e">
        <f t="shared" si="0"/>
        <v>#NAME?</v>
      </c>
      <c r="T36" t="s">
        <v>71</v>
      </c>
      <c r="U36" t="s">
        <v>70</v>
      </c>
      <c r="V36">
        <v>43.336091</v>
      </c>
      <c r="W36" t="s">
        <v>71</v>
      </c>
      <c r="X36" t="s">
        <v>433</v>
      </c>
      <c r="Y36">
        <v>0</v>
      </c>
      <c r="Z36" t="s">
        <v>72</v>
      </c>
      <c r="AA36">
        <v>0.540291</v>
      </c>
      <c r="AB36" t="s">
        <v>71</v>
      </c>
      <c r="AC36" t="s">
        <v>73</v>
      </c>
      <c r="AD36">
        <v>14.974108</v>
      </c>
      <c r="AE36" t="s">
        <v>71</v>
      </c>
      <c r="AF36" t="s">
        <v>446</v>
      </c>
      <c r="AG36">
        <v>27.390505</v>
      </c>
      <c r="AH36" t="s">
        <v>71</v>
      </c>
      <c r="AI36" t="s">
        <v>74</v>
      </c>
      <c r="AJ36">
        <v>0.008698</v>
      </c>
      <c r="AK36" t="s">
        <v>71</v>
      </c>
      <c r="AL36" t="s">
        <v>436</v>
      </c>
      <c r="AM36">
        <v>512</v>
      </c>
      <c r="AN36" t="s">
        <v>437</v>
      </c>
      <c r="AO36">
        <v>1000</v>
      </c>
      <c r="AP36" t="s">
        <v>438</v>
      </c>
      <c r="AQ36">
        <v>1048576</v>
      </c>
      <c r="AR36" t="s">
        <v>439</v>
      </c>
      <c r="AS36">
        <v>10</v>
      </c>
      <c r="AT36" t="s">
        <v>440</v>
      </c>
      <c r="AU36">
        <v>1000</v>
      </c>
      <c r="AV36" t="s">
        <v>441</v>
      </c>
      <c r="AW36">
        <v>1024</v>
      </c>
      <c r="AX36" t="s">
        <v>442</v>
      </c>
      <c r="AY36">
        <v>1024</v>
      </c>
      <c r="AZ36" t="s">
        <v>443</v>
      </c>
      <c r="BA36">
        <v>1</v>
      </c>
      <c r="BB36" t="s">
        <v>444</v>
      </c>
      <c r="BC36">
        <v>0</v>
      </c>
      <c r="BD36" t="s">
        <v>445</v>
      </c>
      <c r="BE36">
        <v>1000000</v>
      </c>
    </row>
    <row r="37" ht="29.25" spans="1:57">
      <c r="A37" s="2">
        <v>1414</v>
      </c>
      <c r="B37" t="s">
        <v>425</v>
      </c>
      <c r="C37">
        <v>4</v>
      </c>
      <c r="D37" t="s">
        <v>426</v>
      </c>
      <c r="E37">
        <v>2180</v>
      </c>
      <c r="F37" t="s">
        <v>427</v>
      </c>
      <c r="G37" t="s">
        <v>428</v>
      </c>
      <c r="H37">
        <v>109.426</v>
      </c>
      <c r="I37" t="s">
        <v>429</v>
      </c>
      <c r="J37">
        <v>0.002354</v>
      </c>
      <c r="K37" t="s">
        <v>71</v>
      </c>
      <c r="L37" t="s">
        <v>430</v>
      </c>
      <c r="M37">
        <v>1974.355307</v>
      </c>
      <c r="N37" t="s">
        <v>71</v>
      </c>
      <c r="O37" t="s">
        <v>431</v>
      </c>
      <c r="P37">
        <v>0.004237</v>
      </c>
      <c r="Q37" t="s">
        <v>71</v>
      </c>
      <c r="R37" t="s">
        <v>432</v>
      </c>
      <c r="S37" t="e">
        <f t="shared" si="0"/>
        <v>#NAME?</v>
      </c>
      <c r="T37" t="s">
        <v>71</v>
      </c>
      <c r="U37" t="s">
        <v>70</v>
      </c>
      <c r="V37">
        <v>21.898162</v>
      </c>
      <c r="W37" t="s">
        <v>71</v>
      </c>
      <c r="X37" t="s">
        <v>433</v>
      </c>
      <c r="Y37">
        <v>0</v>
      </c>
      <c r="Z37" t="s">
        <v>72</v>
      </c>
      <c r="AA37">
        <v>0.297417</v>
      </c>
      <c r="AB37" t="s">
        <v>71</v>
      </c>
      <c r="AC37" t="s">
        <v>73</v>
      </c>
      <c r="AD37">
        <v>7.588525</v>
      </c>
      <c r="AE37" t="s">
        <v>71</v>
      </c>
      <c r="AF37" t="s">
        <v>446</v>
      </c>
      <c r="AG37">
        <v>13.785996</v>
      </c>
      <c r="AH37" t="s">
        <v>71</v>
      </c>
      <c r="AI37" t="s">
        <v>74</v>
      </c>
      <c r="AJ37">
        <v>0.008694</v>
      </c>
      <c r="AK37" t="s">
        <v>71</v>
      </c>
      <c r="AL37" t="s">
        <v>436</v>
      </c>
      <c r="AM37">
        <v>512</v>
      </c>
      <c r="AN37" t="s">
        <v>437</v>
      </c>
      <c r="AO37">
        <v>1000</v>
      </c>
      <c r="AP37" t="s">
        <v>438</v>
      </c>
      <c r="AQ37">
        <v>1048576</v>
      </c>
      <c r="AR37" t="s">
        <v>439</v>
      </c>
      <c r="AS37">
        <v>10</v>
      </c>
      <c r="AT37" t="s">
        <v>440</v>
      </c>
      <c r="AU37">
        <v>1000</v>
      </c>
      <c r="AV37" t="s">
        <v>441</v>
      </c>
      <c r="AW37">
        <v>512</v>
      </c>
      <c r="AX37" t="s">
        <v>442</v>
      </c>
      <c r="AY37">
        <v>512</v>
      </c>
      <c r="AZ37" t="s">
        <v>443</v>
      </c>
      <c r="BA37">
        <v>1</v>
      </c>
      <c r="BB37" t="s">
        <v>444</v>
      </c>
      <c r="BC37">
        <v>0</v>
      </c>
      <c r="BD37" t="s">
        <v>445</v>
      </c>
      <c r="BE37">
        <v>1000000</v>
      </c>
    </row>
    <row r="38" ht="29.25" spans="1:57">
      <c r="A38" s="2">
        <v>1413</v>
      </c>
      <c r="B38" t="s">
        <v>425</v>
      </c>
      <c r="C38">
        <v>4</v>
      </c>
      <c r="D38" t="s">
        <v>426</v>
      </c>
      <c r="E38">
        <v>1170</v>
      </c>
      <c r="F38" t="s">
        <v>427</v>
      </c>
      <c r="G38" t="s">
        <v>428</v>
      </c>
      <c r="H38">
        <v>109.473</v>
      </c>
      <c r="I38" t="s">
        <v>429</v>
      </c>
      <c r="J38">
        <v>0.001762</v>
      </c>
      <c r="K38" t="s">
        <v>71</v>
      </c>
      <c r="L38" t="s">
        <v>430</v>
      </c>
      <c r="M38">
        <v>1308.63195</v>
      </c>
      <c r="N38" t="s">
        <v>71</v>
      </c>
      <c r="O38" t="s">
        <v>431</v>
      </c>
      <c r="P38">
        <v>0.00301</v>
      </c>
      <c r="Q38" t="s">
        <v>71</v>
      </c>
      <c r="R38" t="s">
        <v>432</v>
      </c>
      <c r="S38" t="e">
        <f t="shared" si="0"/>
        <v>#NAME?</v>
      </c>
      <c r="T38" t="s">
        <v>71</v>
      </c>
      <c r="U38" t="s">
        <v>70</v>
      </c>
      <c r="V38">
        <v>11.148667</v>
      </c>
      <c r="W38" t="s">
        <v>71</v>
      </c>
      <c r="X38" t="s">
        <v>433</v>
      </c>
      <c r="Y38">
        <v>0</v>
      </c>
      <c r="Z38" t="s">
        <v>72</v>
      </c>
      <c r="AA38">
        <v>0.197914</v>
      </c>
      <c r="AB38" t="s">
        <v>71</v>
      </c>
      <c r="AC38" t="s">
        <v>73</v>
      </c>
      <c r="AD38">
        <v>3.96852</v>
      </c>
      <c r="AE38" t="s">
        <v>71</v>
      </c>
      <c r="AF38" t="s">
        <v>446</v>
      </c>
      <c r="AG38">
        <v>6.871823</v>
      </c>
      <c r="AH38" t="s">
        <v>71</v>
      </c>
      <c r="AI38" t="s">
        <v>74</v>
      </c>
      <c r="AJ38">
        <v>0.008691</v>
      </c>
      <c r="AK38" t="s">
        <v>71</v>
      </c>
      <c r="AL38" t="s">
        <v>436</v>
      </c>
      <c r="AM38">
        <v>512</v>
      </c>
      <c r="AN38" t="s">
        <v>437</v>
      </c>
      <c r="AO38">
        <v>1000</v>
      </c>
      <c r="AP38" t="s">
        <v>438</v>
      </c>
      <c r="AQ38">
        <v>1048576</v>
      </c>
      <c r="AR38" t="s">
        <v>439</v>
      </c>
      <c r="AS38">
        <v>10</v>
      </c>
      <c r="AT38" t="s">
        <v>440</v>
      </c>
      <c r="AU38">
        <v>1000</v>
      </c>
      <c r="AV38" t="s">
        <v>441</v>
      </c>
      <c r="AW38">
        <v>256</v>
      </c>
      <c r="AX38" t="s">
        <v>442</v>
      </c>
      <c r="AY38">
        <v>256</v>
      </c>
      <c r="AZ38" t="s">
        <v>443</v>
      </c>
      <c r="BA38">
        <v>1</v>
      </c>
      <c r="BB38" t="s">
        <v>444</v>
      </c>
      <c r="BC38">
        <v>0</v>
      </c>
      <c r="BD38" t="s">
        <v>445</v>
      </c>
      <c r="BE38">
        <v>1000000</v>
      </c>
    </row>
    <row r="39" ht="29.25" spans="1:57">
      <c r="A39" s="2">
        <v>1412</v>
      </c>
      <c r="B39" t="s">
        <v>425</v>
      </c>
      <c r="C39">
        <v>4</v>
      </c>
      <c r="D39" t="s">
        <v>426</v>
      </c>
      <c r="E39">
        <v>665</v>
      </c>
      <c r="F39" t="s">
        <v>427</v>
      </c>
      <c r="G39" t="s">
        <v>428</v>
      </c>
      <c r="H39">
        <v>107.92</v>
      </c>
      <c r="I39" t="s">
        <v>429</v>
      </c>
      <c r="J39">
        <v>0.001343</v>
      </c>
      <c r="K39" t="s">
        <v>71</v>
      </c>
      <c r="L39" t="s">
        <v>430</v>
      </c>
      <c r="M39">
        <v>923.138168</v>
      </c>
      <c r="N39" t="s">
        <v>71</v>
      </c>
      <c r="O39" t="s">
        <v>431</v>
      </c>
      <c r="P39">
        <v>0.002223</v>
      </c>
      <c r="Q39" t="s">
        <v>71</v>
      </c>
      <c r="R39" t="s">
        <v>432</v>
      </c>
      <c r="S39" t="e">
        <f t="shared" si="0"/>
        <v>#NAME?</v>
      </c>
      <c r="T39" t="s">
        <v>71</v>
      </c>
      <c r="U39" t="s">
        <v>70</v>
      </c>
      <c r="V39">
        <v>5.761833</v>
      </c>
      <c r="W39" t="s">
        <v>71</v>
      </c>
      <c r="X39" t="s">
        <v>433</v>
      </c>
      <c r="Y39">
        <v>0</v>
      </c>
      <c r="Z39" t="s">
        <v>72</v>
      </c>
      <c r="AA39">
        <v>0.13104</v>
      </c>
      <c r="AB39" t="s">
        <v>71</v>
      </c>
      <c r="AC39" t="s">
        <v>73</v>
      </c>
      <c r="AD39">
        <v>2.137277</v>
      </c>
      <c r="AE39" t="s">
        <v>71</v>
      </c>
      <c r="AF39" t="s">
        <v>446</v>
      </c>
      <c r="AG39">
        <v>3.432879</v>
      </c>
      <c r="AH39" t="s">
        <v>71</v>
      </c>
      <c r="AI39" t="s">
        <v>74</v>
      </c>
      <c r="AJ39">
        <v>0.008707</v>
      </c>
      <c r="AK39" t="s">
        <v>71</v>
      </c>
      <c r="AL39" t="s">
        <v>436</v>
      </c>
      <c r="AM39">
        <v>512</v>
      </c>
      <c r="AN39" t="s">
        <v>437</v>
      </c>
      <c r="AO39">
        <v>1000</v>
      </c>
      <c r="AP39" t="s">
        <v>438</v>
      </c>
      <c r="AQ39">
        <v>1048576</v>
      </c>
      <c r="AR39" t="s">
        <v>439</v>
      </c>
      <c r="AS39">
        <v>10</v>
      </c>
      <c r="AT39" t="s">
        <v>440</v>
      </c>
      <c r="AU39">
        <v>1000</v>
      </c>
      <c r="AV39" t="s">
        <v>441</v>
      </c>
      <c r="AW39">
        <v>128</v>
      </c>
      <c r="AX39" t="s">
        <v>442</v>
      </c>
      <c r="AY39">
        <v>128</v>
      </c>
      <c r="AZ39" t="s">
        <v>443</v>
      </c>
      <c r="BA39">
        <v>1</v>
      </c>
      <c r="BB39" t="s">
        <v>444</v>
      </c>
      <c r="BC39">
        <v>0</v>
      </c>
      <c r="BD39" t="s">
        <v>445</v>
      </c>
      <c r="BE39">
        <v>1000000</v>
      </c>
    </row>
    <row r="40" ht="29.25" spans="1:57">
      <c r="A40" s="2">
        <v>1411</v>
      </c>
      <c r="B40" t="s">
        <v>425</v>
      </c>
      <c r="C40">
        <v>4</v>
      </c>
      <c r="D40" t="s">
        <v>426</v>
      </c>
      <c r="E40">
        <v>412</v>
      </c>
      <c r="F40" t="s">
        <v>427</v>
      </c>
      <c r="G40" t="s">
        <v>428</v>
      </c>
      <c r="H40">
        <v>105.082</v>
      </c>
      <c r="I40" t="s">
        <v>429</v>
      </c>
      <c r="J40">
        <v>0.001046</v>
      </c>
      <c r="K40" t="s">
        <v>71</v>
      </c>
      <c r="L40" t="s">
        <v>430</v>
      </c>
      <c r="M40">
        <v>766.071417</v>
      </c>
      <c r="N40" t="s">
        <v>71</v>
      </c>
      <c r="O40" t="s">
        <v>431</v>
      </c>
      <c r="P40">
        <v>0.001777</v>
      </c>
      <c r="Q40" t="s">
        <v>71</v>
      </c>
      <c r="R40" t="s">
        <v>432</v>
      </c>
      <c r="S40" t="e">
        <f t="shared" si="0"/>
        <v>#NAME?</v>
      </c>
      <c r="T40" t="s">
        <v>71</v>
      </c>
      <c r="U40" t="s">
        <v>70</v>
      </c>
      <c r="V40">
        <v>3.00522</v>
      </c>
      <c r="W40" t="s">
        <v>71</v>
      </c>
      <c r="X40" t="s">
        <v>433</v>
      </c>
      <c r="Y40">
        <v>0</v>
      </c>
      <c r="Z40" t="s">
        <v>72</v>
      </c>
      <c r="AA40">
        <v>0.106912</v>
      </c>
      <c r="AB40" t="s">
        <v>71</v>
      </c>
      <c r="AC40" t="s">
        <v>73</v>
      </c>
      <c r="AD40">
        <v>1.192212</v>
      </c>
      <c r="AE40" t="s">
        <v>71</v>
      </c>
      <c r="AF40" t="s">
        <v>446</v>
      </c>
      <c r="AG40">
        <v>1.669919</v>
      </c>
      <c r="AH40" t="s">
        <v>71</v>
      </c>
      <c r="AI40" t="s">
        <v>74</v>
      </c>
      <c r="AJ40">
        <v>0.008701</v>
      </c>
      <c r="AK40" t="s">
        <v>71</v>
      </c>
      <c r="AL40" t="s">
        <v>436</v>
      </c>
      <c r="AM40">
        <v>512</v>
      </c>
      <c r="AN40" t="s">
        <v>437</v>
      </c>
      <c r="AO40">
        <v>1000</v>
      </c>
      <c r="AP40" t="s">
        <v>438</v>
      </c>
      <c r="AQ40">
        <v>1048576</v>
      </c>
      <c r="AR40" t="s">
        <v>439</v>
      </c>
      <c r="AS40">
        <v>10</v>
      </c>
      <c r="AT40" t="s">
        <v>440</v>
      </c>
      <c r="AU40">
        <v>1000</v>
      </c>
      <c r="AV40" t="s">
        <v>441</v>
      </c>
      <c r="AW40">
        <v>64</v>
      </c>
      <c r="AX40" t="s">
        <v>442</v>
      </c>
      <c r="AY40">
        <v>64</v>
      </c>
      <c r="AZ40" t="s">
        <v>443</v>
      </c>
      <c r="BA40">
        <v>1</v>
      </c>
      <c r="BB40" t="s">
        <v>444</v>
      </c>
      <c r="BC40">
        <v>0</v>
      </c>
      <c r="BD40" t="s">
        <v>445</v>
      </c>
      <c r="BE40">
        <v>1000000</v>
      </c>
    </row>
    <row r="41" ht="29.25" spans="1:57">
      <c r="A41" s="2">
        <v>1410</v>
      </c>
      <c r="B41" t="s">
        <v>425</v>
      </c>
      <c r="C41">
        <v>4</v>
      </c>
      <c r="D41" t="s">
        <v>426</v>
      </c>
      <c r="E41">
        <v>286</v>
      </c>
      <c r="F41" t="s">
        <v>427</v>
      </c>
      <c r="G41" t="s">
        <v>428</v>
      </c>
      <c r="H41">
        <v>111.002</v>
      </c>
      <c r="I41" t="s">
        <v>429</v>
      </c>
      <c r="J41">
        <v>0.000861</v>
      </c>
      <c r="K41" t="s">
        <v>71</v>
      </c>
      <c r="L41" t="s">
        <v>430</v>
      </c>
      <c r="M41">
        <v>702.801187</v>
      </c>
      <c r="N41" t="s">
        <v>71</v>
      </c>
      <c r="O41" t="s">
        <v>431</v>
      </c>
      <c r="P41">
        <v>0.001531</v>
      </c>
      <c r="Q41" t="s">
        <v>71</v>
      </c>
      <c r="R41" t="s">
        <v>432</v>
      </c>
      <c r="S41" t="e">
        <f t="shared" si="0"/>
        <v>#NAME?</v>
      </c>
      <c r="T41" t="s">
        <v>71</v>
      </c>
      <c r="U41" t="s">
        <v>70</v>
      </c>
      <c r="V41">
        <v>1.679988</v>
      </c>
      <c r="W41" t="s">
        <v>71</v>
      </c>
      <c r="X41" t="s">
        <v>433</v>
      </c>
      <c r="Y41">
        <v>0</v>
      </c>
      <c r="Z41" t="s">
        <v>72</v>
      </c>
      <c r="AA41">
        <v>0.086107</v>
      </c>
      <c r="AB41" t="s">
        <v>71</v>
      </c>
      <c r="AC41" t="s">
        <v>73</v>
      </c>
      <c r="AD41">
        <v>0.732336</v>
      </c>
      <c r="AE41" t="s">
        <v>71</v>
      </c>
      <c r="AF41" t="s">
        <v>446</v>
      </c>
      <c r="AG41">
        <v>0.835351</v>
      </c>
      <c r="AH41" t="s">
        <v>71</v>
      </c>
      <c r="AI41" t="s">
        <v>74</v>
      </c>
      <c r="AJ41">
        <v>0.008717</v>
      </c>
      <c r="AK41" t="s">
        <v>71</v>
      </c>
      <c r="AL41" t="s">
        <v>436</v>
      </c>
      <c r="AM41">
        <v>512</v>
      </c>
      <c r="AN41" t="s">
        <v>437</v>
      </c>
      <c r="AO41">
        <v>1000</v>
      </c>
      <c r="AP41" t="s">
        <v>438</v>
      </c>
      <c r="AQ41">
        <v>1048576</v>
      </c>
      <c r="AR41" t="s">
        <v>439</v>
      </c>
      <c r="AS41">
        <v>10</v>
      </c>
      <c r="AT41" t="s">
        <v>440</v>
      </c>
      <c r="AU41">
        <v>1000</v>
      </c>
      <c r="AV41" t="s">
        <v>441</v>
      </c>
      <c r="AW41">
        <v>32</v>
      </c>
      <c r="AX41" t="s">
        <v>442</v>
      </c>
      <c r="AY41">
        <v>32</v>
      </c>
      <c r="AZ41" t="s">
        <v>443</v>
      </c>
      <c r="BA41">
        <v>1</v>
      </c>
      <c r="BB41" t="s">
        <v>444</v>
      </c>
      <c r="BC41">
        <v>0</v>
      </c>
      <c r="BD41" t="s">
        <v>445</v>
      </c>
      <c r="BE41">
        <v>1000000</v>
      </c>
    </row>
    <row r="42" ht="29.25" spans="1:57">
      <c r="A42" s="2">
        <v>1409</v>
      </c>
      <c r="B42" t="s">
        <v>425</v>
      </c>
      <c r="C42">
        <v>4</v>
      </c>
      <c r="D42" t="s">
        <v>426</v>
      </c>
      <c r="E42">
        <v>223</v>
      </c>
      <c r="F42" t="s">
        <v>427</v>
      </c>
      <c r="G42" t="s">
        <v>428</v>
      </c>
      <c r="H42">
        <v>108.636</v>
      </c>
      <c r="I42" t="s">
        <v>429</v>
      </c>
      <c r="J42">
        <v>0.000757</v>
      </c>
      <c r="K42" t="s">
        <v>71</v>
      </c>
      <c r="L42" t="s">
        <v>430</v>
      </c>
      <c r="M42">
        <v>612.546645</v>
      </c>
      <c r="N42" t="s">
        <v>71</v>
      </c>
      <c r="O42" t="s">
        <v>431</v>
      </c>
      <c r="P42">
        <v>0.001341</v>
      </c>
      <c r="Q42" t="s">
        <v>71</v>
      </c>
      <c r="R42" t="s">
        <v>432</v>
      </c>
      <c r="S42" t="e">
        <f t="shared" si="0"/>
        <v>#NAME?</v>
      </c>
      <c r="T42" t="s">
        <v>71</v>
      </c>
      <c r="U42" t="s">
        <v>70</v>
      </c>
      <c r="V42">
        <v>1.002649</v>
      </c>
      <c r="W42" t="s">
        <v>71</v>
      </c>
      <c r="X42" t="s">
        <v>433</v>
      </c>
      <c r="Y42">
        <v>0</v>
      </c>
      <c r="Z42" t="s">
        <v>72</v>
      </c>
      <c r="AA42">
        <v>0.078379</v>
      </c>
      <c r="AB42" t="s">
        <v>71</v>
      </c>
      <c r="AC42" t="s">
        <v>73</v>
      </c>
      <c r="AD42">
        <v>0.489357</v>
      </c>
      <c r="AE42" t="s">
        <v>71</v>
      </c>
      <c r="AF42" t="s">
        <v>446</v>
      </c>
      <c r="AG42">
        <v>0.413759</v>
      </c>
      <c r="AH42" t="s">
        <v>71</v>
      </c>
      <c r="AI42" t="s">
        <v>74</v>
      </c>
      <c r="AJ42">
        <v>0.008711</v>
      </c>
      <c r="AK42" t="s">
        <v>71</v>
      </c>
      <c r="AL42" t="s">
        <v>436</v>
      </c>
      <c r="AM42">
        <v>512</v>
      </c>
      <c r="AN42" t="s">
        <v>437</v>
      </c>
      <c r="AO42">
        <v>1000</v>
      </c>
      <c r="AP42" t="s">
        <v>438</v>
      </c>
      <c r="AQ42">
        <v>1048576</v>
      </c>
      <c r="AR42" t="s">
        <v>439</v>
      </c>
      <c r="AS42">
        <v>10</v>
      </c>
      <c r="AT42" t="s">
        <v>440</v>
      </c>
      <c r="AU42">
        <v>1000</v>
      </c>
      <c r="AV42" t="s">
        <v>441</v>
      </c>
      <c r="AW42">
        <v>16</v>
      </c>
      <c r="AX42" t="s">
        <v>442</v>
      </c>
      <c r="AY42">
        <v>16</v>
      </c>
      <c r="AZ42" t="s">
        <v>443</v>
      </c>
      <c r="BA42">
        <v>1</v>
      </c>
      <c r="BB42" t="s">
        <v>444</v>
      </c>
      <c r="BC42">
        <v>0</v>
      </c>
      <c r="BD42" t="s">
        <v>445</v>
      </c>
      <c r="BE42">
        <v>1000000</v>
      </c>
    </row>
    <row r="43" ht="29.25" spans="1:57">
      <c r="A43" s="2">
        <v>1402</v>
      </c>
      <c r="B43" t="s">
        <v>425</v>
      </c>
      <c r="C43">
        <v>4</v>
      </c>
      <c r="D43" t="s">
        <v>426</v>
      </c>
      <c r="E43">
        <v>16321</v>
      </c>
      <c r="F43" t="s">
        <v>427</v>
      </c>
      <c r="G43" t="s">
        <v>428</v>
      </c>
      <c r="H43">
        <v>110.329</v>
      </c>
      <c r="I43" t="s">
        <v>429</v>
      </c>
      <c r="J43">
        <v>0.004479</v>
      </c>
      <c r="K43" t="s">
        <v>71</v>
      </c>
      <c r="L43" t="s">
        <v>430</v>
      </c>
      <c r="M43">
        <v>9636.51035</v>
      </c>
      <c r="N43" t="s">
        <v>71</v>
      </c>
      <c r="O43" t="s">
        <v>431</v>
      </c>
      <c r="P43">
        <v>0.013669</v>
      </c>
      <c r="Q43" t="s">
        <v>71</v>
      </c>
      <c r="R43" t="s">
        <v>432</v>
      </c>
      <c r="S43" t="e">
        <f t="shared" si="0"/>
        <v>#NAME?</v>
      </c>
      <c r="T43" t="s">
        <v>71</v>
      </c>
      <c r="U43" t="s">
        <v>70</v>
      </c>
      <c r="V43">
        <v>172.826431</v>
      </c>
      <c r="W43" t="s">
        <v>71</v>
      </c>
      <c r="X43" t="s">
        <v>433</v>
      </c>
      <c r="Y43">
        <v>0</v>
      </c>
      <c r="Z43" t="s">
        <v>72</v>
      </c>
      <c r="AA43">
        <v>1.895667</v>
      </c>
      <c r="AB43" t="s">
        <v>71</v>
      </c>
      <c r="AC43" t="s">
        <v>73</v>
      </c>
      <c r="AD43">
        <v>59.168659</v>
      </c>
      <c r="AE43" t="s">
        <v>71</v>
      </c>
      <c r="AF43" t="s">
        <v>446</v>
      </c>
      <c r="AG43">
        <v>110.001069</v>
      </c>
      <c r="AH43" t="s">
        <v>71</v>
      </c>
      <c r="AI43" t="s">
        <v>74</v>
      </c>
      <c r="AJ43">
        <v>0.008707</v>
      </c>
      <c r="AK43" t="s">
        <v>71</v>
      </c>
      <c r="AL43" t="s">
        <v>436</v>
      </c>
      <c r="AM43">
        <v>256</v>
      </c>
      <c r="AN43" t="s">
        <v>437</v>
      </c>
      <c r="AO43">
        <v>1000</v>
      </c>
      <c r="AP43" t="s">
        <v>438</v>
      </c>
      <c r="AQ43">
        <v>1048576</v>
      </c>
      <c r="AR43" t="s">
        <v>439</v>
      </c>
      <c r="AS43">
        <v>10</v>
      </c>
      <c r="AT43" t="s">
        <v>440</v>
      </c>
      <c r="AU43">
        <v>1000</v>
      </c>
      <c r="AV43" t="s">
        <v>441</v>
      </c>
      <c r="AW43">
        <v>4096</v>
      </c>
      <c r="AX43" t="s">
        <v>442</v>
      </c>
      <c r="AY43">
        <v>4096</v>
      </c>
      <c r="AZ43" t="s">
        <v>443</v>
      </c>
      <c r="BA43">
        <v>1</v>
      </c>
      <c r="BB43" t="s">
        <v>444</v>
      </c>
      <c r="BC43">
        <v>0</v>
      </c>
      <c r="BD43" t="s">
        <v>445</v>
      </c>
      <c r="BE43">
        <v>1000000</v>
      </c>
    </row>
    <row r="44" ht="29.25" spans="1:57">
      <c r="A44" s="2">
        <v>1401</v>
      </c>
      <c r="B44" t="s">
        <v>425</v>
      </c>
      <c r="C44">
        <v>4</v>
      </c>
      <c r="D44" t="s">
        <v>426</v>
      </c>
      <c r="E44">
        <v>16321</v>
      </c>
      <c r="F44" t="s">
        <v>427</v>
      </c>
      <c r="G44" t="s">
        <v>428</v>
      </c>
      <c r="H44">
        <v>109.598</v>
      </c>
      <c r="I44" t="s">
        <v>429</v>
      </c>
      <c r="J44">
        <v>0.004439</v>
      </c>
      <c r="K44" t="s">
        <v>71</v>
      </c>
      <c r="L44" t="s">
        <v>430</v>
      </c>
      <c r="M44">
        <v>9648.573886</v>
      </c>
      <c r="N44" t="s">
        <v>71</v>
      </c>
      <c r="O44" t="s">
        <v>431</v>
      </c>
      <c r="P44">
        <v>0.013641</v>
      </c>
      <c r="Q44" t="s">
        <v>71</v>
      </c>
      <c r="R44" t="s">
        <v>432</v>
      </c>
      <c r="S44" t="e">
        <f t="shared" si="0"/>
        <v>#NAME?</v>
      </c>
      <c r="T44" t="s">
        <v>71</v>
      </c>
      <c r="U44" t="s">
        <v>70</v>
      </c>
      <c r="V44">
        <v>171.997099</v>
      </c>
      <c r="W44" t="s">
        <v>71</v>
      </c>
      <c r="X44" t="s">
        <v>433</v>
      </c>
      <c r="Y44">
        <v>0</v>
      </c>
      <c r="Z44" t="s">
        <v>72</v>
      </c>
      <c r="AA44">
        <v>1.897672</v>
      </c>
      <c r="AB44" t="s">
        <v>71</v>
      </c>
      <c r="AC44" t="s">
        <v>73</v>
      </c>
      <c r="AD44">
        <v>58.459675</v>
      </c>
      <c r="AE44" t="s">
        <v>71</v>
      </c>
      <c r="AF44" t="s">
        <v>446</v>
      </c>
      <c r="AG44">
        <v>109.890248</v>
      </c>
      <c r="AH44" t="s">
        <v>71</v>
      </c>
      <c r="AI44" t="s">
        <v>74</v>
      </c>
      <c r="AJ44">
        <v>0.008727</v>
      </c>
      <c r="AK44" t="s">
        <v>71</v>
      </c>
      <c r="AL44" t="s">
        <v>436</v>
      </c>
      <c r="AM44">
        <v>256</v>
      </c>
      <c r="AN44" t="s">
        <v>437</v>
      </c>
      <c r="AO44">
        <v>1000</v>
      </c>
      <c r="AP44" t="s">
        <v>438</v>
      </c>
      <c r="AQ44">
        <v>1048576</v>
      </c>
      <c r="AR44" t="s">
        <v>439</v>
      </c>
      <c r="AS44">
        <v>10</v>
      </c>
      <c r="AT44" t="s">
        <v>440</v>
      </c>
      <c r="AU44">
        <v>1000</v>
      </c>
      <c r="AV44" t="s">
        <v>441</v>
      </c>
      <c r="AW44">
        <v>4096</v>
      </c>
      <c r="AX44" t="s">
        <v>442</v>
      </c>
      <c r="AY44">
        <v>4096</v>
      </c>
      <c r="AZ44" t="s">
        <v>443</v>
      </c>
      <c r="BA44">
        <v>1</v>
      </c>
      <c r="BB44" t="s">
        <v>444</v>
      </c>
      <c r="BC44">
        <v>0</v>
      </c>
      <c r="BD44" t="s">
        <v>445</v>
      </c>
      <c r="BE44">
        <v>1000000</v>
      </c>
    </row>
    <row r="45" ht="29.25" spans="1:57">
      <c r="A45" s="2">
        <v>1400</v>
      </c>
      <c r="B45" t="s">
        <v>425</v>
      </c>
      <c r="C45">
        <v>4</v>
      </c>
      <c r="D45" t="s">
        <v>426</v>
      </c>
      <c r="E45">
        <v>8240</v>
      </c>
      <c r="F45" t="s">
        <v>427</v>
      </c>
      <c r="G45" t="s">
        <v>428</v>
      </c>
      <c r="H45">
        <v>110.034</v>
      </c>
      <c r="I45" t="s">
        <v>429</v>
      </c>
      <c r="J45">
        <v>0.004002</v>
      </c>
      <c r="K45" t="s">
        <v>71</v>
      </c>
      <c r="L45" t="s">
        <v>430</v>
      </c>
      <c r="M45">
        <v>5513.241065</v>
      </c>
      <c r="N45" t="s">
        <v>71</v>
      </c>
      <c r="O45" t="s">
        <v>431</v>
      </c>
      <c r="P45">
        <v>0.00926</v>
      </c>
      <c r="Q45" t="s">
        <v>71</v>
      </c>
      <c r="R45" t="s">
        <v>432</v>
      </c>
      <c r="S45" t="e">
        <f t="shared" si="0"/>
        <v>#NAME?</v>
      </c>
      <c r="T45" t="s">
        <v>71</v>
      </c>
      <c r="U45" t="s">
        <v>70</v>
      </c>
      <c r="V45">
        <v>87.878169</v>
      </c>
      <c r="W45" t="s">
        <v>71</v>
      </c>
      <c r="X45" t="s">
        <v>433</v>
      </c>
      <c r="Y45">
        <v>0</v>
      </c>
      <c r="Z45" t="s">
        <v>72</v>
      </c>
      <c r="AA45">
        <v>0.962272</v>
      </c>
      <c r="AB45" t="s">
        <v>71</v>
      </c>
      <c r="AC45" t="s">
        <v>73</v>
      </c>
      <c r="AD45">
        <v>30.899793</v>
      </c>
      <c r="AE45" t="s">
        <v>71</v>
      </c>
      <c r="AF45" t="s">
        <v>446</v>
      </c>
      <c r="AG45">
        <v>55.146355</v>
      </c>
      <c r="AH45" t="s">
        <v>71</v>
      </c>
      <c r="AI45" t="s">
        <v>74</v>
      </c>
      <c r="AJ45">
        <v>0.008727</v>
      </c>
      <c r="AK45" t="s">
        <v>71</v>
      </c>
      <c r="AL45" t="s">
        <v>436</v>
      </c>
      <c r="AM45">
        <v>256</v>
      </c>
      <c r="AN45" t="s">
        <v>437</v>
      </c>
      <c r="AO45">
        <v>1000</v>
      </c>
      <c r="AP45" t="s">
        <v>438</v>
      </c>
      <c r="AQ45">
        <v>1048576</v>
      </c>
      <c r="AR45" t="s">
        <v>439</v>
      </c>
      <c r="AS45">
        <v>10</v>
      </c>
      <c r="AT45" t="s">
        <v>440</v>
      </c>
      <c r="AU45">
        <v>1000</v>
      </c>
      <c r="AV45" t="s">
        <v>441</v>
      </c>
      <c r="AW45">
        <v>2048</v>
      </c>
      <c r="AX45" t="s">
        <v>442</v>
      </c>
      <c r="AY45">
        <v>2048</v>
      </c>
      <c r="AZ45" t="s">
        <v>443</v>
      </c>
      <c r="BA45">
        <v>1</v>
      </c>
      <c r="BB45" t="s">
        <v>444</v>
      </c>
      <c r="BC45">
        <v>0</v>
      </c>
      <c r="BD45" t="s">
        <v>445</v>
      </c>
      <c r="BE45">
        <v>1000000</v>
      </c>
    </row>
    <row r="46" ht="29.25" spans="1:57">
      <c r="A46" s="2">
        <v>1399</v>
      </c>
      <c r="B46" t="s">
        <v>425</v>
      </c>
      <c r="C46">
        <v>4</v>
      </c>
      <c r="D46" t="s">
        <v>426</v>
      </c>
      <c r="E46">
        <v>4200</v>
      </c>
      <c r="F46" t="s">
        <v>427</v>
      </c>
      <c r="G46" t="s">
        <v>428</v>
      </c>
      <c r="H46">
        <v>109.251</v>
      </c>
      <c r="I46" t="s">
        <v>429</v>
      </c>
      <c r="J46">
        <v>0.003124</v>
      </c>
      <c r="K46" t="s">
        <v>71</v>
      </c>
      <c r="L46" t="s">
        <v>430</v>
      </c>
      <c r="M46">
        <v>3242.439525</v>
      </c>
      <c r="N46" t="s">
        <v>71</v>
      </c>
      <c r="O46" t="s">
        <v>431</v>
      </c>
      <c r="P46">
        <v>0.006216</v>
      </c>
      <c r="Q46" t="s">
        <v>71</v>
      </c>
      <c r="R46" t="s">
        <v>432</v>
      </c>
      <c r="S46" t="e">
        <f t="shared" si="0"/>
        <v>#NAME?</v>
      </c>
      <c r="T46" t="s">
        <v>71</v>
      </c>
      <c r="U46" t="s">
        <v>70</v>
      </c>
      <c r="V46">
        <v>43.544186</v>
      </c>
      <c r="W46" t="s">
        <v>71</v>
      </c>
      <c r="X46" t="s">
        <v>433</v>
      </c>
      <c r="Y46">
        <v>0</v>
      </c>
      <c r="Z46" t="s">
        <v>72</v>
      </c>
      <c r="AA46">
        <v>0.511917</v>
      </c>
      <c r="AB46" t="s">
        <v>71</v>
      </c>
      <c r="AC46" t="s">
        <v>73</v>
      </c>
      <c r="AD46">
        <v>15.100054</v>
      </c>
      <c r="AE46" t="s">
        <v>71</v>
      </c>
      <c r="AF46" t="s">
        <v>446</v>
      </c>
      <c r="AG46">
        <v>27.452408</v>
      </c>
      <c r="AH46" t="s">
        <v>71</v>
      </c>
      <c r="AI46" t="s">
        <v>74</v>
      </c>
      <c r="AJ46">
        <v>0.008708</v>
      </c>
      <c r="AK46" t="s">
        <v>71</v>
      </c>
      <c r="AL46" t="s">
        <v>436</v>
      </c>
      <c r="AM46">
        <v>256</v>
      </c>
      <c r="AN46" t="s">
        <v>437</v>
      </c>
      <c r="AO46">
        <v>1000</v>
      </c>
      <c r="AP46" t="s">
        <v>438</v>
      </c>
      <c r="AQ46">
        <v>1048576</v>
      </c>
      <c r="AR46" t="s">
        <v>439</v>
      </c>
      <c r="AS46">
        <v>10</v>
      </c>
      <c r="AT46" t="s">
        <v>440</v>
      </c>
      <c r="AU46">
        <v>1000</v>
      </c>
      <c r="AV46" t="s">
        <v>441</v>
      </c>
      <c r="AW46">
        <v>1024</v>
      </c>
      <c r="AX46" t="s">
        <v>442</v>
      </c>
      <c r="AY46">
        <v>1024</v>
      </c>
      <c r="AZ46" t="s">
        <v>443</v>
      </c>
      <c r="BA46">
        <v>1</v>
      </c>
      <c r="BB46" t="s">
        <v>444</v>
      </c>
      <c r="BC46">
        <v>0</v>
      </c>
      <c r="BD46" t="s">
        <v>445</v>
      </c>
      <c r="BE46">
        <v>1000000</v>
      </c>
    </row>
    <row r="47" ht="29.25" spans="1:57">
      <c r="A47" s="2">
        <v>1398</v>
      </c>
      <c r="B47" t="s">
        <v>425</v>
      </c>
      <c r="C47">
        <v>4</v>
      </c>
      <c r="D47" t="s">
        <v>426</v>
      </c>
      <c r="E47">
        <v>2180</v>
      </c>
      <c r="F47" t="s">
        <v>427</v>
      </c>
      <c r="G47" t="s">
        <v>428</v>
      </c>
      <c r="H47">
        <v>110.198</v>
      </c>
      <c r="I47" t="s">
        <v>429</v>
      </c>
      <c r="J47">
        <v>0.002312</v>
      </c>
      <c r="K47" t="s">
        <v>71</v>
      </c>
      <c r="L47" t="s">
        <v>430</v>
      </c>
      <c r="M47">
        <v>1954.194817</v>
      </c>
      <c r="N47" t="s">
        <v>71</v>
      </c>
      <c r="O47" t="s">
        <v>431</v>
      </c>
      <c r="P47">
        <v>0.004176</v>
      </c>
      <c r="Q47" t="s">
        <v>71</v>
      </c>
      <c r="R47" t="s">
        <v>432</v>
      </c>
      <c r="S47" t="e">
        <f t="shared" si="0"/>
        <v>#NAME?</v>
      </c>
      <c r="T47" t="s">
        <v>71</v>
      </c>
      <c r="U47" t="s">
        <v>70</v>
      </c>
      <c r="V47">
        <v>21.726388</v>
      </c>
      <c r="W47" t="s">
        <v>71</v>
      </c>
      <c r="X47" t="s">
        <v>433</v>
      </c>
      <c r="Y47">
        <v>0</v>
      </c>
      <c r="Z47" t="s">
        <v>72</v>
      </c>
      <c r="AA47">
        <v>0.29561</v>
      </c>
      <c r="AB47" t="s">
        <v>71</v>
      </c>
      <c r="AC47" t="s">
        <v>73</v>
      </c>
      <c r="AD47">
        <v>7.497988</v>
      </c>
      <c r="AE47" t="s">
        <v>71</v>
      </c>
      <c r="AF47" t="s">
        <v>446</v>
      </c>
      <c r="AG47">
        <v>13.724654</v>
      </c>
      <c r="AH47" t="s">
        <v>71</v>
      </c>
      <c r="AI47" t="s">
        <v>74</v>
      </c>
      <c r="AJ47">
        <v>0.008709</v>
      </c>
      <c r="AK47" t="s">
        <v>71</v>
      </c>
      <c r="AL47" t="s">
        <v>436</v>
      </c>
      <c r="AM47">
        <v>256</v>
      </c>
      <c r="AN47" t="s">
        <v>437</v>
      </c>
      <c r="AO47">
        <v>1000</v>
      </c>
      <c r="AP47" t="s">
        <v>438</v>
      </c>
      <c r="AQ47">
        <v>1048576</v>
      </c>
      <c r="AR47" t="s">
        <v>439</v>
      </c>
      <c r="AS47">
        <v>10</v>
      </c>
      <c r="AT47" t="s">
        <v>440</v>
      </c>
      <c r="AU47">
        <v>1000</v>
      </c>
      <c r="AV47" t="s">
        <v>441</v>
      </c>
      <c r="AW47">
        <v>512</v>
      </c>
      <c r="AX47" t="s">
        <v>442</v>
      </c>
      <c r="AY47">
        <v>512</v>
      </c>
      <c r="AZ47" t="s">
        <v>443</v>
      </c>
      <c r="BA47">
        <v>1</v>
      </c>
      <c r="BB47" t="s">
        <v>444</v>
      </c>
      <c r="BC47">
        <v>0</v>
      </c>
      <c r="BD47" t="s">
        <v>445</v>
      </c>
      <c r="BE47">
        <v>1000000</v>
      </c>
    </row>
    <row r="48" ht="29.25" spans="1:57">
      <c r="A48" s="2">
        <v>1397</v>
      </c>
      <c r="B48" t="s">
        <v>425</v>
      </c>
      <c r="C48">
        <v>4</v>
      </c>
      <c r="D48" t="s">
        <v>426</v>
      </c>
      <c r="E48">
        <v>1170</v>
      </c>
      <c r="F48" t="s">
        <v>427</v>
      </c>
      <c r="G48" t="s">
        <v>428</v>
      </c>
      <c r="H48">
        <v>107.363</v>
      </c>
      <c r="I48" t="s">
        <v>429</v>
      </c>
      <c r="J48">
        <v>0.001729</v>
      </c>
      <c r="K48" t="s">
        <v>71</v>
      </c>
      <c r="L48" t="s">
        <v>430</v>
      </c>
      <c r="M48">
        <v>1285.958861</v>
      </c>
      <c r="N48" t="s">
        <v>71</v>
      </c>
      <c r="O48" t="s">
        <v>431</v>
      </c>
      <c r="P48">
        <v>0.002955</v>
      </c>
      <c r="Q48" t="s">
        <v>71</v>
      </c>
      <c r="R48" t="s">
        <v>432</v>
      </c>
      <c r="S48" t="e">
        <f t="shared" si="0"/>
        <v>#NAME?</v>
      </c>
      <c r="T48" t="s">
        <v>71</v>
      </c>
      <c r="U48" t="s">
        <v>70</v>
      </c>
      <c r="V48">
        <v>11.188473</v>
      </c>
      <c r="W48" t="s">
        <v>71</v>
      </c>
      <c r="X48" t="s">
        <v>433</v>
      </c>
      <c r="Y48">
        <v>0</v>
      </c>
      <c r="Z48" t="s">
        <v>72</v>
      </c>
      <c r="AA48">
        <v>0.18578</v>
      </c>
      <c r="AB48" t="s">
        <v>71</v>
      </c>
      <c r="AC48" t="s">
        <v>73</v>
      </c>
      <c r="AD48">
        <v>4.002072</v>
      </c>
      <c r="AE48" t="s">
        <v>71</v>
      </c>
      <c r="AF48" t="s">
        <v>446</v>
      </c>
      <c r="AG48">
        <v>6.891013</v>
      </c>
      <c r="AH48" t="s">
        <v>71</v>
      </c>
      <c r="AI48" t="s">
        <v>74</v>
      </c>
      <c r="AJ48">
        <v>0.008718</v>
      </c>
      <c r="AK48" t="s">
        <v>71</v>
      </c>
      <c r="AL48" t="s">
        <v>436</v>
      </c>
      <c r="AM48">
        <v>256</v>
      </c>
      <c r="AN48" t="s">
        <v>437</v>
      </c>
      <c r="AO48">
        <v>1000</v>
      </c>
      <c r="AP48" t="s">
        <v>438</v>
      </c>
      <c r="AQ48">
        <v>1048576</v>
      </c>
      <c r="AR48" t="s">
        <v>439</v>
      </c>
      <c r="AS48">
        <v>10</v>
      </c>
      <c r="AT48" t="s">
        <v>440</v>
      </c>
      <c r="AU48">
        <v>1000</v>
      </c>
      <c r="AV48" t="s">
        <v>441</v>
      </c>
      <c r="AW48">
        <v>256</v>
      </c>
      <c r="AX48" t="s">
        <v>442</v>
      </c>
      <c r="AY48">
        <v>256</v>
      </c>
      <c r="AZ48" t="s">
        <v>443</v>
      </c>
      <c r="BA48">
        <v>1</v>
      </c>
      <c r="BB48" t="s">
        <v>444</v>
      </c>
      <c r="BC48">
        <v>0</v>
      </c>
      <c r="BD48" t="s">
        <v>445</v>
      </c>
      <c r="BE48">
        <v>1000000</v>
      </c>
    </row>
    <row r="49" ht="29.25" spans="1:57">
      <c r="A49" s="2">
        <v>1396</v>
      </c>
      <c r="B49" t="s">
        <v>425</v>
      </c>
      <c r="C49">
        <v>4</v>
      </c>
      <c r="D49" t="s">
        <v>426</v>
      </c>
      <c r="E49">
        <v>665</v>
      </c>
      <c r="F49" t="s">
        <v>427</v>
      </c>
      <c r="G49" t="s">
        <v>428</v>
      </c>
      <c r="H49">
        <v>109.758</v>
      </c>
      <c r="I49" t="s">
        <v>429</v>
      </c>
      <c r="J49">
        <v>0.001325</v>
      </c>
      <c r="K49" t="s">
        <v>71</v>
      </c>
      <c r="L49" t="s">
        <v>430</v>
      </c>
      <c r="M49">
        <v>924.869394</v>
      </c>
      <c r="N49" t="s">
        <v>71</v>
      </c>
      <c r="O49" t="s">
        <v>431</v>
      </c>
      <c r="P49">
        <v>0.002207</v>
      </c>
      <c r="Q49" t="s">
        <v>71</v>
      </c>
      <c r="R49" t="s">
        <v>432</v>
      </c>
      <c r="S49" t="e">
        <f t="shared" si="0"/>
        <v>#NAME?</v>
      </c>
      <c r="T49" t="s">
        <v>71</v>
      </c>
      <c r="U49" t="s">
        <v>70</v>
      </c>
      <c r="V49">
        <v>5.784192</v>
      </c>
      <c r="W49" t="s">
        <v>71</v>
      </c>
      <c r="X49" t="s">
        <v>433</v>
      </c>
      <c r="Y49">
        <v>0</v>
      </c>
      <c r="Z49" t="s">
        <v>72</v>
      </c>
      <c r="AA49">
        <v>0.13969</v>
      </c>
      <c r="AB49" t="s">
        <v>71</v>
      </c>
      <c r="AC49" t="s">
        <v>73</v>
      </c>
      <c r="AD49">
        <v>2.146847</v>
      </c>
      <c r="AE49" t="s">
        <v>71</v>
      </c>
      <c r="AF49" t="s">
        <v>446</v>
      </c>
      <c r="AG49">
        <v>3.437999</v>
      </c>
      <c r="AH49" t="s">
        <v>71</v>
      </c>
      <c r="AI49" t="s">
        <v>74</v>
      </c>
      <c r="AJ49">
        <v>0.00871</v>
      </c>
      <c r="AK49" t="s">
        <v>71</v>
      </c>
      <c r="AL49" t="s">
        <v>436</v>
      </c>
      <c r="AM49">
        <v>256</v>
      </c>
      <c r="AN49" t="s">
        <v>437</v>
      </c>
      <c r="AO49">
        <v>1000</v>
      </c>
      <c r="AP49" t="s">
        <v>438</v>
      </c>
      <c r="AQ49">
        <v>1048576</v>
      </c>
      <c r="AR49" t="s">
        <v>439</v>
      </c>
      <c r="AS49">
        <v>10</v>
      </c>
      <c r="AT49" t="s">
        <v>440</v>
      </c>
      <c r="AU49">
        <v>1000</v>
      </c>
      <c r="AV49" t="s">
        <v>441</v>
      </c>
      <c r="AW49">
        <v>128</v>
      </c>
      <c r="AX49" t="s">
        <v>442</v>
      </c>
      <c r="AY49">
        <v>128</v>
      </c>
      <c r="AZ49" t="s">
        <v>443</v>
      </c>
      <c r="BA49">
        <v>1</v>
      </c>
      <c r="BB49" t="s">
        <v>444</v>
      </c>
      <c r="BC49">
        <v>0</v>
      </c>
      <c r="BD49" t="s">
        <v>445</v>
      </c>
      <c r="BE49">
        <v>1000000</v>
      </c>
    </row>
    <row r="50" ht="29.25" spans="1:57">
      <c r="A50" s="2">
        <v>1395</v>
      </c>
      <c r="B50" t="s">
        <v>425</v>
      </c>
      <c r="C50">
        <v>4</v>
      </c>
      <c r="D50" t="s">
        <v>426</v>
      </c>
      <c r="E50">
        <v>412</v>
      </c>
      <c r="F50" t="s">
        <v>427</v>
      </c>
      <c r="G50" t="s">
        <v>428</v>
      </c>
      <c r="H50">
        <v>109.613</v>
      </c>
      <c r="I50" t="s">
        <v>429</v>
      </c>
      <c r="J50">
        <v>0.001043</v>
      </c>
      <c r="K50" t="s">
        <v>71</v>
      </c>
      <c r="L50" t="s">
        <v>430</v>
      </c>
      <c r="M50">
        <v>763.327609</v>
      </c>
      <c r="N50" t="s">
        <v>71</v>
      </c>
      <c r="O50" t="s">
        <v>431</v>
      </c>
      <c r="P50">
        <v>0.001771</v>
      </c>
      <c r="Q50" t="s">
        <v>71</v>
      </c>
      <c r="R50" t="s">
        <v>432</v>
      </c>
      <c r="S50" t="e">
        <f t="shared" si="0"/>
        <v>#NAME?</v>
      </c>
      <c r="T50" t="s">
        <v>71</v>
      </c>
      <c r="U50" t="s">
        <v>70</v>
      </c>
      <c r="V50">
        <v>3.01836</v>
      </c>
      <c r="W50" t="s">
        <v>71</v>
      </c>
      <c r="X50" t="s">
        <v>433</v>
      </c>
      <c r="Y50">
        <v>0</v>
      </c>
      <c r="Z50" t="s">
        <v>72</v>
      </c>
      <c r="AA50">
        <v>0.100228</v>
      </c>
      <c r="AB50" t="s">
        <v>71</v>
      </c>
      <c r="AC50" t="s">
        <v>73</v>
      </c>
      <c r="AD50">
        <v>1.216096</v>
      </c>
      <c r="AE50" t="s">
        <v>71</v>
      </c>
      <c r="AF50" t="s">
        <v>446</v>
      </c>
      <c r="AG50">
        <v>1.666014</v>
      </c>
      <c r="AH50" t="s">
        <v>71</v>
      </c>
      <c r="AI50" t="s">
        <v>74</v>
      </c>
      <c r="AJ50">
        <v>0.008711</v>
      </c>
      <c r="AK50" t="s">
        <v>71</v>
      </c>
      <c r="AL50" t="s">
        <v>436</v>
      </c>
      <c r="AM50">
        <v>256</v>
      </c>
      <c r="AN50" t="s">
        <v>437</v>
      </c>
      <c r="AO50">
        <v>1000</v>
      </c>
      <c r="AP50" t="s">
        <v>438</v>
      </c>
      <c r="AQ50">
        <v>1048576</v>
      </c>
      <c r="AR50" t="s">
        <v>439</v>
      </c>
      <c r="AS50">
        <v>10</v>
      </c>
      <c r="AT50" t="s">
        <v>440</v>
      </c>
      <c r="AU50">
        <v>1000</v>
      </c>
      <c r="AV50" t="s">
        <v>441</v>
      </c>
      <c r="AW50">
        <v>64</v>
      </c>
      <c r="AX50" t="s">
        <v>442</v>
      </c>
      <c r="AY50">
        <v>64</v>
      </c>
      <c r="AZ50" t="s">
        <v>443</v>
      </c>
      <c r="BA50">
        <v>1</v>
      </c>
      <c r="BB50" t="s">
        <v>444</v>
      </c>
      <c r="BC50">
        <v>0</v>
      </c>
      <c r="BD50" t="s">
        <v>445</v>
      </c>
      <c r="BE50">
        <v>1000000</v>
      </c>
    </row>
    <row r="51" ht="29.25" spans="1:57">
      <c r="A51" s="2">
        <v>1394</v>
      </c>
      <c r="B51" t="s">
        <v>425</v>
      </c>
      <c r="C51">
        <v>4</v>
      </c>
      <c r="D51" t="s">
        <v>426</v>
      </c>
      <c r="E51">
        <v>286</v>
      </c>
      <c r="F51" t="s">
        <v>427</v>
      </c>
      <c r="G51" t="s">
        <v>428</v>
      </c>
      <c r="H51">
        <v>107.218</v>
      </c>
      <c r="I51" t="s">
        <v>429</v>
      </c>
      <c r="J51">
        <v>0.000863</v>
      </c>
      <c r="K51" t="s">
        <v>71</v>
      </c>
      <c r="L51" t="s">
        <v>430</v>
      </c>
      <c r="M51">
        <v>707.673033</v>
      </c>
      <c r="N51" t="s">
        <v>71</v>
      </c>
      <c r="O51" t="s">
        <v>431</v>
      </c>
      <c r="P51">
        <v>0.001538</v>
      </c>
      <c r="Q51" t="s">
        <v>71</v>
      </c>
      <c r="R51" t="s">
        <v>432</v>
      </c>
      <c r="S51" t="e">
        <f t="shared" si="0"/>
        <v>#NAME?</v>
      </c>
      <c r="T51" t="s">
        <v>71</v>
      </c>
      <c r="U51" t="s">
        <v>70</v>
      </c>
      <c r="V51">
        <v>1.683691</v>
      </c>
      <c r="W51" t="s">
        <v>71</v>
      </c>
      <c r="X51" t="s">
        <v>433</v>
      </c>
      <c r="Y51">
        <v>0</v>
      </c>
      <c r="Z51" t="s">
        <v>72</v>
      </c>
      <c r="AA51">
        <v>0.086568</v>
      </c>
      <c r="AB51" t="s">
        <v>71</v>
      </c>
      <c r="AC51" t="s">
        <v>73</v>
      </c>
      <c r="AD51">
        <v>0.739103</v>
      </c>
      <c r="AE51" t="s">
        <v>71</v>
      </c>
      <c r="AF51" t="s">
        <v>446</v>
      </c>
      <c r="AG51">
        <v>0.831873</v>
      </c>
      <c r="AH51" t="s">
        <v>71</v>
      </c>
      <c r="AI51" t="s">
        <v>74</v>
      </c>
      <c r="AJ51">
        <v>0.008708</v>
      </c>
      <c r="AK51" t="s">
        <v>71</v>
      </c>
      <c r="AL51" t="s">
        <v>436</v>
      </c>
      <c r="AM51">
        <v>256</v>
      </c>
      <c r="AN51" t="s">
        <v>437</v>
      </c>
      <c r="AO51">
        <v>1000</v>
      </c>
      <c r="AP51" t="s">
        <v>438</v>
      </c>
      <c r="AQ51">
        <v>1048576</v>
      </c>
      <c r="AR51" t="s">
        <v>439</v>
      </c>
      <c r="AS51">
        <v>10</v>
      </c>
      <c r="AT51" t="s">
        <v>440</v>
      </c>
      <c r="AU51">
        <v>1000</v>
      </c>
      <c r="AV51" t="s">
        <v>441</v>
      </c>
      <c r="AW51">
        <v>32</v>
      </c>
      <c r="AX51" t="s">
        <v>442</v>
      </c>
      <c r="AY51">
        <v>32</v>
      </c>
      <c r="AZ51" t="s">
        <v>443</v>
      </c>
      <c r="BA51">
        <v>1</v>
      </c>
      <c r="BB51" t="s">
        <v>444</v>
      </c>
      <c r="BC51">
        <v>0</v>
      </c>
      <c r="BD51" t="s">
        <v>445</v>
      </c>
      <c r="BE51">
        <v>1000000</v>
      </c>
    </row>
    <row r="52" ht="29.25" spans="1:57">
      <c r="A52" s="2">
        <v>1393</v>
      </c>
      <c r="B52" t="s">
        <v>425</v>
      </c>
      <c r="C52">
        <v>4</v>
      </c>
      <c r="D52" t="s">
        <v>426</v>
      </c>
      <c r="E52">
        <v>223</v>
      </c>
      <c r="F52" t="s">
        <v>427</v>
      </c>
      <c r="G52" t="s">
        <v>428</v>
      </c>
      <c r="H52">
        <v>106.899</v>
      </c>
      <c r="I52" t="s">
        <v>429</v>
      </c>
      <c r="J52">
        <v>0.000755</v>
      </c>
      <c r="K52" t="s">
        <v>71</v>
      </c>
      <c r="L52" t="s">
        <v>430</v>
      </c>
      <c r="M52">
        <v>617.154824</v>
      </c>
      <c r="N52" t="s">
        <v>71</v>
      </c>
      <c r="O52" t="s">
        <v>431</v>
      </c>
      <c r="P52">
        <v>0.001343</v>
      </c>
      <c r="Q52" t="s">
        <v>71</v>
      </c>
      <c r="R52" t="s">
        <v>432</v>
      </c>
      <c r="S52" t="e">
        <f t="shared" si="0"/>
        <v>#NAME?</v>
      </c>
      <c r="T52" t="s">
        <v>71</v>
      </c>
      <c r="U52" t="s">
        <v>70</v>
      </c>
      <c r="V52">
        <v>1.002255</v>
      </c>
      <c r="W52" t="s">
        <v>71</v>
      </c>
      <c r="X52" t="s">
        <v>433</v>
      </c>
      <c r="Y52">
        <v>0</v>
      </c>
      <c r="Z52" t="s">
        <v>72</v>
      </c>
      <c r="AA52">
        <v>0.078197</v>
      </c>
      <c r="AB52" t="s">
        <v>71</v>
      </c>
      <c r="AC52" t="s">
        <v>73</v>
      </c>
      <c r="AD52">
        <v>0.489869</v>
      </c>
      <c r="AE52" t="s">
        <v>71</v>
      </c>
      <c r="AF52" t="s">
        <v>446</v>
      </c>
      <c r="AG52">
        <v>0.413075</v>
      </c>
      <c r="AH52" t="s">
        <v>71</v>
      </c>
      <c r="AI52" t="s">
        <v>74</v>
      </c>
      <c r="AJ52">
        <v>0.008699</v>
      </c>
      <c r="AK52" t="s">
        <v>71</v>
      </c>
      <c r="AL52" t="s">
        <v>436</v>
      </c>
      <c r="AM52">
        <v>256</v>
      </c>
      <c r="AN52" t="s">
        <v>437</v>
      </c>
      <c r="AO52">
        <v>1000</v>
      </c>
      <c r="AP52" t="s">
        <v>438</v>
      </c>
      <c r="AQ52">
        <v>1048576</v>
      </c>
      <c r="AR52" t="s">
        <v>439</v>
      </c>
      <c r="AS52">
        <v>10</v>
      </c>
      <c r="AT52" t="s">
        <v>440</v>
      </c>
      <c r="AU52">
        <v>1000</v>
      </c>
      <c r="AV52" t="s">
        <v>441</v>
      </c>
      <c r="AW52">
        <v>16</v>
      </c>
      <c r="AX52" t="s">
        <v>442</v>
      </c>
      <c r="AY52">
        <v>16</v>
      </c>
      <c r="AZ52" t="s">
        <v>443</v>
      </c>
      <c r="BA52">
        <v>1</v>
      </c>
      <c r="BB52" t="s">
        <v>444</v>
      </c>
      <c r="BC52">
        <v>0</v>
      </c>
      <c r="BD52" t="s">
        <v>445</v>
      </c>
      <c r="BE52">
        <v>1000000</v>
      </c>
    </row>
    <row r="53" ht="29.25" spans="1:57">
      <c r="A53" s="2">
        <v>1383</v>
      </c>
      <c r="B53" t="s">
        <v>425</v>
      </c>
      <c r="C53">
        <v>1</v>
      </c>
      <c r="D53" t="s">
        <v>426</v>
      </c>
      <c r="E53">
        <v>118928</v>
      </c>
      <c r="F53" t="s">
        <v>427</v>
      </c>
      <c r="G53" t="s">
        <v>428</v>
      </c>
      <c r="H53">
        <v>0</v>
      </c>
      <c r="I53" t="s">
        <v>429</v>
      </c>
      <c r="J53">
        <v>0.004714</v>
      </c>
      <c r="K53" t="s">
        <v>71</v>
      </c>
      <c r="L53" t="s">
        <v>430</v>
      </c>
      <c r="M53">
        <v>144429.155082</v>
      </c>
      <c r="N53" t="s">
        <v>71</v>
      </c>
      <c r="O53" t="s">
        <v>431</v>
      </c>
      <c r="P53">
        <v>0.00579</v>
      </c>
      <c r="Q53" t="s">
        <v>71</v>
      </c>
      <c r="R53" t="s">
        <v>432</v>
      </c>
      <c r="S53" t="e">
        <f t="shared" si="0"/>
        <v>#NAME?</v>
      </c>
      <c r="T53" t="s">
        <v>71</v>
      </c>
      <c r="U53" t="s">
        <v>70</v>
      </c>
      <c r="V53">
        <v>27511.91531</v>
      </c>
      <c r="W53" t="s">
        <v>71</v>
      </c>
      <c r="X53" t="s">
        <v>433</v>
      </c>
      <c r="Y53">
        <v>0</v>
      </c>
      <c r="Z53" t="s">
        <v>72</v>
      </c>
      <c r="AA53">
        <v>1.559655</v>
      </c>
      <c r="AB53" t="s">
        <v>71</v>
      </c>
      <c r="AC53" t="s">
        <v>73</v>
      </c>
      <c r="AD53">
        <v>448.674188</v>
      </c>
      <c r="AE53" t="s">
        <v>71</v>
      </c>
      <c r="AF53" t="s">
        <v>446</v>
      </c>
      <c r="AG53">
        <v>27055.727037</v>
      </c>
      <c r="AH53" t="s">
        <v>71</v>
      </c>
      <c r="AI53" t="s">
        <v>74</v>
      </c>
      <c r="AJ53">
        <v>1.914044</v>
      </c>
      <c r="AK53" t="s">
        <v>71</v>
      </c>
      <c r="AL53" t="s">
        <v>436</v>
      </c>
      <c r="AM53">
        <v>256</v>
      </c>
      <c r="AN53" t="s">
        <v>437</v>
      </c>
      <c r="AO53">
        <v>1000</v>
      </c>
      <c r="AP53" t="s">
        <v>438</v>
      </c>
      <c r="AQ53">
        <v>134217728</v>
      </c>
      <c r="AR53" t="s">
        <v>439</v>
      </c>
      <c r="AS53">
        <v>10</v>
      </c>
      <c r="AT53" t="s">
        <v>440</v>
      </c>
      <c r="AU53">
        <v>1000</v>
      </c>
      <c r="AV53" t="s">
        <v>441</v>
      </c>
      <c r="AW53">
        <v>64</v>
      </c>
      <c r="AX53" t="s">
        <v>442</v>
      </c>
      <c r="AY53">
        <v>2048</v>
      </c>
      <c r="AZ53" t="s">
        <v>443</v>
      </c>
      <c r="BA53">
        <v>32</v>
      </c>
      <c r="BB53" t="s">
        <v>444</v>
      </c>
      <c r="BC53">
        <v>0</v>
      </c>
      <c r="BD53" t="s">
        <v>445</v>
      </c>
      <c r="BE53">
        <v>1000000</v>
      </c>
    </row>
    <row r="54" ht="29.25" spans="1:57">
      <c r="A54" s="2">
        <v>1381</v>
      </c>
      <c r="B54" t="s">
        <v>425</v>
      </c>
      <c r="C54">
        <v>4</v>
      </c>
      <c r="D54" t="s">
        <v>426</v>
      </c>
      <c r="E54">
        <v>2180</v>
      </c>
      <c r="F54" t="s">
        <v>427</v>
      </c>
      <c r="G54" t="s">
        <v>428</v>
      </c>
      <c r="H54">
        <v>109.976</v>
      </c>
      <c r="I54" t="s">
        <v>429</v>
      </c>
      <c r="J54">
        <v>0.002327</v>
      </c>
      <c r="K54" t="s">
        <v>71</v>
      </c>
      <c r="L54" t="s">
        <v>430</v>
      </c>
      <c r="M54">
        <v>2014.27145</v>
      </c>
      <c r="N54" t="s">
        <v>71</v>
      </c>
      <c r="O54" t="s">
        <v>431</v>
      </c>
      <c r="P54">
        <v>0.004248</v>
      </c>
      <c r="Q54" t="s">
        <v>71</v>
      </c>
      <c r="R54" t="s">
        <v>432</v>
      </c>
      <c r="S54" t="e">
        <f t="shared" si="0"/>
        <v>#NAME?</v>
      </c>
      <c r="T54" t="s">
        <v>71</v>
      </c>
      <c r="U54" t="s">
        <v>70</v>
      </c>
      <c r="V54">
        <v>21.444505</v>
      </c>
      <c r="W54" t="s">
        <v>71</v>
      </c>
      <c r="X54" t="s">
        <v>433</v>
      </c>
      <c r="Y54">
        <v>0</v>
      </c>
      <c r="Z54" t="s">
        <v>72</v>
      </c>
      <c r="AA54">
        <v>0</v>
      </c>
      <c r="AB54" t="s">
        <v>71</v>
      </c>
      <c r="AC54" t="s">
        <v>73</v>
      </c>
      <c r="AD54">
        <v>0</v>
      </c>
      <c r="AE54" t="s">
        <v>71</v>
      </c>
      <c r="AF54" t="s">
        <v>446</v>
      </c>
      <c r="AG54">
        <v>0</v>
      </c>
      <c r="AH54" t="s">
        <v>71</v>
      </c>
      <c r="AI54" t="s">
        <v>74</v>
      </c>
      <c r="AJ54">
        <v>0</v>
      </c>
      <c r="AK54" t="s">
        <v>71</v>
      </c>
      <c r="AL54" t="s">
        <v>436</v>
      </c>
      <c r="AM54">
        <v>256</v>
      </c>
      <c r="AN54" t="s">
        <v>437</v>
      </c>
      <c r="AO54">
        <v>1000</v>
      </c>
      <c r="AP54" t="s">
        <v>438</v>
      </c>
      <c r="AQ54">
        <v>1048576</v>
      </c>
      <c r="AR54" t="s">
        <v>439</v>
      </c>
      <c r="AS54">
        <v>10</v>
      </c>
      <c r="AT54" t="s">
        <v>440</v>
      </c>
      <c r="AU54">
        <v>1000</v>
      </c>
      <c r="AV54" t="s">
        <v>441</v>
      </c>
      <c r="AW54">
        <v>512</v>
      </c>
      <c r="AX54" t="s">
        <v>442</v>
      </c>
      <c r="AY54">
        <v>512</v>
      </c>
      <c r="AZ54" t="s">
        <v>443</v>
      </c>
      <c r="BA54">
        <v>1</v>
      </c>
      <c r="BB54" t="s">
        <v>444</v>
      </c>
      <c r="BC54">
        <v>0</v>
      </c>
      <c r="BD54" t="s">
        <v>445</v>
      </c>
      <c r="BE54">
        <v>1000000</v>
      </c>
    </row>
    <row r="55" ht="29.25" spans="1:57">
      <c r="A55" s="2">
        <v>1380</v>
      </c>
      <c r="B55" t="s">
        <v>425</v>
      </c>
      <c r="C55">
        <v>4</v>
      </c>
      <c r="D55" t="s">
        <v>426</v>
      </c>
      <c r="E55">
        <v>2180</v>
      </c>
      <c r="F55" t="s">
        <v>427</v>
      </c>
      <c r="G55" t="s">
        <v>428</v>
      </c>
      <c r="H55">
        <v>110.64</v>
      </c>
      <c r="I55" t="s">
        <v>429</v>
      </c>
      <c r="J55">
        <v>0.002348</v>
      </c>
      <c r="K55" t="s">
        <v>71</v>
      </c>
      <c r="L55" t="s">
        <v>430</v>
      </c>
      <c r="M55">
        <v>2017.081235</v>
      </c>
      <c r="N55" t="s">
        <v>71</v>
      </c>
      <c r="O55" t="s">
        <v>431</v>
      </c>
      <c r="P55">
        <v>0.004271</v>
      </c>
      <c r="Q55" t="s">
        <v>71</v>
      </c>
      <c r="R55" t="s">
        <v>432</v>
      </c>
      <c r="S55" t="e">
        <f t="shared" si="0"/>
        <v>#NAME?</v>
      </c>
      <c r="T55" t="s">
        <v>71</v>
      </c>
      <c r="U55" t="s">
        <v>70</v>
      </c>
      <c r="V55">
        <v>21.575081</v>
      </c>
      <c r="W55" t="s">
        <v>71</v>
      </c>
      <c r="X55" t="s">
        <v>433</v>
      </c>
      <c r="Y55">
        <v>0</v>
      </c>
      <c r="Z55" t="s">
        <v>72</v>
      </c>
      <c r="AA55">
        <v>0</v>
      </c>
      <c r="AB55" t="s">
        <v>71</v>
      </c>
      <c r="AC55" t="s">
        <v>73</v>
      </c>
      <c r="AD55">
        <v>0</v>
      </c>
      <c r="AE55" t="s">
        <v>71</v>
      </c>
      <c r="AF55" t="s">
        <v>446</v>
      </c>
      <c r="AG55">
        <v>0</v>
      </c>
      <c r="AH55" t="s">
        <v>71</v>
      </c>
      <c r="AI55" t="s">
        <v>74</v>
      </c>
      <c r="AJ55">
        <v>0</v>
      </c>
      <c r="AK55" t="s">
        <v>71</v>
      </c>
      <c r="AL55" t="s">
        <v>436</v>
      </c>
      <c r="AM55">
        <v>256</v>
      </c>
      <c r="AN55" t="s">
        <v>437</v>
      </c>
      <c r="AO55">
        <v>1000</v>
      </c>
      <c r="AP55" t="s">
        <v>438</v>
      </c>
      <c r="AQ55">
        <v>1048576</v>
      </c>
      <c r="AR55" t="s">
        <v>439</v>
      </c>
      <c r="AS55">
        <v>10</v>
      </c>
      <c r="AT55" t="s">
        <v>440</v>
      </c>
      <c r="AU55">
        <v>1000</v>
      </c>
      <c r="AV55" t="s">
        <v>441</v>
      </c>
      <c r="AW55">
        <v>512</v>
      </c>
      <c r="AX55" t="s">
        <v>442</v>
      </c>
      <c r="AY55">
        <v>512</v>
      </c>
      <c r="AZ55" t="s">
        <v>443</v>
      </c>
      <c r="BA55">
        <v>1</v>
      </c>
      <c r="BB55" t="s">
        <v>444</v>
      </c>
      <c r="BC55">
        <v>0</v>
      </c>
      <c r="BD55" t="s">
        <v>445</v>
      </c>
      <c r="BE55">
        <v>1000000</v>
      </c>
    </row>
    <row r="56" ht="29.25" spans="1:57">
      <c r="A56" s="2">
        <v>1379</v>
      </c>
      <c r="B56" t="s">
        <v>425</v>
      </c>
      <c r="C56">
        <v>4</v>
      </c>
      <c r="D56" t="s">
        <v>426</v>
      </c>
      <c r="E56">
        <v>2180</v>
      </c>
      <c r="F56" t="s">
        <v>427</v>
      </c>
      <c r="G56" t="s">
        <v>428</v>
      </c>
      <c r="H56">
        <v>110.942</v>
      </c>
      <c r="I56" t="s">
        <v>429</v>
      </c>
      <c r="J56">
        <v>0.002314</v>
      </c>
      <c r="K56" t="s">
        <v>71</v>
      </c>
      <c r="L56" t="s">
        <v>430</v>
      </c>
      <c r="M56">
        <v>2030.96</v>
      </c>
      <c r="N56" t="s">
        <v>71</v>
      </c>
      <c r="O56" t="s">
        <v>431</v>
      </c>
      <c r="P56">
        <v>0.004251</v>
      </c>
      <c r="Q56" t="s">
        <v>71</v>
      </c>
      <c r="R56" t="s">
        <v>432</v>
      </c>
      <c r="S56" t="e">
        <f t="shared" si="0"/>
        <v>#NAME?</v>
      </c>
      <c r="T56" t="s">
        <v>71</v>
      </c>
      <c r="U56" t="s">
        <v>70</v>
      </c>
      <c r="V56">
        <v>21.517605</v>
      </c>
      <c r="W56" t="s">
        <v>71</v>
      </c>
      <c r="X56" t="s">
        <v>433</v>
      </c>
      <c r="Y56">
        <v>0</v>
      </c>
      <c r="Z56" t="s">
        <v>72</v>
      </c>
      <c r="AA56">
        <v>0</v>
      </c>
      <c r="AB56" t="s">
        <v>71</v>
      </c>
      <c r="AC56" t="s">
        <v>73</v>
      </c>
      <c r="AD56">
        <v>0</v>
      </c>
      <c r="AE56" t="s">
        <v>71</v>
      </c>
      <c r="AF56" t="s">
        <v>446</v>
      </c>
      <c r="AG56">
        <v>0</v>
      </c>
      <c r="AH56" t="s">
        <v>71</v>
      </c>
      <c r="AI56" t="s">
        <v>74</v>
      </c>
      <c r="AJ56">
        <v>0</v>
      </c>
      <c r="AK56" t="s">
        <v>71</v>
      </c>
      <c r="AL56" t="s">
        <v>436</v>
      </c>
      <c r="AM56">
        <v>256</v>
      </c>
      <c r="AN56" t="s">
        <v>437</v>
      </c>
      <c r="AO56">
        <v>1000</v>
      </c>
      <c r="AP56" t="s">
        <v>438</v>
      </c>
      <c r="AQ56">
        <v>1048576</v>
      </c>
      <c r="AR56" t="s">
        <v>439</v>
      </c>
      <c r="AS56">
        <v>10</v>
      </c>
      <c r="AT56" t="s">
        <v>440</v>
      </c>
      <c r="AU56">
        <v>1000</v>
      </c>
      <c r="AV56" t="s">
        <v>441</v>
      </c>
      <c r="AW56">
        <v>512</v>
      </c>
      <c r="AX56" t="s">
        <v>442</v>
      </c>
      <c r="AY56">
        <v>512</v>
      </c>
      <c r="AZ56" t="s">
        <v>443</v>
      </c>
      <c r="BA56">
        <v>1</v>
      </c>
      <c r="BB56" t="s">
        <v>444</v>
      </c>
      <c r="BC56">
        <v>0</v>
      </c>
      <c r="BD56" t="s">
        <v>445</v>
      </c>
      <c r="BE56">
        <v>1000000</v>
      </c>
    </row>
    <row r="57" ht="29.25" spans="1:57">
      <c r="A57" s="2">
        <v>1378</v>
      </c>
      <c r="B57" t="s">
        <v>425</v>
      </c>
      <c r="C57">
        <v>4</v>
      </c>
      <c r="D57" t="s">
        <v>426</v>
      </c>
      <c r="E57">
        <v>2180</v>
      </c>
      <c r="F57" t="s">
        <v>427</v>
      </c>
      <c r="G57" t="s">
        <v>428</v>
      </c>
      <c r="H57">
        <v>111.498</v>
      </c>
      <c r="I57" t="s">
        <v>429</v>
      </c>
      <c r="J57">
        <v>0.002392</v>
      </c>
      <c r="K57" t="s">
        <v>71</v>
      </c>
      <c r="L57" t="s">
        <v>430</v>
      </c>
      <c r="M57">
        <v>2034.898607</v>
      </c>
      <c r="N57" t="s">
        <v>71</v>
      </c>
      <c r="O57" t="s">
        <v>431</v>
      </c>
      <c r="P57">
        <v>0.004333</v>
      </c>
      <c r="Q57" t="s">
        <v>71</v>
      </c>
      <c r="R57" t="s">
        <v>432</v>
      </c>
      <c r="S57" t="e">
        <f t="shared" si="0"/>
        <v>#NAME?</v>
      </c>
      <c r="T57" t="s">
        <v>71</v>
      </c>
      <c r="U57" t="s">
        <v>70</v>
      </c>
      <c r="V57">
        <v>21.448399</v>
      </c>
      <c r="W57" t="s">
        <v>71</v>
      </c>
      <c r="X57" t="s">
        <v>433</v>
      </c>
      <c r="Y57">
        <v>0</v>
      </c>
      <c r="Z57" t="s">
        <v>72</v>
      </c>
      <c r="AA57">
        <v>0</v>
      </c>
      <c r="AB57" t="s">
        <v>71</v>
      </c>
      <c r="AC57" t="s">
        <v>73</v>
      </c>
      <c r="AD57">
        <v>0</v>
      </c>
      <c r="AE57" t="s">
        <v>71</v>
      </c>
      <c r="AF57" t="s">
        <v>446</v>
      </c>
      <c r="AG57">
        <v>0</v>
      </c>
      <c r="AH57" t="s">
        <v>71</v>
      </c>
      <c r="AI57" t="s">
        <v>74</v>
      </c>
      <c r="AJ57">
        <v>0</v>
      </c>
      <c r="AK57" t="s">
        <v>71</v>
      </c>
      <c r="AL57" t="s">
        <v>436</v>
      </c>
      <c r="AM57">
        <v>256</v>
      </c>
      <c r="AN57" t="s">
        <v>437</v>
      </c>
      <c r="AO57">
        <v>1000</v>
      </c>
      <c r="AP57" t="s">
        <v>438</v>
      </c>
      <c r="AQ57">
        <v>1048576</v>
      </c>
      <c r="AR57" t="s">
        <v>439</v>
      </c>
      <c r="AS57">
        <v>10</v>
      </c>
      <c r="AT57" t="s">
        <v>440</v>
      </c>
      <c r="AU57">
        <v>1000</v>
      </c>
      <c r="AV57" t="s">
        <v>441</v>
      </c>
      <c r="AW57">
        <v>512</v>
      </c>
      <c r="AX57" t="s">
        <v>442</v>
      </c>
      <c r="AY57">
        <v>512</v>
      </c>
      <c r="AZ57" t="s">
        <v>443</v>
      </c>
      <c r="BA57">
        <v>1</v>
      </c>
      <c r="BB57" t="s">
        <v>444</v>
      </c>
      <c r="BC57">
        <v>0</v>
      </c>
      <c r="BD57" t="s">
        <v>445</v>
      </c>
      <c r="BE57">
        <v>1000000</v>
      </c>
    </row>
    <row r="58" ht="29.25" spans="1:57">
      <c r="A58" s="2">
        <v>1377</v>
      </c>
      <c r="B58" t="s">
        <v>425</v>
      </c>
      <c r="C58">
        <v>4</v>
      </c>
      <c r="D58" t="s">
        <v>426</v>
      </c>
      <c r="E58">
        <v>2180</v>
      </c>
      <c r="F58" t="s">
        <v>427</v>
      </c>
      <c r="G58" t="s">
        <v>428</v>
      </c>
      <c r="H58">
        <v>110.696</v>
      </c>
      <c r="I58" t="s">
        <v>429</v>
      </c>
      <c r="J58">
        <v>0.002305</v>
      </c>
      <c r="K58" t="s">
        <v>71</v>
      </c>
      <c r="L58" t="s">
        <v>430</v>
      </c>
      <c r="M58">
        <v>2057.099555</v>
      </c>
      <c r="N58" t="s">
        <v>71</v>
      </c>
      <c r="O58" t="s">
        <v>431</v>
      </c>
      <c r="P58">
        <v>0.004267</v>
      </c>
      <c r="Q58" t="s">
        <v>71</v>
      </c>
      <c r="R58" t="s">
        <v>432</v>
      </c>
      <c r="S58" t="e">
        <f t="shared" si="0"/>
        <v>#NAME?</v>
      </c>
      <c r="T58" t="s">
        <v>71</v>
      </c>
      <c r="U58" t="s">
        <v>70</v>
      </c>
      <c r="V58">
        <v>21.436685</v>
      </c>
      <c r="W58" t="s">
        <v>71</v>
      </c>
      <c r="X58" t="s">
        <v>433</v>
      </c>
      <c r="Y58">
        <v>0</v>
      </c>
      <c r="Z58" t="s">
        <v>72</v>
      </c>
      <c r="AA58">
        <v>0</v>
      </c>
      <c r="AB58" t="s">
        <v>71</v>
      </c>
      <c r="AC58" t="s">
        <v>73</v>
      </c>
      <c r="AD58">
        <v>0</v>
      </c>
      <c r="AE58" t="s">
        <v>71</v>
      </c>
      <c r="AF58" t="s">
        <v>446</v>
      </c>
      <c r="AG58">
        <v>0</v>
      </c>
      <c r="AH58" t="s">
        <v>71</v>
      </c>
      <c r="AI58" t="s">
        <v>74</v>
      </c>
      <c r="AJ58">
        <v>0</v>
      </c>
      <c r="AK58" t="s">
        <v>71</v>
      </c>
      <c r="AL58" t="s">
        <v>436</v>
      </c>
      <c r="AM58">
        <v>256</v>
      </c>
      <c r="AN58" t="s">
        <v>437</v>
      </c>
      <c r="AO58">
        <v>1000</v>
      </c>
      <c r="AP58" t="s">
        <v>438</v>
      </c>
      <c r="AQ58">
        <v>1048576</v>
      </c>
      <c r="AR58" t="s">
        <v>439</v>
      </c>
      <c r="AS58">
        <v>10</v>
      </c>
      <c r="AT58" t="s">
        <v>440</v>
      </c>
      <c r="AU58">
        <v>1000</v>
      </c>
      <c r="AV58" t="s">
        <v>441</v>
      </c>
      <c r="AW58">
        <v>512</v>
      </c>
      <c r="AX58" t="s">
        <v>442</v>
      </c>
      <c r="AY58">
        <v>512</v>
      </c>
      <c r="AZ58" t="s">
        <v>443</v>
      </c>
      <c r="BA58">
        <v>1</v>
      </c>
      <c r="BB58" t="s">
        <v>444</v>
      </c>
      <c r="BC58">
        <v>0</v>
      </c>
      <c r="BD58" t="s">
        <v>445</v>
      </c>
      <c r="BE58">
        <v>1000000</v>
      </c>
    </row>
    <row r="59" ht="29.25" spans="1:57">
      <c r="A59" s="2">
        <v>1376</v>
      </c>
      <c r="B59" t="s">
        <v>425</v>
      </c>
      <c r="C59">
        <v>4</v>
      </c>
      <c r="D59" t="s">
        <v>426</v>
      </c>
      <c r="E59">
        <v>2180</v>
      </c>
      <c r="F59" t="s">
        <v>427</v>
      </c>
      <c r="G59" t="s">
        <v>428</v>
      </c>
      <c r="H59">
        <v>109.901</v>
      </c>
      <c r="I59" t="s">
        <v>429</v>
      </c>
      <c r="J59">
        <v>0.002313</v>
      </c>
      <c r="K59" t="s">
        <v>71</v>
      </c>
      <c r="L59" t="s">
        <v>430</v>
      </c>
      <c r="M59">
        <v>2008.291178</v>
      </c>
      <c r="N59" t="s">
        <v>71</v>
      </c>
      <c r="O59" t="s">
        <v>431</v>
      </c>
      <c r="P59">
        <v>0.004228</v>
      </c>
      <c r="Q59" t="s">
        <v>71</v>
      </c>
      <c r="R59" t="s">
        <v>432</v>
      </c>
      <c r="S59" t="e">
        <f t="shared" si="0"/>
        <v>#NAME?</v>
      </c>
      <c r="T59" t="s">
        <v>71</v>
      </c>
      <c r="U59" t="s">
        <v>70</v>
      </c>
      <c r="V59">
        <v>21.4949</v>
      </c>
      <c r="W59" t="s">
        <v>71</v>
      </c>
      <c r="X59" t="s">
        <v>433</v>
      </c>
      <c r="Y59">
        <v>0</v>
      </c>
      <c r="Z59" t="s">
        <v>72</v>
      </c>
      <c r="AA59">
        <v>0</v>
      </c>
      <c r="AB59" t="s">
        <v>71</v>
      </c>
      <c r="AC59" t="s">
        <v>73</v>
      </c>
      <c r="AD59">
        <v>0</v>
      </c>
      <c r="AE59" t="s">
        <v>71</v>
      </c>
      <c r="AF59" t="s">
        <v>446</v>
      </c>
      <c r="AG59">
        <v>0</v>
      </c>
      <c r="AH59" t="s">
        <v>71</v>
      </c>
      <c r="AI59" t="s">
        <v>74</v>
      </c>
      <c r="AJ59">
        <v>0</v>
      </c>
      <c r="AK59" t="s">
        <v>71</v>
      </c>
      <c r="AL59" t="s">
        <v>436</v>
      </c>
      <c r="AM59">
        <v>256</v>
      </c>
      <c r="AN59" t="s">
        <v>437</v>
      </c>
      <c r="AO59">
        <v>1000</v>
      </c>
      <c r="AP59" t="s">
        <v>438</v>
      </c>
      <c r="AQ59">
        <v>1048576</v>
      </c>
      <c r="AR59" t="s">
        <v>439</v>
      </c>
      <c r="AS59">
        <v>10</v>
      </c>
      <c r="AT59" t="s">
        <v>440</v>
      </c>
      <c r="AU59">
        <v>1000</v>
      </c>
      <c r="AV59" t="s">
        <v>441</v>
      </c>
      <c r="AW59">
        <v>512</v>
      </c>
      <c r="AX59" t="s">
        <v>442</v>
      </c>
      <c r="AY59">
        <v>512</v>
      </c>
      <c r="AZ59" t="s">
        <v>443</v>
      </c>
      <c r="BA59">
        <v>1</v>
      </c>
      <c r="BB59" t="s">
        <v>444</v>
      </c>
      <c r="BC59">
        <v>0</v>
      </c>
      <c r="BD59" t="s">
        <v>445</v>
      </c>
      <c r="BE59">
        <v>1000000</v>
      </c>
    </row>
    <row r="60" ht="29.25" spans="1:57">
      <c r="A60" s="2">
        <v>1375</v>
      </c>
      <c r="B60" t="s">
        <v>425</v>
      </c>
      <c r="C60">
        <v>4</v>
      </c>
      <c r="D60" t="s">
        <v>426</v>
      </c>
      <c r="E60">
        <v>2180</v>
      </c>
      <c r="F60" t="s">
        <v>427</v>
      </c>
      <c r="G60" t="s">
        <v>428</v>
      </c>
      <c r="H60">
        <v>108.415</v>
      </c>
      <c r="I60" t="s">
        <v>429</v>
      </c>
      <c r="J60">
        <v>0.002343</v>
      </c>
      <c r="K60" t="s">
        <v>71</v>
      </c>
      <c r="L60" t="s">
        <v>430</v>
      </c>
      <c r="M60">
        <v>2034.073745</v>
      </c>
      <c r="N60" t="s">
        <v>71</v>
      </c>
      <c r="O60" t="s">
        <v>431</v>
      </c>
      <c r="P60">
        <v>0.004283</v>
      </c>
      <c r="Q60" t="s">
        <v>71</v>
      </c>
      <c r="R60" t="s">
        <v>432</v>
      </c>
      <c r="S60" t="e">
        <f t="shared" si="0"/>
        <v>#NAME?</v>
      </c>
      <c r="T60" t="s">
        <v>71</v>
      </c>
      <c r="U60" t="s">
        <v>70</v>
      </c>
      <c r="V60">
        <v>21.565515</v>
      </c>
      <c r="W60" t="s">
        <v>71</v>
      </c>
      <c r="X60" t="s">
        <v>433</v>
      </c>
      <c r="Y60">
        <v>0</v>
      </c>
      <c r="Z60" t="s">
        <v>72</v>
      </c>
      <c r="AA60">
        <v>0</v>
      </c>
      <c r="AB60" t="s">
        <v>71</v>
      </c>
      <c r="AC60" t="s">
        <v>73</v>
      </c>
      <c r="AD60">
        <v>0</v>
      </c>
      <c r="AE60" t="s">
        <v>71</v>
      </c>
      <c r="AF60" t="s">
        <v>446</v>
      </c>
      <c r="AG60">
        <v>0</v>
      </c>
      <c r="AH60" t="s">
        <v>71</v>
      </c>
      <c r="AI60" t="s">
        <v>74</v>
      </c>
      <c r="AJ60">
        <v>0</v>
      </c>
      <c r="AK60" t="s">
        <v>71</v>
      </c>
      <c r="AL60" t="s">
        <v>436</v>
      </c>
      <c r="AM60">
        <v>256</v>
      </c>
      <c r="AN60" t="s">
        <v>437</v>
      </c>
      <c r="AO60">
        <v>1000</v>
      </c>
      <c r="AP60" t="s">
        <v>438</v>
      </c>
      <c r="AQ60">
        <v>1048576</v>
      </c>
      <c r="AR60" t="s">
        <v>439</v>
      </c>
      <c r="AS60">
        <v>10</v>
      </c>
      <c r="AT60" t="s">
        <v>440</v>
      </c>
      <c r="AU60">
        <v>1000</v>
      </c>
      <c r="AV60" t="s">
        <v>441</v>
      </c>
      <c r="AW60">
        <v>512</v>
      </c>
      <c r="AX60" t="s">
        <v>442</v>
      </c>
      <c r="AY60">
        <v>512</v>
      </c>
      <c r="AZ60" t="s">
        <v>443</v>
      </c>
      <c r="BA60">
        <v>1</v>
      </c>
      <c r="BB60" t="s">
        <v>444</v>
      </c>
      <c r="BC60">
        <v>0</v>
      </c>
      <c r="BD60" t="s">
        <v>445</v>
      </c>
      <c r="BE60">
        <v>1000000</v>
      </c>
    </row>
    <row r="61" ht="29.25" spans="1:57">
      <c r="A61" s="2">
        <v>1373</v>
      </c>
      <c r="B61" t="s">
        <v>425</v>
      </c>
      <c r="C61">
        <v>4</v>
      </c>
      <c r="D61" t="s">
        <v>426</v>
      </c>
      <c r="E61">
        <v>2180</v>
      </c>
      <c r="F61" t="s">
        <v>427</v>
      </c>
      <c r="G61" t="s">
        <v>428</v>
      </c>
      <c r="H61">
        <v>109.627</v>
      </c>
      <c r="I61" t="s">
        <v>429</v>
      </c>
      <c r="J61">
        <v>0.002348</v>
      </c>
      <c r="K61" t="s">
        <v>71</v>
      </c>
      <c r="L61" t="s">
        <v>430</v>
      </c>
      <c r="M61">
        <v>2022.792133</v>
      </c>
      <c r="N61" t="s">
        <v>71</v>
      </c>
      <c r="O61" t="s">
        <v>431</v>
      </c>
      <c r="P61">
        <v>0.004277</v>
      </c>
      <c r="Q61" t="s">
        <v>71</v>
      </c>
      <c r="R61" t="s">
        <v>432</v>
      </c>
      <c r="S61" t="e">
        <f t="shared" si="0"/>
        <v>#NAME?</v>
      </c>
      <c r="T61" t="s">
        <v>71</v>
      </c>
      <c r="U61" t="s">
        <v>70</v>
      </c>
      <c r="V61">
        <v>22.013565</v>
      </c>
      <c r="W61" t="s">
        <v>71</v>
      </c>
      <c r="X61" t="s">
        <v>433</v>
      </c>
      <c r="Y61">
        <v>0</v>
      </c>
      <c r="Z61" t="s">
        <v>72</v>
      </c>
      <c r="AA61">
        <v>0.302256</v>
      </c>
      <c r="AB61" t="s">
        <v>71</v>
      </c>
      <c r="AC61" t="s">
        <v>73</v>
      </c>
      <c r="AD61">
        <v>7.652152</v>
      </c>
      <c r="AE61" t="s">
        <v>71</v>
      </c>
      <c r="AF61" t="s">
        <v>446</v>
      </c>
      <c r="AG61">
        <v>13.842697</v>
      </c>
      <c r="AH61" t="s">
        <v>71</v>
      </c>
      <c r="AI61" t="s">
        <v>74</v>
      </c>
      <c r="AJ61">
        <v>0.008732</v>
      </c>
      <c r="AK61" t="s">
        <v>71</v>
      </c>
      <c r="AL61" t="s">
        <v>436</v>
      </c>
      <c r="AM61">
        <v>256</v>
      </c>
      <c r="AN61" t="s">
        <v>437</v>
      </c>
      <c r="AO61">
        <v>1000</v>
      </c>
      <c r="AP61" t="s">
        <v>438</v>
      </c>
      <c r="AQ61">
        <v>1048576</v>
      </c>
      <c r="AR61" t="s">
        <v>439</v>
      </c>
      <c r="AS61">
        <v>10</v>
      </c>
      <c r="AT61" t="s">
        <v>440</v>
      </c>
      <c r="AU61">
        <v>1000</v>
      </c>
      <c r="AV61" t="s">
        <v>441</v>
      </c>
      <c r="AW61">
        <v>512</v>
      </c>
      <c r="AX61" t="s">
        <v>442</v>
      </c>
      <c r="AY61">
        <v>512</v>
      </c>
      <c r="AZ61" t="s">
        <v>443</v>
      </c>
      <c r="BA61">
        <v>1</v>
      </c>
      <c r="BB61" t="s">
        <v>444</v>
      </c>
      <c r="BC61">
        <v>0</v>
      </c>
      <c r="BD61" t="s">
        <v>445</v>
      </c>
      <c r="BE61">
        <v>1000000</v>
      </c>
    </row>
    <row r="62" ht="29.25" spans="1:57">
      <c r="A62" s="2">
        <v>1372</v>
      </c>
      <c r="B62" t="s">
        <v>425</v>
      </c>
      <c r="C62">
        <v>4</v>
      </c>
      <c r="D62" t="s">
        <v>426</v>
      </c>
      <c r="E62">
        <v>2180</v>
      </c>
      <c r="F62" t="s">
        <v>427</v>
      </c>
      <c r="G62" t="s">
        <v>428</v>
      </c>
      <c r="H62">
        <v>110.167</v>
      </c>
      <c r="I62" t="s">
        <v>429</v>
      </c>
      <c r="J62">
        <v>0.002349</v>
      </c>
      <c r="K62" t="s">
        <v>71</v>
      </c>
      <c r="L62" t="s">
        <v>430</v>
      </c>
      <c r="M62">
        <v>2030.762731</v>
      </c>
      <c r="N62" t="s">
        <v>71</v>
      </c>
      <c r="O62" t="s">
        <v>431</v>
      </c>
      <c r="P62">
        <v>0.004286</v>
      </c>
      <c r="Q62" t="s">
        <v>71</v>
      </c>
      <c r="R62" t="s">
        <v>432</v>
      </c>
      <c r="S62" t="e">
        <f t="shared" si="0"/>
        <v>#NAME?</v>
      </c>
      <c r="T62" t="s">
        <v>71</v>
      </c>
      <c r="U62" t="s">
        <v>70</v>
      </c>
      <c r="V62">
        <v>21.645413</v>
      </c>
      <c r="W62" t="s">
        <v>71</v>
      </c>
      <c r="X62" t="s">
        <v>433</v>
      </c>
      <c r="Y62">
        <v>0</v>
      </c>
      <c r="Z62" t="s">
        <v>72</v>
      </c>
      <c r="AA62">
        <v>0.29737</v>
      </c>
      <c r="AB62" t="s">
        <v>71</v>
      </c>
      <c r="AC62" t="s">
        <v>73</v>
      </c>
      <c r="AD62">
        <v>7.468006</v>
      </c>
      <c r="AE62" t="s">
        <v>71</v>
      </c>
      <c r="AF62" t="s">
        <v>446</v>
      </c>
      <c r="AG62">
        <v>13.669541</v>
      </c>
      <c r="AH62" t="s">
        <v>71</v>
      </c>
      <c r="AI62" t="s">
        <v>74</v>
      </c>
      <c r="AJ62">
        <v>0.008788</v>
      </c>
      <c r="AK62" t="s">
        <v>71</v>
      </c>
      <c r="AL62" t="s">
        <v>436</v>
      </c>
      <c r="AM62">
        <v>256</v>
      </c>
      <c r="AN62" t="s">
        <v>437</v>
      </c>
      <c r="AO62">
        <v>1000</v>
      </c>
      <c r="AP62" t="s">
        <v>438</v>
      </c>
      <c r="AQ62">
        <v>1048576</v>
      </c>
      <c r="AR62" t="s">
        <v>439</v>
      </c>
      <c r="AS62">
        <v>10</v>
      </c>
      <c r="AT62" t="s">
        <v>440</v>
      </c>
      <c r="AU62">
        <v>1000</v>
      </c>
      <c r="AV62" t="s">
        <v>441</v>
      </c>
      <c r="AW62">
        <v>512</v>
      </c>
      <c r="AX62" t="s">
        <v>442</v>
      </c>
      <c r="AY62">
        <v>512</v>
      </c>
      <c r="AZ62" t="s">
        <v>443</v>
      </c>
      <c r="BA62">
        <v>1</v>
      </c>
      <c r="BB62" t="s">
        <v>444</v>
      </c>
      <c r="BC62">
        <v>0</v>
      </c>
      <c r="BD62" t="s">
        <v>445</v>
      </c>
      <c r="BE62">
        <v>1000000</v>
      </c>
    </row>
    <row r="63" ht="29.25" spans="1:57">
      <c r="A63" s="2">
        <v>1371</v>
      </c>
      <c r="B63" t="s">
        <v>425</v>
      </c>
      <c r="C63">
        <v>4</v>
      </c>
      <c r="D63" t="s">
        <v>426</v>
      </c>
      <c r="E63">
        <v>2180</v>
      </c>
      <c r="F63" t="s">
        <v>427</v>
      </c>
      <c r="G63" t="s">
        <v>428</v>
      </c>
      <c r="H63">
        <v>108.066</v>
      </c>
      <c r="I63" t="s">
        <v>429</v>
      </c>
      <c r="J63">
        <v>0.002311</v>
      </c>
      <c r="K63" t="s">
        <v>71</v>
      </c>
      <c r="L63" t="s">
        <v>430</v>
      </c>
      <c r="M63">
        <v>2025.749602</v>
      </c>
      <c r="N63" t="s">
        <v>71</v>
      </c>
      <c r="O63" t="s">
        <v>431</v>
      </c>
      <c r="P63">
        <v>0.004243</v>
      </c>
      <c r="Q63" t="s">
        <v>71</v>
      </c>
      <c r="R63" t="s">
        <v>432</v>
      </c>
      <c r="S63" t="e">
        <f t="shared" si="0"/>
        <v>#NAME?</v>
      </c>
      <c r="T63" t="s">
        <v>71</v>
      </c>
      <c r="U63" t="s">
        <v>70</v>
      </c>
      <c r="V63">
        <v>21.859566</v>
      </c>
      <c r="W63" t="s">
        <v>71</v>
      </c>
      <c r="X63" t="s">
        <v>433</v>
      </c>
      <c r="Y63">
        <v>0</v>
      </c>
      <c r="Z63" t="s">
        <v>72</v>
      </c>
      <c r="AA63">
        <v>0.296122</v>
      </c>
      <c r="AB63" t="s">
        <v>71</v>
      </c>
      <c r="AC63" t="s">
        <v>73</v>
      </c>
      <c r="AD63">
        <v>7.581183</v>
      </c>
      <c r="AE63" t="s">
        <v>71</v>
      </c>
      <c r="AF63" t="s">
        <v>446</v>
      </c>
      <c r="AG63">
        <v>13.77114</v>
      </c>
      <c r="AH63" t="s">
        <v>71</v>
      </c>
      <c r="AI63" t="s">
        <v>74</v>
      </c>
      <c r="AJ63">
        <v>0.008706</v>
      </c>
      <c r="AK63" t="s">
        <v>71</v>
      </c>
      <c r="AL63" t="s">
        <v>436</v>
      </c>
      <c r="AM63">
        <v>256</v>
      </c>
      <c r="AN63" t="s">
        <v>437</v>
      </c>
      <c r="AO63">
        <v>1000</v>
      </c>
      <c r="AP63" t="s">
        <v>438</v>
      </c>
      <c r="AQ63">
        <v>1048576</v>
      </c>
      <c r="AR63" t="s">
        <v>439</v>
      </c>
      <c r="AS63">
        <v>10</v>
      </c>
      <c r="AT63" t="s">
        <v>440</v>
      </c>
      <c r="AU63">
        <v>1000</v>
      </c>
      <c r="AV63" t="s">
        <v>441</v>
      </c>
      <c r="AW63">
        <v>512</v>
      </c>
      <c r="AX63" t="s">
        <v>442</v>
      </c>
      <c r="AY63">
        <v>512</v>
      </c>
      <c r="AZ63" t="s">
        <v>443</v>
      </c>
      <c r="BA63">
        <v>1</v>
      </c>
      <c r="BB63" t="s">
        <v>444</v>
      </c>
      <c r="BC63">
        <v>0</v>
      </c>
      <c r="BD63" t="s">
        <v>445</v>
      </c>
      <c r="BE63">
        <v>1000000</v>
      </c>
    </row>
    <row r="64" ht="29.25" spans="1:57">
      <c r="A64" s="2">
        <v>1370</v>
      </c>
      <c r="B64" t="s">
        <v>425</v>
      </c>
      <c r="C64">
        <v>4</v>
      </c>
      <c r="D64" t="s">
        <v>426</v>
      </c>
      <c r="E64">
        <v>2180</v>
      </c>
      <c r="F64" t="s">
        <v>427</v>
      </c>
      <c r="G64" t="s">
        <v>428</v>
      </c>
      <c r="H64">
        <v>109.781</v>
      </c>
      <c r="I64" t="s">
        <v>429</v>
      </c>
      <c r="J64">
        <v>0.002321</v>
      </c>
      <c r="K64" t="s">
        <v>71</v>
      </c>
      <c r="L64" t="s">
        <v>430</v>
      </c>
      <c r="M64">
        <v>2028.631524</v>
      </c>
      <c r="N64" t="s">
        <v>71</v>
      </c>
      <c r="O64" t="s">
        <v>431</v>
      </c>
      <c r="P64">
        <v>0.004256</v>
      </c>
      <c r="Q64" t="s">
        <v>71</v>
      </c>
      <c r="R64" t="s">
        <v>432</v>
      </c>
      <c r="S64" t="e">
        <f t="shared" si="0"/>
        <v>#NAME?</v>
      </c>
      <c r="T64" t="s">
        <v>71</v>
      </c>
      <c r="U64" t="s">
        <v>70</v>
      </c>
      <c r="V64">
        <v>21.879794</v>
      </c>
      <c r="W64" t="s">
        <v>71</v>
      </c>
      <c r="X64" t="s">
        <v>433</v>
      </c>
      <c r="Y64">
        <v>0</v>
      </c>
      <c r="Z64" t="s">
        <v>72</v>
      </c>
      <c r="AA64">
        <v>0.309793</v>
      </c>
      <c r="AB64" t="s">
        <v>71</v>
      </c>
      <c r="AC64" t="s">
        <v>73</v>
      </c>
      <c r="AD64">
        <v>7.569735</v>
      </c>
      <c r="AE64" t="s">
        <v>71</v>
      </c>
      <c r="AF64" t="s">
        <v>446</v>
      </c>
      <c r="AG64">
        <v>13.788933</v>
      </c>
      <c r="AH64" t="s">
        <v>71</v>
      </c>
      <c r="AI64" t="s">
        <v>74</v>
      </c>
      <c r="AJ64">
        <v>0.008748</v>
      </c>
      <c r="AK64" t="s">
        <v>71</v>
      </c>
      <c r="AL64" t="s">
        <v>436</v>
      </c>
      <c r="AM64">
        <v>256</v>
      </c>
      <c r="AN64" t="s">
        <v>437</v>
      </c>
      <c r="AO64">
        <v>1000</v>
      </c>
      <c r="AP64" t="s">
        <v>438</v>
      </c>
      <c r="AQ64">
        <v>1048576</v>
      </c>
      <c r="AR64" t="s">
        <v>439</v>
      </c>
      <c r="AS64">
        <v>10</v>
      </c>
      <c r="AT64" t="s">
        <v>440</v>
      </c>
      <c r="AU64">
        <v>1000</v>
      </c>
      <c r="AV64" t="s">
        <v>441</v>
      </c>
      <c r="AW64">
        <v>512</v>
      </c>
      <c r="AX64" t="s">
        <v>442</v>
      </c>
      <c r="AY64">
        <v>512</v>
      </c>
      <c r="AZ64" t="s">
        <v>443</v>
      </c>
      <c r="BA64">
        <v>1</v>
      </c>
      <c r="BB64" t="s">
        <v>444</v>
      </c>
      <c r="BC64">
        <v>0</v>
      </c>
      <c r="BD64" t="s">
        <v>445</v>
      </c>
      <c r="BE64">
        <v>1000000</v>
      </c>
    </row>
    <row r="65" ht="29.25" spans="1:57">
      <c r="A65" s="2">
        <v>1369</v>
      </c>
      <c r="B65" t="s">
        <v>425</v>
      </c>
      <c r="C65">
        <v>4</v>
      </c>
      <c r="D65" t="s">
        <v>426</v>
      </c>
      <c r="E65">
        <v>2180</v>
      </c>
      <c r="F65" t="s">
        <v>427</v>
      </c>
      <c r="G65" t="s">
        <v>428</v>
      </c>
      <c r="H65">
        <v>109.176</v>
      </c>
      <c r="I65" t="s">
        <v>429</v>
      </c>
      <c r="J65">
        <v>0.002524</v>
      </c>
      <c r="K65" t="s">
        <v>71</v>
      </c>
      <c r="L65" t="s">
        <v>430</v>
      </c>
      <c r="M65">
        <v>2037.333051</v>
      </c>
      <c r="N65" t="s">
        <v>71</v>
      </c>
      <c r="O65" t="s">
        <v>431</v>
      </c>
      <c r="P65">
        <v>0.004467</v>
      </c>
      <c r="Q65" t="s">
        <v>71</v>
      </c>
      <c r="R65" t="s">
        <v>432</v>
      </c>
      <c r="S65" t="e">
        <f t="shared" ref="S65:S128" si="1">-nan</f>
        <v>#NAME?</v>
      </c>
      <c r="T65" t="s">
        <v>71</v>
      </c>
      <c r="U65" t="s">
        <v>70</v>
      </c>
      <c r="V65">
        <v>21.595776</v>
      </c>
      <c r="W65" t="s">
        <v>71</v>
      </c>
      <c r="X65" t="s">
        <v>433</v>
      </c>
      <c r="Y65">
        <v>0</v>
      </c>
      <c r="Z65" t="s">
        <v>72</v>
      </c>
      <c r="AA65">
        <v>0.294625</v>
      </c>
      <c r="AB65" t="s">
        <v>71</v>
      </c>
      <c r="AC65" t="s">
        <v>73</v>
      </c>
      <c r="AD65">
        <v>7.451735</v>
      </c>
      <c r="AE65" t="s">
        <v>71</v>
      </c>
      <c r="AF65" t="s">
        <v>446</v>
      </c>
      <c r="AG65">
        <v>13.640617</v>
      </c>
      <c r="AH65" t="s">
        <v>71</v>
      </c>
      <c r="AI65" t="s">
        <v>74</v>
      </c>
      <c r="AJ65">
        <v>0.008721</v>
      </c>
      <c r="AK65" t="s">
        <v>71</v>
      </c>
      <c r="AL65" t="s">
        <v>436</v>
      </c>
      <c r="AM65">
        <v>256</v>
      </c>
      <c r="AN65" t="s">
        <v>437</v>
      </c>
      <c r="AO65">
        <v>1000</v>
      </c>
      <c r="AP65" t="s">
        <v>438</v>
      </c>
      <c r="AQ65">
        <v>1048576</v>
      </c>
      <c r="AR65" t="s">
        <v>439</v>
      </c>
      <c r="AS65">
        <v>10</v>
      </c>
      <c r="AT65" t="s">
        <v>440</v>
      </c>
      <c r="AU65">
        <v>1000</v>
      </c>
      <c r="AV65" t="s">
        <v>441</v>
      </c>
      <c r="AW65">
        <v>512</v>
      </c>
      <c r="AX65" t="s">
        <v>442</v>
      </c>
      <c r="AY65">
        <v>512</v>
      </c>
      <c r="AZ65" t="s">
        <v>443</v>
      </c>
      <c r="BA65">
        <v>1</v>
      </c>
      <c r="BB65" t="s">
        <v>444</v>
      </c>
      <c r="BC65">
        <v>0</v>
      </c>
      <c r="BD65" t="s">
        <v>445</v>
      </c>
      <c r="BE65">
        <v>1000000</v>
      </c>
    </row>
    <row r="66" ht="29.25" spans="1:57">
      <c r="A66" s="2">
        <v>1368</v>
      </c>
      <c r="B66" t="s">
        <v>425</v>
      </c>
      <c r="C66">
        <v>4</v>
      </c>
      <c r="D66" t="s">
        <v>426</v>
      </c>
      <c r="E66">
        <v>2180</v>
      </c>
      <c r="F66" t="s">
        <v>427</v>
      </c>
      <c r="G66" t="s">
        <v>428</v>
      </c>
      <c r="H66">
        <v>110.51</v>
      </c>
      <c r="I66" t="s">
        <v>429</v>
      </c>
      <c r="J66">
        <v>0.002313</v>
      </c>
      <c r="K66" t="s">
        <v>71</v>
      </c>
      <c r="L66" t="s">
        <v>430</v>
      </c>
      <c r="M66">
        <v>2015.311735</v>
      </c>
      <c r="N66" t="s">
        <v>71</v>
      </c>
      <c r="O66" t="s">
        <v>431</v>
      </c>
      <c r="P66">
        <v>0.004235</v>
      </c>
      <c r="Q66" t="s">
        <v>71</v>
      </c>
      <c r="R66" t="s">
        <v>432</v>
      </c>
      <c r="S66" t="e">
        <f t="shared" si="1"/>
        <v>#NAME?</v>
      </c>
      <c r="T66" t="s">
        <v>71</v>
      </c>
      <c r="U66" t="s">
        <v>70</v>
      </c>
      <c r="V66">
        <v>21.806433</v>
      </c>
      <c r="W66" t="s">
        <v>71</v>
      </c>
      <c r="X66" t="s">
        <v>433</v>
      </c>
      <c r="Y66">
        <v>0</v>
      </c>
      <c r="Z66" t="s">
        <v>72</v>
      </c>
      <c r="AA66">
        <v>0.296389</v>
      </c>
      <c r="AB66" t="s">
        <v>71</v>
      </c>
      <c r="AC66" t="s">
        <v>73</v>
      </c>
      <c r="AD66">
        <v>7.525053</v>
      </c>
      <c r="AE66" t="s">
        <v>71</v>
      </c>
      <c r="AF66" t="s">
        <v>446</v>
      </c>
      <c r="AG66">
        <v>13.773536</v>
      </c>
      <c r="AH66" t="s">
        <v>71</v>
      </c>
      <c r="AI66" t="s">
        <v>74</v>
      </c>
      <c r="AJ66">
        <v>0.008717</v>
      </c>
      <c r="AK66" t="s">
        <v>71</v>
      </c>
      <c r="AL66" t="s">
        <v>436</v>
      </c>
      <c r="AM66">
        <v>256</v>
      </c>
      <c r="AN66" t="s">
        <v>437</v>
      </c>
      <c r="AO66">
        <v>1000</v>
      </c>
      <c r="AP66" t="s">
        <v>438</v>
      </c>
      <c r="AQ66">
        <v>1048576</v>
      </c>
      <c r="AR66" t="s">
        <v>439</v>
      </c>
      <c r="AS66">
        <v>10</v>
      </c>
      <c r="AT66" t="s">
        <v>440</v>
      </c>
      <c r="AU66">
        <v>1000</v>
      </c>
      <c r="AV66" t="s">
        <v>441</v>
      </c>
      <c r="AW66">
        <v>512</v>
      </c>
      <c r="AX66" t="s">
        <v>442</v>
      </c>
      <c r="AY66">
        <v>512</v>
      </c>
      <c r="AZ66" t="s">
        <v>443</v>
      </c>
      <c r="BA66">
        <v>1</v>
      </c>
      <c r="BB66" t="s">
        <v>444</v>
      </c>
      <c r="BC66">
        <v>0</v>
      </c>
      <c r="BD66" t="s">
        <v>445</v>
      </c>
      <c r="BE66">
        <v>1000000</v>
      </c>
    </row>
    <row r="67" ht="29.25" spans="1:57">
      <c r="A67" s="2">
        <v>1367</v>
      </c>
      <c r="B67" t="s">
        <v>425</v>
      </c>
      <c r="C67">
        <v>4</v>
      </c>
      <c r="D67" t="s">
        <v>426</v>
      </c>
      <c r="E67">
        <v>2180</v>
      </c>
      <c r="F67" t="s">
        <v>427</v>
      </c>
      <c r="G67" t="s">
        <v>428</v>
      </c>
      <c r="H67">
        <v>109.465</v>
      </c>
      <c r="I67" t="s">
        <v>429</v>
      </c>
      <c r="J67">
        <v>0.002341</v>
      </c>
      <c r="K67" t="s">
        <v>71</v>
      </c>
      <c r="L67" t="s">
        <v>430</v>
      </c>
      <c r="M67">
        <v>2035.76484</v>
      </c>
      <c r="N67" t="s">
        <v>71</v>
      </c>
      <c r="O67" t="s">
        <v>431</v>
      </c>
      <c r="P67">
        <v>0.004282</v>
      </c>
      <c r="Q67" t="s">
        <v>71</v>
      </c>
      <c r="R67" t="s">
        <v>432</v>
      </c>
      <c r="S67" t="e">
        <f t="shared" si="1"/>
        <v>#NAME?</v>
      </c>
      <c r="T67" t="s">
        <v>71</v>
      </c>
      <c r="U67" t="s">
        <v>70</v>
      </c>
      <c r="V67">
        <v>21.956444</v>
      </c>
      <c r="W67" t="s">
        <v>71</v>
      </c>
      <c r="X67" t="s">
        <v>433</v>
      </c>
      <c r="Y67">
        <v>0</v>
      </c>
      <c r="Z67" t="s">
        <v>72</v>
      </c>
      <c r="AA67">
        <v>0.298525</v>
      </c>
      <c r="AB67" t="s">
        <v>71</v>
      </c>
      <c r="AC67" t="s">
        <v>73</v>
      </c>
      <c r="AD67">
        <v>7.59631</v>
      </c>
      <c r="AE67" t="s">
        <v>71</v>
      </c>
      <c r="AF67" t="s">
        <v>446</v>
      </c>
      <c r="AG67">
        <v>13.847778</v>
      </c>
      <c r="AH67" t="s">
        <v>71</v>
      </c>
      <c r="AI67" t="s">
        <v>74</v>
      </c>
      <c r="AJ67">
        <v>0.008698</v>
      </c>
      <c r="AK67" t="s">
        <v>71</v>
      </c>
      <c r="AL67" t="s">
        <v>436</v>
      </c>
      <c r="AM67">
        <v>256</v>
      </c>
      <c r="AN67" t="s">
        <v>437</v>
      </c>
      <c r="AO67">
        <v>1000</v>
      </c>
      <c r="AP67" t="s">
        <v>438</v>
      </c>
      <c r="AQ67">
        <v>1048576</v>
      </c>
      <c r="AR67" t="s">
        <v>439</v>
      </c>
      <c r="AS67">
        <v>10</v>
      </c>
      <c r="AT67" t="s">
        <v>440</v>
      </c>
      <c r="AU67">
        <v>1000</v>
      </c>
      <c r="AV67" t="s">
        <v>441</v>
      </c>
      <c r="AW67">
        <v>512</v>
      </c>
      <c r="AX67" t="s">
        <v>442</v>
      </c>
      <c r="AY67">
        <v>512</v>
      </c>
      <c r="AZ67" t="s">
        <v>443</v>
      </c>
      <c r="BA67">
        <v>1</v>
      </c>
      <c r="BB67" t="s">
        <v>444</v>
      </c>
      <c r="BC67">
        <v>0</v>
      </c>
      <c r="BD67" t="s">
        <v>445</v>
      </c>
      <c r="BE67">
        <v>1000000</v>
      </c>
    </row>
    <row r="68" ht="29.25" spans="1:57">
      <c r="A68" s="2">
        <v>1373</v>
      </c>
      <c r="B68" t="s">
        <v>425</v>
      </c>
      <c r="C68">
        <v>4</v>
      </c>
      <c r="D68" t="s">
        <v>426</v>
      </c>
      <c r="E68">
        <v>2180</v>
      </c>
      <c r="F68" t="s">
        <v>427</v>
      </c>
      <c r="G68" t="s">
        <v>428</v>
      </c>
      <c r="H68">
        <v>109.141</v>
      </c>
      <c r="I68" t="s">
        <v>429</v>
      </c>
      <c r="J68">
        <v>0.002314</v>
      </c>
      <c r="K68" t="s">
        <v>71</v>
      </c>
      <c r="L68" t="s">
        <v>430</v>
      </c>
      <c r="M68">
        <v>2008.142987</v>
      </c>
      <c r="N68" t="s">
        <v>71</v>
      </c>
      <c r="O68" t="s">
        <v>431</v>
      </c>
      <c r="P68">
        <v>0.004229</v>
      </c>
      <c r="Q68" t="s">
        <v>71</v>
      </c>
      <c r="R68" t="s">
        <v>432</v>
      </c>
      <c r="S68" t="e">
        <f t="shared" si="1"/>
        <v>#NAME?</v>
      </c>
      <c r="T68" t="s">
        <v>71</v>
      </c>
      <c r="U68" t="s">
        <v>70</v>
      </c>
      <c r="V68">
        <v>21.822423</v>
      </c>
      <c r="W68" t="s">
        <v>71</v>
      </c>
      <c r="X68" t="s">
        <v>433</v>
      </c>
      <c r="Y68">
        <v>0</v>
      </c>
      <c r="Z68" t="s">
        <v>72</v>
      </c>
      <c r="AA68">
        <v>0.295382</v>
      </c>
      <c r="AB68" t="s">
        <v>71</v>
      </c>
      <c r="AC68" t="s">
        <v>73</v>
      </c>
      <c r="AD68">
        <v>7.52362</v>
      </c>
      <c r="AE68" t="s">
        <v>71</v>
      </c>
      <c r="AF68" t="s">
        <v>446</v>
      </c>
      <c r="AG68">
        <v>13.79383</v>
      </c>
      <c r="AH68" t="s">
        <v>71</v>
      </c>
      <c r="AI68" t="s">
        <v>74</v>
      </c>
      <c r="AJ68">
        <v>0.008711</v>
      </c>
      <c r="AK68" t="s">
        <v>71</v>
      </c>
      <c r="AL68" t="s">
        <v>436</v>
      </c>
      <c r="AM68">
        <v>512</v>
      </c>
      <c r="AN68" t="s">
        <v>437</v>
      </c>
      <c r="AO68">
        <v>1000</v>
      </c>
      <c r="AP68" t="s">
        <v>438</v>
      </c>
      <c r="AQ68">
        <v>1048576</v>
      </c>
      <c r="AR68" t="s">
        <v>439</v>
      </c>
      <c r="AS68">
        <v>10</v>
      </c>
      <c r="AT68" t="s">
        <v>440</v>
      </c>
      <c r="AU68">
        <v>1000</v>
      </c>
      <c r="AV68" t="s">
        <v>441</v>
      </c>
      <c r="AW68">
        <v>512</v>
      </c>
      <c r="AX68" t="s">
        <v>442</v>
      </c>
      <c r="AY68">
        <v>512</v>
      </c>
      <c r="AZ68" t="s">
        <v>443</v>
      </c>
      <c r="BA68">
        <v>1</v>
      </c>
      <c r="BB68" t="s">
        <v>444</v>
      </c>
      <c r="BC68">
        <v>0</v>
      </c>
      <c r="BD68" t="s">
        <v>445</v>
      </c>
      <c r="BE68">
        <v>1000000</v>
      </c>
    </row>
    <row r="69" ht="29.25" spans="1:57">
      <c r="A69" s="2">
        <v>1372</v>
      </c>
      <c r="B69" t="s">
        <v>425</v>
      </c>
      <c r="C69">
        <v>4</v>
      </c>
      <c r="D69" t="s">
        <v>426</v>
      </c>
      <c r="E69">
        <v>2180</v>
      </c>
      <c r="F69" t="s">
        <v>427</v>
      </c>
      <c r="G69" t="s">
        <v>428</v>
      </c>
      <c r="H69">
        <v>110.911</v>
      </c>
      <c r="I69" t="s">
        <v>429</v>
      </c>
      <c r="J69">
        <v>0.002333</v>
      </c>
      <c r="K69" t="s">
        <v>71</v>
      </c>
      <c r="L69" t="s">
        <v>430</v>
      </c>
      <c r="M69">
        <v>2017.57228</v>
      </c>
      <c r="N69" t="s">
        <v>71</v>
      </c>
      <c r="O69" t="s">
        <v>431</v>
      </c>
      <c r="P69">
        <v>0.004257</v>
      </c>
      <c r="Q69" t="s">
        <v>71</v>
      </c>
      <c r="R69" t="s">
        <v>432</v>
      </c>
      <c r="S69" t="e">
        <f t="shared" si="1"/>
        <v>#NAME?</v>
      </c>
      <c r="T69" t="s">
        <v>71</v>
      </c>
      <c r="U69" t="s">
        <v>70</v>
      </c>
      <c r="V69">
        <v>21.765417</v>
      </c>
      <c r="W69" t="s">
        <v>71</v>
      </c>
      <c r="X69" t="s">
        <v>433</v>
      </c>
      <c r="Y69">
        <v>0</v>
      </c>
      <c r="Z69" t="s">
        <v>72</v>
      </c>
      <c r="AA69">
        <v>0.295806</v>
      </c>
      <c r="AB69" t="s">
        <v>71</v>
      </c>
      <c r="AC69" t="s">
        <v>73</v>
      </c>
      <c r="AD69">
        <v>7.549412</v>
      </c>
      <c r="AE69" t="s">
        <v>71</v>
      </c>
      <c r="AF69" t="s">
        <v>446</v>
      </c>
      <c r="AG69">
        <v>13.710195</v>
      </c>
      <c r="AH69" t="s">
        <v>71</v>
      </c>
      <c r="AI69" t="s">
        <v>74</v>
      </c>
      <c r="AJ69">
        <v>0.008731</v>
      </c>
      <c r="AK69" t="s">
        <v>71</v>
      </c>
      <c r="AL69" t="s">
        <v>436</v>
      </c>
      <c r="AM69">
        <v>512</v>
      </c>
      <c r="AN69" t="s">
        <v>437</v>
      </c>
      <c r="AO69">
        <v>1000</v>
      </c>
      <c r="AP69" t="s">
        <v>438</v>
      </c>
      <c r="AQ69">
        <v>1048576</v>
      </c>
      <c r="AR69" t="s">
        <v>439</v>
      </c>
      <c r="AS69">
        <v>10</v>
      </c>
      <c r="AT69" t="s">
        <v>440</v>
      </c>
      <c r="AU69">
        <v>1000</v>
      </c>
      <c r="AV69" t="s">
        <v>441</v>
      </c>
      <c r="AW69">
        <v>512</v>
      </c>
      <c r="AX69" t="s">
        <v>442</v>
      </c>
      <c r="AY69">
        <v>512</v>
      </c>
      <c r="AZ69" t="s">
        <v>443</v>
      </c>
      <c r="BA69">
        <v>1</v>
      </c>
      <c r="BB69" t="s">
        <v>444</v>
      </c>
      <c r="BC69">
        <v>0</v>
      </c>
      <c r="BD69" t="s">
        <v>445</v>
      </c>
      <c r="BE69">
        <v>1000000</v>
      </c>
    </row>
    <row r="70" ht="29.25" spans="1:57">
      <c r="A70" s="2">
        <v>1371</v>
      </c>
      <c r="B70" t="s">
        <v>425</v>
      </c>
      <c r="C70">
        <v>4</v>
      </c>
      <c r="D70" t="s">
        <v>426</v>
      </c>
      <c r="E70">
        <v>2180</v>
      </c>
      <c r="F70" t="s">
        <v>427</v>
      </c>
      <c r="G70" t="s">
        <v>428</v>
      </c>
      <c r="H70">
        <v>110</v>
      </c>
      <c r="I70" t="s">
        <v>429</v>
      </c>
      <c r="J70">
        <v>0.002305</v>
      </c>
      <c r="K70" t="s">
        <v>71</v>
      </c>
      <c r="L70" t="s">
        <v>430</v>
      </c>
      <c r="M70">
        <v>2018.657155</v>
      </c>
      <c r="N70" t="s">
        <v>71</v>
      </c>
      <c r="O70" t="s">
        <v>431</v>
      </c>
      <c r="P70">
        <v>0.00423</v>
      </c>
      <c r="Q70" t="s">
        <v>71</v>
      </c>
      <c r="R70" t="s">
        <v>432</v>
      </c>
      <c r="S70" t="e">
        <f t="shared" si="1"/>
        <v>#NAME?</v>
      </c>
      <c r="T70" t="s">
        <v>71</v>
      </c>
      <c r="U70" t="s">
        <v>70</v>
      </c>
      <c r="V70">
        <v>21.854681</v>
      </c>
      <c r="W70" t="s">
        <v>71</v>
      </c>
      <c r="X70" t="s">
        <v>433</v>
      </c>
      <c r="Y70">
        <v>0</v>
      </c>
      <c r="Z70" t="s">
        <v>72</v>
      </c>
      <c r="AA70">
        <v>0.297814</v>
      </c>
      <c r="AB70" t="s">
        <v>71</v>
      </c>
      <c r="AC70" t="s">
        <v>73</v>
      </c>
      <c r="AD70">
        <v>7.510751</v>
      </c>
      <c r="AE70" t="s">
        <v>71</v>
      </c>
      <c r="AF70" t="s">
        <v>446</v>
      </c>
      <c r="AG70">
        <v>13.833918</v>
      </c>
      <c r="AH70" t="s">
        <v>71</v>
      </c>
      <c r="AI70" t="s">
        <v>74</v>
      </c>
      <c r="AJ70">
        <v>0.008701</v>
      </c>
      <c r="AK70" t="s">
        <v>71</v>
      </c>
      <c r="AL70" t="s">
        <v>436</v>
      </c>
      <c r="AM70">
        <v>512</v>
      </c>
      <c r="AN70" t="s">
        <v>437</v>
      </c>
      <c r="AO70">
        <v>1000</v>
      </c>
      <c r="AP70" t="s">
        <v>438</v>
      </c>
      <c r="AQ70">
        <v>1048576</v>
      </c>
      <c r="AR70" t="s">
        <v>439</v>
      </c>
      <c r="AS70">
        <v>10</v>
      </c>
      <c r="AT70" t="s">
        <v>440</v>
      </c>
      <c r="AU70">
        <v>1000</v>
      </c>
      <c r="AV70" t="s">
        <v>441</v>
      </c>
      <c r="AW70">
        <v>512</v>
      </c>
      <c r="AX70" t="s">
        <v>442</v>
      </c>
      <c r="AY70">
        <v>512</v>
      </c>
      <c r="AZ70" t="s">
        <v>443</v>
      </c>
      <c r="BA70">
        <v>1</v>
      </c>
      <c r="BB70" t="s">
        <v>444</v>
      </c>
      <c r="BC70">
        <v>0</v>
      </c>
      <c r="BD70" t="s">
        <v>445</v>
      </c>
      <c r="BE70">
        <v>1000000</v>
      </c>
    </row>
    <row r="71" ht="29.25" spans="1:57">
      <c r="A71" s="2">
        <v>1370</v>
      </c>
      <c r="B71" t="s">
        <v>425</v>
      </c>
      <c r="C71">
        <v>4</v>
      </c>
      <c r="D71" t="s">
        <v>426</v>
      </c>
      <c r="E71">
        <v>2180</v>
      </c>
      <c r="F71" t="s">
        <v>427</v>
      </c>
      <c r="G71" t="s">
        <v>428</v>
      </c>
      <c r="H71">
        <v>109.047</v>
      </c>
      <c r="I71" t="s">
        <v>429</v>
      </c>
      <c r="J71">
        <v>0.002325</v>
      </c>
      <c r="K71" t="s">
        <v>71</v>
      </c>
      <c r="L71" t="s">
        <v>430</v>
      </c>
      <c r="M71">
        <v>2038.642512</v>
      </c>
      <c r="N71" t="s">
        <v>71</v>
      </c>
      <c r="O71" t="s">
        <v>431</v>
      </c>
      <c r="P71">
        <v>0.004269</v>
      </c>
      <c r="Q71" t="s">
        <v>71</v>
      </c>
      <c r="R71" t="s">
        <v>432</v>
      </c>
      <c r="S71" t="e">
        <f t="shared" si="1"/>
        <v>#NAME?</v>
      </c>
      <c r="T71" t="s">
        <v>71</v>
      </c>
      <c r="U71" t="s">
        <v>70</v>
      </c>
      <c r="V71">
        <v>23.087645</v>
      </c>
      <c r="W71" t="s">
        <v>71</v>
      </c>
      <c r="X71" t="s">
        <v>433</v>
      </c>
      <c r="Y71">
        <v>0</v>
      </c>
      <c r="Z71" t="s">
        <v>72</v>
      </c>
      <c r="AA71">
        <v>0.355125</v>
      </c>
      <c r="AB71" t="s">
        <v>71</v>
      </c>
      <c r="AC71" t="s">
        <v>73</v>
      </c>
      <c r="AD71">
        <v>8.358572</v>
      </c>
      <c r="AE71" t="s">
        <v>71</v>
      </c>
      <c r="AF71" t="s">
        <v>446</v>
      </c>
      <c r="AG71">
        <v>14.15345</v>
      </c>
      <c r="AH71" t="s">
        <v>71</v>
      </c>
      <c r="AI71" t="s">
        <v>74</v>
      </c>
      <c r="AJ71">
        <v>0.008731</v>
      </c>
      <c r="AK71" t="s">
        <v>71</v>
      </c>
      <c r="AL71" t="s">
        <v>436</v>
      </c>
      <c r="AM71">
        <v>512</v>
      </c>
      <c r="AN71" t="s">
        <v>437</v>
      </c>
      <c r="AO71">
        <v>1000</v>
      </c>
      <c r="AP71" t="s">
        <v>438</v>
      </c>
      <c r="AQ71">
        <v>1048576</v>
      </c>
      <c r="AR71" t="s">
        <v>439</v>
      </c>
      <c r="AS71">
        <v>10</v>
      </c>
      <c r="AT71" t="s">
        <v>440</v>
      </c>
      <c r="AU71">
        <v>1000</v>
      </c>
      <c r="AV71" t="s">
        <v>441</v>
      </c>
      <c r="AW71">
        <v>512</v>
      </c>
      <c r="AX71" t="s">
        <v>442</v>
      </c>
      <c r="AY71">
        <v>512</v>
      </c>
      <c r="AZ71" t="s">
        <v>443</v>
      </c>
      <c r="BA71">
        <v>1</v>
      </c>
      <c r="BB71" t="s">
        <v>444</v>
      </c>
      <c r="BC71">
        <v>0</v>
      </c>
      <c r="BD71" t="s">
        <v>445</v>
      </c>
      <c r="BE71">
        <v>1000000</v>
      </c>
    </row>
    <row r="72" ht="29.25" spans="1:57">
      <c r="A72" s="2">
        <v>1369</v>
      </c>
      <c r="B72" t="s">
        <v>425</v>
      </c>
      <c r="C72">
        <v>4</v>
      </c>
      <c r="D72" t="s">
        <v>426</v>
      </c>
      <c r="E72">
        <v>2180</v>
      </c>
      <c r="F72" t="s">
        <v>427</v>
      </c>
      <c r="G72" t="s">
        <v>428</v>
      </c>
      <c r="H72">
        <v>109.413</v>
      </c>
      <c r="I72" t="s">
        <v>429</v>
      </c>
      <c r="J72">
        <v>0.0023</v>
      </c>
      <c r="K72" t="s">
        <v>71</v>
      </c>
      <c r="L72" t="s">
        <v>430</v>
      </c>
      <c r="M72">
        <v>2017.130753</v>
      </c>
      <c r="N72" t="s">
        <v>71</v>
      </c>
      <c r="O72" t="s">
        <v>431</v>
      </c>
      <c r="P72">
        <v>0.004224</v>
      </c>
      <c r="Q72" t="s">
        <v>71</v>
      </c>
      <c r="R72" t="s">
        <v>432</v>
      </c>
      <c r="S72" t="e">
        <f t="shared" si="1"/>
        <v>#NAME?</v>
      </c>
      <c r="T72" t="s">
        <v>71</v>
      </c>
      <c r="U72" t="s">
        <v>70</v>
      </c>
      <c r="V72">
        <v>21.983426</v>
      </c>
      <c r="W72" t="s">
        <v>71</v>
      </c>
      <c r="X72" t="s">
        <v>433</v>
      </c>
      <c r="Y72">
        <v>0</v>
      </c>
      <c r="Z72" t="s">
        <v>72</v>
      </c>
      <c r="AA72">
        <v>0.295545</v>
      </c>
      <c r="AB72" t="s">
        <v>71</v>
      </c>
      <c r="AC72" t="s">
        <v>73</v>
      </c>
      <c r="AD72">
        <v>7.658096</v>
      </c>
      <c r="AE72" t="s">
        <v>71</v>
      </c>
      <c r="AF72" t="s">
        <v>446</v>
      </c>
      <c r="AG72">
        <v>13.819537</v>
      </c>
      <c r="AH72" t="s">
        <v>71</v>
      </c>
      <c r="AI72" t="s">
        <v>74</v>
      </c>
      <c r="AJ72">
        <v>0.008728</v>
      </c>
      <c r="AK72" t="s">
        <v>71</v>
      </c>
      <c r="AL72" t="s">
        <v>436</v>
      </c>
      <c r="AM72">
        <v>512</v>
      </c>
      <c r="AN72" t="s">
        <v>437</v>
      </c>
      <c r="AO72">
        <v>1000</v>
      </c>
      <c r="AP72" t="s">
        <v>438</v>
      </c>
      <c r="AQ72">
        <v>1048576</v>
      </c>
      <c r="AR72" t="s">
        <v>439</v>
      </c>
      <c r="AS72">
        <v>10</v>
      </c>
      <c r="AT72" t="s">
        <v>440</v>
      </c>
      <c r="AU72">
        <v>1000</v>
      </c>
      <c r="AV72" t="s">
        <v>441</v>
      </c>
      <c r="AW72">
        <v>512</v>
      </c>
      <c r="AX72" t="s">
        <v>442</v>
      </c>
      <c r="AY72">
        <v>512</v>
      </c>
      <c r="AZ72" t="s">
        <v>443</v>
      </c>
      <c r="BA72">
        <v>1</v>
      </c>
      <c r="BB72" t="s">
        <v>444</v>
      </c>
      <c r="BC72">
        <v>0</v>
      </c>
      <c r="BD72" t="s">
        <v>445</v>
      </c>
      <c r="BE72">
        <v>1000000</v>
      </c>
    </row>
    <row r="73" ht="29.25" spans="1:57">
      <c r="A73" s="2">
        <v>1368</v>
      </c>
      <c r="B73" t="s">
        <v>425</v>
      </c>
      <c r="C73">
        <v>4</v>
      </c>
      <c r="D73" t="s">
        <v>426</v>
      </c>
      <c r="E73">
        <v>2180</v>
      </c>
      <c r="F73" t="s">
        <v>427</v>
      </c>
      <c r="G73" t="s">
        <v>428</v>
      </c>
      <c r="H73">
        <v>107.74</v>
      </c>
      <c r="I73" t="s">
        <v>429</v>
      </c>
      <c r="J73">
        <v>0.00235</v>
      </c>
      <c r="K73" t="s">
        <v>71</v>
      </c>
      <c r="L73" t="s">
        <v>430</v>
      </c>
      <c r="M73">
        <v>2023.202229</v>
      </c>
      <c r="N73" t="s">
        <v>71</v>
      </c>
      <c r="O73" t="s">
        <v>431</v>
      </c>
      <c r="P73">
        <v>0.00428</v>
      </c>
      <c r="Q73" t="s">
        <v>71</v>
      </c>
      <c r="R73" t="s">
        <v>432</v>
      </c>
      <c r="S73" t="e">
        <f t="shared" si="1"/>
        <v>#NAME?</v>
      </c>
      <c r="T73" t="s">
        <v>71</v>
      </c>
      <c r="U73" t="s">
        <v>70</v>
      </c>
      <c r="V73">
        <v>21.955181</v>
      </c>
      <c r="W73" t="s">
        <v>71</v>
      </c>
      <c r="X73" t="s">
        <v>433</v>
      </c>
      <c r="Y73">
        <v>0</v>
      </c>
      <c r="Z73" t="s">
        <v>72</v>
      </c>
      <c r="AA73">
        <v>0.298187</v>
      </c>
      <c r="AB73" t="s">
        <v>71</v>
      </c>
      <c r="AC73" t="s">
        <v>73</v>
      </c>
      <c r="AD73">
        <v>7.62734</v>
      </c>
      <c r="AE73" t="s">
        <v>71</v>
      </c>
      <c r="AF73" t="s">
        <v>446</v>
      </c>
      <c r="AG73">
        <v>13.789286</v>
      </c>
      <c r="AH73" t="s">
        <v>71</v>
      </c>
      <c r="AI73" t="s">
        <v>74</v>
      </c>
      <c r="AJ73">
        <v>0.022899</v>
      </c>
      <c r="AK73" t="s">
        <v>71</v>
      </c>
      <c r="AL73" t="s">
        <v>436</v>
      </c>
      <c r="AM73">
        <v>512</v>
      </c>
      <c r="AN73" t="s">
        <v>437</v>
      </c>
      <c r="AO73">
        <v>1000</v>
      </c>
      <c r="AP73" t="s">
        <v>438</v>
      </c>
      <c r="AQ73">
        <v>1048576</v>
      </c>
      <c r="AR73" t="s">
        <v>439</v>
      </c>
      <c r="AS73">
        <v>10</v>
      </c>
      <c r="AT73" t="s">
        <v>440</v>
      </c>
      <c r="AU73">
        <v>1000</v>
      </c>
      <c r="AV73" t="s">
        <v>441</v>
      </c>
      <c r="AW73">
        <v>512</v>
      </c>
      <c r="AX73" t="s">
        <v>442</v>
      </c>
      <c r="AY73">
        <v>512</v>
      </c>
      <c r="AZ73" t="s">
        <v>443</v>
      </c>
      <c r="BA73">
        <v>1</v>
      </c>
      <c r="BB73" t="s">
        <v>444</v>
      </c>
      <c r="BC73">
        <v>0</v>
      </c>
      <c r="BD73" t="s">
        <v>445</v>
      </c>
      <c r="BE73">
        <v>1000000</v>
      </c>
    </row>
    <row r="74" ht="29.25" spans="1:57">
      <c r="A74" s="2">
        <v>1367</v>
      </c>
      <c r="B74" t="s">
        <v>425</v>
      </c>
      <c r="C74">
        <v>4</v>
      </c>
      <c r="D74" t="s">
        <v>426</v>
      </c>
      <c r="E74">
        <v>2180</v>
      </c>
      <c r="F74" t="s">
        <v>427</v>
      </c>
      <c r="G74" t="s">
        <v>428</v>
      </c>
      <c r="H74">
        <v>109.975</v>
      </c>
      <c r="I74" t="s">
        <v>429</v>
      </c>
      <c r="J74">
        <v>0.002313</v>
      </c>
      <c r="K74" t="s">
        <v>71</v>
      </c>
      <c r="L74" t="s">
        <v>430</v>
      </c>
      <c r="M74">
        <v>2011.508485</v>
      </c>
      <c r="N74" t="s">
        <v>71</v>
      </c>
      <c r="O74" t="s">
        <v>431</v>
      </c>
      <c r="P74">
        <v>0.004231</v>
      </c>
      <c r="Q74" t="s">
        <v>71</v>
      </c>
      <c r="R74" t="s">
        <v>432</v>
      </c>
      <c r="S74" t="e">
        <f t="shared" si="1"/>
        <v>#NAME?</v>
      </c>
      <c r="T74" t="s">
        <v>71</v>
      </c>
      <c r="U74" t="s">
        <v>70</v>
      </c>
      <c r="V74">
        <v>21.832043</v>
      </c>
      <c r="W74" t="s">
        <v>71</v>
      </c>
      <c r="X74" t="s">
        <v>433</v>
      </c>
      <c r="Y74">
        <v>0</v>
      </c>
      <c r="Z74" t="s">
        <v>72</v>
      </c>
      <c r="AA74">
        <v>0.296234</v>
      </c>
      <c r="AB74" t="s">
        <v>71</v>
      </c>
      <c r="AC74" t="s">
        <v>73</v>
      </c>
      <c r="AD74">
        <v>7.536759</v>
      </c>
      <c r="AE74" t="s">
        <v>71</v>
      </c>
      <c r="AF74" t="s">
        <v>446</v>
      </c>
      <c r="AG74">
        <v>13.787077</v>
      </c>
      <c r="AH74" t="s">
        <v>71</v>
      </c>
      <c r="AI74" t="s">
        <v>74</v>
      </c>
      <c r="AJ74">
        <v>0.008698</v>
      </c>
      <c r="AK74" t="s">
        <v>71</v>
      </c>
      <c r="AL74" t="s">
        <v>436</v>
      </c>
      <c r="AM74">
        <v>512</v>
      </c>
      <c r="AN74" t="s">
        <v>437</v>
      </c>
      <c r="AO74">
        <v>1000</v>
      </c>
      <c r="AP74" t="s">
        <v>438</v>
      </c>
      <c r="AQ74">
        <v>1048576</v>
      </c>
      <c r="AR74" t="s">
        <v>439</v>
      </c>
      <c r="AS74">
        <v>10</v>
      </c>
      <c r="AT74" t="s">
        <v>440</v>
      </c>
      <c r="AU74">
        <v>1000</v>
      </c>
      <c r="AV74" t="s">
        <v>441</v>
      </c>
      <c r="AW74">
        <v>512</v>
      </c>
      <c r="AX74" t="s">
        <v>442</v>
      </c>
      <c r="AY74">
        <v>512</v>
      </c>
      <c r="AZ74" t="s">
        <v>443</v>
      </c>
      <c r="BA74">
        <v>1</v>
      </c>
      <c r="BB74" t="s">
        <v>444</v>
      </c>
      <c r="BC74">
        <v>0</v>
      </c>
      <c r="BD74" t="s">
        <v>445</v>
      </c>
      <c r="BE74">
        <v>1000000</v>
      </c>
    </row>
    <row r="75" ht="29.25" spans="1:57">
      <c r="A75" s="2">
        <v>1373</v>
      </c>
      <c r="B75" t="s">
        <v>425</v>
      </c>
      <c r="C75">
        <v>4</v>
      </c>
      <c r="D75" t="s">
        <v>426</v>
      </c>
      <c r="E75">
        <v>2180</v>
      </c>
      <c r="F75" t="s">
        <v>427</v>
      </c>
      <c r="G75" t="s">
        <v>428</v>
      </c>
      <c r="H75">
        <v>110.357</v>
      </c>
      <c r="I75" t="s">
        <v>429</v>
      </c>
      <c r="J75">
        <v>0.002307</v>
      </c>
      <c r="K75" t="s">
        <v>71</v>
      </c>
      <c r="L75" t="s">
        <v>430</v>
      </c>
      <c r="M75">
        <v>2008.433913</v>
      </c>
      <c r="N75" t="s">
        <v>71</v>
      </c>
      <c r="O75" t="s">
        <v>431</v>
      </c>
      <c r="P75">
        <v>0.004223</v>
      </c>
      <c r="Q75" t="s">
        <v>71</v>
      </c>
      <c r="R75" t="s">
        <v>432</v>
      </c>
      <c r="S75" t="e">
        <f t="shared" si="1"/>
        <v>#NAME?</v>
      </c>
      <c r="T75" t="s">
        <v>71</v>
      </c>
      <c r="U75" t="s">
        <v>70</v>
      </c>
      <c r="V75">
        <v>21.85629</v>
      </c>
      <c r="W75" t="s">
        <v>71</v>
      </c>
      <c r="X75" t="s">
        <v>433</v>
      </c>
      <c r="Y75">
        <v>0</v>
      </c>
      <c r="Z75" t="s">
        <v>72</v>
      </c>
      <c r="AA75">
        <v>0.299382</v>
      </c>
      <c r="AB75" t="s">
        <v>71</v>
      </c>
      <c r="AC75" t="s">
        <v>73</v>
      </c>
      <c r="AD75">
        <v>7.563918</v>
      </c>
      <c r="AE75" t="s">
        <v>71</v>
      </c>
      <c r="AF75" t="s">
        <v>446</v>
      </c>
      <c r="AG75">
        <v>13.781446</v>
      </c>
      <c r="AH75" t="s">
        <v>71</v>
      </c>
      <c r="AI75" t="s">
        <v>74</v>
      </c>
      <c r="AJ75">
        <v>0.008719</v>
      </c>
      <c r="AK75" t="s">
        <v>71</v>
      </c>
      <c r="AL75" t="s">
        <v>436</v>
      </c>
      <c r="AM75">
        <v>512</v>
      </c>
      <c r="AN75" t="s">
        <v>437</v>
      </c>
      <c r="AO75">
        <v>1000</v>
      </c>
      <c r="AP75" t="s">
        <v>438</v>
      </c>
      <c r="AQ75">
        <v>1048576</v>
      </c>
      <c r="AR75" t="s">
        <v>439</v>
      </c>
      <c r="AS75">
        <v>10</v>
      </c>
      <c r="AT75" t="s">
        <v>440</v>
      </c>
      <c r="AU75">
        <v>1000</v>
      </c>
      <c r="AV75" t="s">
        <v>441</v>
      </c>
      <c r="AW75">
        <v>512</v>
      </c>
      <c r="AX75" t="s">
        <v>442</v>
      </c>
      <c r="AY75">
        <v>512</v>
      </c>
      <c r="AZ75" t="s">
        <v>443</v>
      </c>
      <c r="BA75">
        <v>1</v>
      </c>
      <c r="BB75" t="s">
        <v>444</v>
      </c>
      <c r="BC75">
        <v>0</v>
      </c>
      <c r="BD75" t="s">
        <v>445</v>
      </c>
      <c r="BE75">
        <v>1000000</v>
      </c>
    </row>
    <row r="76" ht="29.25" spans="1:57">
      <c r="A76" s="2">
        <v>1372</v>
      </c>
      <c r="B76" t="s">
        <v>425</v>
      </c>
      <c r="C76">
        <v>4</v>
      </c>
      <c r="D76" t="s">
        <v>426</v>
      </c>
      <c r="E76">
        <v>2180</v>
      </c>
      <c r="F76" t="s">
        <v>427</v>
      </c>
      <c r="G76" t="s">
        <v>428</v>
      </c>
      <c r="H76">
        <v>110.883</v>
      </c>
      <c r="I76" t="s">
        <v>429</v>
      </c>
      <c r="J76">
        <v>0.002338</v>
      </c>
      <c r="K76" t="s">
        <v>71</v>
      </c>
      <c r="L76" t="s">
        <v>430</v>
      </c>
      <c r="M76">
        <v>2023.232524</v>
      </c>
      <c r="N76" t="s">
        <v>71</v>
      </c>
      <c r="O76" t="s">
        <v>431</v>
      </c>
      <c r="P76">
        <v>0.004267</v>
      </c>
      <c r="Q76" t="s">
        <v>71</v>
      </c>
      <c r="R76" t="s">
        <v>432</v>
      </c>
      <c r="S76" t="e">
        <f t="shared" si="1"/>
        <v>#NAME?</v>
      </c>
      <c r="T76" t="s">
        <v>71</v>
      </c>
      <c r="U76" t="s">
        <v>70</v>
      </c>
      <c r="V76">
        <v>21.758988</v>
      </c>
      <c r="W76" t="s">
        <v>71</v>
      </c>
      <c r="X76" t="s">
        <v>433</v>
      </c>
      <c r="Y76">
        <v>0</v>
      </c>
      <c r="Z76" t="s">
        <v>72</v>
      </c>
      <c r="AA76">
        <v>0.296441</v>
      </c>
      <c r="AB76" t="s">
        <v>71</v>
      </c>
      <c r="AC76" t="s">
        <v>73</v>
      </c>
      <c r="AD76">
        <v>7.502871</v>
      </c>
      <c r="AE76" t="s">
        <v>71</v>
      </c>
      <c r="AF76" t="s">
        <v>446</v>
      </c>
      <c r="AG76">
        <v>13.748795</v>
      </c>
      <c r="AH76" t="s">
        <v>71</v>
      </c>
      <c r="AI76" t="s">
        <v>74</v>
      </c>
      <c r="AJ76">
        <v>0.008741</v>
      </c>
      <c r="AK76" t="s">
        <v>71</v>
      </c>
      <c r="AL76" t="s">
        <v>436</v>
      </c>
      <c r="AM76">
        <v>512</v>
      </c>
      <c r="AN76" t="s">
        <v>437</v>
      </c>
      <c r="AO76">
        <v>1000</v>
      </c>
      <c r="AP76" t="s">
        <v>438</v>
      </c>
      <c r="AQ76">
        <v>1048576</v>
      </c>
      <c r="AR76" t="s">
        <v>439</v>
      </c>
      <c r="AS76">
        <v>10</v>
      </c>
      <c r="AT76" t="s">
        <v>440</v>
      </c>
      <c r="AU76">
        <v>1000</v>
      </c>
      <c r="AV76" t="s">
        <v>441</v>
      </c>
      <c r="AW76">
        <v>512</v>
      </c>
      <c r="AX76" t="s">
        <v>442</v>
      </c>
      <c r="AY76">
        <v>512</v>
      </c>
      <c r="AZ76" t="s">
        <v>443</v>
      </c>
      <c r="BA76">
        <v>1</v>
      </c>
      <c r="BB76" t="s">
        <v>444</v>
      </c>
      <c r="BC76">
        <v>0</v>
      </c>
      <c r="BD76" t="s">
        <v>445</v>
      </c>
      <c r="BE76">
        <v>1000000</v>
      </c>
    </row>
    <row r="77" ht="29.25" spans="1:57">
      <c r="A77" s="2">
        <v>1371</v>
      </c>
      <c r="B77" t="s">
        <v>425</v>
      </c>
      <c r="C77">
        <v>4</v>
      </c>
      <c r="D77" t="s">
        <v>426</v>
      </c>
      <c r="E77">
        <v>2180</v>
      </c>
      <c r="F77" t="s">
        <v>427</v>
      </c>
      <c r="G77" t="s">
        <v>428</v>
      </c>
      <c r="H77">
        <v>111.342</v>
      </c>
      <c r="I77" t="s">
        <v>429</v>
      </c>
      <c r="J77">
        <v>0.002549</v>
      </c>
      <c r="K77" t="s">
        <v>71</v>
      </c>
      <c r="L77" t="s">
        <v>430</v>
      </c>
      <c r="M77">
        <v>2035.114529</v>
      </c>
      <c r="N77" t="s">
        <v>71</v>
      </c>
      <c r="O77" t="s">
        <v>431</v>
      </c>
      <c r="P77">
        <v>0.004489</v>
      </c>
      <c r="Q77" t="s">
        <v>71</v>
      </c>
      <c r="R77" t="s">
        <v>432</v>
      </c>
      <c r="S77" t="e">
        <f t="shared" si="1"/>
        <v>#NAME?</v>
      </c>
      <c r="T77" t="s">
        <v>71</v>
      </c>
      <c r="U77" t="s">
        <v>70</v>
      </c>
      <c r="V77">
        <v>21.820395</v>
      </c>
      <c r="W77" t="s">
        <v>71</v>
      </c>
      <c r="X77" t="s">
        <v>433</v>
      </c>
      <c r="Y77">
        <v>0</v>
      </c>
      <c r="Z77" t="s">
        <v>72</v>
      </c>
      <c r="AA77">
        <v>0.299932</v>
      </c>
      <c r="AB77" t="s">
        <v>71</v>
      </c>
      <c r="AC77" t="s">
        <v>73</v>
      </c>
      <c r="AD77">
        <v>7.626675</v>
      </c>
      <c r="AE77" t="s">
        <v>71</v>
      </c>
      <c r="AF77" t="s">
        <v>446</v>
      </c>
      <c r="AG77">
        <v>13.682468</v>
      </c>
      <c r="AH77" t="s">
        <v>71</v>
      </c>
      <c r="AI77" t="s">
        <v>74</v>
      </c>
      <c r="AJ77">
        <v>0.008704</v>
      </c>
      <c r="AK77" t="s">
        <v>71</v>
      </c>
      <c r="AL77" t="s">
        <v>436</v>
      </c>
      <c r="AM77">
        <v>512</v>
      </c>
      <c r="AN77" t="s">
        <v>437</v>
      </c>
      <c r="AO77">
        <v>1000</v>
      </c>
      <c r="AP77" t="s">
        <v>438</v>
      </c>
      <c r="AQ77">
        <v>1048576</v>
      </c>
      <c r="AR77" t="s">
        <v>439</v>
      </c>
      <c r="AS77">
        <v>10</v>
      </c>
      <c r="AT77" t="s">
        <v>440</v>
      </c>
      <c r="AU77">
        <v>1000</v>
      </c>
      <c r="AV77" t="s">
        <v>441</v>
      </c>
      <c r="AW77">
        <v>512</v>
      </c>
      <c r="AX77" t="s">
        <v>442</v>
      </c>
      <c r="AY77">
        <v>512</v>
      </c>
      <c r="AZ77" t="s">
        <v>443</v>
      </c>
      <c r="BA77">
        <v>1</v>
      </c>
      <c r="BB77" t="s">
        <v>444</v>
      </c>
      <c r="BC77">
        <v>0</v>
      </c>
      <c r="BD77" t="s">
        <v>445</v>
      </c>
      <c r="BE77">
        <v>1000000</v>
      </c>
    </row>
    <row r="78" ht="29.25" spans="1:57">
      <c r="A78" s="2">
        <v>1370</v>
      </c>
      <c r="B78" t="s">
        <v>425</v>
      </c>
      <c r="C78">
        <v>4</v>
      </c>
      <c r="D78" t="s">
        <v>426</v>
      </c>
      <c r="E78">
        <v>2180</v>
      </c>
      <c r="F78" t="s">
        <v>427</v>
      </c>
      <c r="G78" t="s">
        <v>428</v>
      </c>
      <c r="H78">
        <v>109.834</v>
      </c>
      <c r="I78" t="s">
        <v>429</v>
      </c>
      <c r="J78">
        <v>0.002351</v>
      </c>
      <c r="K78" t="s">
        <v>71</v>
      </c>
      <c r="L78" t="s">
        <v>430</v>
      </c>
      <c r="M78">
        <v>2025.230337</v>
      </c>
      <c r="N78" t="s">
        <v>71</v>
      </c>
      <c r="O78" t="s">
        <v>431</v>
      </c>
      <c r="P78">
        <v>0.004283</v>
      </c>
      <c r="Q78" t="s">
        <v>71</v>
      </c>
      <c r="R78" t="s">
        <v>432</v>
      </c>
      <c r="S78" t="e">
        <f t="shared" si="1"/>
        <v>#NAME?</v>
      </c>
      <c r="T78" t="s">
        <v>71</v>
      </c>
      <c r="U78" t="s">
        <v>70</v>
      </c>
      <c r="V78">
        <v>21.995393</v>
      </c>
      <c r="W78" t="s">
        <v>71</v>
      </c>
      <c r="X78" t="s">
        <v>433</v>
      </c>
      <c r="Y78">
        <v>0</v>
      </c>
      <c r="Z78" t="s">
        <v>72</v>
      </c>
      <c r="AA78">
        <v>0.29921</v>
      </c>
      <c r="AB78" t="s">
        <v>71</v>
      </c>
      <c r="AC78" t="s">
        <v>73</v>
      </c>
      <c r="AD78">
        <v>7.615285</v>
      </c>
      <c r="AE78" t="s">
        <v>71</v>
      </c>
      <c r="AF78" t="s">
        <v>446</v>
      </c>
      <c r="AG78">
        <v>13.854229</v>
      </c>
      <c r="AH78" t="s">
        <v>71</v>
      </c>
      <c r="AI78" t="s">
        <v>74</v>
      </c>
      <c r="AJ78">
        <v>0.008711</v>
      </c>
      <c r="AK78" t="s">
        <v>71</v>
      </c>
      <c r="AL78" t="s">
        <v>436</v>
      </c>
      <c r="AM78">
        <v>512</v>
      </c>
      <c r="AN78" t="s">
        <v>437</v>
      </c>
      <c r="AO78">
        <v>1000</v>
      </c>
      <c r="AP78" t="s">
        <v>438</v>
      </c>
      <c r="AQ78">
        <v>1048576</v>
      </c>
      <c r="AR78" t="s">
        <v>439</v>
      </c>
      <c r="AS78">
        <v>10</v>
      </c>
      <c r="AT78" t="s">
        <v>440</v>
      </c>
      <c r="AU78">
        <v>1000</v>
      </c>
      <c r="AV78" t="s">
        <v>441</v>
      </c>
      <c r="AW78">
        <v>512</v>
      </c>
      <c r="AX78" t="s">
        <v>442</v>
      </c>
      <c r="AY78">
        <v>512</v>
      </c>
      <c r="AZ78" t="s">
        <v>443</v>
      </c>
      <c r="BA78">
        <v>1</v>
      </c>
      <c r="BB78" t="s">
        <v>444</v>
      </c>
      <c r="BC78">
        <v>0</v>
      </c>
      <c r="BD78" t="s">
        <v>445</v>
      </c>
      <c r="BE78">
        <v>1000000</v>
      </c>
    </row>
    <row r="79" ht="29.25" spans="1:57">
      <c r="A79" s="2">
        <v>1369</v>
      </c>
      <c r="B79" t="s">
        <v>425</v>
      </c>
      <c r="C79">
        <v>4</v>
      </c>
      <c r="D79" t="s">
        <v>426</v>
      </c>
      <c r="E79">
        <v>2180</v>
      </c>
      <c r="F79" t="s">
        <v>427</v>
      </c>
      <c r="G79" t="s">
        <v>428</v>
      </c>
      <c r="H79">
        <v>108.991</v>
      </c>
      <c r="I79" t="s">
        <v>429</v>
      </c>
      <c r="J79">
        <v>0.002301</v>
      </c>
      <c r="K79" t="s">
        <v>71</v>
      </c>
      <c r="L79" t="s">
        <v>430</v>
      </c>
      <c r="M79">
        <v>2011.993465</v>
      </c>
      <c r="N79" t="s">
        <v>71</v>
      </c>
      <c r="O79" t="s">
        <v>431</v>
      </c>
      <c r="P79">
        <v>0.00422</v>
      </c>
      <c r="Q79" t="s">
        <v>71</v>
      </c>
      <c r="R79" t="s">
        <v>432</v>
      </c>
      <c r="S79" t="e">
        <f t="shared" si="1"/>
        <v>#NAME?</v>
      </c>
      <c r="T79" t="s">
        <v>71</v>
      </c>
      <c r="U79" t="s">
        <v>70</v>
      </c>
      <c r="V79">
        <v>21.824158</v>
      </c>
      <c r="W79" t="s">
        <v>71</v>
      </c>
      <c r="X79" t="s">
        <v>433</v>
      </c>
      <c r="Y79">
        <v>0</v>
      </c>
      <c r="Z79" t="s">
        <v>72</v>
      </c>
      <c r="AA79">
        <v>0.296997</v>
      </c>
      <c r="AB79" t="s">
        <v>71</v>
      </c>
      <c r="AC79" t="s">
        <v>73</v>
      </c>
      <c r="AD79">
        <v>7.601459</v>
      </c>
      <c r="AE79" t="s">
        <v>71</v>
      </c>
      <c r="AF79" t="s">
        <v>446</v>
      </c>
      <c r="AG79">
        <v>13.714014</v>
      </c>
      <c r="AH79" t="s">
        <v>71</v>
      </c>
      <c r="AI79" t="s">
        <v>74</v>
      </c>
      <c r="AJ79">
        <v>0.008735</v>
      </c>
      <c r="AK79" t="s">
        <v>71</v>
      </c>
      <c r="AL79" t="s">
        <v>436</v>
      </c>
      <c r="AM79">
        <v>512</v>
      </c>
      <c r="AN79" t="s">
        <v>437</v>
      </c>
      <c r="AO79">
        <v>1000</v>
      </c>
      <c r="AP79" t="s">
        <v>438</v>
      </c>
      <c r="AQ79">
        <v>1048576</v>
      </c>
      <c r="AR79" t="s">
        <v>439</v>
      </c>
      <c r="AS79">
        <v>10</v>
      </c>
      <c r="AT79" t="s">
        <v>440</v>
      </c>
      <c r="AU79">
        <v>1000</v>
      </c>
      <c r="AV79" t="s">
        <v>441</v>
      </c>
      <c r="AW79">
        <v>512</v>
      </c>
      <c r="AX79" t="s">
        <v>442</v>
      </c>
      <c r="AY79">
        <v>512</v>
      </c>
      <c r="AZ79" t="s">
        <v>443</v>
      </c>
      <c r="BA79">
        <v>1</v>
      </c>
      <c r="BB79" t="s">
        <v>444</v>
      </c>
      <c r="BC79">
        <v>0</v>
      </c>
      <c r="BD79" t="s">
        <v>445</v>
      </c>
      <c r="BE79">
        <v>1000000</v>
      </c>
    </row>
    <row r="80" ht="29.25" spans="1:57">
      <c r="A80" s="2">
        <v>1368</v>
      </c>
      <c r="B80" t="s">
        <v>425</v>
      </c>
      <c r="C80">
        <v>4</v>
      </c>
      <c r="D80" t="s">
        <v>426</v>
      </c>
      <c r="E80">
        <v>2180</v>
      </c>
      <c r="F80" t="s">
        <v>427</v>
      </c>
      <c r="G80" t="s">
        <v>428</v>
      </c>
      <c r="H80">
        <v>110.627</v>
      </c>
      <c r="I80" t="s">
        <v>429</v>
      </c>
      <c r="J80">
        <v>0.002524</v>
      </c>
      <c r="K80" t="s">
        <v>71</v>
      </c>
      <c r="L80" t="s">
        <v>430</v>
      </c>
      <c r="M80">
        <v>2033.952244</v>
      </c>
      <c r="N80" t="s">
        <v>71</v>
      </c>
      <c r="O80" t="s">
        <v>431</v>
      </c>
      <c r="P80">
        <v>0.004464</v>
      </c>
      <c r="Q80" t="s">
        <v>71</v>
      </c>
      <c r="R80" t="s">
        <v>432</v>
      </c>
      <c r="S80" t="e">
        <f t="shared" si="1"/>
        <v>#NAME?</v>
      </c>
      <c r="T80" t="s">
        <v>71</v>
      </c>
      <c r="U80" t="s">
        <v>70</v>
      </c>
      <c r="V80">
        <v>21.63696</v>
      </c>
      <c r="W80" t="s">
        <v>71</v>
      </c>
      <c r="X80" t="s">
        <v>433</v>
      </c>
      <c r="Y80">
        <v>0</v>
      </c>
      <c r="Z80" t="s">
        <v>72</v>
      </c>
      <c r="AA80">
        <v>0.294966</v>
      </c>
      <c r="AB80" t="s">
        <v>71</v>
      </c>
      <c r="AC80" t="s">
        <v>73</v>
      </c>
      <c r="AD80">
        <v>7.521318</v>
      </c>
      <c r="AE80" t="s">
        <v>71</v>
      </c>
      <c r="AF80" t="s">
        <v>446</v>
      </c>
      <c r="AG80">
        <v>13.612797</v>
      </c>
      <c r="AH80" t="s">
        <v>71</v>
      </c>
      <c r="AI80" t="s">
        <v>74</v>
      </c>
      <c r="AJ80">
        <v>0.008689</v>
      </c>
      <c r="AK80" t="s">
        <v>71</v>
      </c>
      <c r="AL80" t="s">
        <v>436</v>
      </c>
      <c r="AM80">
        <v>512</v>
      </c>
      <c r="AN80" t="s">
        <v>437</v>
      </c>
      <c r="AO80">
        <v>1000</v>
      </c>
      <c r="AP80" t="s">
        <v>438</v>
      </c>
      <c r="AQ80">
        <v>1048576</v>
      </c>
      <c r="AR80" t="s">
        <v>439</v>
      </c>
      <c r="AS80">
        <v>10</v>
      </c>
      <c r="AT80" t="s">
        <v>440</v>
      </c>
      <c r="AU80">
        <v>1000</v>
      </c>
      <c r="AV80" t="s">
        <v>441</v>
      </c>
      <c r="AW80">
        <v>512</v>
      </c>
      <c r="AX80" t="s">
        <v>442</v>
      </c>
      <c r="AY80">
        <v>512</v>
      </c>
      <c r="AZ80" t="s">
        <v>443</v>
      </c>
      <c r="BA80">
        <v>1</v>
      </c>
      <c r="BB80" t="s">
        <v>444</v>
      </c>
      <c r="BC80">
        <v>0</v>
      </c>
      <c r="BD80" t="s">
        <v>445</v>
      </c>
      <c r="BE80">
        <v>1000000</v>
      </c>
    </row>
    <row r="81" ht="29.25" spans="1:57">
      <c r="A81" s="2">
        <v>1367</v>
      </c>
      <c r="B81" t="s">
        <v>425</v>
      </c>
      <c r="C81">
        <v>4</v>
      </c>
      <c r="D81" t="s">
        <v>426</v>
      </c>
      <c r="E81">
        <v>2180</v>
      </c>
      <c r="F81" t="s">
        <v>427</v>
      </c>
      <c r="G81" t="s">
        <v>428</v>
      </c>
      <c r="H81">
        <v>111.37</v>
      </c>
      <c r="I81" t="s">
        <v>429</v>
      </c>
      <c r="J81">
        <v>0.00208</v>
      </c>
      <c r="K81" t="s">
        <v>71</v>
      </c>
      <c r="L81" t="s">
        <v>430</v>
      </c>
      <c r="M81">
        <v>2026.06218</v>
      </c>
      <c r="N81" t="s">
        <v>71</v>
      </c>
      <c r="O81" t="s">
        <v>431</v>
      </c>
      <c r="P81">
        <v>0.004012</v>
      </c>
      <c r="Q81" t="s">
        <v>71</v>
      </c>
      <c r="R81" t="s">
        <v>432</v>
      </c>
      <c r="S81" t="e">
        <f t="shared" si="1"/>
        <v>#NAME?</v>
      </c>
      <c r="T81" t="s">
        <v>71</v>
      </c>
      <c r="U81" t="s">
        <v>70</v>
      </c>
      <c r="V81">
        <v>22.013566</v>
      </c>
      <c r="W81" t="s">
        <v>71</v>
      </c>
      <c r="X81" t="s">
        <v>433</v>
      </c>
      <c r="Y81">
        <v>0</v>
      </c>
      <c r="Z81" t="s">
        <v>72</v>
      </c>
      <c r="AA81">
        <v>0.297542</v>
      </c>
      <c r="AB81" t="s">
        <v>71</v>
      </c>
      <c r="AC81" t="s">
        <v>73</v>
      </c>
      <c r="AD81">
        <v>7.664112</v>
      </c>
      <c r="AE81" t="s">
        <v>71</v>
      </c>
      <c r="AF81" t="s">
        <v>446</v>
      </c>
      <c r="AG81">
        <v>13.842394</v>
      </c>
      <c r="AH81" t="s">
        <v>71</v>
      </c>
      <c r="AI81" t="s">
        <v>74</v>
      </c>
      <c r="AJ81">
        <v>0.008706</v>
      </c>
      <c r="AK81" t="s">
        <v>71</v>
      </c>
      <c r="AL81" t="s">
        <v>436</v>
      </c>
      <c r="AM81">
        <v>512</v>
      </c>
      <c r="AN81" t="s">
        <v>437</v>
      </c>
      <c r="AO81">
        <v>1000</v>
      </c>
      <c r="AP81" t="s">
        <v>438</v>
      </c>
      <c r="AQ81">
        <v>1048576</v>
      </c>
      <c r="AR81" t="s">
        <v>439</v>
      </c>
      <c r="AS81">
        <v>10</v>
      </c>
      <c r="AT81" t="s">
        <v>440</v>
      </c>
      <c r="AU81">
        <v>1000</v>
      </c>
      <c r="AV81" t="s">
        <v>441</v>
      </c>
      <c r="AW81">
        <v>512</v>
      </c>
      <c r="AX81" t="s">
        <v>442</v>
      </c>
      <c r="AY81">
        <v>512</v>
      </c>
      <c r="AZ81" t="s">
        <v>443</v>
      </c>
      <c r="BA81">
        <v>1</v>
      </c>
      <c r="BB81" t="s">
        <v>444</v>
      </c>
      <c r="BC81">
        <v>0</v>
      </c>
      <c r="BD81" t="s">
        <v>445</v>
      </c>
      <c r="BE81">
        <v>1000000</v>
      </c>
    </row>
    <row r="82" ht="29.25" spans="1:57">
      <c r="A82" s="2">
        <v>1366</v>
      </c>
      <c r="B82" t="s">
        <v>425</v>
      </c>
      <c r="C82">
        <v>4</v>
      </c>
      <c r="D82" t="s">
        <v>426</v>
      </c>
      <c r="E82">
        <v>2180</v>
      </c>
      <c r="F82" t="s">
        <v>427</v>
      </c>
      <c r="G82" t="s">
        <v>428</v>
      </c>
      <c r="H82">
        <v>109.072</v>
      </c>
      <c r="I82" t="s">
        <v>429</v>
      </c>
      <c r="J82">
        <v>0.002348</v>
      </c>
      <c r="K82" t="s">
        <v>71</v>
      </c>
      <c r="L82" t="s">
        <v>430</v>
      </c>
      <c r="M82">
        <v>2033.587892</v>
      </c>
      <c r="N82" t="s">
        <v>71</v>
      </c>
      <c r="O82" t="s">
        <v>431</v>
      </c>
      <c r="P82">
        <v>0.004287</v>
      </c>
      <c r="Q82" t="s">
        <v>71</v>
      </c>
      <c r="R82" t="s">
        <v>432</v>
      </c>
      <c r="S82" t="e">
        <f t="shared" si="1"/>
        <v>#NAME?</v>
      </c>
      <c r="T82" t="s">
        <v>71</v>
      </c>
      <c r="U82" t="s">
        <v>70</v>
      </c>
      <c r="V82">
        <v>22.059805</v>
      </c>
      <c r="W82" t="s">
        <v>71</v>
      </c>
      <c r="X82" t="s">
        <v>433</v>
      </c>
      <c r="Y82">
        <v>0</v>
      </c>
      <c r="Z82" t="s">
        <v>72</v>
      </c>
      <c r="AA82">
        <v>0.299949</v>
      </c>
      <c r="AB82" t="s">
        <v>71</v>
      </c>
      <c r="AC82" t="s">
        <v>73</v>
      </c>
      <c r="AD82">
        <v>7.697191</v>
      </c>
      <c r="AE82" t="s">
        <v>71</v>
      </c>
      <c r="AF82" t="s">
        <v>446</v>
      </c>
      <c r="AG82">
        <v>13.850799</v>
      </c>
      <c r="AH82" t="s">
        <v>71</v>
      </c>
      <c r="AI82" t="s">
        <v>74</v>
      </c>
      <c r="AJ82">
        <v>0.008731</v>
      </c>
      <c r="AK82" t="s">
        <v>71</v>
      </c>
      <c r="AL82" t="s">
        <v>436</v>
      </c>
      <c r="AM82">
        <v>512</v>
      </c>
      <c r="AN82" t="s">
        <v>437</v>
      </c>
      <c r="AO82">
        <v>1000</v>
      </c>
      <c r="AP82" t="s">
        <v>438</v>
      </c>
      <c r="AQ82">
        <v>1048576</v>
      </c>
      <c r="AR82" t="s">
        <v>439</v>
      </c>
      <c r="AS82">
        <v>10</v>
      </c>
      <c r="AT82" t="s">
        <v>440</v>
      </c>
      <c r="AU82">
        <v>1000</v>
      </c>
      <c r="AV82" t="s">
        <v>441</v>
      </c>
      <c r="AW82">
        <v>512</v>
      </c>
      <c r="AX82" t="s">
        <v>442</v>
      </c>
      <c r="AY82">
        <v>512</v>
      </c>
      <c r="AZ82" t="s">
        <v>443</v>
      </c>
      <c r="BA82">
        <v>1</v>
      </c>
      <c r="BB82" t="s">
        <v>444</v>
      </c>
      <c r="BC82">
        <v>0</v>
      </c>
      <c r="BD82" t="s">
        <v>445</v>
      </c>
      <c r="BE82">
        <v>1000000</v>
      </c>
    </row>
    <row r="83" ht="29.25" spans="1:57">
      <c r="A83" s="2">
        <v>1365</v>
      </c>
      <c r="B83" t="s">
        <v>425</v>
      </c>
      <c r="C83">
        <v>4</v>
      </c>
      <c r="D83" t="s">
        <v>426</v>
      </c>
      <c r="E83">
        <v>1170</v>
      </c>
      <c r="F83" t="s">
        <v>427</v>
      </c>
      <c r="G83" t="s">
        <v>428</v>
      </c>
      <c r="H83">
        <v>109.621</v>
      </c>
      <c r="I83" t="s">
        <v>429</v>
      </c>
      <c r="J83">
        <v>0.001739</v>
      </c>
      <c r="K83" t="s">
        <v>71</v>
      </c>
      <c r="L83" t="s">
        <v>430</v>
      </c>
      <c r="M83">
        <v>1324.168313</v>
      </c>
      <c r="N83" t="s">
        <v>71</v>
      </c>
      <c r="O83" t="s">
        <v>431</v>
      </c>
      <c r="P83">
        <v>0.003002</v>
      </c>
      <c r="Q83" t="s">
        <v>71</v>
      </c>
      <c r="R83" t="s">
        <v>432</v>
      </c>
      <c r="S83" t="e">
        <f t="shared" si="1"/>
        <v>#NAME?</v>
      </c>
      <c r="T83" t="s">
        <v>71</v>
      </c>
      <c r="U83" t="s">
        <v>70</v>
      </c>
      <c r="V83">
        <v>11.169914</v>
      </c>
      <c r="W83" t="s">
        <v>71</v>
      </c>
      <c r="X83" t="s">
        <v>433</v>
      </c>
      <c r="Y83">
        <v>0</v>
      </c>
      <c r="Z83" t="s">
        <v>72</v>
      </c>
      <c r="AA83">
        <v>0.187454</v>
      </c>
      <c r="AB83" t="s">
        <v>71</v>
      </c>
      <c r="AC83" t="s">
        <v>73</v>
      </c>
      <c r="AD83">
        <v>3.972809</v>
      </c>
      <c r="AE83" t="s">
        <v>71</v>
      </c>
      <c r="AF83" t="s">
        <v>446</v>
      </c>
      <c r="AG83">
        <v>6.896118</v>
      </c>
      <c r="AH83" t="s">
        <v>71</v>
      </c>
      <c r="AI83" t="s">
        <v>74</v>
      </c>
      <c r="AJ83">
        <v>0.008703</v>
      </c>
      <c r="AK83" t="s">
        <v>71</v>
      </c>
      <c r="AL83" t="s">
        <v>436</v>
      </c>
      <c r="AM83">
        <v>512</v>
      </c>
      <c r="AN83" t="s">
        <v>437</v>
      </c>
      <c r="AO83">
        <v>1000</v>
      </c>
      <c r="AP83" t="s">
        <v>438</v>
      </c>
      <c r="AQ83">
        <v>1048576</v>
      </c>
      <c r="AR83" t="s">
        <v>439</v>
      </c>
      <c r="AS83">
        <v>10</v>
      </c>
      <c r="AT83" t="s">
        <v>440</v>
      </c>
      <c r="AU83">
        <v>1000</v>
      </c>
      <c r="AV83" t="s">
        <v>441</v>
      </c>
      <c r="AW83">
        <v>256</v>
      </c>
      <c r="AX83" t="s">
        <v>442</v>
      </c>
      <c r="AY83">
        <v>256</v>
      </c>
      <c r="AZ83" t="s">
        <v>443</v>
      </c>
      <c r="BA83">
        <v>1</v>
      </c>
      <c r="BB83" t="s">
        <v>444</v>
      </c>
      <c r="BC83">
        <v>0</v>
      </c>
      <c r="BD83" t="s">
        <v>445</v>
      </c>
      <c r="BE83">
        <v>1000000</v>
      </c>
    </row>
    <row r="84" ht="29.25" spans="1:57">
      <c r="A84" s="2">
        <v>1364</v>
      </c>
      <c r="B84" t="s">
        <v>425</v>
      </c>
      <c r="C84">
        <v>4</v>
      </c>
      <c r="D84" t="s">
        <v>426</v>
      </c>
      <c r="E84">
        <v>665</v>
      </c>
      <c r="F84" t="s">
        <v>427</v>
      </c>
      <c r="G84" t="s">
        <v>428</v>
      </c>
      <c r="H84">
        <v>109.692</v>
      </c>
      <c r="I84" t="s">
        <v>429</v>
      </c>
      <c r="J84">
        <v>0.001323</v>
      </c>
      <c r="K84" t="s">
        <v>71</v>
      </c>
      <c r="L84" t="s">
        <v>430</v>
      </c>
      <c r="M84">
        <v>948.291128</v>
      </c>
      <c r="N84" t="s">
        <v>71</v>
      </c>
      <c r="O84" t="s">
        <v>431</v>
      </c>
      <c r="P84">
        <v>0.002227</v>
      </c>
      <c r="Q84" t="s">
        <v>71</v>
      </c>
      <c r="R84" t="s">
        <v>432</v>
      </c>
      <c r="S84" t="e">
        <f t="shared" si="1"/>
        <v>#NAME?</v>
      </c>
      <c r="T84" t="s">
        <v>71</v>
      </c>
      <c r="U84" t="s">
        <v>70</v>
      </c>
      <c r="V84">
        <v>5.826437</v>
      </c>
      <c r="W84" t="s">
        <v>71</v>
      </c>
      <c r="X84" t="s">
        <v>433</v>
      </c>
      <c r="Y84">
        <v>0</v>
      </c>
      <c r="Z84" t="s">
        <v>72</v>
      </c>
      <c r="AA84">
        <v>0.131232</v>
      </c>
      <c r="AB84" t="s">
        <v>71</v>
      </c>
      <c r="AC84" t="s">
        <v>73</v>
      </c>
      <c r="AD84">
        <v>2.181713</v>
      </c>
      <c r="AE84" t="s">
        <v>71</v>
      </c>
      <c r="AF84" t="s">
        <v>446</v>
      </c>
      <c r="AG84">
        <v>3.452843</v>
      </c>
      <c r="AH84" t="s">
        <v>71</v>
      </c>
      <c r="AI84" t="s">
        <v>74</v>
      </c>
      <c r="AJ84">
        <v>0.008714</v>
      </c>
      <c r="AK84" t="s">
        <v>71</v>
      </c>
      <c r="AL84" t="s">
        <v>436</v>
      </c>
      <c r="AM84">
        <v>512</v>
      </c>
      <c r="AN84" t="s">
        <v>437</v>
      </c>
      <c r="AO84">
        <v>1000</v>
      </c>
      <c r="AP84" t="s">
        <v>438</v>
      </c>
      <c r="AQ84">
        <v>1048576</v>
      </c>
      <c r="AR84" t="s">
        <v>439</v>
      </c>
      <c r="AS84">
        <v>10</v>
      </c>
      <c r="AT84" t="s">
        <v>440</v>
      </c>
      <c r="AU84">
        <v>1000</v>
      </c>
      <c r="AV84" t="s">
        <v>441</v>
      </c>
      <c r="AW84">
        <v>128</v>
      </c>
      <c r="AX84" t="s">
        <v>442</v>
      </c>
      <c r="AY84">
        <v>128</v>
      </c>
      <c r="AZ84" t="s">
        <v>443</v>
      </c>
      <c r="BA84">
        <v>1</v>
      </c>
      <c r="BB84" t="s">
        <v>444</v>
      </c>
      <c r="BC84">
        <v>0</v>
      </c>
      <c r="BD84" t="s">
        <v>445</v>
      </c>
      <c r="BE84">
        <v>1000000</v>
      </c>
    </row>
    <row r="85" ht="29.25" spans="1:57">
      <c r="A85" s="2">
        <v>1363</v>
      </c>
      <c r="B85" t="s">
        <v>425</v>
      </c>
      <c r="C85">
        <v>4</v>
      </c>
      <c r="D85" t="s">
        <v>426</v>
      </c>
      <c r="E85">
        <v>412</v>
      </c>
      <c r="F85" t="s">
        <v>427</v>
      </c>
      <c r="G85" t="s">
        <v>428</v>
      </c>
      <c r="H85">
        <v>107.249</v>
      </c>
      <c r="I85" t="s">
        <v>429</v>
      </c>
      <c r="J85">
        <v>0.00103</v>
      </c>
      <c r="K85" t="s">
        <v>71</v>
      </c>
      <c r="L85" t="s">
        <v>430</v>
      </c>
      <c r="M85">
        <v>784.24291</v>
      </c>
      <c r="N85" t="s">
        <v>71</v>
      </c>
      <c r="O85" t="s">
        <v>431</v>
      </c>
      <c r="P85">
        <v>0.001777</v>
      </c>
      <c r="Q85" t="s">
        <v>71</v>
      </c>
      <c r="R85" t="s">
        <v>432</v>
      </c>
      <c r="S85" t="e">
        <f t="shared" si="1"/>
        <v>#NAME?</v>
      </c>
      <c r="T85" t="s">
        <v>71</v>
      </c>
      <c r="U85" t="s">
        <v>70</v>
      </c>
      <c r="V85">
        <v>3.028036</v>
      </c>
      <c r="W85" t="s">
        <v>71</v>
      </c>
      <c r="X85" t="s">
        <v>433</v>
      </c>
      <c r="Y85">
        <v>0</v>
      </c>
      <c r="Z85" t="s">
        <v>72</v>
      </c>
      <c r="AA85">
        <v>0.100629</v>
      </c>
      <c r="AB85" t="s">
        <v>71</v>
      </c>
      <c r="AC85" t="s">
        <v>73</v>
      </c>
      <c r="AD85">
        <v>1.208163</v>
      </c>
      <c r="AE85" t="s">
        <v>71</v>
      </c>
      <c r="AF85" t="s">
        <v>446</v>
      </c>
      <c r="AG85">
        <v>1.682515</v>
      </c>
      <c r="AH85" t="s">
        <v>71</v>
      </c>
      <c r="AI85" t="s">
        <v>74</v>
      </c>
      <c r="AJ85">
        <v>0.008715</v>
      </c>
      <c r="AK85" t="s">
        <v>71</v>
      </c>
      <c r="AL85" t="s">
        <v>436</v>
      </c>
      <c r="AM85">
        <v>512</v>
      </c>
      <c r="AN85" t="s">
        <v>437</v>
      </c>
      <c r="AO85">
        <v>1000</v>
      </c>
      <c r="AP85" t="s">
        <v>438</v>
      </c>
      <c r="AQ85">
        <v>1048576</v>
      </c>
      <c r="AR85" t="s">
        <v>439</v>
      </c>
      <c r="AS85">
        <v>10</v>
      </c>
      <c r="AT85" t="s">
        <v>440</v>
      </c>
      <c r="AU85">
        <v>1000</v>
      </c>
      <c r="AV85" t="s">
        <v>441</v>
      </c>
      <c r="AW85">
        <v>64</v>
      </c>
      <c r="AX85" t="s">
        <v>442</v>
      </c>
      <c r="AY85">
        <v>64</v>
      </c>
      <c r="AZ85" t="s">
        <v>443</v>
      </c>
      <c r="BA85">
        <v>1</v>
      </c>
      <c r="BB85" t="s">
        <v>444</v>
      </c>
      <c r="BC85">
        <v>0</v>
      </c>
      <c r="BD85" t="s">
        <v>445</v>
      </c>
      <c r="BE85">
        <v>1000000</v>
      </c>
    </row>
    <row r="86" ht="29.25" spans="1:57">
      <c r="A86" s="2">
        <v>1362</v>
      </c>
      <c r="B86" t="s">
        <v>425</v>
      </c>
      <c r="C86">
        <v>4</v>
      </c>
      <c r="D86" t="s">
        <v>426</v>
      </c>
      <c r="E86">
        <v>286</v>
      </c>
      <c r="F86" t="s">
        <v>427</v>
      </c>
      <c r="G86" t="s">
        <v>428</v>
      </c>
      <c r="H86">
        <v>109.101</v>
      </c>
      <c r="I86" t="s">
        <v>429</v>
      </c>
      <c r="J86">
        <v>0.000843</v>
      </c>
      <c r="K86" t="s">
        <v>71</v>
      </c>
      <c r="L86" t="s">
        <v>430</v>
      </c>
      <c r="M86">
        <v>718.370081</v>
      </c>
      <c r="N86" t="s">
        <v>71</v>
      </c>
      <c r="O86" t="s">
        <v>431</v>
      </c>
      <c r="P86">
        <v>0.001528</v>
      </c>
      <c r="Q86" t="s">
        <v>71</v>
      </c>
      <c r="R86" t="s">
        <v>432</v>
      </c>
      <c r="S86" t="e">
        <f t="shared" si="1"/>
        <v>#NAME?</v>
      </c>
      <c r="T86" t="s">
        <v>71</v>
      </c>
      <c r="U86" t="s">
        <v>70</v>
      </c>
      <c r="V86">
        <v>1.697719</v>
      </c>
      <c r="W86" t="s">
        <v>71</v>
      </c>
      <c r="X86" t="s">
        <v>433</v>
      </c>
      <c r="Y86">
        <v>0</v>
      </c>
      <c r="Z86" t="s">
        <v>72</v>
      </c>
      <c r="AA86">
        <v>0.08644</v>
      </c>
      <c r="AB86" t="s">
        <v>71</v>
      </c>
      <c r="AC86" t="s">
        <v>73</v>
      </c>
      <c r="AD86">
        <v>0.746299</v>
      </c>
      <c r="AE86" t="s">
        <v>71</v>
      </c>
      <c r="AF86" t="s">
        <v>446</v>
      </c>
      <c r="AG86">
        <v>0.838652</v>
      </c>
      <c r="AH86" t="s">
        <v>71</v>
      </c>
      <c r="AI86" t="s">
        <v>74</v>
      </c>
      <c r="AJ86">
        <v>0.00871</v>
      </c>
      <c r="AK86" t="s">
        <v>71</v>
      </c>
      <c r="AL86" t="s">
        <v>436</v>
      </c>
      <c r="AM86">
        <v>512</v>
      </c>
      <c r="AN86" t="s">
        <v>437</v>
      </c>
      <c r="AO86">
        <v>1000</v>
      </c>
      <c r="AP86" t="s">
        <v>438</v>
      </c>
      <c r="AQ86">
        <v>1048576</v>
      </c>
      <c r="AR86" t="s">
        <v>439</v>
      </c>
      <c r="AS86">
        <v>10</v>
      </c>
      <c r="AT86" t="s">
        <v>440</v>
      </c>
      <c r="AU86">
        <v>1000</v>
      </c>
      <c r="AV86" t="s">
        <v>441</v>
      </c>
      <c r="AW86">
        <v>32</v>
      </c>
      <c r="AX86" t="s">
        <v>442</v>
      </c>
      <c r="AY86">
        <v>32</v>
      </c>
      <c r="AZ86" t="s">
        <v>443</v>
      </c>
      <c r="BA86">
        <v>1</v>
      </c>
      <c r="BB86" t="s">
        <v>444</v>
      </c>
      <c r="BC86">
        <v>0</v>
      </c>
      <c r="BD86" t="s">
        <v>445</v>
      </c>
      <c r="BE86">
        <v>1000000</v>
      </c>
    </row>
    <row r="87" ht="29.25" spans="1:57">
      <c r="A87" s="2">
        <v>1361</v>
      </c>
      <c r="B87" t="s">
        <v>425</v>
      </c>
      <c r="C87">
        <v>4</v>
      </c>
      <c r="D87" t="s">
        <v>426</v>
      </c>
      <c r="E87">
        <v>223</v>
      </c>
      <c r="F87" t="s">
        <v>427</v>
      </c>
      <c r="G87" t="s">
        <v>428</v>
      </c>
      <c r="H87">
        <v>123.671</v>
      </c>
      <c r="I87" t="s">
        <v>429</v>
      </c>
      <c r="J87">
        <v>0.000741</v>
      </c>
      <c r="K87" t="s">
        <v>71</v>
      </c>
      <c r="L87" t="s">
        <v>430</v>
      </c>
      <c r="M87">
        <v>614.792352</v>
      </c>
      <c r="N87" t="s">
        <v>71</v>
      </c>
      <c r="O87" t="s">
        <v>431</v>
      </c>
      <c r="P87">
        <v>0.001328</v>
      </c>
      <c r="Q87" t="s">
        <v>71</v>
      </c>
      <c r="R87" t="s">
        <v>432</v>
      </c>
      <c r="S87" t="e">
        <f t="shared" si="1"/>
        <v>#NAME?</v>
      </c>
      <c r="T87" t="s">
        <v>71</v>
      </c>
      <c r="U87" t="s">
        <v>70</v>
      </c>
      <c r="V87">
        <v>1.005136</v>
      </c>
      <c r="W87" t="s">
        <v>71</v>
      </c>
      <c r="X87" t="s">
        <v>433</v>
      </c>
      <c r="Y87">
        <v>0</v>
      </c>
      <c r="Z87" t="s">
        <v>72</v>
      </c>
      <c r="AA87">
        <v>0.078538</v>
      </c>
      <c r="AB87" t="s">
        <v>71</v>
      </c>
      <c r="AC87" t="s">
        <v>73</v>
      </c>
      <c r="AD87">
        <v>0.486075</v>
      </c>
      <c r="AE87" t="s">
        <v>71</v>
      </c>
      <c r="AF87" t="s">
        <v>446</v>
      </c>
      <c r="AG87">
        <v>0.419295</v>
      </c>
      <c r="AH87" t="s">
        <v>71</v>
      </c>
      <c r="AI87" t="s">
        <v>74</v>
      </c>
      <c r="AJ87">
        <v>0.008703</v>
      </c>
      <c r="AK87" t="s">
        <v>71</v>
      </c>
      <c r="AL87" t="s">
        <v>436</v>
      </c>
      <c r="AM87">
        <v>512</v>
      </c>
      <c r="AN87" t="s">
        <v>437</v>
      </c>
      <c r="AO87">
        <v>1000</v>
      </c>
      <c r="AP87" t="s">
        <v>438</v>
      </c>
      <c r="AQ87">
        <v>1048576</v>
      </c>
      <c r="AR87" t="s">
        <v>439</v>
      </c>
      <c r="AS87">
        <v>10</v>
      </c>
      <c r="AT87" t="s">
        <v>440</v>
      </c>
      <c r="AU87">
        <v>1000</v>
      </c>
      <c r="AV87" t="s">
        <v>441</v>
      </c>
      <c r="AW87">
        <v>16</v>
      </c>
      <c r="AX87" t="s">
        <v>442</v>
      </c>
      <c r="AY87">
        <v>16</v>
      </c>
      <c r="AZ87" t="s">
        <v>443</v>
      </c>
      <c r="BA87">
        <v>1</v>
      </c>
      <c r="BB87" t="s">
        <v>444</v>
      </c>
      <c r="BC87">
        <v>0</v>
      </c>
      <c r="BD87" t="s">
        <v>445</v>
      </c>
      <c r="BE87">
        <v>1000000</v>
      </c>
    </row>
    <row r="88" ht="29.25" spans="1:57">
      <c r="A88" s="2">
        <v>1366</v>
      </c>
      <c r="B88" t="s">
        <v>425</v>
      </c>
      <c r="C88">
        <v>4</v>
      </c>
      <c r="D88" t="s">
        <v>426</v>
      </c>
      <c r="E88">
        <v>2180</v>
      </c>
      <c r="F88" t="s">
        <v>427</v>
      </c>
      <c r="G88" t="s">
        <v>428</v>
      </c>
      <c r="H88">
        <v>109.195</v>
      </c>
      <c r="I88" t="s">
        <v>429</v>
      </c>
      <c r="J88">
        <v>0.002333</v>
      </c>
      <c r="K88" t="s">
        <v>71</v>
      </c>
      <c r="L88" t="s">
        <v>430</v>
      </c>
      <c r="M88">
        <v>2033.086564</v>
      </c>
      <c r="N88" t="s">
        <v>71</v>
      </c>
      <c r="O88" t="s">
        <v>431</v>
      </c>
      <c r="P88">
        <v>0.004272</v>
      </c>
      <c r="Q88" t="s">
        <v>71</v>
      </c>
      <c r="R88" t="s">
        <v>432</v>
      </c>
      <c r="S88" t="e">
        <f t="shared" si="1"/>
        <v>#NAME?</v>
      </c>
      <c r="T88" t="s">
        <v>71</v>
      </c>
      <c r="U88" t="s">
        <v>70</v>
      </c>
      <c r="V88">
        <v>21.975785</v>
      </c>
      <c r="W88" t="s">
        <v>71</v>
      </c>
      <c r="X88" t="s">
        <v>433</v>
      </c>
      <c r="Y88">
        <v>0</v>
      </c>
      <c r="Z88" t="s">
        <v>72</v>
      </c>
      <c r="AA88">
        <v>0.298835</v>
      </c>
      <c r="AB88" t="s">
        <v>71</v>
      </c>
      <c r="AC88" t="s">
        <v>73</v>
      </c>
      <c r="AD88">
        <v>7.627265</v>
      </c>
      <c r="AE88" t="s">
        <v>71</v>
      </c>
      <c r="AF88" t="s">
        <v>446</v>
      </c>
      <c r="AG88">
        <v>13.837476</v>
      </c>
      <c r="AH88" t="s">
        <v>71</v>
      </c>
      <c r="AI88" t="s">
        <v>74</v>
      </c>
      <c r="AJ88">
        <v>0.008736</v>
      </c>
      <c r="AK88" t="s">
        <v>71</v>
      </c>
      <c r="AL88" t="s">
        <v>436</v>
      </c>
      <c r="AM88">
        <v>512</v>
      </c>
      <c r="AN88" t="s">
        <v>437</v>
      </c>
      <c r="AO88">
        <v>1000</v>
      </c>
      <c r="AP88" t="s">
        <v>438</v>
      </c>
      <c r="AQ88">
        <v>1048576</v>
      </c>
      <c r="AR88" t="s">
        <v>439</v>
      </c>
      <c r="AS88">
        <v>10</v>
      </c>
      <c r="AT88" t="s">
        <v>440</v>
      </c>
      <c r="AU88">
        <v>1000</v>
      </c>
      <c r="AV88" t="s">
        <v>441</v>
      </c>
      <c r="AW88">
        <v>512</v>
      </c>
      <c r="AX88" t="s">
        <v>442</v>
      </c>
      <c r="AY88">
        <v>512</v>
      </c>
      <c r="AZ88" t="s">
        <v>443</v>
      </c>
      <c r="BA88">
        <v>1</v>
      </c>
      <c r="BB88" t="s">
        <v>444</v>
      </c>
      <c r="BC88">
        <v>0</v>
      </c>
      <c r="BD88" t="s">
        <v>445</v>
      </c>
      <c r="BE88">
        <v>1000000</v>
      </c>
    </row>
    <row r="89" ht="29.25" spans="1:57">
      <c r="A89" s="2">
        <v>1365</v>
      </c>
      <c r="B89" t="s">
        <v>425</v>
      </c>
      <c r="C89">
        <v>4</v>
      </c>
      <c r="D89" t="s">
        <v>426</v>
      </c>
      <c r="E89">
        <v>1170</v>
      </c>
      <c r="F89" t="s">
        <v>427</v>
      </c>
      <c r="G89" t="s">
        <v>428</v>
      </c>
      <c r="H89">
        <v>110.232</v>
      </c>
      <c r="I89" t="s">
        <v>429</v>
      </c>
      <c r="J89">
        <v>0.001537</v>
      </c>
      <c r="K89" t="s">
        <v>71</v>
      </c>
      <c r="L89" t="s">
        <v>430</v>
      </c>
      <c r="M89">
        <v>1325.920601</v>
      </c>
      <c r="N89" t="s">
        <v>71</v>
      </c>
      <c r="O89" t="s">
        <v>431</v>
      </c>
      <c r="P89">
        <v>0.002801</v>
      </c>
      <c r="Q89" t="s">
        <v>71</v>
      </c>
      <c r="R89" t="s">
        <v>432</v>
      </c>
      <c r="S89" t="e">
        <f t="shared" si="1"/>
        <v>#NAME?</v>
      </c>
      <c r="T89" t="s">
        <v>71</v>
      </c>
      <c r="U89" t="s">
        <v>70</v>
      </c>
      <c r="V89">
        <v>11.203052</v>
      </c>
      <c r="W89" t="s">
        <v>71</v>
      </c>
      <c r="X89" t="s">
        <v>433</v>
      </c>
      <c r="Y89">
        <v>0</v>
      </c>
      <c r="Z89" t="s">
        <v>72</v>
      </c>
      <c r="AA89">
        <v>0.187097</v>
      </c>
      <c r="AB89" t="s">
        <v>71</v>
      </c>
      <c r="AC89" t="s">
        <v>73</v>
      </c>
      <c r="AD89">
        <v>4.006022</v>
      </c>
      <c r="AE89" t="s">
        <v>71</v>
      </c>
      <c r="AF89" t="s">
        <v>446</v>
      </c>
      <c r="AG89">
        <v>6.897591</v>
      </c>
      <c r="AH89" t="s">
        <v>71</v>
      </c>
      <c r="AI89" t="s">
        <v>74</v>
      </c>
      <c r="AJ89">
        <v>0.008712</v>
      </c>
      <c r="AK89" t="s">
        <v>71</v>
      </c>
      <c r="AL89" t="s">
        <v>436</v>
      </c>
      <c r="AM89">
        <v>512</v>
      </c>
      <c r="AN89" t="s">
        <v>437</v>
      </c>
      <c r="AO89">
        <v>1000</v>
      </c>
      <c r="AP89" t="s">
        <v>438</v>
      </c>
      <c r="AQ89">
        <v>1048576</v>
      </c>
      <c r="AR89" t="s">
        <v>439</v>
      </c>
      <c r="AS89">
        <v>10</v>
      </c>
      <c r="AT89" t="s">
        <v>440</v>
      </c>
      <c r="AU89">
        <v>1000</v>
      </c>
      <c r="AV89" t="s">
        <v>441</v>
      </c>
      <c r="AW89">
        <v>256</v>
      </c>
      <c r="AX89" t="s">
        <v>442</v>
      </c>
      <c r="AY89">
        <v>256</v>
      </c>
      <c r="AZ89" t="s">
        <v>443</v>
      </c>
      <c r="BA89">
        <v>1</v>
      </c>
      <c r="BB89" t="s">
        <v>444</v>
      </c>
      <c r="BC89">
        <v>0</v>
      </c>
      <c r="BD89" t="s">
        <v>445</v>
      </c>
      <c r="BE89">
        <v>1000000</v>
      </c>
    </row>
    <row r="90" ht="29.25" spans="1:57">
      <c r="A90" s="2">
        <v>1364</v>
      </c>
      <c r="B90" t="s">
        <v>425</v>
      </c>
      <c r="C90">
        <v>4</v>
      </c>
      <c r="D90" t="s">
        <v>426</v>
      </c>
      <c r="E90">
        <v>665</v>
      </c>
      <c r="F90" t="s">
        <v>427</v>
      </c>
      <c r="G90" t="s">
        <v>428</v>
      </c>
      <c r="H90">
        <v>105.386</v>
      </c>
      <c r="I90" t="s">
        <v>429</v>
      </c>
      <c r="J90">
        <v>0.001326</v>
      </c>
      <c r="K90" t="s">
        <v>71</v>
      </c>
      <c r="L90" t="s">
        <v>430</v>
      </c>
      <c r="M90">
        <v>949.097729</v>
      </c>
      <c r="N90" t="s">
        <v>71</v>
      </c>
      <c r="O90" t="s">
        <v>431</v>
      </c>
      <c r="P90">
        <v>0.002231</v>
      </c>
      <c r="Q90" t="s">
        <v>71</v>
      </c>
      <c r="R90" t="s">
        <v>432</v>
      </c>
      <c r="S90" t="e">
        <f t="shared" si="1"/>
        <v>#NAME?</v>
      </c>
      <c r="T90" t="s">
        <v>71</v>
      </c>
      <c r="U90" t="s">
        <v>70</v>
      </c>
      <c r="V90">
        <v>5.799382</v>
      </c>
      <c r="W90" t="s">
        <v>71</v>
      </c>
      <c r="X90" t="s">
        <v>433</v>
      </c>
      <c r="Y90">
        <v>0</v>
      </c>
      <c r="Z90" t="s">
        <v>72</v>
      </c>
      <c r="AA90">
        <v>0.130496</v>
      </c>
      <c r="AB90" t="s">
        <v>71</v>
      </c>
      <c r="AC90" t="s">
        <v>73</v>
      </c>
      <c r="AD90">
        <v>2.149989</v>
      </c>
      <c r="AE90" t="s">
        <v>71</v>
      </c>
      <c r="AF90" t="s">
        <v>446</v>
      </c>
      <c r="AG90">
        <v>3.458668</v>
      </c>
      <c r="AH90" t="s">
        <v>71</v>
      </c>
      <c r="AI90" t="s">
        <v>74</v>
      </c>
      <c r="AJ90">
        <v>0.008726</v>
      </c>
      <c r="AK90" t="s">
        <v>71</v>
      </c>
      <c r="AL90" t="s">
        <v>436</v>
      </c>
      <c r="AM90">
        <v>512</v>
      </c>
      <c r="AN90" t="s">
        <v>437</v>
      </c>
      <c r="AO90">
        <v>1000</v>
      </c>
      <c r="AP90" t="s">
        <v>438</v>
      </c>
      <c r="AQ90">
        <v>1048576</v>
      </c>
      <c r="AR90" t="s">
        <v>439</v>
      </c>
      <c r="AS90">
        <v>10</v>
      </c>
      <c r="AT90" t="s">
        <v>440</v>
      </c>
      <c r="AU90">
        <v>1000</v>
      </c>
      <c r="AV90" t="s">
        <v>441</v>
      </c>
      <c r="AW90">
        <v>128</v>
      </c>
      <c r="AX90" t="s">
        <v>442</v>
      </c>
      <c r="AY90">
        <v>128</v>
      </c>
      <c r="AZ90" t="s">
        <v>443</v>
      </c>
      <c r="BA90">
        <v>1</v>
      </c>
      <c r="BB90" t="s">
        <v>444</v>
      </c>
      <c r="BC90">
        <v>0</v>
      </c>
      <c r="BD90" t="s">
        <v>445</v>
      </c>
      <c r="BE90">
        <v>1000000</v>
      </c>
    </row>
    <row r="91" ht="29.25" spans="1:57">
      <c r="A91" s="2">
        <v>1363</v>
      </c>
      <c r="B91" t="s">
        <v>425</v>
      </c>
      <c r="C91">
        <v>4</v>
      </c>
      <c r="D91" t="s">
        <v>426</v>
      </c>
      <c r="E91">
        <v>412</v>
      </c>
      <c r="F91" t="s">
        <v>427</v>
      </c>
      <c r="G91" t="s">
        <v>428</v>
      </c>
      <c r="H91">
        <v>108.004</v>
      </c>
      <c r="I91" t="s">
        <v>429</v>
      </c>
      <c r="J91">
        <v>0.001112</v>
      </c>
      <c r="K91" t="s">
        <v>71</v>
      </c>
      <c r="L91" t="s">
        <v>430</v>
      </c>
      <c r="M91">
        <v>833.25298</v>
      </c>
      <c r="N91" t="s">
        <v>71</v>
      </c>
      <c r="O91" t="s">
        <v>431</v>
      </c>
      <c r="P91">
        <v>0.001907</v>
      </c>
      <c r="Q91" t="s">
        <v>71</v>
      </c>
      <c r="R91" t="s">
        <v>432</v>
      </c>
      <c r="S91" t="e">
        <f t="shared" si="1"/>
        <v>#NAME?</v>
      </c>
      <c r="T91" t="s">
        <v>71</v>
      </c>
      <c r="U91" t="s">
        <v>70</v>
      </c>
      <c r="V91">
        <v>3.006502</v>
      </c>
      <c r="W91" t="s">
        <v>71</v>
      </c>
      <c r="X91" t="s">
        <v>433</v>
      </c>
      <c r="Y91">
        <v>0</v>
      </c>
      <c r="Z91" t="s">
        <v>72</v>
      </c>
      <c r="AA91">
        <v>0.10043</v>
      </c>
      <c r="AB91" t="s">
        <v>71</v>
      </c>
      <c r="AC91" t="s">
        <v>73</v>
      </c>
      <c r="AD91">
        <v>1.205557</v>
      </c>
      <c r="AE91" t="s">
        <v>71</v>
      </c>
      <c r="AF91" t="s">
        <v>446</v>
      </c>
      <c r="AG91">
        <v>1.663856</v>
      </c>
      <c r="AH91" t="s">
        <v>71</v>
      </c>
      <c r="AI91" t="s">
        <v>74</v>
      </c>
      <c r="AJ91">
        <v>0.008787</v>
      </c>
      <c r="AK91" t="s">
        <v>71</v>
      </c>
      <c r="AL91" t="s">
        <v>436</v>
      </c>
      <c r="AM91">
        <v>512</v>
      </c>
      <c r="AN91" t="s">
        <v>437</v>
      </c>
      <c r="AO91">
        <v>1000</v>
      </c>
      <c r="AP91" t="s">
        <v>438</v>
      </c>
      <c r="AQ91">
        <v>1048576</v>
      </c>
      <c r="AR91" t="s">
        <v>439</v>
      </c>
      <c r="AS91">
        <v>10</v>
      </c>
      <c r="AT91" t="s">
        <v>440</v>
      </c>
      <c r="AU91">
        <v>1000</v>
      </c>
      <c r="AV91" t="s">
        <v>441</v>
      </c>
      <c r="AW91">
        <v>64</v>
      </c>
      <c r="AX91" t="s">
        <v>442</v>
      </c>
      <c r="AY91">
        <v>64</v>
      </c>
      <c r="AZ91" t="s">
        <v>443</v>
      </c>
      <c r="BA91">
        <v>1</v>
      </c>
      <c r="BB91" t="s">
        <v>444</v>
      </c>
      <c r="BC91">
        <v>0</v>
      </c>
      <c r="BD91" t="s">
        <v>445</v>
      </c>
      <c r="BE91">
        <v>1000000</v>
      </c>
    </row>
    <row r="92" ht="29.25" spans="1:57">
      <c r="A92" s="2">
        <v>1362</v>
      </c>
      <c r="B92" t="s">
        <v>425</v>
      </c>
      <c r="C92">
        <v>4</v>
      </c>
      <c r="D92" t="s">
        <v>426</v>
      </c>
      <c r="E92">
        <v>286</v>
      </c>
      <c r="F92" t="s">
        <v>427</v>
      </c>
      <c r="G92" t="s">
        <v>428</v>
      </c>
      <c r="H92">
        <v>107.714</v>
      </c>
      <c r="I92" t="s">
        <v>429</v>
      </c>
      <c r="J92">
        <v>0.000838</v>
      </c>
      <c r="K92" t="s">
        <v>71</v>
      </c>
      <c r="L92" t="s">
        <v>430</v>
      </c>
      <c r="M92">
        <v>721.370223</v>
      </c>
      <c r="N92" t="s">
        <v>71</v>
      </c>
      <c r="O92" t="s">
        <v>431</v>
      </c>
      <c r="P92">
        <v>0.001526</v>
      </c>
      <c r="Q92" t="s">
        <v>71</v>
      </c>
      <c r="R92" t="s">
        <v>432</v>
      </c>
      <c r="S92" t="e">
        <f t="shared" si="1"/>
        <v>#NAME?</v>
      </c>
      <c r="T92" t="s">
        <v>71</v>
      </c>
      <c r="U92" t="s">
        <v>70</v>
      </c>
      <c r="V92">
        <v>1.686212</v>
      </c>
      <c r="W92" t="s">
        <v>71</v>
      </c>
      <c r="X92" t="s">
        <v>433</v>
      </c>
      <c r="Y92">
        <v>0</v>
      </c>
      <c r="Z92" t="s">
        <v>72</v>
      </c>
      <c r="AA92">
        <v>0.085801</v>
      </c>
      <c r="AB92" t="s">
        <v>71</v>
      </c>
      <c r="AC92" t="s">
        <v>73</v>
      </c>
      <c r="AD92">
        <v>0.73447</v>
      </c>
      <c r="AE92" t="s">
        <v>71</v>
      </c>
      <c r="AF92" t="s">
        <v>446</v>
      </c>
      <c r="AG92">
        <v>0.839795</v>
      </c>
      <c r="AH92" t="s">
        <v>71</v>
      </c>
      <c r="AI92" t="s">
        <v>74</v>
      </c>
      <c r="AJ92">
        <v>0.008694</v>
      </c>
      <c r="AK92" t="s">
        <v>71</v>
      </c>
      <c r="AL92" t="s">
        <v>436</v>
      </c>
      <c r="AM92">
        <v>512</v>
      </c>
      <c r="AN92" t="s">
        <v>437</v>
      </c>
      <c r="AO92">
        <v>1000</v>
      </c>
      <c r="AP92" t="s">
        <v>438</v>
      </c>
      <c r="AQ92">
        <v>1048576</v>
      </c>
      <c r="AR92" t="s">
        <v>439</v>
      </c>
      <c r="AS92">
        <v>10</v>
      </c>
      <c r="AT92" t="s">
        <v>440</v>
      </c>
      <c r="AU92">
        <v>1000</v>
      </c>
      <c r="AV92" t="s">
        <v>441</v>
      </c>
      <c r="AW92">
        <v>32</v>
      </c>
      <c r="AX92" t="s">
        <v>442</v>
      </c>
      <c r="AY92">
        <v>32</v>
      </c>
      <c r="AZ92" t="s">
        <v>443</v>
      </c>
      <c r="BA92">
        <v>1</v>
      </c>
      <c r="BB92" t="s">
        <v>444</v>
      </c>
      <c r="BC92">
        <v>0</v>
      </c>
      <c r="BD92" t="s">
        <v>445</v>
      </c>
      <c r="BE92">
        <v>1000000</v>
      </c>
    </row>
    <row r="93" ht="29.25" spans="1:57">
      <c r="A93" s="2">
        <v>1361</v>
      </c>
      <c r="B93" t="s">
        <v>425</v>
      </c>
      <c r="C93">
        <v>4</v>
      </c>
      <c r="D93" t="s">
        <v>426</v>
      </c>
      <c r="E93">
        <v>223</v>
      </c>
      <c r="F93" t="s">
        <v>427</v>
      </c>
      <c r="G93" t="s">
        <v>428</v>
      </c>
      <c r="H93">
        <v>112.24</v>
      </c>
      <c r="I93" t="s">
        <v>429</v>
      </c>
      <c r="J93">
        <v>0.00075</v>
      </c>
      <c r="K93" t="s">
        <v>71</v>
      </c>
      <c r="L93" t="s">
        <v>430</v>
      </c>
      <c r="M93">
        <v>624.5982</v>
      </c>
      <c r="N93" t="s">
        <v>71</v>
      </c>
      <c r="O93" t="s">
        <v>431</v>
      </c>
      <c r="P93">
        <v>0.001346</v>
      </c>
      <c r="Q93" t="s">
        <v>71</v>
      </c>
      <c r="R93" t="s">
        <v>432</v>
      </c>
      <c r="S93" t="e">
        <f t="shared" si="1"/>
        <v>#NAME?</v>
      </c>
      <c r="T93" t="s">
        <v>71</v>
      </c>
      <c r="U93" t="s">
        <v>70</v>
      </c>
      <c r="V93">
        <v>1.022454</v>
      </c>
      <c r="W93" t="s">
        <v>71</v>
      </c>
      <c r="X93" t="s">
        <v>433</v>
      </c>
      <c r="Y93">
        <v>0</v>
      </c>
      <c r="Z93" t="s">
        <v>72</v>
      </c>
      <c r="AA93">
        <v>0.078576</v>
      </c>
      <c r="AB93" t="s">
        <v>71</v>
      </c>
      <c r="AC93" t="s">
        <v>73</v>
      </c>
      <c r="AD93">
        <v>0.496669</v>
      </c>
      <c r="AE93" t="s">
        <v>71</v>
      </c>
      <c r="AF93" t="s">
        <v>446</v>
      </c>
      <c r="AG93">
        <v>0.425944</v>
      </c>
      <c r="AH93" t="s">
        <v>71</v>
      </c>
      <c r="AI93" t="s">
        <v>74</v>
      </c>
      <c r="AJ93">
        <v>0.008712</v>
      </c>
      <c r="AK93" t="s">
        <v>71</v>
      </c>
      <c r="AL93" t="s">
        <v>436</v>
      </c>
      <c r="AM93">
        <v>512</v>
      </c>
      <c r="AN93" t="s">
        <v>437</v>
      </c>
      <c r="AO93">
        <v>1000</v>
      </c>
      <c r="AP93" t="s">
        <v>438</v>
      </c>
      <c r="AQ93">
        <v>1048576</v>
      </c>
      <c r="AR93" t="s">
        <v>439</v>
      </c>
      <c r="AS93">
        <v>10</v>
      </c>
      <c r="AT93" t="s">
        <v>440</v>
      </c>
      <c r="AU93">
        <v>1000</v>
      </c>
      <c r="AV93" t="s">
        <v>441</v>
      </c>
      <c r="AW93">
        <v>16</v>
      </c>
      <c r="AX93" t="s">
        <v>442</v>
      </c>
      <c r="AY93">
        <v>16</v>
      </c>
      <c r="AZ93" t="s">
        <v>443</v>
      </c>
      <c r="BA93">
        <v>1</v>
      </c>
      <c r="BB93" t="s">
        <v>444</v>
      </c>
      <c r="BC93">
        <v>0</v>
      </c>
      <c r="BD93" t="s">
        <v>445</v>
      </c>
      <c r="BE93">
        <v>1000000</v>
      </c>
    </row>
    <row r="94" ht="29.25" spans="1:57">
      <c r="A94" s="2">
        <v>1360</v>
      </c>
      <c r="B94" t="s">
        <v>425</v>
      </c>
      <c r="C94">
        <v>4</v>
      </c>
      <c r="D94" t="s">
        <v>426</v>
      </c>
      <c r="E94">
        <v>2180</v>
      </c>
      <c r="F94" t="s">
        <v>427</v>
      </c>
      <c r="G94" t="s">
        <v>428</v>
      </c>
      <c r="H94">
        <v>109.654</v>
      </c>
      <c r="I94" t="s">
        <v>429</v>
      </c>
      <c r="J94">
        <v>0.002196</v>
      </c>
      <c r="K94" t="s">
        <v>71</v>
      </c>
      <c r="L94" t="s">
        <v>430</v>
      </c>
      <c r="M94">
        <v>2034.512788</v>
      </c>
      <c r="N94" t="s">
        <v>71</v>
      </c>
      <c r="O94" t="s">
        <v>431</v>
      </c>
      <c r="P94">
        <v>0.004136</v>
      </c>
      <c r="Q94" t="s">
        <v>71</v>
      </c>
      <c r="R94" t="s">
        <v>432</v>
      </c>
      <c r="S94" t="e">
        <f t="shared" si="1"/>
        <v>#NAME?</v>
      </c>
      <c r="T94" t="s">
        <v>71</v>
      </c>
      <c r="U94" t="s">
        <v>70</v>
      </c>
      <c r="V94">
        <v>21.681614</v>
      </c>
      <c r="W94" t="s">
        <v>71</v>
      </c>
      <c r="X94" t="s">
        <v>433</v>
      </c>
      <c r="Y94">
        <v>0</v>
      </c>
      <c r="Z94" t="s">
        <v>72</v>
      </c>
      <c r="AA94">
        <v>0.298717</v>
      </c>
      <c r="AB94" t="s">
        <v>71</v>
      </c>
      <c r="AC94" t="s">
        <v>73</v>
      </c>
      <c r="AD94">
        <v>7.514896</v>
      </c>
      <c r="AE94" t="s">
        <v>71</v>
      </c>
      <c r="AF94" t="s">
        <v>446</v>
      </c>
      <c r="AG94">
        <v>13.657345</v>
      </c>
      <c r="AH94" t="s">
        <v>71</v>
      </c>
      <c r="AI94" t="s">
        <v>74</v>
      </c>
      <c r="AJ94">
        <v>0.008731</v>
      </c>
      <c r="AK94" t="s">
        <v>71</v>
      </c>
      <c r="AL94" t="s">
        <v>436</v>
      </c>
      <c r="AM94">
        <v>256</v>
      </c>
      <c r="AN94" t="s">
        <v>437</v>
      </c>
      <c r="AO94">
        <v>1000</v>
      </c>
      <c r="AP94" t="s">
        <v>438</v>
      </c>
      <c r="AQ94">
        <v>1048576</v>
      </c>
      <c r="AR94" t="s">
        <v>439</v>
      </c>
      <c r="AS94">
        <v>10</v>
      </c>
      <c r="AT94" t="s">
        <v>440</v>
      </c>
      <c r="AU94">
        <v>1000</v>
      </c>
      <c r="AV94" t="s">
        <v>441</v>
      </c>
      <c r="AW94">
        <v>512</v>
      </c>
      <c r="AX94" t="s">
        <v>442</v>
      </c>
      <c r="AY94">
        <v>512</v>
      </c>
      <c r="AZ94" t="s">
        <v>443</v>
      </c>
      <c r="BA94">
        <v>1</v>
      </c>
      <c r="BB94" t="s">
        <v>444</v>
      </c>
      <c r="BC94">
        <v>0</v>
      </c>
      <c r="BD94" t="s">
        <v>445</v>
      </c>
      <c r="BE94">
        <v>1000000</v>
      </c>
    </row>
    <row r="95" ht="29.25" spans="1:57">
      <c r="A95" s="2">
        <v>1359</v>
      </c>
      <c r="B95" t="s">
        <v>425</v>
      </c>
      <c r="C95">
        <v>4</v>
      </c>
      <c r="D95" t="s">
        <v>426</v>
      </c>
      <c r="E95">
        <v>1170</v>
      </c>
      <c r="F95" t="s">
        <v>427</v>
      </c>
      <c r="G95" t="s">
        <v>428</v>
      </c>
      <c r="H95">
        <v>111.381</v>
      </c>
      <c r="I95" t="s">
        <v>429</v>
      </c>
      <c r="J95">
        <v>0.00171</v>
      </c>
      <c r="K95" t="s">
        <v>71</v>
      </c>
      <c r="L95" t="s">
        <v>430</v>
      </c>
      <c r="M95">
        <v>1332.555327</v>
      </c>
      <c r="N95" t="s">
        <v>71</v>
      </c>
      <c r="O95" t="s">
        <v>431</v>
      </c>
      <c r="P95">
        <v>0.002981</v>
      </c>
      <c r="Q95" t="s">
        <v>71</v>
      </c>
      <c r="R95" t="s">
        <v>432</v>
      </c>
      <c r="S95" t="e">
        <f t="shared" si="1"/>
        <v>#NAME?</v>
      </c>
      <c r="T95" t="s">
        <v>71</v>
      </c>
      <c r="U95" t="s">
        <v>70</v>
      </c>
      <c r="V95">
        <v>11.257577</v>
      </c>
      <c r="W95" t="s">
        <v>71</v>
      </c>
      <c r="X95" t="s">
        <v>433</v>
      </c>
      <c r="Y95">
        <v>0</v>
      </c>
      <c r="Z95" t="s">
        <v>72</v>
      </c>
      <c r="AA95">
        <v>0.18863</v>
      </c>
      <c r="AB95" t="s">
        <v>71</v>
      </c>
      <c r="AC95" t="s">
        <v>73</v>
      </c>
      <c r="AD95">
        <v>4.049223</v>
      </c>
      <c r="AE95" t="s">
        <v>71</v>
      </c>
      <c r="AF95" t="s">
        <v>446</v>
      </c>
      <c r="AG95">
        <v>6.907242</v>
      </c>
      <c r="AH95" t="s">
        <v>71</v>
      </c>
      <c r="AI95" t="s">
        <v>74</v>
      </c>
      <c r="AJ95">
        <v>0.00872</v>
      </c>
      <c r="AK95" t="s">
        <v>71</v>
      </c>
      <c r="AL95" t="s">
        <v>436</v>
      </c>
      <c r="AM95">
        <v>256</v>
      </c>
      <c r="AN95" t="s">
        <v>437</v>
      </c>
      <c r="AO95">
        <v>1000</v>
      </c>
      <c r="AP95" t="s">
        <v>438</v>
      </c>
      <c r="AQ95">
        <v>1048576</v>
      </c>
      <c r="AR95" t="s">
        <v>439</v>
      </c>
      <c r="AS95">
        <v>10</v>
      </c>
      <c r="AT95" t="s">
        <v>440</v>
      </c>
      <c r="AU95">
        <v>1000</v>
      </c>
      <c r="AV95" t="s">
        <v>441</v>
      </c>
      <c r="AW95">
        <v>256</v>
      </c>
      <c r="AX95" t="s">
        <v>442</v>
      </c>
      <c r="AY95">
        <v>256</v>
      </c>
      <c r="AZ95" t="s">
        <v>443</v>
      </c>
      <c r="BA95">
        <v>1</v>
      </c>
      <c r="BB95" t="s">
        <v>444</v>
      </c>
      <c r="BC95">
        <v>0</v>
      </c>
      <c r="BD95" t="s">
        <v>445</v>
      </c>
      <c r="BE95">
        <v>1000000</v>
      </c>
    </row>
    <row r="96" ht="29.25" spans="1:57">
      <c r="A96" s="2">
        <v>1358</v>
      </c>
      <c r="B96" t="s">
        <v>425</v>
      </c>
      <c r="C96">
        <v>4</v>
      </c>
      <c r="D96" t="s">
        <v>426</v>
      </c>
      <c r="E96">
        <v>665</v>
      </c>
      <c r="F96" t="s">
        <v>427</v>
      </c>
      <c r="G96" t="s">
        <v>428</v>
      </c>
      <c r="H96">
        <v>111.296</v>
      </c>
      <c r="I96" t="s">
        <v>429</v>
      </c>
      <c r="J96">
        <v>0.001286</v>
      </c>
      <c r="K96" t="s">
        <v>71</v>
      </c>
      <c r="L96" t="s">
        <v>430</v>
      </c>
      <c r="M96">
        <v>948.669848</v>
      </c>
      <c r="N96" t="s">
        <v>71</v>
      </c>
      <c r="O96" t="s">
        <v>431</v>
      </c>
      <c r="P96">
        <v>0.00219</v>
      </c>
      <c r="Q96" t="s">
        <v>71</v>
      </c>
      <c r="R96" t="s">
        <v>432</v>
      </c>
      <c r="S96" t="e">
        <f t="shared" si="1"/>
        <v>#NAME?</v>
      </c>
      <c r="T96" t="s">
        <v>71</v>
      </c>
      <c r="U96" t="s">
        <v>70</v>
      </c>
      <c r="V96">
        <v>5.832072</v>
      </c>
      <c r="W96" t="s">
        <v>71</v>
      </c>
      <c r="X96" t="s">
        <v>433</v>
      </c>
      <c r="Y96">
        <v>0</v>
      </c>
      <c r="Z96" t="s">
        <v>72</v>
      </c>
      <c r="AA96">
        <v>0.131195</v>
      </c>
      <c r="AB96" t="s">
        <v>71</v>
      </c>
      <c r="AC96" t="s">
        <v>73</v>
      </c>
      <c r="AD96">
        <v>2.166652</v>
      </c>
      <c r="AE96" t="s">
        <v>71</v>
      </c>
      <c r="AF96" t="s">
        <v>446</v>
      </c>
      <c r="AG96">
        <v>3.465415</v>
      </c>
      <c r="AH96" t="s">
        <v>71</v>
      </c>
      <c r="AI96" t="s">
        <v>74</v>
      </c>
      <c r="AJ96">
        <v>0.008744</v>
      </c>
      <c r="AK96" t="s">
        <v>71</v>
      </c>
      <c r="AL96" t="s">
        <v>436</v>
      </c>
      <c r="AM96">
        <v>256</v>
      </c>
      <c r="AN96" t="s">
        <v>437</v>
      </c>
      <c r="AO96">
        <v>1000</v>
      </c>
      <c r="AP96" t="s">
        <v>438</v>
      </c>
      <c r="AQ96">
        <v>1048576</v>
      </c>
      <c r="AR96" t="s">
        <v>439</v>
      </c>
      <c r="AS96">
        <v>10</v>
      </c>
      <c r="AT96" t="s">
        <v>440</v>
      </c>
      <c r="AU96">
        <v>1000</v>
      </c>
      <c r="AV96" t="s">
        <v>441</v>
      </c>
      <c r="AW96">
        <v>128</v>
      </c>
      <c r="AX96" t="s">
        <v>442</v>
      </c>
      <c r="AY96">
        <v>128</v>
      </c>
      <c r="AZ96" t="s">
        <v>443</v>
      </c>
      <c r="BA96">
        <v>1</v>
      </c>
      <c r="BB96" t="s">
        <v>444</v>
      </c>
      <c r="BC96">
        <v>0</v>
      </c>
      <c r="BD96" t="s">
        <v>445</v>
      </c>
      <c r="BE96">
        <v>1000000</v>
      </c>
    </row>
    <row r="97" ht="29.25" spans="1:57">
      <c r="A97" s="2">
        <v>1357</v>
      </c>
      <c r="B97" t="s">
        <v>425</v>
      </c>
      <c r="C97">
        <v>4</v>
      </c>
      <c r="D97" t="s">
        <v>426</v>
      </c>
      <c r="E97">
        <v>412</v>
      </c>
      <c r="F97" t="s">
        <v>427</v>
      </c>
      <c r="G97" t="s">
        <v>428</v>
      </c>
      <c r="H97">
        <v>110.878</v>
      </c>
      <c r="I97" t="s">
        <v>429</v>
      </c>
      <c r="J97">
        <v>0.001046</v>
      </c>
      <c r="K97" t="s">
        <v>71</v>
      </c>
      <c r="L97" t="s">
        <v>430</v>
      </c>
      <c r="M97">
        <v>788.87499</v>
      </c>
      <c r="N97" t="s">
        <v>71</v>
      </c>
      <c r="O97" t="s">
        <v>431</v>
      </c>
      <c r="P97">
        <v>0.001798</v>
      </c>
      <c r="Q97" t="s">
        <v>71</v>
      </c>
      <c r="R97" t="s">
        <v>432</v>
      </c>
      <c r="S97" t="e">
        <f t="shared" si="1"/>
        <v>#NAME?</v>
      </c>
      <c r="T97" t="s">
        <v>71</v>
      </c>
      <c r="U97" t="s">
        <v>70</v>
      </c>
      <c r="V97">
        <v>3.029831</v>
      </c>
      <c r="W97" t="s">
        <v>71</v>
      </c>
      <c r="X97" t="s">
        <v>433</v>
      </c>
      <c r="Y97">
        <v>0</v>
      </c>
      <c r="Z97" t="s">
        <v>72</v>
      </c>
      <c r="AA97">
        <v>0.100671</v>
      </c>
      <c r="AB97" t="s">
        <v>71</v>
      </c>
      <c r="AC97" t="s">
        <v>73</v>
      </c>
      <c r="AD97">
        <v>1.215317</v>
      </c>
      <c r="AE97" t="s">
        <v>71</v>
      </c>
      <c r="AF97" t="s">
        <v>446</v>
      </c>
      <c r="AG97">
        <v>1.676693</v>
      </c>
      <c r="AH97" t="s">
        <v>71</v>
      </c>
      <c r="AI97" t="s">
        <v>74</v>
      </c>
      <c r="AJ97">
        <v>0.008729</v>
      </c>
      <c r="AK97" t="s">
        <v>71</v>
      </c>
      <c r="AL97" t="s">
        <v>436</v>
      </c>
      <c r="AM97">
        <v>256</v>
      </c>
      <c r="AN97" t="s">
        <v>437</v>
      </c>
      <c r="AO97">
        <v>1000</v>
      </c>
      <c r="AP97" t="s">
        <v>438</v>
      </c>
      <c r="AQ97">
        <v>1048576</v>
      </c>
      <c r="AR97" t="s">
        <v>439</v>
      </c>
      <c r="AS97">
        <v>10</v>
      </c>
      <c r="AT97" t="s">
        <v>440</v>
      </c>
      <c r="AU97">
        <v>1000</v>
      </c>
      <c r="AV97" t="s">
        <v>441</v>
      </c>
      <c r="AW97">
        <v>64</v>
      </c>
      <c r="AX97" t="s">
        <v>442</v>
      </c>
      <c r="AY97">
        <v>64</v>
      </c>
      <c r="AZ97" t="s">
        <v>443</v>
      </c>
      <c r="BA97">
        <v>1</v>
      </c>
      <c r="BB97" t="s">
        <v>444</v>
      </c>
      <c r="BC97">
        <v>0</v>
      </c>
      <c r="BD97" t="s">
        <v>445</v>
      </c>
      <c r="BE97">
        <v>1000000</v>
      </c>
    </row>
    <row r="98" ht="29.25" spans="1:57">
      <c r="A98" s="2">
        <v>1356</v>
      </c>
      <c r="B98" t="s">
        <v>425</v>
      </c>
      <c r="C98">
        <v>4</v>
      </c>
      <c r="D98" t="s">
        <v>426</v>
      </c>
      <c r="E98">
        <v>286</v>
      </c>
      <c r="F98" t="s">
        <v>427</v>
      </c>
      <c r="G98" t="s">
        <v>428</v>
      </c>
      <c r="H98">
        <v>115.873</v>
      </c>
      <c r="I98" t="s">
        <v>429</v>
      </c>
      <c r="J98">
        <v>0.000834</v>
      </c>
      <c r="K98" t="s">
        <v>71</v>
      </c>
      <c r="L98" t="s">
        <v>430</v>
      </c>
      <c r="M98">
        <v>707.995578</v>
      </c>
      <c r="N98" t="s">
        <v>71</v>
      </c>
      <c r="O98" t="s">
        <v>431</v>
      </c>
      <c r="P98">
        <v>0.001509</v>
      </c>
      <c r="Q98" t="s">
        <v>71</v>
      </c>
      <c r="R98" t="s">
        <v>432</v>
      </c>
      <c r="S98" t="e">
        <f t="shared" si="1"/>
        <v>#NAME?</v>
      </c>
      <c r="T98" t="s">
        <v>71</v>
      </c>
      <c r="U98" t="s">
        <v>70</v>
      </c>
      <c r="V98">
        <v>1.680397</v>
      </c>
      <c r="W98" t="s">
        <v>71</v>
      </c>
      <c r="X98" t="s">
        <v>433</v>
      </c>
      <c r="Y98">
        <v>0</v>
      </c>
      <c r="Z98" t="s">
        <v>72</v>
      </c>
      <c r="AA98">
        <v>0.085727</v>
      </c>
      <c r="AB98" t="s">
        <v>71</v>
      </c>
      <c r="AC98" t="s">
        <v>73</v>
      </c>
      <c r="AD98">
        <v>0.737175</v>
      </c>
      <c r="AE98" t="s">
        <v>71</v>
      </c>
      <c r="AF98" t="s">
        <v>446</v>
      </c>
      <c r="AG98">
        <v>0.830991</v>
      </c>
      <c r="AH98" t="s">
        <v>71</v>
      </c>
      <c r="AI98" t="s">
        <v>74</v>
      </c>
      <c r="AJ98">
        <v>0.008707</v>
      </c>
      <c r="AK98" t="s">
        <v>71</v>
      </c>
      <c r="AL98" t="s">
        <v>436</v>
      </c>
      <c r="AM98">
        <v>256</v>
      </c>
      <c r="AN98" t="s">
        <v>437</v>
      </c>
      <c r="AO98">
        <v>1000</v>
      </c>
      <c r="AP98" t="s">
        <v>438</v>
      </c>
      <c r="AQ98">
        <v>1048576</v>
      </c>
      <c r="AR98" t="s">
        <v>439</v>
      </c>
      <c r="AS98">
        <v>10</v>
      </c>
      <c r="AT98" t="s">
        <v>440</v>
      </c>
      <c r="AU98">
        <v>1000</v>
      </c>
      <c r="AV98" t="s">
        <v>441</v>
      </c>
      <c r="AW98">
        <v>32</v>
      </c>
      <c r="AX98" t="s">
        <v>442</v>
      </c>
      <c r="AY98">
        <v>32</v>
      </c>
      <c r="AZ98" t="s">
        <v>443</v>
      </c>
      <c r="BA98">
        <v>1</v>
      </c>
      <c r="BB98" t="s">
        <v>444</v>
      </c>
      <c r="BC98">
        <v>0</v>
      </c>
      <c r="BD98" t="s">
        <v>445</v>
      </c>
      <c r="BE98">
        <v>1000000</v>
      </c>
    </row>
    <row r="99" ht="29.25" spans="1:57">
      <c r="A99" s="2">
        <v>1355</v>
      </c>
      <c r="B99" t="s">
        <v>425</v>
      </c>
      <c r="C99">
        <v>4</v>
      </c>
      <c r="D99" t="s">
        <v>426</v>
      </c>
      <c r="E99">
        <v>223</v>
      </c>
      <c r="F99" t="s">
        <v>427</v>
      </c>
      <c r="G99" t="s">
        <v>428</v>
      </c>
      <c r="H99">
        <v>117.03</v>
      </c>
      <c r="I99" t="s">
        <v>429</v>
      </c>
      <c r="J99">
        <v>0.000732</v>
      </c>
      <c r="K99" t="s">
        <v>71</v>
      </c>
      <c r="L99" t="s">
        <v>430</v>
      </c>
      <c r="M99">
        <v>625.683918</v>
      </c>
      <c r="N99" t="s">
        <v>71</v>
      </c>
      <c r="O99" t="s">
        <v>431</v>
      </c>
      <c r="P99">
        <v>0.001329</v>
      </c>
      <c r="Q99" t="s">
        <v>71</v>
      </c>
      <c r="R99" t="s">
        <v>432</v>
      </c>
      <c r="S99" t="e">
        <f t="shared" si="1"/>
        <v>#NAME?</v>
      </c>
      <c r="T99" t="s">
        <v>71</v>
      </c>
      <c r="U99" t="s">
        <v>70</v>
      </c>
      <c r="V99">
        <v>1.00554</v>
      </c>
      <c r="W99" t="s">
        <v>71</v>
      </c>
      <c r="X99" t="s">
        <v>433</v>
      </c>
      <c r="Y99">
        <v>0</v>
      </c>
      <c r="Z99" t="s">
        <v>72</v>
      </c>
      <c r="AA99">
        <v>0.078656</v>
      </c>
      <c r="AB99" t="s">
        <v>71</v>
      </c>
      <c r="AC99" t="s">
        <v>73</v>
      </c>
      <c r="AD99">
        <v>0.487737</v>
      </c>
      <c r="AE99" t="s">
        <v>71</v>
      </c>
      <c r="AF99" t="s">
        <v>446</v>
      </c>
      <c r="AG99">
        <v>0.417827</v>
      </c>
      <c r="AH99" t="s">
        <v>71</v>
      </c>
      <c r="AI99" t="s">
        <v>74</v>
      </c>
      <c r="AJ99">
        <v>0.008704</v>
      </c>
      <c r="AK99" t="s">
        <v>71</v>
      </c>
      <c r="AL99" t="s">
        <v>436</v>
      </c>
      <c r="AM99">
        <v>256</v>
      </c>
      <c r="AN99" t="s">
        <v>437</v>
      </c>
      <c r="AO99">
        <v>1000</v>
      </c>
      <c r="AP99" t="s">
        <v>438</v>
      </c>
      <c r="AQ99">
        <v>1048576</v>
      </c>
      <c r="AR99" t="s">
        <v>439</v>
      </c>
      <c r="AS99">
        <v>10</v>
      </c>
      <c r="AT99" t="s">
        <v>440</v>
      </c>
      <c r="AU99">
        <v>1000</v>
      </c>
      <c r="AV99" t="s">
        <v>441</v>
      </c>
      <c r="AW99">
        <v>16</v>
      </c>
      <c r="AX99" t="s">
        <v>442</v>
      </c>
      <c r="AY99">
        <v>16</v>
      </c>
      <c r="AZ99" t="s">
        <v>443</v>
      </c>
      <c r="BA99">
        <v>1</v>
      </c>
      <c r="BB99" t="s">
        <v>444</v>
      </c>
      <c r="BC99">
        <v>0</v>
      </c>
      <c r="BD99" t="s">
        <v>445</v>
      </c>
      <c r="BE99">
        <v>1000000</v>
      </c>
    </row>
    <row r="100" ht="29.25" spans="1:57">
      <c r="A100" s="2">
        <v>1360</v>
      </c>
      <c r="B100" t="s">
        <v>425</v>
      </c>
      <c r="C100">
        <v>4</v>
      </c>
      <c r="D100" t="s">
        <v>426</v>
      </c>
      <c r="E100">
        <v>2180</v>
      </c>
      <c r="F100" t="s">
        <v>427</v>
      </c>
      <c r="G100" t="s">
        <v>428</v>
      </c>
      <c r="H100">
        <v>109.871</v>
      </c>
      <c r="I100" t="s">
        <v>429</v>
      </c>
      <c r="J100">
        <v>0.002296</v>
      </c>
      <c r="K100" t="s">
        <v>71</v>
      </c>
      <c r="L100" t="s">
        <v>430</v>
      </c>
      <c r="M100">
        <v>2019.329104</v>
      </c>
      <c r="N100" t="s">
        <v>71</v>
      </c>
      <c r="O100" t="s">
        <v>431</v>
      </c>
      <c r="P100">
        <v>0.004221</v>
      </c>
      <c r="Q100" t="s">
        <v>71</v>
      </c>
      <c r="R100" t="s">
        <v>432</v>
      </c>
      <c r="S100" t="e">
        <f t="shared" si="1"/>
        <v>#NAME?</v>
      </c>
      <c r="T100" t="s">
        <v>71</v>
      </c>
      <c r="U100" t="s">
        <v>70</v>
      </c>
      <c r="V100">
        <v>21.807807</v>
      </c>
      <c r="W100" t="s">
        <v>71</v>
      </c>
      <c r="X100" t="s">
        <v>433</v>
      </c>
      <c r="Y100">
        <v>0</v>
      </c>
      <c r="Z100" t="s">
        <v>72</v>
      </c>
      <c r="AA100">
        <v>0.296453</v>
      </c>
      <c r="AB100" t="s">
        <v>71</v>
      </c>
      <c r="AC100" t="s">
        <v>73</v>
      </c>
      <c r="AD100">
        <v>7.597553</v>
      </c>
      <c r="AE100" t="s">
        <v>71</v>
      </c>
      <c r="AF100" t="s">
        <v>446</v>
      </c>
      <c r="AG100">
        <v>13.701857</v>
      </c>
      <c r="AH100" t="s">
        <v>71</v>
      </c>
      <c r="AI100" t="s">
        <v>74</v>
      </c>
      <c r="AJ100">
        <v>0.008721</v>
      </c>
      <c r="AK100" t="s">
        <v>71</v>
      </c>
      <c r="AL100" t="s">
        <v>436</v>
      </c>
      <c r="AM100">
        <v>256</v>
      </c>
      <c r="AN100" t="s">
        <v>437</v>
      </c>
      <c r="AO100">
        <v>1000</v>
      </c>
      <c r="AP100" t="s">
        <v>438</v>
      </c>
      <c r="AQ100">
        <v>1048576</v>
      </c>
      <c r="AR100" t="s">
        <v>439</v>
      </c>
      <c r="AS100">
        <v>10</v>
      </c>
      <c r="AT100" t="s">
        <v>440</v>
      </c>
      <c r="AU100">
        <v>1000</v>
      </c>
      <c r="AV100" t="s">
        <v>441</v>
      </c>
      <c r="AW100">
        <v>512</v>
      </c>
      <c r="AX100" t="s">
        <v>442</v>
      </c>
      <c r="AY100">
        <v>512</v>
      </c>
      <c r="AZ100" t="s">
        <v>443</v>
      </c>
      <c r="BA100">
        <v>1</v>
      </c>
      <c r="BB100" t="s">
        <v>444</v>
      </c>
      <c r="BC100">
        <v>0</v>
      </c>
      <c r="BD100" t="s">
        <v>445</v>
      </c>
      <c r="BE100">
        <v>1000000</v>
      </c>
    </row>
    <row r="101" ht="29.25" spans="1:57">
      <c r="A101" s="2">
        <v>1360</v>
      </c>
      <c r="B101" t="s">
        <v>425</v>
      </c>
      <c r="C101">
        <v>4</v>
      </c>
      <c r="D101" t="s">
        <v>426</v>
      </c>
      <c r="E101">
        <v>2180</v>
      </c>
      <c r="F101" t="s">
        <v>427</v>
      </c>
      <c r="G101" t="s">
        <v>428</v>
      </c>
      <c r="H101">
        <v>110.097</v>
      </c>
      <c r="I101" t="s">
        <v>429</v>
      </c>
      <c r="J101">
        <v>0.002333</v>
      </c>
      <c r="K101" t="s">
        <v>71</v>
      </c>
      <c r="L101" t="s">
        <v>430</v>
      </c>
      <c r="M101">
        <v>2014.552729</v>
      </c>
      <c r="N101" t="s">
        <v>71</v>
      </c>
      <c r="O101" t="s">
        <v>431</v>
      </c>
      <c r="P101">
        <v>0.004254</v>
      </c>
      <c r="Q101" t="s">
        <v>71</v>
      </c>
      <c r="R101" t="s">
        <v>432</v>
      </c>
      <c r="S101" t="e">
        <f t="shared" si="1"/>
        <v>#NAME?</v>
      </c>
      <c r="T101" t="s">
        <v>71</v>
      </c>
      <c r="U101" t="s">
        <v>70</v>
      </c>
      <c r="V101">
        <v>24.422657</v>
      </c>
      <c r="W101" t="s">
        <v>71</v>
      </c>
      <c r="X101" t="s">
        <v>433</v>
      </c>
      <c r="Y101">
        <v>0</v>
      </c>
      <c r="Z101" t="s">
        <v>72</v>
      </c>
      <c r="AA101">
        <v>0.376865</v>
      </c>
      <c r="AB101" t="s">
        <v>71</v>
      </c>
      <c r="AC101" t="s">
        <v>73</v>
      </c>
      <c r="AD101">
        <v>9.122862</v>
      </c>
      <c r="AE101" t="s">
        <v>71</v>
      </c>
      <c r="AF101" t="s">
        <v>446</v>
      </c>
      <c r="AG101">
        <v>14.684954</v>
      </c>
      <c r="AH101" t="s">
        <v>71</v>
      </c>
      <c r="AI101" t="s">
        <v>74</v>
      </c>
      <c r="AJ101">
        <v>0.008689</v>
      </c>
      <c r="AK101" t="s">
        <v>71</v>
      </c>
      <c r="AL101" t="s">
        <v>436</v>
      </c>
      <c r="AM101">
        <v>256</v>
      </c>
      <c r="AN101" t="s">
        <v>437</v>
      </c>
      <c r="AO101">
        <v>1000</v>
      </c>
      <c r="AP101" t="s">
        <v>438</v>
      </c>
      <c r="AQ101">
        <v>1048576</v>
      </c>
      <c r="AR101" t="s">
        <v>439</v>
      </c>
      <c r="AS101">
        <v>10</v>
      </c>
      <c r="AT101" t="s">
        <v>440</v>
      </c>
      <c r="AU101">
        <v>1000</v>
      </c>
      <c r="AV101" t="s">
        <v>441</v>
      </c>
      <c r="AW101">
        <v>512</v>
      </c>
      <c r="AX101" t="s">
        <v>442</v>
      </c>
      <c r="AY101">
        <v>512</v>
      </c>
      <c r="AZ101" t="s">
        <v>443</v>
      </c>
      <c r="BA101">
        <v>1</v>
      </c>
      <c r="BB101" t="s">
        <v>444</v>
      </c>
      <c r="BC101">
        <v>0</v>
      </c>
      <c r="BD101" t="s">
        <v>445</v>
      </c>
      <c r="BE101">
        <v>1000000</v>
      </c>
    </row>
    <row r="102" ht="29.25" spans="1:57">
      <c r="A102" s="2">
        <v>1359</v>
      </c>
      <c r="B102" t="s">
        <v>425</v>
      </c>
      <c r="C102">
        <v>4</v>
      </c>
      <c r="D102" t="s">
        <v>426</v>
      </c>
      <c r="E102">
        <v>1170</v>
      </c>
      <c r="F102" t="s">
        <v>427</v>
      </c>
      <c r="G102" t="s">
        <v>428</v>
      </c>
      <c r="H102">
        <v>111.008</v>
      </c>
      <c r="I102" t="s">
        <v>429</v>
      </c>
      <c r="J102">
        <v>0.001729</v>
      </c>
      <c r="K102" t="s">
        <v>71</v>
      </c>
      <c r="L102" t="s">
        <v>430</v>
      </c>
      <c r="M102">
        <v>1321.026857</v>
      </c>
      <c r="N102" t="s">
        <v>71</v>
      </c>
      <c r="O102" t="s">
        <v>431</v>
      </c>
      <c r="P102">
        <v>0.002988</v>
      </c>
      <c r="Q102" t="s">
        <v>71</v>
      </c>
      <c r="R102" t="s">
        <v>432</v>
      </c>
      <c r="S102" t="e">
        <f t="shared" si="1"/>
        <v>#NAME?</v>
      </c>
      <c r="T102" t="s">
        <v>71</v>
      </c>
      <c r="U102" t="s">
        <v>70</v>
      </c>
      <c r="V102">
        <v>11.175692</v>
      </c>
      <c r="W102" t="s">
        <v>71</v>
      </c>
      <c r="X102" t="s">
        <v>433</v>
      </c>
      <c r="Y102">
        <v>0</v>
      </c>
      <c r="Z102" t="s">
        <v>72</v>
      </c>
      <c r="AA102">
        <v>0.186805</v>
      </c>
      <c r="AB102" t="s">
        <v>71</v>
      </c>
      <c r="AC102" t="s">
        <v>73</v>
      </c>
      <c r="AD102">
        <v>3.996046</v>
      </c>
      <c r="AE102" t="s">
        <v>71</v>
      </c>
      <c r="AF102" t="s">
        <v>446</v>
      </c>
      <c r="AG102">
        <v>6.881932</v>
      </c>
      <c r="AH102" t="s">
        <v>71</v>
      </c>
      <c r="AI102" t="s">
        <v>74</v>
      </c>
      <c r="AJ102">
        <v>0.008703</v>
      </c>
      <c r="AK102" t="s">
        <v>71</v>
      </c>
      <c r="AL102" t="s">
        <v>436</v>
      </c>
      <c r="AM102">
        <v>256</v>
      </c>
      <c r="AN102" t="s">
        <v>437</v>
      </c>
      <c r="AO102">
        <v>1000</v>
      </c>
      <c r="AP102" t="s">
        <v>438</v>
      </c>
      <c r="AQ102">
        <v>1048576</v>
      </c>
      <c r="AR102" t="s">
        <v>439</v>
      </c>
      <c r="AS102">
        <v>10</v>
      </c>
      <c r="AT102" t="s">
        <v>440</v>
      </c>
      <c r="AU102">
        <v>1000</v>
      </c>
      <c r="AV102" t="s">
        <v>441</v>
      </c>
      <c r="AW102">
        <v>256</v>
      </c>
      <c r="AX102" t="s">
        <v>442</v>
      </c>
      <c r="AY102">
        <v>256</v>
      </c>
      <c r="AZ102" t="s">
        <v>443</v>
      </c>
      <c r="BA102">
        <v>1</v>
      </c>
      <c r="BB102" t="s">
        <v>444</v>
      </c>
      <c r="BC102">
        <v>0</v>
      </c>
      <c r="BD102" t="s">
        <v>445</v>
      </c>
      <c r="BE102">
        <v>1000000</v>
      </c>
    </row>
    <row r="103" ht="29.25" spans="1:57">
      <c r="A103" s="2">
        <v>1358</v>
      </c>
      <c r="B103" t="s">
        <v>425</v>
      </c>
      <c r="C103">
        <v>4</v>
      </c>
      <c r="D103" t="s">
        <v>426</v>
      </c>
      <c r="E103">
        <v>665</v>
      </c>
      <c r="F103" t="s">
        <v>427</v>
      </c>
      <c r="G103" t="s">
        <v>428</v>
      </c>
      <c r="H103">
        <v>108.491</v>
      </c>
      <c r="I103" t="s">
        <v>429</v>
      </c>
      <c r="J103">
        <v>0.001602</v>
      </c>
      <c r="K103" t="s">
        <v>71</v>
      </c>
      <c r="L103" t="s">
        <v>430</v>
      </c>
      <c r="M103">
        <v>1194.37208</v>
      </c>
      <c r="N103" t="s">
        <v>71</v>
      </c>
      <c r="O103" t="s">
        <v>431</v>
      </c>
      <c r="P103">
        <v>0.002741</v>
      </c>
      <c r="Q103" t="s">
        <v>71</v>
      </c>
      <c r="R103" t="s">
        <v>432</v>
      </c>
      <c r="S103" t="e">
        <f t="shared" si="1"/>
        <v>#NAME?</v>
      </c>
      <c r="T103" t="s">
        <v>71</v>
      </c>
      <c r="U103" t="s">
        <v>70</v>
      </c>
      <c r="V103">
        <v>5.755922</v>
      </c>
      <c r="W103" t="s">
        <v>71</v>
      </c>
      <c r="X103" t="s">
        <v>433</v>
      </c>
      <c r="Y103">
        <v>0</v>
      </c>
      <c r="Z103" t="s">
        <v>72</v>
      </c>
      <c r="AA103">
        <v>0.13382</v>
      </c>
      <c r="AB103" t="s">
        <v>71</v>
      </c>
      <c r="AC103" t="s">
        <v>73</v>
      </c>
      <c r="AD103">
        <v>2.156306</v>
      </c>
      <c r="AE103" t="s">
        <v>71</v>
      </c>
      <c r="AF103" t="s">
        <v>446</v>
      </c>
      <c r="AG103">
        <v>3.405783</v>
      </c>
      <c r="AH103" t="s">
        <v>71</v>
      </c>
      <c r="AI103" t="s">
        <v>74</v>
      </c>
      <c r="AJ103">
        <v>0.008703</v>
      </c>
      <c r="AK103" t="s">
        <v>71</v>
      </c>
      <c r="AL103" t="s">
        <v>436</v>
      </c>
      <c r="AM103">
        <v>256</v>
      </c>
      <c r="AN103" t="s">
        <v>437</v>
      </c>
      <c r="AO103">
        <v>1000</v>
      </c>
      <c r="AP103" t="s">
        <v>438</v>
      </c>
      <c r="AQ103">
        <v>1048576</v>
      </c>
      <c r="AR103" t="s">
        <v>439</v>
      </c>
      <c r="AS103">
        <v>10</v>
      </c>
      <c r="AT103" t="s">
        <v>440</v>
      </c>
      <c r="AU103">
        <v>1000</v>
      </c>
      <c r="AV103" t="s">
        <v>441</v>
      </c>
      <c r="AW103">
        <v>128</v>
      </c>
      <c r="AX103" t="s">
        <v>442</v>
      </c>
      <c r="AY103">
        <v>128</v>
      </c>
      <c r="AZ103" t="s">
        <v>443</v>
      </c>
      <c r="BA103">
        <v>1</v>
      </c>
      <c r="BB103" t="s">
        <v>444</v>
      </c>
      <c r="BC103">
        <v>0</v>
      </c>
      <c r="BD103" t="s">
        <v>445</v>
      </c>
      <c r="BE103">
        <v>1000000</v>
      </c>
    </row>
    <row r="104" ht="29.25" spans="1:57">
      <c r="A104" s="2">
        <v>1357</v>
      </c>
      <c r="B104" t="s">
        <v>425</v>
      </c>
      <c r="C104">
        <v>4</v>
      </c>
      <c r="D104" t="s">
        <v>426</v>
      </c>
      <c r="E104">
        <v>412</v>
      </c>
      <c r="F104" t="s">
        <v>427</v>
      </c>
      <c r="G104" t="s">
        <v>428</v>
      </c>
      <c r="H104">
        <v>110.406</v>
      </c>
      <c r="I104" t="s">
        <v>429</v>
      </c>
      <c r="J104">
        <v>0.001016</v>
      </c>
      <c r="K104" t="s">
        <v>71</v>
      </c>
      <c r="L104" t="s">
        <v>430</v>
      </c>
      <c r="M104">
        <v>775.760194</v>
      </c>
      <c r="N104" t="s">
        <v>71</v>
      </c>
      <c r="O104" t="s">
        <v>431</v>
      </c>
      <c r="P104">
        <v>0.001755</v>
      </c>
      <c r="Q104" t="s">
        <v>71</v>
      </c>
      <c r="R104" t="s">
        <v>432</v>
      </c>
      <c r="S104" t="e">
        <f t="shared" si="1"/>
        <v>#NAME?</v>
      </c>
      <c r="T104" t="s">
        <v>71</v>
      </c>
      <c r="U104" t="s">
        <v>70</v>
      </c>
      <c r="V104">
        <v>3.02549</v>
      </c>
      <c r="W104" t="s">
        <v>71</v>
      </c>
      <c r="X104" t="s">
        <v>433</v>
      </c>
      <c r="Y104">
        <v>0</v>
      </c>
      <c r="Z104" t="s">
        <v>72</v>
      </c>
      <c r="AA104">
        <v>0.100719</v>
      </c>
      <c r="AB104" t="s">
        <v>71</v>
      </c>
      <c r="AC104" t="s">
        <v>73</v>
      </c>
      <c r="AD104">
        <v>1.208956</v>
      </c>
      <c r="AE104" t="s">
        <v>71</v>
      </c>
      <c r="AF104" t="s">
        <v>446</v>
      </c>
      <c r="AG104">
        <v>1.673369</v>
      </c>
      <c r="AH104" t="s">
        <v>71</v>
      </c>
      <c r="AI104" t="s">
        <v>74</v>
      </c>
      <c r="AJ104">
        <v>0.00872</v>
      </c>
      <c r="AK104" t="s">
        <v>71</v>
      </c>
      <c r="AL104" t="s">
        <v>436</v>
      </c>
      <c r="AM104">
        <v>256</v>
      </c>
      <c r="AN104" t="s">
        <v>437</v>
      </c>
      <c r="AO104">
        <v>1000</v>
      </c>
      <c r="AP104" t="s">
        <v>438</v>
      </c>
      <c r="AQ104">
        <v>1048576</v>
      </c>
      <c r="AR104" t="s">
        <v>439</v>
      </c>
      <c r="AS104">
        <v>10</v>
      </c>
      <c r="AT104" t="s">
        <v>440</v>
      </c>
      <c r="AU104">
        <v>1000</v>
      </c>
      <c r="AV104" t="s">
        <v>441</v>
      </c>
      <c r="AW104">
        <v>64</v>
      </c>
      <c r="AX104" t="s">
        <v>442</v>
      </c>
      <c r="AY104">
        <v>64</v>
      </c>
      <c r="AZ104" t="s">
        <v>443</v>
      </c>
      <c r="BA104">
        <v>1</v>
      </c>
      <c r="BB104" t="s">
        <v>444</v>
      </c>
      <c r="BC104">
        <v>0</v>
      </c>
      <c r="BD104" t="s">
        <v>445</v>
      </c>
      <c r="BE104">
        <v>1000000</v>
      </c>
    </row>
    <row r="105" ht="29.25" spans="1:57">
      <c r="A105" s="2">
        <v>1356</v>
      </c>
      <c r="B105" t="s">
        <v>425</v>
      </c>
      <c r="C105">
        <v>4</v>
      </c>
      <c r="D105" t="s">
        <v>426</v>
      </c>
      <c r="E105">
        <v>286</v>
      </c>
      <c r="F105" t="s">
        <v>427</v>
      </c>
      <c r="G105" t="s">
        <v>428</v>
      </c>
      <c r="H105">
        <v>117.327</v>
      </c>
      <c r="I105" t="s">
        <v>429</v>
      </c>
      <c r="J105">
        <v>0.000852</v>
      </c>
      <c r="K105" t="s">
        <v>71</v>
      </c>
      <c r="L105" t="s">
        <v>430</v>
      </c>
      <c r="M105">
        <v>723.944972</v>
      </c>
      <c r="N105" t="s">
        <v>71</v>
      </c>
      <c r="O105" t="s">
        <v>431</v>
      </c>
      <c r="P105">
        <v>0.001542</v>
      </c>
      <c r="Q105" t="s">
        <v>71</v>
      </c>
      <c r="R105" t="s">
        <v>432</v>
      </c>
      <c r="S105" t="e">
        <f t="shared" si="1"/>
        <v>#NAME?</v>
      </c>
      <c r="T105" t="s">
        <v>71</v>
      </c>
      <c r="U105" t="s">
        <v>70</v>
      </c>
      <c r="V105">
        <v>1.700777</v>
      </c>
      <c r="W105" t="s">
        <v>71</v>
      </c>
      <c r="X105" t="s">
        <v>433</v>
      </c>
      <c r="Y105">
        <v>0</v>
      </c>
      <c r="Z105" t="s">
        <v>72</v>
      </c>
      <c r="AA105">
        <v>0.086589</v>
      </c>
      <c r="AB105" t="s">
        <v>71</v>
      </c>
      <c r="AC105" t="s">
        <v>73</v>
      </c>
      <c r="AD105">
        <v>0.747869</v>
      </c>
      <c r="AE105" t="s">
        <v>71</v>
      </c>
      <c r="AF105" t="s">
        <v>446</v>
      </c>
      <c r="AG105">
        <v>0.840008</v>
      </c>
      <c r="AH105" t="s">
        <v>71</v>
      </c>
      <c r="AI105" t="s">
        <v>74</v>
      </c>
      <c r="AJ105">
        <v>0.008697</v>
      </c>
      <c r="AK105" t="s">
        <v>71</v>
      </c>
      <c r="AL105" t="s">
        <v>436</v>
      </c>
      <c r="AM105">
        <v>256</v>
      </c>
      <c r="AN105" t="s">
        <v>437</v>
      </c>
      <c r="AO105">
        <v>1000</v>
      </c>
      <c r="AP105" t="s">
        <v>438</v>
      </c>
      <c r="AQ105">
        <v>1048576</v>
      </c>
      <c r="AR105" t="s">
        <v>439</v>
      </c>
      <c r="AS105">
        <v>10</v>
      </c>
      <c r="AT105" t="s">
        <v>440</v>
      </c>
      <c r="AU105">
        <v>1000</v>
      </c>
      <c r="AV105" t="s">
        <v>441</v>
      </c>
      <c r="AW105">
        <v>32</v>
      </c>
      <c r="AX105" t="s">
        <v>442</v>
      </c>
      <c r="AY105">
        <v>32</v>
      </c>
      <c r="AZ105" t="s">
        <v>443</v>
      </c>
      <c r="BA105">
        <v>1</v>
      </c>
      <c r="BB105" t="s">
        <v>444</v>
      </c>
      <c r="BC105">
        <v>0</v>
      </c>
      <c r="BD105" t="s">
        <v>445</v>
      </c>
      <c r="BE105">
        <v>1000000</v>
      </c>
    </row>
    <row r="106" ht="29.25" spans="1:57">
      <c r="A106" s="2">
        <v>1355</v>
      </c>
      <c r="B106" t="s">
        <v>425</v>
      </c>
      <c r="C106">
        <v>4</v>
      </c>
      <c r="D106" t="s">
        <v>426</v>
      </c>
      <c r="E106">
        <v>223</v>
      </c>
      <c r="F106" t="s">
        <v>427</v>
      </c>
      <c r="G106" t="s">
        <v>428</v>
      </c>
      <c r="H106">
        <v>112.716</v>
      </c>
      <c r="I106" t="s">
        <v>429</v>
      </c>
      <c r="J106">
        <v>0.000734</v>
      </c>
      <c r="K106" t="s">
        <v>71</v>
      </c>
      <c r="L106" t="s">
        <v>430</v>
      </c>
      <c r="M106">
        <v>616.162346</v>
      </c>
      <c r="N106" t="s">
        <v>71</v>
      </c>
      <c r="O106" t="s">
        <v>431</v>
      </c>
      <c r="P106">
        <v>0.001321</v>
      </c>
      <c r="Q106" t="s">
        <v>71</v>
      </c>
      <c r="R106" t="s">
        <v>432</v>
      </c>
      <c r="S106" t="e">
        <f t="shared" si="1"/>
        <v>#NAME?</v>
      </c>
      <c r="T106" t="s">
        <v>71</v>
      </c>
      <c r="U106" t="s">
        <v>70</v>
      </c>
      <c r="V106">
        <v>1.008856</v>
      </c>
      <c r="W106" t="s">
        <v>71</v>
      </c>
      <c r="X106" t="s">
        <v>433</v>
      </c>
      <c r="Y106">
        <v>0</v>
      </c>
      <c r="Z106" t="s">
        <v>72</v>
      </c>
      <c r="AA106">
        <v>0.078232</v>
      </c>
      <c r="AB106" t="s">
        <v>71</v>
      </c>
      <c r="AC106" t="s">
        <v>73</v>
      </c>
      <c r="AD106">
        <v>0.490131</v>
      </c>
      <c r="AE106" t="s">
        <v>71</v>
      </c>
      <c r="AF106" t="s">
        <v>446</v>
      </c>
      <c r="AG106">
        <v>0.419341</v>
      </c>
      <c r="AH106" t="s">
        <v>71</v>
      </c>
      <c r="AI106" t="s">
        <v>74</v>
      </c>
      <c r="AJ106">
        <v>0.008728</v>
      </c>
      <c r="AK106" t="s">
        <v>71</v>
      </c>
      <c r="AL106" t="s">
        <v>436</v>
      </c>
      <c r="AM106">
        <v>256</v>
      </c>
      <c r="AN106" t="s">
        <v>437</v>
      </c>
      <c r="AO106">
        <v>1000</v>
      </c>
      <c r="AP106" t="s">
        <v>438</v>
      </c>
      <c r="AQ106">
        <v>1048576</v>
      </c>
      <c r="AR106" t="s">
        <v>439</v>
      </c>
      <c r="AS106">
        <v>10</v>
      </c>
      <c r="AT106" t="s">
        <v>440</v>
      </c>
      <c r="AU106">
        <v>1000</v>
      </c>
      <c r="AV106" t="s">
        <v>441</v>
      </c>
      <c r="AW106">
        <v>16</v>
      </c>
      <c r="AX106" t="s">
        <v>442</v>
      </c>
      <c r="AY106">
        <v>16</v>
      </c>
      <c r="AZ106" t="s">
        <v>443</v>
      </c>
      <c r="BA106">
        <v>1</v>
      </c>
      <c r="BB106" t="s">
        <v>444</v>
      </c>
      <c r="BC106">
        <v>0</v>
      </c>
      <c r="BD106" t="s">
        <v>445</v>
      </c>
      <c r="BE106">
        <v>1000000</v>
      </c>
    </row>
    <row r="107" ht="29.25" spans="1:57">
      <c r="A107" s="2">
        <v>1350</v>
      </c>
      <c r="B107" t="s">
        <v>425</v>
      </c>
      <c r="C107">
        <v>4</v>
      </c>
      <c r="D107" t="s">
        <v>426</v>
      </c>
      <c r="E107">
        <v>4387</v>
      </c>
      <c r="F107" t="s">
        <v>427</v>
      </c>
      <c r="G107" t="s">
        <v>428</v>
      </c>
      <c r="H107">
        <v>867.918</v>
      </c>
      <c r="I107" t="s">
        <v>429</v>
      </c>
      <c r="J107">
        <v>0.001325</v>
      </c>
      <c r="K107" t="s">
        <v>71</v>
      </c>
      <c r="L107" t="s">
        <v>430</v>
      </c>
      <c r="M107">
        <v>9233.556256</v>
      </c>
      <c r="N107" t="s">
        <v>71</v>
      </c>
      <c r="O107" t="s">
        <v>431</v>
      </c>
      <c r="P107">
        <v>0.002425</v>
      </c>
      <c r="Q107" t="s">
        <v>71</v>
      </c>
      <c r="R107" t="s">
        <v>432</v>
      </c>
      <c r="S107" t="e">
        <f t="shared" si="1"/>
        <v>#NAME?</v>
      </c>
      <c r="T107" t="s">
        <v>71</v>
      </c>
      <c r="U107" t="s">
        <v>70</v>
      </c>
      <c r="V107">
        <v>81.676146</v>
      </c>
      <c r="W107" t="s">
        <v>71</v>
      </c>
      <c r="X107" t="s">
        <v>433</v>
      </c>
      <c r="Y107">
        <v>0</v>
      </c>
      <c r="Z107" t="s">
        <v>72</v>
      </c>
      <c r="AA107">
        <v>0.949951</v>
      </c>
      <c r="AB107" t="s">
        <v>71</v>
      </c>
      <c r="AC107" t="s">
        <v>73</v>
      </c>
      <c r="AD107">
        <v>23.133135</v>
      </c>
      <c r="AE107" t="s">
        <v>71</v>
      </c>
      <c r="AF107" t="s">
        <v>446</v>
      </c>
      <c r="AG107">
        <v>57.349793</v>
      </c>
      <c r="AH107" t="s">
        <v>71</v>
      </c>
      <c r="AI107" t="s">
        <v>74</v>
      </c>
      <c r="AJ107">
        <v>0.093962</v>
      </c>
      <c r="AK107" t="s">
        <v>71</v>
      </c>
      <c r="AL107" t="s">
        <v>436</v>
      </c>
      <c r="AM107">
        <v>512</v>
      </c>
      <c r="AN107" t="s">
        <v>437</v>
      </c>
      <c r="AO107">
        <v>1000</v>
      </c>
      <c r="AP107" t="s">
        <v>438</v>
      </c>
      <c r="AQ107">
        <v>8388608</v>
      </c>
      <c r="AR107" t="s">
        <v>439</v>
      </c>
      <c r="AS107">
        <v>10</v>
      </c>
      <c r="AT107" t="s">
        <v>440</v>
      </c>
      <c r="AU107">
        <v>1000</v>
      </c>
      <c r="AV107" t="s">
        <v>441</v>
      </c>
      <c r="AW107">
        <v>100</v>
      </c>
      <c r="AX107" t="s">
        <v>442</v>
      </c>
      <c r="AY107">
        <v>100</v>
      </c>
      <c r="AZ107" t="s">
        <v>443</v>
      </c>
      <c r="BA107">
        <v>1</v>
      </c>
      <c r="BB107" t="s">
        <v>444</v>
      </c>
      <c r="BC107">
        <v>0</v>
      </c>
      <c r="BD107" t="s">
        <v>445</v>
      </c>
      <c r="BE107">
        <v>1000000</v>
      </c>
    </row>
    <row r="108" ht="29.25" spans="1:57">
      <c r="A108" s="2">
        <v>1348</v>
      </c>
      <c r="B108" t="s">
        <v>425</v>
      </c>
      <c r="C108">
        <v>4</v>
      </c>
      <c r="D108" t="s">
        <v>426</v>
      </c>
      <c r="E108">
        <v>238</v>
      </c>
      <c r="F108" t="s">
        <v>427</v>
      </c>
      <c r="G108" t="s">
        <v>428</v>
      </c>
      <c r="H108">
        <v>115.973</v>
      </c>
      <c r="I108" t="s">
        <v>429</v>
      </c>
      <c r="J108">
        <v>0.000705</v>
      </c>
      <c r="K108" t="s">
        <v>71</v>
      </c>
      <c r="L108" t="s">
        <v>430</v>
      </c>
      <c r="M108">
        <v>689.282638</v>
      </c>
      <c r="N108" t="s">
        <v>71</v>
      </c>
      <c r="O108" t="s">
        <v>431</v>
      </c>
      <c r="P108">
        <v>0.001362</v>
      </c>
      <c r="Q108" t="s">
        <v>71</v>
      </c>
      <c r="R108" t="s">
        <v>432</v>
      </c>
      <c r="S108" t="e">
        <f t="shared" si="1"/>
        <v>#NAME?</v>
      </c>
      <c r="T108" t="s">
        <v>71</v>
      </c>
      <c r="U108" t="s">
        <v>70</v>
      </c>
      <c r="V108">
        <v>1.165749</v>
      </c>
      <c r="W108" t="s">
        <v>71</v>
      </c>
      <c r="X108" t="s">
        <v>433</v>
      </c>
      <c r="Y108">
        <v>0</v>
      </c>
      <c r="Z108" t="s">
        <v>72</v>
      </c>
      <c r="AA108">
        <v>0</v>
      </c>
      <c r="AB108" t="s">
        <v>71</v>
      </c>
      <c r="AC108" t="s">
        <v>73</v>
      </c>
      <c r="AD108">
        <v>0</v>
      </c>
      <c r="AE108" t="s">
        <v>71</v>
      </c>
      <c r="AF108" t="s">
        <v>446</v>
      </c>
      <c r="AG108">
        <v>0</v>
      </c>
      <c r="AH108" t="s">
        <v>71</v>
      </c>
      <c r="AI108" t="s">
        <v>74</v>
      </c>
      <c r="AJ108">
        <v>0</v>
      </c>
      <c r="AK108" t="s">
        <v>71</v>
      </c>
      <c r="AL108" t="s">
        <v>436</v>
      </c>
      <c r="AM108">
        <v>256</v>
      </c>
      <c r="AN108" t="s">
        <v>437</v>
      </c>
      <c r="AO108">
        <v>1000</v>
      </c>
      <c r="AP108" t="s">
        <v>438</v>
      </c>
      <c r="AQ108">
        <v>1048576</v>
      </c>
      <c r="AR108" t="s">
        <v>439</v>
      </c>
      <c r="AS108">
        <v>10</v>
      </c>
      <c r="AT108" t="s">
        <v>440</v>
      </c>
      <c r="AU108">
        <v>1000</v>
      </c>
      <c r="AV108" t="s">
        <v>441</v>
      </c>
      <c r="AW108">
        <v>20</v>
      </c>
      <c r="AX108" t="s">
        <v>442</v>
      </c>
      <c r="AY108">
        <v>20</v>
      </c>
      <c r="AZ108" t="s">
        <v>443</v>
      </c>
      <c r="BA108">
        <v>1</v>
      </c>
      <c r="BB108" t="s">
        <v>444</v>
      </c>
      <c r="BC108">
        <v>0</v>
      </c>
      <c r="BD108" t="s">
        <v>445</v>
      </c>
      <c r="BE108">
        <v>1000000</v>
      </c>
    </row>
    <row r="109" ht="29.25" spans="1:57">
      <c r="A109" s="2">
        <v>1347</v>
      </c>
      <c r="B109" t="s">
        <v>425</v>
      </c>
      <c r="C109">
        <v>4</v>
      </c>
      <c r="D109" t="s">
        <v>426</v>
      </c>
      <c r="E109">
        <v>238</v>
      </c>
      <c r="F109" t="s">
        <v>427</v>
      </c>
      <c r="G109" t="s">
        <v>428</v>
      </c>
      <c r="H109">
        <v>107.136</v>
      </c>
      <c r="I109" t="s">
        <v>429</v>
      </c>
      <c r="J109">
        <v>0.000409</v>
      </c>
      <c r="K109" t="s">
        <v>71</v>
      </c>
      <c r="L109" t="s">
        <v>430</v>
      </c>
      <c r="M109">
        <v>477.499298</v>
      </c>
      <c r="N109" t="s">
        <v>71</v>
      </c>
      <c r="O109" t="s">
        <v>431</v>
      </c>
      <c r="P109">
        <v>0.000865</v>
      </c>
      <c r="Q109" t="s">
        <v>71</v>
      </c>
      <c r="R109" t="s">
        <v>432</v>
      </c>
      <c r="S109" t="e">
        <f t="shared" si="1"/>
        <v>#NAME?</v>
      </c>
      <c r="T109" t="s">
        <v>71</v>
      </c>
      <c r="U109" t="s">
        <v>70</v>
      </c>
      <c r="V109">
        <v>1.249867</v>
      </c>
      <c r="W109" t="s">
        <v>71</v>
      </c>
      <c r="X109" t="s">
        <v>433</v>
      </c>
      <c r="Y109">
        <v>0</v>
      </c>
      <c r="Z109" t="s">
        <v>72</v>
      </c>
      <c r="AA109">
        <v>0</v>
      </c>
      <c r="AB109" t="s">
        <v>71</v>
      </c>
      <c r="AC109" t="s">
        <v>73</v>
      </c>
      <c r="AD109">
        <v>0</v>
      </c>
      <c r="AE109" t="s">
        <v>71</v>
      </c>
      <c r="AF109" t="s">
        <v>446</v>
      </c>
      <c r="AG109">
        <v>0</v>
      </c>
      <c r="AH109" t="s">
        <v>71</v>
      </c>
      <c r="AI109" t="s">
        <v>74</v>
      </c>
      <c r="AJ109">
        <v>0</v>
      </c>
      <c r="AK109" t="s">
        <v>71</v>
      </c>
      <c r="AL109" t="s">
        <v>436</v>
      </c>
      <c r="AM109">
        <v>256</v>
      </c>
      <c r="AN109" t="s">
        <v>437</v>
      </c>
      <c r="AO109">
        <v>1000</v>
      </c>
      <c r="AP109" t="s">
        <v>438</v>
      </c>
      <c r="AQ109">
        <v>1048576</v>
      </c>
      <c r="AR109" t="s">
        <v>439</v>
      </c>
      <c r="AS109">
        <v>10</v>
      </c>
      <c r="AT109" t="s">
        <v>440</v>
      </c>
      <c r="AU109">
        <v>1000</v>
      </c>
      <c r="AV109" t="s">
        <v>441</v>
      </c>
      <c r="AW109">
        <v>20</v>
      </c>
      <c r="AX109" t="s">
        <v>442</v>
      </c>
      <c r="AY109">
        <v>20</v>
      </c>
      <c r="AZ109" t="s">
        <v>443</v>
      </c>
      <c r="BA109">
        <v>1</v>
      </c>
      <c r="BB109" t="s">
        <v>444</v>
      </c>
      <c r="BC109">
        <v>0</v>
      </c>
      <c r="BD109" t="s">
        <v>445</v>
      </c>
      <c r="BE109">
        <v>1000000</v>
      </c>
    </row>
    <row r="110" ht="29.25" spans="1:57">
      <c r="A110" s="2">
        <v>1347</v>
      </c>
      <c r="B110" t="s">
        <v>425</v>
      </c>
      <c r="C110">
        <v>4</v>
      </c>
      <c r="D110" t="s">
        <v>426</v>
      </c>
      <c r="E110">
        <v>238</v>
      </c>
      <c r="F110" t="s">
        <v>427</v>
      </c>
      <c r="G110" t="s">
        <v>428</v>
      </c>
      <c r="H110">
        <v>106.009</v>
      </c>
      <c r="I110" t="s">
        <v>429</v>
      </c>
      <c r="J110">
        <v>0.000411</v>
      </c>
      <c r="K110" t="s">
        <v>71</v>
      </c>
      <c r="L110" t="s">
        <v>430</v>
      </c>
      <c r="M110">
        <v>474.548043</v>
      </c>
      <c r="N110" t="s">
        <v>71</v>
      </c>
      <c r="O110" t="s">
        <v>431</v>
      </c>
      <c r="P110">
        <v>0.000863</v>
      </c>
      <c r="Q110" t="s">
        <v>71</v>
      </c>
      <c r="R110" t="s">
        <v>432</v>
      </c>
      <c r="S110" t="e">
        <f t="shared" si="1"/>
        <v>#NAME?</v>
      </c>
      <c r="T110" t="s">
        <v>71</v>
      </c>
      <c r="U110" t="s">
        <v>70</v>
      </c>
      <c r="V110">
        <v>1.190026</v>
      </c>
      <c r="W110" t="s">
        <v>71</v>
      </c>
      <c r="X110" t="s">
        <v>433</v>
      </c>
      <c r="Y110">
        <v>0</v>
      </c>
      <c r="Z110" t="s">
        <v>72</v>
      </c>
      <c r="AA110">
        <v>0</v>
      </c>
      <c r="AB110" t="s">
        <v>71</v>
      </c>
      <c r="AC110" t="s">
        <v>73</v>
      </c>
      <c r="AD110">
        <v>0</v>
      </c>
      <c r="AE110" t="s">
        <v>71</v>
      </c>
      <c r="AF110" t="s">
        <v>446</v>
      </c>
      <c r="AG110">
        <v>0</v>
      </c>
      <c r="AH110" t="s">
        <v>71</v>
      </c>
      <c r="AI110" t="s">
        <v>74</v>
      </c>
      <c r="AJ110">
        <v>0</v>
      </c>
      <c r="AK110" t="s">
        <v>71</v>
      </c>
      <c r="AL110" t="s">
        <v>436</v>
      </c>
      <c r="AM110">
        <v>256</v>
      </c>
      <c r="AN110" t="s">
        <v>437</v>
      </c>
      <c r="AO110">
        <v>1000</v>
      </c>
      <c r="AP110" t="s">
        <v>438</v>
      </c>
      <c r="AQ110">
        <v>1048576</v>
      </c>
      <c r="AR110" t="s">
        <v>439</v>
      </c>
      <c r="AS110">
        <v>10</v>
      </c>
      <c r="AT110" t="s">
        <v>440</v>
      </c>
      <c r="AU110">
        <v>1000</v>
      </c>
      <c r="AV110" t="s">
        <v>441</v>
      </c>
      <c r="AW110">
        <v>20</v>
      </c>
      <c r="AX110" t="s">
        <v>442</v>
      </c>
      <c r="AY110">
        <v>20</v>
      </c>
      <c r="AZ110" t="s">
        <v>443</v>
      </c>
      <c r="BA110">
        <v>1</v>
      </c>
      <c r="BB110" t="s">
        <v>444</v>
      </c>
      <c r="BC110">
        <v>0</v>
      </c>
      <c r="BD110" t="s">
        <v>445</v>
      </c>
      <c r="BE110">
        <v>1000000</v>
      </c>
    </row>
    <row r="111" ht="29.25" spans="1:57">
      <c r="A111" s="2">
        <v>1347</v>
      </c>
      <c r="B111" t="s">
        <v>425</v>
      </c>
      <c r="C111">
        <v>4</v>
      </c>
      <c r="D111" t="s">
        <v>426</v>
      </c>
      <c r="E111">
        <v>238</v>
      </c>
      <c r="F111" t="s">
        <v>427</v>
      </c>
      <c r="G111" t="s">
        <v>428</v>
      </c>
      <c r="H111">
        <v>102.397</v>
      </c>
      <c r="I111" t="s">
        <v>429</v>
      </c>
      <c r="J111">
        <v>0.000415</v>
      </c>
      <c r="K111" t="s">
        <v>71</v>
      </c>
      <c r="L111" t="s">
        <v>430</v>
      </c>
      <c r="M111">
        <v>476.670281</v>
      </c>
      <c r="N111" t="s">
        <v>71</v>
      </c>
      <c r="O111" t="s">
        <v>431</v>
      </c>
      <c r="P111">
        <v>0.000869</v>
      </c>
      <c r="Q111" t="s">
        <v>71</v>
      </c>
      <c r="R111" t="s">
        <v>432</v>
      </c>
      <c r="S111" t="e">
        <f t="shared" si="1"/>
        <v>#NAME?</v>
      </c>
      <c r="T111" t="s">
        <v>71</v>
      </c>
      <c r="U111" t="s">
        <v>70</v>
      </c>
      <c r="V111">
        <v>1.162015</v>
      </c>
      <c r="W111" t="s">
        <v>71</v>
      </c>
      <c r="X111" t="s">
        <v>433</v>
      </c>
      <c r="Y111">
        <v>0</v>
      </c>
      <c r="Z111" t="s">
        <v>72</v>
      </c>
      <c r="AA111">
        <v>0</v>
      </c>
      <c r="AB111" t="s">
        <v>71</v>
      </c>
      <c r="AC111" t="s">
        <v>73</v>
      </c>
      <c r="AD111">
        <v>0</v>
      </c>
      <c r="AE111" t="s">
        <v>71</v>
      </c>
      <c r="AF111" t="s">
        <v>446</v>
      </c>
      <c r="AG111">
        <v>0</v>
      </c>
      <c r="AH111" t="s">
        <v>71</v>
      </c>
      <c r="AI111" t="s">
        <v>74</v>
      </c>
      <c r="AJ111">
        <v>0</v>
      </c>
      <c r="AK111" t="s">
        <v>71</v>
      </c>
      <c r="AL111" t="s">
        <v>436</v>
      </c>
      <c r="AM111">
        <v>256</v>
      </c>
      <c r="AN111" t="s">
        <v>437</v>
      </c>
      <c r="AO111">
        <v>1000</v>
      </c>
      <c r="AP111" t="s">
        <v>438</v>
      </c>
      <c r="AQ111">
        <v>1048576</v>
      </c>
      <c r="AR111" t="s">
        <v>439</v>
      </c>
      <c r="AS111">
        <v>10</v>
      </c>
      <c r="AT111" t="s">
        <v>440</v>
      </c>
      <c r="AU111">
        <v>1000</v>
      </c>
      <c r="AV111" t="s">
        <v>441</v>
      </c>
      <c r="AW111">
        <v>20</v>
      </c>
      <c r="AX111" t="s">
        <v>442</v>
      </c>
      <c r="AY111">
        <v>20</v>
      </c>
      <c r="AZ111" t="s">
        <v>443</v>
      </c>
      <c r="BA111">
        <v>1</v>
      </c>
      <c r="BB111" t="s">
        <v>444</v>
      </c>
      <c r="BC111">
        <v>0</v>
      </c>
      <c r="BD111" t="s">
        <v>445</v>
      </c>
      <c r="BE111">
        <v>1000000</v>
      </c>
    </row>
    <row r="112" ht="29.25" spans="1:55">
      <c r="A112" s="2">
        <v>1346</v>
      </c>
      <c r="B112" t="s">
        <v>425</v>
      </c>
      <c r="C112">
        <v>4</v>
      </c>
      <c r="D112" t="s">
        <v>426</v>
      </c>
      <c r="E112">
        <v>2180</v>
      </c>
      <c r="F112" t="s">
        <v>427</v>
      </c>
      <c r="G112" t="s">
        <v>428</v>
      </c>
      <c r="H112">
        <v>110.233</v>
      </c>
      <c r="I112" t="s">
        <v>429</v>
      </c>
      <c r="J112">
        <v>0.00251</v>
      </c>
      <c r="K112" t="s">
        <v>71</v>
      </c>
      <c r="L112" t="s">
        <v>430</v>
      </c>
      <c r="M112">
        <v>2049.148522</v>
      </c>
      <c r="N112" t="s">
        <v>71</v>
      </c>
      <c r="O112" t="s">
        <v>431</v>
      </c>
      <c r="P112">
        <v>0.004464</v>
      </c>
      <c r="Q112" t="s">
        <v>71</v>
      </c>
      <c r="R112" t="s">
        <v>432</v>
      </c>
      <c r="S112" t="e">
        <f t="shared" si="1"/>
        <v>#NAME?</v>
      </c>
      <c r="T112" t="s">
        <v>71</v>
      </c>
      <c r="U112" t="s">
        <v>70</v>
      </c>
      <c r="V112">
        <v>21.744953</v>
      </c>
      <c r="W112" t="s">
        <v>71</v>
      </c>
      <c r="X112" t="s">
        <v>433</v>
      </c>
      <c r="Y112">
        <v>0</v>
      </c>
      <c r="Z112" t="s">
        <v>72</v>
      </c>
      <c r="AA112">
        <v>0</v>
      </c>
      <c r="AB112" t="s">
        <v>71</v>
      </c>
      <c r="AC112" t="s">
        <v>73</v>
      </c>
      <c r="AD112">
        <v>0</v>
      </c>
      <c r="AE112" t="s">
        <v>71</v>
      </c>
      <c r="AF112" t="s">
        <v>446</v>
      </c>
      <c r="AG112">
        <v>0</v>
      </c>
      <c r="AH112" t="s">
        <v>71</v>
      </c>
      <c r="AI112" t="s">
        <v>74</v>
      </c>
      <c r="AJ112">
        <v>0</v>
      </c>
      <c r="AK112" t="s">
        <v>71</v>
      </c>
      <c r="AL112" t="s">
        <v>437</v>
      </c>
      <c r="AM112">
        <v>1000</v>
      </c>
      <c r="AN112" t="s">
        <v>438</v>
      </c>
      <c r="AO112">
        <v>1048576</v>
      </c>
      <c r="AP112" t="s">
        <v>439</v>
      </c>
      <c r="AQ112">
        <v>10</v>
      </c>
      <c r="AR112" t="s">
        <v>440</v>
      </c>
      <c r="AS112">
        <v>1000</v>
      </c>
      <c r="AT112" t="s">
        <v>441</v>
      </c>
      <c r="AU112">
        <v>512</v>
      </c>
      <c r="AV112" t="s">
        <v>442</v>
      </c>
      <c r="AW112">
        <v>512</v>
      </c>
      <c r="AX112" t="s">
        <v>443</v>
      </c>
      <c r="AY112">
        <v>1</v>
      </c>
      <c r="AZ112" t="s">
        <v>444</v>
      </c>
      <c r="BA112">
        <v>0</v>
      </c>
      <c r="BB112" t="s">
        <v>445</v>
      </c>
      <c r="BC112">
        <v>1000000</v>
      </c>
    </row>
    <row r="113" ht="29.25" spans="1:55">
      <c r="A113" s="2">
        <v>1345</v>
      </c>
      <c r="B113" t="s">
        <v>425</v>
      </c>
      <c r="C113">
        <v>1</v>
      </c>
      <c r="D113" t="s">
        <v>426</v>
      </c>
      <c r="E113">
        <v>388</v>
      </c>
      <c r="F113" t="s">
        <v>427</v>
      </c>
      <c r="G113" t="s">
        <v>428</v>
      </c>
      <c r="H113">
        <v>110.255</v>
      </c>
      <c r="I113" t="s">
        <v>429</v>
      </c>
      <c r="J113">
        <v>0.00252</v>
      </c>
      <c r="K113" t="s">
        <v>71</v>
      </c>
      <c r="L113" t="s">
        <v>430</v>
      </c>
      <c r="M113">
        <v>299.49899</v>
      </c>
      <c r="N113" t="s">
        <v>71</v>
      </c>
      <c r="O113" t="s">
        <v>431</v>
      </c>
      <c r="P113">
        <v>0.002806</v>
      </c>
      <c r="Q113" t="s">
        <v>71</v>
      </c>
      <c r="R113" t="s">
        <v>432</v>
      </c>
      <c r="S113" t="e">
        <f t="shared" si="1"/>
        <v>#NAME?</v>
      </c>
      <c r="T113" t="s">
        <v>71</v>
      </c>
      <c r="U113" t="s">
        <v>70</v>
      </c>
      <c r="V113">
        <v>27.332073</v>
      </c>
      <c r="W113" t="s">
        <v>71</v>
      </c>
      <c r="X113" t="s">
        <v>433</v>
      </c>
      <c r="Y113">
        <v>0</v>
      </c>
      <c r="Z113" t="s">
        <v>72</v>
      </c>
      <c r="AA113">
        <v>0</v>
      </c>
      <c r="AB113" t="s">
        <v>71</v>
      </c>
      <c r="AC113" t="s">
        <v>73</v>
      </c>
      <c r="AD113">
        <v>0</v>
      </c>
      <c r="AE113" t="s">
        <v>71</v>
      </c>
      <c r="AF113" t="s">
        <v>446</v>
      </c>
      <c r="AG113">
        <v>0</v>
      </c>
      <c r="AH113" t="s">
        <v>71</v>
      </c>
      <c r="AI113" t="s">
        <v>74</v>
      </c>
      <c r="AJ113">
        <v>0</v>
      </c>
      <c r="AK113" t="s">
        <v>71</v>
      </c>
      <c r="AL113" t="s">
        <v>437</v>
      </c>
      <c r="AM113">
        <v>1000</v>
      </c>
      <c r="AN113" t="s">
        <v>438</v>
      </c>
      <c r="AO113">
        <v>1048576</v>
      </c>
      <c r="AP113" t="s">
        <v>439</v>
      </c>
      <c r="AQ113">
        <v>10</v>
      </c>
      <c r="AR113" t="s">
        <v>440</v>
      </c>
      <c r="AS113">
        <v>1000</v>
      </c>
      <c r="AT113" t="s">
        <v>441</v>
      </c>
      <c r="AU113">
        <v>512</v>
      </c>
      <c r="AV113" t="s">
        <v>442</v>
      </c>
      <c r="AW113">
        <v>512</v>
      </c>
      <c r="AX113" t="s">
        <v>443</v>
      </c>
      <c r="AY113">
        <v>1</v>
      </c>
      <c r="AZ113" t="s">
        <v>444</v>
      </c>
      <c r="BA113">
        <v>0</v>
      </c>
      <c r="BB113" t="s">
        <v>445</v>
      </c>
      <c r="BC113">
        <v>1000000</v>
      </c>
    </row>
    <row r="114" ht="29.25" spans="1:55">
      <c r="A114" s="2">
        <v>1345</v>
      </c>
      <c r="B114" t="s">
        <v>425</v>
      </c>
      <c r="C114">
        <v>1</v>
      </c>
      <c r="D114" t="s">
        <v>426</v>
      </c>
      <c r="E114">
        <v>388</v>
      </c>
      <c r="F114" t="s">
        <v>427</v>
      </c>
      <c r="G114" t="s">
        <v>428</v>
      </c>
      <c r="H114">
        <v>110.039</v>
      </c>
      <c r="I114" t="s">
        <v>429</v>
      </c>
      <c r="J114">
        <v>0.00248</v>
      </c>
      <c r="K114" t="s">
        <v>71</v>
      </c>
      <c r="L114" t="s">
        <v>430</v>
      </c>
      <c r="M114">
        <v>294.981351</v>
      </c>
      <c r="N114" t="s">
        <v>71</v>
      </c>
      <c r="O114" t="s">
        <v>431</v>
      </c>
      <c r="P114">
        <v>0.002762</v>
      </c>
      <c r="Q114" t="s">
        <v>71</v>
      </c>
      <c r="R114" t="s">
        <v>432</v>
      </c>
      <c r="S114" t="e">
        <f t="shared" si="1"/>
        <v>#NAME?</v>
      </c>
      <c r="T114" t="s">
        <v>71</v>
      </c>
      <c r="U114" t="s">
        <v>70</v>
      </c>
      <c r="V114">
        <v>27.188435</v>
      </c>
      <c r="W114" t="s">
        <v>71</v>
      </c>
      <c r="X114" t="s">
        <v>433</v>
      </c>
      <c r="Y114">
        <v>0</v>
      </c>
      <c r="Z114" t="s">
        <v>72</v>
      </c>
      <c r="AA114">
        <v>0</v>
      </c>
      <c r="AB114" t="s">
        <v>71</v>
      </c>
      <c r="AC114" t="s">
        <v>73</v>
      </c>
      <c r="AD114">
        <v>0</v>
      </c>
      <c r="AE114" t="s">
        <v>71</v>
      </c>
      <c r="AF114" t="s">
        <v>446</v>
      </c>
      <c r="AG114">
        <v>0</v>
      </c>
      <c r="AH114" t="s">
        <v>71</v>
      </c>
      <c r="AI114" t="s">
        <v>74</v>
      </c>
      <c r="AJ114">
        <v>0</v>
      </c>
      <c r="AK114" t="s">
        <v>71</v>
      </c>
      <c r="AL114" t="s">
        <v>437</v>
      </c>
      <c r="AM114">
        <v>1000</v>
      </c>
      <c r="AN114" t="s">
        <v>438</v>
      </c>
      <c r="AO114">
        <v>1048576</v>
      </c>
      <c r="AP114" t="s">
        <v>439</v>
      </c>
      <c r="AQ114">
        <v>10</v>
      </c>
      <c r="AR114" t="s">
        <v>440</v>
      </c>
      <c r="AS114">
        <v>1000</v>
      </c>
      <c r="AT114" t="s">
        <v>441</v>
      </c>
      <c r="AU114">
        <v>512</v>
      </c>
      <c r="AV114" t="s">
        <v>442</v>
      </c>
      <c r="AW114">
        <v>512</v>
      </c>
      <c r="AX114" t="s">
        <v>443</v>
      </c>
      <c r="AY114">
        <v>1</v>
      </c>
      <c r="AZ114" t="s">
        <v>444</v>
      </c>
      <c r="BA114">
        <v>0</v>
      </c>
      <c r="BB114" t="s">
        <v>445</v>
      </c>
      <c r="BC114">
        <v>1000000</v>
      </c>
    </row>
    <row r="115" ht="29.25" spans="1:55">
      <c r="A115" s="2">
        <v>1344</v>
      </c>
      <c r="B115" t="s">
        <v>425</v>
      </c>
      <c r="C115">
        <v>4</v>
      </c>
      <c r="D115" t="s">
        <v>426</v>
      </c>
      <c r="E115">
        <v>2180</v>
      </c>
      <c r="F115" t="s">
        <v>427</v>
      </c>
      <c r="G115" t="s">
        <v>428</v>
      </c>
      <c r="H115">
        <v>109.867</v>
      </c>
      <c r="I115" t="s">
        <v>429</v>
      </c>
      <c r="J115">
        <v>0.002465</v>
      </c>
      <c r="K115" t="s">
        <v>71</v>
      </c>
      <c r="L115" t="s">
        <v>430</v>
      </c>
      <c r="M115">
        <v>2011.676912</v>
      </c>
      <c r="N115" t="s">
        <v>71</v>
      </c>
      <c r="O115" t="s">
        <v>431</v>
      </c>
      <c r="P115">
        <v>0.004383</v>
      </c>
      <c r="Q115" t="s">
        <v>71</v>
      </c>
      <c r="R115" t="s">
        <v>432</v>
      </c>
      <c r="S115" t="e">
        <f t="shared" si="1"/>
        <v>#NAME?</v>
      </c>
      <c r="T115" t="s">
        <v>71</v>
      </c>
      <c r="U115" t="s">
        <v>70</v>
      </c>
      <c r="V115">
        <v>21.63565</v>
      </c>
      <c r="W115" t="s">
        <v>71</v>
      </c>
      <c r="X115" t="s">
        <v>433</v>
      </c>
      <c r="Y115">
        <v>0</v>
      </c>
      <c r="Z115" t="s">
        <v>72</v>
      </c>
      <c r="AA115">
        <v>0</v>
      </c>
      <c r="AB115" t="s">
        <v>71</v>
      </c>
      <c r="AC115" t="s">
        <v>73</v>
      </c>
      <c r="AD115">
        <v>0</v>
      </c>
      <c r="AE115" t="s">
        <v>71</v>
      </c>
      <c r="AF115" t="s">
        <v>446</v>
      </c>
      <c r="AG115">
        <v>0</v>
      </c>
      <c r="AH115" t="s">
        <v>71</v>
      </c>
      <c r="AI115" t="s">
        <v>74</v>
      </c>
      <c r="AJ115">
        <v>0</v>
      </c>
      <c r="AK115" t="s">
        <v>71</v>
      </c>
      <c r="AL115" t="s">
        <v>437</v>
      </c>
      <c r="AM115">
        <v>1000</v>
      </c>
      <c r="AN115" t="s">
        <v>438</v>
      </c>
      <c r="AO115">
        <v>1048576</v>
      </c>
      <c r="AP115" t="s">
        <v>439</v>
      </c>
      <c r="AQ115">
        <v>10</v>
      </c>
      <c r="AR115" t="s">
        <v>440</v>
      </c>
      <c r="AS115">
        <v>1000</v>
      </c>
      <c r="AT115" t="s">
        <v>441</v>
      </c>
      <c r="AU115">
        <v>512</v>
      </c>
      <c r="AV115" t="s">
        <v>442</v>
      </c>
      <c r="AW115">
        <v>512</v>
      </c>
      <c r="AX115" t="s">
        <v>443</v>
      </c>
      <c r="AY115">
        <v>1</v>
      </c>
      <c r="AZ115" t="s">
        <v>444</v>
      </c>
      <c r="BA115">
        <v>0</v>
      </c>
      <c r="BB115" t="s">
        <v>445</v>
      </c>
      <c r="BC115">
        <v>1000000</v>
      </c>
    </row>
    <row r="116" ht="29.25" spans="1:55">
      <c r="A116" s="2">
        <v>1343</v>
      </c>
      <c r="B116" t="s">
        <v>425</v>
      </c>
      <c r="C116">
        <v>4</v>
      </c>
      <c r="D116" t="s">
        <v>426</v>
      </c>
      <c r="E116">
        <v>2180</v>
      </c>
      <c r="F116" t="s">
        <v>427</v>
      </c>
      <c r="G116" t="s">
        <v>428</v>
      </c>
      <c r="H116">
        <v>107.954</v>
      </c>
      <c r="I116" t="s">
        <v>429</v>
      </c>
      <c r="J116">
        <v>0.002461</v>
      </c>
      <c r="K116" t="s">
        <v>71</v>
      </c>
      <c r="L116" t="s">
        <v>430</v>
      </c>
      <c r="M116">
        <v>2023.194885</v>
      </c>
      <c r="N116" t="s">
        <v>71</v>
      </c>
      <c r="O116" t="s">
        <v>431</v>
      </c>
      <c r="P116">
        <v>0.004391</v>
      </c>
      <c r="Q116" t="s">
        <v>71</v>
      </c>
      <c r="R116" t="s">
        <v>432</v>
      </c>
      <c r="S116" t="e">
        <f t="shared" si="1"/>
        <v>#NAME?</v>
      </c>
      <c r="T116" t="s">
        <v>71</v>
      </c>
      <c r="U116" t="s">
        <v>70</v>
      </c>
      <c r="V116">
        <v>21.680535</v>
      </c>
      <c r="W116" t="s">
        <v>71</v>
      </c>
      <c r="X116" t="s">
        <v>433</v>
      </c>
      <c r="Y116">
        <v>0</v>
      </c>
      <c r="Z116" t="s">
        <v>72</v>
      </c>
      <c r="AA116">
        <v>0</v>
      </c>
      <c r="AB116" t="s">
        <v>71</v>
      </c>
      <c r="AC116" t="s">
        <v>73</v>
      </c>
      <c r="AD116">
        <v>0</v>
      </c>
      <c r="AE116" t="s">
        <v>71</v>
      </c>
      <c r="AF116" t="s">
        <v>446</v>
      </c>
      <c r="AG116">
        <v>0</v>
      </c>
      <c r="AH116" t="s">
        <v>71</v>
      </c>
      <c r="AI116" t="s">
        <v>74</v>
      </c>
      <c r="AJ116">
        <v>0</v>
      </c>
      <c r="AK116" t="s">
        <v>71</v>
      </c>
      <c r="AL116" t="s">
        <v>437</v>
      </c>
      <c r="AM116">
        <v>1000</v>
      </c>
      <c r="AN116" t="s">
        <v>438</v>
      </c>
      <c r="AO116">
        <v>1048576</v>
      </c>
      <c r="AP116" t="s">
        <v>439</v>
      </c>
      <c r="AQ116">
        <v>10</v>
      </c>
      <c r="AR116" t="s">
        <v>440</v>
      </c>
      <c r="AS116">
        <v>1000</v>
      </c>
      <c r="AT116" t="s">
        <v>441</v>
      </c>
      <c r="AU116">
        <v>512</v>
      </c>
      <c r="AV116" t="s">
        <v>442</v>
      </c>
      <c r="AW116">
        <v>512</v>
      </c>
      <c r="AX116" t="s">
        <v>443</v>
      </c>
      <c r="AY116">
        <v>1</v>
      </c>
      <c r="AZ116" t="s">
        <v>444</v>
      </c>
      <c r="BA116">
        <v>0</v>
      </c>
      <c r="BB116" t="s">
        <v>445</v>
      </c>
      <c r="BC116">
        <v>1000000</v>
      </c>
    </row>
    <row r="117" ht="29.25" spans="1:55">
      <c r="A117" s="2">
        <v>1342</v>
      </c>
      <c r="B117" t="s">
        <v>425</v>
      </c>
      <c r="C117">
        <v>4</v>
      </c>
      <c r="D117" t="s">
        <v>426</v>
      </c>
      <c r="E117">
        <v>2180</v>
      </c>
      <c r="F117" t="s">
        <v>427</v>
      </c>
      <c r="G117" t="s">
        <v>428</v>
      </c>
      <c r="H117">
        <v>111.612</v>
      </c>
      <c r="I117" t="s">
        <v>429</v>
      </c>
      <c r="J117">
        <v>0.002479</v>
      </c>
      <c r="K117" t="s">
        <v>71</v>
      </c>
      <c r="L117" t="s">
        <v>430</v>
      </c>
      <c r="M117">
        <v>2024.613814</v>
      </c>
      <c r="N117" t="s">
        <v>71</v>
      </c>
      <c r="O117" t="s">
        <v>431</v>
      </c>
      <c r="P117">
        <v>0.00441</v>
      </c>
      <c r="Q117" t="s">
        <v>71</v>
      </c>
      <c r="R117" t="s">
        <v>432</v>
      </c>
      <c r="S117" t="e">
        <f t="shared" si="1"/>
        <v>#NAME?</v>
      </c>
      <c r="T117" t="s">
        <v>71</v>
      </c>
      <c r="U117" t="s">
        <v>70</v>
      </c>
      <c r="V117">
        <v>21.857736</v>
      </c>
      <c r="W117" t="s">
        <v>71</v>
      </c>
      <c r="X117" t="s">
        <v>433</v>
      </c>
      <c r="Y117">
        <v>0</v>
      </c>
      <c r="Z117" t="s">
        <v>72</v>
      </c>
      <c r="AA117">
        <v>0</v>
      </c>
      <c r="AB117" t="s">
        <v>71</v>
      </c>
      <c r="AC117" t="s">
        <v>73</v>
      </c>
      <c r="AD117">
        <v>0</v>
      </c>
      <c r="AE117" t="s">
        <v>71</v>
      </c>
      <c r="AF117" t="s">
        <v>446</v>
      </c>
      <c r="AG117">
        <v>0</v>
      </c>
      <c r="AH117" t="s">
        <v>71</v>
      </c>
      <c r="AI117" t="s">
        <v>74</v>
      </c>
      <c r="AJ117">
        <v>0</v>
      </c>
      <c r="AK117" t="s">
        <v>71</v>
      </c>
      <c r="AL117" t="s">
        <v>437</v>
      </c>
      <c r="AM117">
        <v>1000</v>
      </c>
      <c r="AN117" t="s">
        <v>438</v>
      </c>
      <c r="AO117">
        <v>1048576</v>
      </c>
      <c r="AP117" t="s">
        <v>439</v>
      </c>
      <c r="AQ117">
        <v>10</v>
      </c>
      <c r="AR117" t="s">
        <v>440</v>
      </c>
      <c r="AS117">
        <v>1000</v>
      </c>
      <c r="AT117" t="s">
        <v>441</v>
      </c>
      <c r="AU117">
        <v>512</v>
      </c>
      <c r="AV117" t="s">
        <v>442</v>
      </c>
      <c r="AW117">
        <v>512</v>
      </c>
      <c r="AX117" t="s">
        <v>443</v>
      </c>
      <c r="AY117">
        <v>1</v>
      </c>
      <c r="AZ117" t="s">
        <v>444</v>
      </c>
      <c r="BA117">
        <v>0</v>
      </c>
      <c r="BB117" t="s">
        <v>445</v>
      </c>
      <c r="BC117">
        <v>1000000</v>
      </c>
    </row>
    <row r="118" ht="29.25" spans="1:55">
      <c r="A118" s="2">
        <v>1341</v>
      </c>
      <c r="B118" t="s">
        <v>425</v>
      </c>
      <c r="C118">
        <v>4</v>
      </c>
      <c r="D118" t="s">
        <v>426</v>
      </c>
      <c r="E118">
        <v>2180</v>
      </c>
      <c r="F118" t="s">
        <v>427</v>
      </c>
      <c r="G118" t="s">
        <v>428</v>
      </c>
      <c r="H118">
        <v>107.665</v>
      </c>
      <c r="I118" t="s">
        <v>429</v>
      </c>
      <c r="J118">
        <v>0.002457</v>
      </c>
      <c r="K118" t="s">
        <v>71</v>
      </c>
      <c r="L118" t="s">
        <v>430</v>
      </c>
      <c r="M118">
        <v>2014.637904</v>
      </c>
      <c r="N118" t="s">
        <v>71</v>
      </c>
      <c r="O118" t="s">
        <v>431</v>
      </c>
      <c r="P118">
        <v>0.004378</v>
      </c>
      <c r="Q118" t="s">
        <v>71</v>
      </c>
      <c r="R118" t="s">
        <v>432</v>
      </c>
      <c r="S118" t="e">
        <f t="shared" si="1"/>
        <v>#NAME?</v>
      </c>
      <c r="T118" t="s">
        <v>71</v>
      </c>
      <c r="U118" t="s">
        <v>70</v>
      </c>
      <c r="V118">
        <v>21.687753</v>
      </c>
      <c r="W118" t="s">
        <v>71</v>
      </c>
      <c r="X118" t="s">
        <v>433</v>
      </c>
      <c r="Y118">
        <v>0</v>
      </c>
      <c r="Z118" t="s">
        <v>72</v>
      </c>
      <c r="AA118">
        <v>0</v>
      </c>
      <c r="AB118" t="s">
        <v>71</v>
      </c>
      <c r="AC118" t="s">
        <v>73</v>
      </c>
      <c r="AD118">
        <v>0</v>
      </c>
      <c r="AE118" t="s">
        <v>71</v>
      </c>
      <c r="AF118" t="s">
        <v>446</v>
      </c>
      <c r="AG118">
        <v>0</v>
      </c>
      <c r="AH118" t="s">
        <v>71</v>
      </c>
      <c r="AI118" t="s">
        <v>74</v>
      </c>
      <c r="AJ118">
        <v>0</v>
      </c>
      <c r="AK118" t="s">
        <v>71</v>
      </c>
      <c r="AL118" t="s">
        <v>437</v>
      </c>
      <c r="AM118">
        <v>1000</v>
      </c>
      <c r="AN118" t="s">
        <v>438</v>
      </c>
      <c r="AO118">
        <v>1048576</v>
      </c>
      <c r="AP118" t="s">
        <v>439</v>
      </c>
      <c r="AQ118">
        <v>10</v>
      </c>
      <c r="AR118" t="s">
        <v>440</v>
      </c>
      <c r="AS118">
        <v>1000</v>
      </c>
      <c r="AT118" t="s">
        <v>441</v>
      </c>
      <c r="AU118">
        <v>512</v>
      </c>
      <c r="AV118" t="s">
        <v>442</v>
      </c>
      <c r="AW118">
        <v>512</v>
      </c>
      <c r="AX118" t="s">
        <v>443</v>
      </c>
      <c r="AY118">
        <v>1</v>
      </c>
      <c r="AZ118" t="s">
        <v>444</v>
      </c>
      <c r="BA118">
        <v>0</v>
      </c>
      <c r="BB118" t="s">
        <v>445</v>
      </c>
      <c r="BC118">
        <v>1000000</v>
      </c>
    </row>
    <row r="119" ht="29.25" spans="1:55">
      <c r="A119" s="2">
        <v>1340</v>
      </c>
      <c r="B119" t="s">
        <v>425</v>
      </c>
      <c r="C119">
        <v>4</v>
      </c>
      <c r="D119" t="s">
        <v>426</v>
      </c>
      <c r="E119">
        <v>2180</v>
      </c>
      <c r="F119" t="s">
        <v>427</v>
      </c>
      <c r="G119" t="s">
        <v>428</v>
      </c>
      <c r="H119">
        <v>109.411</v>
      </c>
      <c r="I119" t="s">
        <v>429</v>
      </c>
      <c r="J119">
        <v>0.002488</v>
      </c>
      <c r="K119" t="s">
        <v>71</v>
      </c>
      <c r="L119" t="s">
        <v>430</v>
      </c>
      <c r="M119">
        <v>1989.242935</v>
      </c>
      <c r="N119" t="s">
        <v>71</v>
      </c>
      <c r="O119" t="s">
        <v>431</v>
      </c>
      <c r="P119">
        <v>0.004385</v>
      </c>
      <c r="Q119" t="s">
        <v>71</v>
      </c>
      <c r="R119" t="s">
        <v>432</v>
      </c>
      <c r="S119" t="e">
        <f t="shared" si="1"/>
        <v>#NAME?</v>
      </c>
      <c r="T119" t="s">
        <v>71</v>
      </c>
      <c r="U119" t="s">
        <v>70</v>
      </c>
      <c r="V119">
        <v>21.817196</v>
      </c>
      <c r="W119" t="s">
        <v>71</v>
      </c>
      <c r="X119" t="s">
        <v>433</v>
      </c>
      <c r="Y119">
        <v>0</v>
      </c>
      <c r="Z119" t="s">
        <v>72</v>
      </c>
      <c r="AA119">
        <v>0</v>
      </c>
      <c r="AB119" t="s">
        <v>71</v>
      </c>
      <c r="AC119" t="s">
        <v>73</v>
      </c>
      <c r="AD119">
        <v>0</v>
      </c>
      <c r="AE119" t="s">
        <v>71</v>
      </c>
      <c r="AF119" t="s">
        <v>446</v>
      </c>
      <c r="AG119">
        <v>0</v>
      </c>
      <c r="AH119" t="s">
        <v>71</v>
      </c>
      <c r="AI119" t="s">
        <v>74</v>
      </c>
      <c r="AJ119">
        <v>0</v>
      </c>
      <c r="AK119" t="s">
        <v>71</v>
      </c>
      <c r="AL119" t="s">
        <v>437</v>
      </c>
      <c r="AM119">
        <v>1000</v>
      </c>
      <c r="AN119" t="s">
        <v>438</v>
      </c>
      <c r="AO119">
        <v>1048576</v>
      </c>
      <c r="AP119" t="s">
        <v>439</v>
      </c>
      <c r="AQ119">
        <v>10</v>
      </c>
      <c r="AR119" t="s">
        <v>440</v>
      </c>
      <c r="AS119">
        <v>1000</v>
      </c>
      <c r="AT119" t="s">
        <v>441</v>
      </c>
      <c r="AU119">
        <v>512</v>
      </c>
      <c r="AV119" t="s">
        <v>442</v>
      </c>
      <c r="AW119">
        <v>512</v>
      </c>
      <c r="AX119" t="s">
        <v>443</v>
      </c>
      <c r="AY119">
        <v>1</v>
      </c>
      <c r="AZ119" t="s">
        <v>444</v>
      </c>
      <c r="BA119">
        <v>0</v>
      </c>
      <c r="BB119" t="s">
        <v>445</v>
      </c>
      <c r="BC119">
        <v>1000000</v>
      </c>
    </row>
    <row r="120" ht="29.25" spans="1:55">
      <c r="A120" s="2">
        <v>1339</v>
      </c>
      <c r="B120" t="s">
        <v>425</v>
      </c>
      <c r="C120">
        <v>4</v>
      </c>
      <c r="D120" t="s">
        <v>426</v>
      </c>
      <c r="E120">
        <v>2180</v>
      </c>
      <c r="F120" t="s">
        <v>427</v>
      </c>
      <c r="G120" t="s">
        <v>428</v>
      </c>
      <c r="H120">
        <v>108.506</v>
      </c>
      <c r="I120" t="s">
        <v>429</v>
      </c>
      <c r="J120">
        <v>0.002465</v>
      </c>
      <c r="K120" t="s">
        <v>71</v>
      </c>
      <c r="L120" t="s">
        <v>430</v>
      </c>
      <c r="M120">
        <v>1986.190356</v>
      </c>
      <c r="N120" t="s">
        <v>71</v>
      </c>
      <c r="O120" t="s">
        <v>431</v>
      </c>
      <c r="P120">
        <v>0.004359</v>
      </c>
      <c r="Q120" t="s">
        <v>71</v>
      </c>
      <c r="R120" t="s">
        <v>432</v>
      </c>
      <c r="S120" t="e">
        <f t="shared" si="1"/>
        <v>#NAME?</v>
      </c>
      <c r="T120" t="s">
        <v>71</v>
      </c>
      <c r="U120" t="s">
        <v>70</v>
      </c>
      <c r="V120">
        <v>21.621776</v>
      </c>
      <c r="W120" t="s">
        <v>71</v>
      </c>
      <c r="X120" t="s">
        <v>433</v>
      </c>
      <c r="Y120">
        <v>0</v>
      </c>
      <c r="Z120" t="s">
        <v>72</v>
      </c>
      <c r="AA120">
        <v>0</v>
      </c>
      <c r="AB120" t="s">
        <v>71</v>
      </c>
      <c r="AC120" t="s">
        <v>73</v>
      </c>
      <c r="AD120">
        <v>0</v>
      </c>
      <c r="AE120" t="s">
        <v>71</v>
      </c>
      <c r="AF120" t="s">
        <v>446</v>
      </c>
      <c r="AG120">
        <v>0</v>
      </c>
      <c r="AH120" t="s">
        <v>71</v>
      </c>
      <c r="AI120" t="s">
        <v>74</v>
      </c>
      <c r="AJ120">
        <v>0</v>
      </c>
      <c r="AK120" t="s">
        <v>71</v>
      </c>
      <c r="AL120" t="s">
        <v>437</v>
      </c>
      <c r="AM120">
        <v>1000</v>
      </c>
      <c r="AN120" t="s">
        <v>438</v>
      </c>
      <c r="AO120">
        <v>1048576</v>
      </c>
      <c r="AP120" t="s">
        <v>439</v>
      </c>
      <c r="AQ120">
        <v>10</v>
      </c>
      <c r="AR120" t="s">
        <v>440</v>
      </c>
      <c r="AS120">
        <v>1000</v>
      </c>
      <c r="AT120" t="s">
        <v>441</v>
      </c>
      <c r="AU120">
        <v>512</v>
      </c>
      <c r="AV120" t="s">
        <v>442</v>
      </c>
      <c r="AW120">
        <v>512</v>
      </c>
      <c r="AX120" t="s">
        <v>443</v>
      </c>
      <c r="AY120">
        <v>1</v>
      </c>
      <c r="AZ120" t="s">
        <v>444</v>
      </c>
      <c r="BA120">
        <v>0</v>
      </c>
      <c r="BB120" t="s">
        <v>445</v>
      </c>
      <c r="BC120">
        <v>1000000</v>
      </c>
    </row>
    <row r="121" ht="29.25" spans="1:55">
      <c r="A121" s="2">
        <v>1338</v>
      </c>
      <c r="B121" t="s">
        <v>425</v>
      </c>
      <c r="C121">
        <v>4</v>
      </c>
      <c r="D121" t="s">
        <v>426</v>
      </c>
      <c r="E121">
        <v>2180</v>
      </c>
      <c r="F121" t="s">
        <v>427</v>
      </c>
      <c r="G121" t="s">
        <v>428</v>
      </c>
      <c r="H121">
        <v>109.66</v>
      </c>
      <c r="I121" t="s">
        <v>429</v>
      </c>
      <c r="J121">
        <v>0.002505</v>
      </c>
      <c r="K121" t="s">
        <v>71</v>
      </c>
      <c r="L121" t="s">
        <v>430</v>
      </c>
      <c r="M121">
        <v>2047.58967</v>
      </c>
      <c r="N121" t="s">
        <v>71</v>
      </c>
      <c r="O121" t="s">
        <v>431</v>
      </c>
      <c r="P121">
        <v>0.004457</v>
      </c>
      <c r="Q121" t="s">
        <v>71</v>
      </c>
      <c r="R121" t="s">
        <v>432</v>
      </c>
      <c r="S121" t="e">
        <f t="shared" si="1"/>
        <v>#NAME?</v>
      </c>
      <c r="T121" t="s">
        <v>71</v>
      </c>
      <c r="U121" t="s">
        <v>70</v>
      </c>
      <c r="V121">
        <v>21.841579</v>
      </c>
      <c r="W121" t="s">
        <v>71</v>
      </c>
      <c r="X121" t="s">
        <v>433</v>
      </c>
      <c r="Y121">
        <v>0</v>
      </c>
      <c r="Z121" t="s">
        <v>72</v>
      </c>
      <c r="AA121">
        <v>0</v>
      </c>
      <c r="AB121" t="s">
        <v>71</v>
      </c>
      <c r="AC121" t="s">
        <v>73</v>
      </c>
      <c r="AD121">
        <v>0</v>
      </c>
      <c r="AE121" t="s">
        <v>71</v>
      </c>
      <c r="AF121" t="s">
        <v>446</v>
      </c>
      <c r="AG121">
        <v>0</v>
      </c>
      <c r="AH121" t="s">
        <v>71</v>
      </c>
      <c r="AI121" t="s">
        <v>74</v>
      </c>
      <c r="AJ121">
        <v>0</v>
      </c>
      <c r="AK121" t="s">
        <v>71</v>
      </c>
      <c r="AL121" t="s">
        <v>437</v>
      </c>
      <c r="AM121">
        <v>1000</v>
      </c>
      <c r="AN121" t="s">
        <v>438</v>
      </c>
      <c r="AO121">
        <v>1048576</v>
      </c>
      <c r="AP121" t="s">
        <v>439</v>
      </c>
      <c r="AQ121">
        <v>10</v>
      </c>
      <c r="AR121" t="s">
        <v>440</v>
      </c>
      <c r="AS121">
        <v>1000</v>
      </c>
      <c r="AT121" t="s">
        <v>441</v>
      </c>
      <c r="AU121">
        <v>512</v>
      </c>
      <c r="AV121" t="s">
        <v>442</v>
      </c>
      <c r="AW121">
        <v>512</v>
      </c>
      <c r="AX121" t="s">
        <v>443</v>
      </c>
      <c r="AY121">
        <v>1</v>
      </c>
      <c r="AZ121" t="s">
        <v>444</v>
      </c>
      <c r="BA121">
        <v>0</v>
      </c>
      <c r="BB121" t="s">
        <v>445</v>
      </c>
      <c r="BC121">
        <v>1000000</v>
      </c>
    </row>
    <row r="122" ht="29.25" spans="1:57">
      <c r="A122" s="2">
        <v>1337</v>
      </c>
      <c r="B122" t="s">
        <v>425</v>
      </c>
      <c r="C122">
        <v>1</v>
      </c>
      <c r="D122" t="s">
        <v>426</v>
      </c>
      <c r="E122">
        <v>45092</v>
      </c>
      <c r="F122" t="s">
        <v>427</v>
      </c>
      <c r="G122" t="s">
        <v>428</v>
      </c>
      <c r="H122">
        <v>14164.757</v>
      </c>
      <c r="I122" t="s">
        <v>429</v>
      </c>
      <c r="J122">
        <v>0.003439</v>
      </c>
      <c r="K122" t="s">
        <v>71</v>
      </c>
      <c r="L122" t="s">
        <v>430</v>
      </c>
      <c r="M122">
        <v>47203.660254</v>
      </c>
      <c r="N122" t="s">
        <v>71</v>
      </c>
      <c r="O122" t="s">
        <v>431</v>
      </c>
      <c r="P122">
        <v>0.003791</v>
      </c>
      <c r="Q122" t="s">
        <v>71</v>
      </c>
      <c r="R122" t="s">
        <v>432</v>
      </c>
      <c r="S122" t="e">
        <f t="shared" si="1"/>
        <v>#NAME?</v>
      </c>
      <c r="T122" t="s">
        <v>71</v>
      </c>
      <c r="U122" t="s">
        <v>70</v>
      </c>
      <c r="V122">
        <v>940.771261</v>
      </c>
      <c r="W122" t="s">
        <v>71</v>
      </c>
      <c r="X122" t="s">
        <v>433</v>
      </c>
      <c r="Y122">
        <v>0</v>
      </c>
      <c r="Z122" t="s">
        <v>72</v>
      </c>
      <c r="AA122">
        <v>0</v>
      </c>
      <c r="AB122" t="s">
        <v>71</v>
      </c>
      <c r="AC122" t="s">
        <v>73</v>
      </c>
      <c r="AD122">
        <v>0</v>
      </c>
      <c r="AE122" t="s">
        <v>71</v>
      </c>
      <c r="AF122" t="s">
        <v>446</v>
      </c>
      <c r="AG122">
        <v>0</v>
      </c>
      <c r="AH122" t="s">
        <v>71</v>
      </c>
      <c r="AI122" t="s">
        <v>74</v>
      </c>
      <c r="AJ122">
        <v>0</v>
      </c>
      <c r="AK122" t="s">
        <v>71</v>
      </c>
      <c r="AL122" t="s">
        <v>435</v>
      </c>
      <c r="AM122">
        <v>32</v>
      </c>
      <c r="AN122" t="s">
        <v>437</v>
      </c>
      <c r="AO122">
        <v>1000</v>
      </c>
      <c r="AP122" t="s">
        <v>438</v>
      </c>
      <c r="AQ122">
        <v>134217728</v>
      </c>
      <c r="AR122" t="s">
        <v>439</v>
      </c>
      <c r="AS122">
        <v>10</v>
      </c>
      <c r="AT122" t="s">
        <v>440</v>
      </c>
      <c r="AU122">
        <v>1000</v>
      </c>
      <c r="AV122" t="s">
        <v>441</v>
      </c>
      <c r="AW122">
        <v>512</v>
      </c>
      <c r="AX122" t="s">
        <v>442</v>
      </c>
      <c r="AY122">
        <v>512</v>
      </c>
      <c r="AZ122" t="s">
        <v>443</v>
      </c>
      <c r="BA122">
        <v>1</v>
      </c>
      <c r="BB122" t="s">
        <v>444</v>
      </c>
      <c r="BC122">
        <v>0</v>
      </c>
      <c r="BD122" t="s">
        <v>445</v>
      </c>
      <c r="BE122">
        <v>1000000</v>
      </c>
    </row>
    <row r="123" ht="29.25" spans="1:55">
      <c r="A123" s="2">
        <v>1337</v>
      </c>
      <c r="B123" t="s">
        <v>425</v>
      </c>
      <c r="C123">
        <v>1</v>
      </c>
      <c r="D123" t="s">
        <v>426</v>
      </c>
      <c r="E123">
        <v>45092</v>
      </c>
      <c r="F123" t="s">
        <v>427</v>
      </c>
      <c r="G123" t="s">
        <v>428</v>
      </c>
      <c r="H123">
        <v>14164.757</v>
      </c>
      <c r="I123" t="s">
        <v>429</v>
      </c>
      <c r="J123">
        <v>0.003761</v>
      </c>
      <c r="K123" t="s">
        <v>71</v>
      </c>
      <c r="L123" t="s">
        <v>430</v>
      </c>
      <c r="M123">
        <v>41031.921492</v>
      </c>
      <c r="N123" t="s">
        <v>71</v>
      </c>
      <c r="O123" t="s">
        <v>431</v>
      </c>
      <c r="P123">
        <v>0.004067</v>
      </c>
      <c r="Q123" t="s">
        <v>71</v>
      </c>
      <c r="R123" t="s">
        <v>432</v>
      </c>
      <c r="S123" t="e">
        <f t="shared" si="1"/>
        <v>#NAME?</v>
      </c>
      <c r="T123" t="s">
        <v>71</v>
      </c>
      <c r="U123" t="s">
        <v>70</v>
      </c>
      <c r="V123">
        <v>9768.85623</v>
      </c>
      <c r="W123" t="s">
        <v>71</v>
      </c>
      <c r="X123" t="s">
        <v>433</v>
      </c>
      <c r="Y123">
        <v>0</v>
      </c>
      <c r="Z123" t="s">
        <v>72</v>
      </c>
      <c r="AA123">
        <v>0</v>
      </c>
      <c r="AB123" t="s">
        <v>71</v>
      </c>
      <c r="AC123" t="s">
        <v>73</v>
      </c>
      <c r="AD123">
        <v>0</v>
      </c>
      <c r="AE123" t="s">
        <v>71</v>
      </c>
      <c r="AF123" t="s">
        <v>446</v>
      </c>
      <c r="AG123">
        <v>0</v>
      </c>
      <c r="AH123" t="s">
        <v>71</v>
      </c>
      <c r="AI123" t="s">
        <v>74</v>
      </c>
      <c r="AJ123">
        <v>0</v>
      </c>
      <c r="AK123" t="s">
        <v>71</v>
      </c>
      <c r="AL123" t="s">
        <v>437</v>
      </c>
      <c r="AM123">
        <v>1000</v>
      </c>
      <c r="AN123" t="s">
        <v>438</v>
      </c>
      <c r="AO123">
        <v>134217728</v>
      </c>
      <c r="AP123" t="s">
        <v>439</v>
      </c>
      <c r="AQ123">
        <v>10</v>
      </c>
      <c r="AR123" t="s">
        <v>440</v>
      </c>
      <c r="AS123">
        <v>1000</v>
      </c>
      <c r="AT123" t="s">
        <v>441</v>
      </c>
      <c r="AU123">
        <v>512</v>
      </c>
      <c r="AV123" t="s">
        <v>442</v>
      </c>
      <c r="AW123">
        <v>512</v>
      </c>
      <c r="AX123" t="s">
        <v>443</v>
      </c>
      <c r="AY123">
        <v>1</v>
      </c>
      <c r="AZ123" t="s">
        <v>444</v>
      </c>
      <c r="BA123">
        <v>0</v>
      </c>
      <c r="BB123" t="s">
        <v>445</v>
      </c>
      <c r="BC123">
        <v>1000000</v>
      </c>
    </row>
    <row r="124" ht="29.25" spans="1:57">
      <c r="A124" s="2">
        <v>1336</v>
      </c>
      <c r="B124" t="s">
        <v>425</v>
      </c>
      <c r="C124">
        <v>4</v>
      </c>
      <c r="D124" t="s">
        <v>426</v>
      </c>
      <c r="E124">
        <v>2180</v>
      </c>
      <c r="F124" t="s">
        <v>427</v>
      </c>
      <c r="G124" t="s">
        <v>428</v>
      </c>
      <c r="H124">
        <v>109.761</v>
      </c>
      <c r="I124" t="s">
        <v>429</v>
      </c>
      <c r="J124">
        <v>0.002376</v>
      </c>
      <c r="K124" t="s">
        <v>71</v>
      </c>
      <c r="L124" t="s">
        <v>430</v>
      </c>
      <c r="M124">
        <v>1948.869278</v>
      </c>
      <c r="N124" t="s">
        <v>71</v>
      </c>
      <c r="O124" t="s">
        <v>431</v>
      </c>
      <c r="P124">
        <v>0.004234</v>
      </c>
      <c r="Q124" t="s">
        <v>71</v>
      </c>
      <c r="R124" t="s">
        <v>432</v>
      </c>
      <c r="S124" t="e">
        <f t="shared" si="1"/>
        <v>#NAME?</v>
      </c>
      <c r="T124" t="s">
        <v>71</v>
      </c>
      <c r="U124" t="s">
        <v>70</v>
      </c>
      <c r="V124">
        <v>6.946837</v>
      </c>
      <c r="W124" t="s">
        <v>71</v>
      </c>
      <c r="X124" t="s">
        <v>433</v>
      </c>
      <c r="Y124">
        <v>0</v>
      </c>
      <c r="Z124" t="s">
        <v>72</v>
      </c>
      <c r="AA124">
        <v>0</v>
      </c>
      <c r="AB124" t="s">
        <v>71</v>
      </c>
      <c r="AC124" t="s">
        <v>73</v>
      </c>
      <c r="AD124">
        <v>0</v>
      </c>
      <c r="AE124" t="s">
        <v>71</v>
      </c>
      <c r="AF124" t="s">
        <v>446</v>
      </c>
      <c r="AG124">
        <v>0</v>
      </c>
      <c r="AH124" t="s">
        <v>71</v>
      </c>
      <c r="AI124" t="s">
        <v>74</v>
      </c>
      <c r="AJ124">
        <v>0</v>
      </c>
      <c r="AK124" t="s">
        <v>71</v>
      </c>
      <c r="AL124" t="s">
        <v>435</v>
      </c>
      <c r="AM124">
        <v>128</v>
      </c>
      <c r="AN124" t="s">
        <v>437</v>
      </c>
      <c r="AO124">
        <v>1000</v>
      </c>
      <c r="AP124" t="s">
        <v>438</v>
      </c>
      <c r="AQ124">
        <v>1048576</v>
      </c>
      <c r="AR124" t="s">
        <v>439</v>
      </c>
      <c r="AS124">
        <v>10</v>
      </c>
      <c r="AT124" t="s">
        <v>440</v>
      </c>
      <c r="AU124">
        <v>1000</v>
      </c>
      <c r="AV124" t="s">
        <v>441</v>
      </c>
      <c r="AW124">
        <v>512</v>
      </c>
      <c r="AX124" t="s">
        <v>442</v>
      </c>
      <c r="AY124">
        <v>512</v>
      </c>
      <c r="AZ124" t="s">
        <v>443</v>
      </c>
      <c r="BA124">
        <v>1</v>
      </c>
      <c r="BB124" t="s">
        <v>444</v>
      </c>
      <c r="BC124">
        <v>0</v>
      </c>
      <c r="BD124" t="s">
        <v>445</v>
      </c>
      <c r="BE124">
        <v>1000000</v>
      </c>
    </row>
    <row r="125" ht="29.25" spans="1:55">
      <c r="A125" s="2">
        <v>1336</v>
      </c>
      <c r="B125" t="s">
        <v>425</v>
      </c>
      <c r="C125">
        <v>4</v>
      </c>
      <c r="D125" t="s">
        <v>426</v>
      </c>
      <c r="E125">
        <v>2180</v>
      </c>
      <c r="F125" t="s">
        <v>427</v>
      </c>
      <c r="G125" t="s">
        <v>428</v>
      </c>
      <c r="H125">
        <v>109.761</v>
      </c>
      <c r="I125" t="s">
        <v>429</v>
      </c>
      <c r="J125">
        <v>0.002712</v>
      </c>
      <c r="K125" t="s">
        <v>71</v>
      </c>
      <c r="L125" t="s">
        <v>430</v>
      </c>
      <c r="M125">
        <v>1949.480117</v>
      </c>
      <c r="N125" t="s">
        <v>71</v>
      </c>
      <c r="O125" t="s">
        <v>431</v>
      </c>
      <c r="P125">
        <v>0.004571</v>
      </c>
      <c r="Q125" t="s">
        <v>71</v>
      </c>
      <c r="R125" t="s">
        <v>432</v>
      </c>
      <c r="S125" t="e">
        <f t="shared" si="1"/>
        <v>#NAME?</v>
      </c>
      <c r="T125" t="s">
        <v>71</v>
      </c>
      <c r="U125" t="s">
        <v>70</v>
      </c>
      <c r="V125">
        <v>21.481384</v>
      </c>
      <c r="W125" t="s">
        <v>71</v>
      </c>
      <c r="X125" t="s">
        <v>433</v>
      </c>
      <c r="Y125">
        <v>0</v>
      </c>
      <c r="Z125" t="s">
        <v>72</v>
      </c>
      <c r="AA125">
        <v>0</v>
      </c>
      <c r="AB125" t="s">
        <v>71</v>
      </c>
      <c r="AC125" t="s">
        <v>73</v>
      </c>
      <c r="AD125">
        <v>0</v>
      </c>
      <c r="AE125" t="s">
        <v>71</v>
      </c>
      <c r="AF125" t="s">
        <v>446</v>
      </c>
      <c r="AG125">
        <v>0</v>
      </c>
      <c r="AH125" t="s">
        <v>71</v>
      </c>
      <c r="AI125" t="s">
        <v>74</v>
      </c>
      <c r="AJ125">
        <v>0</v>
      </c>
      <c r="AK125" t="s">
        <v>71</v>
      </c>
      <c r="AL125" t="s">
        <v>437</v>
      </c>
      <c r="AM125">
        <v>1000</v>
      </c>
      <c r="AN125" t="s">
        <v>438</v>
      </c>
      <c r="AO125">
        <v>1048576</v>
      </c>
      <c r="AP125" t="s">
        <v>439</v>
      </c>
      <c r="AQ125">
        <v>10</v>
      </c>
      <c r="AR125" t="s">
        <v>440</v>
      </c>
      <c r="AS125">
        <v>1000</v>
      </c>
      <c r="AT125" t="s">
        <v>441</v>
      </c>
      <c r="AU125">
        <v>512</v>
      </c>
      <c r="AV125" t="s">
        <v>442</v>
      </c>
      <c r="AW125">
        <v>512</v>
      </c>
      <c r="AX125" t="s">
        <v>443</v>
      </c>
      <c r="AY125">
        <v>1</v>
      </c>
      <c r="AZ125" t="s">
        <v>444</v>
      </c>
      <c r="BA125">
        <v>0</v>
      </c>
      <c r="BB125" t="s">
        <v>445</v>
      </c>
      <c r="BC125">
        <v>1000000</v>
      </c>
    </row>
    <row r="126" ht="29.25" spans="1:57">
      <c r="A126" s="2">
        <v>1335</v>
      </c>
      <c r="B126" t="s">
        <v>425</v>
      </c>
      <c r="C126">
        <v>4</v>
      </c>
      <c r="D126" t="s">
        <v>426</v>
      </c>
      <c r="E126">
        <v>2180</v>
      </c>
      <c r="F126" t="s">
        <v>427</v>
      </c>
      <c r="G126" t="s">
        <v>428</v>
      </c>
      <c r="H126">
        <v>108.762</v>
      </c>
      <c r="I126" t="s">
        <v>429</v>
      </c>
      <c r="J126">
        <v>0.002377</v>
      </c>
      <c r="K126" t="s">
        <v>71</v>
      </c>
      <c r="L126" t="s">
        <v>430</v>
      </c>
      <c r="M126">
        <v>2069.624656</v>
      </c>
      <c r="N126" t="s">
        <v>71</v>
      </c>
      <c r="O126" t="s">
        <v>431</v>
      </c>
      <c r="P126">
        <v>0.004351</v>
      </c>
      <c r="Q126" t="s">
        <v>71</v>
      </c>
      <c r="R126" t="s">
        <v>432</v>
      </c>
      <c r="S126" t="e">
        <f t="shared" si="1"/>
        <v>#NAME?</v>
      </c>
      <c r="T126" t="s">
        <v>71</v>
      </c>
      <c r="U126" t="s">
        <v>70</v>
      </c>
      <c r="V126">
        <v>3.452983</v>
      </c>
      <c r="W126" t="s">
        <v>71</v>
      </c>
      <c r="X126" t="s">
        <v>433</v>
      </c>
      <c r="Y126">
        <v>0</v>
      </c>
      <c r="Z126" t="s">
        <v>72</v>
      </c>
      <c r="AA126">
        <v>0</v>
      </c>
      <c r="AB126" t="s">
        <v>71</v>
      </c>
      <c r="AC126" t="s">
        <v>73</v>
      </c>
      <c r="AD126">
        <v>0</v>
      </c>
      <c r="AE126" t="s">
        <v>71</v>
      </c>
      <c r="AF126" t="s">
        <v>446</v>
      </c>
      <c r="AG126">
        <v>0</v>
      </c>
      <c r="AH126" t="s">
        <v>71</v>
      </c>
      <c r="AI126" t="s">
        <v>74</v>
      </c>
      <c r="AJ126">
        <v>0</v>
      </c>
      <c r="AK126" t="s">
        <v>71</v>
      </c>
      <c r="AL126" t="s">
        <v>435</v>
      </c>
      <c r="AM126">
        <v>64</v>
      </c>
      <c r="AN126" t="s">
        <v>437</v>
      </c>
      <c r="AO126">
        <v>1000</v>
      </c>
      <c r="AP126" t="s">
        <v>438</v>
      </c>
      <c r="AQ126">
        <v>1048576</v>
      </c>
      <c r="AR126" t="s">
        <v>439</v>
      </c>
      <c r="AS126">
        <v>10</v>
      </c>
      <c r="AT126" t="s">
        <v>440</v>
      </c>
      <c r="AU126">
        <v>1000</v>
      </c>
      <c r="AV126" t="s">
        <v>441</v>
      </c>
      <c r="AW126">
        <v>512</v>
      </c>
      <c r="AX126" t="s">
        <v>442</v>
      </c>
      <c r="AY126">
        <v>512</v>
      </c>
      <c r="AZ126" t="s">
        <v>443</v>
      </c>
      <c r="BA126">
        <v>1</v>
      </c>
      <c r="BB126" t="s">
        <v>444</v>
      </c>
      <c r="BC126">
        <v>0</v>
      </c>
      <c r="BD126" t="s">
        <v>445</v>
      </c>
      <c r="BE126">
        <v>1000000</v>
      </c>
    </row>
    <row r="127" ht="29.25" spans="1:55">
      <c r="A127" s="2">
        <v>1335</v>
      </c>
      <c r="B127" t="s">
        <v>425</v>
      </c>
      <c r="C127">
        <v>4</v>
      </c>
      <c r="D127" t="s">
        <v>426</v>
      </c>
      <c r="E127">
        <v>2180</v>
      </c>
      <c r="F127" t="s">
        <v>427</v>
      </c>
      <c r="G127" t="s">
        <v>428</v>
      </c>
      <c r="H127">
        <v>108.762</v>
      </c>
      <c r="I127" t="s">
        <v>429</v>
      </c>
      <c r="J127">
        <v>0.002746</v>
      </c>
      <c r="K127" t="s">
        <v>71</v>
      </c>
      <c r="L127" t="s">
        <v>430</v>
      </c>
      <c r="M127">
        <v>2037.076973</v>
      </c>
      <c r="N127" t="s">
        <v>71</v>
      </c>
      <c r="O127" t="s">
        <v>431</v>
      </c>
      <c r="P127">
        <v>0.004688</v>
      </c>
      <c r="Q127" t="s">
        <v>71</v>
      </c>
      <c r="R127" t="s">
        <v>432</v>
      </c>
      <c r="S127" t="e">
        <f t="shared" si="1"/>
        <v>#NAME?</v>
      </c>
      <c r="T127" t="s">
        <v>71</v>
      </c>
      <c r="U127" t="s">
        <v>70</v>
      </c>
      <c r="V127">
        <v>21.529427</v>
      </c>
      <c r="W127" t="s">
        <v>71</v>
      </c>
      <c r="X127" t="s">
        <v>433</v>
      </c>
      <c r="Y127">
        <v>0</v>
      </c>
      <c r="Z127" t="s">
        <v>72</v>
      </c>
      <c r="AA127">
        <v>0</v>
      </c>
      <c r="AB127" t="s">
        <v>71</v>
      </c>
      <c r="AC127" t="s">
        <v>73</v>
      </c>
      <c r="AD127">
        <v>0</v>
      </c>
      <c r="AE127" t="s">
        <v>71</v>
      </c>
      <c r="AF127" t="s">
        <v>446</v>
      </c>
      <c r="AG127">
        <v>0</v>
      </c>
      <c r="AH127" t="s">
        <v>71</v>
      </c>
      <c r="AI127" t="s">
        <v>74</v>
      </c>
      <c r="AJ127">
        <v>0</v>
      </c>
      <c r="AK127" t="s">
        <v>71</v>
      </c>
      <c r="AL127" t="s">
        <v>437</v>
      </c>
      <c r="AM127">
        <v>1000</v>
      </c>
      <c r="AN127" t="s">
        <v>438</v>
      </c>
      <c r="AO127">
        <v>1048576</v>
      </c>
      <c r="AP127" t="s">
        <v>439</v>
      </c>
      <c r="AQ127">
        <v>10</v>
      </c>
      <c r="AR127" t="s">
        <v>440</v>
      </c>
      <c r="AS127">
        <v>1000</v>
      </c>
      <c r="AT127" t="s">
        <v>441</v>
      </c>
      <c r="AU127">
        <v>512</v>
      </c>
      <c r="AV127" t="s">
        <v>442</v>
      </c>
      <c r="AW127">
        <v>512</v>
      </c>
      <c r="AX127" t="s">
        <v>443</v>
      </c>
      <c r="AY127">
        <v>1</v>
      </c>
      <c r="AZ127" t="s">
        <v>444</v>
      </c>
      <c r="BA127">
        <v>0</v>
      </c>
      <c r="BB127" t="s">
        <v>445</v>
      </c>
      <c r="BC127">
        <v>1000000</v>
      </c>
    </row>
    <row r="128" ht="29.25" spans="1:57">
      <c r="A128" s="2">
        <v>1334</v>
      </c>
      <c r="B128" t="s">
        <v>425</v>
      </c>
      <c r="C128">
        <v>4</v>
      </c>
      <c r="D128" t="s">
        <v>426</v>
      </c>
      <c r="E128">
        <v>2180</v>
      </c>
      <c r="F128" t="s">
        <v>427</v>
      </c>
      <c r="G128" t="s">
        <v>428</v>
      </c>
      <c r="H128">
        <v>109.11</v>
      </c>
      <c r="I128" t="s">
        <v>429</v>
      </c>
      <c r="J128">
        <v>0.002309</v>
      </c>
      <c r="K128" t="s">
        <v>71</v>
      </c>
      <c r="L128" t="s">
        <v>430</v>
      </c>
      <c r="M128">
        <v>1995.488464</v>
      </c>
      <c r="N128" t="s">
        <v>71</v>
      </c>
      <c r="O128" t="s">
        <v>431</v>
      </c>
      <c r="P128">
        <v>0.004212</v>
      </c>
      <c r="Q128" t="s">
        <v>71</v>
      </c>
      <c r="R128" t="s">
        <v>432</v>
      </c>
      <c r="S128" t="e">
        <f t="shared" si="1"/>
        <v>#NAME?</v>
      </c>
      <c r="T128" t="s">
        <v>71</v>
      </c>
      <c r="U128" t="s">
        <v>70</v>
      </c>
      <c r="V128">
        <v>2.114098</v>
      </c>
      <c r="W128" t="s">
        <v>71</v>
      </c>
      <c r="X128" t="s">
        <v>433</v>
      </c>
      <c r="Y128">
        <v>0</v>
      </c>
      <c r="Z128" t="s">
        <v>72</v>
      </c>
      <c r="AA128">
        <v>0</v>
      </c>
      <c r="AB128" t="s">
        <v>71</v>
      </c>
      <c r="AC128" t="s">
        <v>73</v>
      </c>
      <c r="AD128">
        <v>0</v>
      </c>
      <c r="AE128" t="s">
        <v>71</v>
      </c>
      <c r="AF128" t="s">
        <v>446</v>
      </c>
      <c r="AG128">
        <v>0</v>
      </c>
      <c r="AH128" t="s">
        <v>71</v>
      </c>
      <c r="AI128" t="s">
        <v>74</v>
      </c>
      <c r="AJ128">
        <v>0</v>
      </c>
      <c r="AK128" t="s">
        <v>71</v>
      </c>
      <c r="AL128" t="s">
        <v>435</v>
      </c>
      <c r="AM128">
        <v>32</v>
      </c>
      <c r="AN128" t="s">
        <v>437</v>
      </c>
      <c r="AO128">
        <v>1000</v>
      </c>
      <c r="AP128" t="s">
        <v>438</v>
      </c>
      <c r="AQ128">
        <v>1048576</v>
      </c>
      <c r="AR128" t="s">
        <v>439</v>
      </c>
      <c r="AS128">
        <v>10</v>
      </c>
      <c r="AT128" t="s">
        <v>440</v>
      </c>
      <c r="AU128">
        <v>1000</v>
      </c>
      <c r="AV128" t="s">
        <v>441</v>
      </c>
      <c r="AW128">
        <v>512</v>
      </c>
      <c r="AX128" t="s">
        <v>442</v>
      </c>
      <c r="AY128">
        <v>512</v>
      </c>
      <c r="AZ128" t="s">
        <v>443</v>
      </c>
      <c r="BA128">
        <v>1</v>
      </c>
      <c r="BB128" t="s">
        <v>444</v>
      </c>
      <c r="BC128">
        <v>0</v>
      </c>
      <c r="BD128" t="s">
        <v>445</v>
      </c>
      <c r="BE128">
        <v>1000000</v>
      </c>
    </row>
    <row r="129" ht="29.25" spans="1:55">
      <c r="A129" s="2">
        <v>1334</v>
      </c>
      <c r="B129" t="s">
        <v>425</v>
      </c>
      <c r="C129">
        <v>4</v>
      </c>
      <c r="D129" t="s">
        <v>426</v>
      </c>
      <c r="E129">
        <v>2180</v>
      </c>
      <c r="F129" t="s">
        <v>427</v>
      </c>
      <c r="G129" t="s">
        <v>428</v>
      </c>
      <c r="H129">
        <v>109.11</v>
      </c>
      <c r="I129" t="s">
        <v>429</v>
      </c>
      <c r="J129">
        <v>0.002429</v>
      </c>
      <c r="K129" t="s">
        <v>71</v>
      </c>
      <c r="L129" t="s">
        <v>430</v>
      </c>
      <c r="M129">
        <v>1939.497891</v>
      </c>
      <c r="N129" t="s">
        <v>71</v>
      </c>
      <c r="O129" t="s">
        <v>431</v>
      </c>
      <c r="P129">
        <v>0.004278</v>
      </c>
      <c r="Q129" t="s">
        <v>71</v>
      </c>
      <c r="R129" t="s">
        <v>432</v>
      </c>
      <c r="S129" t="e">
        <f t="shared" ref="S129:S192" si="2">-nan</f>
        <v>#NAME?</v>
      </c>
      <c r="T129" t="s">
        <v>71</v>
      </c>
      <c r="U129" t="s">
        <v>70</v>
      </c>
      <c r="V129">
        <v>21.475301</v>
      </c>
      <c r="W129" t="s">
        <v>71</v>
      </c>
      <c r="X129" t="s">
        <v>433</v>
      </c>
      <c r="Y129">
        <v>0</v>
      </c>
      <c r="Z129" t="s">
        <v>72</v>
      </c>
      <c r="AA129">
        <v>0</v>
      </c>
      <c r="AB129" t="s">
        <v>71</v>
      </c>
      <c r="AC129" t="s">
        <v>73</v>
      </c>
      <c r="AD129">
        <v>0</v>
      </c>
      <c r="AE129" t="s">
        <v>71</v>
      </c>
      <c r="AF129" t="s">
        <v>446</v>
      </c>
      <c r="AG129">
        <v>0</v>
      </c>
      <c r="AH129" t="s">
        <v>71</v>
      </c>
      <c r="AI129" t="s">
        <v>74</v>
      </c>
      <c r="AJ129">
        <v>0</v>
      </c>
      <c r="AK129" t="s">
        <v>71</v>
      </c>
      <c r="AL129" t="s">
        <v>437</v>
      </c>
      <c r="AM129">
        <v>1000</v>
      </c>
      <c r="AN129" t="s">
        <v>438</v>
      </c>
      <c r="AO129">
        <v>1048576</v>
      </c>
      <c r="AP129" t="s">
        <v>439</v>
      </c>
      <c r="AQ129">
        <v>10</v>
      </c>
      <c r="AR129" t="s">
        <v>440</v>
      </c>
      <c r="AS129">
        <v>1000</v>
      </c>
      <c r="AT129" t="s">
        <v>441</v>
      </c>
      <c r="AU129">
        <v>512</v>
      </c>
      <c r="AV129" t="s">
        <v>442</v>
      </c>
      <c r="AW129">
        <v>512</v>
      </c>
      <c r="AX129" t="s">
        <v>443</v>
      </c>
      <c r="AY129">
        <v>1</v>
      </c>
      <c r="AZ129" t="s">
        <v>444</v>
      </c>
      <c r="BA129">
        <v>0</v>
      </c>
      <c r="BB129" t="s">
        <v>445</v>
      </c>
      <c r="BC129">
        <v>1000000</v>
      </c>
    </row>
    <row r="130" ht="29.25" spans="1:57">
      <c r="A130" s="2">
        <v>1333</v>
      </c>
      <c r="B130" t="s">
        <v>425</v>
      </c>
      <c r="C130">
        <v>4</v>
      </c>
      <c r="D130" t="s">
        <v>426</v>
      </c>
      <c r="E130">
        <v>2180</v>
      </c>
      <c r="F130" t="s">
        <v>427</v>
      </c>
      <c r="G130" t="s">
        <v>428</v>
      </c>
      <c r="H130">
        <v>111.567</v>
      </c>
      <c r="I130" t="s">
        <v>429</v>
      </c>
      <c r="J130">
        <v>0.002363</v>
      </c>
      <c r="K130" t="s">
        <v>71</v>
      </c>
      <c r="L130" t="s">
        <v>430</v>
      </c>
      <c r="M130">
        <v>2005.610803</v>
      </c>
      <c r="N130" t="s">
        <v>71</v>
      </c>
      <c r="O130" t="s">
        <v>431</v>
      </c>
      <c r="P130">
        <v>0.004275</v>
      </c>
      <c r="Q130" t="s">
        <v>71</v>
      </c>
      <c r="R130" t="s">
        <v>432</v>
      </c>
      <c r="S130" t="e">
        <f t="shared" si="2"/>
        <v>#NAME?</v>
      </c>
      <c r="T130" t="s">
        <v>71</v>
      </c>
      <c r="U130" t="s">
        <v>70</v>
      </c>
      <c r="V130">
        <v>2.268987</v>
      </c>
      <c r="W130" t="s">
        <v>71</v>
      </c>
      <c r="X130" t="s">
        <v>433</v>
      </c>
      <c r="Y130">
        <v>0</v>
      </c>
      <c r="Z130" t="s">
        <v>72</v>
      </c>
      <c r="AA130">
        <v>0</v>
      </c>
      <c r="AB130" t="s">
        <v>71</v>
      </c>
      <c r="AC130" t="s">
        <v>73</v>
      </c>
      <c r="AD130">
        <v>0</v>
      </c>
      <c r="AE130" t="s">
        <v>71</v>
      </c>
      <c r="AF130" t="s">
        <v>446</v>
      </c>
      <c r="AG130">
        <v>0</v>
      </c>
      <c r="AH130" t="s">
        <v>71</v>
      </c>
      <c r="AI130" t="s">
        <v>74</v>
      </c>
      <c r="AJ130">
        <v>0</v>
      </c>
      <c r="AK130" t="s">
        <v>71</v>
      </c>
      <c r="AL130" t="s">
        <v>435</v>
      </c>
      <c r="AM130">
        <v>16</v>
      </c>
      <c r="AN130" t="s">
        <v>437</v>
      </c>
      <c r="AO130">
        <v>1000</v>
      </c>
      <c r="AP130" t="s">
        <v>438</v>
      </c>
      <c r="AQ130">
        <v>1048576</v>
      </c>
      <c r="AR130" t="s">
        <v>439</v>
      </c>
      <c r="AS130">
        <v>10</v>
      </c>
      <c r="AT130" t="s">
        <v>440</v>
      </c>
      <c r="AU130">
        <v>1000</v>
      </c>
      <c r="AV130" t="s">
        <v>441</v>
      </c>
      <c r="AW130">
        <v>512</v>
      </c>
      <c r="AX130" t="s">
        <v>442</v>
      </c>
      <c r="AY130">
        <v>512</v>
      </c>
      <c r="AZ130" t="s">
        <v>443</v>
      </c>
      <c r="BA130">
        <v>1</v>
      </c>
      <c r="BB130" t="s">
        <v>444</v>
      </c>
      <c r="BC130">
        <v>0</v>
      </c>
      <c r="BD130" t="s">
        <v>445</v>
      </c>
      <c r="BE130">
        <v>1000000</v>
      </c>
    </row>
    <row r="131" ht="29.25" spans="1:55">
      <c r="A131" s="2">
        <v>1333</v>
      </c>
      <c r="B131" t="s">
        <v>425</v>
      </c>
      <c r="C131">
        <v>4</v>
      </c>
      <c r="D131" t="s">
        <v>426</v>
      </c>
      <c r="E131">
        <v>2180</v>
      </c>
      <c r="F131" t="s">
        <v>427</v>
      </c>
      <c r="G131" t="s">
        <v>428</v>
      </c>
      <c r="H131">
        <v>111.567</v>
      </c>
      <c r="I131" t="s">
        <v>429</v>
      </c>
      <c r="J131">
        <v>0.002461</v>
      </c>
      <c r="K131" t="s">
        <v>71</v>
      </c>
      <c r="L131" t="s">
        <v>430</v>
      </c>
      <c r="M131">
        <v>1943.687678</v>
      </c>
      <c r="N131" t="s">
        <v>71</v>
      </c>
      <c r="O131" t="s">
        <v>431</v>
      </c>
      <c r="P131">
        <v>0.004315</v>
      </c>
      <c r="Q131" t="s">
        <v>71</v>
      </c>
      <c r="R131" t="s">
        <v>432</v>
      </c>
      <c r="S131" t="e">
        <f t="shared" si="2"/>
        <v>#NAME?</v>
      </c>
      <c r="T131" t="s">
        <v>71</v>
      </c>
      <c r="U131" t="s">
        <v>70</v>
      </c>
      <c r="V131">
        <v>21.440214</v>
      </c>
      <c r="W131" t="s">
        <v>71</v>
      </c>
      <c r="X131" t="s">
        <v>433</v>
      </c>
      <c r="Y131">
        <v>0</v>
      </c>
      <c r="Z131" t="s">
        <v>72</v>
      </c>
      <c r="AA131">
        <v>0</v>
      </c>
      <c r="AB131" t="s">
        <v>71</v>
      </c>
      <c r="AC131" t="s">
        <v>73</v>
      </c>
      <c r="AD131">
        <v>0</v>
      </c>
      <c r="AE131" t="s">
        <v>71</v>
      </c>
      <c r="AF131" t="s">
        <v>446</v>
      </c>
      <c r="AG131">
        <v>0</v>
      </c>
      <c r="AH131" t="s">
        <v>71</v>
      </c>
      <c r="AI131" t="s">
        <v>74</v>
      </c>
      <c r="AJ131">
        <v>0</v>
      </c>
      <c r="AK131" t="s">
        <v>71</v>
      </c>
      <c r="AL131" t="s">
        <v>437</v>
      </c>
      <c r="AM131">
        <v>1000</v>
      </c>
      <c r="AN131" t="s">
        <v>438</v>
      </c>
      <c r="AO131">
        <v>1048576</v>
      </c>
      <c r="AP131" t="s">
        <v>439</v>
      </c>
      <c r="AQ131">
        <v>10</v>
      </c>
      <c r="AR131" t="s">
        <v>440</v>
      </c>
      <c r="AS131">
        <v>1000</v>
      </c>
      <c r="AT131" t="s">
        <v>441</v>
      </c>
      <c r="AU131">
        <v>512</v>
      </c>
      <c r="AV131" t="s">
        <v>442</v>
      </c>
      <c r="AW131">
        <v>512</v>
      </c>
      <c r="AX131" t="s">
        <v>443</v>
      </c>
      <c r="AY131">
        <v>1</v>
      </c>
      <c r="AZ131" t="s">
        <v>444</v>
      </c>
      <c r="BA131">
        <v>0</v>
      </c>
      <c r="BB131" t="s">
        <v>445</v>
      </c>
      <c r="BC131">
        <v>1000000</v>
      </c>
    </row>
    <row r="132" ht="29.25" spans="1:57">
      <c r="A132" s="2">
        <v>1332</v>
      </c>
      <c r="B132" t="s">
        <v>425</v>
      </c>
      <c r="C132">
        <v>4</v>
      </c>
      <c r="D132" t="s">
        <v>426</v>
      </c>
      <c r="E132">
        <v>2180</v>
      </c>
      <c r="F132" t="s">
        <v>427</v>
      </c>
      <c r="G132" t="s">
        <v>428</v>
      </c>
      <c r="H132">
        <v>109.177</v>
      </c>
      <c r="I132" t="s">
        <v>429</v>
      </c>
      <c r="J132">
        <v>0.00233</v>
      </c>
      <c r="K132" t="s">
        <v>71</v>
      </c>
      <c r="L132" t="s">
        <v>430</v>
      </c>
      <c r="M132">
        <v>1992.754357</v>
      </c>
      <c r="N132" t="s">
        <v>71</v>
      </c>
      <c r="O132" t="s">
        <v>431</v>
      </c>
      <c r="P132">
        <v>0.00423</v>
      </c>
      <c r="Q132" t="s">
        <v>71</v>
      </c>
      <c r="R132" t="s">
        <v>432</v>
      </c>
      <c r="S132" t="e">
        <f t="shared" si="2"/>
        <v>#NAME?</v>
      </c>
      <c r="T132" t="s">
        <v>71</v>
      </c>
      <c r="U132" t="s">
        <v>70</v>
      </c>
      <c r="V132">
        <v>3.845258</v>
      </c>
      <c r="W132" t="s">
        <v>71</v>
      </c>
      <c r="X132" t="s">
        <v>433</v>
      </c>
      <c r="Y132">
        <v>0</v>
      </c>
      <c r="Z132" t="s">
        <v>72</v>
      </c>
      <c r="AA132">
        <v>0</v>
      </c>
      <c r="AB132" t="s">
        <v>71</v>
      </c>
      <c r="AC132" t="s">
        <v>73</v>
      </c>
      <c r="AD132">
        <v>0</v>
      </c>
      <c r="AE132" t="s">
        <v>71</v>
      </c>
      <c r="AF132" t="s">
        <v>446</v>
      </c>
      <c r="AG132">
        <v>0</v>
      </c>
      <c r="AH132" t="s">
        <v>71</v>
      </c>
      <c r="AI132" t="s">
        <v>74</v>
      </c>
      <c r="AJ132">
        <v>0</v>
      </c>
      <c r="AK132" t="s">
        <v>71</v>
      </c>
      <c r="AL132" t="s">
        <v>435</v>
      </c>
      <c r="AM132">
        <v>8</v>
      </c>
      <c r="AN132" t="s">
        <v>437</v>
      </c>
      <c r="AO132">
        <v>1000</v>
      </c>
      <c r="AP132" t="s">
        <v>438</v>
      </c>
      <c r="AQ132">
        <v>1048576</v>
      </c>
      <c r="AR132" t="s">
        <v>439</v>
      </c>
      <c r="AS132">
        <v>10</v>
      </c>
      <c r="AT132" t="s">
        <v>440</v>
      </c>
      <c r="AU132">
        <v>1000</v>
      </c>
      <c r="AV132" t="s">
        <v>441</v>
      </c>
      <c r="AW132">
        <v>512</v>
      </c>
      <c r="AX132" t="s">
        <v>442</v>
      </c>
      <c r="AY132">
        <v>512</v>
      </c>
      <c r="AZ132" t="s">
        <v>443</v>
      </c>
      <c r="BA132">
        <v>1</v>
      </c>
      <c r="BB132" t="s">
        <v>444</v>
      </c>
      <c r="BC132">
        <v>0</v>
      </c>
      <c r="BD132" t="s">
        <v>445</v>
      </c>
      <c r="BE132">
        <v>1000000</v>
      </c>
    </row>
    <row r="133" ht="29.25" spans="1:55">
      <c r="A133" s="2">
        <v>1332</v>
      </c>
      <c r="B133" t="s">
        <v>425</v>
      </c>
      <c r="C133">
        <v>4</v>
      </c>
      <c r="D133" t="s">
        <v>426</v>
      </c>
      <c r="E133">
        <v>2180</v>
      </c>
      <c r="F133" t="s">
        <v>427</v>
      </c>
      <c r="G133" t="s">
        <v>428</v>
      </c>
      <c r="H133">
        <v>109.177</v>
      </c>
      <c r="I133" t="s">
        <v>429</v>
      </c>
      <c r="J133">
        <v>0.002438</v>
      </c>
      <c r="K133" t="s">
        <v>71</v>
      </c>
      <c r="L133" t="s">
        <v>430</v>
      </c>
      <c r="M133">
        <v>1931.897649</v>
      </c>
      <c r="N133" t="s">
        <v>71</v>
      </c>
      <c r="O133" t="s">
        <v>431</v>
      </c>
      <c r="P133">
        <v>0.00428</v>
      </c>
      <c r="Q133" t="s">
        <v>71</v>
      </c>
      <c r="R133" t="s">
        <v>432</v>
      </c>
      <c r="S133" t="e">
        <f t="shared" si="2"/>
        <v>#NAME?</v>
      </c>
      <c r="T133" t="s">
        <v>71</v>
      </c>
      <c r="U133" t="s">
        <v>70</v>
      </c>
      <c r="V133">
        <v>21.455445</v>
      </c>
      <c r="W133" t="s">
        <v>71</v>
      </c>
      <c r="X133" t="s">
        <v>433</v>
      </c>
      <c r="Y133">
        <v>0</v>
      </c>
      <c r="Z133" t="s">
        <v>72</v>
      </c>
      <c r="AA133">
        <v>0</v>
      </c>
      <c r="AB133" t="s">
        <v>71</v>
      </c>
      <c r="AC133" t="s">
        <v>73</v>
      </c>
      <c r="AD133">
        <v>0</v>
      </c>
      <c r="AE133" t="s">
        <v>71</v>
      </c>
      <c r="AF133" t="s">
        <v>446</v>
      </c>
      <c r="AG133">
        <v>0</v>
      </c>
      <c r="AH133" t="s">
        <v>71</v>
      </c>
      <c r="AI133" t="s">
        <v>74</v>
      </c>
      <c r="AJ133">
        <v>0</v>
      </c>
      <c r="AK133" t="s">
        <v>71</v>
      </c>
      <c r="AL133" t="s">
        <v>437</v>
      </c>
      <c r="AM133">
        <v>1000</v>
      </c>
      <c r="AN133" t="s">
        <v>438</v>
      </c>
      <c r="AO133">
        <v>1048576</v>
      </c>
      <c r="AP133" t="s">
        <v>439</v>
      </c>
      <c r="AQ133">
        <v>10</v>
      </c>
      <c r="AR133" t="s">
        <v>440</v>
      </c>
      <c r="AS133">
        <v>1000</v>
      </c>
      <c r="AT133" t="s">
        <v>441</v>
      </c>
      <c r="AU133">
        <v>512</v>
      </c>
      <c r="AV133" t="s">
        <v>442</v>
      </c>
      <c r="AW133">
        <v>512</v>
      </c>
      <c r="AX133" t="s">
        <v>443</v>
      </c>
      <c r="AY133">
        <v>1</v>
      </c>
      <c r="AZ133" t="s">
        <v>444</v>
      </c>
      <c r="BA133">
        <v>0</v>
      </c>
      <c r="BB133" t="s">
        <v>445</v>
      </c>
      <c r="BC133">
        <v>1000000</v>
      </c>
    </row>
    <row r="134" ht="29.25" spans="1:57">
      <c r="A134" s="2">
        <v>1331</v>
      </c>
      <c r="B134" t="s">
        <v>425</v>
      </c>
      <c r="C134">
        <v>4</v>
      </c>
      <c r="D134" t="s">
        <v>426</v>
      </c>
      <c r="E134">
        <v>2180</v>
      </c>
      <c r="F134" t="s">
        <v>427</v>
      </c>
      <c r="G134" t="s">
        <v>428</v>
      </c>
      <c r="H134">
        <v>108.214</v>
      </c>
      <c r="I134" t="s">
        <v>429</v>
      </c>
      <c r="J134">
        <v>0.002305</v>
      </c>
      <c r="K134" t="s">
        <v>71</v>
      </c>
      <c r="L134" t="s">
        <v>430</v>
      </c>
      <c r="M134">
        <v>1939.737435</v>
      </c>
      <c r="N134" t="s">
        <v>71</v>
      </c>
      <c r="O134" t="s">
        <v>431</v>
      </c>
      <c r="P134">
        <v>0.004155</v>
      </c>
      <c r="Q134" t="s">
        <v>71</v>
      </c>
      <c r="R134" t="s">
        <v>432</v>
      </c>
      <c r="S134" t="e">
        <f t="shared" si="2"/>
        <v>#NAME?</v>
      </c>
      <c r="T134" t="s">
        <v>71</v>
      </c>
      <c r="U134" t="s">
        <v>70</v>
      </c>
      <c r="V134">
        <v>6.780757</v>
      </c>
      <c r="W134" t="s">
        <v>71</v>
      </c>
      <c r="X134" t="s">
        <v>433</v>
      </c>
      <c r="Y134">
        <v>0</v>
      </c>
      <c r="Z134" t="s">
        <v>72</v>
      </c>
      <c r="AA134">
        <v>0</v>
      </c>
      <c r="AB134" t="s">
        <v>71</v>
      </c>
      <c r="AC134" t="s">
        <v>73</v>
      </c>
      <c r="AD134">
        <v>0</v>
      </c>
      <c r="AE134" t="s">
        <v>71</v>
      </c>
      <c r="AF134" t="s">
        <v>446</v>
      </c>
      <c r="AG134">
        <v>0</v>
      </c>
      <c r="AH134" t="s">
        <v>71</v>
      </c>
      <c r="AI134" t="s">
        <v>74</v>
      </c>
      <c r="AJ134">
        <v>0</v>
      </c>
      <c r="AK134" t="s">
        <v>71</v>
      </c>
      <c r="AL134" t="s">
        <v>435</v>
      </c>
      <c r="AM134">
        <v>4</v>
      </c>
      <c r="AN134" t="s">
        <v>437</v>
      </c>
      <c r="AO134">
        <v>1000</v>
      </c>
      <c r="AP134" t="s">
        <v>438</v>
      </c>
      <c r="AQ134">
        <v>1048576</v>
      </c>
      <c r="AR134" t="s">
        <v>439</v>
      </c>
      <c r="AS134">
        <v>10</v>
      </c>
      <c r="AT134" t="s">
        <v>440</v>
      </c>
      <c r="AU134">
        <v>1000</v>
      </c>
      <c r="AV134" t="s">
        <v>441</v>
      </c>
      <c r="AW134">
        <v>512</v>
      </c>
      <c r="AX134" t="s">
        <v>442</v>
      </c>
      <c r="AY134">
        <v>512</v>
      </c>
      <c r="AZ134" t="s">
        <v>443</v>
      </c>
      <c r="BA134">
        <v>1</v>
      </c>
      <c r="BB134" t="s">
        <v>444</v>
      </c>
      <c r="BC134">
        <v>0</v>
      </c>
      <c r="BD134" t="s">
        <v>445</v>
      </c>
      <c r="BE134">
        <v>1000000</v>
      </c>
    </row>
    <row r="135" ht="29.25" spans="1:55">
      <c r="A135" s="2">
        <v>1331</v>
      </c>
      <c r="B135" t="s">
        <v>425</v>
      </c>
      <c r="C135">
        <v>4</v>
      </c>
      <c r="D135" t="s">
        <v>426</v>
      </c>
      <c r="E135">
        <v>2180</v>
      </c>
      <c r="F135" t="s">
        <v>427</v>
      </c>
      <c r="G135" t="s">
        <v>428</v>
      </c>
      <c r="H135">
        <v>108.214</v>
      </c>
      <c r="I135" t="s">
        <v>429</v>
      </c>
      <c r="J135">
        <v>0.002418</v>
      </c>
      <c r="K135" t="s">
        <v>71</v>
      </c>
      <c r="L135" t="s">
        <v>430</v>
      </c>
      <c r="M135">
        <v>1950.655001</v>
      </c>
      <c r="N135" t="s">
        <v>71</v>
      </c>
      <c r="O135" t="s">
        <v>431</v>
      </c>
      <c r="P135">
        <v>0.004278</v>
      </c>
      <c r="Q135" t="s">
        <v>71</v>
      </c>
      <c r="R135" t="s">
        <v>432</v>
      </c>
      <c r="S135" t="e">
        <f t="shared" si="2"/>
        <v>#NAME?</v>
      </c>
      <c r="T135" t="s">
        <v>71</v>
      </c>
      <c r="U135" t="s">
        <v>70</v>
      </c>
      <c r="V135">
        <v>21.329035</v>
      </c>
      <c r="W135" t="s">
        <v>71</v>
      </c>
      <c r="X135" t="s">
        <v>433</v>
      </c>
      <c r="Y135">
        <v>0</v>
      </c>
      <c r="Z135" t="s">
        <v>72</v>
      </c>
      <c r="AA135">
        <v>0</v>
      </c>
      <c r="AB135" t="s">
        <v>71</v>
      </c>
      <c r="AC135" t="s">
        <v>73</v>
      </c>
      <c r="AD135">
        <v>0</v>
      </c>
      <c r="AE135" t="s">
        <v>71</v>
      </c>
      <c r="AF135" t="s">
        <v>446</v>
      </c>
      <c r="AG135">
        <v>0</v>
      </c>
      <c r="AH135" t="s">
        <v>71</v>
      </c>
      <c r="AI135" t="s">
        <v>74</v>
      </c>
      <c r="AJ135">
        <v>0</v>
      </c>
      <c r="AK135" t="s">
        <v>71</v>
      </c>
      <c r="AL135" t="s">
        <v>437</v>
      </c>
      <c r="AM135">
        <v>1000</v>
      </c>
      <c r="AN135" t="s">
        <v>438</v>
      </c>
      <c r="AO135">
        <v>1048576</v>
      </c>
      <c r="AP135" t="s">
        <v>439</v>
      </c>
      <c r="AQ135">
        <v>10</v>
      </c>
      <c r="AR135" t="s">
        <v>440</v>
      </c>
      <c r="AS135">
        <v>1000</v>
      </c>
      <c r="AT135" t="s">
        <v>441</v>
      </c>
      <c r="AU135">
        <v>512</v>
      </c>
      <c r="AV135" t="s">
        <v>442</v>
      </c>
      <c r="AW135">
        <v>512</v>
      </c>
      <c r="AX135" t="s">
        <v>443</v>
      </c>
      <c r="AY135">
        <v>1</v>
      </c>
      <c r="AZ135" t="s">
        <v>444</v>
      </c>
      <c r="BA135">
        <v>0</v>
      </c>
      <c r="BB135" t="s">
        <v>445</v>
      </c>
      <c r="BC135">
        <v>1000000</v>
      </c>
    </row>
    <row r="136" ht="29.25" spans="1:57">
      <c r="A136" s="2">
        <v>1330</v>
      </c>
      <c r="B136" t="s">
        <v>425</v>
      </c>
      <c r="C136">
        <v>4</v>
      </c>
      <c r="D136" t="s">
        <v>426</v>
      </c>
      <c r="E136">
        <v>2180</v>
      </c>
      <c r="F136" t="s">
        <v>427</v>
      </c>
      <c r="G136" t="s">
        <v>428</v>
      </c>
      <c r="H136">
        <v>111.556</v>
      </c>
      <c r="I136" t="s">
        <v>429</v>
      </c>
      <c r="J136">
        <v>0.002363</v>
      </c>
      <c r="K136" t="s">
        <v>71</v>
      </c>
      <c r="L136" t="s">
        <v>430</v>
      </c>
      <c r="M136">
        <v>1997.08002</v>
      </c>
      <c r="N136" t="s">
        <v>71</v>
      </c>
      <c r="O136" t="s">
        <v>431</v>
      </c>
      <c r="P136">
        <v>0.004267</v>
      </c>
      <c r="Q136" t="s">
        <v>71</v>
      </c>
      <c r="R136" t="s">
        <v>432</v>
      </c>
      <c r="S136" t="e">
        <f t="shared" si="2"/>
        <v>#NAME?</v>
      </c>
      <c r="T136" t="s">
        <v>71</v>
      </c>
      <c r="U136" t="s">
        <v>70</v>
      </c>
      <c r="V136">
        <v>14.927567</v>
      </c>
      <c r="W136" t="s">
        <v>71</v>
      </c>
      <c r="X136" t="s">
        <v>433</v>
      </c>
      <c r="Y136">
        <v>0</v>
      </c>
      <c r="Z136" t="s">
        <v>72</v>
      </c>
      <c r="AA136">
        <v>0</v>
      </c>
      <c r="AB136" t="s">
        <v>71</v>
      </c>
      <c r="AC136" t="s">
        <v>73</v>
      </c>
      <c r="AD136">
        <v>0</v>
      </c>
      <c r="AE136" t="s">
        <v>71</v>
      </c>
      <c r="AF136" t="s">
        <v>446</v>
      </c>
      <c r="AG136">
        <v>0</v>
      </c>
      <c r="AH136" t="s">
        <v>71</v>
      </c>
      <c r="AI136" t="s">
        <v>74</v>
      </c>
      <c r="AJ136">
        <v>0</v>
      </c>
      <c r="AK136" t="s">
        <v>71</v>
      </c>
      <c r="AL136" t="s">
        <v>435</v>
      </c>
      <c r="AM136">
        <v>2</v>
      </c>
      <c r="AN136" t="s">
        <v>437</v>
      </c>
      <c r="AO136">
        <v>1000</v>
      </c>
      <c r="AP136" t="s">
        <v>438</v>
      </c>
      <c r="AQ136">
        <v>1048576</v>
      </c>
      <c r="AR136" t="s">
        <v>439</v>
      </c>
      <c r="AS136">
        <v>10</v>
      </c>
      <c r="AT136" t="s">
        <v>440</v>
      </c>
      <c r="AU136">
        <v>1000</v>
      </c>
      <c r="AV136" t="s">
        <v>441</v>
      </c>
      <c r="AW136">
        <v>512</v>
      </c>
      <c r="AX136" t="s">
        <v>442</v>
      </c>
      <c r="AY136">
        <v>512</v>
      </c>
      <c r="AZ136" t="s">
        <v>443</v>
      </c>
      <c r="BA136">
        <v>1</v>
      </c>
      <c r="BB136" t="s">
        <v>444</v>
      </c>
      <c r="BC136">
        <v>0</v>
      </c>
      <c r="BD136" t="s">
        <v>445</v>
      </c>
      <c r="BE136">
        <v>1000000</v>
      </c>
    </row>
    <row r="137" ht="29.25" spans="1:55">
      <c r="A137" s="2">
        <v>1330</v>
      </c>
      <c r="B137" t="s">
        <v>425</v>
      </c>
      <c r="C137">
        <v>4</v>
      </c>
      <c r="D137" t="s">
        <v>426</v>
      </c>
      <c r="E137">
        <v>2180</v>
      </c>
      <c r="F137" t="s">
        <v>427</v>
      </c>
      <c r="G137" t="s">
        <v>428</v>
      </c>
      <c r="H137">
        <v>111.556</v>
      </c>
      <c r="I137" t="s">
        <v>429</v>
      </c>
      <c r="J137">
        <v>0.002455</v>
      </c>
      <c r="K137" t="s">
        <v>71</v>
      </c>
      <c r="L137" t="s">
        <v>430</v>
      </c>
      <c r="M137">
        <v>1939.048527</v>
      </c>
      <c r="N137" t="s">
        <v>71</v>
      </c>
      <c r="O137" t="s">
        <v>431</v>
      </c>
      <c r="P137">
        <v>0.004304</v>
      </c>
      <c r="Q137" t="s">
        <v>71</v>
      </c>
      <c r="R137" t="s">
        <v>432</v>
      </c>
      <c r="S137" t="e">
        <f t="shared" si="2"/>
        <v>#NAME?</v>
      </c>
      <c r="T137" t="s">
        <v>71</v>
      </c>
      <c r="U137" t="s">
        <v>70</v>
      </c>
      <c r="V137">
        <v>21.443732</v>
      </c>
      <c r="W137" t="s">
        <v>71</v>
      </c>
      <c r="X137" t="s">
        <v>433</v>
      </c>
      <c r="Y137">
        <v>0</v>
      </c>
      <c r="Z137" t="s">
        <v>72</v>
      </c>
      <c r="AA137">
        <v>0</v>
      </c>
      <c r="AB137" t="s">
        <v>71</v>
      </c>
      <c r="AC137" t="s">
        <v>73</v>
      </c>
      <c r="AD137">
        <v>0</v>
      </c>
      <c r="AE137" t="s">
        <v>71</v>
      </c>
      <c r="AF137" t="s">
        <v>446</v>
      </c>
      <c r="AG137">
        <v>0</v>
      </c>
      <c r="AH137" t="s">
        <v>71</v>
      </c>
      <c r="AI137" t="s">
        <v>74</v>
      </c>
      <c r="AJ137">
        <v>0</v>
      </c>
      <c r="AK137" t="s">
        <v>71</v>
      </c>
      <c r="AL137" t="s">
        <v>437</v>
      </c>
      <c r="AM137">
        <v>1000</v>
      </c>
      <c r="AN137" t="s">
        <v>438</v>
      </c>
      <c r="AO137">
        <v>1048576</v>
      </c>
      <c r="AP137" t="s">
        <v>439</v>
      </c>
      <c r="AQ137">
        <v>10</v>
      </c>
      <c r="AR137" t="s">
        <v>440</v>
      </c>
      <c r="AS137">
        <v>1000</v>
      </c>
      <c r="AT137" t="s">
        <v>441</v>
      </c>
      <c r="AU137">
        <v>512</v>
      </c>
      <c r="AV137" t="s">
        <v>442</v>
      </c>
      <c r="AW137">
        <v>512</v>
      </c>
      <c r="AX137" t="s">
        <v>443</v>
      </c>
      <c r="AY137">
        <v>1</v>
      </c>
      <c r="AZ137" t="s">
        <v>444</v>
      </c>
      <c r="BA137">
        <v>0</v>
      </c>
      <c r="BB137" t="s">
        <v>445</v>
      </c>
      <c r="BC137">
        <v>1000000</v>
      </c>
    </row>
    <row r="138" ht="29.25" spans="1:57">
      <c r="A138" s="2">
        <v>1329</v>
      </c>
      <c r="B138" t="s">
        <v>425</v>
      </c>
      <c r="C138">
        <v>4</v>
      </c>
      <c r="D138" t="s">
        <v>426</v>
      </c>
      <c r="E138">
        <v>2180</v>
      </c>
      <c r="F138" t="s">
        <v>427</v>
      </c>
      <c r="G138" t="s">
        <v>428</v>
      </c>
      <c r="H138">
        <v>109.103</v>
      </c>
      <c r="I138" t="s">
        <v>429</v>
      </c>
      <c r="J138">
        <v>0.002336</v>
      </c>
      <c r="K138" t="s">
        <v>71</v>
      </c>
      <c r="L138" t="s">
        <v>430</v>
      </c>
      <c r="M138">
        <v>1993.222642</v>
      </c>
      <c r="N138" t="s">
        <v>71</v>
      </c>
      <c r="O138" t="s">
        <v>431</v>
      </c>
      <c r="P138">
        <v>0.004237</v>
      </c>
      <c r="Q138" t="s">
        <v>71</v>
      </c>
      <c r="R138" t="s">
        <v>432</v>
      </c>
      <c r="S138" t="e">
        <f t="shared" si="2"/>
        <v>#NAME?</v>
      </c>
      <c r="T138" t="s">
        <v>71</v>
      </c>
      <c r="U138" t="s">
        <v>70</v>
      </c>
      <c r="V138">
        <v>22.126806</v>
      </c>
      <c r="W138" t="s">
        <v>71</v>
      </c>
      <c r="X138" t="s">
        <v>433</v>
      </c>
      <c r="Y138">
        <v>0</v>
      </c>
      <c r="Z138" t="s">
        <v>72</v>
      </c>
      <c r="AA138">
        <v>0</v>
      </c>
      <c r="AB138" t="s">
        <v>71</v>
      </c>
      <c r="AC138" t="s">
        <v>73</v>
      </c>
      <c r="AD138">
        <v>0</v>
      </c>
      <c r="AE138" t="s">
        <v>71</v>
      </c>
      <c r="AF138" t="s">
        <v>446</v>
      </c>
      <c r="AG138">
        <v>0</v>
      </c>
      <c r="AH138" t="s">
        <v>71</v>
      </c>
      <c r="AI138" t="s">
        <v>74</v>
      </c>
      <c r="AJ138">
        <v>0</v>
      </c>
      <c r="AK138" t="s">
        <v>71</v>
      </c>
      <c r="AL138" t="s">
        <v>435</v>
      </c>
      <c r="AM138">
        <v>1</v>
      </c>
      <c r="AN138" t="s">
        <v>437</v>
      </c>
      <c r="AO138">
        <v>1000</v>
      </c>
      <c r="AP138" t="s">
        <v>438</v>
      </c>
      <c r="AQ138">
        <v>1048576</v>
      </c>
      <c r="AR138" t="s">
        <v>439</v>
      </c>
      <c r="AS138">
        <v>10</v>
      </c>
      <c r="AT138" t="s">
        <v>440</v>
      </c>
      <c r="AU138">
        <v>1000</v>
      </c>
      <c r="AV138" t="s">
        <v>441</v>
      </c>
      <c r="AW138">
        <v>512</v>
      </c>
      <c r="AX138" t="s">
        <v>442</v>
      </c>
      <c r="AY138">
        <v>512</v>
      </c>
      <c r="AZ138" t="s">
        <v>443</v>
      </c>
      <c r="BA138">
        <v>1</v>
      </c>
      <c r="BB138" t="s">
        <v>444</v>
      </c>
      <c r="BC138">
        <v>0</v>
      </c>
      <c r="BD138" t="s">
        <v>445</v>
      </c>
      <c r="BE138">
        <v>1000000</v>
      </c>
    </row>
    <row r="139" ht="29.25" spans="1:55">
      <c r="A139" s="2">
        <v>1329</v>
      </c>
      <c r="B139" t="s">
        <v>425</v>
      </c>
      <c r="C139">
        <v>4</v>
      </c>
      <c r="D139" t="s">
        <v>426</v>
      </c>
      <c r="E139">
        <v>2180</v>
      </c>
      <c r="F139" t="s">
        <v>427</v>
      </c>
      <c r="G139" t="s">
        <v>428</v>
      </c>
      <c r="H139">
        <v>109.103</v>
      </c>
      <c r="I139" t="s">
        <v>429</v>
      </c>
      <c r="J139">
        <v>0.002431</v>
      </c>
      <c r="K139" t="s">
        <v>71</v>
      </c>
      <c r="L139" t="s">
        <v>430</v>
      </c>
      <c r="M139">
        <v>1973.653036</v>
      </c>
      <c r="N139" t="s">
        <v>71</v>
      </c>
      <c r="O139" t="s">
        <v>431</v>
      </c>
      <c r="P139">
        <v>0.004313</v>
      </c>
      <c r="Q139" t="s">
        <v>71</v>
      </c>
      <c r="R139" t="s">
        <v>432</v>
      </c>
      <c r="S139" t="e">
        <f t="shared" si="2"/>
        <v>#NAME?</v>
      </c>
      <c r="T139" t="s">
        <v>71</v>
      </c>
      <c r="U139" t="s">
        <v>70</v>
      </c>
      <c r="V139">
        <v>21.513256</v>
      </c>
      <c r="W139" t="s">
        <v>71</v>
      </c>
      <c r="X139" t="s">
        <v>433</v>
      </c>
      <c r="Y139">
        <v>0</v>
      </c>
      <c r="Z139" t="s">
        <v>72</v>
      </c>
      <c r="AA139">
        <v>0</v>
      </c>
      <c r="AB139" t="s">
        <v>71</v>
      </c>
      <c r="AC139" t="s">
        <v>73</v>
      </c>
      <c r="AD139">
        <v>0</v>
      </c>
      <c r="AE139" t="s">
        <v>71</v>
      </c>
      <c r="AF139" t="s">
        <v>446</v>
      </c>
      <c r="AG139">
        <v>0</v>
      </c>
      <c r="AH139" t="s">
        <v>71</v>
      </c>
      <c r="AI139" t="s">
        <v>74</v>
      </c>
      <c r="AJ139">
        <v>0</v>
      </c>
      <c r="AK139" t="s">
        <v>71</v>
      </c>
      <c r="AL139" t="s">
        <v>437</v>
      </c>
      <c r="AM139">
        <v>1000</v>
      </c>
      <c r="AN139" t="s">
        <v>438</v>
      </c>
      <c r="AO139">
        <v>1048576</v>
      </c>
      <c r="AP139" t="s">
        <v>439</v>
      </c>
      <c r="AQ139">
        <v>10</v>
      </c>
      <c r="AR139" t="s">
        <v>440</v>
      </c>
      <c r="AS139">
        <v>1000</v>
      </c>
      <c r="AT139" t="s">
        <v>441</v>
      </c>
      <c r="AU139">
        <v>512</v>
      </c>
      <c r="AV139" t="s">
        <v>442</v>
      </c>
      <c r="AW139">
        <v>512</v>
      </c>
      <c r="AX139" t="s">
        <v>443</v>
      </c>
      <c r="AY139">
        <v>1</v>
      </c>
      <c r="AZ139" t="s">
        <v>444</v>
      </c>
      <c r="BA139">
        <v>0</v>
      </c>
      <c r="BB139" t="s">
        <v>445</v>
      </c>
      <c r="BC139">
        <v>1000000</v>
      </c>
    </row>
    <row r="140" ht="29.25" spans="1:55">
      <c r="A140" s="2">
        <v>1328</v>
      </c>
      <c r="B140" t="s">
        <v>425</v>
      </c>
      <c r="C140">
        <v>4</v>
      </c>
      <c r="D140" t="s">
        <v>426</v>
      </c>
      <c r="E140">
        <v>2180</v>
      </c>
      <c r="F140" t="s">
        <v>427</v>
      </c>
      <c r="G140" t="s">
        <v>428</v>
      </c>
      <c r="H140">
        <v>110.162</v>
      </c>
      <c r="I140" t="s">
        <v>429</v>
      </c>
      <c r="J140">
        <v>0.002357</v>
      </c>
      <c r="K140" t="s">
        <v>71</v>
      </c>
      <c r="L140" t="s">
        <v>430</v>
      </c>
      <c r="M140">
        <v>1937.696992</v>
      </c>
      <c r="N140" t="s">
        <v>71</v>
      </c>
      <c r="O140" t="s">
        <v>431</v>
      </c>
      <c r="P140">
        <v>0.004205</v>
      </c>
      <c r="Q140" t="s">
        <v>71</v>
      </c>
      <c r="R140" t="s">
        <v>432</v>
      </c>
      <c r="S140" t="e">
        <f t="shared" si="2"/>
        <v>#NAME?</v>
      </c>
      <c r="T140" t="s">
        <v>71</v>
      </c>
      <c r="U140" t="s">
        <v>70</v>
      </c>
      <c r="V140">
        <v>20.226399</v>
      </c>
      <c r="W140" t="s">
        <v>71</v>
      </c>
      <c r="X140" t="s">
        <v>433</v>
      </c>
      <c r="Y140">
        <v>0</v>
      </c>
      <c r="Z140" t="s">
        <v>72</v>
      </c>
      <c r="AA140">
        <v>0</v>
      </c>
      <c r="AB140" t="s">
        <v>71</v>
      </c>
      <c r="AC140" t="s">
        <v>73</v>
      </c>
      <c r="AD140">
        <v>0</v>
      </c>
      <c r="AE140" t="s">
        <v>71</v>
      </c>
      <c r="AF140" t="s">
        <v>446</v>
      </c>
      <c r="AG140">
        <v>0</v>
      </c>
      <c r="AH140" t="s">
        <v>71</v>
      </c>
      <c r="AI140" t="s">
        <v>74</v>
      </c>
      <c r="AJ140">
        <v>0</v>
      </c>
      <c r="AK140" t="s">
        <v>71</v>
      </c>
      <c r="AL140" t="s">
        <v>437</v>
      </c>
      <c r="AM140">
        <v>1000</v>
      </c>
      <c r="AN140" t="s">
        <v>438</v>
      </c>
      <c r="AO140">
        <v>1048576</v>
      </c>
      <c r="AP140" t="s">
        <v>439</v>
      </c>
      <c r="AQ140">
        <v>10</v>
      </c>
      <c r="AR140" t="s">
        <v>440</v>
      </c>
      <c r="AS140">
        <v>1000</v>
      </c>
      <c r="AT140" t="s">
        <v>441</v>
      </c>
      <c r="AU140">
        <v>512</v>
      </c>
      <c r="AV140" t="s">
        <v>442</v>
      </c>
      <c r="AW140">
        <v>512</v>
      </c>
      <c r="AX140" t="s">
        <v>443</v>
      </c>
      <c r="AY140">
        <v>1</v>
      </c>
      <c r="AZ140" t="s">
        <v>444</v>
      </c>
      <c r="BA140">
        <v>0</v>
      </c>
      <c r="BB140" t="s">
        <v>445</v>
      </c>
      <c r="BC140">
        <v>1000000</v>
      </c>
    </row>
    <row r="141" ht="29.25" spans="1:55">
      <c r="A141" s="2">
        <v>1327</v>
      </c>
      <c r="B141" t="s">
        <v>425</v>
      </c>
      <c r="C141">
        <v>4</v>
      </c>
      <c r="D141" t="s">
        <v>426</v>
      </c>
      <c r="E141">
        <v>2180</v>
      </c>
      <c r="F141" t="s">
        <v>427</v>
      </c>
      <c r="G141" t="s">
        <v>428</v>
      </c>
      <c r="H141">
        <v>110.21</v>
      </c>
      <c r="I141" t="s">
        <v>429</v>
      </c>
      <c r="J141">
        <v>0.002367</v>
      </c>
      <c r="K141" t="s">
        <v>71</v>
      </c>
      <c r="L141" t="s">
        <v>430</v>
      </c>
      <c r="M141">
        <v>1964.111465</v>
      </c>
      <c r="N141" t="s">
        <v>71</v>
      </c>
      <c r="O141" t="s">
        <v>431</v>
      </c>
      <c r="P141">
        <v>0.00424</v>
      </c>
      <c r="Q141" t="s">
        <v>71</v>
      </c>
      <c r="R141" t="s">
        <v>432</v>
      </c>
      <c r="S141" t="e">
        <f t="shared" si="2"/>
        <v>#NAME?</v>
      </c>
      <c r="T141" t="s">
        <v>71</v>
      </c>
      <c r="U141" t="s">
        <v>70</v>
      </c>
      <c r="V141">
        <v>20.210151</v>
      </c>
      <c r="W141" t="s">
        <v>71</v>
      </c>
      <c r="X141" t="s">
        <v>433</v>
      </c>
      <c r="Y141">
        <v>0</v>
      </c>
      <c r="Z141" t="s">
        <v>72</v>
      </c>
      <c r="AA141">
        <v>0</v>
      </c>
      <c r="AB141" t="s">
        <v>71</v>
      </c>
      <c r="AC141" t="s">
        <v>73</v>
      </c>
      <c r="AD141">
        <v>0</v>
      </c>
      <c r="AE141" t="s">
        <v>71</v>
      </c>
      <c r="AF141" t="s">
        <v>446</v>
      </c>
      <c r="AG141">
        <v>0</v>
      </c>
      <c r="AH141" t="s">
        <v>71</v>
      </c>
      <c r="AI141" t="s">
        <v>74</v>
      </c>
      <c r="AJ141">
        <v>0</v>
      </c>
      <c r="AK141" t="s">
        <v>71</v>
      </c>
      <c r="AL141" t="s">
        <v>437</v>
      </c>
      <c r="AM141">
        <v>1000</v>
      </c>
      <c r="AN141" t="s">
        <v>438</v>
      </c>
      <c r="AO141">
        <v>1048576</v>
      </c>
      <c r="AP141" t="s">
        <v>439</v>
      </c>
      <c r="AQ141">
        <v>10</v>
      </c>
      <c r="AR141" t="s">
        <v>440</v>
      </c>
      <c r="AS141">
        <v>1000</v>
      </c>
      <c r="AT141" t="s">
        <v>441</v>
      </c>
      <c r="AU141">
        <v>512</v>
      </c>
      <c r="AV141" t="s">
        <v>442</v>
      </c>
      <c r="AW141">
        <v>512</v>
      </c>
      <c r="AX141" t="s">
        <v>443</v>
      </c>
      <c r="AY141">
        <v>1</v>
      </c>
      <c r="AZ141" t="s">
        <v>444</v>
      </c>
      <c r="BA141">
        <v>0</v>
      </c>
      <c r="BB141" t="s">
        <v>445</v>
      </c>
      <c r="BC141">
        <v>1000000</v>
      </c>
    </row>
    <row r="142" ht="29.25" spans="1:57">
      <c r="A142" s="2">
        <v>1326</v>
      </c>
      <c r="B142" t="s">
        <v>425</v>
      </c>
      <c r="C142">
        <v>4</v>
      </c>
      <c r="D142" t="s">
        <v>426</v>
      </c>
      <c r="E142">
        <v>2180</v>
      </c>
      <c r="F142" t="s">
        <v>427</v>
      </c>
      <c r="G142" t="s">
        <v>428</v>
      </c>
      <c r="H142">
        <v>108.893</v>
      </c>
      <c r="I142" t="s">
        <v>429</v>
      </c>
      <c r="J142">
        <v>0.001125</v>
      </c>
      <c r="K142" t="s">
        <v>71</v>
      </c>
      <c r="L142" t="s">
        <v>430</v>
      </c>
      <c r="M142">
        <v>1105.628137</v>
      </c>
      <c r="N142" t="s">
        <v>71</v>
      </c>
      <c r="O142" t="s">
        <v>431</v>
      </c>
      <c r="P142">
        <v>0.002179</v>
      </c>
      <c r="Q142" t="s">
        <v>71</v>
      </c>
      <c r="R142" t="s">
        <v>432</v>
      </c>
      <c r="S142" t="e">
        <f t="shared" si="2"/>
        <v>#NAME?</v>
      </c>
      <c r="T142" t="s">
        <v>71</v>
      </c>
      <c r="U142" t="s">
        <v>70</v>
      </c>
      <c r="V142">
        <v>3.593655</v>
      </c>
      <c r="W142" t="s">
        <v>71</v>
      </c>
      <c r="X142" t="s">
        <v>433</v>
      </c>
      <c r="Y142">
        <v>0</v>
      </c>
      <c r="Z142" t="s">
        <v>72</v>
      </c>
      <c r="AA142">
        <v>0</v>
      </c>
      <c r="AB142" t="s">
        <v>71</v>
      </c>
      <c r="AC142" t="s">
        <v>73</v>
      </c>
      <c r="AD142">
        <v>0</v>
      </c>
      <c r="AE142" t="s">
        <v>71</v>
      </c>
      <c r="AF142" t="s">
        <v>446</v>
      </c>
      <c r="AG142">
        <v>0</v>
      </c>
      <c r="AH142" t="s">
        <v>71</v>
      </c>
      <c r="AI142" t="s">
        <v>74</v>
      </c>
      <c r="AJ142">
        <v>0</v>
      </c>
      <c r="AK142" t="s">
        <v>71</v>
      </c>
      <c r="AL142" t="s">
        <v>435</v>
      </c>
      <c r="AM142">
        <v>128</v>
      </c>
      <c r="AN142" t="s">
        <v>437</v>
      </c>
      <c r="AO142">
        <v>1000</v>
      </c>
      <c r="AP142" t="s">
        <v>438</v>
      </c>
      <c r="AQ142">
        <v>1048576</v>
      </c>
      <c r="AR142" t="s">
        <v>439</v>
      </c>
      <c r="AS142">
        <v>10</v>
      </c>
      <c r="AT142" t="s">
        <v>440</v>
      </c>
      <c r="AU142">
        <v>1000</v>
      </c>
      <c r="AV142" t="s">
        <v>441</v>
      </c>
      <c r="AW142">
        <v>512</v>
      </c>
      <c r="AX142" t="s">
        <v>442</v>
      </c>
      <c r="AY142">
        <v>512</v>
      </c>
      <c r="AZ142" t="s">
        <v>443</v>
      </c>
      <c r="BA142">
        <v>1</v>
      </c>
      <c r="BB142" t="s">
        <v>444</v>
      </c>
      <c r="BC142">
        <v>0</v>
      </c>
      <c r="BD142" t="s">
        <v>445</v>
      </c>
      <c r="BE142">
        <v>1000000</v>
      </c>
    </row>
    <row r="143" ht="29.25" spans="1:55">
      <c r="A143" s="2">
        <v>1326</v>
      </c>
      <c r="B143" t="s">
        <v>425</v>
      </c>
      <c r="C143">
        <v>4</v>
      </c>
      <c r="D143" t="s">
        <v>426</v>
      </c>
      <c r="E143">
        <v>2180</v>
      </c>
      <c r="F143" t="s">
        <v>427</v>
      </c>
      <c r="G143" t="s">
        <v>428</v>
      </c>
      <c r="H143">
        <v>108.893</v>
      </c>
      <c r="I143" t="s">
        <v>429</v>
      </c>
      <c r="J143">
        <v>0.00112</v>
      </c>
      <c r="K143" t="s">
        <v>71</v>
      </c>
      <c r="L143" t="s">
        <v>430</v>
      </c>
      <c r="M143">
        <v>1142.257336</v>
      </c>
      <c r="N143" t="s">
        <v>71</v>
      </c>
      <c r="O143" t="s">
        <v>431</v>
      </c>
      <c r="P143">
        <v>0.00221</v>
      </c>
      <c r="Q143" t="s">
        <v>71</v>
      </c>
      <c r="R143" t="s">
        <v>432</v>
      </c>
      <c r="S143" t="e">
        <f t="shared" si="2"/>
        <v>#NAME?</v>
      </c>
      <c r="T143" t="s">
        <v>71</v>
      </c>
      <c r="U143" t="s">
        <v>70</v>
      </c>
      <c r="V143">
        <v>24.827114</v>
      </c>
      <c r="W143" t="s">
        <v>71</v>
      </c>
      <c r="X143" t="s">
        <v>433</v>
      </c>
      <c r="Y143">
        <v>0</v>
      </c>
      <c r="Z143" t="s">
        <v>72</v>
      </c>
      <c r="AA143">
        <v>0</v>
      </c>
      <c r="AB143" t="s">
        <v>71</v>
      </c>
      <c r="AC143" t="s">
        <v>73</v>
      </c>
      <c r="AD143">
        <v>0</v>
      </c>
      <c r="AE143" t="s">
        <v>71</v>
      </c>
      <c r="AF143" t="s">
        <v>446</v>
      </c>
      <c r="AG143">
        <v>0</v>
      </c>
      <c r="AH143" t="s">
        <v>71</v>
      </c>
      <c r="AI143" t="s">
        <v>74</v>
      </c>
      <c r="AJ143">
        <v>0</v>
      </c>
      <c r="AK143" t="s">
        <v>71</v>
      </c>
      <c r="AL143" t="s">
        <v>437</v>
      </c>
      <c r="AM143">
        <v>1000</v>
      </c>
      <c r="AN143" t="s">
        <v>438</v>
      </c>
      <c r="AO143">
        <v>1048576</v>
      </c>
      <c r="AP143" t="s">
        <v>439</v>
      </c>
      <c r="AQ143">
        <v>10</v>
      </c>
      <c r="AR143" t="s">
        <v>440</v>
      </c>
      <c r="AS143">
        <v>1000</v>
      </c>
      <c r="AT143" t="s">
        <v>441</v>
      </c>
      <c r="AU143">
        <v>512</v>
      </c>
      <c r="AV143" t="s">
        <v>442</v>
      </c>
      <c r="AW143">
        <v>512</v>
      </c>
      <c r="AX143" t="s">
        <v>443</v>
      </c>
      <c r="AY143">
        <v>1</v>
      </c>
      <c r="AZ143" t="s">
        <v>444</v>
      </c>
      <c r="BA143">
        <v>0</v>
      </c>
      <c r="BB143" t="s">
        <v>445</v>
      </c>
      <c r="BC143">
        <v>1000000</v>
      </c>
    </row>
    <row r="144" ht="29.25" spans="1:57">
      <c r="A144" s="2">
        <v>1326</v>
      </c>
      <c r="B144" t="s">
        <v>425</v>
      </c>
      <c r="C144">
        <v>4</v>
      </c>
      <c r="D144" t="s">
        <v>426</v>
      </c>
      <c r="E144">
        <v>2180</v>
      </c>
      <c r="F144" t="s">
        <v>427</v>
      </c>
      <c r="G144" t="s">
        <v>428</v>
      </c>
      <c r="H144">
        <v>110.29</v>
      </c>
      <c r="I144" t="s">
        <v>429</v>
      </c>
      <c r="J144">
        <v>0.001236</v>
      </c>
      <c r="K144" t="s">
        <v>71</v>
      </c>
      <c r="L144" t="s">
        <v>430</v>
      </c>
      <c r="M144">
        <v>1110.005072</v>
      </c>
      <c r="N144" t="s">
        <v>71</v>
      </c>
      <c r="O144" t="s">
        <v>431</v>
      </c>
      <c r="P144">
        <v>0.002294</v>
      </c>
      <c r="Q144" t="s">
        <v>71</v>
      </c>
      <c r="R144" t="s">
        <v>432</v>
      </c>
      <c r="S144" t="e">
        <f t="shared" si="2"/>
        <v>#NAME?</v>
      </c>
      <c r="T144" t="s">
        <v>71</v>
      </c>
      <c r="U144" t="s">
        <v>70</v>
      </c>
      <c r="V144">
        <v>3.615818</v>
      </c>
      <c r="W144" t="s">
        <v>71</v>
      </c>
      <c r="X144" t="s">
        <v>433</v>
      </c>
      <c r="Y144">
        <v>0</v>
      </c>
      <c r="Z144" t="s">
        <v>72</v>
      </c>
      <c r="AA144">
        <v>0</v>
      </c>
      <c r="AB144" t="s">
        <v>71</v>
      </c>
      <c r="AC144" t="s">
        <v>73</v>
      </c>
      <c r="AD144">
        <v>0</v>
      </c>
      <c r="AE144" t="s">
        <v>71</v>
      </c>
      <c r="AF144" t="s">
        <v>446</v>
      </c>
      <c r="AG144">
        <v>0</v>
      </c>
      <c r="AH144" t="s">
        <v>71</v>
      </c>
      <c r="AI144" t="s">
        <v>74</v>
      </c>
      <c r="AJ144">
        <v>0</v>
      </c>
      <c r="AK144" t="s">
        <v>71</v>
      </c>
      <c r="AL144" t="s">
        <v>435</v>
      </c>
      <c r="AM144">
        <v>128</v>
      </c>
      <c r="AN144" t="s">
        <v>437</v>
      </c>
      <c r="AO144">
        <v>1000</v>
      </c>
      <c r="AP144" t="s">
        <v>438</v>
      </c>
      <c r="AQ144">
        <v>1048576</v>
      </c>
      <c r="AR144" t="s">
        <v>439</v>
      </c>
      <c r="AS144">
        <v>10</v>
      </c>
      <c r="AT144" t="s">
        <v>440</v>
      </c>
      <c r="AU144">
        <v>1000</v>
      </c>
      <c r="AV144" t="s">
        <v>441</v>
      </c>
      <c r="AW144">
        <v>512</v>
      </c>
      <c r="AX144" t="s">
        <v>442</v>
      </c>
      <c r="AY144">
        <v>512</v>
      </c>
      <c r="AZ144" t="s">
        <v>443</v>
      </c>
      <c r="BA144">
        <v>1</v>
      </c>
      <c r="BB144" t="s">
        <v>444</v>
      </c>
      <c r="BC144">
        <v>0</v>
      </c>
      <c r="BD144" t="s">
        <v>445</v>
      </c>
      <c r="BE144">
        <v>1000000</v>
      </c>
    </row>
    <row r="145" ht="29.25" spans="1:57">
      <c r="A145" s="2">
        <v>1326</v>
      </c>
      <c r="B145" t="s">
        <v>425</v>
      </c>
      <c r="C145">
        <v>4</v>
      </c>
      <c r="D145" t="s">
        <v>426</v>
      </c>
      <c r="E145">
        <v>2180</v>
      </c>
      <c r="F145" t="s">
        <v>427</v>
      </c>
      <c r="G145" t="s">
        <v>428</v>
      </c>
      <c r="H145">
        <v>109.888</v>
      </c>
      <c r="I145" t="s">
        <v>429</v>
      </c>
      <c r="J145">
        <v>0.00203</v>
      </c>
      <c r="K145" t="s">
        <v>71</v>
      </c>
      <c r="L145" t="s">
        <v>430</v>
      </c>
      <c r="M145">
        <v>1335.446444</v>
      </c>
      <c r="N145" t="s">
        <v>71</v>
      </c>
      <c r="O145" t="s">
        <v>431</v>
      </c>
      <c r="P145">
        <v>0.003303</v>
      </c>
      <c r="Q145" t="s">
        <v>71</v>
      </c>
      <c r="R145" t="s">
        <v>432</v>
      </c>
      <c r="S145" t="e">
        <f t="shared" si="2"/>
        <v>#NAME?</v>
      </c>
      <c r="T145" t="s">
        <v>71</v>
      </c>
      <c r="U145" t="s">
        <v>70</v>
      </c>
      <c r="V145">
        <v>5.237131</v>
      </c>
      <c r="W145" t="s">
        <v>71</v>
      </c>
      <c r="X145" t="s">
        <v>433</v>
      </c>
      <c r="Y145">
        <v>0</v>
      </c>
      <c r="Z145" t="s">
        <v>72</v>
      </c>
      <c r="AA145">
        <v>0</v>
      </c>
      <c r="AB145" t="s">
        <v>71</v>
      </c>
      <c r="AC145" t="s">
        <v>73</v>
      </c>
      <c r="AD145">
        <v>0</v>
      </c>
      <c r="AE145" t="s">
        <v>71</v>
      </c>
      <c r="AF145" t="s">
        <v>446</v>
      </c>
      <c r="AG145">
        <v>0</v>
      </c>
      <c r="AH145" t="s">
        <v>71</v>
      </c>
      <c r="AI145" t="s">
        <v>74</v>
      </c>
      <c r="AJ145">
        <v>0</v>
      </c>
      <c r="AK145" t="s">
        <v>71</v>
      </c>
      <c r="AL145" t="s">
        <v>435</v>
      </c>
      <c r="AM145">
        <v>128</v>
      </c>
      <c r="AN145" t="s">
        <v>437</v>
      </c>
      <c r="AO145">
        <v>1000</v>
      </c>
      <c r="AP145" t="s">
        <v>438</v>
      </c>
      <c r="AQ145">
        <v>1048576</v>
      </c>
      <c r="AR145" t="s">
        <v>439</v>
      </c>
      <c r="AS145">
        <v>10</v>
      </c>
      <c r="AT145" t="s">
        <v>440</v>
      </c>
      <c r="AU145">
        <v>1000</v>
      </c>
      <c r="AV145" t="s">
        <v>441</v>
      </c>
      <c r="AW145">
        <v>512</v>
      </c>
      <c r="AX145" t="s">
        <v>442</v>
      </c>
      <c r="AY145">
        <v>512</v>
      </c>
      <c r="AZ145" t="s">
        <v>443</v>
      </c>
      <c r="BA145">
        <v>1</v>
      </c>
      <c r="BB145" t="s">
        <v>444</v>
      </c>
      <c r="BC145">
        <v>0</v>
      </c>
      <c r="BD145" t="s">
        <v>445</v>
      </c>
      <c r="BE145">
        <v>1000000</v>
      </c>
    </row>
    <row r="146" ht="29.25" spans="1:55">
      <c r="A146" s="2">
        <v>1326</v>
      </c>
      <c r="B146" t="s">
        <v>425</v>
      </c>
      <c r="C146">
        <v>4</v>
      </c>
      <c r="D146" t="s">
        <v>426</v>
      </c>
      <c r="E146">
        <v>2180</v>
      </c>
      <c r="F146" t="s">
        <v>427</v>
      </c>
      <c r="G146" t="s">
        <v>428</v>
      </c>
      <c r="H146">
        <v>109.888</v>
      </c>
      <c r="I146" t="s">
        <v>429</v>
      </c>
      <c r="J146">
        <v>0.001189</v>
      </c>
      <c r="K146" t="s">
        <v>71</v>
      </c>
      <c r="L146" t="s">
        <v>430</v>
      </c>
      <c r="M146">
        <v>1173.422739</v>
      </c>
      <c r="N146" t="s">
        <v>71</v>
      </c>
      <c r="O146" t="s">
        <v>431</v>
      </c>
      <c r="P146">
        <v>0.002308</v>
      </c>
      <c r="Q146" t="s">
        <v>71</v>
      </c>
      <c r="R146" t="s">
        <v>432</v>
      </c>
      <c r="S146" t="e">
        <f t="shared" si="2"/>
        <v>#NAME?</v>
      </c>
      <c r="T146" t="s">
        <v>71</v>
      </c>
      <c r="U146" t="s">
        <v>70</v>
      </c>
      <c r="V146">
        <v>24.632108</v>
      </c>
      <c r="W146" t="s">
        <v>71</v>
      </c>
      <c r="X146" t="s">
        <v>433</v>
      </c>
      <c r="Y146">
        <v>0</v>
      </c>
      <c r="Z146" t="s">
        <v>72</v>
      </c>
      <c r="AA146">
        <v>0</v>
      </c>
      <c r="AB146" t="s">
        <v>71</v>
      </c>
      <c r="AC146" t="s">
        <v>73</v>
      </c>
      <c r="AD146">
        <v>0</v>
      </c>
      <c r="AE146" t="s">
        <v>71</v>
      </c>
      <c r="AF146" t="s">
        <v>446</v>
      </c>
      <c r="AG146">
        <v>0</v>
      </c>
      <c r="AH146" t="s">
        <v>71</v>
      </c>
      <c r="AI146" t="s">
        <v>74</v>
      </c>
      <c r="AJ146">
        <v>0</v>
      </c>
      <c r="AK146" t="s">
        <v>71</v>
      </c>
      <c r="AL146" t="s">
        <v>437</v>
      </c>
      <c r="AM146">
        <v>1000</v>
      </c>
      <c r="AN146" t="s">
        <v>438</v>
      </c>
      <c r="AO146">
        <v>1048576</v>
      </c>
      <c r="AP146" t="s">
        <v>439</v>
      </c>
      <c r="AQ146">
        <v>10</v>
      </c>
      <c r="AR146" t="s">
        <v>440</v>
      </c>
      <c r="AS146">
        <v>1000</v>
      </c>
      <c r="AT146" t="s">
        <v>441</v>
      </c>
      <c r="AU146">
        <v>512</v>
      </c>
      <c r="AV146" t="s">
        <v>442</v>
      </c>
      <c r="AW146">
        <v>512</v>
      </c>
      <c r="AX146" t="s">
        <v>443</v>
      </c>
      <c r="AY146">
        <v>1</v>
      </c>
      <c r="AZ146" t="s">
        <v>444</v>
      </c>
      <c r="BA146">
        <v>0</v>
      </c>
      <c r="BB146" t="s">
        <v>445</v>
      </c>
      <c r="BC146">
        <v>1000000</v>
      </c>
    </row>
    <row r="147" ht="29.25" spans="1:57">
      <c r="A147" s="2">
        <v>1326</v>
      </c>
      <c r="B147" t="s">
        <v>425</v>
      </c>
      <c r="C147">
        <v>4</v>
      </c>
      <c r="D147" t="s">
        <v>426</v>
      </c>
      <c r="E147">
        <v>2180</v>
      </c>
      <c r="F147" t="s">
        <v>427</v>
      </c>
      <c r="G147" t="s">
        <v>428</v>
      </c>
      <c r="H147">
        <v>109.069</v>
      </c>
      <c r="I147" t="s">
        <v>429</v>
      </c>
      <c r="J147">
        <v>0.001111</v>
      </c>
      <c r="K147" t="s">
        <v>71</v>
      </c>
      <c r="L147" t="s">
        <v>430</v>
      </c>
      <c r="M147">
        <v>1104.680409</v>
      </c>
      <c r="N147" t="s">
        <v>71</v>
      </c>
      <c r="O147" t="s">
        <v>431</v>
      </c>
      <c r="P147">
        <v>0.002165</v>
      </c>
      <c r="Q147" t="s">
        <v>71</v>
      </c>
      <c r="R147" t="s">
        <v>432</v>
      </c>
      <c r="S147" t="e">
        <f t="shared" si="2"/>
        <v>#NAME?</v>
      </c>
      <c r="T147" t="s">
        <v>71</v>
      </c>
      <c r="U147" t="s">
        <v>70</v>
      </c>
      <c r="V147">
        <v>3.597249</v>
      </c>
      <c r="W147" t="s">
        <v>71</v>
      </c>
      <c r="X147" t="s">
        <v>433</v>
      </c>
      <c r="Y147">
        <v>0</v>
      </c>
      <c r="Z147" t="s">
        <v>72</v>
      </c>
      <c r="AA147">
        <v>0</v>
      </c>
      <c r="AB147" t="s">
        <v>71</v>
      </c>
      <c r="AC147" t="s">
        <v>73</v>
      </c>
      <c r="AD147">
        <v>0</v>
      </c>
      <c r="AE147" t="s">
        <v>71</v>
      </c>
      <c r="AF147" t="s">
        <v>446</v>
      </c>
      <c r="AG147">
        <v>0</v>
      </c>
      <c r="AH147" t="s">
        <v>71</v>
      </c>
      <c r="AI147" t="s">
        <v>74</v>
      </c>
      <c r="AJ147">
        <v>0</v>
      </c>
      <c r="AK147" t="s">
        <v>71</v>
      </c>
      <c r="AL147" t="s">
        <v>435</v>
      </c>
      <c r="AM147">
        <v>128</v>
      </c>
      <c r="AN147" t="s">
        <v>437</v>
      </c>
      <c r="AO147">
        <v>1000</v>
      </c>
      <c r="AP147" t="s">
        <v>438</v>
      </c>
      <c r="AQ147">
        <v>1048576</v>
      </c>
      <c r="AR147" t="s">
        <v>439</v>
      </c>
      <c r="AS147">
        <v>10</v>
      </c>
      <c r="AT147" t="s">
        <v>440</v>
      </c>
      <c r="AU147">
        <v>1000</v>
      </c>
      <c r="AV147" t="s">
        <v>441</v>
      </c>
      <c r="AW147">
        <v>512</v>
      </c>
      <c r="AX147" t="s">
        <v>442</v>
      </c>
      <c r="AY147">
        <v>512</v>
      </c>
      <c r="AZ147" t="s">
        <v>443</v>
      </c>
      <c r="BA147">
        <v>1</v>
      </c>
      <c r="BB147" t="s">
        <v>444</v>
      </c>
      <c r="BC147">
        <v>0</v>
      </c>
      <c r="BD147" t="s">
        <v>445</v>
      </c>
      <c r="BE147">
        <v>1000000</v>
      </c>
    </row>
    <row r="148" ht="29.25" spans="1:55">
      <c r="A148" s="2">
        <v>1326</v>
      </c>
      <c r="B148" t="s">
        <v>425</v>
      </c>
      <c r="C148">
        <v>4</v>
      </c>
      <c r="D148" t="s">
        <v>426</v>
      </c>
      <c r="E148">
        <v>2180</v>
      </c>
      <c r="F148" t="s">
        <v>427</v>
      </c>
      <c r="G148" t="s">
        <v>428</v>
      </c>
      <c r="H148">
        <v>109.069</v>
      </c>
      <c r="I148" t="s">
        <v>429</v>
      </c>
      <c r="J148">
        <v>0.001163</v>
      </c>
      <c r="K148" t="s">
        <v>71</v>
      </c>
      <c r="L148" t="s">
        <v>430</v>
      </c>
      <c r="M148">
        <v>1131.694648</v>
      </c>
      <c r="N148" t="s">
        <v>71</v>
      </c>
      <c r="O148" t="s">
        <v>431</v>
      </c>
      <c r="P148">
        <v>0.002242</v>
      </c>
      <c r="Q148" t="s">
        <v>71</v>
      </c>
      <c r="R148" t="s">
        <v>432</v>
      </c>
      <c r="S148" t="e">
        <f t="shared" si="2"/>
        <v>#NAME?</v>
      </c>
      <c r="T148" t="s">
        <v>71</v>
      </c>
      <c r="U148" t="s">
        <v>70</v>
      </c>
      <c r="V148">
        <v>30.423672</v>
      </c>
      <c r="W148" t="s">
        <v>71</v>
      </c>
      <c r="X148" t="s">
        <v>433</v>
      </c>
      <c r="Y148">
        <v>0</v>
      </c>
      <c r="Z148" t="s">
        <v>72</v>
      </c>
      <c r="AA148">
        <v>0</v>
      </c>
      <c r="AB148" t="s">
        <v>71</v>
      </c>
      <c r="AC148" t="s">
        <v>73</v>
      </c>
      <c r="AD148">
        <v>0</v>
      </c>
      <c r="AE148" t="s">
        <v>71</v>
      </c>
      <c r="AF148" t="s">
        <v>446</v>
      </c>
      <c r="AG148">
        <v>0</v>
      </c>
      <c r="AH148" t="s">
        <v>71</v>
      </c>
      <c r="AI148" t="s">
        <v>74</v>
      </c>
      <c r="AJ148">
        <v>0</v>
      </c>
      <c r="AK148" t="s">
        <v>71</v>
      </c>
      <c r="AL148" t="s">
        <v>437</v>
      </c>
      <c r="AM148">
        <v>1000</v>
      </c>
      <c r="AN148" t="s">
        <v>438</v>
      </c>
      <c r="AO148">
        <v>1048576</v>
      </c>
      <c r="AP148" t="s">
        <v>439</v>
      </c>
      <c r="AQ148">
        <v>10</v>
      </c>
      <c r="AR148" t="s">
        <v>440</v>
      </c>
      <c r="AS148">
        <v>1000</v>
      </c>
      <c r="AT148" t="s">
        <v>441</v>
      </c>
      <c r="AU148">
        <v>512</v>
      </c>
      <c r="AV148" t="s">
        <v>442</v>
      </c>
      <c r="AW148">
        <v>512</v>
      </c>
      <c r="AX148" t="s">
        <v>443</v>
      </c>
      <c r="AY148">
        <v>1</v>
      </c>
      <c r="AZ148" t="s">
        <v>444</v>
      </c>
      <c r="BA148">
        <v>0</v>
      </c>
      <c r="BB148" t="s">
        <v>445</v>
      </c>
      <c r="BC148">
        <v>1000000</v>
      </c>
    </row>
    <row r="149" ht="29.25" spans="1:57">
      <c r="A149" s="2">
        <v>1326</v>
      </c>
      <c r="B149" t="s">
        <v>425</v>
      </c>
      <c r="C149">
        <v>4</v>
      </c>
      <c r="D149" t="s">
        <v>426</v>
      </c>
      <c r="E149">
        <v>238</v>
      </c>
      <c r="F149" t="s">
        <v>427</v>
      </c>
      <c r="G149" t="s">
        <v>428</v>
      </c>
      <c r="H149">
        <v>119.1</v>
      </c>
      <c r="I149" t="s">
        <v>429</v>
      </c>
      <c r="J149">
        <v>0.000409</v>
      </c>
      <c r="K149" t="s">
        <v>71</v>
      </c>
      <c r="L149" t="s">
        <v>430</v>
      </c>
      <c r="M149">
        <v>426.209597</v>
      </c>
      <c r="N149" t="s">
        <v>71</v>
      </c>
      <c r="O149" t="s">
        <v>431</v>
      </c>
      <c r="P149">
        <v>0.000816</v>
      </c>
      <c r="Q149" t="s">
        <v>71</v>
      </c>
      <c r="R149" t="s">
        <v>432</v>
      </c>
      <c r="S149" t="e">
        <f t="shared" si="2"/>
        <v>#NAME?</v>
      </c>
      <c r="T149" t="s">
        <v>71</v>
      </c>
      <c r="U149" t="s">
        <v>70</v>
      </c>
      <c r="V149">
        <v>0.480609</v>
      </c>
      <c r="W149" t="s">
        <v>71</v>
      </c>
      <c r="X149" t="s">
        <v>433</v>
      </c>
      <c r="Y149">
        <v>0</v>
      </c>
      <c r="Z149" t="s">
        <v>72</v>
      </c>
      <c r="AA149">
        <v>0</v>
      </c>
      <c r="AB149" t="s">
        <v>71</v>
      </c>
      <c r="AC149" t="s">
        <v>73</v>
      </c>
      <c r="AD149">
        <v>0</v>
      </c>
      <c r="AE149" t="s">
        <v>71</v>
      </c>
      <c r="AF149" t="s">
        <v>446</v>
      </c>
      <c r="AG149">
        <v>0</v>
      </c>
      <c r="AH149" t="s">
        <v>71</v>
      </c>
      <c r="AI149" t="s">
        <v>74</v>
      </c>
      <c r="AJ149">
        <v>0</v>
      </c>
      <c r="AK149" t="s">
        <v>71</v>
      </c>
      <c r="AL149" t="s">
        <v>435</v>
      </c>
      <c r="AM149">
        <v>128</v>
      </c>
      <c r="AN149" t="s">
        <v>437</v>
      </c>
      <c r="AO149">
        <v>1000</v>
      </c>
      <c r="AP149" t="s">
        <v>438</v>
      </c>
      <c r="AQ149">
        <v>1048576</v>
      </c>
      <c r="AR149" t="s">
        <v>439</v>
      </c>
      <c r="AS149">
        <v>10</v>
      </c>
      <c r="AT149" t="s">
        <v>440</v>
      </c>
      <c r="AU149">
        <v>1000</v>
      </c>
      <c r="AV149" t="s">
        <v>441</v>
      </c>
      <c r="AW149">
        <v>20</v>
      </c>
      <c r="AX149" t="s">
        <v>442</v>
      </c>
      <c r="AY149">
        <v>20</v>
      </c>
      <c r="AZ149" t="s">
        <v>443</v>
      </c>
      <c r="BA149">
        <v>1</v>
      </c>
      <c r="BB149" t="s">
        <v>444</v>
      </c>
      <c r="BC149">
        <v>0</v>
      </c>
      <c r="BD149" t="s">
        <v>445</v>
      </c>
      <c r="BE149">
        <v>1000000</v>
      </c>
    </row>
    <row r="150" ht="29.25" spans="1:55">
      <c r="A150" s="2">
        <v>1326</v>
      </c>
      <c r="B150" t="s">
        <v>425</v>
      </c>
      <c r="C150">
        <v>4</v>
      </c>
      <c r="D150" t="s">
        <v>426</v>
      </c>
      <c r="E150">
        <v>238</v>
      </c>
      <c r="F150" t="s">
        <v>427</v>
      </c>
      <c r="G150" t="s">
        <v>428</v>
      </c>
      <c r="H150">
        <v>119.1</v>
      </c>
      <c r="I150" t="s">
        <v>429</v>
      </c>
      <c r="J150">
        <v>0.000409</v>
      </c>
      <c r="K150" t="s">
        <v>71</v>
      </c>
      <c r="L150" t="s">
        <v>430</v>
      </c>
      <c r="M150">
        <v>521.281117</v>
      </c>
      <c r="N150" t="s">
        <v>71</v>
      </c>
      <c r="O150" t="s">
        <v>431</v>
      </c>
      <c r="P150">
        <v>0.000906</v>
      </c>
      <c r="Q150" t="s">
        <v>71</v>
      </c>
      <c r="R150" t="s">
        <v>432</v>
      </c>
      <c r="S150" t="e">
        <f t="shared" si="2"/>
        <v>#NAME?</v>
      </c>
      <c r="T150" t="s">
        <v>71</v>
      </c>
      <c r="U150" t="s">
        <v>70</v>
      </c>
      <c r="V150">
        <v>1.254225</v>
      </c>
      <c r="W150" t="s">
        <v>71</v>
      </c>
      <c r="X150" t="s">
        <v>433</v>
      </c>
      <c r="Y150">
        <v>0</v>
      </c>
      <c r="Z150" t="s">
        <v>72</v>
      </c>
      <c r="AA150">
        <v>0</v>
      </c>
      <c r="AB150" t="s">
        <v>71</v>
      </c>
      <c r="AC150" t="s">
        <v>73</v>
      </c>
      <c r="AD150">
        <v>0</v>
      </c>
      <c r="AE150" t="s">
        <v>71</v>
      </c>
      <c r="AF150" t="s">
        <v>446</v>
      </c>
      <c r="AG150">
        <v>0</v>
      </c>
      <c r="AH150" t="s">
        <v>71</v>
      </c>
      <c r="AI150" t="s">
        <v>74</v>
      </c>
      <c r="AJ150">
        <v>0</v>
      </c>
      <c r="AK150" t="s">
        <v>71</v>
      </c>
      <c r="AL150" t="s">
        <v>437</v>
      </c>
      <c r="AM150">
        <v>1000</v>
      </c>
      <c r="AN150" t="s">
        <v>438</v>
      </c>
      <c r="AO150">
        <v>1048576</v>
      </c>
      <c r="AP150" t="s">
        <v>439</v>
      </c>
      <c r="AQ150">
        <v>10</v>
      </c>
      <c r="AR150" t="s">
        <v>440</v>
      </c>
      <c r="AS150">
        <v>1000</v>
      </c>
      <c r="AT150" t="s">
        <v>441</v>
      </c>
      <c r="AU150">
        <v>20</v>
      </c>
      <c r="AV150" t="s">
        <v>442</v>
      </c>
      <c r="AW150">
        <v>20</v>
      </c>
      <c r="AX150" t="s">
        <v>443</v>
      </c>
      <c r="AY150">
        <v>1</v>
      </c>
      <c r="AZ150" t="s">
        <v>444</v>
      </c>
      <c r="BA150">
        <v>0</v>
      </c>
      <c r="BB150" t="s">
        <v>445</v>
      </c>
      <c r="BC150">
        <v>1000000</v>
      </c>
    </row>
    <row r="151" ht="29.25" spans="1:57">
      <c r="A151" s="2">
        <v>1325</v>
      </c>
      <c r="B151" t="s">
        <v>425</v>
      </c>
      <c r="C151">
        <v>4</v>
      </c>
      <c r="D151" t="s">
        <v>426</v>
      </c>
      <c r="E151">
        <v>2180</v>
      </c>
      <c r="F151" t="s">
        <v>427</v>
      </c>
      <c r="G151" t="s">
        <v>428</v>
      </c>
      <c r="H151">
        <v>107.487</v>
      </c>
      <c r="I151" t="s">
        <v>429</v>
      </c>
      <c r="J151">
        <v>0.00113</v>
      </c>
      <c r="K151" t="s">
        <v>71</v>
      </c>
      <c r="L151" t="s">
        <v>430</v>
      </c>
      <c r="M151">
        <v>1091.74687</v>
      </c>
      <c r="N151" t="s">
        <v>71</v>
      </c>
      <c r="O151" t="s">
        <v>431</v>
      </c>
      <c r="P151">
        <v>0.002171</v>
      </c>
      <c r="Q151" t="s">
        <v>71</v>
      </c>
      <c r="R151" t="s">
        <v>432</v>
      </c>
      <c r="S151" t="e">
        <f t="shared" si="2"/>
        <v>#NAME?</v>
      </c>
      <c r="T151" t="s">
        <v>71</v>
      </c>
      <c r="U151" t="s">
        <v>70</v>
      </c>
      <c r="V151">
        <v>2.672134</v>
      </c>
      <c r="W151" t="s">
        <v>71</v>
      </c>
      <c r="X151" t="s">
        <v>433</v>
      </c>
      <c r="Y151">
        <v>0</v>
      </c>
      <c r="Z151" t="s">
        <v>72</v>
      </c>
      <c r="AA151">
        <v>0</v>
      </c>
      <c r="AB151" t="s">
        <v>71</v>
      </c>
      <c r="AC151" t="s">
        <v>73</v>
      </c>
      <c r="AD151">
        <v>0</v>
      </c>
      <c r="AE151" t="s">
        <v>71</v>
      </c>
      <c r="AF151" t="s">
        <v>446</v>
      </c>
      <c r="AG151">
        <v>0</v>
      </c>
      <c r="AH151" t="s">
        <v>71</v>
      </c>
      <c r="AI151" t="s">
        <v>74</v>
      </c>
      <c r="AJ151">
        <v>0</v>
      </c>
      <c r="AK151" t="s">
        <v>71</v>
      </c>
      <c r="AL151" t="s">
        <v>435</v>
      </c>
      <c r="AM151">
        <v>64</v>
      </c>
      <c r="AN151" t="s">
        <v>437</v>
      </c>
      <c r="AO151">
        <v>1000</v>
      </c>
      <c r="AP151" t="s">
        <v>438</v>
      </c>
      <c r="AQ151">
        <v>1048576</v>
      </c>
      <c r="AR151" t="s">
        <v>439</v>
      </c>
      <c r="AS151">
        <v>10</v>
      </c>
      <c r="AT151" t="s">
        <v>440</v>
      </c>
      <c r="AU151">
        <v>1000</v>
      </c>
      <c r="AV151" t="s">
        <v>441</v>
      </c>
      <c r="AW151">
        <v>512</v>
      </c>
      <c r="AX151" t="s">
        <v>442</v>
      </c>
      <c r="AY151">
        <v>512</v>
      </c>
      <c r="AZ151" t="s">
        <v>443</v>
      </c>
      <c r="BA151">
        <v>1</v>
      </c>
      <c r="BB151" t="s">
        <v>444</v>
      </c>
      <c r="BC151">
        <v>0</v>
      </c>
      <c r="BD151" t="s">
        <v>445</v>
      </c>
      <c r="BE151">
        <v>1000000</v>
      </c>
    </row>
    <row r="152" ht="29.25" spans="1:55">
      <c r="A152" s="2">
        <v>1325</v>
      </c>
      <c r="B152" t="s">
        <v>425</v>
      </c>
      <c r="C152">
        <v>4</v>
      </c>
      <c r="D152" t="s">
        <v>426</v>
      </c>
      <c r="E152">
        <v>2180</v>
      </c>
      <c r="F152" t="s">
        <v>427</v>
      </c>
      <c r="G152" t="s">
        <v>428</v>
      </c>
      <c r="H152">
        <v>107.487</v>
      </c>
      <c r="I152" t="s">
        <v>429</v>
      </c>
      <c r="J152">
        <v>0.001124</v>
      </c>
      <c r="K152" t="s">
        <v>71</v>
      </c>
      <c r="L152" t="s">
        <v>430</v>
      </c>
      <c r="M152">
        <v>1096.824001</v>
      </c>
      <c r="N152" t="s">
        <v>71</v>
      </c>
      <c r="O152" t="s">
        <v>431</v>
      </c>
      <c r="P152">
        <v>0.00217</v>
      </c>
      <c r="Q152" t="s">
        <v>71</v>
      </c>
      <c r="R152" t="s">
        <v>432</v>
      </c>
      <c r="S152" t="e">
        <f t="shared" si="2"/>
        <v>#NAME?</v>
      </c>
      <c r="T152" t="s">
        <v>71</v>
      </c>
      <c r="U152" t="s">
        <v>70</v>
      </c>
      <c r="V152">
        <v>23.748123</v>
      </c>
      <c r="W152" t="s">
        <v>71</v>
      </c>
      <c r="X152" t="s">
        <v>433</v>
      </c>
      <c r="Y152">
        <v>0</v>
      </c>
      <c r="Z152" t="s">
        <v>72</v>
      </c>
      <c r="AA152">
        <v>0</v>
      </c>
      <c r="AB152" t="s">
        <v>71</v>
      </c>
      <c r="AC152" t="s">
        <v>73</v>
      </c>
      <c r="AD152">
        <v>0</v>
      </c>
      <c r="AE152" t="s">
        <v>71</v>
      </c>
      <c r="AF152" t="s">
        <v>446</v>
      </c>
      <c r="AG152">
        <v>0</v>
      </c>
      <c r="AH152" t="s">
        <v>71</v>
      </c>
      <c r="AI152" t="s">
        <v>74</v>
      </c>
      <c r="AJ152">
        <v>0</v>
      </c>
      <c r="AK152" t="s">
        <v>71</v>
      </c>
      <c r="AL152" t="s">
        <v>437</v>
      </c>
      <c r="AM152">
        <v>1000</v>
      </c>
      <c r="AN152" t="s">
        <v>438</v>
      </c>
      <c r="AO152">
        <v>1048576</v>
      </c>
      <c r="AP152" t="s">
        <v>439</v>
      </c>
      <c r="AQ152">
        <v>10</v>
      </c>
      <c r="AR152" t="s">
        <v>440</v>
      </c>
      <c r="AS152">
        <v>1000</v>
      </c>
      <c r="AT152" t="s">
        <v>441</v>
      </c>
      <c r="AU152">
        <v>512</v>
      </c>
      <c r="AV152" t="s">
        <v>442</v>
      </c>
      <c r="AW152">
        <v>512</v>
      </c>
      <c r="AX152" t="s">
        <v>443</v>
      </c>
      <c r="AY152">
        <v>1</v>
      </c>
      <c r="AZ152" t="s">
        <v>444</v>
      </c>
      <c r="BA152">
        <v>0</v>
      </c>
      <c r="BB152" t="s">
        <v>445</v>
      </c>
      <c r="BC152">
        <v>1000000</v>
      </c>
    </row>
    <row r="153" ht="29.25" spans="1:57">
      <c r="A153" s="2">
        <v>1324</v>
      </c>
      <c r="B153" t="s">
        <v>425</v>
      </c>
      <c r="C153">
        <v>4</v>
      </c>
      <c r="D153" t="s">
        <v>426</v>
      </c>
      <c r="E153">
        <v>2180</v>
      </c>
      <c r="F153" t="s">
        <v>427</v>
      </c>
      <c r="G153" t="s">
        <v>428</v>
      </c>
      <c r="H153">
        <v>109.959</v>
      </c>
      <c r="I153" t="s">
        <v>429</v>
      </c>
      <c r="J153">
        <v>0.001187</v>
      </c>
      <c r="K153" t="s">
        <v>71</v>
      </c>
      <c r="L153" t="s">
        <v>430</v>
      </c>
      <c r="M153">
        <v>1096.450485</v>
      </c>
      <c r="N153" t="s">
        <v>71</v>
      </c>
      <c r="O153" t="s">
        <v>431</v>
      </c>
      <c r="P153">
        <v>0.002233</v>
      </c>
      <c r="Q153" t="s">
        <v>71</v>
      </c>
      <c r="R153" t="s">
        <v>432</v>
      </c>
      <c r="S153" t="e">
        <f t="shared" si="2"/>
        <v>#NAME?</v>
      </c>
      <c r="T153" t="s">
        <v>71</v>
      </c>
      <c r="U153" t="s">
        <v>70</v>
      </c>
      <c r="V153">
        <v>2.274096</v>
      </c>
      <c r="W153" t="s">
        <v>71</v>
      </c>
      <c r="X153" t="s">
        <v>433</v>
      </c>
      <c r="Y153">
        <v>0</v>
      </c>
      <c r="Z153" t="s">
        <v>72</v>
      </c>
      <c r="AA153">
        <v>0</v>
      </c>
      <c r="AB153" t="s">
        <v>71</v>
      </c>
      <c r="AC153" t="s">
        <v>73</v>
      </c>
      <c r="AD153">
        <v>0</v>
      </c>
      <c r="AE153" t="s">
        <v>71</v>
      </c>
      <c r="AF153" t="s">
        <v>446</v>
      </c>
      <c r="AG153">
        <v>0</v>
      </c>
      <c r="AH153" t="s">
        <v>71</v>
      </c>
      <c r="AI153" t="s">
        <v>74</v>
      </c>
      <c r="AJ153">
        <v>0</v>
      </c>
      <c r="AK153" t="s">
        <v>71</v>
      </c>
      <c r="AL153" t="s">
        <v>435</v>
      </c>
      <c r="AM153">
        <v>32</v>
      </c>
      <c r="AN153" t="s">
        <v>437</v>
      </c>
      <c r="AO153">
        <v>1000</v>
      </c>
      <c r="AP153" t="s">
        <v>438</v>
      </c>
      <c r="AQ153">
        <v>1048576</v>
      </c>
      <c r="AR153" t="s">
        <v>439</v>
      </c>
      <c r="AS153">
        <v>10</v>
      </c>
      <c r="AT153" t="s">
        <v>440</v>
      </c>
      <c r="AU153">
        <v>1000</v>
      </c>
      <c r="AV153" t="s">
        <v>441</v>
      </c>
      <c r="AW153">
        <v>512</v>
      </c>
      <c r="AX153" t="s">
        <v>442</v>
      </c>
      <c r="AY153">
        <v>512</v>
      </c>
      <c r="AZ153" t="s">
        <v>443</v>
      </c>
      <c r="BA153">
        <v>1</v>
      </c>
      <c r="BB153" t="s">
        <v>444</v>
      </c>
      <c r="BC153">
        <v>0</v>
      </c>
      <c r="BD153" t="s">
        <v>445</v>
      </c>
      <c r="BE153">
        <v>1000000</v>
      </c>
    </row>
    <row r="154" ht="29.25" spans="1:55">
      <c r="A154" s="2">
        <v>1324</v>
      </c>
      <c r="B154" t="s">
        <v>425</v>
      </c>
      <c r="C154">
        <v>4</v>
      </c>
      <c r="D154" t="s">
        <v>426</v>
      </c>
      <c r="E154">
        <v>2180</v>
      </c>
      <c r="F154" t="s">
        <v>427</v>
      </c>
      <c r="G154" t="s">
        <v>428</v>
      </c>
      <c r="H154">
        <v>109.959</v>
      </c>
      <c r="I154" t="s">
        <v>429</v>
      </c>
      <c r="J154">
        <v>0.001146</v>
      </c>
      <c r="K154" t="s">
        <v>71</v>
      </c>
      <c r="L154" t="s">
        <v>430</v>
      </c>
      <c r="M154">
        <v>1128.822355</v>
      </c>
      <c r="N154" t="s">
        <v>71</v>
      </c>
      <c r="O154" t="s">
        <v>431</v>
      </c>
      <c r="P154">
        <v>0.002223</v>
      </c>
      <c r="Q154" t="s">
        <v>71</v>
      </c>
      <c r="R154" t="s">
        <v>432</v>
      </c>
      <c r="S154" t="e">
        <f t="shared" si="2"/>
        <v>#NAME?</v>
      </c>
      <c r="T154" t="s">
        <v>71</v>
      </c>
      <c r="U154" t="s">
        <v>70</v>
      </c>
      <c r="V154">
        <v>24.50602</v>
      </c>
      <c r="W154" t="s">
        <v>71</v>
      </c>
      <c r="X154" t="s">
        <v>433</v>
      </c>
      <c r="Y154">
        <v>0</v>
      </c>
      <c r="Z154" t="s">
        <v>72</v>
      </c>
      <c r="AA154">
        <v>0</v>
      </c>
      <c r="AB154" t="s">
        <v>71</v>
      </c>
      <c r="AC154" t="s">
        <v>73</v>
      </c>
      <c r="AD154">
        <v>0</v>
      </c>
      <c r="AE154" t="s">
        <v>71</v>
      </c>
      <c r="AF154" t="s">
        <v>446</v>
      </c>
      <c r="AG154">
        <v>0</v>
      </c>
      <c r="AH154" t="s">
        <v>71</v>
      </c>
      <c r="AI154" t="s">
        <v>74</v>
      </c>
      <c r="AJ154">
        <v>0</v>
      </c>
      <c r="AK154" t="s">
        <v>71</v>
      </c>
      <c r="AL154" t="s">
        <v>437</v>
      </c>
      <c r="AM154">
        <v>1000</v>
      </c>
      <c r="AN154" t="s">
        <v>438</v>
      </c>
      <c r="AO154">
        <v>1048576</v>
      </c>
      <c r="AP154" t="s">
        <v>439</v>
      </c>
      <c r="AQ154">
        <v>10</v>
      </c>
      <c r="AR154" t="s">
        <v>440</v>
      </c>
      <c r="AS154">
        <v>1000</v>
      </c>
      <c r="AT154" t="s">
        <v>441</v>
      </c>
      <c r="AU154">
        <v>512</v>
      </c>
      <c r="AV154" t="s">
        <v>442</v>
      </c>
      <c r="AW154">
        <v>512</v>
      </c>
      <c r="AX154" t="s">
        <v>443</v>
      </c>
      <c r="AY154">
        <v>1</v>
      </c>
      <c r="AZ154" t="s">
        <v>444</v>
      </c>
      <c r="BA154">
        <v>0</v>
      </c>
      <c r="BB154" t="s">
        <v>445</v>
      </c>
      <c r="BC154">
        <v>1000000</v>
      </c>
    </row>
    <row r="155" ht="29.25" spans="1:57">
      <c r="A155" s="2">
        <v>1323</v>
      </c>
      <c r="B155" t="s">
        <v>425</v>
      </c>
      <c r="C155">
        <v>4</v>
      </c>
      <c r="D155" t="s">
        <v>426</v>
      </c>
      <c r="E155">
        <v>2180</v>
      </c>
      <c r="F155" t="s">
        <v>427</v>
      </c>
      <c r="G155" t="s">
        <v>428</v>
      </c>
      <c r="H155">
        <v>108.83</v>
      </c>
      <c r="I155" t="s">
        <v>429</v>
      </c>
      <c r="J155">
        <v>0.001177</v>
      </c>
      <c r="K155" t="s">
        <v>71</v>
      </c>
      <c r="L155" t="s">
        <v>430</v>
      </c>
      <c r="M155">
        <v>1112.132854</v>
      </c>
      <c r="N155" t="s">
        <v>71</v>
      </c>
      <c r="O155" t="s">
        <v>431</v>
      </c>
      <c r="P155">
        <v>0.002238</v>
      </c>
      <c r="Q155" t="s">
        <v>71</v>
      </c>
      <c r="R155" t="s">
        <v>432</v>
      </c>
      <c r="S155" t="e">
        <f t="shared" si="2"/>
        <v>#NAME?</v>
      </c>
      <c r="T155" t="s">
        <v>71</v>
      </c>
      <c r="U155" t="s">
        <v>70</v>
      </c>
      <c r="V155">
        <v>2.06084</v>
      </c>
      <c r="W155" t="s">
        <v>71</v>
      </c>
      <c r="X155" t="s">
        <v>433</v>
      </c>
      <c r="Y155">
        <v>0</v>
      </c>
      <c r="Z155" t="s">
        <v>72</v>
      </c>
      <c r="AA155">
        <v>0</v>
      </c>
      <c r="AB155" t="s">
        <v>71</v>
      </c>
      <c r="AC155" t="s">
        <v>73</v>
      </c>
      <c r="AD155">
        <v>0</v>
      </c>
      <c r="AE155" t="s">
        <v>71</v>
      </c>
      <c r="AF155" t="s">
        <v>446</v>
      </c>
      <c r="AG155">
        <v>0</v>
      </c>
      <c r="AH155" t="s">
        <v>71</v>
      </c>
      <c r="AI155" t="s">
        <v>74</v>
      </c>
      <c r="AJ155">
        <v>0</v>
      </c>
      <c r="AK155" t="s">
        <v>71</v>
      </c>
      <c r="AL155" t="s">
        <v>435</v>
      </c>
      <c r="AM155">
        <v>16</v>
      </c>
      <c r="AN155" t="s">
        <v>437</v>
      </c>
      <c r="AO155">
        <v>1000</v>
      </c>
      <c r="AP155" t="s">
        <v>438</v>
      </c>
      <c r="AQ155">
        <v>1048576</v>
      </c>
      <c r="AR155" t="s">
        <v>439</v>
      </c>
      <c r="AS155">
        <v>10</v>
      </c>
      <c r="AT155" t="s">
        <v>440</v>
      </c>
      <c r="AU155">
        <v>1000</v>
      </c>
      <c r="AV155" t="s">
        <v>441</v>
      </c>
      <c r="AW155">
        <v>512</v>
      </c>
      <c r="AX155" t="s">
        <v>442</v>
      </c>
      <c r="AY155">
        <v>512</v>
      </c>
      <c r="AZ155" t="s">
        <v>443</v>
      </c>
      <c r="BA155">
        <v>1</v>
      </c>
      <c r="BB155" t="s">
        <v>444</v>
      </c>
      <c r="BC155">
        <v>0</v>
      </c>
      <c r="BD155" t="s">
        <v>445</v>
      </c>
      <c r="BE155">
        <v>1000000</v>
      </c>
    </row>
    <row r="156" ht="29.25" spans="1:55">
      <c r="A156" s="2">
        <v>1323</v>
      </c>
      <c r="B156" t="s">
        <v>425</v>
      </c>
      <c r="C156">
        <v>4</v>
      </c>
      <c r="D156" t="s">
        <v>426</v>
      </c>
      <c r="E156">
        <v>2180</v>
      </c>
      <c r="F156" t="s">
        <v>427</v>
      </c>
      <c r="G156" t="s">
        <v>428</v>
      </c>
      <c r="H156">
        <v>108.83</v>
      </c>
      <c r="I156" t="s">
        <v>429</v>
      </c>
      <c r="J156">
        <v>0.001207</v>
      </c>
      <c r="K156" t="s">
        <v>71</v>
      </c>
      <c r="L156" t="s">
        <v>430</v>
      </c>
      <c r="M156">
        <v>1114.143476</v>
      </c>
      <c r="N156" t="s">
        <v>71</v>
      </c>
      <c r="O156" t="s">
        <v>431</v>
      </c>
      <c r="P156">
        <v>0.002269</v>
      </c>
      <c r="Q156" t="s">
        <v>71</v>
      </c>
      <c r="R156" t="s">
        <v>432</v>
      </c>
      <c r="S156" t="e">
        <f t="shared" si="2"/>
        <v>#NAME?</v>
      </c>
      <c r="T156" t="s">
        <v>71</v>
      </c>
      <c r="U156" t="s">
        <v>70</v>
      </c>
      <c r="V156">
        <v>24.900401</v>
      </c>
      <c r="W156" t="s">
        <v>71</v>
      </c>
      <c r="X156" t="s">
        <v>433</v>
      </c>
      <c r="Y156">
        <v>0</v>
      </c>
      <c r="Z156" t="s">
        <v>72</v>
      </c>
      <c r="AA156">
        <v>0</v>
      </c>
      <c r="AB156" t="s">
        <v>71</v>
      </c>
      <c r="AC156" t="s">
        <v>73</v>
      </c>
      <c r="AD156">
        <v>0</v>
      </c>
      <c r="AE156" t="s">
        <v>71</v>
      </c>
      <c r="AF156" t="s">
        <v>446</v>
      </c>
      <c r="AG156">
        <v>0</v>
      </c>
      <c r="AH156" t="s">
        <v>71</v>
      </c>
      <c r="AI156" t="s">
        <v>74</v>
      </c>
      <c r="AJ156">
        <v>0</v>
      </c>
      <c r="AK156" t="s">
        <v>71</v>
      </c>
      <c r="AL156" t="s">
        <v>437</v>
      </c>
      <c r="AM156">
        <v>1000</v>
      </c>
      <c r="AN156" t="s">
        <v>438</v>
      </c>
      <c r="AO156">
        <v>1048576</v>
      </c>
      <c r="AP156" t="s">
        <v>439</v>
      </c>
      <c r="AQ156">
        <v>10</v>
      </c>
      <c r="AR156" t="s">
        <v>440</v>
      </c>
      <c r="AS156">
        <v>1000</v>
      </c>
      <c r="AT156" t="s">
        <v>441</v>
      </c>
      <c r="AU156">
        <v>512</v>
      </c>
      <c r="AV156" t="s">
        <v>442</v>
      </c>
      <c r="AW156">
        <v>512</v>
      </c>
      <c r="AX156" t="s">
        <v>443</v>
      </c>
      <c r="AY156">
        <v>1</v>
      </c>
      <c r="AZ156" t="s">
        <v>444</v>
      </c>
      <c r="BA156">
        <v>0</v>
      </c>
      <c r="BB156" t="s">
        <v>445</v>
      </c>
      <c r="BC156">
        <v>1000000</v>
      </c>
    </row>
    <row r="157" ht="29.25" spans="1:57">
      <c r="A157" s="2">
        <v>1322</v>
      </c>
      <c r="B157" t="s">
        <v>425</v>
      </c>
      <c r="C157">
        <v>4</v>
      </c>
      <c r="D157" t="s">
        <v>426</v>
      </c>
      <c r="E157">
        <v>2180</v>
      </c>
      <c r="F157" t="s">
        <v>427</v>
      </c>
      <c r="G157" t="s">
        <v>428</v>
      </c>
      <c r="H157">
        <v>108.238</v>
      </c>
      <c r="I157" t="s">
        <v>429</v>
      </c>
      <c r="J157">
        <v>0.001187</v>
      </c>
      <c r="K157" t="s">
        <v>71</v>
      </c>
      <c r="L157" t="s">
        <v>430</v>
      </c>
      <c r="M157">
        <v>1125.750987</v>
      </c>
      <c r="N157" t="s">
        <v>71</v>
      </c>
      <c r="O157" t="s">
        <v>431</v>
      </c>
      <c r="P157">
        <v>0.002261</v>
      </c>
      <c r="Q157" t="s">
        <v>71</v>
      </c>
      <c r="R157" t="s">
        <v>432</v>
      </c>
      <c r="S157" t="e">
        <f t="shared" si="2"/>
        <v>#NAME?</v>
      </c>
      <c r="T157" t="s">
        <v>71</v>
      </c>
      <c r="U157" t="s">
        <v>70</v>
      </c>
      <c r="V157">
        <v>1.969013</v>
      </c>
      <c r="W157" t="s">
        <v>71</v>
      </c>
      <c r="X157" t="s">
        <v>433</v>
      </c>
      <c r="Y157">
        <v>0</v>
      </c>
      <c r="Z157" t="s">
        <v>72</v>
      </c>
      <c r="AA157">
        <v>0</v>
      </c>
      <c r="AB157" t="s">
        <v>71</v>
      </c>
      <c r="AC157" t="s">
        <v>73</v>
      </c>
      <c r="AD157">
        <v>0</v>
      </c>
      <c r="AE157" t="s">
        <v>71</v>
      </c>
      <c r="AF157" t="s">
        <v>446</v>
      </c>
      <c r="AG157">
        <v>0</v>
      </c>
      <c r="AH157" t="s">
        <v>71</v>
      </c>
      <c r="AI157" t="s">
        <v>74</v>
      </c>
      <c r="AJ157">
        <v>0</v>
      </c>
      <c r="AK157" t="s">
        <v>71</v>
      </c>
      <c r="AL157" t="s">
        <v>435</v>
      </c>
      <c r="AM157">
        <v>8</v>
      </c>
      <c r="AN157" t="s">
        <v>437</v>
      </c>
      <c r="AO157">
        <v>1000</v>
      </c>
      <c r="AP157" t="s">
        <v>438</v>
      </c>
      <c r="AQ157">
        <v>1048576</v>
      </c>
      <c r="AR157" t="s">
        <v>439</v>
      </c>
      <c r="AS157">
        <v>10</v>
      </c>
      <c r="AT157" t="s">
        <v>440</v>
      </c>
      <c r="AU157">
        <v>1000</v>
      </c>
      <c r="AV157" t="s">
        <v>441</v>
      </c>
      <c r="AW157">
        <v>512</v>
      </c>
      <c r="AX157" t="s">
        <v>442</v>
      </c>
      <c r="AY157">
        <v>512</v>
      </c>
      <c r="AZ157" t="s">
        <v>443</v>
      </c>
      <c r="BA157">
        <v>1</v>
      </c>
      <c r="BB157" t="s">
        <v>444</v>
      </c>
      <c r="BC157">
        <v>0</v>
      </c>
      <c r="BD157" t="s">
        <v>445</v>
      </c>
      <c r="BE157">
        <v>1000000</v>
      </c>
    </row>
    <row r="158" ht="29.25" spans="1:55">
      <c r="A158" s="2">
        <v>1322</v>
      </c>
      <c r="B158" t="s">
        <v>425</v>
      </c>
      <c r="C158">
        <v>4</v>
      </c>
      <c r="D158" t="s">
        <v>426</v>
      </c>
      <c r="E158">
        <v>2180</v>
      </c>
      <c r="F158" t="s">
        <v>427</v>
      </c>
      <c r="G158" t="s">
        <v>428</v>
      </c>
      <c r="H158">
        <v>108.238</v>
      </c>
      <c r="I158" t="s">
        <v>429</v>
      </c>
      <c r="J158">
        <v>0.001204</v>
      </c>
      <c r="K158" t="s">
        <v>71</v>
      </c>
      <c r="L158" t="s">
        <v>430</v>
      </c>
      <c r="M158">
        <v>1124.050913</v>
      </c>
      <c r="N158" t="s">
        <v>71</v>
      </c>
      <c r="O158" t="s">
        <v>431</v>
      </c>
      <c r="P158">
        <v>0.002276</v>
      </c>
      <c r="Q158" t="s">
        <v>71</v>
      </c>
      <c r="R158" t="s">
        <v>432</v>
      </c>
      <c r="S158" t="e">
        <f t="shared" si="2"/>
        <v>#NAME?</v>
      </c>
      <c r="T158" t="s">
        <v>71</v>
      </c>
      <c r="U158" t="s">
        <v>70</v>
      </c>
      <c r="V158">
        <v>24.456395</v>
      </c>
      <c r="W158" t="s">
        <v>71</v>
      </c>
      <c r="X158" t="s">
        <v>433</v>
      </c>
      <c r="Y158">
        <v>0</v>
      </c>
      <c r="Z158" t="s">
        <v>72</v>
      </c>
      <c r="AA158">
        <v>0</v>
      </c>
      <c r="AB158" t="s">
        <v>71</v>
      </c>
      <c r="AC158" t="s">
        <v>73</v>
      </c>
      <c r="AD158">
        <v>0</v>
      </c>
      <c r="AE158" t="s">
        <v>71</v>
      </c>
      <c r="AF158" t="s">
        <v>446</v>
      </c>
      <c r="AG158">
        <v>0</v>
      </c>
      <c r="AH158" t="s">
        <v>71</v>
      </c>
      <c r="AI158" t="s">
        <v>74</v>
      </c>
      <c r="AJ158">
        <v>0</v>
      </c>
      <c r="AK158" t="s">
        <v>71</v>
      </c>
      <c r="AL158" t="s">
        <v>437</v>
      </c>
      <c r="AM158">
        <v>1000</v>
      </c>
      <c r="AN158" t="s">
        <v>438</v>
      </c>
      <c r="AO158">
        <v>1048576</v>
      </c>
      <c r="AP158" t="s">
        <v>439</v>
      </c>
      <c r="AQ158">
        <v>10</v>
      </c>
      <c r="AR158" t="s">
        <v>440</v>
      </c>
      <c r="AS158">
        <v>1000</v>
      </c>
      <c r="AT158" t="s">
        <v>441</v>
      </c>
      <c r="AU158">
        <v>512</v>
      </c>
      <c r="AV158" t="s">
        <v>442</v>
      </c>
      <c r="AW158">
        <v>512</v>
      </c>
      <c r="AX158" t="s">
        <v>443</v>
      </c>
      <c r="AY158">
        <v>1</v>
      </c>
      <c r="AZ158" t="s">
        <v>444</v>
      </c>
      <c r="BA158">
        <v>0</v>
      </c>
      <c r="BB158" t="s">
        <v>445</v>
      </c>
      <c r="BC158">
        <v>1000000</v>
      </c>
    </row>
    <row r="159" ht="29.25" spans="1:57">
      <c r="A159" s="2">
        <v>1321</v>
      </c>
      <c r="B159" t="s">
        <v>425</v>
      </c>
      <c r="C159">
        <v>4</v>
      </c>
      <c r="D159" t="s">
        <v>426</v>
      </c>
      <c r="E159">
        <v>2180</v>
      </c>
      <c r="F159" t="s">
        <v>427</v>
      </c>
      <c r="G159" t="s">
        <v>428</v>
      </c>
      <c r="H159">
        <v>110.441</v>
      </c>
      <c r="I159" t="s">
        <v>429</v>
      </c>
      <c r="J159">
        <v>0.001187</v>
      </c>
      <c r="K159" t="s">
        <v>71</v>
      </c>
      <c r="L159" t="s">
        <v>430</v>
      </c>
      <c r="M159">
        <v>1112.362468</v>
      </c>
      <c r="N159" t="s">
        <v>71</v>
      </c>
      <c r="O159" t="s">
        <v>431</v>
      </c>
      <c r="P159">
        <v>0.002247</v>
      </c>
      <c r="Q159" t="s">
        <v>71</v>
      </c>
      <c r="R159" t="s">
        <v>432</v>
      </c>
      <c r="S159" t="e">
        <f t="shared" si="2"/>
        <v>#NAME?</v>
      </c>
      <c r="T159" t="s">
        <v>71</v>
      </c>
      <c r="U159" t="s">
        <v>70</v>
      </c>
      <c r="V159">
        <v>2.461366</v>
      </c>
      <c r="W159" t="s">
        <v>71</v>
      </c>
      <c r="X159" t="s">
        <v>433</v>
      </c>
      <c r="Y159">
        <v>0</v>
      </c>
      <c r="Z159" t="s">
        <v>72</v>
      </c>
      <c r="AA159">
        <v>0</v>
      </c>
      <c r="AB159" t="s">
        <v>71</v>
      </c>
      <c r="AC159" t="s">
        <v>73</v>
      </c>
      <c r="AD159">
        <v>0</v>
      </c>
      <c r="AE159" t="s">
        <v>71</v>
      </c>
      <c r="AF159" t="s">
        <v>446</v>
      </c>
      <c r="AG159">
        <v>0</v>
      </c>
      <c r="AH159" t="s">
        <v>71</v>
      </c>
      <c r="AI159" t="s">
        <v>74</v>
      </c>
      <c r="AJ159">
        <v>0</v>
      </c>
      <c r="AK159" t="s">
        <v>71</v>
      </c>
      <c r="AL159" t="s">
        <v>435</v>
      </c>
      <c r="AM159">
        <v>4</v>
      </c>
      <c r="AN159" t="s">
        <v>437</v>
      </c>
      <c r="AO159">
        <v>1000</v>
      </c>
      <c r="AP159" t="s">
        <v>438</v>
      </c>
      <c r="AQ159">
        <v>1048576</v>
      </c>
      <c r="AR159" t="s">
        <v>439</v>
      </c>
      <c r="AS159">
        <v>10</v>
      </c>
      <c r="AT159" t="s">
        <v>440</v>
      </c>
      <c r="AU159">
        <v>1000</v>
      </c>
      <c r="AV159" t="s">
        <v>441</v>
      </c>
      <c r="AW159">
        <v>512</v>
      </c>
      <c r="AX159" t="s">
        <v>442</v>
      </c>
      <c r="AY159">
        <v>512</v>
      </c>
      <c r="AZ159" t="s">
        <v>443</v>
      </c>
      <c r="BA159">
        <v>1</v>
      </c>
      <c r="BB159" t="s">
        <v>444</v>
      </c>
      <c r="BC159">
        <v>0</v>
      </c>
      <c r="BD159" t="s">
        <v>445</v>
      </c>
      <c r="BE159">
        <v>1000000</v>
      </c>
    </row>
    <row r="160" ht="29.25" spans="1:55">
      <c r="A160" s="2">
        <v>1321</v>
      </c>
      <c r="B160" t="s">
        <v>425</v>
      </c>
      <c r="C160">
        <v>4</v>
      </c>
      <c r="D160" t="s">
        <v>426</v>
      </c>
      <c r="E160">
        <v>2180</v>
      </c>
      <c r="F160" t="s">
        <v>427</v>
      </c>
      <c r="G160" t="s">
        <v>428</v>
      </c>
      <c r="H160">
        <v>110.441</v>
      </c>
      <c r="I160" t="s">
        <v>429</v>
      </c>
      <c r="J160">
        <v>0.001139</v>
      </c>
      <c r="K160" t="s">
        <v>71</v>
      </c>
      <c r="L160" t="s">
        <v>430</v>
      </c>
      <c r="M160">
        <v>1148.657508</v>
      </c>
      <c r="N160" t="s">
        <v>71</v>
      </c>
      <c r="O160" t="s">
        <v>431</v>
      </c>
      <c r="P160">
        <v>0.002234</v>
      </c>
      <c r="Q160" t="s">
        <v>71</v>
      </c>
      <c r="R160" t="s">
        <v>432</v>
      </c>
      <c r="S160" t="e">
        <f t="shared" si="2"/>
        <v>#NAME?</v>
      </c>
      <c r="T160" t="s">
        <v>71</v>
      </c>
      <c r="U160" t="s">
        <v>70</v>
      </c>
      <c r="V160">
        <v>24.578171</v>
      </c>
      <c r="W160" t="s">
        <v>71</v>
      </c>
      <c r="X160" t="s">
        <v>433</v>
      </c>
      <c r="Y160">
        <v>0</v>
      </c>
      <c r="Z160" t="s">
        <v>72</v>
      </c>
      <c r="AA160">
        <v>0</v>
      </c>
      <c r="AB160" t="s">
        <v>71</v>
      </c>
      <c r="AC160" t="s">
        <v>73</v>
      </c>
      <c r="AD160">
        <v>0</v>
      </c>
      <c r="AE160" t="s">
        <v>71</v>
      </c>
      <c r="AF160" t="s">
        <v>446</v>
      </c>
      <c r="AG160">
        <v>0</v>
      </c>
      <c r="AH160" t="s">
        <v>71</v>
      </c>
      <c r="AI160" t="s">
        <v>74</v>
      </c>
      <c r="AJ160">
        <v>0</v>
      </c>
      <c r="AK160" t="s">
        <v>71</v>
      </c>
      <c r="AL160" t="s">
        <v>437</v>
      </c>
      <c r="AM160">
        <v>1000</v>
      </c>
      <c r="AN160" t="s">
        <v>438</v>
      </c>
      <c r="AO160">
        <v>1048576</v>
      </c>
      <c r="AP160" t="s">
        <v>439</v>
      </c>
      <c r="AQ160">
        <v>10</v>
      </c>
      <c r="AR160" t="s">
        <v>440</v>
      </c>
      <c r="AS160">
        <v>1000</v>
      </c>
      <c r="AT160" t="s">
        <v>441</v>
      </c>
      <c r="AU160">
        <v>512</v>
      </c>
      <c r="AV160" t="s">
        <v>442</v>
      </c>
      <c r="AW160">
        <v>512</v>
      </c>
      <c r="AX160" t="s">
        <v>443</v>
      </c>
      <c r="AY160">
        <v>1</v>
      </c>
      <c r="AZ160" t="s">
        <v>444</v>
      </c>
      <c r="BA160">
        <v>0</v>
      </c>
      <c r="BB160" t="s">
        <v>445</v>
      </c>
      <c r="BC160">
        <v>1000000</v>
      </c>
    </row>
    <row r="161" ht="29.25" spans="1:57">
      <c r="A161" s="2">
        <v>1320</v>
      </c>
      <c r="B161" t="s">
        <v>425</v>
      </c>
      <c r="C161">
        <v>4</v>
      </c>
      <c r="D161" t="s">
        <v>426</v>
      </c>
      <c r="E161">
        <v>2180</v>
      </c>
      <c r="F161" t="s">
        <v>427</v>
      </c>
      <c r="G161" t="s">
        <v>428</v>
      </c>
      <c r="H161">
        <v>110.376</v>
      </c>
      <c r="I161" t="s">
        <v>429</v>
      </c>
      <c r="J161">
        <v>0.001188</v>
      </c>
      <c r="K161" t="s">
        <v>71</v>
      </c>
      <c r="L161" t="s">
        <v>430</v>
      </c>
      <c r="M161">
        <v>1148.58438</v>
      </c>
      <c r="N161" t="s">
        <v>71</v>
      </c>
      <c r="O161" t="s">
        <v>431</v>
      </c>
      <c r="P161">
        <v>0.002283</v>
      </c>
      <c r="Q161" t="s">
        <v>71</v>
      </c>
      <c r="R161" t="s">
        <v>432</v>
      </c>
      <c r="S161" t="e">
        <f t="shared" si="2"/>
        <v>#NAME?</v>
      </c>
      <c r="T161" t="s">
        <v>71</v>
      </c>
      <c r="U161" t="s">
        <v>70</v>
      </c>
      <c r="V161">
        <v>3.984466</v>
      </c>
      <c r="W161" t="s">
        <v>71</v>
      </c>
      <c r="X161" t="s">
        <v>433</v>
      </c>
      <c r="Y161">
        <v>0</v>
      </c>
      <c r="Z161" t="s">
        <v>72</v>
      </c>
      <c r="AA161">
        <v>0</v>
      </c>
      <c r="AB161" t="s">
        <v>71</v>
      </c>
      <c r="AC161" t="s">
        <v>73</v>
      </c>
      <c r="AD161">
        <v>0</v>
      </c>
      <c r="AE161" t="s">
        <v>71</v>
      </c>
      <c r="AF161" t="s">
        <v>446</v>
      </c>
      <c r="AG161">
        <v>0</v>
      </c>
      <c r="AH161" t="s">
        <v>71</v>
      </c>
      <c r="AI161" t="s">
        <v>74</v>
      </c>
      <c r="AJ161">
        <v>0</v>
      </c>
      <c r="AK161" t="s">
        <v>71</v>
      </c>
      <c r="AL161" t="s">
        <v>435</v>
      </c>
      <c r="AM161">
        <v>2</v>
      </c>
      <c r="AN161" t="s">
        <v>437</v>
      </c>
      <c r="AO161">
        <v>1000</v>
      </c>
      <c r="AP161" t="s">
        <v>438</v>
      </c>
      <c r="AQ161">
        <v>1048576</v>
      </c>
      <c r="AR161" t="s">
        <v>439</v>
      </c>
      <c r="AS161">
        <v>10</v>
      </c>
      <c r="AT161" t="s">
        <v>440</v>
      </c>
      <c r="AU161">
        <v>1000</v>
      </c>
      <c r="AV161" t="s">
        <v>441</v>
      </c>
      <c r="AW161">
        <v>512</v>
      </c>
      <c r="AX161" t="s">
        <v>442</v>
      </c>
      <c r="AY161">
        <v>512</v>
      </c>
      <c r="AZ161" t="s">
        <v>443</v>
      </c>
      <c r="BA161">
        <v>1</v>
      </c>
      <c r="BB161" t="s">
        <v>444</v>
      </c>
      <c r="BC161">
        <v>0</v>
      </c>
      <c r="BD161" t="s">
        <v>445</v>
      </c>
      <c r="BE161">
        <v>1000000</v>
      </c>
    </row>
    <row r="162" ht="29.25" spans="1:55">
      <c r="A162" s="2">
        <v>1320</v>
      </c>
      <c r="B162" t="s">
        <v>425</v>
      </c>
      <c r="C162">
        <v>4</v>
      </c>
      <c r="D162" t="s">
        <v>426</v>
      </c>
      <c r="E162">
        <v>2180</v>
      </c>
      <c r="F162" t="s">
        <v>427</v>
      </c>
      <c r="G162" t="s">
        <v>428</v>
      </c>
      <c r="H162">
        <v>110.376</v>
      </c>
      <c r="I162" t="s">
        <v>429</v>
      </c>
      <c r="J162">
        <v>0.00116</v>
      </c>
      <c r="K162" t="s">
        <v>71</v>
      </c>
      <c r="L162" t="s">
        <v>430</v>
      </c>
      <c r="M162">
        <v>1149.755299</v>
      </c>
      <c r="N162" t="s">
        <v>71</v>
      </c>
      <c r="O162" t="s">
        <v>431</v>
      </c>
      <c r="P162">
        <v>0.002256</v>
      </c>
      <c r="Q162" t="s">
        <v>71</v>
      </c>
      <c r="R162" t="s">
        <v>432</v>
      </c>
      <c r="S162" t="e">
        <f t="shared" si="2"/>
        <v>#NAME?</v>
      </c>
      <c r="T162" t="s">
        <v>71</v>
      </c>
      <c r="U162" t="s">
        <v>70</v>
      </c>
      <c r="V162">
        <v>25.28339</v>
      </c>
      <c r="W162" t="s">
        <v>71</v>
      </c>
      <c r="X162" t="s">
        <v>433</v>
      </c>
      <c r="Y162">
        <v>0</v>
      </c>
      <c r="Z162" t="s">
        <v>72</v>
      </c>
      <c r="AA162">
        <v>0</v>
      </c>
      <c r="AB162" t="s">
        <v>71</v>
      </c>
      <c r="AC162" t="s">
        <v>73</v>
      </c>
      <c r="AD162">
        <v>0</v>
      </c>
      <c r="AE162" t="s">
        <v>71</v>
      </c>
      <c r="AF162" t="s">
        <v>446</v>
      </c>
      <c r="AG162">
        <v>0</v>
      </c>
      <c r="AH162" t="s">
        <v>71</v>
      </c>
      <c r="AI162" t="s">
        <v>74</v>
      </c>
      <c r="AJ162">
        <v>0</v>
      </c>
      <c r="AK162" t="s">
        <v>71</v>
      </c>
      <c r="AL162" t="s">
        <v>437</v>
      </c>
      <c r="AM162">
        <v>1000</v>
      </c>
      <c r="AN162" t="s">
        <v>438</v>
      </c>
      <c r="AO162">
        <v>1048576</v>
      </c>
      <c r="AP162" t="s">
        <v>439</v>
      </c>
      <c r="AQ162">
        <v>10</v>
      </c>
      <c r="AR162" t="s">
        <v>440</v>
      </c>
      <c r="AS162">
        <v>1000</v>
      </c>
      <c r="AT162" t="s">
        <v>441</v>
      </c>
      <c r="AU162">
        <v>512</v>
      </c>
      <c r="AV162" t="s">
        <v>442</v>
      </c>
      <c r="AW162">
        <v>512</v>
      </c>
      <c r="AX162" t="s">
        <v>443</v>
      </c>
      <c r="AY162">
        <v>1</v>
      </c>
      <c r="AZ162" t="s">
        <v>444</v>
      </c>
      <c r="BA162">
        <v>0</v>
      </c>
      <c r="BB162" t="s">
        <v>445</v>
      </c>
      <c r="BC162">
        <v>1000000</v>
      </c>
    </row>
    <row r="163" ht="29.25" spans="1:57">
      <c r="A163" s="2">
        <v>1319</v>
      </c>
      <c r="B163" t="s">
        <v>425</v>
      </c>
      <c r="C163">
        <v>4</v>
      </c>
      <c r="D163" t="s">
        <v>426</v>
      </c>
      <c r="E163">
        <v>2180</v>
      </c>
      <c r="F163" t="s">
        <v>427</v>
      </c>
      <c r="G163" t="s">
        <v>428</v>
      </c>
      <c r="H163">
        <v>109.951</v>
      </c>
      <c r="I163" t="s">
        <v>429</v>
      </c>
      <c r="J163">
        <v>0.001167</v>
      </c>
      <c r="K163" t="s">
        <v>71</v>
      </c>
      <c r="L163" t="s">
        <v>430</v>
      </c>
      <c r="M163">
        <v>1113.939796</v>
      </c>
      <c r="N163" t="s">
        <v>71</v>
      </c>
      <c r="O163" t="s">
        <v>431</v>
      </c>
      <c r="P163">
        <v>0.00223</v>
      </c>
      <c r="Q163" t="s">
        <v>71</v>
      </c>
      <c r="R163" t="s">
        <v>432</v>
      </c>
      <c r="S163" t="e">
        <f t="shared" si="2"/>
        <v>#NAME?</v>
      </c>
      <c r="T163" t="s">
        <v>71</v>
      </c>
      <c r="U163" t="s">
        <v>70</v>
      </c>
      <c r="V163">
        <v>6.993722</v>
      </c>
      <c r="W163" t="s">
        <v>71</v>
      </c>
      <c r="X163" t="s">
        <v>433</v>
      </c>
      <c r="Y163">
        <v>0</v>
      </c>
      <c r="Z163" t="s">
        <v>72</v>
      </c>
      <c r="AA163">
        <v>0</v>
      </c>
      <c r="AB163" t="s">
        <v>71</v>
      </c>
      <c r="AC163" t="s">
        <v>73</v>
      </c>
      <c r="AD163">
        <v>0</v>
      </c>
      <c r="AE163" t="s">
        <v>71</v>
      </c>
      <c r="AF163" t="s">
        <v>446</v>
      </c>
      <c r="AG163">
        <v>0</v>
      </c>
      <c r="AH163" t="s">
        <v>71</v>
      </c>
      <c r="AI163" t="s">
        <v>74</v>
      </c>
      <c r="AJ163">
        <v>0</v>
      </c>
      <c r="AK163" t="s">
        <v>71</v>
      </c>
      <c r="AL163" t="s">
        <v>435</v>
      </c>
      <c r="AM163">
        <v>1</v>
      </c>
      <c r="AN163" t="s">
        <v>437</v>
      </c>
      <c r="AO163">
        <v>1000</v>
      </c>
      <c r="AP163" t="s">
        <v>438</v>
      </c>
      <c r="AQ163">
        <v>1048576</v>
      </c>
      <c r="AR163" t="s">
        <v>439</v>
      </c>
      <c r="AS163">
        <v>10</v>
      </c>
      <c r="AT163" t="s">
        <v>440</v>
      </c>
      <c r="AU163">
        <v>1000</v>
      </c>
      <c r="AV163" t="s">
        <v>441</v>
      </c>
      <c r="AW163">
        <v>512</v>
      </c>
      <c r="AX163" t="s">
        <v>442</v>
      </c>
      <c r="AY163">
        <v>512</v>
      </c>
      <c r="AZ163" t="s">
        <v>443</v>
      </c>
      <c r="BA163">
        <v>1</v>
      </c>
      <c r="BB163" t="s">
        <v>444</v>
      </c>
      <c r="BC163">
        <v>0</v>
      </c>
      <c r="BD163" t="s">
        <v>445</v>
      </c>
      <c r="BE163">
        <v>1000000</v>
      </c>
    </row>
    <row r="164" ht="29.25" spans="1:55">
      <c r="A164" s="2">
        <v>1319</v>
      </c>
      <c r="B164" t="s">
        <v>425</v>
      </c>
      <c r="C164">
        <v>4</v>
      </c>
      <c r="D164" t="s">
        <v>426</v>
      </c>
      <c r="E164">
        <v>2180</v>
      </c>
      <c r="F164" t="s">
        <v>427</v>
      </c>
      <c r="G164" t="s">
        <v>428</v>
      </c>
      <c r="H164">
        <v>109.951</v>
      </c>
      <c r="I164" t="s">
        <v>429</v>
      </c>
      <c r="J164">
        <v>0.001203</v>
      </c>
      <c r="K164" t="s">
        <v>71</v>
      </c>
      <c r="L164" t="s">
        <v>430</v>
      </c>
      <c r="M164">
        <v>1116.108549</v>
      </c>
      <c r="N164" t="s">
        <v>71</v>
      </c>
      <c r="O164" t="s">
        <v>431</v>
      </c>
      <c r="P164">
        <v>0.002267</v>
      </c>
      <c r="Q164" t="s">
        <v>71</v>
      </c>
      <c r="R164" t="s">
        <v>432</v>
      </c>
      <c r="S164" t="e">
        <f t="shared" si="2"/>
        <v>#NAME?</v>
      </c>
      <c r="T164" t="s">
        <v>71</v>
      </c>
      <c r="U164" t="s">
        <v>70</v>
      </c>
      <c r="V164">
        <v>25.429143</v>
      </c>
      <c r="W164" t="s">
        <v>71</v>
      </c>
      <c r="X164" t="s">
        <v>433</v>
      </c>
      <c r="Y164">
        <v>0</v>
      </c>
      <c r="Z164" t="s">
        <v>72</v>
      </c>
      <c r="AA164">
        <v>0</v>
      </c>
      <c r="AB164" t="s">
        <v>71</v>
      </c>
      <c r="AC164" t="s">
        <v>73</v>
      </c>
      <c r="AD164">
        <v>0</v>
      </c>
      <c r="AE164" t="s">
        <v>71</v>
      </c>
      <c r="AF164" t="s">
        <v>446</v>
      </c>
      <c r="AG164">
        <v>0</v>
      </c>
      <c r="AH164" t="s">
        <v>71</v>
      </c>
      <c r="AI164" t="s">
        <v>74</v>
      </c>
      <c r="AJ164">
        <v>0</v>
      </c>
      <c r="AK164" t="s">
        <v>71</v>
      </c>
      <c r="AL164" t="s">
        <v>437</v>
      </c>
      <c r="AM164">
        <v>1000</v>
      </c>
      <c r="AN164" t="s">
        <v>438</v>
      </c>
      <c r="AO164">
        <v>1048576</v>
      </c>
      <c r="AP164" t="s">
        <v>439</v>
      </c>
      <c r="AQ164">
        <v>10</v>
      </c>
      <c r="AR164" t="s">
        <v>440</v>
      </c>
      <c r="AS164">
        <v>1000</v>
      </c>
      <c r="AT164" t="s">
        <v>441</v>
      </c>
      <c r="AU164">
        <v>512</v>
      </c>
      <c r="AV164" t="s">
        <v>442</v>
      </c>
      <c r="AW164">
        <v>512</v>
      </c>
      <c r="AX164" t="s">
        <v>443</v>
      </c>
      <c r="AY164">
        <v>1</v>
      </c>
      <c r="AZ164" t="s">
        <v>444</v>
      </c>
      <c r="BA164">
        <v>0</v>
      </c>
      <c r="BB164" t="s">
        <v>445</v>
      </c>
      <c r="BC164">
        <v>1000000</v>
      </c>
    </row>
    <row r="165" ht="29.25" spans="1:57">
      <c r="A165" s="2">
        <v>1317</v>
      </c>
      <c r="B165" t="s">
        <v>425</v>
      </c>
      <c r="C165">
        <v>4</v>
      </c>
      <c r="D165" t="s">
        <v>426</v>
      </c>
      <c r="E165">
        <v>238</v>
      </c>
      <c r="F165" t="s">
        <v>427</v>
      </c>
      <c r="G165" t="s">
        <v>428</v>
      </c>
      <c r="H165">
        <v>110.736</v>
      </c>
      <c r="I165" t="s">
        <v>429</v>
      </c>
      <c r="J165">
        <v>0.000407</v>
      </c>
      <c r="K165" t="s">
        <v>71</v>
      </c>
      <c r="L165" t="s">
        <v>430</v>
      </c>
      <c r="M165">
        <v>539.953485</v>
      </c>
      <c r="N165" t="s">
        <v>71</v>
      </c>
      <c r="O165" t="s">
        <v>431</v>
      </c>
      <c r="P165">
        <v>0.000922</v>
      </c>
      <c r="Q165" t="s">
        <v>71</v>
      </c>
      <c r="R165" t="s">
        <v>432</v>
      </c>
      <c r="S165" t="e">
        <f t="shared" si="2"/>
        <v>#NAME?</v>
      </c>
      <c r="T165" t="s">
        <v>71</v>
      </c>
      <c r="U165" t="s">
        <v>70</v>
      </c>
      <c r="V165">
        <v>0.224851</v>
      </c>
      <c r="W165" t="s">
        <v>71</v>
      </c>
      <c r="X165" t="s">
        <v>433</v>
      </c>
      <c r="Y165">
        <v>0</v>
      </c>
      <c r="Z165" t="s">
        <v>72</v>
      </c>
      <c r="AA165">
        <v>0</v>
      </c>
      <c r="AB165" t="s">
        <v>71</v>
      </c>
      <c r="AC165" t="s">
        <v>73</v>
      </c>
      <c r="AD165">
        <v>0</v>
      </c>
      <c r="AE165" t="s">
        <v>71</v>
      </c>
      <c r="AF165" t="s">
        <v>446</v>
      </c>
      <c r="AG165">
        <v>0</v>
      </c>
      <c r="AH165" t="s">
        <v>71</v>
      </c>
      <c r="AI165" t="s">
        <v>74</v>
      </c>
      <c r="AJ165">
        <v>0</v>
      </c>
      <c r="AK165" t="s">
        <v>71</v>
      </c>
      <c r="AL165" t="s">
        <v>435</v>
      </c>
      <c r="AM165">
        <v>10</v>
      </c>
      <c r="AN165" t="s">
        <v>437</v>
      </c>
      <c r="AO165">
        <v>1000</v>
      </c>
      <c r="AP165" t="s">
        <v>438</v>
      </c>
      <c r="AQ165">
        <v>1048576</v>
      </c>
      <c r="AR165" t="s">
        <v>439</v>
      </c>
      <c r="AS165">
        <v>10</v>
      </c>
      <c r="AT165" t="s">
        <v>440</v>
      </c>
      <c r="AU165">
        <v>1000</v>
      </c>
      <c r="AV165" t="s">
        <v>441</v>
      </c>
      <c r="AW165">
        <v>20</v>
      </c>
      <c r="AX165" t="s">
        <v>442</v>
      </c>
      <c r="AY165">
        <v>20</v>
      </c>
      <c r="AZ165" t="s">
        <v>443</v>
      </c>
      <c r="BA165">
        <v>1</v>
      </c>
      <c r="BB165" t="s">
        <v>444</v>
      </c>
      <c r="BC165">
        <v>0</v>
      </c>
      <c r="BD165" t="s">
        <v>445</v>
      </c>
      <c r="BE165">
        <v>1000000</v>
      </c>
    </row>
    <row r="166" ht="29.25" spans="1:55">
      <c r="A166" s="2">
        <v>1317</v>
      </c>
      <c r="B166" t="s">
        <v>425</v>
      </c>
      <c r="C166">
        <v>4</v>
      </c>
      <c r="D166" t="s">
        <v>426</v>
      </c>
      <c r="E166">
        <v>238</v>
      </c>
      <c r="F166" t="s">
        <v>427</v>
      </c>
      <c r="G166" t="s">
        <v>428</v>
      </c>
      <c r="H166">
        <v>110.736</v>
      </c>
      <c r="I166" t="s">
        <v>429</v>
      </c>
      <c r="J166">
        <v>0.000417</v>
      </c>
      <c r="K166" t="s">
        <v>71</v>
      </c>
      <c r="L166" t="s">
        <v>430</v>
      </c>
      <c r="M166">
        <v>542.902054</v>
      </c>
      <c r="N166" t="s">
        <v>71</v>
      </c>
      <c r="O166" t="s">
        <v>431</v>
      </c>
      <c r="P166">
        <v>0.000935</v>
      </c>
      <c r="Q166" t="s">
        <v>71</v>
      </c>
      <c r="R166" t="s">
        <v>432</v>
      </c>
      <c r="S166" t="e">
        <f t="shared" si="2"/>
        <v>#NAME?</v>
      </c>
      <c r="T166" t="s">
        <v>71</v>
      </c>
      <c r="U166" t="s">
        <v>70</v>
      </c>
      <c r="V166">
        <v>1.248256</v>
      </c>
      <c r="W166" t="s">
        <v>71</v>
      </c>
      <c r="X166" t="s">
        <v>433</v>
      </c>
      <c r="Y166">
        <v>0</v>
      </c>
      <c r="Z166" t="s">
        <v>72</v>
      </c>
      <c r="AA166">
        <v>0</v>
      </c>
      <c r="AB166" t="s">
        <v>71</v>
      </c>
      <c r="AC166" t="s">
        <v>73</v>
      </c>
      <c r="AD166">
        <v>0</v>
      </c>
      <c r="AE166" t="s">
        <v>71</v>
      </c>
      <c r="AF166" t="s">
        <v>446</v>
      </c>
      <c r="AG166">
        <v>0</v>
      </c>
      <c r="AH166" t="s">
        <v>71</v>
      </c>
      <c r="AI166" t="s">
        <v>74</v>
      </c>
      <c r="AJ166">
        <v>0</v>
      </c>
      <c r="AK166" t="s">
        <v>71</v>
      </c>
      <c r="AL166" t="s">
        <v>437</v>
      </c>
      <c r="AM166">
        <v>1000</v>
      </c>
      <c r="AN166" t="s">
        <v>438</v>
      </c>
      <c r="AO166">
        <v>1048576</v>
      </c>
      <c r="AP166" t="s">
        <v>439</v>
      </c>
      <c r="AQ166">
        <v>10</v>
      </c>
      <c r="AR166" t="s">
        <v>440</v>
      </c>
      <c r="AS166">
        <v>1000</v>
      </c>
      <c r="AT166" t="s">
        <v>441</v>
      </c>
      <c r="AU166">
        <v>20</v>
      </c>
      <c r="AV166" t="s">
        <v>442</v>
      </c>
      <c r="AW166">
        <v>20</v>
      </c>
      <c r="AX166" t="s">
        <v>443</v>
      </c>
      <c r="AY166">
        <v>1</v>
      </c>
      <c r="AZ166" t="s">
        <v>444</v>
      </c>
      <c r="BA166">
        <v>0</v>
      </c>
      <c r="BB166" t="s">
        <v>445</v>
      </c>
      <c r="BC166">
        <v>1000000</v>
      </c>
    </row>
    <row r="167" ht="29.25" spans="1:57">
      <c r="A167" s="2">
        <v>1318</v>
      </c>
      <c r="B167" t="s">
        <v>425</v>
      </c>
      <c r="C167">
        <v>4</v>
      </c>
      <c r="D167" t="s">
        <v>426</v>
      </c>
      <c r="E167">
        <v>238</v>
      </c>
      <c r="F167" t="s">
        <v>427</v>
      </c>
      <c r="G167" t="s">
        <v>428</v>
      </c>
      <c r="H167">
        <v>113.613</v>
      </c>
      <c r="I167" t="s">
        <v>429</v>
      </c>
      <c r="J167">
        <v>0.000423</v>
      </c>
      <c r="K167" t="s">
        <v>71</v>
      </c>
      <c r="L167" t="s">
        <v>430</v>
      </c>
      <c r="M167">
        <v>542.225574</v>
      </c>
      <c r="N167" t="s">
        <v>71</v>
      </c>
      <c r="O167" t="s">
        <v>431</v>
      </c>
      <c r="P167">
        <v>0.00094</v>
      </c>
      <c r="Q167" t="s">
        <v>71</v>
      </c>
      <c r="R167" t="s">
        <v>432</v>
      </c>
      <c r="S167" t="e">
        <f t="shared" si="2"/>
        <v>#NAME?</v>
      </c>
      <c r="T167" t="s">
        <v>71</v>
      </c>
      <c r="U167" t="s">
        <v>70</v>
      </c>
      <c r="V167">
        <v>0.326933</v>
      </c>
      <c r="W167" t="s">
        <v>71</v>
      </c>
      <c r="X167" t="s">
        <v>433</v>
      </c>
      <c r="Y167">
        <v>0</v>
      </c>
      <c r="Z167" t="s">
        <v>72</v>
      </c>
      <c r="AA167">
        <v>0</v>
      </c>
      <c r="AB167" t="s">
        <v>71</v>
      </c>
      <c r="AC167" t="s">
        <v>73</v>
      </c>
      <c r="AD167">
        <v>0</v>
      </c>
      <c r="AE167" t="s">
        <v>71</v>
      </c>
      <c r="AF167" t="s">
        <v>446</v>
      </c>
      <c r="AG167">
        <v>0</v>
      </c>
      <c r="AH167" t="s">
        <v>71</v>
      </c>
      <c r="AI167" t="s">
        <v>74</v>
      </c>
      <c r="AJ167">
        <v>0</v>
      </c>
      <c r="AK167" t="s">
        <v>71</v>
      </c>
      <c r="AL167" t="s">
        <v>435</v>
      </c>
      <c r="AM167">
        <v>20</v>
      </c>
      <c r="AN167" t="s">
        <v>437</v>
      </c>
      <c r="AO167">
        <v>1000</v>
      </c>
      <c r="AP167" t="s">
        <v>438</v>
      </c>
      <c r="AQ167">
        <v>1048576</v>
      </c>
      <c r="AR167" t="s">
        <v>439</v>
      </c>
      <c r="AS167">
        <v>10</v>
      </c>
      <c r="AT167" t="s">
        <v>440</v>
      </c>
      <c r="AU167">
        <v>1000</v>
      </c>
      <c r="AV167" t="s">
        <v>441</v>
      </c>
      <c r="AW167">
        <v>20</v>
      </c>
      <c r="AX167" t="s">
        <v>442</v>
      </c>
      <c r="AY167">
        <v>20</v>
      </c>
      <c r="AZ167" t="s">
        <v>443</v>
      </c>
      <c r="BA167">
        <v>1</v>
      </c>
      <c r="BB167" t="s">
        <v>444</v>
      </c>
      <c r="BC167">
        <v>0</v>
      </c>
      <c r="BD167" t="s">
        <v>445</v>
      </c>
      <c r="BE167">
        <v>1000000</v>
      </c>
    </row>
    <row r="168" ht="29.25" spans="1:55">
      <c r="A168" s="2">
        <v>1318</v>
      </c>
      <c r="B168" t="s">
        <v>425</v>
      </c>
      <c r="C168">
        <v>4</v>
      </c>
      <c r="D168" t="s">
        <v>426</v>
      </c>
      <c r="E168">
        <v>238</v>
      </c>
      <c r="F168" t="s">
        <v>427</v>
      </c>
      <c r="G168" t="s">
        <v>428</v>
      </c>
      <c r="H168">
        <v>113.613</v>
      </c>
      <c r="I168" t="s">
        <v>429</v>
      </c>
      <c r="J168">
        <v>0.000431</v>
      </c>
      <c r="K168" t="s">
        <v>71</v>
      </c>
      <c r="L168" t="s">
        <v>430</v>
      </c>
      <c r="M168">
        <v>520.265952</v>
      </c>
      <c r="N168" t="s">
        <v>71</v>
      </c>
      <c r="O168" t="s">
        <v>431</v>
      </c>
      <c r="P168">
        <v>0.000927</v>
      </c>
      <c r="Q168" t="s">
        <v>71</v>
      </c>
      <c r="R168" t="s">
        <v>432</v>
      </c>
      <c r="S168" t="e">
        <f t="shared" si="2"/>
        <v>#NAME?</v>
      </c>
      <c r="T168" t="s">
        <v>71</v>
      </c>
      <c r="U168" t="s">
        <v>70</v>
      </c>
      <c r="V168">
        <v>1.257152</v>
      </c>
      <c r="W168" t="s">
        <v>71</v>
      </c>
      <c r="X168" t="s">
        <v>433</v>
      </c>
      <c r="Y168">
        <v>0</v>
      </c>
      <c r="Z168" t="s">
        <v>72</v>
      </c>
      <c r="AA168">
        <v>0</v>
      </c>
      <c r="AB168" t="s">
        <v>71</v>
      </c>
      <c r="AC168" t="s">
        <v>73</v>
      </c>
      <c r="AD168">
        <v>0</v>
      </c>
      <c r="AE168" t="s">
        <v>71</v>
      </c>
      <c r="AF168" t="s">
        <v>446</v>
      </c>
      <c r="AG168">
        <v>0</v>
      </c>
      <c r="AH168" t="s">
        <v>71</v>
      </c>
      <c r="AI168" t="s">
        <v>74</v>
      </c>
      <c r="AJ168">
        <v>0</v>
      </c>
      <c r="AK168" t="s">
        <v>71</v>
      </c>
      <c r="AL168" t="s">
        <v>437</v>
      </c>
      <c r="AM168">
        <v>1000</v>
      </c>
      <c r="AN168" t="s">
        <v>438</v>
      </c>
      <c r="AO168">
        <v>1048576</v>
      </c>
      <c r="AP168" t="s">
        <v>439</v>
      </c>
      <c r="AQ168">
        <v>10</v>
      </c>
      <c r="AR168" t="s">
        <v>440</v>
      </c>
      <c r="AS168">
        <v>1000</v>
      </c>
      <c r="AT168" t="s">
        <v>441</v>
      </c>
      <c r="AU168">
        <v>20</v>
      </c>
      <c r="AV168" t="s">
        <v>442</v>
      </c>
      <c r="AW168">
        <v>20</v>
      </c>
      <c r="AX168" t="s">
        <v>443</v>
      </c>
      <c r="AY168">
        <v>1</v>
      </c>
      <c r="AZ168" t="s">
        <v>444</v>
      </c>
      <c r="BA168">
        <v>0</v>
      </c>
      <c r="BB168" t="s">
        <v>445</v>
      </c>
      <c r="BC168">
        <v>1000000</v>
      </c>
    </row>
    <row r="169" ht="29.25" spans="1:57">
      <c r="A169" s="2">
        <v>1317</v>
      </c>
      <c r="B169" t="s">
        <v>425</v>
      </c>
      <c r="C169">
        <v>4</v>
      </c>
      <c r="D169" t="s">
        <v>426</v>
      </c>
      <c r="E169">
        <v>238</v>
      </c>
      <c r="F169" t="s">
        <v>427</v>
      </c>
      <c r="G169" t="s">
        <v>428</v>
      </c>
      <c r="H169">
        <v>113.546</v>
      </c>
      <c r="I169" t="s">
        <v>429</v>
      </c>
      <c r="J169">
        <v>0.000446</v>
      </c>
      <c r="K169" t="s">
        <v>71</v>
      </c>
      <c r="L169" t="s">
        <v>430</v>
      </c>
      <c r="M169">
        <v>490.359289</v>
      </c>
      <c r="N169" t="s">
        <v>71</v>
      </c>
      <c r="O169" t="s">
        <v>431</v>
      </c>
      <c r="P169">
        <v>0.000914</v>
      </c>
      <c r="Q169" t="s">
        <v>71</v>
      </c>
      <c r="R169" t="s">
        <v>432</v>
      </c>
      <c r="S169" t="e">
        <f t="shared" si="2"/>
        <v>#NAME?</v>
      </c>
      <c r="T169" t="s">
        <v>71</v>
      </c>
      <c r="U169" t="s">
        <v>70</v>
      </c>
      <c r="V169">
        <v>0.228142</v>
      </c>
      <c r="W169" t="s">
        <v>71</v>
      </c>
      <c r="X169" t="s">
        <v>433</v>
      </c>
      <c r="Y169">
        <v>0</v>
      </c>
      <c r="Z169" t="s">
        <v>72</v>
      </c>
      <c r="AA169">
        <v>0</v>
      </c>
      <c r="AB169" t="s">
        <v>71</v>
      </c>
      <c r="AC169" t="s">
        <v>73</v>
      </c>
      <c r="AD169">
        <v>0</v>
      </c>
      <c r="AE169" t="s">
        <v>71</v>
      </c>
      <c r="AF169" t="s">
        <v>446</v>
      </c>
      <c r="AG169">
        <v>0</v>
      </c>
      <c r="AH169" t="s">
        <v>71</v>
      </c>
      <c r="AI169" t="s">
        <v>74</v>
      </c>
      <c r="AJ169">
        <v>0</v>
      </c>
      <c r="AK169" t="s">
        <v>71</v>
      </c>
      <c r="AL169" t="s">
        <v>435</v>
      </c>
      <c r="AM169">
        <v>10</v>
      </c>
      <c r="AN169" t="s">
        <v>437</v>
      </c>
      <c r="AO169">
        <v>1000</v>
      </c>
      <c r="AP169" t="s">
        <v>438</v>
      </c>
      <c r="AQ169">
        <v>1048576</v>
      </c>
      <c r="AR169" t="s">
        <v>439</v>
      </c>
      <c r="AS169">
        <v>10</v>
      </c>
      <c r="AT169" t="s">
        <v>440</v>
      </c>
      <c r="AU169">
        <v>1000</v>
      </c>
      <c r="AV169" t="s">
        <v>441</v>
      </c>
      <c r="AW169">
        <v>20</v>
      </c>
      <c r="AX169" t="s">
        <v>442</v>
      </c>
      <c r="AY169">
        <v>20</v>
      </c>
      <c r="AZ169" t="s">
        <v>443</v>
      </c>
      <c r="BA169">
        <v>1</v>
      </c>
      <c r="BB169" t="s">
        <v>444</v>
      </c>
      <c r="BC169">
        <v>0</v>
      </c>
      <c r="BD169" t="s">
        <v>445</v>
      </c>
      <c r="BE169">
        <v>1000000</v>
      </c>
    </row>
    <row r="170" ht="29.25" spans="1:55">
      <c r="A170" s="2">
        <v>1317</v>
      </c>
      <c r="B170" t="s">
        <v>425</v>
      </c>
      <c r="C170">
        <v>4</v>
      </c>
      <c r="D170" t="s">
        <v>426</v>
      </c>
      <c r="E170">
        <v>238</v>
      </c>
      <c r="F170" t="s">
        <v>427</v>
      </c>
      <c r="G170" t="s">
        <v>428</v>
      </c>
      <c r="H170">
        <v>113.546</v>
      </c>
      <c r="I170" t="s">
        <v>429</v>
      </c>
      <c r="J170">
        <v>0.000416</v>
      </c>
      <c r="K170" t="s">
        <v>71</v>
      </c>
      <c r="L170" t="s">
        <v>430</v>
      </c>
      <c r="M170">
        <v>478.413344</v>
      </c>
      <c r="N170" t="s">
        <v>71</v>
      </c>
      <c r="O170" t="s">
        <v>431</v>
      </c>
      <c r="P170">
        <v>0.000872</v>
      </c>
      <c r="Q170" t="s">
        <v>71</v>
      </c>
      <c r="R170" t="s">
        <v>432</v>
      </c>
      <c r="S170" t="e">
        <f t="shared" si="2"/>
        <v>#NAME?</v>
      </c>
      <c r="T170" t="s">
        <v>71</v>
      </c>
      <c r="U170" t="s">
        <v>70</v>
      </c>
      <c r="V170">
        <v>1.402564</v>
      </c>
      <c r="W170" t="s">
        <v>71</v>
      </c>
      <c r="X170" t="s">
        <v>433</v>
      </c>
      <c r="Y170">
        <v>0</v>
      </c>
      <c r="Z170" t="s">
        <v>72</v>
      </c>
      <c r="AA170">
        <v>0</v>
      </c>
      <c r="AB170" t="s">
        <v>71</v>
      </c>
      <c r="AC170" t="s">
        <v>73</v>
      </c>
      <c r="AD170">
        <v>0</v>
      </c>
      <c r="AE170" t="s">
        <v>71</v>
      </c>
      <c r="AF170" t="s">
        <v>446</v>
      </c>
      <c r="AG170">
        <v>0</v>
      </c>
      <c r="AH170" t="s">
        <v>71</v>
      </c>
      <c r="AI170" t="s">
        <v>74</v>
      </c>
      <c r="AJ170">
        <v>0</v>
      </c>
      <c r="AK170" t="s">
        <v>71</v>
      </c>
      <c r="AL170" t="s">
        <v>437</v>
      </c>
      <c r="AM170">
        <v>1000</v>
      </c>
      <c r="AN170" t="s">
        <v>438</v>
      </c>
      <c r="AO170">
        <v>1048576</v>
      </c>
      <c r="AP170" t="s">
        <v>439</v>
      </c>
      <c r="AQ170">
        <v>10</v>
      </c>
      <c r="AR170" t="s">
        <v>440</v>
      </c>
      <c r="AS170">
        <v>1000</v>
      </c>
      <c r="AT170" t="s">
        <v>441</v>
      </c>
      <c r="AU170">
        <v>20</v>
      </c>
      <c r="AV170" t="s">
        <v>442</v>
      </c>
      <c r="AW170">
        <v>20</v>
      </c>
      <c r="AX170" t="s">
        <v>443</v>
      </c>
      <c r="AY170">
        <v>1</v>
      </c>
      <c r="AZ170" t="s">
        <v>444</v>
      </c>
      <c r="BA170">
        <v>0</v>
      </c>
      <c r="BB170" t="s">
        <v>445</v>
      </c>
      <c r="BC170">
        <v>1000000</v>
      </c>
    </row>
    <row r="171" ht="29.25" spans="1:57">
      <c r="A171" s="2">
        <v>1316</v>
      </c>
      <c r="B171" t="s">
        <v>425</v>
      </c>
      <c r="C171">
        <v>4</v>
      </c>
      <c r="D171" t="s">
        <v>426</v>
      </c>
      <c r="E171">
        <v>238</v>
      </c>
      <c r="F171" t="s">
        <v>427</v>
      </c>
      <c r="G171" t="s">
        <v>428</v>
      </c>
      <c r="H171">
        <v>111.472</v>
      </c>
      <c r="I171" t="s">
        <v>429</v>
      </c>
      <c r="J171">
        <v>0.000411</v>
      </c>
      <c r="K171" t="s">
        <v>71</v>
      </c>
      <c r="L171" t="s">
        <v>430</v>
      </c>
      <c r="M171">
        <v>468.831179</v>
      </c>
      <c r="N171" t="s">
        <v>71</v>
      </c>
      <c r="O171" t="s">
        <v>431</v>
      </c>
      <c r="P171">
        <v>0.000858</v>
      </c>
      <c r="Q171" t="s">
        <v>71</v>
      </c>
      <c r="R171" t="s">
        <v>432</v>
      </c>
      <c r="S171" t="e">
        <f t="shared" si="2"/>
        <v>#NAME?</v>
      </c>
      <c r="T171" t="s">
        <v>71</v>
      </c>
      <c r="U171" t="s">
        <v>70</v>
      </c>
      <c r="V171">
        <v>0.2335</v>
      </c>
      <c r="W171" t="s">
        <v>71</v>
      </c>
      <c r="X171" t="s">
        <v>433</v>
      </c>
      <c r="Y171">
        <v>0</v>
      </c>
      <c r="Z171" t="s">
        <v>72</v>
      </c>
      <c r="AA171">
        <v>0</v>
      </c>
      <c r="AB171" t="s">
        <v>71</v>
      </c>
      <c r="AC171" t="s">
        <v>73</v>
      </c>
      <c r="AD171">
        <v>0</v>
      </c>
      <c r="AE171" t="s">
        <v>71</v>
      </c>
      <c r="AF171" t="s">
        <v>446</v>
      </c>
      <c r="AG171">
        <v>0</v>
      </c>
      <c r="AH171" t="s">
        <v>71</v>
      </c>
      <c r="AI171" t="s">
        <v>74</v>
      </c>
      <c r="AJ171">
        <v>0</v>
      </c>
      <c r="AK171" t="s">
        <v>71</v>
      </c>
      <c r="AL171" t="s">
        <v>435</v>
      </c>
      <c r="AM171">
        <v>8</v>
      </c>
      <c r="AN171" t="s">
        <v>437</v>
      </c>
      <c r="AO171">
        <v>1000</v>
      </c>
      <c r="AP171" t="s">
        <v>438</v>
      </c>
      <c r="AQ171">
        <v>1048576</v>
      </c>
      <c r="AR171" t="s">
        <v>439</v>
      </c>
      <c r="AS171">
        <v>10</v>
      </c>
      <c r="AT171" t="s">
        <v>440</v>
      </c>
      <c r="AU171">
        <v>1000</v>
      </c>
      <c r="AV171" t="s">
        <v>441</v>
      </c>
      <c r="AW171">
        <v>20</v>
      </c>
      <c r="AX171" t="s">
        <v>442</v>
      </c>
      <c r="AY171">
        <v>20</v>
      </c>
      <c r="AZ171" t="s">
        <v>443</v>
      </c>
      <c r="BA171">
        <v>1</v>
      </c>
      <c r="BB171" t="s">
        <v>444</v>
      </c>
      <c r="BC171">
        <v>0</v>
      </c>
      <c r="BD171" t="s">
        <v>445</v>
      </c>
      <c r="BE171">
        <v>1000000</v>
      </c>
    </row>
    <row r="172" ht="29.25" spans="1:55">
      <c r="A172" s="2">
        <v>1316</v>
      </c>
      <c r="B172" t="s">
        <v>425</v>
      </c>
      <c r="C172">
        <v>4</v>
      </c>
      <c r="D172" t="s">
        <v>426</v>
      </c>
      <c r="E172">
        <v>238</v>
      </c>
      <c r="F172" t="s">
        <v>427</v>
      </c>
      <c r="G172" t="s">
        <v>428</v>
      </c>
      <c r="H172">
        <v>111.472</v>
      </c>
      <c r="I172" t="s">
        <v>429</v>
      </c>
      <c r="J172">
        <v>0.000417</v>
      </c>
      <c r="K172" t="s">
        <v>71</v>
      </c>
      <c r="L172" t="s">
        <v>430</v>
      </c>
      <c r="M172">
        <v>463.038168</v>
      </c>
      <c r="N172" t="s">
        <v>71</v>
      </c>
      <c r="O172" t="s">
        <v>431</v>
      </c>
      <c r="P172">
        <v>0.000858</v>
      </c>
      <c r="Q172" t="s">
        <v>71</v>
      </c>
      <c r="R172" t="s">
        <v>432</v>
      </c>
      <c r="S172" t="e">
        <f t="shared" si="2"/>
        <v>#NAME?</v>
      </c>
      <c r="T172" t="s">
        <v>71</v>
      </c>
      <c r="U172" t="s">
        <v>70</v>
      </c>
      <c r="V172">
        <v>1.257931</v>
      </c>
      <c r="W172" t="s">
        <v>71</v>
      </c>
      <c r="X172" t="s">
        <v>433</v>
      </c>
      <c r="Y172">
        <v>0</v>
      </c>
      <c r="Z172" t="s">
        <v>72</v>
      </c>
      <c r="AA172">
        <v>0</v>
      </c>
      <c r="AB172" t="s">
        <v>71</v>
      </c>
      <c r="AC172" t="s">
        <v>73</v>
      </c>
      <c r="AD172">
        <v>0</v>
      </c>
      <c r="AE172" t="s">
        <v>71</v>
      </c>
      <c r="AF172" t="s">
        <v>446</v>
      </c>
      <c r="AG172">
        <v>0</v>
      </c>
      <c r="AH172" t="s">
        <v>71</v>
      </c>
      <c r="AI172" t="s">
        <v>74</v>
      </c>
      <c r="AJ172">
        <v>0</v>
      </c>
      <c r="AK172" t="s">
        <v>71</v>
      </c>
      <c r="AL172" t="s">
        <v>437</v>
      </c>
      <c r="AM172">
        <v>1000</v>
      </c>
      <c r="AN172" t="s">
        <v>438</v>
      </c>
      <c r="AO172">
        <v>1048576</v>
      </c>
      <c r="AP172" t="s">
        <v>439</v>
      </c>
      <c r="AQ172">
        <v>10</v>
      </c>
      <c r="AR172" t="s">
        <v>440</v>
      </c>
      <c r="AS172">
        <v>1000</v>
      </c>
      <c r="AT172" t="s">
        <v>441</v>
      </c>
      <c r="AU172">
        <v>20</v>
      </c>
      <c r="AV172" t="s">
        <v>442</v>
      </c>
      <c r="AW172">
        <v>20</v>
      </c>
      <c r="AX172" t="s">
        <v>443</v>
      </c>
      <c r="AY172">
        <v>1</v>
      </c>
      <c r="AZ172" t="s">
        <v>444</v>
      </c>
      <c r="BA172">
        <v>0</v>
      </c>
      <c r="BB172" t="s">
        <v>445</v>
      </c>
      <c r="BC172">
        <v>1000000</v>
      </c>
    </row>
    <row r="173" ht="29.25" spans="1:57">
      <c r="A173" s="2">
        <v>1316</v>
      </c>
      <c r="B173" t="s">
        <v>425</v>
      </c>
      <c r="C173">
        <v>4</v>
      </c>
      <c r="D173" t="s">
        <v>426</v>
      </c>
      <c r="E173">
        <v>238</v>
      </c>
      <c r="F173" t="s">
        <v>427</v>
      </c>
      <c r="G173" t="s">
        <v>428</v>
      </c>
      <c r="H173">
        <v>110.476</v>
      </c>
      <c r="I173" t="s">
        <v>429</v>
      </c>
      <c r="J173">
        <v>0.000408</v>
      </c>
      <c r="K173" t="s">
        <v>71</v>
      </c>
      <c r="L173" t="s">
        <v>430</v>
      </c>
      <c r="M173">
        <v>514.292046</v>
      </c>
      <c r="N173" t="s">
        <v>71</v>
      </c>
      <c r="O173" t="s">
        <v>431</v>
      </c>
      <c r="P173">
        <v>0.000899</v>
      </c>
      <c r="Q173" t="s">
        <v>71</v>
      </c>
      <c r="R173" t="s">
        <v>432</v>
      </c>
      <c r="S173" t="e">
        <f t="shared" si="2"/>
        <v>#NAME?</v>
      </c>
      <c r="T173" t="s">
        <v>71</v>
      </c>
      <c r="U173" t="s">
        <v>70</v>
      </c>
      <c r="V173">
        <v>0.440261</v>
      </c>
      <c r="W173" t="s">
        <v>71</v>
      </c>
      <c r="X173" t="s">
        <v>433</v>
      </c>
      <c r="Y173">
        <v>0</v>
      </c>
      <c r="Z173" t="s">
        <v>72</v>
      </c>
      <c r="AA173">
        <v>0</v>
      </c>
      <c r="AB173" t="s">
        <v>71</v>
      </c>
      <c r="AC173" t="s">
        <v>73</v>
      </c>
      <c r="AD173">
        <v>0</v>
      </c>
      <c r="AE173" t="s">
        <v>71</v>
      </c>
      <c r="AF173" t="s">
        <v>446</v>
      </c>
      <c r="AG173">
        <v>0</v>
      </c>
      <c r="AH173" t="s">
        <v>71</v>
      </c>
      <c r="AI173" t="s">
        <v>74</v>
      </c>
      <c r="AJ173">
        <v>0</v>
      </c>
      <c r="AK173" t="s">
        <v>71</v>
      </c>
      <c r="AL173" t="s">
        <v>435</v>
      </c>
      <c r="AM173">
        <v>8</v>
      </c>
      <c r="AN173" t="s">
        <v>437</v>
      </c>
      <c r="AO173">
        <v>1000</v>
      </c>
      <c r="AP173" t="s">
        <v>438</v>
      </c>
      <c r="AQ173">
        <v>1048576</v>
      </c>
      <c r="AR173" t="s">
        <v>439</v>
      </c>
      <c r="AS173">
        <v>10</v>
      </c>
      <c r="AT173" t="s">
        <v>440</v>
      </c>
      <c r="AU173">
        <v>1000</v>
      </c>
      <c r="AV173" t="s">
        <v>441</v>
      </c>
      <c r="AW173">
        <v>20</v>
      </c>
      <c r="AX173" t="s">
        <v>442</v>
      </c>
      <c r="AY173">
        <v>20</v>
      </c>
      <c r="AZ173" t="s">
        <v>443</v>
      </c>
      <c r="BA173">
        <v>1</v>
      </c>
      <c r="BB173" t="s">
        <v>444</v>
      </c>
      <c r="BC173">
        <v>0</v>
      </c>
      <c r="BD173" t="s">
        <v>445</v>
      </c>
      <c r="BE173">
        <v>1000000</v>
      </c>
    </row>
    <row r="174" ht="29.25" spans="1:55">
      <c r="A174" s="2">
        <v>1316</v>
      </c>
      <c r="B174" t="s">
        <v>425</v>
      </c>
      <c r="C174">
        <v>4</v>
      </c>
      <c r="D174" t="s">
        <v>426</v>
      </c>
      <c r="E174">
        <v>238</v>
      </c>
      <c r="F174" t="s">
        <v>427</v>
      </c>
      <c r="G174" t="s">
        <v>428</v>
      </c>
      <c r="H174">
        <v>110.476</v>
      </c>
      <c r="I174" t="s">
        <v>429</v>
      </c>
      <c r="J174">
        <v>0.000426</v>
      </c>
      <c r="K174" t="s">
        <v>71</v>
      </c>
      <c r="L174" t="s">
        <v>430</v>
      </c>
      <c r="M174">
        <v>502.239501</v>
      </c>
      <c r="N174" t="s">
        <v>71</v>
      </c>
      <c r="O174" t="s">
        <v>431</v>
      </c>
      <c r="P174">
        <v>0.000905</v>
      </c>
      <c r="Q174" t="s">
        <v>71</v>
      </c>
      <c r="R174" t="s">
        <v>432</v>
      </c>
      <c r="S174" t="e">
        <f t="shared" si="2"/>
        <v>#NAME?</v>
      </c>
      <c r="T174" t="s">
        <v>71</v>
      </c>
      <c r="U174" t="s">
        <v>70</v>
      </c>
      <c r="V174">
        <v>1.317138</v>
      </c>
      <c r="W174" t="s">
        <v>71</v>
      </c>
      <c r="X174" t="s">
        <v>433</v>
      </c>
      <c r="Y174">
        <v>0</v>
      </c>
      <c r="Z174" t="s">
        <v>72</v>
      </c>
      <c r="AA174">
        <v>0</v>
      </c>
      <c r="AB174" t="s">
        <v>71</v>
      </c>
      <c r="AC174" t="s">
        <v>73</v>
      </c>
      <c r="AD174">
        <v>0</v>
      </c>
      <c r="AE174" t="s">
        <v>71</v>
      </c>
      <c r="AF174" t="s">
        <v>446</v>
      </c>
      <c r="AG174">
        <v>0</v>
      </c>
      <c r="AH174" t="s">
        <v>71</v>
      </c>
      <c r="AI174" t="s">
        <v>74</v>
      </c>
      <c r="AJ174">
        <v>0</v>
      </c>
      <c r="AK174" t="s">
        <v>71</v>
      </c>
      <c r="AL174" t="s">
        <v>437</v>
      </c>
      <c r="AM174">
        <v>1000</v>
      </c>
      <c r="AN174" t="s">
        <v>438</v>
      </c>
      <c r="AO174">
        <v>1048576</v>
      </c>
      <c r="AP174" t="s">
        <v>439</v>
      </c>
      <c r="AQ174">
        <v>10</v>
      </c>
      <c r="AR174" t="s">
        <v>440</v>
      </c>
      <c r="AS174">
        <v>1000</v>
      </c>
      <c r="AT174" t="s">
        <v>441</v>
      </c>
      <c r="AU174">
        <v>20</v>
      </c>
      <c r="AV174" t="s">
        <v>442</v>
      </c>
      <c r="AW174">
        <v>20</v>
      </c>
      <c r="AX174" t="s">
        <v>443</v>
      </c>
      <c r="AY174">
        <v>1</v>
      </c>
      <c r="AZ174" t="s">
        <v>444</v>
      </c>
      <c r="BA174">
        <v>0</v>
      </c>
      <c r="BB174" t="s">
        <v>445</v>
      </c>
      <c r="BC174">
        <v>1000000</v>
      </c>
    </row>
    <row r="175" ht="29.25" spans="1:57">
      <c r="A175" s="2">
        <v>1315</v>
      </c>
      <c r="B175" t="s">
        <v>425</v>
      </c>
      <c r="C175">
        <v>4</v>
      </c>
      <c r="D175" t="s">
        <v>426</v>
      </c>
      <c r="E175">
        <v>238</v>
      </c>
      <c r="F175" t="s">
        <v>427</v>
      </c>
      <c r="G175" t="s">
        <v>428</v>
      </c>
      <c r="H175">
        <v>104.918</v>
      </c>
      <c r="I175" t="s">
        <v>429</v>
      </c>
      <c r="J175">
        <v>0.000427</v>
      </c>
      <c r="K175" t="s">
        <v>71</v>
      </c>
      <c r="L175" t="s">
        <v>430</v>
      </c>
      <c r="M175">
        <v>500.377379</v>
      </c>
      <c r="N175" t="s">
        <v>71</v>
      </c>
      <c r="O175" t="s">
        <v>431</v>
      </c>
      <c r="P175">
        <v>0.000904</v>
      </c>
      <c r="Q175" t="s">
        <v>71</v>
      </c>
      <c r="R175" t="s">
        <v>432</v>
      </c>
      <c r="S175" t="e">
        <f t="shared" si="2"/>
        <v>#NAME?</v>
      </c>
      <c r="T175" t="s">
        <v>71</v>
      </c>
      <c r="U175" t="s">
        <v>70</v>
      </c>
      <c r="V175">
        <v>0.235818</v>
      </c>
      <c r="W175" t="s">
        <v>71</v>
      </c>
      <c r="X175" t="s">
        <v>433</v>
      </c>
      <c r="Y175">
        <v>0</v>
      </c>
      <c r="Z175" t="s">
        <v>72</v>
      </c>
      <c r="AA175">
        <v>0</v>
      </c>
      <c r="AB175" t="s">
        <v>71</v>
      </c>
      <c r="AC175" t="s">
        <v>73</v>
      </c>
      <c r="AD175">
        <v>0</v>
      </c>
      <c r="AE175" t="s">
        <v>71</v>
      </c>
      <c r="AF175" t="s">
        <v>446</v>
      </c>
      <c r="AG175">
        <v>0</v>
      </c>
      <c r="AH175" t="s">
        <v>71</v>
      </c>
      <c r="AI175" t="s">
        <v>74</v>
      </c>
      <c r="AJ175">
        <v>0</v>
      </c>
      <c r="AK175" t="s">
        <v>71</v>
      </c>
      <c r="AL175" t="s">
        <v>435</v>
      </c>
      <c r="AM175">
        <v>8</v>
      </c>
      <c r="AN175" t="s">
        <v>437</v>
      </c>
      <c r="AO175">
        <v>1000</v>
      </c>
      <c r="AP175" t="s">
        <v>438</v>
      </c>
      <c r="AQ175">
        <v>1048576</v>
      </c>
      <c r="AR175" t="s">
        <v>439</v>
      </c>
      <c r="AS175">
        <v>10</v>
      </c>
      <c r="AT175" t="s">
        <v>440</v>
      </c>
      <c r="AU175">
        <v>1000</v>
      </c>
      <c r="AV175" t="s">
        <v>441</v>
      </c>
      <c r="AW175">
        <v>20</v>
      </c>
      <c r="AX175" t="s">
        <v>442</v>
      </c>
      <c r="AY175">
        <v>20</v>
      </c>
      <c r="AZ175" t="s">
        <v>443</v>
      </c>
      <c r="BA175">
        <v>1</v>
      </c>
      <c r="BB175" t="s">
        <v>444</v>
      </c>
      <c r="BC175">
        <v>0</v>
      </c>
      <c r="BD175" t="s">
        <v>445</v>
      </c>
      <c r="BE175">
        <v>1000000</v>
      </c>
    </row>
    <row r="176" ht="14.45" customHeight="1" spans="1:55">
      <c r="A176" s="2">
        <v>1315</v>
      </c>
      <c r="B176" t="s">
        <v>425</v>
      </c>
      <c r="C176">
        <v>4</v>
      </c>
      <c r="D176" t="s">
        <v>426</v>
      </c>
      <c r="E176">
        <v>238</v>
      </c>
      <c r="F176" t="s">
        <v>427</v>
      </c>
      <c r="G176" t="s">
        <v>428</v>
      </c>
      <c r="H176">
        <v>102.296</v>
      </c>
      <c r="I176" t="s">
        <v>429</v>
      </c>
      <c r="J176">
        <v>0.000424</v>
      </c>
      <c r="K176" t="s">
        <v>71</v>
      </c>
      <c r="L176" t="s">
        <v>430</v>
      </c>
      <c r="M176">
        <v>483.962141</v>
      </c>
      <c r="N176" t="s">
        <v>71</v>
      </c>
      <c r="O176" t="s">
        <v>431</v>
      </c>
      <c r="P176">
        <v>0.000886</v>
      </c>
      <c r="Q176" t="s">
        <v>71</v>
      </c>
      <c r="R176" t="s">
        <v>432</v>
      </c>
      <c r="S176" t="e">
        <f t="shared" si="2"/>
        <v>#NAME?</v>
      </c>
      <c r="T176" t="s">
        <v>71</v>
      </c>
      <c r="U176" t="s">
        <v>70</v>
      </c>
      <c r="V176">
        <v>1.413734</v>
      </c>
      <c r="W176" t="s">
        <v>71</v>
      </c>
      <c r="X176" t="s">
        <v>433</v>
      </c>
      <c r="Y176">
        <v>0</v>
      </c>
      <c r="Z176" t="s">
        <v>72</v>
      </c>
      <c r="AA176">
        <v>0</v>
      </c>
      <c r="AB176" t="s">
        <v>71</v>
      </c>
      <c r="AC176" t="s">
        <v>73</v>
      </c>
      <c r="AD176">
        <v>0</v>
      </c>
      <c r="AE176" t="s">
        <v>71</v>
      </c>
      <c r="AF176" t="s">
        <v>446</v>
      </c>
      <c r="AG176">
        <v>0</v>
      </c>
      <c r="AH176" t="s">
        <v>71</v>
      </c>
      <c r="AI176" t="s">
        <v>74</v>
      </c>
      <c r="AJ176">
        <v>0</v>
      </c>
      <c r="AK176" t="s">
        <v>71</v>
      </c>
      <c r="AL176" t="s">
        <v>437</v>
      </c>
      <c r="AM176">
        <v>1000</v>
      </c>
      <c r="AN176" t="s">
        <v>438</v>
      </c>
      <c r="AO176">
        <v>1048576</v>
      </c>
      <c r="AP176" t="s">
        <v>439</v>
      </c>
      <c r="AQ176">
        <v>10</v>
      </c>
      <c r="AR176" t="s">
        <v>440</v>
      </c>
      <c r="AS176">
        <v>1000</v>
      </c>
      <c r="AT176" t="s">
        <v>441</v>
      </c>
      <c r="AU176">
        <v>20</v>
      </c>
      <c r="AV176" t="s">
        <v>442</v>
      </c>
      <c r="AW176">
        <v>20</v>
      </c>
      <c r="AX176" t="s">
        <v>443</v>
      </c>
      <c r="AY176">
        <v>1</v>
      </c>
      <c r="AZ176" t="s">
        <v>444</v>
      </c>
      <c r="BA176">
        <v>0</v>
      </c>
      <c r="BB176" t="s">
        <v>445</v>
      </c>
      <c r="BC176">
        <v>1000000</v>
      </c>
    </row>
    <row r="177" ht="29.25" spans="1:57">
      <c r="A177" s="2">
        <v>1314</v>
      </c>
      <c r="B177" t="s">
        <v>425</v>
      </c>
      <c r="C177">
        <v>4</v>
      </c>
      <c r="D177" t="s">
        <v>426</v>
      </c>
      <c r="E177">
        <v>238</v>
      </c>
      <c r="F177" t="s">
        <v>427</v>
      </c>
      <c r="G177" t="s">
        <v>428</v>
      </c>
      <c r="H177">
        <v>109.723</v>
      </c>
      <c r="I177" t="s">
        <v>429</v>
      </c>
      <c r="J177">
        <v>0.000406</v>
      </c>
      <c r="K177" t="s">
        <v>71</v>
      </c>
      <c r="L177" t="s">
        <v>430</v>
      </c>
      <c r="M177">
        <v>505.861808</v>
      </c>
      <c r="N177" t="s">
        <v>71</v>
      </c>
      <c r="O177" t="s">
        <v>431</v>
      </c>
      <c r="P177">
        <v>0.000889</v>
      </c>
      <c r="Q177" t="s">
        <v>71</v>
      </c>
      <c r="R177" t="s">
        <v>432</v>
      </c>
      <c r="S177" t="e">
        <f t="shared" si="2"/>
        <v>#NAME?</v>
      </c>
      <c r="T177" t="s">
        <v>71</v>
      </c>
      <c r="U177" t="s">
        <v>70</v>
      </c>
      <c r="V177">
        <v>0.230572</v>
      </c>
      <c r="W177" t="s">
        <v>71</v>
      </c>
      <c r="X177" t="s">
        <v>433</v>
      </c>
      <c r="Y177">
        <v>0</v>
      </c>
      <c r="Z177" t="s">
        <v>72</v>
      </c>
      <c r="AA177">
        <v>0</v>
      </c>
      <c r="AB177" t="s">
        <v>71</v>
      </c>
      <c r="AC177" t="s">
        <v>73</v>
      </c>
      <c r="AD177">
        <v>0</v>
      </c>
      <c r="AE177" t="s">
        <v>71</v>
      </c>
      <c r="AF177" t="s">
        <v>446</v>
      </c>
      <c r="AG177">
        <v>0</v>
      </c>
      <c r="AH177" t="s">
        <v>71</v>
      </c>
      <c r="AI177" t="s">
        <v>74</v>
      </c>
      <c r="AJ177">
        <v>0</v>
      </c>
      <c r="AK177" t="s">
        <v>71</v>
      </c>
      <c r="AL177" t="s">
        <v>435</v>
      </c>
      <c r="AM177">
        <v>5</v>
      </c>
      <c r="AN177" t="s">
        <v>437</v>
      </c>
      <c r="AO177">
        <v>1000</v>
      </c>
      <c r="AP177" t="s">
        <v>438</v>
      </c>
      <c r="AQ177">
        <v>1048576</v>
      </c>
      <c r="AR177" t="s">
        <v>439</v>
      </c>
      <c r="AS177">
        <v>10</v>
      </c>
      <c r="AT177" t="s">
        <v>440</v>
      </c>
      <c r="AU177">
        <v>1000</v>
      </c>
      <c r="AV177" t="s">
        <v>441</v>
      </c>
      <c r="AW177">
        <v>20</v>
      </c>
      <c r="AX177" t="s">
        <v>442</v>
      </c>
      <c r="AY177">
        <v>20</v>
      </c>
      <c r="AZ177" t="s">
        <v>443</v>
      </c>
      <c r="BA177">
        <v>1</v>
      </c>
      <c r="BB177" t="s">
        <v>444</v>
      </c>
      <c r="BC177">
        <v>0</v>
      </c>
      <c r="BD177" t="s">
        <v>445</v>
      </c>
      <c r="BE177">
        <v>1000000</v>
      </c>
    </row>
    <row r="178" ht="29.25" spans="1:55">
      <c r="A178" s="2">
        <v>1314</v>
      </c>
      <c r="B178" t="s">
        <v>425</v>
      </c>
      <c r="C178">
        <v>4</v>
      </c>
      <c r="D178" t="s">
        <v>426</v>
      </c>
      <c r="E178">
        <v>238</v>
      </c>
      <c r="F178" t="s">
        <v>427</v>
      </c>
      <c r="G178" t="s">
        <v>428</v>
      </c>
      <c r="H178">
        <v>109.723</v>
      </c>
      <c r="I178" t="s">
        <v>429</v>
      </c>
      <c r="J178">
        <v>0.00041</v>
      </c>
      <c r="K178" t="s">
        <v>71</v>
      </c>
      <c r="L178" t="s">
        <v>430</v>
      </c>
      <c r="M178">
        <v>499.528961</v>
      </c>
      <c r="N178" t="s">
        <v>71</v>
      </c>
      <c r="O178" t="s">
        <v>431</v>
      </c>
      <c r="P178">
        <v>0.000887</v>
      </c>
      <c r="Q178" t="s">
        <v>71</v>
      </c>
      <c r="R178" t="s">
        <v>432</v>
      </c>
      <c r="S178" t="e">
        <f t="shared" si="2"/>
        <v>#NAME?</v>
      </c>
      <c r="T178" t="s">
        <v>71</v>
      </c>
      <c r="U178" t="s">
        <v>70</v>
      </c>
      <c r="V178">
        <v>1.18504</v>
      </c>
      <c r="W178" t="s">
        <v>71</v>
      </c>
      <c r="X178" t="s">
        <v>433</v>
      </c>
      <c r="Y178">
        <v>0</v>
      </c>
      <c r="Z178" t="s">
        <v>72</v>
      </c>
      <c r="AA178">
        <v>0</v>
      </c>
      <c r="AB178" t="s">
        <v>71</v>
      </c>
      <c r="AC178" t="s">
        <v>73</v>
      </c>
      <c r="AD178">
        <v>0</v>
      </c>
      <c r="AE178" t="s">
        <v>71</v>
      </c>
      <c r="AF178" t="s">
        <v>446</v>
      </c>
      <c r="AG178">
        <v>0</v>
      </c>
      <c r="AH178" t="s">
        <v>71</v>
      </c>
      <c r="AI178" t="s">
        <v>74</v>
      </c>
      <c r="AJ178">
        <v>0</v>
      </c>
      <c r="AK178" t="s">
        <v>71</v>
      </c>
      <c r="AL178" t="s">
        <v>437</v>
      </c>
      <c r="AM178">
        <v>1000</v>
      </c>
      <c r="AN178" t="s">
        <v>438</v>
      </c>
      <c r="AO178">
        <v>1048576</v>
      </c>
      <c r="AP178" t="s">
        <v>439</v>
      </c>
      <c r="AQ178">
        <v>10</v>
      </c>
      <c r="AR178" t="s">
        <v>440</v>
      </c>
      <c r="AS178">
        <v>1000</v>
      </c>
      <c r="AT178" t="s">
        <v>441</v>
      </c>
      <c r="AU178">
        <v>20</v>
      </c>
      <c r="AV178" t="s">
        <v>442</v>
      </c>
      <c r="AW178">
        <v>20</v>
      </c>
      <c r="AX178" t="s">
        <v>443</v>
      </c>
      <c r="AY178">
        <v>1</v>
      </c>
      <c r="AZ178" t="s">
        <v>444</v>
      </c>
      <c r="BA178">
        <v>0</v>
      </c>
      <c r="BB178" t="s">
        <v>445</v>
      </c>
      <c r="BC178">
        <v>1000000</v>
      </c>
    </row>
    <row r="179" ht="29.25" spans="1:57">
      <c r="A179" s="2">
        <v>1313</v>
      </c>
      <c r="B179" t="s">
        <v>425</v>
      </c>
      <c r="C179">
        <v>4</v>
      </c>
      <c r="D179" t="s">
        <v>426</v>
      </c>
      <c r="E179">
        <v>238</v>
      </c>
      <c r="F179" t="s">
        <v>427</v>
      </c>
      <c r="G179" t="s">
        <v>428</v>
      </c>
      <c r="H179">
        <v>115.225</v>
      </c>
      <c r="I179" t="s">
        <v>429</v>
      </c>
      <c r="J179">
        <v>0.000409</v>
      </c>
      <c r="K179" t="s">
        <v>71</v>
      </c>
      <c r="L179" t="s">
        <v>430</v>
      </c>
      <c r="M179">
        <v>486.429274</v>
      </c>
      <c r="N179" t="s">
        <v>71</v>
      </c>
      <c r="O179" t="s">
        <v>431</v>
      </c>
      <c r="P179">
        <v>0.000873</v>
      </c>
      <c r="Q179" t="s">
        <v>71</v>
      </c>
      <c r="R179" t="s">
        <v>432</v>
      </c>
      <c r="S179" t="e">
        <f t="shared" si="2"/>
        <v>#NAME?</v>
      </c>
      <c r="T179" t="s">
        <v>71</v>
      </c>
      <c r="U179" t="s">
        <v>70</v>
      </c>
      <c r="V179">
        <v>0.250505</v>
      </c>
      <c r="W179" t="s">
        <v>71</v>
      </c>
      <c r="X179" t="s">
        <v>433</v>
      </c>
      <c r="Y179">
        <v>0</v>
      </c>
      <c r="Z179" t="s">
        <v>72</v>
      </c>
      <c r="AA179">
        <v>0</v>
      </c>
      <c r="AB179" t="s">
        <v>71</v>
      </c>
      <c r="AC179" t="s">
        <v>73</v>
      </c>
      <c r="AD179">
        <v>0</v>
      </c>
      <c r="AE179" t="s">
        <v>71</v>
      </c>
      <c r="AF179" t="s">
        <v>446</v>
      </c>
      <c r="AG179">
        <v>0</v>
      </c>
      <c r="AH179" t="s">
        <v>71</v>
      </c>
      <c r="AI179" t="s">
        <v>74</v>
      </c>
      <c r="AJ179">
        <v>0</v>
      </c>
      <c r="AK179" t="s">
        <v>71</v>
      </c>
      <c r="AL179" t="s">
        <v>435</v>
      </c>
      <c r="AM179">
        <v>3</v>
      </c>
      <c r="AN179" t="s">
        <v>437</v>
      </c>
      <c r="AO179">
        <v>1000</v>
      </c>
      <c r="AP179" t="s">
        <v>438</v>
      </c>
      <c r="AQ179">
        <v>1048576</v>
      </c>
      <c r="AR179" t="s">
        <v>439</v>
      </c>
      <c r="AS179">
        <v>10</v>
      </c>
      <c r="AT179" t="s">
        <v>440</v>
      </c>
      <c r="AU179">
        <v>1000</v>
      </c>
      <c r="AV179" t="s">
        <v>441</v>
      </c>
      <c r="AW179">
        <v>20</v>
      </c>
      <c r="AX179" t="s">
        <v>442</v>
      </c>
      <c r="AY179">
        <v>20</v>
      </c>
      <c r="AZ179" t="s">
        <v>443</v>
      </c>
      <c r="BA179">
        <v>1</v>
      </c>
      <c r="BB179" t="s">
        <v>444</v>
      </c>
      <c r="BC179">
        <v>0</v>
      </c>
      <c r="BD179" t="s">
        <v>445</v>
      </c>
      <c r="BE179">
        <v>1000000</v>
      </c>
    </row>
    <row r="180" ht="29.25" spans="1:55">
      <c r="A180" s="2">
        <v>1313</v>
      </c>
      <c r="B180" t="s">
        <v>425</v>
      </c>
      <c r="C180">
        <v>4</v>
      </c>
      <c r="D180" t="s">
        <v>426</v>
      </c>
      <c r="E180">
        <v>238</v>
      </c>
      <c r="F180" t="s">
        <v>427</v>
      </c>
      <c r="G180" t="s">
        <v>428</v>
      </c>
      <c r="H180">
        <v>115.225</v>
      </c>
      <c r="I180" t="s">
        <v>429</v>
      </c>
      <c r="J180">
        <v>0.00042</v>
      </c>
      <c r="K180" t="s">
        <v>71</v>
      </c>
      <c r="L180" t="s">
        <v>430</v>
      </c>
      <c r="M180">
        <v>483.850879</v>
      </c>
      <c r="N180" t="s">
        <v>71</v>
      </c>
      <c r="O180" t="s">
        <v>431</v>
      </c>
      <c r="P180">
        <v>0.000881</v>
      </c>
      <c r="Q180" t="s">
        <v>71</v>
      </c>
      <c r="R180" t="s">
        <v>432</v>
      </c>
      <c r="S180" t="e">
        <f t="shared" si="2"/>
        <v>#NAME?</v>
      </c>
      <c r="T180" t="s">
        <v>71</v>
      </c>
      <c r="U180" t="s">
        <v>70</v>
      </c>
      <c r="V180">
        <v>1.148885</v>
      </c>
      <c r="W180" t="s">
        <v>71</v>
      </c>
      <c r="X180" t="s">
        <v>433</v>
      </c>
      <c r="Y180">
        <v>0</v>
      </c>
      <c r="Z180" t="s">
        <v>72</v>
      </c>
      <c r="AA180">
        <v>0</v>
      </c>
      <c r="AB180" t="s">
        <v>71</v>
      </c>
      <c r="AC180" t="s">
        <v>73</v>
      </c>
      <c r="AD180">
        <v>0</v>
      </c>
      <c r="AE180" t="s">
        <v>71</v>
      </c>
      <c r="AF180" t="s">
        <v>446</v>
      </c>
      <c r="AG180">
        <v>0</v>
      </c>
      <c r="AH180" t="s">
        <v>71</v>
      </c>
      <c r="AI180" t="s">
        <v>74</v>
      </c>
      <c r="AJ180">
        <v>0</v>
      </c>
      <c r="AK180" t="s">
        <v>71</v>
      </c>
      <c r="AL180" t="s">
        <v>437</v>
      </c>
      <c r="AM180">
        <v>1000</v>
      </c>
      <c r="AN180" t="s">
        <v>438</v>
      </c>
      <c r="AO180">
        <v>1048576</v>
      </c>
      <c r="AP180" t="s">
        <v>439</v>
      </c>
      <c r="AQ180">
        <v>10</v>
      </c>
      <c r="AR180" t="s">
        <v>440</v>
      </c>
      <c r="AS180">
        <v>1000</v>
      </c>
      <c r="AT180" t="s">
        <v>441</v>
      </c>
      <c r="AU180">
        <v>20</v>
      </c>
      <c r="AV180" t="s">
        <v>442</v>
      </c>
      <c r="AW180">
        <v>20</v>
      </c>
      <c r="AX180" t="s">
        <v>443</v>
      </c>
      <c r="AY180">
        <v>1</v>
      </c>
      <c r="AZ180" t="s">
        <v>444</v>
      </c>
      <c r="BA180">
        <v>0</v>
      </c>
      <c r="BB180" t="s">
        <v>445</v>
      </c>
      <c r="BC180">
        <v>1000000</v>
      </c>
    </row>
    <row r="181" ht="29.25" spans="1:57">
      <c r="A181" s="2">
        <v>1312</v>
      </c>
      <c r="B181" t="s">
        <v>425</v>
      </c>
      <c r="C181">
        <v>4</v>
      </c>
      <c r="D181" t="s">
        <v>426</v>
      </c>
      <c r="E181">
        <v>238</v>
      </c>
      <c r="F181" t="s">
        <v>427</v>
      </c>
      <c r="G181" t="s">
        <v>428</v>
      </c>
      <c r="H181">
        <v>112.83</v>
      </c>
      <c r="I181" t="s">
        <v>429</v>
      </c>
      <c r="J181">
        <v>0.000416</v>
      </c>
      <c r="K181" t="s">
        <v>71</v>
      </c>
      <c r="L181" t="s">
        <v>430</v>
      </c>
      <c r="M181">
        <v>511.783764</v>
      </c>
      <c r="N181" t="s">
        <v>71</v>
      </c>
      <c r="O181" t="s">
        <v>431</v>
      </c>
      <c r="P181">
        <v>0.000904</v>
      </c>
      <c r="Q181" t="s">
        <v>71</v>
      </c>
      <c r="R181" t="s">
        <v>432</v>
      </c>
      <c r="S181" t="e">
        <f t="shared" si="2"/>
        <v>#NAME?</v>
      </c>
      <c r="T181" t="s">
        <v>71</v>
      </c>
      <c r="U181" t="s">
        <v>70</v>
      </c>
      <c r="V181">
        <v>0.218958</v>
      </c>
      <c r="W181" t="s">
        <v>71</v>
      </c>
      <c r="X181" t="s">
        <v>433</v>
      </c>
      <c r="Y181">
        <v>0</v>
      </c>
      <c r="Z181" t="s">
        <v>72</v>
      </c>
      <c r="AA181">
        <v>0</v>
      </c>
      <c r="AB181" t="s">
        <v>71</v>
      </c>
      <c r="AC181" t="s">
        <v>73</v>
      </c>
      <c r="AD181">
        <v>0</v>
      </c>
      <c r="AE181" t="s">
        <v>71</v>
      </c>
      <c r="AF181" t="s">
        <v>446</v>
      </c>
      <c r="AG181">
        <v>0</v>
      </c>
      <c r="AH181" t="s">
        <v>71</v>
      </c>
      <c r="AI181" t="s">
        <v>74</v>
      </c>
      <c r="AJ181">
        <v>0</v>
      </c>
      <c r="AK181" t="s">
        <v>71</v>
      </c>
      <c r="AL181" t="s">
        <v>435</v>
      </c>
      <c r="AM181">
        <v>5</v>
      </c>
      <c r="AN181" t="s">
        <v>437</v>
      </c>
      <c r="AO181">
        <v>1000</v>
      </c>
      <c r="AP181" t="s">
        <v>438</v>
      </c>
      <c r="AQ181">
        <v>1048576</v>
      </c>
      <c r="AR181" t="s">
        <v>439</v>
      </c>
      <c r="AS181">
        <v>10</v>
      </c>
      <c r="AT181" t="s">
        <v>440</v>
      </c>
      <c r="AU181">
        <v>1000</v>
      </c>
      <c r="AV181" t="s">
        <v>441</v>
      </c>
      <c r="AW181">
        <v>20</v>
      </c>
      <c r="AX181" t="s">
        <v>442</v>
      </c>
      <c r="AY181">
        <v>20</v>
      </c>
      <c r="AZ181" t="s">
        <v>443</v>
      </c>
      <c r="BA181">
        <v>1</v>
      </c>
      <c r="BB181" t="s">
        <v>444</v>
      </c>
      <c r="BC181">
        <v>0</v>
      </c>
      <c r="BD181" t="s">
        <v>445</v>
      </c>
      <c r="BE181">
        <v>1000000</v>
      </c>
    </row>
    <row r="182" ht="29.25" spans="1:55">
      <c r="A182" s="2">
        <v>1312</v>
      </c>
      <c r="B182" t="s">
        <v>425</v>
      </c>
      <c r="C182">
        <v>4</v>
      </c>
      <c r="D182" t="s">
        <v>426</v>
      </c>
      <c r="E182">
        <v>238</v>
      </c>
      <c r="F182" t="s">
        <v>427</v>
      </c>
      <c r="G182" t="s">
        <v>428</v>
      </c>
      <c r="H182">
        <v>112.83</v>
      </c>
      <c r="I182" t="s">
        <v>429</v>
      </c>
      <c r="J182">
        <v>0.000415</v>
      </c>
      <c r="K182" t="s">
        <v>71</v>
      </c>
      <c r="L182" t="s">
        <v>430</v>
      </c>
      <c r="M182">
        <v>495.076745</v>
      </c>
      <c r="N182" t="s">
        <v>71</v>
      </c>
      <c r="O182" t="s">
        <v>431</v>
      </c>
      <c r="P182">
        <v>0.000887</v>
      </c>
      <c r="Q182" t="s">
        <v>71</v>
      </c>
      <c r="R182" t="s">
        <v>432</v>
      </c>
      <c r="S182" t="e">
        <f t="shared" si="2"/>
        <v>#NAME?</v>
      </c>
      <c r="T182" t="s">
        <v>71</v>
      </c>
      <c r="U182" t="s">
        <v>70</v>
      </c>
      <c r="V182">
        <v>1.266625</v>
      </c>
      <c r="W182" t="s">
        <v>71</v>
      </c>
      <c r="X182" t="s">
        <v>433</v>
      </c>
      <c r="Y182">
        <v>0</v>
      </c>
      <c r="Z182" t="s">
        <v>72</v>
      </c>
      <c r="AA182">
        <v>0</v>
      </c>
      <c r="AB182" t="s">
        <v>71</v>
      </c>
      <c r="AC182" t="s">
        <v>73</v>
      </c>
      <c r="AD182">
        <v>0</v>
      </c>
      <c r="AE182" t="s">
        <v>71</v>
      </c>
      <c r="AF182" t="s">
        <v>446</v>
      </c>
      <c r="AG182">
        <v>0</v>
      </c>
      <c r="AH182" t="s">
        <v>71</v>
      </c>
      <c r="AI182" t="s">
        <v>74</v>
      </c>
      <c r="AJ182">
        <v>0</v>
      </c>
      <c r="AK182" t="s">
        <v>71</v>
      </c>
      <c r="AL182" t="s">
        <v>437</v>
      </c>
      <c r="AM182">
        <v>1000</v>
      </c>
      <c r="AN182" t="s">
        <v>438</v>
      </c>
      <c r="AO182">
        <v>1048576</v>
      </c>
      <c r="AP182" t="s">
        <v>439</v>
      </c>
      <c r="AQ182">
        <v>10</v>
      </c>
      <c r="AR182" t="s">
        <v>440</v>
      </c>
      <c r="AS182">
        <v>1000</v>
      </c>
      <c r="AT182" t="s">
        <v>441</v>
      </c>
      <c r="AU182">
        <v>20</v>
      </c>
      <c r="AV182" t="s">
        <v>442</v>
      </c>
      <c r="AW182">
        <v>20</v>
      </c>
      <c r="AX182" t="s">
        <v>443</v>
      </c>
      <c r="AY182">
        <v>1</v>
      </c>
      <c r="AZ182" t="s">
        <v>444</v>
      </c>
      <c r="BA182">
        <v>0</v>
      </c>
      <c r="BB182" t="s">
        <v>445</v>
      </c>
      <c r="BC182">
        <v>1000000</v>
      </c>
    </row>
    <row r="183" ht="29.25" spans="1:57">
      <c r="A183" s="2">
        <v>1311</v>
      </c>
      <c r="B183" t="s">
        <v>425</v>
      </c>
      <c r="C183">
        <v>4</v>
      </c>
      <c r="D183" t="s">
        <v>426</v>
      </c>
      <c r="E183">
        <v>238</v>
      </c>
      <c r="F183" t="s">
        <v>427</v>
      </c>
      <c r="G183" t="s">
        <v>428</v>
      </c>
      <c r="H183">
        <v>121.091</v>
      </c>
      <c r="I183" t="s">
        <v>429</v>
      </c>
      <c r="J183">
        <v>0.000407</v>
      </c>
      <c r="K183" t="s">
        <v>71</v>
      </c>
      <c r="L183" t="s">
        <v>430</v>
      </c>
      <c r="M183">
        <v>525.355992</v>
      </c>
      <c r="N183" t="s">
        <v>71</v>
      </c>
      <c r="O183" t="s">
        <v>431</v>
      </c>
      <c r="P183">
        <v>0.000908</v>
      </c>
      <c r="Q183" t="s">
        <v>71</v>
      </c>
      <c r="R183" t="s">
        <v>432</v>
      </c>
      <c r="S183" t="e">
        <f t="shared" si="2"/>
        <v>#NAME?</v>
      </c>
      <c r="T183" t="s">
        <v>71</v>
      </c>
      <c r="U183" t="s">
        <v>70</v>
      </c>
      <c r="V183">
        <v>0.237715</v>
      </c>
      <c r="W183" t="s">
        <v>71</v>
      </c>
      <c r="X183" t="s">
        <v>433</v>
      </c>
      <c r="Y183">
        <v>0</v>
      </c>
      <c r="Z183" t="s">
        <v>72</v>
      </c>
      <c r="AA183">
        <v>0</v>
      </c>
      <c r="AB183" t="s">
        <v>71</v>
      </c>
      <c r="AC183" t="s">
        <v>73</v>
      </c>
      <c r="AD183">
        <v>0</v>
      </c>
      <c r="AE183" t="s">
        <v>71</v>
      </c>
      <c r="AF183" t="s">
        <v>446</v>
      </c>
      <c r="AG183">
        <v>0</v>
      </c>
      <c r="AH183" t="s">
        <v>71</v>
      </c>
      <c r="AI183" t="s">
        <v>74</v>
      </c>
      <c r="AJ183">
        <v>0</v>
      </c>
      <c r="AK183" t="s">
        <v>71</v>
      </c>
      <c r="AL183" t="s">
        <v>435</v>
      </c>
      <c r="AM183">
        <v>4</v>
      </c>
      <c r="AN183" t="s">
        <v>437</v>
      </c>
      <c r="AO183">
        <v>1000</v>
      </c>
      <c r="AP183" t="s">
        <v>438</v>
      </c>
      <c r="AQ183">
        <v>1048576</v>
      </c>
      <c r="AR183" t="s">
        <v>439</v>
      </c>
      <c r="AS183">
        <v>10</v>
      </c>
      <c r="AT183" t="s">
        <v>440</v>
      </c>
      <c r="AU183">
        <v>1000</v>
      </c>
      <c r="AV183" t="s">
        <v>441</v>
      </c>
      <c r="AW183">
        <v>20</v>
      </c>
      <c r="AX183" t="s">
        <v>442</v>
      </c>
      <c r="AY183">
        <v>20</v>
      </c>
      <c r="AZ183" t="s">
        <v>443</v>
      </c>
      <c r="BA183">
        <v>1</v>
      </c>
      <c r="BB183" t="s">
        <v>444</v>
      </c>
      <c r="BC183">
        <v>0</v>
      </c>
      <c r="BD183" t="s">
        <v>445</v>
      </c>
      <c r="BE183">
        <v>1000000</v>
      </c>
    </row>
    <row r="184" ht="29.25" spans="1:55">
      <c r="A184" s="2">
        <v>1311</v>
      </c>
      <c r="B184" t="s">
        <v>425</v>
      </c>
      <c r="C184">
        <v>4</v>
      </c>
      <c r="D184" t="s">
        <v>426</v>
      </c>
      <c r="E184">
        <v>238</v>
      </c>
      <c r="F184" t="s">
        <v>427</v>
      </c>
      <c r="G184" t="s">
        <v>428</v>
      </c>
      <c r="H184">
        <v>121.091</v>
      </c>
      <c r="I184" t="s">
        <v>429</v>
      </c>
      <c r="J184">
        <v>0.000413</v>
      </c>
      <c r="K184" t="s">
        <v>71</v>
      </c>
      <c r="L184" t="s">
        <v>430</v>
      </c>
      <c r="M184">
        <v>527.54929</v>
      </c>
      <c r="N184" t="s">
        <v>71</v>
      </c>
      <c r="O184" t="s">
        <v>431</v>
      </c>
      <c r="P184">
        <v>0.000916</v>
      </c>
      <c r="Q184" t="s">
        <v>71</v>
      </c>
      <c r="R184" t="s">
        <v>432</v>
      </c>
      <c r="S184" t="e">
        <f t="shared" si="2"/>
        <v>#NAME?</v>
      </c>
      <c r="T184" t="s">
        <v>71</v>
      </c>
      <c r="U184" t="s">
        <v>70</v>
      </c>
      <c r="V184">
        <v>1.353181</v>
      </c>
      <c r="W184" t="s">
        <v>71</v>
      </c>
      <c r="X184" t="s">
        <v>433</v>
      </c>
      <c r="Y184">
        <v>0</v>
      </c>
      <c r="Z184" t="s">
        <v>72</v>
      </c>
      <c r="AA184">
        <v>0</v>
      </c>
      <c r="AB184" t="s">
        <v>71</v>
      </c>
      <c r="AC184" t="s">
        <v>73</v>
      </c>
      <c r="AD184">
        <v>0</v>
      </c>
      <c r="AE184" t="s">
        <v>71</v>
      </c>
      <c r="AF184" t="s">
        <v>446</v>
      </c>
      <c r="AG184">
        <v>0</v>
      </c>
      <c r="AH184" t="s">
        <v>71</v>
      </c>
      <c r="AI184" t="s">
        <v>74</v>
      </c>
      <c r="AJ184">
        <v>0</v>
      </c>
      <c r="AK184" t="s">
        <v>71</v>
      </c>
      <c r="AL184" t="s">
        <v>437</v>
      </c>
      <c r="AM184">
        <v>1000</v>
      </c>
      <c r="AN184" t="s">
        <v>438</v>
      </c>
      <c r="AO184">
        <v>1048576</v>
      </c>
      <c r="AP184" t="s">
        <v>439</v>
      </c>
      <c r="AQ184">
        <v>10</v>
      </c>
      <c r="AR184" t="s">
        <v>440</v>
      </c>
      <c r="AS184">
        <v>1000</v>
      </c>
      <c r="AT184" t="s">
        <v>441</v>
      </c>
      <c r="AU184">
        <v>20</v>
      </c>
      <c r="AV184" t="s">
        <v>442</v>
      </c>
      <c r="AW184">
        <v>20</v>
      </c>
      <c r="AX184" t="s">
        <v>443</v>
      </c>
      <c r="AY184">
        <v>1</v>
      </c>
      <c r="AZ184" t="s">
        <v>444</v>
      </c>
      <c r="BA184">
        <v>0</v>
      </c>
      <c r="BB184" t="s">
        <v>445</v>
      </c>
      <c r="BC184">
        <v>1000000</v>
      </c>
    </row>
    <row r="185" ht="29.25" spans="1:57">
      <c r="A185" s="2">
        <v>1310</v>
      </c>
      <c r="B185" t="s">
        <v>425</v>
      </c>
      <c r="C185">
        <v>4</v>
      </c>
      <c r="D185" t="s">
        <v>426</v>
      </c>
      <c r="E185">
        <v>238</v>
      </c>
      <c r="F185" t="s">
        <v>427</v>
      </c>
      <c r="G185" t="s">
        <v>428</v>
      </c>
      <c r="H185">
        <v>114.117</v>
      </c>
      <c r="I185" t="s">
        <v>429</v>
      </c>
      <c r="J185">
        <v>0.00041</v>
      </c>
      <c r="K185" t="s">
        <v>71</v>
      </c>
      <c r="L185" t="s">
        <v>430</v>
      </c>
      <c r="M185">
        <v>480.545017</v>
      </c>
      <c r="N185" t="s">
        <v>71</v>
      </c>
      <c r="O185" t="s">
        <v>431</v>
      </c>
      <c r="P185">
        <v>0.000868</v>
      </c>
      <c r="Q185" t="s">
        <v>71</v>
      </c>
      <c r="R185" t="s">
        <v>432</v>
      </c>
      <c r="S185" t="e">
        <f t="shared" si="2"/>
        <v>#NAME?</v>
      </c>
      <c r="T185" t="s">
        <v>71</v>
      </c>
      <c r="U185" t="s">
        <v>70</v>
      </c>
      <c r="V185">
        <v>0.325382</v>
      </c>
      <c r="W185" t="s">
        <v>71</v>
      </c>
      <c r="X185" t="s">
        <v>433</v>
      </c>
      <c r="Y185">
        <v>0</v>
      </c>
      <c r="Z185" t="s">
        <v>72</v>
      </c>
      <c r="AA185">
        <v>0</v>
      </c>
      <c r="AB185" t="s">
        <v>71</v>
      </c>
      <c r="AC185" t="s">
        <v>73</v>
      </c>
      <c r="AD185">
        <v>0</v>
      </c>
      <c r="AE185" t="s">
        <v>71</v>
      </c>
      <c r="AF185" t="s">
        <v>446</v>
      </c>
      <c r="AG185">
        <v>0</v>
      </c>
      <c r="AH185" t="s">
        <v>71</v>
      </c>
      <c r="AI185" t="s">
        <v>74</v>
      </c>
      <c r="AJ185">
        <v>0</v>
      </c>
      <c r="AK185" t="s">
        <v>71</v>
      </c>
      <c r="AL185" t="s">
        <v>435</v>
      </c>
      <c r="AM185">
        <v>2</v>
      </c>
      <c r="AN185" t="s">
        <v>437</v>
      </c>
      <c r="AO185">
        <v>1000</v>
      </c>
      <c r="AP185" t="s">
        <v>438</v>
      </c>
      <c r="AQ185">
        <v>1048576</v>
      </c>
      <c r="AR185" t="s">
        <v>439</v>
      </c>
      <c r="AS185">
        <v>10</v>
      </c>
      <c r="AT185" t="s">
        <v>440</v>
      </c>
      <c r="AU185">
        <v>1000</v>
      </c>
      <c r="AV185" t="s">
        <v>441</v>
      </c>
      <c r="AW185">
        <v>20</v>
      </c>
      <c r="AX185" t="s">
        <v>442</v>
      </c>
      <c r="AY185">
        <v>20</v>
      </c>
      <c r="AZ185" t="s">
        <v>443</v>
      </c>
      <c r="BA185">
        <v>1</v>
      </c>
      <c r="BB185" t="s">
        <v>444</v>
      </c>
      <c r="BC185">
        <v>0</v>
      </c>
      <c r="BD185" t="s">
        <v>445</v>
      </c>
      <c r="BE185">
        <v>1000000</v>
      </c>
    </row>
    <row r="186" ht="29.25" spans="1:55">
      <c r="A186" s="2">
        <v>1310</v>
      </c>
      <c r="B186" t="s">
        <v>425</v>
      </c>
      <c r="C186">
        <v>4</v>
      </c>
      <c r="D186" t="s">
        <v>426</v>
      </c>
      <c r="E186">
        <v>238</v>
      </c>
      <c r="F186" t="s">
        <v>427</v>
      </c>
      <c r="G186" t="s">
        <v>428</v>
      </c>
      <c r="H186">
        <v>114.117</v>
      </c>
      <c r="I186" t="s">
        <v>429</v>
      </c>
      <c r="J186">
        <v>0.000415</v>
      </c>
      <c r="K186" t="s">
        <v>71</v>
      </c>
      <c r="L186" t="s">
        <v>430</v>
      </c>
      <c r="M186">
        <v>484.073749</v>
      </c>
      <c r="N186" t="s">
        <v>71</v>
      </c>
      <c r="O186" t="s">
        <v>431</v>
      </c>
      <c r="P186">
        <v>0.000876</v>
      </c>
      <c r="Q186" t="s">
        <v>71</v>
      </c>
      <c r="R186" t="s">
        <v>432</v>
      </c>
      <c r="S186" t="e">
        <f t="shared" si="2"/>
        <v>#NAME?</v>
      </c>
      <c r="T186" t="s">
        <v>71</v>
      </c>
      <c r="U186" t="s">
        <v>70</v>
      </c>
      <c r="V186">
        <v>1.178694</v>
      </c>
      <c r="W186" t="s">
        <v>71</v>
      </c>
      <c r="X186" t="s">
        <v>433</v>
      </c>
      <c r="Y186">
        <v>0</v>
      </c>
      <c r="Z186" t="s">
        <v>72</v>
      </c>
      <c r="AA186">
        <v>0</v>
      </c>
      <c r="AB186" t="s">
        <v>71</v>
      </c>
      <c r="AC186" t="s">
        <v>73</v>
      </c>
      <c r="AD186">
        <v>0</v>
      </c>
      <c r="AE186" t="s">
        <v>71</v>
      </c>
      <c r="AF186" t="s">
        <v>446</v>
      </c>
      <c r="AG186">
        <v>0</v>
      </c>
      <c r="AH186" t="s">
        <v>71</v>
      </c>
      <c r="AI186" t="s">
        <v>74</v>
      </c>
      <c r="AJ186">
        <v>0</v>
      </c>
      <c r="AK186" t="s">
        <v>71</v>
      </c>
      <c r="AL186" t="s">
        <v>437</v>
      </c>
      <c r="AM186">
        <v>1000</v>
      </c>
      <c r="AN186" t="s">
        <v>438</v>
      </c>
      <c r="AO186">
        <v>1048576</v>
      </c>
      <c r="AP186" t="s">
        <v>439</v>
      </c>
      <c r="AQ186">
        <v>10</v>
      </c>
      <c r="AR186" t="s">
        <v>440</v>
      </c>
      <c r="AS186">
        <v>1000</v>
      </c>
      <c r="AT186" t="s">
        <v>441</v>
      </c>
      <c r="AU186">
        <v>20</v>
      </c>
      <c r="AV186" t="s">
        <v>442</v>
      </c>
      <c r="AW186">
        <v>20</v>
      </c>
      <c r="AX186" t="s">
        <v>443</v>
      </c>
      <c r="AY186">
        <v>1</v>
      </c>
      <c r="AZ186" t="s">
        <v>444</v>
      </c>
      <c r="BA186">
        <v>0</v>
      </c>
      <c r="BB186" t="s">
        <v>445</v>
      </c>
      <c r="BC186">
        <v>1000000</v>
      </c>
    </row>
    <row r="187" ht="29.25" spans="1:57">
      <c r="A187" s="2">
        <v>1309</v>
      </c>
      <c r="B187" t="s">
        <v>425</v>
      </c>
      <c r="C187">
        <v>4</v>
      </c>
      <c r="D187" t="s">
        <v>426</v>
      </c>
      <c r="E187">
        <v>238</v>
      </c>
      <c r="F187" t="s">
        <v>427</v>
      </c>
      <c r="G187" t="s">
        <v>428</v>
      </c>
      <c r="H187">
        <v>113.142</v>
      </c>
      <c r="I187" t="s">
        <v>429</v>
      </c>
      <c r="J187">
        <v>0.000425</v>
      </c>
      <c r="K187" t="s">
        <v>71</v>
      </c>
      <c r="L187" t="s">
        <v>430</v>
      </c>
      <c r="M187">
        <v>514.002357</v>
      </c>
      <c r="N187" t="s">
        <v>71</v>
      </c>
      <c r="O187" t="s">
        <v>431</v>
      </c>
      <c r="P187">
        <v>0.000916</v>
      </c>
      <c r="Q187" t="s">
        <v>71</v>
      </c>
      <c r="R187" t="s">
        <v>432</v>
      </c>
      <c r="S187" t="e">
        <f t="shared" si="2"/>
        <v>#NAME?</v>
      </c>
      <c r="T187" t="s">
        <v>71</v>
      </c>
      <c r="U187" t="s">
        <v>70</v>
      </c>
      <c r="V187">
        <v>0.543689</v>
      </c>
      <c r="W187" t="s">
        <v>71</v>
      </c>
      <c r="X187" t="s">
        <v>433</v>
      </c>
      <c r="Y187">
        <v>0</v>
      </c>
      <c r="Z187" t="s">
        <v>72</v>
      </c>
      <c r="AA187">
        <v>0</v>
      </c>
      <c r="AB187" t="s">
        <v>71</v>
      </c>
      <c r="AC187" t="s">
        <v>73</v>
      </c>
      <c r="AD187">
        <v>0</v>
      </c>
      <c r="AE187" t="s">
        <v>71</v>
      </c>
      <c r="AF187" t="s">
        <v>446</v>
      </c>
      <c r="AG187">
        <v>0</v>
      </c>
      <c r="AH187" t="s">
        <v>71</v>
      </c>
      <c r="AI187" t="s">
        <v>74</v>
      </c>
      <c r="AJ187">
        <v>0</v>
      </c>
      <c r="AK187" t="s">
        <v>71</v>
      </c>
      <c r="AL187" t="s">
        <v>435</v>
      </c>
      <c r="AM187">
        <v>1</v>
      </c>
      <c r="AN187" t="s">
        <v>437</v>
      </c>
      <c r="AO187">
        <v>1000</v>
      </c>
      <c r="AP187" t="s">
        <v>438</v>
      </c>
      <c r="AQ187">
        <v>1048576</v>
      </c>
      <c r="AR187" t="s">
        <v>439</v>
      </c>
      <c r="AS187">
        <v>10</v>
      </c>
      <c r="AT187" t="s">
        <v>440</v>
      </c>
      <c r="AU187">
        <v>1000</v>
      </c>
      <c r="AV187" t="s">
        <v>441</v>
      </c>
      <c r="AW187">
        <v>20</v>
      </c>
      <c r="AX187" t="s">
        <v>442</v>
      </c>
      <c r="AY187">
        <v>20</v>
      </c>
      <c r="AZ187" t="s">
        <v>443</v>
      </c>
      <c r="BA187">
        <v>1</v>
      </c>
      <c r="BB187" t="s">
        <v>444</v>
      </c>
      <c r="BC187">
        <v>0</v>
      </c>
      <c r="BD187" t="s">
        <v>445</v>
      </c>
      <c r="BE187">
        <v>1000000</v>
      </c>
    </row>
    <row r="188" ht="29.25" spans="1:55">
      <c r="A188" s="2">
        <v>1309</v>
      </c>
      <c r="B188" t="s">
        <v>425</v>
      </c>
      <c r="C188">
        <v>4</v>
      </c>
      <c r="D188" t="s">
        <v>426</v>
      </c>
      <c r="E188">
        <v>238</v>
      </c>
      <c r="F188" t="s">
        <v>427</v>
      </c>
      <c r="G188" t="s">
        <v>428</v>
      </c>
      <c r="H188">
        <v>113.142</v>
      </c>
      <c r="I188" t="s">
        <v>429</v>
      </c>
      <c r="J188">
        <v>0.000442</v>
      </c>
      <c r="K188" t="s">
        <v>71</v>
      </c>
      <c r="L188" t="s">
        <v>430</v>
      </c>
      <c r="M188">
        <v>528.763102</v>
      </c>
      <c r="N188" t="s">
        <v>71</v>
      </c>
      <c r="O188" t="s">
        <v>431</v>
      </c>
      <c r="P188">
        <v>0.000946</v>
      </c>
      <c r="Q188" t="s">
        <v>71</v>
      </c>
      <c r="R188" t="s">
        <v>432</v>
      </c>
      <c r="S188" t="e">
        <f t="shared" si="2"/>
        <v>#NAME?</v>
      </c>
      <c r="T188" t="s">
        <v>71</v>
      </c>
      <c r="U188" t="s">
        <v>70</v>
      </c>
      <c r="V188">
        <v>1.288417</v>
      </c>
      <c r="W188" t="s">
        <v>71</v>
      </c>
      <c r="X188" t="s">
        <v>433</v>
      </c>
      <c r="Y188">
        <v>0</v>
      </c>
      <c r="Z188" t="s">
        <v>72</v>
      </c>
      <c r="AA188">
        <v>0</v>
      </c>
      <c r="AB188" t="s">
        <v>71</v>
      </c>
      <c r="AC188" t="s">
        <v>73</v>
      </c>
      <c r="AD188">
        <v>0</v>
      </c>
      <c r="AE188" t="s">
        <v>71</v>
      </c>
      <c r="AF188" t="s">
        <v>446</v>
      </c>
      <c r="AG188">
        <v>0</v>
      </c>
      <c r="AH188" t="s">
        <v>71</v>
      </c>
      <c r="AI188" t="s">
        <v>74</v>
      </c>
      <c r="AJ188">
        <v>0</v>
      </c>
      <c r="AK188" t="s">
        <v>71</v>
      </c>
      <c r="AL188" t="s">
        <v>437</v>
      </c>
      <c r="AM188">
        <v>1000</v>
      </c>
      <c r="AN188" t="s">
        <v>438</v>
      </c>
      <c r="AO188">
        <v>1048576</v>
      </c>
      <c r="AP188" t="s">
        <v>439</v>
      </c>
      <c r="AQ188">
        <v>10</v>
      </c>
      <c r="AR188" t="s">
        <v>440</v>
      </c>
      <c r="AS188">
        <v>1000</v>
      </c>
      <c r="AT188" t="s">
        <v>441</v>
      </c>
      <c r="AU188">
        <v>20</v>
      </c>
      <c r="AV188" t="s">
        <v>442</v>
      </c>
      <c r="AW188">
        <v>20</v>
      </c>
      <c r="AX188" t="s">
        <v>443</v>
      </c>
      <c r="AY188">
        <v>1</v>
      </c>
      <c r="AZ188" t="s">
        <v>444</v>
      </c>
      <c r="BA188">
        <v>0</v>
      </c>
      <c r="BB188" t="s">
        <v>445</v>
      </c>
      <c r="BC188">
        <v>1000000</v>
      </c>
    </row>
    <row r="189" ht="29.25" spans="1:57">
      <c r="A189" s="2">
        <v>1309</v>
      </c>
      <c r="B189" t="s">
        <v>425</v>
      </c>
      <c r="C189">
        <v>4</v>
      </c>
      <c r="D189" t="s">
        <v>426</v>
      </c>
      <c r="E189">
        <v>238</v>
      </c>
      <c r="F189" t="s">
        <v>427</v>
      </c>
      <c r="G189" t="s">
        <v>428</v>
      </c>
      <c r="H189">
        <v>112.65</v>
      </c>
      <c r="I189" t="s">
        <v>429</v>
      </c>
      <c r="J189">
        <v>0.000408</v>
      </c>
      <c r="K189" t="s">
        <v>71</v>
      </c>
      <c r="L189" t="s">
        <v>430</v>
      </c>
      <c r="M189">
        <v>479.117001</v>
      </c>
      <c r="N189" t="s">
        <v>71</v>
      </c>
      <c r="O189" t="s">
        <v>431</v>
      </c>
      <c r="P189">
        <v>0.000865</v>
      </c>
      <c r="Q189" t="s">
        <v>71</v>
      </c>
      <c r="R189" t="s">
        <v>432</v>
      </c>
      <c r="S189" t="e">
        <f t="shared" si="2"/>
        <v>#NAME?</v>
      </c>
      <c r="T189" t="s">
        <v>71</v>
      </c>
      <c r="U189" t="s">
        <v>70</v>
      </c>
      <c r="V189">
        <v>0.490987</v>
      </c>
      <c r="W189" t="s">
        <v>71</v>
      </c>
      <c r="X189" t="s">
        <v>433</v>
      </c>
      <c r="Y189">
        <v>0</v>
      </c>
      <c r="Z189" t="s">
        <v>72</v>
      </c>
      <c r="AA189">
        <v>0</v>
      </c>
      <c r="AB189" t="s">
        <v>71</v>
      </c>
      <c r="AC189" t="s">
        <v>73</v>
      </c>
      <c r="AD189">
        <v>0</v>
      </c>
      <c r="AE189" t="s">
        <v>71</v>
      </c>
      <c r="AF189" t="s">
        <v>446</v>
      </c>
      <c r="AG189">
        <v>0</v>
      </c>
      <c r="AH189" t="s">
        <v>71</v>
      </c>
      <c r="AI189" t="s">
        <v>74</v>
      </c>
      <c r="AJ189">
        <v>0</v>
      </c>
      <c r="AK189" t="s">
        <v>71</v>
      </c>
      <c r="AL189" t="s">
        <v>435</v>
      </c>
      <c r="AM189">
        <v>1</v>
      </c>
      <c r="AN189" t="s">
        <v>437</v>
      </c>
      <c r="AO189">
        <v>1000</v>
      </c>
      <c r="AP189" t="s">
        <v>438</v>
      </c>
      <c r="AQ189">
        <v>1048576</v>
      </c>
      <c r="AR189" t="s">
        <v>439</v>
      </c>
      <c r="AS189">
        <v>10</v>
      </c>
      <c r="AT189" t="s">
        <v>440</v>
      </c>
      <c r="AU189">
        <v>1000</v>
      </c>
      <c r="AV189" t="s">
        <v>441</v>
      </c>
      <c r="AW189">
        <v>20</v>
      </c>
      <c r="AX189" t="s">
        <v>442</v>
      </c>
      <c r="AY189">
        <v>20</v>
      </c>
      <c r="AZ189" t="s">
        <v>443</v>
      </c>
      <c r="BA189">
        <v>1</v>
      </c>
      <c r="BB189" t="s">
        <v>444</v>
      </c>
      <c r="BC189">
        <v>0</v>
      </c>
      <c r="BD189" t="s">
        <v>445</v>
      </c>
      <c r="BE189">
        <v>1000000</v>
      </c>
    </row>
    <row r="190" ht="29.25" spans="1:55">
      <c r="A190" s="2">
        <v>1309</v>
      </c>
      <c r="B190" t="s">
        <v>425</v>
      </c>
      <c r="C190">
        <v>4</v>
      </c>
      <c r="D190" t="s">
        <v>426</v>
      </c>
      <c r="E190">
        <v>238</v>
      </c>
      <c r="F190" t="s">
        <v>427</v>
      </c>
      <c r="G190" t="s">
        <v>428</v>
      </c>
      <c r="H190">
        <v>112.65</v>
      </c>
      <c r="I190" t="s">
        <v>429</v>
      </c>
      <c r="J190">
        <v>0.000419</v>
      </c>
      <c r="K190" t="s">
        <v>71</v>
      </c>
      <c r="L190" t="s">
        <v>430</v>
      </c>
      <c r="M190">
        <v>484.880542</v>
      </c>
      <c r="N190" t="s">
        <v>71</v>
      </c>
      <c r="O190" t="s">
        <v>431</v>
      </c>
      <c r="P190">
        <v>0.000881</v>
      </c>
      <c r="Q190" t="s">
        <v>71</v>
      </c>
      <c r="R190" t="s">
        <v>432</v>
      </c>
      <c r="S190" t="e">
        <f t="shared" si="2"/>
        <v>#NAME?</v>
      </c>
      <c r="T190" t="s">
        <v>71</v>
      </c>
      <c r="U190" t="s">
        <v>70</v>
      </c>
      <c r="V190">
        <v>1.161537</v>
      </c>
      <c r="W190" t="s">
        <v>71</v>
      </c>
      <c r="X190" t="s">
        <v>433</v>
      </c>
      <c r="Y190">
        <v>0</v>
      </c>
      <c r="Z190" t="s">
        <v>72</v>
      </c>
      <c r="AA190">
        <v>0</v>
      </c>
      <c r="AB190" t="s">
        <v>71</v>
      </c>
      <c r="AC190" t="s">
        <v>73</v>
      </c>
      <c r="AD190">
        <v>0</v>
      </c>
      <c r="AE190" t="s">
        <v>71</v>
      </c>
      <c r="AF190" t="s">
        <v>446</v>
      </c>
      <c r="AG190">
        <v>0</v>
      </c>
      <c r="AH190" t="s">
        <v>71</v>
      </c>
      <c r="AI190" t="s">
        <v>74</v>
      </c>
      <c r="AJ190">
        <v>0</v>
      </c>
      <c r="AK190" t="s">
        <v>71</v>
      </c>
      <c r="AL190" t="s">
        <v>437</v>
      </c>
      <c r="AM190">
        <v>1000</v>
      </c>
      <c r="AN190" t="s">
        <v>438</v>
      </c>
      <c r="AO190">
        <v>1048576</v>
      </c>
      <c r="AP190" t="s">
        <v>439</v>
      </c>
      <c r="AQ190">
        <v>10</v>
      </c>
      <c r="AR190" t="s">
        <v>440</v>
      </c>
      <c r="AS190">
        <v>1000</v>
      </c>
      <c r="AT190" t="s">
        <v>441</v>
      </c>
      <c r="AU190">
        <v>20</v>
      </c>
      <c r="AV190" t="s">
        <v>442</v>
      </c>
      <c r="AW190">
        <v>20</v>
      </c>
      <c r="AX190" t="s">
        <v>443</v>
      </c>
      <c r="AY190">
        <v>1</v>
      </c>
      <c r="AZ190" t="s">
        <v>444</v>
      </c>
      <c r="BA190">
        <v>0</v>
      </c>
      <c r="BB190" t="s">
        <v>445</v>
      </c>
      <c r="BC190">
        <v>1000000</v>
      </c>
    </row>
    <row r="191" ht="29.25" spans="1:57">
      <c r="A191" s="2">
        <v>1309</v>
      </c>
      <c r="B191" t="s">
        <v>425</v>
      </c>
      <c r="C191">
        <v>4</v>
      </c>
      <c r="D191" t="s">
        <v>426</v>
      </c>
      <c r="E191">
        <v>238</v>
      </c>
      <c r="F191" t="s">
        <v>427</v>
      </c>
      <c r="G191" t="s">
        <v>428</v>
      </c>
      <c r="H191">
        <v>116.04</v>
      </c>
      <c r="I191" t="s">
        <v>429</v>
      </c>
      <c r="J191">
        <v>0.000441</v>
      </c>
      <c r="K191" t="s">
        <v>71</v>
      </c>
      <c r="L191" t="s">
        <v>430</v>
      </c>
      <c r="M191">
        <v>546.373852</v>
      </c>
      <c r="N191" t="s">
        <v>71</v>
      </c>
      <c r="O191" t="s">
        <v>431</v>
      </c>
      <c r="P191">
        <v>0.000962</v>
      </c>
      <c r="Q191" t="s">
        <v>71</v>
      </c>
      <c r="R191" t="s">
        <v>432</v>
      </c>
      <c r="S191" t="e">
        <f t="shared" si="2"/>
        <v>#NAME?</v>
      </c>
      <c r="T191" t="s">
        <v>71</v>
      </c>
      <c r="U191" t="s">
        <v>70</v>
      </c>
      <c r="V191">
        <v>0.626476</v>
      </c>
      <c r="W191" t="s">
        <v>71</v>
      </c>
      <c r="X191" t="s">
        <v>433</v>
      </c>
      <c r="Y191">
        <v>0</v>
      </c>
      <c r="Z191" t="s">
        <v>72</v>
      </c>
      <c r="AA191">
        <v>0</v>
      </c>
      <c r="AB191" t="s">
        <v>71</v>
      </c>
      <c r="AC191" t="s">
        <v>73</v>
      </c>
      <c r="AD191">
        <v>0</v>
      </c>
      <c r="AE191" t="s">
        <v>71</v>
      </c>
      <c r="AF191" t="s">
        <v>446</v>
      </c>
      <c r="AG191">
        <v>0</v>
      </c>
      <c r="AH191" t="s">
        <v>71</v>
      </c>
      <c r="AI191" t="s">
        <v>74</v>
      </c>
      <c r="AJ191">
        <v>0</v>
      </c>
      <c r="AK191" t="s">
        <v>71</v>
      </c>
      <c r="AL191" t="s">
        <v>435</v>
      </c>
      <c r="AM191">
        <v>1</v>
      </c>
      <c r="AN191" t="s">
        <v>437</v>
      </c>
      <c r="AO191">
        <v>1000</v>
      </c>
      <c r="AP191" t="s">
        <v>438</v>
      </c>
      <c r="AQ191">
        <v>1048576</v>
      </c>
      <c r="AR191" t="s">
        <v>439</v>
      </c>
      <c r="AS191">
        <v>10</v>
      </c>
      <c r="AT191" t="s">
        <v>440</v>
      </c>
      <c r="AU191">
        <v>1000</v>
      </c>
      <c r="AV191" t="s">
        <v>441</v>
      </c>
      <c r="AW191">
        <v>20</v>
      </c>
      <c r="AX191" t="s">
        <v>442</v>
      </c>
      <c r="AY191">
        <v>20</v>
      </c>
      <c r="AZ191" t="s">
        <v>443</v>
      </c>
      <c r="BA191">
        <v>1</v>
      </c>
      <c r="BB191" t="s">
        <v>444</v>
      </c>
      <c r="BC191">
        <v>0</v>
      </c>
      <c r="BD191" t="s">
        <v>445</v>
      </c>
      <c r="BE191">
        <v>1000000</v>
      </c>
    </row>
    <row r="192" ht="29.25" spans="1:55">
      <c r="A192" s="2">
        <v>1309</v>
      </c>
      <c r="B192" t="s">
        <v>425</v>
      </c>
      <c r="C192">
        <v>4</v>
      </c>
      <c r="D192" t="s">
        <v>426</v>
      </c>
      <c r="E192">
        <v>238</v>
      </c>
      <c r="F192" t="s">
        <v>427</v>
      </c>
      <c r="G192" t="s">
        <v>428</v>
      </c>
      <c r="H192">
        <v>116.04</v>
      </c>
      <c r="I192" t="s">
        <v>429</v>
      </c>
      <c r="J192">
        <v>0.000423</v>
      </c>
      <c r="K192" t="s">
        <v>71</v>
      </c>
      <c r="L192" t="s">
        <v>430</v>
      </c>
      <c r="M192">
        <v>559.369206</v>
      </c>
      <c r="N192" t="s">
        <v>71</v>
      </c>
      <c r="O192" t="s">
        <v>431</v>
      </c>
      <c r="P192">
        <v>0.000957</v>
      </c>
      <c r="Q192" t="s">
        <v>71</v>
      </c>
      <c r="R192" t="s">
        <v>432</v>
      </c>
      <c r="S192" t="e">
        <f t="shared" si="2"/>
        <v>#NAME?</v>
      </c>
      <c r="T192" t="s">
        <v>71</v>
      </c>
      <c r="U192" t="s">
        <v>70</v>
      </c>
      <c r="V192">
        <v>1.343396</v>
      </c>
      <c r="W192" t="s">
        <v>71</v>
      </c>
      <c r="X192" t="s">
        <v>433</v>
      </c>
      <c r="Y192">
        <v>0</v>
      </c>
      <c r="Z192" t="s">
        <v>72</v>
      </c>
      <c r="AA192">
        <v>0</v>
      </c>
      <c r="AB192" t="s">
        <v>71</v>
      </c>
      <c r="AC192" t="s">
        <v>73</v>
      </c>
      <c r="AD192">
        <v>0</v>
      </c>
      <c r="AE192" t="s">
        <v>71</v>
      </c>
      <c r="AF192" t="s">
        <v>446</v>
      </c>
      <c r="AG192">
        <v>0</v>
      </c>
      <c r="AH192" t="s">
        <v>71</v>
      </c>
      <c r="AI192" t="s">
        <v>74</v>
      </c>
      <c r="AJ192">
        <v>0</v>
      </c>
      <c r="AK192" t="s">
        <v>71</v>
      </c>
      <c r="AL192" t="s">
        <v>437</v>
      </c>
      <c r="AM192">
        <v>1000</v>
      </c>
      <c r="AN192" t="s">
        <v>438</v>
      </c>
      <c r="AO192">
        <v>1048576</v>
      </c>
      <c r="AP192" t="s">
        <v>439</v>
      </c>
      <c r="AQ192">
        <v>10</v>
      </c>
      <c r="AR192" t="s">
        <v>440</v>
      </c>
      <c r="AS192">
        <v>1000</v>
      </c>
      <c r="AT192" t="s">
        <v>441</v>
      </c>
      <c r="AU192">
        <v>20</v>
      </c>
      <c r="AV192" t="s">
        <v>442</v>
      </c>
      <c r="AW192">
        <v>20</v>
      </c>
      <c r="AX192" t="s">
        <v>443</v>
      </c>
      <c r="AY192">
        <v>1</v>
      </c>
      <c r="AZ192" t="s">
        <v>444</v>
      </c>
      <c r="BA192">
        <v>0</v>
      </c>
      <c r="BB192" t="s">
        <v>445</v>
      </c>
      <c r="BC192">
        <v>1000000</v>
      </c>
    </row>
    <row r="193" ht="29.25" spans="1:57">
      <c r="A193" s="2">
        <v>1309</v>
      </c>
      <c r="B193" t="s">
        <v>425</v>
      </c>
      <c r="C193">
        <v>4</v>
      </c>
      <c r="D193" t="s">
        <v>426</v>
      </c>
      <c r="E193">
        <v>238</v>
      </c>
      <c r="F193" t="s">
        <v>427</v>
      </c>
      <c r="G193" t="s">
        <v>428</v>
      </c>
      <c r="H193">
        <v>117.415</v>
      </c>
      <c r="I193" t="s">
        <v>429</v>
      </c>
      <c r="J193">
        <v>0.000422</v>
      </c>
      <c r="K193" t="s">
        <v>71</v>
      </c>
      <c r="L193" t="s">
        <v>430</v>
      </c>
      <c r="M193">
        <v>537.334014</v>
      </c>
      <c r="N193" t="s">
        <v>71</v>
      </c>
      <c r="O193" t="s">
        <v>431</v>
      </c>
      <c r="P193">
        <v>0.000934</v>
      </c>
      <c r="Q193" t="s">
        <v>71</v>
      </c>
      <c r="R193" t="s">
        <v>432</v>
      </c>
      <c r="S193" t="e">
        <f t="shared" ref="S193:S243" si="3">-nan</f>
        <v>#NAME?</v>
      </c>
      <c r="T193" t="s">
        <v>71</v>
      </c>
      <c r="U193" t="s">
        <v>70</v>
      </c>
      <c r="V193">
        <v>0.658618</v>
      </c>
      <c r="W193" t="s">
        <v>71</v>
      </c>
      <c r="X193" t="s">
        <v>433</v>
      </c>
      <c r="Y193">
        <v>0</v>
      </c>
      <c r="Z193" t="s">
        <v>72</v>
      </c>
      <c r="AA193">
        <v>0</v>
      </c>
      <c r="AB193" t="s">
        <v>71</v>
      </c>
      <c r="AC193" t="s">
        <v>73</v>
      </c>
      <c r="AD193">
        <v>0</v>
      </c>
      <c r="AE193" t="s">
        <v>71</v>
      </c>
      <c r="AF193" t="s">
        <v>446</v>
      </c>
      <c r="AG193">
        <v>0</v>
      </c>
      <c r="AH193" t="s">
        <v>71</v>
      </c>
      <c r="AI193" t="s">
        <v>74</v>
      </c>
      <c r="AJ193">
        <v>0</v>
      </c>
      <c r="AK193" t="s">
        <v>71</v>
      </c>
      <c r="AL193" t="s">
        <v>435</v>
      </c>
      <c r="AM193">
        <v>1</v>
      </c>
      <c r="AN193" t="s">
        <v>437</v>
      </c>
      <c r="AO193">
        <v>1000</v>
      </c>
      <c r="AP193" t="s">
        <v>438</v>
      </c>
      <c r="AQ193">
        <v>1048576</v>
      </c>
      <c r="AR193" t="s">
        <v>439</v>
      </c>
      <c r="AS193">
        <v>10</v>
      </c>
      <c r="AT193" t="s">
        <v>440</v>
      </c>
      <c r="AU193">
        <v>1000</v>
      </c>
      <c r="AV193" t="s">
        <v>441</v>
      </c>
      <c r="AW193">
        <v>20</v>
      </c>
      <c r="AX193" t="s">
        <v>442</v>
      </c>
      <c r="AY193">
        <v>20</v>
      </c>
      <c r="AZ193" t="s">
        <v>443</v>
      </c>
      <c r="BA193">
        <v>1</v>
      </c>
      <c r="BB193" t="s">
        <v>444</v>
      </c>
      <c r="BC193">
        <v>0</v>
      </c>
      <c r="BD193" t="s">
        <v>445</v>
      </c>
      <c r="BE193">
        <v>1000000</v>
      </c>
    </row>
    <row r="194" ht="29.25" spans="1:55">
      <c r="A194" s="2">
        <v>1309</v>
      </c>
      <c r="B194" t="s">
        <v>425</v>
      </c>
      <c r="C194">
        <v>4</v>
      </c>
      <c r="D194" t="s">
        <v>426</v>
      </c>
      <c r="E194">
        <v>238</v>
      </c>
      <c r="F194" t="s">
        <v>427</v>
      </c>
      <c r="G194" t="s">
        <v>428</v>
      </c>
      <c r="H194">
        <v>117.415</v>
      </c>
      <c r="I194" t="s">
        <v>429</v>
      </c>
      <c r="J194">
        <v>0.000447</v>
      </c>
      <c r="K194" t="s">
        <v>71</v>
      </c>
      <c r="L194" t="s">
        <v>430</v>
      </c>
      <c r="M194">
        <v>526.606872</v>
      </c>
      <c r="N194" t="s">
        <v>71</v>
      </c>
      <c r="O194" t="s">
        <v>431</v>
      </c>
      <c r="P194">
        <v>0.000949</v>
      </c>
      <c r="Q194" t="s">
        <v>71</v>
      </c>
      <c r="R194" t="s">
        <v>432</v>
      </c>
      <c r="S194" t="e">
        <f t="shared" si="3"/>
        <v>#NAME?</v>
      </c>
      <c r="T194" t="s">
        <v>71</v>
      </c>
      <c r="U194" t="s">
        <v>70</v>
      </c>
      <c r="V194">
        <v>1.324466</v>
      </c>
      <c r="W194" t="s">
        <v>71</v>
      </c>
      <c r="X194" t="s">
        <v>433</v>
      </c>
      <c r="Y194">
        <v>0</v>
      </c>
      <c r="Z194" t="s">
        <v>72</v>
      </c>
      <c r="AA194">
        <v>0</v>
      </c>
      <c r="AB194" t="s">
        <v>71</v>
      </c>
      <c r="AC194" t="s">
        <v>73</v>
      </c>
      <c r="AD194">
        <v>0</v>
      </c>
      <c r="AE194" t="s">
        <v>71</v>
      </c>
      <c r="AF194" t="s">
        <v>446</v>
      </c>
      <c r="AG194">
        <v>0</v>
      </c>
      <c r="AH194" t="s">
        <v>71</v>
      </c>
      <c r="AI194" t="s">
        <v>74</v>
      </c>
      <c r="AJ194">
        <v>0</v>
      </c>
      <c r="AK194" t="s">
        <v>71</v>
      </c>
      <c r="AL194" t="s">
        <v>437</v>
      </c>
      <c r="AM194">
        <v>1000</v>
      </c>
      <c r="AN194" t="s">
        <v>438</v>
      </c>
      <c r="AO194">
        <v>1048576</v>
      </c>
      <c r="AP194" t="s">
        <v>439</v>
      </c>
      <c r="AQ194">
        <v>10</v>
      </c>
      <c r="AR194" t="s">
        <v>440</v>
      </c>
      <c r="AS194">
        <v>1000</v>
      </c>
      <c r="AT194" t="s">
        <v>441</v>
      </c>
      <c r="AU194">
        <v>20</v>
      </c>
      <c r="AV194" t="s">
        <v>442</v>
      </c>
      <c r="AW194">
        <v>20</v>
      </c>
      <c r="AX194" t="s">
        <v>443</v>
      </c>
      <c r="AY194">
        <v>1</v>
      </c>
      <c r="AZ194" t="s">
        <v>444</v>
      </c>
      <c r="BA194">
        <v>0</v>
      </c>
      <c r="BB194" t="s">
        <v>445</v>
      </c>
      <c r="BC194">
        <v>1000000</v>
      </c>
    </row>
    <row r="195" ht="29.25" spans="1:57">
      <c r="A195" s="2">
        <v>1309</v>
      </c>
      <c r="B195" t="s">
        <v>425</v>
      </c>
      <c r="C195">
        <v>4</v>
      </c>
      <c r="D195" t="s">
        <v>426</v>
      </c>
      <c r="E195">
        <v>238</v>
      </c>
      <c r="F195" t="s">
        <v>427</v>
      </c>
      <c r="G195" t="s">
        <v>428</v>
      </c>
      <c r="H195">
        <v>104.483</v>
      </c>
      <c r="I195" t="s">
        <v>429</v>
      </c>
      <c r="J195">
        <v>0.000415</v>
      </c>
      <c r="K195" t="s">
        <v>71</v>
      </c>
      <c r="L195" t="s">
        <v>430</v>
      </c>
      <c r="M195">
        <v>463.549955</v>
      </c>
      <c r="N195" t="s">
        <v>71</v>
      </c>
      <c r="O195" t="s">
        <v>431</v>
      </c>
      <c r="P195">
        <v>0.000857</v>
      </c>
      <c r="Q195" t="s">
        <v>71</v>
      </c>
      <c r="R195" t="s">
        <v>432</v>
      </c>
      <c r="S195" t="e">
        <f t="shared" si="3"/>
        <v>#NAME?</v>
      </c>
      <c r="T195" t="s">
        <v>71</v>
      </c>
      <c r="U195" t="s">
        <v>70</v>
      </c>
      <c r="V195">
        <v>0.513251</v>
      </c>
      <c r="W195" t="s">
        <v>71</v>
      </c>
      <c r="X195" t="s">
        <v>433</v>
      </c>
      <c r="Y195">
        <v>0</v>
      </c>
      <c r="Z195" t="s">
        <v>72</v>
      </c>
      <c r="AA195">
        <v>0</v>
      </c>
      <c r="AB195" t="s">
        <v>71</v>
      </c>
      <c r="AC195" t="s">
        <v>73</v>
      </c>
      <c r="AD195">
        <v>0</v>
      </c>
      <c r="AE195" t="s">
        <v>71</v>
      </c>
      <c r="AF195" t="s">
        <v>446</v>
      </c>
      <c r="AG195">
        <v>0</v>
      </c>
      <c r="AH195" t="s">
        <v>71</v>
      </c>
      <c r="AI195" t="s">
        <v>74</v>
      </c>
      <c r="AJ195">
        <v>0</v>
      </c>
      <c r="AK195" t="s">
        <v>71</v>
      </c>
      <c r="AL195" t="s">
        <v>435</v>
      </c>
      <c r="AM195">
        <v>1</v>
      </c>
      <c r="AN195" t="s">
        <v>437</v>
      </c>
      <c r="AO195">
        <v>1000</v>
      </c>
      <c r="AP195" t="s">
        <v>438</v>
      </c>
      <c r="AQ195">
        <v>1048576</v>
      </c>
      <c r="AR195" t="s">
        <v>439</v>
      </c>
      <c r="AS195">
        <v>10</v>
      </c>
      <c r="AT195" t="s">
        <v>440</v>
      </c>
      <c r="AU195">
        <v>1000</v>
      </c>
      <c r="AV195" t="s">
        <v>441</v>
      </c>
      <c r="AW195">
        <v>20</v>
      </c>
      <c r="AX195" t="s">
        <v>442</v>
      </c>
      <c r="AY195">
        <v>20</v>
      </c>
      <c r="AZ195" t="s">
        <v>443</v>
      </c>
      <c r="BA195">
        <v>1</v>
      </c>
      <c r="BB195" t="s">
        <v>444</v>
      </c>
      <c r="BC195">
        <v>0</v>
      </c>
      <c r="BD195" t="s">
        <v>445</v>
      </c>
      <c r="BE195">
        <v>1000000</v>
      </c>
    </row>
    <row r="196" ht="29.25" spans="1:55">
      <c r="A196" s="2">
        <v>1309</v>
      </c>
      <c r="B196" t="s">
        <v>425</v>
      </c>
      <c r="C196">
        <v>4</v>
      </c>
      <c r="D196" t="s">
        <v>426</v>
      </c>
      <c r="E196">
        <v>238</v>
      </c>
      <c r="F196" t="s">
        <v>427</v>
      </c>
      <c r="G196" t="s">
        <v>428</v>
      </c>
      <c r="H196">
        <v>104.483</v>
      </c>
      <c r="I196" t="s">
        <v>429</v>
      </c>
      <c r="J196">
        <v>0.000419</v>
      </c>
      <c r="K196" t="s">
        <v>71</v>
      </c>
      <c r="L196" t="s">
        <v>430</v>
      </c>
      <c r="M196">
        <v>455.897371</v>
      </c>
      <c r="N196" t="s">
        <v>71</v>
      </c>
      <c r="O196" t="s">
        <v>431</v>
      </c>
      <c r="P196">
        <v>0.000854</v>
      </c>
      <c r="Q196" t="s">
        <v>71</v>
      </c>
      <c r="R196" t="s">
        <v>432</v>
      </c>
      <c r="S196" t="e">
        <f t="shared" si="3"/>
        <v>#NAME?</v>
      </c>
      <c r="T196" t="s">
        <v>71</v>
      </c>
      <c r="U196" t="s">
        <v>70</v>
      </c>
      <c r="V196">
        <v>1.156548</v>
      </c>
      <c r="W196" t="s">
        <v>71</v>
      </c>
      <c r="X196" t="s">
        <v>433</v>
      </c>
      <c r="Y196">
        <v>0</v>
      </c>
      <c r="Z196" t="s">
        <v>72</v>
      </c>
      <c r="AA196">
        <v>0</v>
      </c>
      <c r="AB196" t="s">
        <v>71</v>
      </c>
      <c r="AC196" t="s">
        <v>73</v>
      </c>
      <c r="AD196">
        <v>0</v>
      </c>
      <c r="AE196" t="s">
        <v>71</v>
      </c>
      <c r="AF196" t="s">
        <v>446</v>
      </c>
      <c r="AG196">
        <v>0</v>
      </c>
      <c r="AH196" t="s">
        <v>71</v>
      </c>
      <c r="AI196" t="s">
        <v>74</v>
      </c>
      <c r="AJ196">
        <v>0</v>
      </c>
      <c r="AK196" t="s">
        <v>71</v>
      </c>
      <c r="AL196" t="s">
        <v>437</v>
      </c>
      <c r="AM196">
        <v>1000</v>
      </c>
      <c r="AN196" t="s">
        <v>438</v>
      </c>
      <c r="AO196">
        <v>1048576</v>
      </c>
      <c r="AP196" t="s">
        <v>439</v>
      </c>
      <c r="AQ196">
        <v>10</v>
      </c>
      <c r="AR196" t="s">
        <v>440</v>
      </c>
      <c r="AS196">
        <v>1000</v>
      </c>
      <c r="AT196" t="s">
        <v>441</v>
      </c>
      <c r="AU196">
        <v>20</v>
      </c>
      <c r="AV196" t="s">
        <v>442</v>
      </c>
      <c r="AW196">
        <v>20</v>
      </c>
      <c r="AX196" t="s">
        <v>443</v>
      </c>
      <c r="AY196">
        <v>1</v>
      </c>
      <c r="AZ196" t="s">
        <v>444</v>
      </c>
      <c r="BA196">
        <v>0</v>
      </c>
      <c r="BB196" t="s">
        <v>445</v>
      </c>
      <c r="BC196">
        <v>1000000</v>
      </c>
    </row>
    <row r="197" ht="29.25" spans="1:57">
      <c r="A197" s="2">
        <v>1309</v>
      </c>
      <c r="B197" t="s">
        <v>425</v>
      </c>
      <c r="C197">
        <v>4</v>
      </c>
      <c r="D197" t="s">
        <v>426</v>
      </c>
      <c r="E197">
        <v>227</v>
      </c>
      <c r="F197" t="s">
        <v>427</v>
      </c>
      <c r="G197" t="s">
        <v>428</v>
      </c>
      <c r="H197">
        <v>100.502</v>
      </c>
      <c r="I197" t="s">
        <v>429</v>
      </c>
      <c r="J197">
        <v>0.000439</v>
      </c>
      <c r="K197" t="s">
        <v>71</v>
      </c>
      <c r="L197" t="s">
        <v>430</v>
      </c>
      <c r="M197">
        <v>193.114079</v>
      </c>
      <c r="N197" t="s">
        <v>71</v>
      </c>
      <c r="O197" t="s">
        <v>431</v>
      </c>
      <c r="P197">
        <v>0.000633</v>
      </c>
      <c r="Q197" t="s">
        <v>71</v>
      </c>
      <c r="R197" t="s">
        <v>432</v>
      </c>
      <c r="S197" t="e">
        <f t="shared" si="3"/>
        <v>#NAME?</v>
      </c>
      <c r="T197" t="s">
        <v>71</v>
      </c>
      <c r="U197" t="s">
        <v>70</v>
      </c>
      <c r="V197">
        <v>0.531226</v>
      </c>
      <c r="W197" t="s">
        <v>71</v>
      </c>
      <c r="X197" t="s">
        <v>433</v>
      </c>
      <c r="Y197">
        <v>0</v>
      </c>
      <c r="Z197" t="s">
        <v>72</v>
      </c>
      <c r="AA197">
        <v>0</v>
      </c>
      <c r="AB197" t="s">
        <v>71</v>
      </c>
      <c r="AC197" t="s">
        <v>73</v>
      </c>
      <c r="AD197">
        <v>0</v>
      </c>
      <c r="AE197" t="s">
        <v>71</v>
      </c>
      <c r="AF197" t="s">
        <v>446</v>
      </c>
      <c r="AG197">
        <v>0</v>
      </c>
      <c r="AH197" t="s">
        <v>71</v>
      </c>
      <c r="AI197" t="s">
        <v>74</v>
      </c>
      <c r="AJ197">
        <v>0</v>
      </c>
      <c r="AK197" t="s">
        <v>71</v>
      </c>
      <c r="AL197" t="s">
        <v>435</v>
      </c>
      <c r="AM197">
        <v>1</v>
      </c>
      <c r="AN197" t="s">
        <v>437</v>
      </c>
      <c r="AO197">
        <v>1000</v>
      </c>
      <c r="AP197" t="s">
        <v>438</v>
      </c>
      <c r="AQ197">
        <v>1000000</v>
      </c>
      <c r="AR197" t="s">
        <v>439</v>
      </c>
      <c r="AS197">
        <v>10</v>
      </c>
      <c r="AT197" t="s">
        <v>440</v>
      </c>
      <c r="AU197">
        <v>1000</v>
      </c>
      <c r="AV197" t="s">
        <v>441</v>
      </c>
      <c r="AW197">
        <v>20</v>
      </c>
      <c r="AX197" t="s">
        <v>442</v>
      </c>
      <c r="AY197">
        <v>20</v>
      </c>
      <c r="AZ197" t="s">
        <v>443</v>
      </c>
      <c r="BA197">
        <v>1</v>
      </c>
      <c r="BB197" t="s">
        <v>444</v>
      </c>
      <c r="BC197">
        <v>0</v>
      </c>
      <c r="BD197" t="s">
        <v>445</v>
      </c>
      <c r="BE197">
        <v>1000000</v>
      </c>
    </row>
    <row r="198" ht="29.25" spans="1:55">
      <c r="A198" s="2">
        <v>1309</v>
      </c>
      <c r="B198" t="s">
        <v>425</v>
      </c>
      <c r="C198">
        <v>4</v>
      </c>
      <c r="D198" t="s">
        <v>426</v>
      </c>
      <c r="E198">
        <v>227</v>
      </c>
      <c r="F198" t="s">
        <v>427</v>
      </c>
      <c r="G198" t="s">
        <v>428</v>
      </c>
      <c r="H198">
        <v>100.502</v>
      </c>
      <c r="I198" t="s">
        <v>429</v>
      </c>
      <c r="J198">
        <v>0.000447</v>
      </c>
      <c r="K198" t="s">
        <v>71</v>
      </c>
      <c r="L198" t="s">
        <v>430</v>
      </c>
      <c r="M198">
        <v>191.082772</v>
      </c>
      <c r="N198" t="s">
        <v>71</v>
      </c>
      <c r="O198" t="s">
        <v>431</v>
      </c>
      <c r="P198">
        <v>0.000638</v>
      </c>
      <c r="Q198" t="s">
        <v>71</v>
      </c>
      <c r="R198" t="s">
        <v>432</v>
      </c>
      <c r="S198" t="e">
        <f t="shared" si="3"/>
        <v>#NAME?</v>
      </c>
      <c r="T198" t="s">
        <v>71</v>
      </c>
      <c r="U198" t="s">
        <v>70</v>
      </c>
      <c r="V198">
        <v>0.536661</v>
      </c>
      <c r="W198" t="s">
        <v>71</v>
      </c>
      <c r="X198" t="s">
        <v>433</v>
      </c>
      <c r="Y198">
        <v>0</v>
      </c>
      <c r="Z198" t="s">
        <v>72</v>
      </c>
      <c r="AA198">
        <v>0</v>
      </c>
      <c r="AB198" t="s">
        <v>71</v>
      </c>
      <c r="AC198" t="s">
        <v>73</v>
      </c>
      <c r="AD198">
        <v>0</v>
      </c>
      <c r="AE198" t="s">
        <v>71</v>
      </c>
      <c r="AF198" t="s">
        <v>446</v>
      </c>
      <c r="AG198">
        <v>0</v>
      </c>
      <c r="AH198" t="s">
        <v>71</v>
      </c>
      <c r="AI198" t="s">
        <v>74</v>
      </c>
      <c r="AJ198">
        <v>0</v>
      </c>
      <c r="AK198" t="s">
        <v>71</v>
      </c>
      <c r="AL198" t="s">
        <v>437</v>
      </c>
      <c r="AM198">
        <v>1000</v>
      </c>
      <c r="AN198" t="s">
        <v>438</v>
      </c>
      <c r="AO198">
        <v>1000000</v>
      </c>
      <c r="AP198" t="s">
        <v>439</v>
      </c>
      <c r="AQ198">
        <v>10</v>
      </c>
      <c r="AR198" t="s">
        <v>440</v>
      </c>
      <c r="AS198">
        <v>1000</v>
      </c>
      <c r="AT198" t="s">
        <v>441</v>
      </c>
      <c r="AU198">
        <v>20</v>
      </c>
      <c r="AV198" t="s">
        <v>442</v>
      </c>
      <c r="AW198">
        <v>20</v>
      </c>
      <c r="AX198" t="s">
        <v>443</v>
      </c>
      <c r="AY198">
        <v>1</v>
      </c>
      <c r="AZ198" t="s">
        <v>444</v>
      </c>
      <c r="BA198">
        <v>0</v>
      </c>
      <c r="BB198" t="s">
        <v>445</v>
      </c>
      <c r="BC198">
        <v>1000000</v>
      </c>
    </row>
    <row r="199" ht="29.25" spans="1:57">
      <c r="A199" s="2">
        <v>1309</v>
      </c>
      <c r="B199" t="s">
        <v>425</v>
      </c>
      <c r="C199">
        <v>4</v>
      </c>
      <c r="D199" t="s">
        <v>426</v>
      </c>
      <c r="E199">
        <v>227</v>
      </c>
      <c r="F199" t="s">
        <v>427</v>
      </c>
      <c r="G199" t="s">
        <v>428</v>
      </c>
      <c r="H199">
        <v>33.484</v>
      </c>
      <c r="I199" t="s">
        <v>429</v>
      </c>
      <c r="J199">
        <v>0.000441</v>
      </c>
      <c r="K199" t="s">
        <v>71</v>
      </c>
      <c r="L199" t="s">
        <v>430</v>
      </c>
      <c r="M199">
        <v>209.287168</v>
      </c>
      <c r="N199" t="s">
        <v>71</v>
      </c>
      <c r="O199" t="s">
        <v>431</v>
      </c>
      <c r="P199">
        <v>0.00065</v>
      </c>
      <c r="Q199" t="s">
        <v>71</v>
      </c>
      <c r="R199" t="s">
        <v>432</v>
      </c>
      <c r="S199" t="e">
        <f t="shared" si="3"/>
        <v>#NAME?</v>
      </c>
      <c r="T199" t="s">
        <v>71</v>
      </c>
      <c r="U199" t="s">
        <v>70</v>
      </c>
      <c r="V199">
        <v>0.379047</v>
      </c>
      <c r="W199" t="s">
        <v>71</v>
      </c>
      <c r="X199" t="s">
        <v>433</v>
      </c>
      <c r="Y199">
        <v>0</v>
      </c>
      <c r="Z199" t="s">
        <v>72</v>
      </c>
      <c r="AA199">
        <v>0</v>
      </c>
      <c r="AB199" t="s">
        <v>71</v>
      </c>
      <c r="AC199" t="s">
        <v>73</v>
      </c>
      <c r="AD199">
        <v>0</v>
      </c>
      <c r="AE199" t="s">
        <v>71</v>
      </c>
      <c r="AF199" t="s">
        <v>446</v>
      </c>
      <c r="AG199">
        <v>0</v>
      </c>
      <c r="AH199" t="s">
        <v>71</v>
      </c>
      <c r="AI199" t="s">
        <v>74</v>
      </c>
      <c r="AJ199">
        <v>0</v>
      </c>
      <c r="AK199" t="s">
        <v>71</v>
      </c>
      <c r="AL199" t="s">
        <v>435</v>
      </c>
      <c r="AM199">
        <v>1</v>
      </c>
      <c r="AN199" t="s">
        <v>437</v>
      </c>
      <c r="AO199">
        <v>1000</v>
      </c>
      <c r="AP199" t="s">
        <v>438</v>
      </c>
      <c r="AQ199">
        <v>1000000</v>
      </c>
      <c r="AR199" t="s">
        <v>439</v>
      </c>
      <c r="AS199">
        <v>10</v>
      </c>
      <c r="AT199" t="s">
        <v>440</v>
      </c>
      <c r="AU199">
        <v>1000</v>
      </c>
      <c r="AV199" t="s">
        <v>441</v>
      </c>
      <c r="AW199">
        <v>20</v>
      </c>
      <c r="AX199" t="s">
        <v>442</v>
      </c>
      <c r="AY199">
        <v>20</v>
      </c>
      <c r="AZ199" t="s">
        <v>443</v>
      </c>
      <c r="BA199">
        <v>1</v>
      </c>
      <c r="BB199" t="s">
        <v>444</v>
      </c>
      <c r="BC199">
        <v>0</v>
      </c>
      <c r="BD199" t="s">
        <v>445</v>
      </c>
      <c r="BE199">
        <v>1000000</v>
      </c>
    </row>
    <row r="200" ht="29.25" spans="1:55">
      <c r="A200" s="2">
        <v>1309</v>
      </c>
      <c r="B200" t="s">
        <v>425</v>
      </c>
      <c r="C200">
        <v>4</v>
      </c>
      <c r="D200" t="s">
        <v>426</v>
      </c>
      <c r="E200">
        <v>227</v>
      </c>
      <c r="F200" t="s">
        <v>427</v>
      </c>
      <c r="G200" t="s">
        <v>428</v>
      </c>
      <c r="H200">
        <v>33.484</v>
      </c>
      <c r="I200" t="s">
        <v>429</v>
      </c>
      <c r="J200">
        <v>0.000433</v>
      </c>
      <c r="K200" t="s">
        <v>71</v>
      </c>
      <c r="L200" t="s">
        <v>430</v>
      </c>
      <c r="M200">
        <v>185.878075</v>
      </c>
      <c r="N200" t="s">
        <v>71</v>
      </c>
      <c r="O200" t="s">
        <v>431</v>
      </c>
      <c r="P200">
        <v>0.000619</v>
      </c>
      <c r="Q200" t="s">
        <v>71</v>
      </c>
      <c r="R200" t="s">
        <v>432</v>
      </c>
      <c r="S200" t="e">
        <f t="shared" si="3"/>
        <v>#NAME?</v>
      </c>
      <c r="T200" t="s">
        <v>71</v>
      </c>
      <c r="U200" t="s">
        <v>70</v>
      </c>
      <c r="V200">
        <v>0.332159</v>
      </c>
      <c r="W200" t="s">
        <v>71</v>
      </c>
      <c r="X200" t="s">
        <v>433</v>
      </c>
      <c r="Y200">
        <v>0</v>
      </c>
      <c r="Z200" t="s">
        <v>72</v>
      </c>
      <c r="AA200">
        <v>0</v>
      </c>
      <c r="AB200" t="s">
        <v>71</v>
      </c>
      <c r="AC200" t="s">
        <v>73</v>
      </c>
      <c r="AD200">
        <v>0</v>
      </c>
      <c r="AE200" t="s">
        <v>71</v>
      </c>
      <c r="AF200" t="s">
        <v>446</v>
      </c>
      <c r="AG200">
        <v>0</v>
      </c>
      <c r="AH200" t="s">
        <v>71</v>
      </c>
      <c r="AI200" t="s">
        <v>74</v>
      </c>
      <c r="AJ200">
        <v>0</v>
      </c>
      <c r="AK200" t="s">
        <v>71</v>
      </c>
      <c r="AL200" t="s">
        <v>437</v>
      </c>
      <c r="AM200">
        <v>1000</v>
      </c>
      <c r="AN200" t="s">
        <v>438</v>
      </c>
      <c r="AO200">
        <v>1000000</v>
      </c>
      <c r="AP200" t="s">
        <v>439</v>
      </c>
      <c r="AQ200">
        <v>10</v>
      </c>
      <c r="AR200" t="s">
        <v>440</v>
      </c>
      <c r="AS200">
        <v>1000</v>
      </c>
      <c r="AT200" t="s">
        <v>441</v>
      </c>
      <c r="AU200">
        <v>20</v>
      </c>
      <c r="AV200" t="s">
        <v>442</v>
      </c>
      <c r="AW200">
        <v>20</v>
      </c>
      <c r="AX200" t="s">
        <v>443</v>
      </c>
      <c r="AY200">
        <v>1</v>
      </c>
      <c r="AZ200" t="s">
        <v>444</v>
      </c>
      <c r="BA200">
        <v>0</v>
      </c>
      <c r="BB200" t="s">
        <v>445</v>
      </c>
      <c r="BC200">
        <v>1000000</v>
      </c>
    </row>
    <row r="201" ht="29.25" spans="1:57">
      <c r="A201" s="2">
        <v>1309</v>
      </c>
      <c r="B201" t="s">
        <v>425</v>
      </c>
      <c r="C201">
        <v>4</v>
      </c>
      <c r="D201" t="s">
        <v>426</v>
      </c>
      <c r="E201">
        <v>238</v>
      </c>
      <c r="F201" t="s">
        <v>427</v>
      </c>
      <c r="G201" t="s">
        <v>428</v>
      </c>
      <c r="H201">
        <v>0.133</v>
      </c>
      <c r="I201" t="s">
        <v>429</v>
      </c>
      <c r="J201">
        <v>0.000299</v>
      </c>
      <c r="K201" t="s">
        <v>71</v>
      </c>
      <c r="L201" t="s">
        <v>430</v>
      </c>
      <c r="M201">
        <v>393.83159</v>
      </c>
      <c r="N201" t="s">
        <v>71</v>
      </c>
      <c r="O201" t="s">
        <v>431</v>
      </c>
      <c r="P201">
        <v>0.000674</v>
      </c>
      <c r="Q201" t="s">
        <v>71</v>
      </c>
      <c r="R201" t="s">
        <v>432</v>
      </c>
      <c r="S201" t="e">
        <f t="shared" si="3"/>
        <v>#NAME?</v>
      </c>
      <c r="T201" t="s">
        <v>71</v>
      </c>
      <c r="U201" t="s">
        <v>70</v>
      </c>
      <c r="V201">
        <v>0.66124</v>
      </c>
      <c r="W201" t="s">
        <v>71</v>
      </c>
      <c r="X201" t="s">
        <v>433</v>
      </c>
      <c r="Y201">
        <v>0</v>
      </c>
      <c r="Z201" t="s">
        <v>72</v>
      </c>
      <c r="AA201">
        <v>0</v>
      </c>
      <c r="AB201" t="s">
        <v>71</v>
      </c>
      <c r="AC201" t="s">
        <v>73</v>
      </c>
      <c r="AD201">
        <v>0</v>
      </c>
      <c r="AE201" t="s">
        <v>71</v>
      </c>
      <c r="AF201" t="s">
        <v>446</v>
      </c>
      <c r="AG201">
        <v>0</v>
      </c>
      <c r="AH201" t="s">
        <v>71</v>
      </c>
      <c r="AI201" t="s">
        <v>74</v>
      </c>
      <c r="AJ201">
        <v>0</v>
      </c>
      <c r="AK201" t="s">
        <v>71</v>
      </c>
      <c r="AL201" t="s">
        <v>435</v>
      </c>
      <c r="AM201">
        <v>1</v>
      </c>
      <c r="AN201" t="s">
        <v>437</v>
      </c>
      <c r="AO201">
        <v>1000</v>
      </c>
      <c r="AP201" t="s">
        <v>438</v>
      </c>
      <c r="AQ201">
        <v>1048576</v>
      </c>
      <c r="AR201" t="s">
        <v>439</v>
      </c>
      <c r="AS201">
        <v>10</v>
      </c>
      <c r="AT201" t="s">
        <v>440</v>
      </c>
      <c r="AU201">
        <v>1000</v>
      </c>
      <c r="AV201" t="s">
        <v>441</v>
      </c>
      <c r="AW201">
        <v>20</v>
      </c>
      <c r="AX201" t="s">
        <v>442</v>
      </c>
      <c r="AY201">
        <v>20</v>
      </c>
      <c r="AZ201" t="s">
        <v>443</v>
      </c>
      <c r="BA201">
        <v>1</v>
      </c>
      <c r="BB201" t="s">
        <v>444</v>
      </c>
      <c r="BC201">
        <v>0</v>
      </c>
      <c r="BD201" t="s">
        <v>445</v>
      </c>
      <c r="BE201">
        <v>1000000</v>
      </c>
    </row>
    <row r="202" ht="29.25" spans="1:55">
      <c r="A202" s="2">
        <v>1309</v>
      </c>
      <c r="B202" t="s">
        <v>425</v>
      </c>
      <c r="C202">
        <v>4</v>
      </c>
      <c r="D202" t="s">
        <v>426</v>
      </c>
      <c r="E202">
        <v>238</v>
      </c>
      <c r="F202" t="s">
        <v>427</v>
      </c>
      <c r="G202" t="s">
        <v>428</v>
      </c>
      <c r="H202">
        <v>0.133</v>
      </c>
      <c r="I202" t="s">
        <v>429</v>
      </c>
      <c r="J202">
        <v>0.000335</v>
      </c>
      <c r="K202" t="s">
        <v>71</v>
      </c>
      <c r="L202" t="s">
        <v>430</v>
      </c>
      <c r="M202">
        <v>388.80593</v>
      </c>
      <c r="N202" t="s">
        <v>71</v>
      </c>
      <c r="O202" t="s">
        <v>431</v>
      </c>
      <c r="P202">
        <v>0.000706</v>
      </c>
      <c r="Q202" t="s">
        <v>71</v>
      </c>
      <c r="R202" t="s">
        <v>432</v>
      </c>
      <c r="S202" t="e">
        <f t="shared" si="3"/>
        <v>#NAME?</v>
      </c>
      <c r="T202" t="s">
        <v>71</v>
      </c>
      <c r="U202" t="s">
        <v>70</v>
      </c>
      <c r="V202">
        <v>2.160646</v>
      </c>
      <c r="W202" t="s">
        <v>71</v>
      </c>
      <c r="X202" t="s">
        <v>433</v>
      </c>
      <c r="Y202">
        <v>0</v>
      </c>
      <c r="Z202" t="s">
        <v>72</v>
      </c>
      <c r="AA202">
        <v>0</v>
      </c>
      <c r="AB202" t="s">
        <v>71</v>
      </c>
      <c r="AC202" t="s">
        <v>73</v>
      </c>
      <c r="AD202">
        <v>0</v>
      </c>
      <c r="AE202" t="s">
        <v>71</v>
      </c>
      <c r="AF202" t="s">
        <v>446</v>
      </c>
      <c r="AG202">
        <v>0</v>
      </c>
      <c r="AH202" t="s">
        <v>71</v>
      </c>
      <c r="AI202" t="s">
        <v>74</v>
      </c>
      <c r="AJ202">
        <v>0</v>
      </c>
      <c r="AK202" t="s">
        <v>71</v>
      </c>
      <c r="AL202" t="s">
        <v>437</v>
      </c>
      <c r="AM202">
        <v>1000</v>
      </c>
      <c r="AN202" t="s">
        <v>438</v>
      </c>
      <c r="AO202">
        <v>1048576</v>
      </c>
      <c r="AP202" t="s">
        <v>439</v>
      </c>
      <c r="AQ202">
        <v>10</v>
      </c>
      <c r="AR202" t="s">
        <v>440</v>
      </c>
      <c r="AS202">
        <v>1000</v>
      </c>
      <c r="AT202" t="s">
        <v>441</v>
      </c>
      <c r="AU202">
        <v>20</v>
      </c>
      <c r="AV202" t="s">
        <v>442</v>
      </c>
      <c r="AW202">
        <v>20</v>
      </c>
      <c r="AX202" t="s">
        <v>443</v>
      </c>
      <c r="AY202">
        <v>1</v>
      </c>
      <c r="AZ202" t="s">
        <v>444</v>
      </c>
      <c r="BA202">
        <v>0</v>
      </c>
      <c r="BB202" t="s">
        <v>445</v>
      </c>
      <c r="BC202">
        <v>1000000</v>
      </c>
    </row>
    <row r="203" ht="29.25" spans="1:57">
      <c r="A203" s="2">
        <v>1308</v>
      </c>
      <c r="B203" t="s">
        <v>425</v>
      </c>
      <c r="C203">
        <v>4</v>
      </c>
      <c r="D203" t="s">
        <v>426</v>
      </c>
      <c r="E203">
        <v>238</v>
      </c>
      <c r="F203" t="s">
        <v>427</v>
      </c>
      <c r="G203" t="s">
        <v>428</v>
      </c>
      <c r="H203">
        <v>111.516</v>
      </c>
      <c r="I203" t="s">
        <v>429</v>
      </c>
      <c r="J203">
        <v>0.000401</v>
      </c>
      <c r="K203" t="s">
        <v>71</v>
      </c>
      <c r="L203" t="s">
        <v>430</v>
      </c>
      <c r="M203">
        <v>644.994559</v>
      </c>
      <c r="N203" t="s">
        <v>71</v>
      </c>
      <c r="O203" t="s">
        <v>431</v>
      </c>
      <c r="P203">
        <v>0.001016</v>
      </c>
      <c r="Q203" t="s">
        <v>71</v>
      </c>
      <c r="R203" t="s">
        <v>432</v>
      </c>
      <c r="S203" t="e">
        <f t="shared" si="3"/>
        <v>#NAME?</v>
      </c>
      <c r="T203" t="s">
        <v>71</v>
      </c>
      <c r="U203" t="s">
        <v>70</v>
      </c>
      <c r="V203">
        <v>0.5186</v>
      </c>
      <c r="W203" t="s">
        <v>71</v>
      </c>
      <c r="X203" t="s">
        <v>433</v>
      </c>
      <c r="Y203">
        <v>0</v>
      </c>
      <c r="Z203" t="s">
        <v>72</v>
      </c>
      <c r="AA203">
        <v>0</v>
      </c>
      <c r="AB203" t="s">
        <v>71</v>
      </c>
      <c r="AC203" t="s">
        <v>73</v>
      </c>
      <c r="AD203">
        <v>0</v>
      </c>
      <c r="AE203" t="s">
        <v>71</v>
      </c>
      <c r="AF203" t="s">
        <v>446</v>
      </c>
      <c r="AG203">
        <v>0</v>
      </c>
      <c r="AH203" t="s">
        <v>71</v>
      </c>
      <c r="AI203" t="s">
        <v>74</v>
      </c>
      <c r="AJ203">
        <v>0</v>
      </c>
      <c r="AK203" t="s">
        <v>71</v>
      </c>
      <c r="AL203" t="s">
        <v>435</v>
      </c>
      <c r="AM203">
        <v>1</v>
      </c>
      <c r="AN203" t="s">
        <v>437</v>
      </c>
      <c r="AO203">
        <v>1000</v>
      </c>
      <c r="AP203" t="s">
        <v>438</v>
      </c>
      <c r="AQ203">
        <v>1048576</v>
      </c>
      <c r="AR203" t="s">
        <v>439</v>
      </c>
      <c r="AS203">
        <v>10</v>
      </c>
      <c r="AT203" t="s">
        <v>440</v>
      </c>
      <c r="AU203">
        <v>1000</v>
      </c>
      <c r="AV203" t="s">
        <v>441</v>
      </c>
      <c r="AW203">
        <v>20</v>
      </c>
      <c r="AX203" t="s">
        <v>442</v>
      </c>
      <c r="AY203">
        <v>20</v>
      </c>
      <c r="AZ203" t="s">
        <v>443</v>
      </c>
      <c r="BA203">
        <v>1</v>
      </c>
      <c r="BB203" t="s">
        <v>444</v>
      </c>
      <c r="BC203">
        <v>0</v>
      </c>
      <c r="BD203" t="s">
        <v>445</v>
      </c>
      <c r="BE203">
        <v>1000000</v>
      </c>
    </row>
    <row r="204" ht="29.25" spans="1:55">
      <c r="A204" s="2">
        <v>1308</v>
      </c>
      <c r="B204" t="s">
        <v>425</v>
      </c>
      <c r="C204">
        <v>4</v>
      </c>
      <c r="D204" t="s">
        <v>426</v>
      </c>
      <c r="E204">
        <v>238</v>
      </c>
      <c r="F204" t="s">
        <v>427</v>
      </c>
      <c r="G204" t="s">
        <v>428</v>
      </c>
      <c r="H204">
        <v>111.516</v>
      </c>
      <c r="I204" t="s">
        <v>429</v>
      </c>
      <c r="J204">
        <v>0.000411</v>
      </c>
      <c r="K204" t="s">
        <v>71</v>
      </c>
      <c r="L204" t="s">
        <v>430</v>
      </c>
      <c r="M204">
        <v>639.726818</v>
      </c>
      <c r="N204" t="s">
        <v>71</v>
      </c>
      <c r="O204" t="s">
        <v>431</v>
      </c>
      <c r="P204">
        <v>0.001021</v>
      </c>
      <c r="Q204" t="s">
        <v>71</v>
      </c>
      <c r="R204" t="s">
        <v>432</v>
      </c>
      <c r="S204" t="e">
        <f t="shared" si="3"/>
        <v>#NAME?</v>
      </c>
      <c r="T204" t="s">
        <v>71</v>
      </c>
      <c r="U204" t="s">
        <v>70</v>
      </c>
      <c r="V204">
        <v>1.440851</v>
      </c>
      <c r="W204" t="s">
        <v>71</v>
      </c>
      <c r="X204" t="s">
        <v>433</v>
      </c>
      <c r="Y204">
        <v>0</v>
      </c>
      <c r="Z204" t="s">
        <v>72</v>
      </c>
      <c r="AA204">
        <v>0</v>
      </c>
      <c r="AB204" t="s">
        <v>71</v>
      </c>
      <c r="AC204" t="s">
        <v>73</v>
      </c>
      <c r="AD204">
        <v>0</v>
      </c>
      <c r="AE204" t="s">
        <v>71</v>
      </c>
      <c r="AF204" t="s">
        <v>446</v>
      </c>
      <c r="AG204">
        <v>0</v>
      </c>
      <c r="AH204" t="s">
        <v>71</v>
      </c>
      <c r="AI204" t="s">
        <v>74</v>
      </c>
      <c r="AJ204">
        <v>0</v>
      </c>
      <c r="AK204" t="s">
        <v>71</v>
      </c>
      <c r="AL204" t="s">
        <v>437</v>
      </c>
      <c r="AM204">
        <v>1000</v>
      </c>
      <c r="AN204" t="s">
        <v>438</v>
      </c>
      <c r="AO204">
        <v>1048576</v>
      </c>
      <c r="AP204" t="s">
        <v>439</v>
      </c>
      <c r="AQ204">
        <v>10</v>
      </c>
      <c r="AR204" t="s">
        <v>440</v>
      </c>
      <c r="AS204">
        <v>1000</v>
      </c>
      <c r="AT204" t="s">
        <v>441</v>
      </c>
      <c r="AU204">
        <v>20</v>
      </c>
      <c r="AV204" t="s">
        <v>442</v>
      </c>
      <c r="AW204">
        <v>20</v>
      </c>
      <c r="AX204" t="s">
        <v>443</v>
      </c>
      <c r="AY204">
        <v>1</v>
      </c>
      <c r="AZ204" t="s">
        <v>444</v>
      </c>
      <c r="BA204">
        <v>0</v>
      </c>
      <c r="BB204" t="s">
        <v>445</v>
      </c>
      <c r="BC204">
        <v>1000000</v>
      </c>
    </row>
    <row r="205" ht="29.25" spans="1:57">
      <c r="A205" s="2">
        <v>1308</v>
      </c>
      <c r="B205" t="s">
        <v>425</v>
      </c>
      <c r="C205">
        <v>4</v>
      </c>
      <c r="D205" t="s">
        <v>426</v>
      </c>
      <c r="E205">
        <v>238</v>
      </c>
      <c r="F205" t="s">
        <v>427</v>
      </c>
      <c r="G205" t="s">
        <v>428</v>
      </c>
      <c r="H205">
        <v>101.563</v>
      </c>
      <c r="I205" t="s">
        <v>429</v>
      </c>
      <c r="J205">
        <v>0.000425</v>
      </c>
      <c r="K205" t="s">
        <v>71</v>
      </c>
      <c r="L205" t="s">
        <v>430</v>
      </c>
      <c r="M205">
        <v>491.874559</v>
      </c>
      <c r="N205" t="s">
        <v>71</v>
      </c>
      <c r="O205" t="s">
        <v>431</v>
      </c>
      <c r="P205">
        <v>0.000895</v>
      </c>
      <c r="Q205" t="s">
        <v>71</v>
      </c>
      <c r="R205" t="s">
        <v>432</v>
      </c>
      <c r="S205" t="e">
        <f t="shared" si="3"/>
        <v>#NAME?</v>
      </c>
      <c r="T205" t="s">
        <v>71</v>
      </c>
      <c r="U205" t="s">
        <v>70</v>
      </c>
      <c r="V205">
        <v>0.530867</v>
      </c>
      <c r="W205" t="s">
        <v>71</v>
      </c>
      <c r="X205" t="s">
        <v>433</v>
      </c>
      <c r="Y205">
        <v>0</v>
      </c>
      <c r="Z205" t="s">
        <v>72</v>
      </c>
      <c r="AA205">
        <v>0</v>
      </c>
      <c r="AB205" t="s">
        <v>71</v>
      </c>
      <c r="AC205" t="s">
        <v>73</v>
      </c>
      <c r="AD205">
        <v>0</v>
      </c>
      <c r="AE205" t="s">
        <v>71</v>
      </c>
      <c r="AF205" t="s">
        <v>446</v>
      </c>
      <c r="AG205">
        <v>0</v>
      </c>
      <c r="AH205" t="s">
        <v>71</v>
      </c>
      <c r="AI205" t="s">
        <v>74</v>
      </c>
      <c r="AJ205">
        <v>0</v>
      </c>
      <c r="AK205" t="s">
        <v>71</v>
      </c>
      <c r="AL205" t="s">
        <v>435</v>
      </c>
      <c r="AM205">
        <v>1</v>
      </c>
      <c r="AN205" t="s">
        <v>437</v>
      </c>
      <c r="AO205">
        <v>1000</v>
      </c>
      <c r="AP205" t="s">
        <v>438</v>
      </c>
      <c r="AQ205">
        <v>1048576</v>
      </c>
      <c r="AR205" t="s">
        <v>439</v>
      </c>
      <c r="AS205">
        <v>10</v>
      </c>
      <c r="AT205" t="s">
        <v>440</v>
      </c>
      <c r="AU205">
        <v>1000</v>
      </c>
      <c r="AV205" t="s">
        <v>441</v>
      </c>
      <c r="AW205">
        <v>20</v>
      </c>
      <c r="AX205" t="s">
        <v>442</v>
      </c>
      <c r="AY205">
        <v>20</v>
      </c>
      <c r="AZ205" t="s">
        <v>443</v>
      </c>
      <c r="BA205">
        <v>1</v>
      </c>
      <c r="BB205" t="s">
        <v>444</v>
      </c>
      <c r="BC205">
        <v>0</v>
      </c>
      <c r="BD205" t="s">
        <v>445</v>
      </c>
      <c r="BE205">
        <v>1000000</v>
      </c>
    </row>
    <row r="206" ht="29.25" spans="1:57">
      <c r="A206" s="2">
        <v>1307</v>
      </c>
      <c r="B206" t="s">
        <v>425</v>
      </c>
      <c r="C206">
        <v>4</v>
      </c>
      <c r="D206" t="s">
        <v>426</v>
      </c>
      <c r="E206">
        <v>238</v>
      </c>
      <c r="F206" t="s">
        <v>427</v>
      </c>
      <c r="G206" t="s">
        <v>428</v>
      </c>
      <c r="H206">
        <v>116.723</v>
      </c>
      <c r="I206" t="s">
        <v>429</v>
      </c>
      <c r="J206">
        <v>0.000421</v>
      </c>
      <c r="K206" t="s">
        <v>71</v>
      </c>
      <c r="L206" t="s">
        <v>430</v>
      </c>
      <c r="M206">
        <v>691.22803</v>
      </c>
      <c r="N206" t="s">
        <v>71</v>
      </c>
      <c r="O206" t="s">
        <v>431</v>
      </c>
      <c r="P206">
        <v>0.001081</v>
      </c>
      <c r="Q206" t="s">
        <v>71</v>
      </c>
      <c r="R206" t="s">
        <v>432</v>
      </c>
      <c r="S206" t="e">
        <f t="shared" si="3"/>
        <v>#NAME?</v>
      </c>
      <c r="T206" t="s">
        <v>71</v>
      </c>
      <c r="U206" t="s">
        <v>70</v>
      </c>
      <c r="V206">
        <v>0.506512</v>
      </c>
      <c r="W206" t="s">
        <v>71</v>
      </c>
      <c r="X206" t="s">
        <v>433</v>
      </c>
      <c r="Y206">
        <v>0</v>
      </c>
      <c r="Z206" t="s">
        <v>72</v>
      </c>
      <c r="AA206">
        <v>0</v>
      </c>
      <c r="AB206" t="s">
        <v>71</v>
      </c>
      <c r="AC206" t="s">
        <v>73</v>
      </c>
      <c r="AD206">
        <v>0</v>
      </c>
      <c r="AE206" t="s">
        <v>71</v>
      </c>
      <c r="AF206" t="s">
        <v>446</v>
      </c>
      <c r="AG206">
        <v>0</v>
      </c>
      <c r="AH206" t="s">
        <v>71</v>
      </c>
      <c r="AI206" t="s">
        <v>74</v>
      </c>
      <c r="AJ206">
        <v>0</v>
      </c>
      <c r="AK206" t="s">
        <v>71</v>
      </c>
      <c r="AL206" t="s">
        <v>435</v>
      </c>
      <c r="AM206">
        <v>1</v>
      </c>
      <c r="AN206" t="s">
        <v>437</v>
      </c>
      <c r="AO206">
        <v>1000</v>
      </c>
      <c r="AP206" t="s">
        <v>438</v>
      </c>
      <c r="AQ206">
        <v>1048576</v>
      </c>
      <c r="AR206" t="s">
        <v>439</v>
      </c>
      <c r="AS206">
        <v>10</v>
      </c>
      <c r="AT206" t="s">
        <v>440</v>
      </c>
      <c r="AU206">
        <v>1000</v>
      </c>
      <c r="AV206" t="s">
        <v>441</v>
      </c>
      <c r="AW206">
        <v>20</v>
      </c>
      <c r="AX206" t="s">
        <v>442</v>
      </c>
      <c r="AY206">
        <v>20</v>
      </c>
      <c r="AZ206" t="s">
        <v>443</v>
      </c>
      <c r="BA206">
        <v>1</v>
      </c>
      <c r="BB206" t="s">
        <v>444</v>
      </c>
      <c r="BC206">
        <v>0</v>
      </c>
      <c r="BD206" t="s">
        <v>445</v>
      </c>
      <c r="BE206">
        <v>1000000</v>
      </c>
    </row>
    <row r="207" ht="29.25" spans="1:55">
      <c r="A207" s="2">
        <v>1307</v>
      </c>
      <c r="B207" t="s">
        <v>425</v>
      </c>
      <c r="C207">
        <v>4</v>
      </c>
      <c r="D207" t="s">
        <v>426</v>
      </c>
      <c r="E207">
        <v>238</v>
      </c>
      <c r="F207" t="s">
        <v>427</v>
      </c>
      <c r="G207" t="s">
        <v>428</v>
      </c>
      <c r="H207">
        <v>115.029</v>
      </c>
      <c r="I207" t="s">
        <v>429</v>
      </c>
      <c r="J207">
        <v>0.000432</v>
      </c>
      <c r="K207" t="s">
        <v>71</v>
      </c>
      <c r="L207" t="s">
        <v>430</v>
      </c>
      <c r="M207">
        <v>513.735021</v>
      </c>
      <c r="N207" t="s">
        <v>71</v>
      </c>
      <c r="O207" t="s">
        <v>431</v>
      </c>
      <c r="P207">
        <v>0.000922</v>
      </c>
      <c r="Q207" t="s">
        <v>71</v>
      </c>
      <c r="R207" t="s">
        <v>432</v>
      </c>
      <c r="S207" t="e">
        <f t="shared" si="3"/>
        <v>#NAME?</v>
      </c>
      <c r="T207" t="s">
        <v>71</v>
      </c>
      <c r="U207" t="s">
        <v>70</v>
      </c>
      <c r="V207">
        <v>1.259443</v>
      </c>
      <c r="W207" t="s">
        <v>71</v>
      </c>
      <c r="X207" t="s">
        <v>433</v>
      </c>
      <c r="Y207">
        <v>0</v>
      </c>
      <c r="Z207" t="s">
        <v>72</v>
      </c>
      <c r="AA207">
        <v>0</v>
      </c>
      <c r="AB207" t="s">
        <v>71</v>
      </c>
      <c r="AC207" t="s">
        <v>73</v>
      </c>
      <c r="AD207">
        <v>0</v>
      </c>
      <c r="AE207" t="s">
        <v>71</v>
      </c>
      <c r="AF207" t="s">
        <v>446</v>
      </c>
      <c r="AG207">
        <v>0</v>
      </c>
      <c r="AH207" t="s">
        <v>71</v>
      </c>
      <c r="AI207" t="s">
        <v>74</v>
      </c>
      <c r="AJ207">
        <v>0</v>
      </c>
      <c r="AK207" t="s">
        <v>71</v>
      </c>
      <c r="AL207" t="s">
        <v>437</v>
      </c>
      <c r="AM207">
        <v>1000</v>
      </c>
      <c r="AN207" t="s">
        <v>438</v>
      </c>
      <c r="AO207">
        <v>1048576</v>
      </c>
      <c r="AP207" t="s">
        <v>439</v>
      </c>
      <c r="AQ207">
        <v>10</v>
      </c>
      <c r="AR207" t="s">
        <v>440</v>
      </c>
      <c r="AS207">
        <v>1000</v>
      </c>
      <c r="AT207" t="s">
        <v>441</v>
      </c>
      <c r="AU207">
        <v>20</v>
      </c>
      <c r="AV207" t="s">
        <v>442</v>
      </c>
      <c r="AW207">
        <v>20</v>
      </c>
      <c r="AX207" t="s">
        <v>443</v>
      </c>
      <c r="AY207">
        <v>1</v>
      </c>
      <c r="AZ207" t="s">
        <v>444</v>
      </c>
      <c r="BA207">
        <v>0</v>
      </c>
      <c r="BB207" t="s">
        <v>445</v>
      </c>
      <c r="BC207">
        <v>1000000</v>
      </c>
    </row>
    <row r="208" ht="29.25" spans="1:55">
      <c r="A208" s="2">
        <v>1306</v>
      </c>
      <c r="B208" t="s">
        <v>425</v>
      </c>
      <c r="C208">
        <v>4</v>
      </c>
      <c r="D208" t="s">
        <v>426</v>
      </c>
      <c r="E208">
        <v>2180</v>
      </c>
      <c r="F208" t="s">
        <v>427</v>
      </c>
      <c r="G208" t="s">
        <v>428</v>
      </c>
      <c r="H208">
        <v>109.939</v>
      </c>
      <c r="I208" t="s">
        <v>429</v>
      </c>
      <c r="J208">
        <v>0.002307</v>
      </c>
      <c r="K208" t="s">
        <v>71</v>
      </c>
      <c r="L208" t="s">
        <v>430</v>
      </c>
      <c r="M208">
        <v>1817.896792</v>
      </c>
      <c r="N208" t="s">
        <v>71</v>
      </c>
      <c r="O208" t="s">
        <v>431</v>
      </c>
      <c r="P208">
        <v>0.00404</v>
      </c>
      <c r="Q208" t="s">
        <v>71</v>
      </c>
      <c r="R208" t="s">
        <v>432</v>
      </c>
      <c r="S208" t="e">
        <f t="shared" si="3"/>
        <v>#NAME?</v>
      </c>
      <c r="T208" t="s">
        <v>71</v>
      </c>
      <c r="U208" t="s">
        <v>70</v>
      </c>
      <c r="V208">
        <v>21.528896</v>
      </c>
      <c r="W208" t="s">
        <v>71</v>
      </c>
      <c r="X208" t="s">
        <v>433</v>
      </c>
      <c r="Y208">
        <v>0</v>
      </c>
      <c r="Z208" t="s">
        <v>72</v>
      </c>
      <c r="AA208">
        <v>0</v>
      </c>
      <c r="AB208" t="s">
        <v>71</v>
      </c>
      <c r="AC208" t="s">
        <v>73</v>
      </c>
      <c r="AD208">
        <v>0</v>
      </c>
      <c r="AE208" t="s">
        <v>71</v>
      </c>
      <c r="AF208" t="s">
        <v>446</v>
      </c>
      <c r="AG208">
        <v>0</v>
      </c>
      <c r="AH208" t="s">
        <v>71</v>
      </c>
      <c r="AI208" t="s">
        <v>74</v>
      </c>
      <c r="AJ208">
        <v>0</v>
      </c>
      <c r="AK208" t="s">
        <v>71</v>
      </c>
      <c r="AL208" t="s">
        <v>437</v>
      </c>
      <c r="AM208">
        <v>1000</v>
      </c>
      <c r="AN208" t="s">
        <v>438</v>
      </c>
      <c r="AO208">
        <v>1048576</v>
      </c>
      <c r="AP208" t="s">
        <v>439</v>
      </c>
      <c r="AQ208">
        <v>10</v>
      </c>
      <c r="AR208" t="s">
        <v>440</v>
      </c>
      <c r="AS208">
        <v>1000</v>
      </c>
      <c r="AT208" t="s">
        <v>441</v>
      </c>
      <c r="AU208">
        <v>512</v>
      </c>
      <c r="AV208" t="s">
        <v>442</v>
      </c>
      <c r="AW208">
        <v>512</v>
      </c>
      <c r="AX208" t="s">
        <v>443</v>
      </c>
      <c r="AY208">
        <v>1</v>
      </c>
      <c r="AZ208" t="s">
        <v>444</v>
      </c>
      <c r="BA208">
        <v>0</v>
      </c>
      <c r="BB208" t="s">
        <v>445</v>
      </c>
      <c r="BC208">
        <v>1000000</v>
      </c>
    </row>
    <row r="209" ht="29.25" spans="1:55">
      <c r="A209" s="2">
        <v>1305</v>
      </c>
      <c r="B209" t="s">
        <v>425</v>
      </c>
      <c r="C209">
        <v>4</v>
      </c>
      <c r="D209" t="s">
        <v>426</v>
      </c>
      <c r="E209">
        <v>238</v>
      </c>
      <c r="F209" t="s">
        <v>427</v>
      </c>
      <c r="G209" t="s">
        <v>428</v>
      </c>
      <c r="H209">
        <v>108.914</v>
      </c>
      <c r="I209" t="s">
        <v>429</v>
      </c>
      <c r="J209">
        <v>0.000697</v>
      </c>
      <c r="K209" t="s">
        <v>71</v>
      </c>
      <c r="L209" t="s">
        <v>430</v>
      </c>
      <c r="M209">
        <v>626.084342</v>
      </c>
      <c r="N209" t="s">
        <v>71</v>
      </c>
      <c r="O209" t="s">
        <v>431</v>
      </c>
      <c r="P209">
        <v>0.001294</v>
      </c>
      <c r="Q209" t="s">
        <v>71</v>
      </c>
      <c r="R209" t="s">
        <v>432</v>
      </c>
      <c r="S209" t="e">
        <f t="shared" si="3"/>
        <v>#NAME?</v>
      </c>
      <c r="T209" t="s">
        <v>71</v>
      </c>
      <c r="U209" t="s">
        <v>70</v>
      </c>
      <c r="V209">
        <v>1.162045</v>
      </c>
      <c r="W209" t="s">
        <v>71</v>
      </c>
      <c r="X209" t="s">
        <v>433</v>
      </c>
      <c r="Y209">
        <v>0</v>
      </c>
      <c r="Z209" t="s">
        <v>72</v>
      </c>
      <c r="AA209">
        <v>0</v>
      </c>
      <c r="AB209" t="s">
        <v>71</v>
      </c>
      <c r="AC209" t="s">
        <v>73</v>
      </c>
      <c r="AD209">
        <v>0</v>
      </c>
      <c r="AE209" t="s">
        <v>71</v>
      </c>
      <c r="AF209" t="s">
        <v>446</v>
      </c>
      <c r="AG209">
        <v>0</v>
      </c>
      <c r="AH209" t="s">
        <v>71</v>
      </c>
      <c r="AI209" t="s">
        <v>74</v>
      </c>
      <c r="AJ209">
        <v>0</v>
      </c>
      <c r="AK209" t="s">
        <v>71</v>
      </c>
      <c r="AL209" t="s">
        <v>437</v>
      </c>
      <c r="AM209">
        <v>1000</v>
      </c>
      <c r="AN209" t="s">
        <v>438</v>
      </c>
      <c r="AO209">
        <v>1048576</v>
      </c>
      <c r="AP209" t="s">
        <v>439</v>
      </c>
      <c r="AQ209">
        <v>10</v>
      </c>
      <c r="AR209" t="s">
        <v>440</v>
      </c>
      <c r="AS209">
        <v>1000</v>
      </c>
      <c r="AT209" t="s">
        <v>441</v>
      </c>
      <c r="AU209">
        <v>20</v>
      </c>
      <c r="AV209" t="s">
        <v>442</v>
      </c>
      <c r="AW209">
        <v>20</v>
      </c>
      <c r="AX209" t="s">
        <v>443</v>
      </c>
      <c r="AY209">
        <v>1</v>
      </c>
      <c r="AZ209" t="s">
        <v>444</v>
      </c>
      <c r="BA209">
        <v>0</v>
      </c>
      <c r="BB209" t="s">
        <v>445</v>
      </c>
      <c r="BC209">
        <v>1000000</v>
      </c>
    </row>
    <row r="210" ht="29.25" spans="1:55">
      <c r="A210" s="2">
        <v>1305</v>
      </c>
      <c r="B210" t="s">
        <v>425</v>
      </c>
      <c r="C210">
        <v>4</v>
      </c>
      <c r="D210" t="s">
        <v>426</v>
      </c>
      <c r="E210">
        <v>2180</v>
      </c>
      <c r="F210" t="s">
        <v>427</v>
      </c>
      <c r="G210" t="s">
        <v>428</v>
      </c>
      <c r="H210">
        <v>108.121</v>
      </c>
      <c r="I210" t="s">
        <v>429</v>
      </c>
      <c r="J210">
        <v>0.002274</v>
      </c>
      <c r="K210" t="s">
        <v>71</v>
      </c>
      <c r="L210" t="s">
        <v>430</v>
      </c>
      <c r="M210">
        <v>1823.512402</v>
      </c>
      <c r="N210" t="s">
        <v>71</v>
      </c>
      <c r="O210" t="s">
        <v>431</v>
      </c>
      <c r="P210">
        <v>0.004013</v>
      </c>
      <c r="Q210" t="s">
        <v>71</v>
      </c>
      <c r="R210" t="s">
        <v>432</v>
      </c>
      <c r="S210" t="e">
        <f t="shared" si="3"/>
        <v>#NAME?</v>
      </c>
      <c r="T210" t="s">
        <v>71</v>
      </c>
      <c r="U210" t="s">
        <v>70</v>
      </c>
      <c r="V210">
        <v>21.468174</v>
      </c>
      <c r="W210" t="s">
        <v>71</v>
      </c>
      <c r="X210" t="s">
        <v>433</v>
      </c>
      <c r="Y210">
        <v>0</v>
      </c>
      <c r="Z210" t="s">
        <v>72</v>
      </c>
      <c r="AA210">
        <v>0</v>
      </c>
      <c r="AB210" t="s">
        <v>71</v>
      </c>
      <c r="AC210" t="s">
        <v>73</v>
      </c>
      <c r="AD210">
        <v>0</v>
      </c>
      <c r="AE210" t="s">
        <v>71</v>
      </c>
      <c r="AF210" t="s">
        <v>446</v>
      </c>
      <c r="AG210">
        <v>0</v>
      </c>
      <c r="AH210" t="s">
        <v>71</v>
      </c>
      <c r="AI210" t="s">
        <v>74</v>
      </c>
      <c r="AJ210">
        <v>0</v>
      </c>
      <c r="AK210" t="s">
        <v>71</v>
      </c>
      <c r="AL210" t="s">
        <v>437</v>
      </c>
      <c r="AM210">
        <v>1000</v>
      </c>
      <c r="AN210" t="s">
        <v>438</v>
      </c>
      <c r="AO210">
        <v>1048576</v>
      </c>
      <c r="AP210" t="s">
        <v>439</v>
      </c>
      <c r="AQ210">
        <v>10</v>
      </c>
      <c r="AR210" t="s">
        <v>440</v>
      </c>
      <c r="AS210">
        <v>1000</v>
      </c>
      <c r="AT210" t="s">
        <v>441</v>
      </c>
      <c r="AU210">
        <v>512</v>
      </c>
      <c r="AV210" t="s">
        <v>442</v>
      </c>
      <c r="AW210">
        <v>512</v>
      </c>
      <c r="AX210" t="s">
        <v>443</v>
      </c>
      <c r="AY210">
        <v>1</v>
      </c>
      <c r="AZ210" t="s">
        <v>444</v>
      </c>
      <c r="BA210">
        <v>0</v>
      </c>
      <c r="BB210" t="s">
        <v>445</v>
      </c>
      <c r="BC210">
        <v>1000000</v>
      </c>
    </row>
    <row r="211" ht="29.25" spans="1:55">
      <c r="A211" s="2">
        <v>1304</v>
      </c>
      <c r="B211" t="s">
        <v>425</v>
      </c>
      <c r="C211">
        <v>4</v>
      </c>
      <c r="D211" t="s">
        <v>426</v>
      </c>
      <c r="E211">
        <v>2180</v>
      </c>
      <c r="F211" t="s">
        <v>427</v>
      </c>
      <c r="G211" t="s">
        <v>428</v>
      </c>
      <c r="H211">
        <v>108.732</v>
      </c>
      <c r="I211" t="s">
        <v>429</v>
      </c>
      <c r="J211">
        <v>0.002301</v>
      </c>
      <c r="K211" t="s">
        <v>71</v>
      </c>
      <c r="L211" t="s">
        <v>430</v>
      </c>
      <c r="M211">
        <v>1819.732009</v>
      </c>
      <c r="N211" t="s">
        <v>71</v>
      </c>
      <c r="O211" t="s">
        <v>431</v>
      </c>
      <c r="P211">
        <v>0.004036</v>
      </c>
      <c r="Q211" t="s">
        <v>71</v>
      </c>
      <c r="R211" t="s">
        <v>432</v>
      </c>
      <c r="S211" t="e">
        <f t="shared" si="3"/>
        <v>#NAME?</v>
      </c>
      <c r="T211" t="s">
        <v>71</v>
      </c>
      <c r="U211" t="s">
        <v>70</v>
      </c>
      <c r="V211">
        <v>21.519194</v>
      </c>
      <c r="W211" t="s">
        <v>71</v>
      </c>
      <c r="X211" t="s">
        <v>433</v>
      </c>
      <c r="Y211">
        <v>0</v>
      </c>
      <c r="Z211" t="s">
        <v>72</v>
      </c>
      <c r="AA211">
        <v>0</v>
      </c>
      <c r="AB211" t="s">
        <v>71</v>
      </c>
      <c r="AC211" t="s">
        <v>73</v>
      </c>
      <c r="AD211">
        <v>0</v>
      </c>
      <c r="AE211" t="s">
        <v>71</v>
      </c>
      <c r="AF211" t="s">
        <v>446</v>
      </c>
      <c r="AG211">
        <v>0</v>
      </c>
      <c r="AH211" t="s">
        <v>71</v>
      </c>
      <c r="AI211" t="s">
        <v>74</v>
      </c>
      <c r="AJ211">
        <v>0</v>
      </c>
      <c r="AK211" t="s">
        <v>71</v>
      </c>
      <c r="AL211" t="s">
        <v>437</v>
      </c>
      <c r="AM211">
        <v>1000</v>
      </c>
      <c r="AN211" t="s">
        <v>438</v>
      </c>
      <c r="AO211">
        <v>1048576</v>
      </c>
      <c r="AP211" t="s">
        <v>439</v>
      </c>
      <c r="AQ211">
        <v>10</v>
      </c>
      <c r="AR211" t="s">
        <v>440</v>
      </c>
      <c r="AS211">
        <v>1000</v>
      </c>
      <c r="AT211" t="s">
        <v>441</v>
      </c>
      <c r="AU211">
        <v>512</v>
      </c>
      <c r="AV211" t="s">
        <v>442</v>
      </c>
      <c r="AW211">
        <v>512</v>
      </c>
      <c r="AX211" t="s">
        <v>443</v>
      </c>
      <c r="AY211">
        <v>1</v>
      </c>
      <c r="AZ211" t="s">
        <v>444</v>
      </c>
      <c r="BA211">
        <v>0</v>
      </c>
      <c r="BB211" t="s">
        <v>445</v>
      </c>
      <c r="BC211">
        <v>1000000</v>
      </c>
    </row>
    <row r="212" ht="29.25" spans="1:55">
      <c r="A212" s="2">
        <v>1304</v>
      </c>
      <c r="B212" t="s">
        <v>425</v>
      </c>
      <c r="C212">
        <v>4</v>
      </c>
      <c r="D212" t="s">
        <v>426</v>
      </c>
      <c r="E212">
        <v>238</v>
      </c>
      <c r="F212" t="s">
        <v>427</v>
      </c>
      <c r="G212" t="s">
        <v>428</v>
      </c>
      <c r="H212">
        <v>108.2</v>
      </c>
      <c r="I212" t="s">
        <v>429</v>
      </c>
      <c r="J212">
        <v>0.000696</v>
      </c>
      <c r="K212" t="s">
        <v>71</v>
      </c>
      <c r="L212" t="s">
        <v>430</v>
      </c>
      <c r="M212">
        <v>624.202715</v>
      </c>
      <c r="N212" t="s">
        <v>71</v>
      </c>
      <c r="O212" t="s">
        <v>431</v>
      </c>
      <c r="P212">
        <v>0.001291</v>
      </c>
      <c r="Q212" t="s">
        <v>71</v>
      </c>
      <c r="R212" t="s">
        <v>432</v>
      </c>
      <c r="S212" t="e">
        <f t="shared" si="3"/>
        <v>#NAME?</v>
      </c>
      <c r="T212" t="s">
        <v>71</v>
      </c>
      <c r="U212" t="s">
        <v>70</v>
      </c>
      <c r="V212">
        <v>1.165074</v>
      </c>
      <c r="W212" t="s">
        <v>71</v>
      </c>
      <c r="X212" t="s">
        <v>433</v>
      </c>
      <c r="Y212">
        <v>0</v>
      </c>
      <c r="Z212" t="s">
        <v>72</v>
      </c>
      <c r="AA212">
        <v>0</v>
      </c>
      <c r="AB212" t="s">
        <v>71</v>
      </c>
      <c r="AC212" t="s">
        <v>73</v>
      </c>
      <c r="AD212">
        <v>0</v>
      </c>
      <c r="AE212" t="s">
        <v>71</v>
      </c>
      <c r="AF212" t="s">
        <v>446</v>
      </c>
      <c r="AG212">
        <v>0</v>
      </c>
      <c r="AH212" t="s">
        <v>71</v>
      </c>
      <c r="AI212" t="s">
        <v>74</v>
      </c>
      <c r="AJ212">
        <v>0</v>
      </c>
      <c r="AK212" t="s">
        <v>71</v>
      </c>
      <c r="AL212" t="s">
        <v>437</v>
      </c>
      <c r="AM212">
        <v>1000</v>
      </c>
      <c r="AN212" t="s">
        <v>438</v>
      </c>
      <c r="AO212">
        <v>1048576</v>
      </c>
      <c r="AP212" t="s">
        <v>439</v>
      </c>
      <c r="AQ212">
        <v>10</v>
      </c>
      <c r="AR212" t="s">
        <v>440</v>
      </c>
      <c r="AS212">
        <v>1000</v>
      </c>
      <c r="AT212" t="s">
        <v>441</v>
      </c>
      <c r="AU212">
        <v>20</v>
      </c>
      <c r="AV212" t="s">
        <v>442</v>
      </c>
      <c r="AW212">
        <v>20</v>
      </c>
      <c r="AX212" t="s">
        <v>443</v>
      </c>
      <c r="AY212">
        <v>1</v>
      </c>
      <c r="AZ212" t="s">
        <v>444</v>
      </c>
      <c r="BA212">
        <v>0</v>
      </c>
      <c r="BB212" t="s">
        <v>445</v>
      </c>
      <c r="BC212">
        <v>1000000</v>
      </c>
    </row>
    <row r="213" ht="29.25" spans="1:55">
      <c r="A213" s="2">
        <v>1303</v>
      </c>
      <c r="B213" t="s">
        <v>425</v>
      </c>
      <c r="C213">
        <v>4</v>
      </c>
      <c r="D213" t="s">
        <v>426</v>
      </c>
      <c r="E213">
        <v>238</v>
      </c>
      <c r="F213" t="s">
        <v>427</v>
      </c>
      <c r="G213" t="s">
        <v>428</v>
      </c>
      <c r="H213">
        <v>112.341</v>
      </c>
      <c r="I213" t="s">
        <v>429</v>
      </c>
      <c r="J213">
        <v>0.0007</v>
      </c>
      <c r="K213" t="s">
        <v>71</v>
      </c>
      <c r="L213" t="s">
        <v>430</v>
      </c>
      <c r="M213">
        <v>621.814564</v>
      </c>
      <c r="N213" t="s">
        <v>71</v>
      </c>
      <c r="O213" t="s">
        <v>431</v>
      </c>
      <c r="P213">
        <v>0.001293</v>
      </c>
      <c r="Q213" t="s">
        <v>71</v>
      </c>
      <c r="R213" t="s">
        <v>432</v>
      </c>
      <c r="S213" t="e">
        <f t="shared" si="3"/>
        <v>#NAME?</v>
      </c>
      <c r="T213" t="s">
        <v>71</v>
      </c>
      <c r="U213" t="s">
        <v>70</v>
      </c>
      <c r="V213">
        <v>1.175297</v>
      </c>
      <c r="W213" t="s">
        <v>71</v>
      </c>
      <c r="X213" t="s">
        <v>433</v>
      </c>
      <c r="Y213">
        <v>0</v>
      </c>
      <c r="Z213" t="s">
        <v>72</v>
      </c>
      <c r="AA213">
        <v>0.080078</v>
      </c>
      <c r="AB213" t="s">
        <v>71</v>
      </c>
      <c r="AC213" t="s">
        <v>73</v>
      </c>
      <c r="AD213">
        <v>0.548828</v>
      </c>
      <c r="AE213" t="s">
        <v>71</v>
      </c>
      <c r="AF213" t="s">
        <v>446</v>
      </c>
      <c r="AG213">
        <v>0.523986</v>
      </c>
      <c r="AH213" t="s">
        <v>71</v>
      </c>
      <c r="AI213" t="s">
        <v>74</v>
      </c>
      <c r="AJ213">
        <v>0.008714</v>
      </c>
      <c r="AK213" t="s">
        <v>71</v>
      </c>
      <c r="AL213" t="s">
        <v>437</v>
      </c>
      <c r="AM213">
        <v>1000</v>
      </c>
      <c r="AN213" t="s">
        <v>438</v>
      </c>
      <c r="AO213">
        <v>1048576</v>
      </c>
      <c r="AP213" t="s">
        <v>439</v>
      </c>
      <c r="AQ213">
        <v>10</v>
      </c>
      <c r="AR213" t="s">
        <v>440</v>
      </c>
      <c r="AS213">
        <v>1000</v>
      </c>
      <c r="AT213" t="s">
        <v>441</v>
      </c>
      <c r="AU213">
        <v>20</v>
      </c>
      <c r="AV213" t="s">
        <v>442</v>
      </c>
      <c r="AW213">
        <v>20</v>
      </c>
      <c r="AX213" t="s">
        <v>443</v>
      </c>
      <c r="AY213">
        <v>1</v>
      </c>
      <c r="AZ213" t="s">
        <v>444</v>
      </c>
      <c r="BA213">
        <v>0</v>
      </c>
      <c r="BB213" t="s">
        <v>445</v>
      </c>
      <c r="BC213">
        <v>1000000</v>
      </c>
    </row>
    <row r="214" ht="29.25" spans="1:55">
      <c r="A214" s="2">
        <v>1302</v>
      </c>
      <c r="B214" t="s">
        <v>425</v>
      </c>
      <c r="C214">
        <v>4</v>
      </c>
      <c r="D214" t="s">
        <v>426</v>
      </c>
      <c r="E214">
        <v>2180</v>
      </c>
      <c r="F214" t="s">
        <v>427</v>
      </c>
      <c r="G214" t="s">
        <v>428</v>
      </c>
      <c r="H214">
        <v>109.171</v>
      </c>
      <c r="I214" t="s">
        <v>429</v>
      </c>
      <c r="J214">
        <v>0.002432</v>
      </c>
      <c r="K214" t="s">
        <v>71</v>
      </c>
      <c r="L214" t="s">
        <v>430</v>
      </c>
      <c r="M214">
        <v>1841.136202</v>
      </c>
      <c r="N214" t="s">
        <v>71</v>
      </c>
      <c r="O214" t="s">
        <v>431</v>
      </c>
      <c r="P214">
        <v>0.004188</v>
      </c>
      <c r="Q214" t="s">
        <v>71</v>
      </c>
      <c r="R214" t="s">
        <v>432</v>
      </c>
      <c r="S214" t="e">
        <f t="shared" si="3"/>
        <v>#NAME?</v>
      </c>
      <c r="T214" t="s">
        <v>71</v>
      </c>
      <c r="U214" t="s">
        <v>70</v>
      </c>
      <c r="V214">
        <v>21.91062</v>
      </c>
      <c r="W214" t="s">
        <v>71</v>
      </c>
      <c r="X214" t="s">
        <v>433</v>
      </c>
      <c r="Y214">
        <v>0</v>
      </c>
      <c r="Z214" t="s">
        <v>72</v>
      </c>
      <c r="AA214">
        <v>0.300044</v>
      </c>
      <c r="AB214" t="s">
        <v>71</v>
      </c>
      <c r="AC214" t="s">
        <v>73</v>
      </c>
      <c r="AD214">
        <v>7.648587</v>
      </c>
      <c r="AE214" t="s">
        <v>71</v>
      </c>
      <c r="AF214" t="s">
        <v>446</v>
      </c>
      <c r="AG214">
        <v>13.751617</v>
      </c>
      <c r="AH214" t="s">
        <v>71</v>
      </c>
      <c r="AI214" t="s">
        <v>74</v>
      </c>
      <c r="AJ214">
        <v>0.00872</v>
      </c>
      <c r="AK214" t="s">
        <v>71</v>
      </c>
      <c r="AL214" t="s">
        <v>437</v>
      </c>
      <c r="AM214">
        <v>1000</v>
      </c>
      <c r="AN214" t="s">
        <v>438</v>
      </c>
      <c r="AO214">
        <v>1048576</v>
      </c>
      <c r="AP214" t="s">
        <v>439</v>
      </c>
      <c r="AQ214">
        <v>10</v>
      </c>
      <c r="AR214" t="s">
        <v>440</v>
      </c>
      <c r="AS214">
        <v>1000</v>
      </c>
      <c r="AT214" t="s">
        <v>441</v>
      </c>
      <c r="AU214">
        <v>512</v>
      </c>
      <c r="AV214" t="s">
        <v>442</v>
      </c>
      <c r="AW214">
        <v>512</v>
      </c>
      <c r="AX214" t="s">
        <v>443</v>
      </c>
      <c r="AY214">
        <v>1</v>
      </c>
      <c r="AZ214" t="s">
        <v>444</v>
      </c>
      <c r="BA214">
        <v>0</v>
      </c>
      <c r="BB214" t="s">
        <v>445</v>
      </c>
      <c r="BC214">
        <v>1000000</v>
      </c>
    </row>
    <row r="215" ht="29.25" spans="1:55">
      <c r="A215" s="2">
        <v>1301</v>
      </c>
      <c r="B215" t="s">
        <v>425</v>
      </c>
      <c r="C215">
        <v>4</v>
      </c>
      <c r="D215" t="s">
        <v>426</v>
      </c>
      <c r="E215">
        <v>2180</v>
      </c>
      <c r="F215" t="s">
        <v>427</v>
      </c>
      <c r="G215" t="s">
        <v>428</v>
      </c>
      <c r="H215">
        <v>109.069</v>
      </c>
      <c r="I215" t="s">
        <v>429</v>
      </c>
      <c r="J215">
        <v>0.002507</v>
      </c>
      <c r="K215" t="s">
        <v>71</v>
      </c>
      <c r="L215" t="s">
        <v>430</v>
      </c>
      <c r="M215">
        <v>1843.464226</v>
      </c>
      <c r="N215" t="s">
        <v>71</v>
      </c>
      <c r="O215" t="s">
        <v>431</v>
      </c>
      <c r="P215">
        <v>0.004265</v>
      </c>
      <c r="Q215" t="s">
        <v>71</v>
      </c>
      <c r="R215" t="s">
        <v>432</v>
      </c>
      <c r="S215" t="e">
        <f t="shared" si="3"/>
        <v>#NAME?</v>
      </c>
      <c r="T215" t="s">
        <v>71</v>
      </c>
      <c r="U215" t="s">
        <v>70</v>
      </c>
      <c r="V215">
        <v>21.981287</v>
      </c>
      <c r="W215" t="s">
        <v>71</v>
      </c>
      <c r="X215" t="s">
        <v>433</v>
      </c>
      <c r="Y215">
        <v>0</v>
      </c>
      <c r="Z215" t="s">
        <v>72</v>
      </c>
      <c r="AA215">
        <v>0.306391</v>
      </c>
      <c r="AB215" t="s">
        <v>71</v>
      </c>
      <c r="AC215" t="s">
        <v>73</v>
      </c>
      <c r="AD215">
        <v>7.648039</v>
      </c>
      <c r="AE215" t="s">
        <v>71</v>
      </c>
      <c r="AF215" t="s">
        <v>446</v>
      </c>
      <c r="AG215">
        <v>13.813291</v>
      </c>
      <c r="AH215" t="s">
        <v>71</v>
      </c>
      <c r="AI215" t="s">
        <v>74</v>
      </c>
      <c r="AJ215">
        <v>0.008699</v>
      </c>
      <c r="AK215" t="s">
        <v>71</v>
      </c>
      <c r="AL215" t="s">
        <v>437</v>
      </c>
      <c r="AM215">
        <v>1000</v>
      </c>
      <c r="AN215" t="s">
        <v>438</v>
      </c>
      <c r="AO215">
        <v>1048576</v>
      </c>
      <c r="AP215" t="s">
        <v>439</v>
      </c>
      <c r="AQ215">
        <v>10</v>
      </c>
      <c r="AR215" t="s">
        <v>440</v>
      </c>
      <c r="AS215">
        <v>1000</v>
      </c>
      <c r="AT215" t="s">
        <v>441</v>
      </c>
      <c r="AU215">
        <v>512</v>
      </c>
      <c r="AV215" t="s">
        <v>442</v>
      </c>
      <c r="AW215">
        <v>512</v>
      </c>
      <c r="AX215" t="s">
        <v>443</v>
      </c>
      <c r="AY215">
        <v>1</v>
      </c>
      <c r="AZ215" t="s">
        <v>444</v>
      </c>
      <c r="BA215">
        <v>0</v>
      </c>
      <c r="BB215" t="s">
        <v>445</v>
      </c>
      <c r="BC215">
        <v>1000000</v>
      </c>
    </row>
    <row r="216" ht="29.25" spans="1:55">
      <c r="A216" s="2">
        <v>1300</v>
      </c>
      <c r="B216" t="s">
        <v>425</v>
      </c>
      <c r="C216">
        <v>4</v>
      </c>
      <c r="D216" t="s">
        <v>426</v>
      </c>
      <c r="E216">
        <v>238</v>
      </c>
      <c r="F216" t="s">
        <v>427</v>
      </c>
      <c r="G216" t="s">
        <v>428</v>
      </c>
      <c r="H216">
        <v>105.76</v>
      </c>
      <c r="I216" t="s">
        <v>429</v>
      </c>
      <c r="J216">
        <v>0.000724</v>
      </c>
      <c r="K216" t="s">
        <v>71</v>
      </c>
      <c r="L216" t="s">
        <v>430</v>
      </c>
      <c r="M216">
        <v>630.332627</v>
      </c>
      <c r="N216" t="s">
        <v>71</v>
      </c>
      <c r="O216" t="s">
        <v>431</v>
      </c>
      <c r="P216">
        <v>0.001326</v>
      </c>
      <c r="Q216" t="s">
        <v>71</v>
      </c>
      <c r="R216" t="s">
        <v>432</v>
      </c>
      <c r="S216" t="e">
        <f t="shared" si="3"/>
        <v>#NAME?</v>
      </c>
      <c r="T216" t="s">
        <v>71</v>
      </c>
      <c r="U216" t="s">
        <v>70</v>
      </c>
      <c r="V216">
        <v>1.186994</v>
      </c>
      <c r="W216" t="s">
        <v>71</v>
      </c>
      <c r="X216" t="s">
        <v>433</v>
      </c>
      <c r="Y216">
        <v>0</v>
      </c>
      <c r="Z216" t="s">
        <v>72</v>
      </c>
      <c r="AA216">
        <v>0.08043</v>
      </c>
      <c r="AB216" t="s">
        <v>71</v>
      </c>
      <c r="AC216" t="s">
        <v>73</v>
      </c>
      <c r="AD216">
        <v>0.560178</v>
      </c>
      <c r="AE216" t="s">
        <v>71</v>
      </c>
      <c r="AF216" t="s">
        <v>446</v>
      </c>
      <c r="AG216">
        <v>0.523694</v>
      </c>
      <c r="AH216" t="s">
        <v>71</v>
      </c>
      <c r="AI216" t="s">
        <v>74</v>
      </c>
      <c r="AJ216">
        <v>0.00875</v>
      </c>
      <c r="AK216" t="s">
        <v>71</v>
      </c>
      <c r="AL216" t="s">
        <v>437</v>
      </c>
      <c r="AM216">
        <v>1000</v>
      </c>
      <c r="AN216" t="s">
        <v>438</v>
      </c>
      <c r="AO216">
        <v>1048576</v>
      </c>
      <c r="AP216" t="s">
        <v>439</v>
      </c>
      <c r="AQ216">
        <v>10</v>
      </c>
      <c r="AR216" t="s">
        <v>440</v>
      </c>
      <c r="AS216">
        <v>1000</v>
      </c>
      <c r="AT216" t="s">
        <v>441</v>
      </c>
      <c r="AU216">
        <v>20</v>
      </c>
      <c r="AV216" t="s">
        <v>442</v>
      </c>
      <c r="AW216">
        <v>20</v>
      </c>
      <c r="AX216" t="s">
        <v>443</v>
      </c>
      <c r="AY216">
        <v>1</v>
      </c>
      <c r="AZ216" t="s">
        <v>444</v>
      </c>
      <c r="BA216">
        <v>0</v>
      </c>
      <c r="BB216" t="s">
        <v>445</v>
      </c>
      <c r="BC216">
        <v>1000000</v>
      </c>
    </row>
    <row r="217" ht="29.25" spans="1:55">
      <c r="A217" s="2">
        <v>1300</v>
      </c>
      <c r="B217" t="s">
        <v>425</v>
      </c>
      <c r="C217">
        <v>4</v>
      </c>
      <c r="D217" t="s">
        <v>426</v>
      </c>
      <c r="E217">
        <v>238</v>
      </c>
      <c r="F217" t="s">
        <v>427</v>
      </c>
      <c r="G217" t="s">
        <v>428</v>
      </c>
      <c r="H217">
        <v>108.775</v>
      </c>
      <c r="I217" t="s">
        <v>429</v>
      </c>
      <c r="J217">
        <v>0.00072</v>
      </c>
      <c r="K217" t="s">
        <v>71</v>
      </c>
      <c r="L217" t="s">
        <v>430</v>
      </c>
      <c r="M217">
        <v>624.754697</v>
      </c>
      <c r="N217" t="s">
        <v>71</v>
      </c>
      <c r="O217" t="s">
        <v>431</v>
      </c>
      <c r="P217">
        <v>0.001316</v>
      </c>
      <c r="Q217" t="s">
        <v>71</v>
      </c>
      <c r="R217" t="s">
        <v>432</v>
      </c>
      <c r="S217" t="e">
        <f t="shared" si="3"/>
        <v>#NAME?</v>
      </c>
      <c r="T217" t="s">
        <v>71</v>
      </c>
      <c r="U217" t="s">
        <v>70</v>
      </c>
      <c r="V217">
        <v>1.179343</v>
      </c>
      <c r="W217" t="s">
        <v>71</v>
      </c>
      <c r="X217" t="s">
        <v>433</v>
      </c>
      <c r="Y217">
        <v>0</v>
      </c>
      <c r="Z217" t="s">
        <v>72</v>
      </c>
      <c r="AA217">
        <v>0</v>
      </c>
      <c r="AB217" t="s">
        <v>71</v>
      </c>
      <c r="AC217" t="s">
        <v>73</v>
      </c>
      <c r="AD217">
        <v>0</v>
      </c>
      <c r="AE217" t="s">
        <v>71</v>
      </c>
      <c r="AF217" t="s">
        <v>446</v>
      </c>
      <c r="AG217">
        <v>0</v>
      </c>
      <c r="AH217" t="s">
        <v>71</v>
      </c>
      <c r="AI217" t="s">
        <v>74</v>
      </c>
      <c r="AJ217">
        <v>0</v>
      </c>
      <c r="AK217" t="s">
        <v>71</v>
      </c>
      <c r="AL217" t="s">
        <v>437</v>
      </c>
      <c r="AM217">
        <v>1000</v>
      </c>
      <c r="AN217" t="s">
        <v>438</v>
      </c>
      <c r="AO217">
        <v>1048576</v>
      </c>
      <c r="AP217" t="s">
        <v>439</v>
      </c>
      <c r="AQ217">
        <v>10</v>
      </c>
      <c r="AR217" t="s">
        <v>440</v>
      </c>
      <c r="AS217">
        <v>1000</v>
      </c>
      <c r="AT217" t="s">
        <v>441</v>
      </c>
      <c r="AU217">
        <v>20</v>
      </c>
      <c r="AV217" t="s">
        <v>442</v>
      </c>
      <c r="AW217">
        <v>20</v>
      </c>
      <c r="AX217" t="s">
        <v>443</v>
      </c>
      <c r="AY217">
        <v>1</v>
      </c>
      <c r="AZ217" t="s">
        <v>444</v>
      </c>
      <c r="BA217">
        <v>0</v>
      </c>
      <c r="BB217" t="s">
        <v>445</v>
      </c>
      <c r="BC217">
        <v>1000000</v>
      </c>
    </row>
    <row r="218" ht="29.25" spans="1:55">
      <c r="A218" s="2">
        <v>1299</v>
      </c>
      <c r="B218" t="s">
        <v>425</v>
      </c>
      <c r="C218">
        <v>4</v>
      </c>
      <c r="D218" t="s">
        <v>426</v>
      </c>
      <c r="E218">
        <v>2180</v>
      </c>
      <c r="F218" t="s">
        <v>427</v>
      </c>
      <c r="G218" t="s">
        <v>428</v>
      </c>
      <c r="H218">
        <v>110.139</v>
      </c>
      <c r="I218" t="s">
        <v>429</v>
      </c>
      <c r="J218">
        <v>0.002366</v>
      </c>
      <c r="K218" t="s">
        <v>71</v>
      </c>
      <c r="L218" t="s">
        <v>430</v>
      </c>
      <c r="M218">
        <v>1859.969422</v>
      </c>
      <c r="N218" t="s">
        <v>71</v>
      </c>
      <c r="O218" t="s">
        <v>431</v>
      </c>
      <c r="P218">
        <v>0.00414</v>
      </c>
      <c r="Q218" t="s">
        <v>71</v>
      </c>
      <c r="R218" t="s">
        <v>432</v>
      </c>
      <c r="S218" t="e">
        <f t="shared" si="3"/>
        <v>#NAME?</v>
      </c>
      <c r="T218" t="s">
        <v>71</v>
      </c>
      <c r="U218" t="s">
        <v>70</v>
      </c>
      <c r="V218">
        <v>21.757003</v>
      </c>
      <c r="W218" t="s">
        <v>71</v>
      </c>
      <c r="X218" t="s">
        <v>433</v>
      </c>
      <c r="Y218">
        <v>0</v>
      </c>
      <c r="Z218" t="s">
        <v>72</v>
      </c>
      <c r="AA218">
        <v>0</v>
      </c>
      <c r="AB218" t="s">
        <v>71</v>
      </c>
      <c r="AC218" t="s">
        <v>73</v>
      </c>
      <c r="AD218">
        <v>0</v>
      </c>
      <c r="AE218" t="s">
        <v>71</v>
      </c>
      <c r="AF218" t="s">
        <v>446</v>
      </c>
      <c r="AG218">
        <v>0</v>
      </c>
      <c r="AH218" t="s">
        <v>71</v>
      </c>
      <c r="AI218" t="s">
        <v>74</v>
      </c>
      <c r="AJ218">
        <v>0</v>
      </c>
      <c r="AK218" t="s">
        <v>71</v>
      </c>
      <c r="AL218" t="s">
        <v>437</v>
      </c>
      <c r="AM218">
        <v>1000</v>
      </c>
      <c r="AN218" t="s">
        <v>438</v>
      </c>
      <c r="AO218">
        <v>1048576</v>
      </c>
      <c r="AP218" t="s">
        <v>439</v>
      </c>
      <c r="AQ218">
        <v>10</v>
      </c>
      <c r="AR218" t="s">
        <v>440</v>
      </c>
      <c r="AS218">
        <v>1000</v>
      </c>
      <c r="AT218" t="s">
        <v>441</v>
      </c>
      <c r="AU218">
        <v>512</v>
      </c>
      <c r="AV218" t="s">
        <v>442</v>
      </c>
      <c r="AW218">
        <v>512</v>
      </c>
      <c r="AX218" t="s">
        <v>443</v>
      </c>
      <c r="AY218">
        <v>1</v>
      </c>
      <c r="AZ218" t="s">
        <v>444</v>
      </c>
      <c r="BA218">
        <v>0</v>
      </c>
      <c r="BB218" t="s">
        <v>445</v>
      </c>
      <c r="BC218">
        <v>1000000</v>
      </c>
    </row>
    <row r="219" ht="29.25" spans="1:55">
      <c r="A219" s="2">
        <v>1270</v>
      </c>
      <c r="B219" t="s">
        <v>425</v>
      </c>
      <c r="C219">
        <v>4</v>
      </c>
      <c r="D219" t="s">
        <v>426</v>
      </c>
      <c r="E219">
        <v>2080</v>
      </c>
      <c r="F219" t="s">
        <v>427</v>
      </c>
      <c r="G219" t="s">
        <v>428</v>
      </c>
      <c r="H219">
        <v>105.37</v>
      </c>
      <c r="I219" t="s">
        <v>429</v>
      </c>
      <c r="J219">
        <v>0.002319</v>
      </c>
      <c r="K219" t="s">
        <v>71</v>
      </c>
      <c r="L219" t="s">
        <v>430</v>
      </c>
      <c r="M219">
        <v>1643.100356</v>
      </c>
      <c r="N219" t="s">
        <v>71</v>
      </c>
      <c r="O219" t="s">
        <v>431</v>
      </c>
      <c r="P219">
        <v>0.003962</v>
      </c>
      <c r="Q219" t="s">
        <v>71</v>
      </c>
      <c r="R219" t="s">
        <v>432</v>
      </c>
      <c r="S219" t="e">
        <f t="shared" si="3"/>
        <v>#NAME?</v>
      </c>
      <c r="T219" t="s">
        <v>71</v>
      </c>
      <c r="U219" t="s">
        <v>70</v>
      </c>
      <c r="V219">
        <v>20.710492</v>
      </c>
      <c r="W219" t="s">
        <v>71</v>
      </c>
      <c r="X219" t="s">
        <v>433</v>
      </c>
      <c r="Y219">
        <v>0</v>
      </c>
      <c r="Z219" t="s">
        <v>72</v>
      </c>
      <c r="AA219">
        <v>0.295915</v>
      </c>
      <c r="AB219" t="s">
        <v>71</v>
      </c>
      <c r="AC219" t="s">
        <v>73</v>
      </c>
      <c r="AD219">
        <v>7.298883</v>
      </c>
      <c r="AE219" t="s">
        <v>71</v>
      </c>
      <c r="AF219" t="s">
        <v>446</v>
      </c>
      <c r="AG219">
        <v>12.904436</v>
      </c>
      <c r="AH219" t="s">
        <v>71</v>
      </c>
      <c r="AI219" t="s">
        <v>74</v>
      </c>
      <c r="AJ219">
        <v>0.008322</v>
      </c>
      <c r="AK219" t="s">
        <v>71</v>
      </c>
      <c r="AL219" t="s">
        <v>437</v>
      </c>
      <c r="AM219">
        <v>1000</v>
      </c>
      <c r="AN219" t="s">
        <v>438</v>
      </c>
      <c r="AO219">
        <v>1000000</v>
      </c>
      <c r="AP219" t="s">
        <v>439</v>
      </c>
      <c r="AQ219">
        <v>10</v>
      </c>
      <c r="AR219" t="s">
        <v>440</v>
      </c>
      <c r="AS219">
        <v>1000</v>
      </c>
      <c r="AT219" t="s">
        <v>441</v>
      </c>
      <c r="AU219">
        <v>512</v>
      </c>
      <c r="AV219" t="s">
        <v>442</v>
      </c>
      <c r="AW219">
        <v>512</v>
      </c>
      <c r="AX219" t="s">
        <v>443</v>
      </c>
      <c r="AY219">
        <v>1</v>
      </c>
      <c r="AZ219" t="s">
        <v>444</v>
      </c>
      <c r="BA219">
        <v>0</v>
      </c>
      <c r="BB219" t="s">
        <v>445</v>
      </c>
      <c r="BC219">
        <v>1000000</v>
      </c>
    </row>
    <row r="220" ht="29.25" spans="1:55">
      <c r="A220" s="2">
        <v>1269</v>
      </c>
      <c r="B220" t="s">
        <v>425</v>
      </c>
      <c r="C220">
        <v>4</v>
      </c>
      <c r="D220" t="s">
        <v>426</v>
      </c>
      <c r="E220">
        <v>227</v>
      </c>
      <c r="F220" t="s">
        <v>427</v>
      </c>
      <c r="G220" t="s">
        <v>428</v>
      </c>
      <c r="H220">
        <v>111.389</v>
      </c>
      <c r="I220" t="s">
        <v>429</v>
      </c>
      <c r="J220">
        <v>0.000719</v>
      </c>
      <c r="K220" t="s">
        <v>71</v>
      </c>
      <c r="L220" t="s">
        <v>430</v>
      </c>
      <c r="M220">
        <v>401.710608</v>
      </c>
      <c r="N220" t="s">
        <v>71</v>
      </c>
      <c r="O220" t="s">
        <v>431</v>
      </c>
      <c r="P220">
        <v>0.001121</v>
      </c>
      <c r="Q220" t="s">
        <v>71</v>
      </c>
      <c r="R220" t="s">
        <v>432</v>
      </c>
      <c r="S220" t="e">
        <f t="shared" si="3"/>
        <v>#NAME?</v>
      </c>
      <c r="T220" t="s">
        <v>71</v>
      </c>
      <c r="U220" t="s">
        <v>70</v>
      </c>
      <c r="V220">
        <v>1.114044</v>
      </c>
      <c r="W220" t="s">
        <v>71</v>
      </c>
      <c r="X220" t="s">
        <v>433</v>
      </c>
      <c r="Y220">
        <v>0</v>
      </c>
      <c r="Z220" t="s">
        <v>72</v>
      </c>
      <c r="AA220">
        <v>0.076436</v>
      </c>
      <c r="AB220" t="s">
        <v>71</v>
      </c>
      <c r="AC220" t="s">
        <v>73</v>
      </c>
      <c r="AD220">
        <v>0.531688</v>
      </c>
      <c r="AE220" t="s">
        <v>71</v>
      </c>
      <c r="AF220" t="s">
        <v>446</v>
      </c>
      <c r="AG220">
        <v>0.484357</v>
      </c>
      <c r="AH220" t="s">
        <v>71</v>
      </c>
      <c r="AI220" t="s">
        <v>74</v>
      </c>
      <c r="AJ220">
        <v>0.008361</v>
      </c>
      <c r="AK220" t="s">
        <v>71</v>
      </c>
      <c r="AL220" t="s">
        <v>437</v>
      </c>
      <c r="AM220">
        <v>1000</v>
      </c>
      <c r="AN220" t="s">
        <v>438</v>
      </c>
      <c r="AO220">
        <v>1000000</v>
      </c>
      <c r="AP220" t="s">
        <v>439</v>
      </c>
      <c r="AQ220">
        <v>10</v>
      </c>
      <c r="AR220" t="s">
        <v>440</v>
      </c>
      <c r="AS220">
        <v>1000</v>
      </c>
      <c r="AT220" t="s">
        <v>441</v>
      </c>
      <c r="AU220">
        <v>20</v>
      </c>
      <c r="AV220" t="s">
        <v>442</v>
      </c>
      <c r="AW220">
        <v>20</v>
      </c>
      <c r="AX220" t="s">
        <v>443</v>
      </c>
      <c r="AY220">
        <v>1</v>
      </c>
      <c r="AZ220" t="s">
        <v>444</v>
      </c>
      <c r="BA220">
        <v>0</v>
      </c>
      <c r="BB220" t="s">
        <v>445</v>
      </c>
      <c r="BC220">
        <v>1000000</v>
      </c>
    </row>
    <row r="221" ht="29.25" spans="1:55">
      <c r="A221" s="2">
        <v>1268</v>
      </c>
      <c r="B221" t="s">
        <v>425</v>
      </c>
      <c r="C221">
        <v>4</v>
      </c>
      <c r="D221" t="s">
        <v>426</v>
      </c>
      <c r="E221">
        <v>2080</v>
      </c>
      <c r="F221" t="s">
        <v>427</v>
      </c>
      <c r="G221" t="s">
        <v>428</v>
      </c>
      <c r="H221">
        <v>104.818</v>
      </c>
      <c r="I221" t="s">
        <v>429</v>
      </c>
      <c r="J221">
        <v>0.002331</v>
      </c>
      <c r="K221" t="s">
        <v>71</v>
      </c>
      <c r="L221" t="s">
        <v>430</v>
      </c>
      <c r="M221">
        <v>1639.944782</v>
      </c>
      <c r="N221" t="s">
        <v>71</v>
      </c>
      <c r="O221" t="s">
        <v>431</v>
      </c>
      <c r="P221">
        <v>0.003971</v>
      </c>
      <c r="Q221" t="s">
        <v>71</v>
      </c>
      <c r="R221" t="s">
        <v>432</v>
      </c>
      <c r="S221" t="e">
        <f t="shared" si="3"/>
        <v>#NAME?</v>
      </c>
      <c r="T221" t="s">
        <v>71</v>
      </c>
      <c r="U221" t="s">
        <v>70</v>
      </c>
      <c r="V221">
        <v>20.740995</v>
      </c>
      <c r="W221" t="s">
        <v>71</v>
      </c>
      <c r="X221" t="s">
        <v>433</v>
      </c>
      <c r="Y221">
        <v>0</v>
      </c>
      <c r="Z221" t="s">
        <v>72</v>
      </c>
      <c r="AA221">
        <v>0.295998</v>
      </c>
      <c r="AB221" t="s">
        <v>71</v>
      </c>
      <c r="AC221" t="s">
        <v>73</v>
      </c>
      <c r="AD221">
        <v>7.324129</v>
      </c>
      <c r="AE221" t="s">
        <v>71</v>
      </c>
      <c r="AF221" t="s">
        <v>446</v>
      </c>
      <c r="AG221">
        <v>12.892991</v>
      </c>
      <c r="AH221" t="s">
        <v>71</v>
      </c>
      <c r="AI221" t="s">
        <v>74</v>
      </c>
      <c r="AJ221">
        <v>0.008381</v>
      </c>
      <c r="AK221" t="s">
        <v>71</v>
      </c>
      <c r="AL221" t="s">
        <v>437</v>
      </c>
      <c r="AM221">
        <v>1000</v>
      </c>
      <c r="AN221" t="s">
        <v>438</v>
      </c>
      <c r="AO221">
        <v>1000000</v>
      </c>
      <c r="AP221" t="s">
        <v>439</v>
      </c>
      <c r="AQ221">
        <v>10</v>
      </c>
      <c r="AR221" t="s">
        <v>440</v>
      </c>
      <c r="AS221">
        <v>1000</v>
      </c>
      <c r="AT221" t="s">
        <v>441</v>
      </c>
      <c r="AU221">
        <v>512</v>
      </c>
      <c r="AV221" t="s">
        <v>442</v>
      </c>
      <c r="AW221">
        <v>512</v>
      </c>
      <c r="AX221" t="s">
        <v>443</v>
      </c>
      <c r="AY221">
        <v>1</v>
      </c>
      <c r="AZ221" t="s">
        <v>444</v>
      </c>
      <c r="BA221">
        <v>0</v>
      </c>
      <c r="BB221" t="s">
        <v>445</v>
      </c>
      <c r="BC221">
        <v>1000000</v>
      </c>
    </row>
    <row r="222" ht="29.25" spans="1:55">
      <c r="A222" s="2">
        <v>1267</v>
      </c>
      <c r="B222" t="s">
        <v>425</v>
      </c>
      <c r="C222">
        <v>4</v>
      </c>
      <c r="D222" t="s">
        <v>426</v>
      </c>
      <c r="E222">
        <v>2080</v>
      </c>
      <c r="F222" t="s">
        <v>427</v>
      </c>
      <c r="G222" t="s">
        <v>428</v>
      </c>
      <c r="H222">
        <v>104.68</v>
      </c>
      <c r="I222" t="s">
        <v>429</v>
      </c>
      <c r="J222">
        <v>0.002465</v>
      </c>
      <c r="K222" t="s">
        <v>71</v>
      </c>
      <c r="L222" t="s">
        <v>430</v>
      </c>
      <c r="M222">
        <v>1665.392514</v>
      </c>
      <c r="N222" t="s">
        <v>71</v>
      </c>
      <c r="O222" t="s">
        <v>431</v>
      </c>
      <c r="P222">
        <v>0.00413</v>
      </c>
      <c r="Q222" t="s">
        <v>71</v>
      </c>
      <c r="R222" t="s">
        <v>432</v>
      </c>
      <c r="S222" t="e">
        <f t="shared" si="3"/>
        <v>#NAME?</v>
      </c>
      <c r="T222" t="s">
        <v>71</v>
      </c>
      <c r="U222" t="s">
        <v>70</v>
      </c>
      <c r="V222">
        <v>20.34585</v>
      </c>
      <c r="W222" t="s">
        <v>71</v>
      </c>
      <c r="X222" t="s">
        <v>433</v>
      </c>
      <c r="Y222">
        <v>0</v>
      </c>
      <c r="Z222" t="s">
        <v>72</v>
      </c>
      <c r="AA222">
        <v>0</v>
      </c>
      <c r="AB222" t="s">
        <v>71</v>
      </c>
      <c r="AC222" t="s">
        <v>73</v>
      </c>
      <c r="AD222">
        <v>0</v>
      </c>
      <c r="AE222" t="s">
        <v>71</v>
      </c>
      <c r="AF222" t="s">
        <v>446</v>
      </c>
      <c r="AG222">
        <v>0</v>
      </c>
      <c r="AH222" t="s">
        <v>71</v>
      </c>
      <c r="AI222" t="s">
        <v>74</v>
      </c>
      <c r="AJ222">
        <v>0</v>
      </c>
      <c r="AK222" t="s">
        <v>71</v>
      </c>
      <c r="AL222" t="s">
        <v>437</v>
      </c>
      <c r="AM222">
        <v>1000</v>
      </c>
      <c r="AN222" t="s">
        <v>438</v>
      </c>
      <c r="AO222">
        <v>1000000</v>
      </c>
      <c r="AP222" t="s">
        <v>439</v>
      </c>
      <c r="AQ222">
        <v>10</v>
      </c>
      <c r="AR222" t="s">
        <v>440</v>
      </c>
      <c r="AS222">
        <v>1000</v>
      </c>
      <c r="AT222" t="s">
        <v>441</v>
      </c>
      <c r="AU222">
        <v>512</v>
      </c>
      <c r="AV222" t="s">
        <v>442</v>
      </c>
      <c r="AW222">
        <v>512</v>
      </c>
      <c r="AX222" t="s">
        <v>443</v>
      </c>
      <c r="AY222">
        <v>1</v>
      </c>
      <c r="AZ222" t="s">
        <v>444</v>
      </c>
      <c r="BA222">
        <v>0</v>
      </c>
      <c r="BB222" t="s">
        <v>445</v>
      </c>
      <c r="BC222">
        <v>1000000</v>
      </c>
    </row>
    <row r="223" ht="29.25" spans="1:55">
      <c r="A223" s="2">
        <v>1266</v>
      </c>
      <c r="B223" t="s">
        <v>425</v>
      </c>
      <c r="C223">
        <v>4</v>
      </c>
      <c r="D223" t="s">
        <v>426</v>
      </c>
      <c r="E223">
        <v>227</v>
      </c>
      <c r="F223" t="s">
        <v>427</v>
      </c>
      <c r="G223" t="s">
        <v>428</v>
      </c>
      <c r="H223">
        <v>107.023</v>
      </c>
      <c r="I223" t="s">
        <v>429</v>
      </c>
      <c r="J223">
        <v>0.000717</v>
      </c>
      <c r="K223" t="s">
        <v>71</v>
      </c>
      <c r="L223" t="s">
        <v>430</v>
      </c>
      <c r="M223">
        <v>401.673485</v>
      </c>
      <c r="N223" t="s">
        <v>71</v>
      </c>
      <c r="O223" t="s">
        <v>431</v>
      </c>
      <c r="P223">
        <v>0.001119</v>
      </c>
      <c r="Q223" t="s">
        <v>71</v>
      </c>
      <c r="R223" t="s">
        <v>432</v>
      </c>
      <c r="S223" t="e">
        <f t="shared" si="3"/>
        <v>#NAME?</v>
      </c>
      <c r="T223" t="s">
        <v>71</v>
      </c>
      <c r="U223" t="s">
        <v>70</v>
      </c>
      <c r="V223">
        <v>1.103321</v>
      </c>
      <c r="W223" t="s">
        <v>71</v>
      </c>
      <c r="X223" t="s">
        <v>433</v>
      </c>
      <c r="Y223">
        <v>0</v>
      </c>
      <c r="Z223" t="s">
        <v>72</v>
      </c>
      <c r="AA223">
        <v>0</v>
      </c>
      <c r="AB223" t="s">
        <v>71</v>
      </c>
      <c r="AC223" t="s">
        <v>73</v>
      </c>
      <c r="AD223">
        <v>0</v>
      </c>
      <c r="AE223" t="s">
        <v>71</v>
      </c>
      <c r="AF223" t="s">
        <v>446</v>
      </c>
      <c r="AG223">
        <v>0</v>
      </c>
      <c r="AH223" t="s">
        <v>71</v>
      </c>
      <c r="AI223" t="s">
        <v>74</v>
      </c>
      <c r="AJ223">
        <v>0</v>
      </c>
      <c r="AK223" t="s">
        <v>71</v>
      </c>
      <c r="AL223" t="s">
        <v>437</v>
      </c>
      <c r="AM223">
        <v>1000</v>
      </c>
      <c r="AN223" t="s">
        <v>438</v>
      </c>
      <c r="AO223">
        <v>1000000</v>
      </c>
      <c r="AP223" t="s">
        <v>439</v>
      </c>
      <c r="AQ223">
        <v>10</v>
      </c>
      <c r="AR223" t="s">
        <v>440</v>
      </c>
      <c r="AS223">
        <v>1000</v>
      </c>
      <c r="AT223" t="s">
        <v>441</v>
      </c>
      <c r="AU223">
        <v>20</v>
      </c>
      <c r="AV223" t="s">
        <v>442</v>
      </c>
      <c r="AW223">
        <v>20</v>
      </c>
      <c r="AX223" t="s">
        <v>443</v>
      </c>
      <c r="AY223">
        <v>1</v>
      </c>
      <c r="AZ223" t="s">
        <v>444</v>
      </c>
      <c r="BA223">
        <v>0</v>
      </c>
      <c r="BB223" t="s">
        <v>445</v>
      </c>
      <c r="BC223">
        <v>1000000</v>
      </c>
    </row>
    <row r="224" ht="29.25" spans="1:55">
      <c r="A224" s="2">
        <v>1265</v>
      </c>
      <c r="B224" t="s">
        <v>425</v>
      </c>
      <c r="C224">
        <v>4</v>
      </c>
      <c r="D224" t="s">
        <v>426</v>
      </c>
      <c r="E224">
        <v>2080</v>
      </c>
      <c r="F224" t="s">
        <v>427</v>
      </c>
      <c r="G224" t="s">
        <v>428</v>
      </c>
      <c r="H224">
        <v>107.57</v>
      </c>
      <c r="I224" t="s">
        <v>429</v>
      </c>
      <c r="J224">
        <v>0.002626</v>
      </c>
      <c r="K224" t="s">
        <v>71</v>
      </c>
      <c r="L224" t="s">
        <v>430</v>
      </c>
      <c r="M224">
        <v>1610.172021</v>
      </c>
      <c r="N224" t="s">
        <v>71</v>
      </c>
      <c r="O224" t="s">
        <v>431</v>
      </c>
      <c r="P224">
        <v>0.004236</v>
      </c>
      <c r="Q224" t="s">
        <v>71</v>
      </c>
      <c r="R224" t="s">
        <v>432</v>
      </c>
      <c r="S224" t="e">
        <f t="shared" si="3"/>
        <v>#NAME?</v>
      </c>
      <c r="T224" t="s">
        <v>71</v>
      </c>
      <c r="U224" t="s">
        <v>70</v>
      </c>
      <c r="V224">
        <v>20.127152</v>
      </c>
      <c r="W224" t="s">
        <v>71</v>
      </c>
      <c r="X224" t="s">
        <v>433</v>
      </c>
      <c r="Y224">
        <v>0</v>
      </c>
      <c r="Z224" t="s">
        <v>72</v>
      </c>
      <c r="AA224">
        <v>0</v>
      </c>
      <c r="AB224" t="s">
        <v>71</v>
      </c>
      <c r="AC224" t="s">
        <v>73</v>
      </c>
      <c r="AD224">
        <v>0</v>
      </c>
      <c r="AE224" t="s">
        <v>71</v>
      </c>
      <c r="AF224" t="s">
        <v>446</v>
      </c>
      <c r="AG224">
        <v>0</v>
      </c>
      <c r="AH224" t="s">
        <v>71</v>
      </c>
      <c r="AI224" t="s">
        <v>74</v>
      </c>
      <c r="AJ224">
        <v>0</v>
      </c>
      <c r="AK224" t="s">
        <v>71</v>
      </c>
      <c r="AL224" t="s">
        <v>437</v>
      </c>
      <c r="AM224">
        <v>1000</v>
      </c>
      <c r="AN224" t="s">
        <v>438</v>
      </c>
      <c r="AO224">
        <v>1000000</v>
      </c>
      <c r="AP224" t="s">
        <v>439</v>
      </c>
      <c r="AQ224">
        <v>10</v>
      </c>
      <c r="AR224" t="s">
        <v>440</v>
      </c>
      <c r="AS224">
        <v>1000</v>
      </c>
      <c r="AT224" t="s">
        <v>441</v>
      </c>
      <c r="AU224">
        <v>512</v>
      </c>
      <c r="AV224" t="s">
        <v>442</v>
      </c>
      <c r="AW224">
        <v>512</v>
      </c>
      <c r="AX224" t="s">
        <v>443</v>
      </c>
      <c r="AY224">
        <v>1</v>
      </c>
      <c r="AZ224" t="s">
        <v>444</v>
      </c>
      <c r="BA224">
        <v>0</v>
      </c>
      <c r="BB224" t="s">
        <v>445</v>
      </c>
      <c r="BC224">
        <v>1000000</v>
      </c>
    </row>
    <row r="225" ht="29.25" spans="1:55">
      <c r="A225" s="2">
        <v>1264</v>
      </c>
      <c r="B225" t="s">
        <v>425</v>
      </c>
      <c r="C225">
        <v>4</v>
      </c>
      <c r="D225" t="s">
        <v>426</v>
      </c>
      <c r="E225">
        <v>2080</v>
      </c>
      <c r="F225" t="s">
        <v>427</v>
      </c>
      <c r="G225" t="s">
        <v>428</v>
      </c>
      <c r="H225">
        <v>105.942</v>
      </c>
      <c r="I225" t="s">
        <v>429</v>
      </c>
      <c r="J225">
        <v>0.002431</v>
      </c>
      <c r="K225" t="s">
        <v>71</v>
      </c>
      <c r="L225" t="s">
        <v>430</v>
      </c>
      <c r="M225">
        <v>1641.760315</v>
      </c>
      <c r="N225" t="s">
        <v>71</v>
      </c>
      <c r="O225" t="s">
        <v>431</v>
      </c>
      <c r="P225">
        <v>0.004072</v>
      </c>
      <c r="Q225" t="s">
        <v>71</v>
      </c>
      <c r="R225" t="s">
        <v>432</v>
      </c>
      <c r="S225" t="e">
        <f t="shared" si="3"/>
        <v>#NAME?</v>
      </c>
      <c r="T225" t="s">
        <v>71</v>
      </c>
      <c r="U225" t="s">
        <v>70</v>
      </c>
      <c r="V225">
        <v>20.231087</v>
      </c>
      <c r="W225" t="s">
        <v>71</v>
      </c>
      <c r="X225" t="s">
        <v>433</v>
      </c>
      <c r="Y225">
        <v>0</v>
      </c>
      <c r="Z225" t="s">
        <v>72</v>
      </c>
      <c r="AA225">
        <v>0</v>
      </c>
      <c r="AB225" t="s">
        <v>71</v>
      </c>
      <c r="AC225" t="s">
        <v>73</v>
      </c>
      <c r="AD225">
        <v>0</v>
      </c>
      <c r="AE225" t="s">
        <v>71</v>
      </c>
      <c r="AF225" t="s">
        <v>446</v>
      </c>
      <c r="AG225">
        <v>0</v>
      </c>
      <c r="AH225" t="s">
        <v>71</v>
      </c>
      <c r="AI225" t="s">
        <v>74</v>
      </c>
      <c r="AJ225">
        <v>0</v>
      </c>
      <c r="AK225" t="s">
        <v>71</v>
      </c>
      <c r="AL225" t="s">
        <v>437</v>
      </c>
      <c r="AM225">
        <v>1000</v>
      </c>
      <c r="AN225" t="s">
        <v>438</v>
      </c>
      <c r="AO225">
        <v>1000000</v>
      </c>
      <c r="AP225" t="s">
        <v>439</v>
      </c>
      <c r="AQ225">
        <v>10</v>
      </c>
      <c r="AR225" t="s">
        <v>440</v>
      </c>
      <c r="AS225">
        <v>1000</v>
      </c>
      <c r="AT225" t="s">
        <v>441</v>
      </c>
      <c r="AU225">
        <v>512</v>
      </c>
      <c r="AV225" t="s">
        <v>442</v>
      </c>
      <c r="AW225">
        <v>512</v>
      </c>
      <c r="AX225" t="s">
        <v>443</v>
      </c>
      <c r="AY225">
        <v>1</v>
      </c>
      <c r="AZ225" t="s">
        <v>444</v>
      </c>
      <c r="BA225">
        <v>0</v>
      </c>
      <c r="BB225" t="s">
        <v>445</v>
      </c>
      <c r="BC225">
        <v>1000000</v>
      </c>
    </row>
    <row r="226" ht="29.25" spans="1:55">
      <c r="A226" s="2">
        <v>1263</v>
      </c>
      <c r="B226" t="s">
        <v>425</v>
      </c>
      <c r="C226">
        <v>4</v>
      </c>
      <c r="D226" t="s">
        <v>426</v>
      </c>
      <c r="E226">
        <v>2080</v>
      </c>
      <c r="F226" t="s">
        <v>427</v>
      </c>
      <c r="G226" t="s">
        <v>428</v>
      </c>
      <c r="H226">
        <v>105.405</v>
      </c>
      <c r="I226" t="s">
        <v>429</v>
      </c>
      <c r="J226">
        <v>0.002439</v>
      </c>
      <c r="K226" t="s">
        <v>71</v>
      </c>
      <c r="L226" t="s">
        <v>430</v>
      </c>
      <c r="M226">
        <v>1681.735598</v>
      </c>
      <c r="N226" t="s">
        <v>71</v>
      </c>
      <c r="O226" t="s">
        <v>431</v>
      </c>
      <c r="P226">
        <v>0.00412</v>
      </c>
      <c r="Q226" t="s">
        <v>71</v>
      </c>
      <c r="R226" t="s">
        <v>432</v>
      </c>
      <c r="S226" t="e">
        <f t="shared" si="3"/>
        <v>#NAME?</v>
      </c>
      <c r="T226" t="s">
        <v>71</v>
      </c>
      <c r="U226" t="s">
        <v>70</v>
      </c>
      <c r="V226">
        <v>20.276032</v>
      </c>
      <c r="W226" t="s">
        <v>71</v>
      </c>
      <c r="X226" t="s">
        <v>433</v>
      </c>
      <c r="Y226">
        <v>0</v>
      </c>
      <c r="Z226" t="s">
        <v>72</v>
      </c>
      <c r="AA226">
        <v>0</v>
      </c>
      <c r="AB226" t="s">
        <v>71</v>
      </c>
      <c r="AC226" t="s">
        <v>73</v>
      </c>
      <c r="AD226">
        <v>0</v>
      </c>
      <c r="AE226" t="s">
        <v>71</v>
      </c>
      <c r="AF226" t="s">
        <v>446</v>
      </c>
      <c r="AG226">
        <v>0</v>
      </c>
      <c r="AH226" t="s">
        <v>71</v>
      </c>
      <c r="AI226" t="s">
        <v>74</v>
      </c>
      <c r="AJ226">
        <v>0</v>
      </c>
      <c r="AK226" t="s">
        <v>71</v>
      </c>
      <c r="AL226" t="s">
        <v>437</v>
      </c>
      <c r="AM226">
        <v>1000</v>
      </c>
      <c r="AN226" t="s">
        <v>438</v>
      </c>
      <c r="AO226">
        <v>1000000</v>
      </c>
      <c r="AP226" t="s">
        <v>439</v>
      </c>
      <c r="AQ226">
        <v>10</v>
      </c>
      <c r="AR226" t="s">
        <v>440</v>
      </c>
      <c r="AS226">
        <v>1000</v>
      </c>
      <c r="AT226" t="s">
        <v>441</v>
      </c>
      <c r="AU226">
        <v>512</v>
      </c>
      <c r="AV226" t="s">
        <v>442</v>
      </c>
      <c r="AW226">
        <v>512</v>
      </c>
      <c r="AX226" t="s">
        <v>443</v>
      </c>
      <c r="AY226">
        <v>1</v>
      </c>
      <c r="AZ226" t="s">
        <v>444</v>
      </c>
      <c r="BA226">
        <v>0</v>
      </c>
      <c r="BB226" t="s">
        <v>445</v>
      </c>
      <c r="BC226">
        <v>1000000</v>
      </c>
    </row>
    <row r="227" ht="29.25" spans="1:55">
      <c r="A227" s="2">
        <v>1263</v>
      </c>
      <c r="B227" t="s">
        <v>425</v>
      </c>
      <c r="C227">
        <v>4</v>
      </c>
      <c r="D227" t="s">
        <v>426</v>
      </c>
      <c r="E227">
        <v>227</v>
      </c>
      <c r="F227" t="s">
        <v>427</v>
      </c>
      <c r="G227" t="s">
        <v>428</v>
      </c>
      <c r="H227">
        <v>111.049</v>
      </c>
      <c r="I227" t="s">
        <v>429</v>
      </c>
      <c r="J227">
        <v>0.000709</v>
      </c>
      <c r="K227" t="s">
        <v>71</v>
      </c>
      <c r="L227" t="s">
        <v>430</v>
      </c>
      <c r="M227">
        <v>400.660557</v>
      </c>
      <c r="N227" t="s">
        <v>71</v>
      </c>
      <c r="O227" t="s">
        <v>431</v>
      </c>
      <c r="P227">
        <v>0.00111</v>
      </c>
      <c r="Q227" t="s">
        <v>71</v>
      </c>
      <c r="R227" t="s">
        <v>432</v>
      </c>
      <c r="S227" t="e">
        <f t="shared" si="3"/>
        <v>#NAME?</v>
      </c>
      <c r="T227" t="s">
        <v>71</v>
      </c>
      <c r="U227" t="s">
        <v>70</v>
      </c>
      <c r="V227">
        <v>1.109665</v>
      </c>
      <c r="W227" t="s">
        <v>71</v>
      </c>
      <c r="X227" t="s">
        <v>433</v>
      </c>
      <c r="Y227">
        <v>0</v>
      </c>
      <c r="Z227" t="s">
        <v>72</v>
      </c>
      <c r="AA227">
        <v>0</v>
      </c>
      <c r="AB227" t="s">
        <v>71</v>
      </c>
      <c r="AC227" t="s">
        <v>73</v>
      </c>
      <c r="AD227">
        <v>0</v>
      </c>
      <c r="AE227" t="s">
        <v>71</v>
      </c>
      <c r="AF227" t="s">
        <v>446</v>
      </c>
      <c r="AG227">
        <v>0</v>
      </c>
      <c r="AH227" t="s">
        <v>71</v>
      </c>
      <c r="AI227" t="s">
        <v>74</v>
      </c>
      <c r="AJ227">
        <v>0</v>
      </c>
      <c r="AK227" t="s">
        <v>71</v>
      </c>
      <c r="AL227" t="s">
        <v>437</v>
      </c>
      <c r="AM227">
        <v>1000</v>
      </c>
      <c r="AN227" t="s">
        <v>438</v>
      </c>
      <c r="AO227">
        <v>1000000</v>
      </c>
      <c r="AP227" t="s">
        <v>439</v>
      </c>
      <c r="AQ227">
        <v>10</v>
      </c>
      <c r="AR227" t="s">
        <v>440</v>
      </c>
      <c r="AS227">
        <v>1000</v>
      </c>
      <c r="AT227" t="s">
        <v>441</v>
      </c>
      <c r="AU227">
        <v>20</v>
      </c>
      <c r="AV227" t="s">
        <v>442</v>
      </c>
      <c r="AW227">
        <v>20</v>
      </c>
      <c r="AX227" t="s">
        <v>443</v>
      </c>
      <c r="AY227">
        <v>1</v>
      </c>
      <c r="AZ227" t="s">
        <v>444</v>
      </c>
      <c r="BA227">
        <v>0</v>
      </c>
      <c r="BB227" t="s">
        <v>445</v>
      </c>
      <c r="BC227">
        <v>1000000</v>
      </c>
    </row>
    <row r="228" ht="29.25" spans="1:55">
      <c r="A228" s="2">
        <v>1262</v>
      </c>
      <c r="B228" t="s">
        <v>425</v>
      </c>
      <c r="C228">
        <v>4</v>
      </c>
      <c r="D228" t="s">
        <v>426</v>
      </c>
      <c r="E228">
        <v>227</v>
      </c>
      <c r="F228" t="s">
        <v>427</v>
      </c>
      <c r="G228" t="s">
        <v>428</v>
      </c>
      <c r="H228">
        <v>101.547</v>
      </c>
      <c r="I228" t="s">
        <v>429</v>
      </c>
      <c r="J228">
        <v>0.000728</v>
      </c>
      <c r="K228" t="s">
        <v>71</v>
      </c>
      <c r="L228" t="s">
        <v>430</v>
      </c>
      <c r="M228">
        <v>402.048059</v>
      </c>
      <c r="N228" t="s">
        <v>71</v>
      </c>
      <c r="O228" t="s">
        <v>431</v>
      </c>
      <c r="P228">
        <v>0.00113</v>
      </c>
      <c r="Q228" t="s">
        <v>71</v>
      </c>
      <c r="R228" t="s">
        <v>432</v>
      </c>
      <c r="S228" t="e">
        <f t="shared" si="3"/>
        <v>#NAME?</v>
      </c>
      <c r="T228" t="s">
        <v>71</v>
      </c>
      <c r="U228" t="s">
        <v>70</v>
      </c>
      <c r="V228">
        <v>1.105936</v>
      </c>
      <c r="W228" t="s">
        <v>71</v>
      </c>
      <c r="X228" t="s">
        <v>433</v>
      </c>
      <c r="Y228">
        <v>0</v>
      </c>
      <c r="Z228" t="s">
        <v>72</v>
      </c>
      <c r="AA228">
        <v>0</v>
      </c>
      <c r="AB228" t="s">
        <v>71</v>
      </c>
      <c r="AC228" t="s">
        <v>73</v>
      </c>
      <c r="AD228">
        <v>0</v>
      </c>
      <c r="AE228" t="s">
        <v>71</v>
      </c>
      <c r="AF228" t="s">
        <v>446</v>
      </c>
      <c r="AG228">
        <v>0</v>
      </c>
      <c r="AH228" t="s">
        <v>71</v>
      </c>
      <c r="AI228" t="s">
        <v>74</v>
      </c>
      <c r="AJ228">
        <v>0</v>
      </c>
      <c r="AK228" t="s">
        <v>71</v>
      </c>
      <c r="AL228" t="s">
        <v>437</v>
      </c>
      <c r="AM228">
        <v>1000</v>
      </c>
      <c r="AN228" t="s">
        <v>438</v>
      </c>
      <c r="AO228">
        <v>1000000</v>
      </c>
      <c r="AP228" t="s">
        <v>439</v>
      </c>
      <c r="AQ228">
        <v>10</v>
      </c>
      <c r="AR228" t="s">
        <v>440</v>
      </c>
      <c r="AS228">
        <v>1000</v>
      </c>
      <c r="AT228" t="s">
        <v>441</v>
      </c>
      <c r="AU228">
        <v>20</v>
      </c>
      <c r="AV228" t="s">
        <v>442</v>
      </c>
      <c r="AW228">
        <v>20</v>
      </c>
      <c r="AX228" t="s">
        <v>443</v>
      </c>
      <c r="AY228">
        <v>1</v>
      </c>
      <c r="AZ228" t="s">
        <v>444</v>
      </c>
      <c r="BA228">
        <v>0</v>
      </c>
      <c r="BB228" t="s">
        <v>445</v>
      </c>
      <c r="BC228">
        <v>1000000</v>
      </c>
    </row>
    <row r="229" ht="29.25" spans="1:55">
      <c r="A229" s="2">
        <v>1262</v>
      </c>
      <c r="B229" t="s">
        <v>425</v>
      </c>
      <c r="C229">
        <v>4</v>
      </c>
      <c r="D229" t="s">
        <v>426</v>
      </c>
      <c r="E229">
        <v>227</v>
      </c>
      <c r="F229" t="s">
        <v>427</v>
      </c>
      <c r="G229" t="s">
        <v>428</v>
      </c>
      <c r="H229">
        <v>102.375</v>
      </c>
      <c r="I229" t="s">
        <v>429</v>
      </c>
      <c r="J229">
        <v>0.000717</v>
      </c>
      <c r="K229" t="s">
        <v>71</v>
      </c>
      <c r="L229" t="s">
        <v>430</v>
      </c>
      <c r="M229">
        <v>402.550951</v>
      </c>
      <c r="N229" t="s">
        <v>71</v>
      </c>
      <c r="O229" t="s">
        <v>431</v>
      </c>
      <c r="P229">
        <v>0.001119</v>
      </c>
      <c r="Q229" t="s">
        <v>71</v>
      </c>
      <c r="R229" t="s">
        <v>432</v>
      </c>
      <c r="S229" t="e">
        <f t="shared" si="3"/>
        <v>#NAME?</v>
      </c>
      <c r="T229" t="s">
        <v>71</v>
      </c>
      <c r="U229" t="s">
        <v>70</v>
      </c>
      <c r="V229">
        <v>1.103506</v>
      </c>
      <c r="W229" t="s">
        <v>71</v>
      </c>
      <c r="X229" t="s">
        <v>433</v>
      </c>
      <c r="Y229">
        <v>0</v>
      </c>
      <c r="Z229" t="s">
        <v>72</v>
      </c>
      <c r="AA229">
        <v>0</v>
      </c>
      <c r="AB229" t="s">
        <v>71</v>
      </c>
      <c r="AC229" t="s">
        <v>73</v>
      </c>
      <c r="AD229">
        <v>0</v>
      </c>
      <c r="AE229" t="s">
        <v>71</v>
      </c>
      <c r="AF229" t="s">
        <v>446</v>
      </c>
      <c r="AG229">
        <v>0</v>
      </c>
      <c r="AH229" t="s">
        <v>71</v>
      </c>
      <c r="AI229" t="s">
        <v>74</v>
      </c>
      <c r="AJ229">
        <v>0</v>
      </c>
      <c r="AK229" t="s">
        <v>71</v>
      </c>
      <c r="AL229" t="s">
        <v>437</v>
      </c>
      <c r="AM229">
        <v>1000</v>
      </c>
      <c r="AN229" t="s">
        <v>438</v>
      </c>
      <c r="AO229">
        <v>1000000</v>
      </c>
      <c r="AP229" t="s">
        <v>439</v>
      </c>
      <c r="AQ229">
        <v>10</v>
      </c>
      <c r="AR229" t="s">
        <v>440</v>
      </c>
      <c r="AS229">
        <v>1000</v>
      </c>
      <c r="AT229" t="s">
        <v>441</v>
      </c>
      <c r="AU229">
        <v>20</v>
      </c>
      <c r="AV229" t="s">
        <v>442</v>
      </c>
      <c r="AW229">
        <v>20</v>
      </c>
      <c r="AX229" t="s">
        <v>443</v>
      </c>
      <c r="AY229">
        <v>1</v>
      </c>
      <c r="AZ229" t="s">
        <v>444</v>
      </c>
      <c r="BA229">
        <v>0</v>
      </c>
      <c r="BB229" t="s">
        <v>445</v>
      </c>
      <c r="BC229">
        <v>1000000</v>
      </c>
    </row>
    <row r="230" ht="29.25" spans="1:55">
      <c r="A230" s="2">
        <v>1261</v>
      </c>
      <c r="B230" t="s">
        <v>425</v>
      </c>
      <c r="C230">
        <v>1</v>
      </c>
      <c r="D230" t="s">
        <v>426</v>
      </c>
      <c r="E230">
        <v>371</v>
      </c>
      <c r="F230" t="s">
        <v>427</v>
      </c>
      <c r="G230" t="s">
        <v>428</v>
      </c>
      <c r="H230">
        <v>105.241</v>
      </c>
      <c r="I230" t="s">
        <v>429</v>
      </c>
      <c r="J230">
        <v>0.002438</v>
      </c>
      <c r="K230" t="s">
        <v>71</v>
      </c>
      <c r="L230" t="s">
        <v>430</v>
      </c>
      <c r="M230">
        <v>273.088311</v>
      </c>
      <c r="N230" t="s">
        <v>71</v>
      </c>
      <c r="O230" t="s">
        <v>431</v>
      </c>
      <c r="P230">
        <v>0.002711</v>
      </c>
      <c r="Q230" t="s">
        <v>71</v>
      </c>
      <c r="R230" t="s">
        <v>432</v>
      </c>
      <c r="S230" t="e">
        <f t="shared" si="3"/>
        <v>#NAME?</v>
      </c>
      <c r="T230" t="s">
        <v>71</v>
      </c>
      <c r="U230" t="s">
        <v>70</v>
      </c>
      <c r="V230">
        <v>26.708781</v>
      </c>
      <c r="W230" t="s">
        <v>71</v>
      </c>
      <c r="X230" t="s">
        <v>433</v>
      </c>
      <c r="Y230">
        <v>0</v>
      </c>
      <c r="Z230" t="s">
        <v>72</v>
      </c>
      <c r="AA230">
        <v>0</v>
      </c>
      <c r="AB230" t="s">
        <v>71</v>
      </c>
      <c r="AC230" t="s">
        <v>73</v>
      </c>
      <c r="AD230">
        <v>0</v>
      </c>
      <c r="AE230" t="s">
        <v>71</v>
      </c>
      <c r="AF230" t="s">
        <v>446</v>
      </c>
      <c r="AG230">
        <v>0</v>
      </c>
      <c r="AH230" t="s">
        <v>71</v>
      </c>
      <c r="AI230" t="s">
        <v>74</v>
      </c>
      <c r="AJ230">
        <v>0</v>
      </c>
      <c r="AK230" t="s">
        <v>71</v>
      </c>
      <c r="AL230" t="s">
        <v>437</v>
      </c>
      <c r="AM230">
        <v>1000</v>
      </c>
      <c r="AN230" t="s">
        <v>438</v>
      </c>
      <c r="AO230">
        <v>1000000</v>
      </c>
      <c r="AP230" t="s">
        <v>439</v>
      </c>
      <c r="AQ230">
        <v>10</v>
      </c>
      <c r="AR230" t="s">
        <v>440</v>
      </c>
      <c r="AS230">
        <v>1000</v>
      </c>
      <c r="AT230" t="s">
        <v>441</v>
      </c>
      <c r="AU230">
        <v>512</v>
      </c>
      <c r="AV230" t="s">
        <v>442</v>
      </c>
      <c r="AW230">
        <v>512</v>
      </c>
      <c r="AX230" t="s">
        <v>443</v>
      </c>
      <c r="AY230">
        <v>1</v>
      </c>
      <c r="AZ230" t="s">
        <v>444</v>
      </c>
      <c r="BA230">
        <v>0</v>
      </c>
      <c r="BB230" t="s">
        <v>445</v>
      </c>
      <c r="BC230">
        <v>1000000</v>
      </c>
    </row>
    <row r="231" ht="29.25" spans="1:55">
      <c r="A231" s="2">
        <v>1102</v>
      </c>
      <c r="B231" t="s">
        <v>425</v>
      </c>
      <c r="C231">
        <v>1</v>
      </c>
      <c r="D231" t="s">
        <v>426</v>
      </c>
      <c r="E231">
        <v>580</v>
      </c>
      <c r="F231" t="s">
        <v>427</v>
      </c>
      <c r="G231" t="s">
        <v>428</v>
      </c>
      <c r="H231">
        <v>1.068</v>
      </c>
      <c r="I231" t="s">
        <v>429</v>
      </c>
      <c r="J231">
        <v>0.001209</v>
      </c>
      <c r="K231" t="s">
        <v>71</v>
      </c>
      <c r="L231" t="s">
        <v>430</v>
      </c>
      <c r="M231">
        <v>210.965065</v>
      </c>
      <c r="N231" t="s">
        <v>71</v>
      </c>
      <c r="O231" t="s">
        <v>431</v>
      </c>
      <c r="P231">
        <v>0.00142</v>
      </c>
      <c r="Q231" t="s">
        <v>71</v>
      </c>
      <c r="R231" t="s">
        <v>432</v>
      </c>
      <c r="S231" t="e">
        <f t="shared" si="3"/>
        <v>#NAME?</v>
      </c>
      <c r="T231" t="s">
        <v>71</v>
      </c>
      <c r="U231" t="s">
        <v>70</v>
      </c>
      <c r="V231">
        <v>8.257566</v>
      </c>
      <c r="W231" t="s">
        <v>71</v>
      </c>
      <c r="X231" t="s">
        <v>433</v>
      </c>
      <c r="Y231">
        <v>0</v>
      </c>
      <c r="Z231" t="s">
        <v>72</v>
      </c>
      <c r="AA231">
        <v>0</v>
      </c>
      <c r="AB231" t="s">
        <v>71</v>
      </c>
      <c r="AC231" t="s">
        <v>73</v>
      </c>
      <c r="AD231">
        <v>0</v>
      </c>
      <c r="AE231" t="s">
        <v>71</v>
      </c>
      <c r="AF231" t="s">
        <v>446</v>
      </c>
      <c r="AG231">
        <v>0</v>
      </c>
      <c r="AH231" t="s">
        <v>71</v>
      </c>
      <c r="AI231" t="s">
        <v>74</v>
      </c>
      <c r="AJ231">
        <v>0</v>
      </c>
      <c r="AK231" t="s">
        <v>71</v>
      </c>
      <c r="AL231" t="s">
        <v>437</v>
      </c>
      <c r="AM231">
        <v>1000</v>
      </c>
      <c r="AN231" t="s">
        <v>438</v>
      </c>
      <c r="AO231">
        <v>1000000</v>
      </c>
      <c r="AP231" t="s">
        <v>439</v>
      </c>
      <c r="AQ231">
        <v>10</v>
      </c>
      <c r="AR231" t="s">
        <v>440</v>
      </c>
      <c r="AS231">
        <v>1000</v>
      </c>
      <c r="AT231" t="s">
        <v>441</v>
      </c>
      <c r="AU231">
        <v>10</v>
      </c>
      <c r="AV231" t="s">
        <v>442</v>
      </c>
      <c r="AW231">
        <v>1000</v>
      </c>
      <c r="AX231" t="s">
        <v>443</v>
      </c>
      <c r="AY231">
        <v>100</v>
      </c>
      <c r="AZ231" t="s">
        <v>444</v>
      </c>
      <c r="BA231">
        <v>0</v>
      </c>
      <c r="BB231" t="s">
        <v>445</v>
      </c>
      <c r="BC231">
        <v>1000000</v>
      </c>
    </row>
    <row r="232" ht="29.25" spans="1:55">
      <c r="A232" s="2">
        <v>1101</v>
      </c>
      <c r="B232" t="s">
        <v>425</v>
      </c>
      <c r="C232">
        <v>1</v>
      </c>
      <c r="D232" t="s">
        <v>426</v>
      </c>
      <c r="E232">
        <v>580</v>
      </c>
      <c r="F232" t="s">
        <v>427</v>
      </c>
      <c r="G232" t="s">
        <v>428</v>
      </c>
      <c r="H232">
        <v>20.724</v>
      </c>
      <c r="I232" t="s">
        <v>429</v>
      </c>
      <c r="J232">
        <v>0.00126</v>
      </c>
      <c r="K232" t="s">
        <v>71</v>
      </c>
      <c r="L232" t="s">
        <v>430</v>
      </c>
      <c r="M232">
        <v>211.133957</v>
      </c>
      <c r="N232" t="s">
        <v>71</v>
      </c>
      <c r="O232" t="s">
        <v>431</v>
      </c>
      <c r="P232">
        <v>0.001471</v>
      </c>
      <c r="Q232" t="s">
        <v>71</v>
      </c>
      <c r="R232" t="s">
        <v>432</v>
      </c>
      <c r="S232" t="e">
        <f t="shared" si="3"/>
        <v>#NAME?</v>
      </c>
      <c r="T232" t="s">
        <v>71</v>
      </c>
      <c r="U232" t="s">
        <v>70</v>
      </c>
      <c r="V232">
        <v>10.679986</v>
      </c>
      <c r="W232" t="s">
        <v>71</v>
      </c>
      <c r="X232" t="s">
        <v>433</v>
      </c>
      <c r="Y232">
        <v>0</v>
      </c>
      <c r="Z232" t="s">
        <v>72</v>
      </c>
      <c r="AA232">
        <v>0</v>
      </c>
      <c r="AB232" t="s">
        <v>71</v>
      </c>
      <c r="AC232" t="s">
        <v>73</v>
      </c>
      <c r="AD232">
        <v>0</v>
      </c>
      <c r="AE232" t="s">
        <v>71</v>
      </c>
      <c r="AF232" t="s">
        <v>446</v>
      </c>
      <c r="AG232">
        <v>0</v>
      </c>
      <c r="AH232" t="s">
        <v>71</v>
      </c>
      <c r="AI232" t="s">
        <v>74</v>
      </c>
      <c r="AJ232">
        <v>0</v>
      </c>
      <c r="AK232" t="s">
        <v>71</v>
      </c>
      <c r="AL232" t="s">
        <v>437</v>
      </c>
      <c r="AM232">
        <v>1000</v>
      </c>
      <c r="AN232" t="s">
        <v>438</v>
      </c>
      <c r="AO232">
        <v>1000000</v>
      </c>
      <c r="AP232" t="s">
        <v>439</v>
      </c>
      <c r="AQ232">
        <v>10</v>
      </c>
      <c r="AR232" t="s">
        <v>440</v>
      </c>
      <c r="AS232">
        <v>1000</v>
      </c>
      <c r="AT232" t="s">
        <v>441</v>
      </c>
      <c r="AU232">
        <v>200</v>
      </c>
      <c r="AV232" t="s">
        <v>442</v>
      </c>
      <c r="AW232">
        <v>1000</v>
      </c>
      <c r="AX232" t="s">
        <v>443</v>
      </c>
      <c r="AY232">
        <v>5</v>
      </c>
      <c r="AZ232" t="s">
        <v>444</v>
      </c>
      <c r="BA232">
        <v>0</v>
      </c>
      <c r="BB232" t="s">
        <v>445</v>
      </c>
      <c r="BC232">
        <v>1000000</v>
      </c>
    </row>
    <row r="233" ht="29.25" spans="1:55">
      <c r="A233" s="2">
        <v>1100</v>
      </c>
      <c r="B233" t="s">
        <v>425</v>
      </c>
      <c r="C233">
        <v>1</v>
      </c>
      <c r="D233" t="s">
        <v>426</v>
      </c>
      <c r="E233">
        <v>580</v>
      </c>
      <c r="F233" t="s">
        <v>427</v>
      </c>
      <c r="G233" t="s">
        <v>428</v>
      </c>
      <c r="H233">
        <v>5.373</v>
      </c>
      <c r="I233" t="s">
        <v>429</v>
      </c>
      <c r="J233">
        <v>0.001272</v>
      </c>
      <c r="K233" t="s">
        <v>71</v>
      </c>
      <c r="L233" t="s">
        <v>430</v>
      </c>
      <c r="M233">
        <v>209.881613</v>
      </c>
      <c r="N233" t="s">
        <v>71</v>
      </c>
      <c r="O233" t="s">
        <v>431</v>
      </c>
      <c r="P233">
        <v>0.001482</v>
      </c>
      <c r="Q233" t="s">
        <v>71</v>
      </c>
      <c r="R233" t="s">
        <v>432</v>
      </c>
      <c r="S233" t="e">
        <f t="shared" si="3"/>
        <v>#NAME?</v>
      </c>
      <c r="T233" t="s">
        <v>71</v>
      </c>
      <c r="U233" t="s">
        <v>70</v>
      </c>
      <c r="V233">
        <v>12.916689</v>
      </c>
      <c r="W233" t="s">
        <v>71</v>
      </c>
      <c r="X233" t="s">
        <v>433</v>
      </c>
      <c r="Y233">
        <v>0</v>
      </c>
      <c r="Z233" t="s">
        <v>72</v>
      </c>
      <c r="AA233">
        <v>0</v>
      </c>
      <c r="AB233" t="s">
        <v>71</v>
      </c>
      <c r="AC233" t="s">
        <v>73</v>
      </c>
      <c r="AD233">
        <v>0</v>
      </c>
      <c r="AE233" t="s">
        <v>71</v>
      </c>
      <c r="AF233" t="s">
        <v>446</v>
      </c>
      <c r="AG233">
        <v>0</v>
      </c>
      <c r="AH233" t="s">
        <v>71</v>
      </c>
      <c r="AI233" t="s">
        <v>74</v>
      </c>
      <c r="AJ233">
        <v>0</v>
      </c>
      <c r="AK233" t="s">
        <v>71</v>
      </c>
      <c r="AL233" t="s">
        <v>437</v>
      </c>
      <c r="AM233">
        <v>1000</v>
      </c>
      <c r="AN233" t="s">
        <v>438</v>
      </c>
      <c r="AO233">
        <v>1000000</v>
      </c>
      <c r="AP233" t="s">
        <v>439</v>
      </c>
      <c r="AQ233">
        <v>10</v>
      </c>
      <c r="AR233" t="s">
        <v>440</v>
      </c>
      <c r="AS233">
        <v>1000</v>
      </c>
      <c r="AT233" t="s">
        <v>441</v>
      </c>
      <c r="AU233">
        <v>400</v>
      </c>
      <c r="AV233" t="s">
        <v>442</v>
      </c>
      <c r="AW233">
        <v>1000</v>
      </c>
      <c r="AX233" t="s">
        <v>443</v>
      </c>
      <c r="AY233">
        <v>2</v>
      </c>
      <c r="AZ233" t="s">
        <v>444</v>
      </c>
      <c r="BA233">
        <v>0</v>
      </c>
      <c r="BB233" t="s">
        <v>445</v>
      </c>
      <c r="BC233">
        <v>1000000</v>
      </c>
    </row>
    <row r="234" ht="29.25" spans="1:55">
      <c r="A234" s="2">
        <v>1099</v>
      </c>
      <c r="B234" t="s">
        <v>425</v>
      </c>
      <c r="C234">
        <v>1</v>
      </c>
      <c r="D234" t="s">
        <v>426</v>
      </c>
      <c r="E234">
        <v>580</v>
      </c>
      <c r="F234" t="s">
        <v>427</v>
      </c>
      <c r="G234" t="s">
        <v>428</v>
      </c>
      <c r="H234">
        <v>0.629</v>
      </c>
      <c r="I234" t="s">
        <v>429</v>
      </c>
      <c r="J234">
        <v>0.001348</v>
      </c>
      <c r="K234" t="s">
        <v>71</v>
      </c>
      <c r="L234" t="s">
        <v>430</v>
      </c>
      <c r="M234">
        <v>218.173201</v>
      </c>
      <c r="N234" t="s">
        <v>71</v>
      </c>
      <c r="O234" t="s">
        <v>431</v>
      </c>
      <c r="P234">
        <v>0.001566</v>
      </c>
      <c r="Q234" t="s">
        <v>71</v>
      </c>
      <c r="R234" t="s">
        <v>432</v>
      </c>
      <c r="S234" t="e">
        <f t="shared" si="3"/>
        <v>#NAME?</v>
      </c>
      <c r="T234" t="s">
        <v>71</v>
      </c>
      <c r="U234" t="s">
        <v>70</v>
      </c>
      <c r="V234">
        <v>15.213395</v>
      </c>
      <c r="W234" t="s">
        <v>71</v>
      </c>
      <c r="X234" t="s">
        <v>433</v>
      </c>
      <c r="Y234">
        <v>0</v>
      </c>
      <c r="Z234" t="s">
        <v>72</v>
      </c>
      <c r="AA234">
        <v>0</v>
      </c>
      <c r="AB234" t="s">
        <v>71</v>
      </c>
      <c r="AC234" t="s">
        <v>73</v>
      </c>
      <c r="AD234">
        <v>0</v>
      </c>
      <c r="AE234" t="s">
        <v>71</v>
      </c>
      <c r="AF234" t="s">
        <v>446</v>
      </c>
      <c r="AG234">
        <v>0</v>
      </c>
      <c r="AH234" t="s">
        <v>71</v>
      </c>
      <c r="AI234" t="s">
        <v>74</v>
      </c>
      <c r="AJ234">
        <v>0</v>
      </c>
      <c r="AK234" t="s">
        <v>71</v>
      </c>
      <c r="AL234" t="s">
        <v>437</v>
      </c>
      <c r="AM234">
        <v>1000</v>
      </c>
      <c r="AN234" t="s">
        <v>438</v>
      </c>
      <c r="AO234">
        <v>1000000</v>
      </c>
      <c r="AP234" t="s">
        <v>439</v>
      </c>
      <c r="AQ234">
        <v>10</v>
      </c>
      <c r="AR234" t="s">
        <v>440</v>
      </c>
      <c r="AS234">
        <v>1000</v>
      </c>
      <c r="AT234" t="s">
        <v>441</v>
      </c>
      <c r="AU234">
        <v>600</v>
      </c>
      <c r="AV234" t="s">
        <v>442</v>
      </c>
      <c r="AW234">
        <v>1000</v>
      </c>
      <c r="AX234" t="s">
        <v>443</v>
      </c>
      <c r="AY234">
        <v>1</v>
      </c>
      <c r="AZ234" t="s">
        <v>444</v>
      </c>
      <c r="BA234">
        <v>0</v>
      </c>
      <c r="BB234" t="s">
        <v>445</v>
      </c>
      <c r="BC234">
        <v>1000000</v>
      </c>
    </row>
    <row r="235" ht="29.25" spans="1:55">
      <c r="A235" s="2">
        <v>1098</v>
      </c>
      <c r="B235" t="s">
        <v>425</v>
      </c>
      <c r="C235">
        <v>1</v>
      </c>
      <c r="D235" t="s">
        <v>426</v>
      </c>
      <c r="E235">
        <v>580</v>
      </c>
      <c r="F235" t="s">
        <v>427</v>
      </c>
      <c r="G235" t="s">
        <v>428</v>
      </c>
      <c r="H235">
        <v>11.115</v>
      </c>
      <c r="I235" t="s">
        <v>429</v>
      </c>
      <c r="J235">
        <v>0.001271</v>
      </c>
      <c r="K235" t="s">
        <v>71</v>
      </c>
      <c r="L235" t="s">
        <v>430</v>
      </c>
      <c r="M235">
        <v>213.429291</v>
      </c>
      <c r="N235" t="s">
        <v>71</v>
      </c>
      <c r="O235" t="s">
        <v>431</v>
      </c>
      <c r="P235">
        <v>0.001485</v>
      </c>
      <c r="Q235" t="s">
        <v>71</v>
      </c>
      <c r="R235" t="s">
        <v>432</v>
      </c>
      <c r="S235" t="e">
        <f t="shared" si="3"/>
        <v>#NAME?</v>
      </c>
      <c r="T235" t="s">
        <v>71</v>
      </c>
      <c r="U235" t="s">
        <v>70</v>
      </c>
      <c r="V235">
        <v>17.001701</v>
      </c>
      <c r="W235" t="s">
        <v>71</v>
      </c>
      <c r="X235" t="s">
        <v>433</v>
      </c>
      <c r="Y235">
        <v>0</v>
      </c>
      <c r="Z235" t="s">
        <v>72</v>
      </c>
      <c r="AA235">
        <v>0</v>
      </c>
      <c r="AB235" t="s">
        <v>71</v>
      </c>
      <c r="AC235" t="s">
        <v>73</v>
      </c>
      <c r="AD235">
        <v>0</v>
      </c>
      <c r="AE235" t="s">
        <v>71</v>
      </c>
      <c r="AF235" t="s">
        <v>446</v>
      </c>
      <c r="AG235">
        <v>0</v>
      </c>
      <c r="AH235" t="s">
        <v>71</v>
      </c>
      <c r="AI235" t="s">
        <v>74</v>
      </c>
      <c r="AJ235">
        <v>0</v>
      </c>
      <c r="AK235" t="s">
        <v>71</v>
      </c>
      <c r="AL235" t="s">
        <v>437</v>
      </c>
      <c r="AM235">
        <v>1000</v>
      </c>
      <c r="AN235" t="s">
        <v>438</v>
      </c>
      <c r="AO235">
        <v>1000000</v>
      </c>
      <c r="AP235" t="s">
        <v>439</v>
      </c>
      <c r="AQ235">
        <v>10</v>
      </c>
      <c r="AR235" t="s">
        <v>440</v>
      </c>
      <c r="AS235">
        <v>1000</v>
      </c>
      <c r="AT235" t="s">
        <v>441</v>
      </c>
      <c r="AU235">
        <v>800</v>
      </c>
      <c r="AV235" t="s">
        <v>442</v>
      </c>
      <c r="AW235">
        <v>1000</v>
      </c>
      <c r="AX235" t="s">
        <v>443</v>
      </c>
      <c r="AY235">
        <v>1</v>
      </c>
      <c r="AZ235" t="s">
        <v>444</v>
      </c>
      <c r="BA235">
        <v>0</v>
      </c>
      <c r="BB235" t="s">
        <v>445</v>
      </c>
      <c r="BC235">
        <v>1000000</v>
      </c>
    </row>
    <row r="236" ht="29.25" spans="1:55">
      <c r="A236" s="2">
        <v>1097</v>
      </c>
      <c r="B236" t="s">
        <v>425</v>
      </c>
      <c r="C236">
        <v>1</v>
      </c>
      <c r="D236" t="s">
        <v>426</v>
      </c>
      <c r="E236">
        <v>580</v>
      </c>
      <c r="F236" t="s">
        <v>427</v>
      </c>
      <c r="G236" t="s">
        <v>428</v>
      </c>
      <c r="H236">
        <v>104.156</v>
      </c>
      <c r="I236" t="s">
        <v>429</v>
      </c>
      <c r="J236">
        <v>0.001322</v>
      </c>
      <c r="K236" t="s">
        <v>71</v>
      </c>
      <c r="L236" t="s">
        <v>430</v>
      </c>
      <c r="M236">
        <v>209.45175</v>
      </c>
      <c r="N236" t="s">
        <v>71</v>
      </c>
      <c r="O236" t="s">
        <v>431</v>
      </c>
      <c r="P236">
        <v>0.001531</v>
      </c>
      <c r="Q236" t="s">
        <v>71</v>
      </c>
      <c r="R236" t="s">
        <v>432</v>
      </c>
      <c r="S236" t="e">
        <f t="shared" si="3"/>
        <v>#NAME?</v>
      </c>
      <c r="T236" t="s">
        <v>71</v>
      </c>
      <c r="U236" t="s">
        <v>70</v>
      </c>
      <c r="V236">
        <v>19.088776</v>
      </c>
      <c r="W236" t="s">
        <v>71</v>
      </c>
      <c r="X236" t="s">
        <v>433</v>
      </c>
      <c r="Y236">
        <v>0</v>
      </c>
      <c r="Z236" t="s">
        <v>72</v>
      </c>
      <c r="AA236">
        <v>0</v>
      </c>
      <c r="AB236" t="s">
        <v>71</v>
      </c>
      <c r="AC236" t="s">
        <v>73</v>
      </c>
      <c r="AD236">
        <v>0</v>
      </c>
      <c r="AE236" t="s">
        <v>71</v>
      </c>
      <c r="AF236" t="s">
        <v>446</v>
      </c>
      <c r="AG236">
        <v>0</v>
      </c>
      <c r="AH236" t="s">
        <v>71</v>
      </c>
      <c r="AI236" t="s">
        <v>74</v>
      </c>
      <c r="AJ236">
        <v>0</v>
      </c>
      <c r="AK236" t="s">
        <v>71</v>
      </c>
      <c r="AL236" t="s">
        <v>437</v>
      </c>
      <c r="AM236">
        <v>1000</v>
      </c>
      <c r="AN236" t="s">
        <v>438</v>
      </c>
      <c r="AO236">
        <v>1000000</v>
      </c>
      <c r="AP236" t="s">
        <v>439</v>
      </c>
      <c r="AQ236">
        <v>10</v>
      </c>
      <c r="AR236" t="s">
        <v>440</v>
      </c>
      <c r="AS236">
        <v>1000</v>
      </c>
      <c r="AT236" t="s">
        <v>441</v>
      </c>
      <c r="AU236">
        <v>1000</v>
      </c>
      <c r="AV236" t="s">
        <v>442</v>
      </c>
      <c r="AW236">
        <v>1000</v>
      </c>
      <c r="AX236" t="s">
        <v>443</v>
      </c>
      <c r="AY236">
        <v>1</v>
      </c>
      <c r="AZ236" t="s">
        <v>444</v>
      </c>
      <c r="BA236">
        <v>0</v>
      </c>
      <c r="BB236" t="s">
        <v>445</v>
      </c>
      <c r="BC236">
        <v>1000000</v>
      </c>
    </row>
    <row r="237" ht="29.25" spans="1:55">
      <c r="A237" s="2">
        <v>1095</v>
      </c>
      <c r="B237" t="s">
        <v>425</v>
      </c>
      <c r="C237">
        <v>1</v>
      </c>
      <c r="D237" t="s">
        <v>426</v>
      </c>
      <c r="E237">
        <v>517</v>
      </c>
      <c r="F237" t="s">
        <v>427</v>
      </c>
      <c r="G237" t="s">
        <v>428</v>
      </c>
      <c r="H237">
        <v>178.298</v>
      </c>
      <c r="I237" t="s">
        <v>429</v>
      </c>
      <c r="J237">
        <v>0.000372</v>
      </c>
      <c r="K237" t="s">
        <v>71</v>
      </c>
      <c r="L237" t="s">
        <v>430</v>
      </c>
      <c r="M237">
        <v>134.196002</v>
      </c>
      <c r="N237" t="s">
        <v>71</v>
      </c>
      <c r="O237" t="s">
        <v>431</v>
      </c>
      <c r="P237">
        <v>0.000506</v>
      </c>
      <c r="Q237" t="s">
        <v>71</v>
      </c>
      <c r="R237" t="s">
        <v>432</v>
      </c>
      <c r="S237" t="e">
        <f t="shared" si="3"/>
        <v>#NAME?</v>
      </c>
      <c r="T237" t="s">
        <v>71</v>
      </c>
      <c r="U237" t="s">
        <v>70</v>
      </c>
      <c r="V237">
        <v>8.561228</v>
      </c>
      <c r="W237" t="s">
        <v>71</v>
      </c>
      <c r="X237" t="s">
        <v>433</v>
      </c>
      <c r="Y237">
        <v>0</v>
      </c>
      <c r="Z237" t="s">
        <v>72</v>
      </c>
      <c r="AA237">
        <v>0</v>
      </c>
      <c r="AB237" t="s">
        <v>71</v>
      </c>
      <c r="AC237" t="s">
        <v>73</v>
      </c>
      <c r="AD237">
        <v>0</v>
      </c>
      <c r="AE237" t="s">
        <v>71</v>
      </c>
      <c r="AF237" t="s">
        <v>446</v>
      </c>
      <c r="AG237">
        <v>0</v>
      </c>
      <c r="AH237" t="s">
        <v>71</v>
      </c>
      <c r="AI237" t="s">
        <v>74</v>
      </c>
      <c r="AJ237">
        <v>0</v>
      </c>
      <c r="AK237" t="s">
        <v>71</v>
      </c>
      <c r="AL237" t="s">
        <v>437</v>
      </c>
      <c r="AM237">
        <v>100</v>
      </c>
      <c r="AN237" t="s">
        <v>438</v>
      </c>
      <c r="AO237">
        <v>1000000</v>
      </c>
      <c r="AP237" t="s">
        <v>439</v>
      </c>
      <c r="AQ237">
        <v>10</v>
      </c>
      <c r="AR237" t="s">
        <v>440</v>
      </c>
      <c r="AS237">
        <v>1000</v>
      </c>
      <c r="AT237" t="s">
        <v>441</v>
      </c>
      <c r="AU237">
        <v>20</v>
      </c>
      <c r="AV237" t="s">
        <v>442</v>
      </c>
      <c r="AW237">
        <v>1000</v>
      </c>
      <c r="AX237" t="s">
        <v>443</v>
      </c>
      <c r="AY237">
        <v>40</v>
      </c>
      <c r="AZ237" t="s">
        <v>444</v>
      </c>
      <c r="BA237">
        <v>0</v>
      </c>
      <c r="BB237" t="s">
        <v>445</v>
      </c>
      <c r="BC237">
        <v>100</v>
      </c>
    </row>
    <row r="238" ht="29.25" spans="1:55">
      <c r="A238" s="2">
        <v>1094</v>
      </c>
      <c r="B238" t="s">
        <v>425</v>
      </c>
      <c r="C238">
        <v>1</v>
      </c>
      <c r="D238" t="s">
        <v>426</v>
      </c>
      <c r="E238">
        <v>580</v>
      </c>
      <c r="F238" t="s">
        <v>427</v>
      </c>
      <c r="G238" t="s">
        <v>428</v>
      </c>
      <c r="H238">
        <v>151.708</v>
      </c>
      <c r="I238" t="s">
        <v>429</v>
      </c>
      <c r="J238">
        <v>0.000643</v>
      </c>
      <c r="K238" t="s">
        <v>71</v>
      </c>
      <c r="L238" t="s">
        <v>430</v>
      </c>
      <c r="M238">
        <v>180.808051</v>
      </c>
      <c r="N238" t="s">
        <v>71</v>
      </c>
      <c r="O238" t="s">
        <v>431</v>
      </c>
      <c r="P238">
        <v>0.000824</v>
      </c>
      <c r="Q238" t="s">
        <v>71</v>
      </c>
      <c r="R238" t="s">
        <v>432</v>
      </c>
      <c r="S238" t="e">
        <f t="shared" si="3"/>
        <v>#NAME?</v>
      </c>
      <c r="T238" t="s">
        <v>71</v>
      </c>
      <c r="U238" t="s">
        <v>70</v>
      </c>
      <c r="V238">
        <v>8.192088</v>
      </c>
      <c r="W238" t="s">
        <v>71</v>
      </c>
      <c r="X238" t="s">
        <v>433</v>
      </c>
      <c r="Y238">
        <v>0</v>
      </c>
      <c r="Z238" t="s">
        <v>72</v>
      </c>
      <c r="AA238">
        <v>0</v>
      </c>
      <c r="AB238" t="s">
        <v>71</v>
      </c>
      <c r="AC238" t="s">
        <v>73</v>
      </c>
      <c r="AD238">
        <v>0</v>
      </c>
      <c r="AE238" t="s">
        <v>71</v>
      </c>
      <c r="AF238" t="s">
        <v>446</v>
      </c>
      <c r="AG238">
        <v>0</v>
      </c>
      <c r="AH238" t="s">
        <v>71</v>
      </c>
      <c r="AI238" t="s">
        <v>74</v>
      </c>
      <c r="AJ238">
        <v>0</v>
      </c>
      <c r="AK238" t="s">
        <v>71</v>
      </c>
      <c r="AL238" t="s">
        <v>437</v>
      </c>
      <c r="AM238">
        <v>1000</v>
      </c>
      <c r="AN238" t="s">
        <v>438</v>
      </c>
      <c r="AO238">
        <v>1000000</v>
      </c>
      <c r="AP238" t="s">
        <v>439</v>
      </c>
      <c r="AQ238">
        <v>10</v>
      </c>
      <c r="AR238" t="s">
        <v>440</v>
      </c>
      <c r="AS238">
        <v>1000</v>
      </c>
      <c r="AT238" t="s">
        <v>441</v>
      </c>
      <c r="AU238">
        <v>20</v>
      </c>
      <c r="AV238" t="s">
        <v>442</v>
      </c>
      <c r="AW238">
        <v>1000</v>
      </c>
      <c r="AX238" t="s">
        <v>443</v>
      </c>
      <c r="AY238">
        <v>40</v>
      </c>
      <c r="AZ238" t="s">
        <v>444</v>
      </c>
      <c r="BA238">
        <v>0</v>
      </c>
      <c r="BB238" t="s">
        <v>445</v>
      </c>
      <c r="BC238">
        <v>1000</v>
      </c>
    </row>
    <row r="239" ht="29.25" spans="1:55">
      <c r="A239" s="2">
        <v>1093</v>
      </c>
      <c r="B239" t="s">
        <v>425</v>
      </c>
      <c r="C239">
        <v>1</v>
      </c>
      <c r="D239" t="s">
        <v>426</v>
      </c>
      <c r="E239">
        <v>580</v>
      </c>
      <c r="F239" t="s">
        <v>427</v>
      </c>
      <c r="G239" t="s">
        <v>428</v>
      </c>
      <c r="H239">
        <v>143.886</v>
      </c>
      <c r="I239" t="s">
        <v>429</v>
      </c>
      <c r="J239">
        <v>0.000645</v>
      </c>
      <c r="K239" t="s">
        <v>71</v>
      </c>
      <c r="L239" t="s">
        <v>430</v>
      </c>
      <c r="M239">
        <v>179.340705</v>
      </c>
      <c r="N239" t="s">
        <v>71</v>
      </c>
      <c r="O239" t="s">
        <v>431</v>
      </c>
      <c r="P239">
        <v>0.000824</v>
      </c>
      <c r="Q239" t="s">
        <v>71</v>
      </c>
      <c r="R239" t="s">
        <v>432</v>
      </c>
      <c r="S239" t="e">
        <f t="shared" si="3"/>
        <v>#NAME?</v>
      </c>
      <c r="T239" t="s">
        <v>71</v>
      </c>
      <c r="U239" t="s">
        <v>70</v>
      </c>
      <c r="V239">
        <v>8.903678</v>
      </c>
      <c r="W239" t="s">
        <v>71</v>
      </c>
      <c r="X239" t="s">
        <v>433</v>
      </c>
      <c r="Y239">
        <v>0</v>
      </c>
      <c r="Z239" t="s">
        <v>72</v>
      </c>
      <c r="AA239">
        <v>0</v>
      </c>
      <c r="AB239" t="s">
        <v>71</v>
      </c>
      <c r="AC239" t="s">
        <v>73</v>
      </c>
      <c r="AD239">
        <v>0</v>
      </c>
      <c r="AE239" t="s">
        <v>71</v>
      </c>
      <c r="AF239" t="s">
        <v>446</v>
      </c>
      <c r="AG239">
        <v>0</v>
      </c>
      <c r="AH239" t="s">
        <v>71</v>
      </c>
      <c r="AI239" t="s">
        <v>74</v>
      </c>
      <c r="AJ239">
        <v>0</v>
      </c>
      <c r="AK239" t="s">
        <v>71</v>
      </c>
      <c r="AL239" t="s">
        <v>437</v>
      </c>
      <c r="AM239">
        <v>1000</v>
      </c>
      <c r="AN239" t="s">
        <v>438</v>
      </c>
      <c r="AO239">
        <v>1000000</v>
      </c>
      <c r="AP239" t="s">
        <v>439</v>
      </c>
      <c r="AQ239">
        <v>10</v>
      </c>
      <c r="AR239" t="s">
        <v>440</v>
      </c>
      <c r="AS239">
        <v>1000</v>
      </c>
      <c r="AT239" t="s">
        <v>441</v>
      </c>
      <c r="AU239">
        <v>20</v>
      </c>
      <c r="AV239" t="s">
        <v>442</v>
      </c>
      <c r="AW239">
        <v>1000</v>
      </c>
      <c r="AX239" t="s">
        <v>443</v>
      </c>
      <c r="AY239">
        <v>40</v>
      </c>
      <c r="AZ239" t="s">
        <v>444</v>
      </c>
      <c r="BA239">
        <v>0</v>
      </c>
      <c r="BB239" t="s">
        <v>445</v>
      </c>
      <c r="BC239">
        <v>10000</v>
      </c>
    </row>
    <row r="240" ht="29.25" spans="1:55">
      <c r="A240" s="2">
        <v>1092</v>
      </c>
      <c r="B240" t="s">
        <v>425</v>
      </c>
      <c r="C240">
        <v>1</v>
      </c>
      <c r="D240" t="s">
        <v>426</v>
      </c>
      <c r="E240">
        <v>580</v>
      </c>
      <c r="F240" t="s">
        <v>427</v>
      </c>
      <c r="G240" t="s">
        <v>428</v>
      </c>
      <c r="H240">
        <v>147.639</v>
      </c>
      <c r="I240" t="s">
        <v>429</v>
      </c>
      <c r="J240">
        <v>0.000647</v>
      </c>
      <c r="K240" t="s">
        <v>71</v>
      </c>
      <c r="L240" t="s">
        <v>430</v>
      </c>
      <c r="M240">
        <v>179.830018</v>
      </c>
      <c r="N240" t="s">
        <v>71</v>
      </c>
      <c r="O240" t="s">
        <v>431</v>
      </c>
      <c r="P240">
        <v>0.000827</v>
      </c>
      <c r="Q240" t="s">
        <v>71</v>
      </c>
      <c r="R240" t="s">
        <v>432</v>
      </c>
      <c r="S240" t="e">
        <f t="shared" si="3"/>
        <v>#NAME?</v>
      </c>
      <c r="T240" t="s">
        <v>71</v>
      </c>
      <c r="U240" t="s">
        <v>70</v>
      </c>
      <c r="V240">
        <v>8.235714</v>
      </c>
      <c r="W240" t="s">
        <v>71</v>
      </c>
      <c r="X240" t="s">
        <v>433</v>
      </c>
      <c r="Y240">
        <v>0</v>
      </c>
      <c r="Z240" t="s">
        <v>72</v>
      </c>
      <c r="AA240">
        <v>0</v>
      </c>
      <c r="AB240" t="s">
        <v>71</v>
      </c>
      <c r="AC240" t="s">
        <v>73</v>
      </c>
      <c r="AD240">
        <v>0</v>
      </c>
      <c r="AE240" t="s">
        <v>71</v>
      </c>
      <c r="AF240" t="s">
        <v>446</v>
      </c>
      <c r="AG240">
        <v>0</v>
      </c>
      <c r="AH240" t="s">
        <v>71</v>
      </c>
      <c r="AI240" t="s">
        <v>74</v>
      </c>
      <c r="AJ240">
        <v>0</v>
      </c>
      <c r="AK240" t="s">
        <v>71</v>
      </c>
      <c r="AL240" t="s">
        <v>437</v>
      </c>
      <c r="AM240">
        <v>1000</v>
      </c>
      <c r="AN240" t="s">
        <v>438</v>
      </c>
      <c r="AO240">
        <v>1000000</v>
      </c>
      <c r="AP240" t="s">
        <v>439</v>
      </c>
      <c r="AQ240">
        <v>10</v>
      </c>
      <c r="AR240" t="s">
        <v>440</v>
      </c>
      <c r="AS240">
        <v>1000</v>
      </c>
      <c r="AT240" t="s">
        <v>441</v>
      </c>
      <c r="AU240">
        <v>20</v>
      </c>
      <c r="AV240" t="s">
        <v>442</v>
      </c>
      <c r="AW240">
        <v>1000</v>
      </c>
      <c r="AX240" t="s">
        <v>443</v>
      </c>
      <c r="AY240">
        <v>40</v>
      </c>
      <c r="AZ240" t="s">
        <v>444</v>
      </c>
      <c r="BA240">
        <v>0</v>
      </c>
      <c r="BB240" t="s">
        <v>445</v>
      </c>
      <c r="BC240">
        <v>100000</v>
      </c>
    </row>
    <row r="241" ht="29.25" spans="1:55">
      <c r="A241" s="2">
        <v>1091</v>
      </c>
      <c r="B241" t="s">
        <v>425</v>
      </c>
      <c r="C241">
        <v>1</v>
      </c>
      <c r="D241" t="s">
        <v>426</v>
      </c>
      <c r="E241">
        <v>580</v>
      </c>
      <c r="F241" t="s">
        <v>427</v>
      </c>
      <c r="G241" t="s">
        <v>428</v>
      </c>
      <c r="H241">
        <v>153.913</v>
      </c>
      <c r="I241" t="s">
        <v>429</v>
      </c>
      <c r="J241">
        <v>0.000658</v>
      </c>
      <c r="K241" t="s">
        <v>71</v>
      </c>
      <c r="L241" t="s">
        <v>430</v>
      </c>
      <c r="M241">
        <v>181.868271</v>
      </c>
      <c r="N241" t="s">
        <v>71</v>
      </c>
      <c r="O241" t="s">
        <v>431</v>
      </c>
      <c r="P241">
        <v>0.00084</v>
      </c>
      <c r="Q241" t="s">
        <v>71</v>
      </c>
      <c r="R241" t="s">
        <v>432</v>
      </c>
      <c r="S241" t="e">
        <f t="shared" si="3"/>
        <v>#NAME?</v>
      </c>
      <c r="T241" t="s">
        <v>71</v>
      </c>
      <c r="U241" t="s">
        <v>70</v>
      </c>
      <c r="V241">
        <v>9.054133</v>
      </c>
      <c r="W241" t="s">
        <v>71</v>
      </c>
      <c r="X241" t="s">
        <v>433</v>
      </c>
      <c r="Y241">
        <v>0</v>
      </c>
      <c r="Z241" t="s">
        <v>72</v>
      </c>
      <c r="AA241">
        <v>0</v>
      </c>
      <c r="AB241" t="s">
        <v>71</v>
      </c>
      <c r="AC241" t="s">
        <v>73</v>
      </c>
      <c r="AD241">
        <v>0</v>
      </c>
      <c r="AE241" t="s">
        <v>71</v>
      </c>
      <c r="AF241" t="s">
        <v>446</v>
      </c>
      <c r="AG241">
        <v>0</v>
      </c>
      <c r="AH241" t="s">
        <v>71</v>
      </c>
      <c r="AI241" t="s">
        <v>74</v>
      </c>
      <c r="AJ241">
        <v>0</v>
      </c>
      <c r="AK241" t="s">
        <v>71</v>
      </c>
      <c r="AL241" t="s">
        <v>437</v>
      </c>
      <c r="AM241">
        <v>1000</v>
      </c>
      <c r="AN241" t="s">
        <v>438</v>
      </c>
      <c r="AO241">
        <v>1000000</v>
      </c>
      <c r="AP241" t="s">
        <v>439</v>
      </c>
      <c r="AQ241">
        <v>10</v>
      </c>
      <c r="AR241" t="s">
        <v>440</v>
      </c>
      <c r="AS241">
        <v>1000</v>
      </c>
      <c r="AT241" t="s">
        <v>441</v>
      </c>
      <c r="AU241">
        <v>20</v>
      </c>
      <c r="AV241" t="s">
        <v>442</v>
      </c>
      <c r="AW241">
        <v>1000</v>
      </c>
      <c r="AX241" t="s">
        <v>443</v>
      </c>
      <c r="AY241">
        <v>40</v>
      </c>
      <c r="AZ241" t="s">
        <v>444</v>
      </c>
      <c r="BA241">
        <v>0</v>
      </c>
      <c r="BB241" t="s">
        <v>445</v>
      </c>
      <c r="BC241">
        <v>1000000</v>
      </c>
    </row>
    <row r="242" ht="29.25" spans="1:55">
      <c r="A242" s="2">
        <v>1090</v>
      </c>
      <c r="B242" t="s">
        <v>425</v>
      </c>
      <c r="C242">
        <v>1</v>
      </c>
      <c r="D242" t="s">
        <v>426</v>
      </c>
      <c r="E242">
        <v>580</v>
      </c>
      <c r="F242" t="s">
        <v>427</v>
      </c>
      <c r="G242" t="s">
        <v>428</v>
      </c>
      <c r="H242">
        <v>153.425</v>
      </c>
      <c r="I242" t="s">
        <v>429</v>
      </c>
      <c r="J242">
        <v>0.000651</v>
      </c>
      <c r="K242" t="s">
        <v>71</v>
      </c>
      <c r="L242" t="s">
        <v>430</v>
      </c>
      <c r="M242">
        <v>183.304208</v>
      </c>
      <c r="N242" t="s">
        <v>71</v>
      </c>
      <c r="O242" t="s">
        <v>431</v>
      </c>
      <c r="P242">
        <v>0.000834</v>
      </c>
      <c r="Q242" t="s">
        <v>71</v>
      </c>
      <c r="R242" t="s">
        <v>432</v>
      </c>
      <c r="S242" t="e">
        <f t="shared" si="3"/>
        <v>#NAME?</v>
      </c>
      <c r="T242" t="s">
        <v>71</v>
      </c>
      <c r="U242" t="s">
        <v>70</v>
      </c>
      <c r="V242">
        <v>8.437906</v>
      </c>
      <c r="W242" t="s">
        <v>71</v>
      </c>
      <c r="X242" t="s">
        <v>433</v>
      </c>
      <c r="Y242">
        <v>0</v>
      </c>
      <c r="Z242" t="s">
        <v>72</v>
      </c>
      <c r="AA242">
        <v>0</v>
      </c>
      <c r="AB242" t="s">
        <v>71</v>
      </c>
      <c r="AC242" t="s">
        <v>73</v>
      </c>
      <c r="AD242">
        <v>0</v>
      </c>
      <c r="AE242" t="s">
        <v>71</v>
      </c>
      <c r="AF242" t="s">
        <v>446</v>
      </c>
      <c r="AG242">
        <v>0</v>
      </c>
      <c r="AH242" t="s">
        <v>71</v>
      </c>
      <c r="AI242" t="s">
        <v>74</v>
      </c>
      <c r="AJ242">
        <v>0</v>
      </c>
      <c r="AK242" t="s">
        <v>71</v>
      </c>
      <c r="AL242" t="s">
        <v>437</v>
      </c>
      <c r="AM242">
        <v>1000</v>
      </c>
      <c r="AN242" t="s">
        <v>438</v>
      </c>
      <c r="AO242">
        <v>1000000</v>
      </c>
      <c r="AP242" t="s">
        <v>439</v>
      </c>
      <c r="AQ242">
        <v>10</v>
      </c>
      <c r="AR242" t="s">
        <v>440</v>
      </c>
      <c r="AS242">
        <v>1000</v>
      </c>
      <c r="AT242" t="s">
        <v>441</v>
      </c>
      <c r="AU242">
        <v>20</v>
      </c>
      <c r="AV242" t="s">
        <v>442</v>
      </c>
      <c r="AW242">
        <v>1000</v>
      </c>
      <c r="AX242" t="s">
        <v>443</v>
      </c>
      <c r="AY242">
        <v>40</v>
      </c>
      <c r="AZ242" t="s">
        <v>444</v>
      </c>
      <c r="BA242">
        <v>0</v>
      </c>
      <c r="BB242" t="s">
        <v>445</v>
      </c>
      <c r="BC242">
        <v>1000</v>
      </c>
    </row>
    <row r="243" ht="29.25" spans="1:55">
      <c r="A243" s="2">
        <v>1089</v>
      </c>
      <c r="B243" t="s">
        <v>425</v>
      </c>
      <c r="C243">
        <v>4</v>
      </c>
      <c r="D243" t="s">
        <v>426</v>
      </c>
      <c r="E243">
        <v>3918</v>
      </c>
      <c r="F243" t="s">
        <v>427</v>
      </c>
      <c r="G243" t="s">
        <v>428</v>
      </c>
      <c r="H243">
        <v>163.866</v>
      </c>
      <c r="I243" t="s">
        <v>429</v>
      </c>
      <c r="J243">
        <v>0.000808</v>
      </c>
      <c r="K243" t="s">
        <v>71</v>
      </c>
      <c r="L243" t="s">
        <v>430</v>
      </c>
      <c r="M243">
        <v>1380.771589</v>
      </c>
      <c r="N243" t="s">
        <v>71</v>
      </c>
      <c r="O243" t="s">
        <v>431</v>
      </c>
      <c r="P243">
        <v>0.002189</v>
      </c>
      <c r="Q243" t="s">
        <v>71</v>
      </c>
      <c r="R243" t="s">
        <v>432</v>
      </c>
      <c r="S243" t="e">
        <f t="shared" si="3"/>
        <v>#NAME?</v>
      </c>
      <c r="T243" t="s">
        <v>71</v>
      </c>
      <c r="U243" t="s">
        <v>70</v>
      </c>
      <c r="V243">
        <v>8.967695</v>
      </c>
      <c r="W243" t="s">
        <v>71</v>
      </c>
      <c r="X243" t="s">
        <v>433</v>
      </c>
      <c r="Y243">
        <v>0</v>
      </c>
      <c r="Z243" t="s">
        <v>72</v>
      </c>
      <c r="AA243">
        <v>0</v>
      </c>
      <c r="AB243" t="s">
        <v>71</v>
      </c>
      <c r="AC243" t="s">
        <v>73</v>
      </c>
      <c r="AD243">
        <v>0</v>
      </c>
      <c r="AE243" t="s">
        <v>71</v>
      </c>
      <c r="AF243" t="s">
        <v>446</v>
      </c>
      <c r="AG243">
        <v>0</v>
      </c>
      <c r="AH243" t="s">
        <v>71</v>
      </c>
      <c r="AI243" t="s">
        <v>74</v>
      </c>
      <c r="AJ243">
        <v>0</v>
      </c>
      <c r="AK243" t="s">
        <v>71</v>
      </c>
      <c r="AL243" t="s">
        <v>437</v>
      </c>
      <c r="AM243">
        <v>1000</v>
      </c>
      <c r="AN243" t="s">
        <v>438</v>
      </c>
      <c r="AO243">
        <v>1000000</v>
      </c>
      <c r="AP243" t="s">
        <v>439</v>
      </c>
      <c r="AQ243">
        <v>10</v>
      </c>
      <c r="AR243" t="s">
        <v>440</v>
      </c>
      <c r="AS243">
        <v>1000</v>
      </c>
      <c r="AT243" t="s">
        <v>441</v>
      </c>
      <c r="AU243">
        <v>20</v>
      </c>
      <c r="AV243" t="s">
        <v>442</v>
      </c>
      <c r="AW243">
        <v>1000</v>
      </c>
      <c r="AX243" t="s">
        <v>443</v>
      </c>
      <c r="AY243">
        <v>40</v>
      </c>
      <c r="AZ243" t="s">
        <v>444</v>
      </c>
      <c r="BA243">
        <v>0</v>
      </c>
      <c r="BB243" t="s">
        <v>445</v>
      </c>
      <c r="BC243">
        <v>1000</v>
      </c>
    </row>
    <row r="244" ht="29.25" spans="1:55">
      <c r="A244" s="2">
        <v>1088</v>
      </c>
      <c r="B244" t="s">
        <v>425</v>
      </c>
      <c r="C244">
        <v>4</v>
      </c>
      <c r="D244" t="s">
        <v>426</v>
      </c>
      <c r="E244">
        <v>3918</v>
      </c>
      <c r="F244" t="s">
        <v>427</v>
      </c>
      <c r="G244" t="s">
        <v>428</v>
      </c>
      <c r="H244">
        <v>0.162</v>
      </c>
      <c r="I244" t="s">
        <v>429</v>
      </c>
      <c r="J244">
        <v>0.001584</v>
      </c>
      <c r="K244" t="s">
        <v>71</v>
      </c>
      <c r="L244" t="s">
        <v>430</v>
      </c>
      <c r="M244">
        <v>1551.760455</v>
      </c>
      <c r="N244" t="s">
        <v>71</v>
      </c>
      <c r="O244" t="s">
        <v>431</v>
      </c>
      <c r="P244">
        <v>0.003135</v>
      </c>
      <c r="Q244" t="s">
        <v>71</v>
      </c>
      <c r="R244" t="s">
        <v>432</v>
      </c>
      <c r="S244">
        <v>0.005556</v>
      </c>
      <c r="T244" t="s">
        <v>71</v>
      </c>
      <c r="U244" t="s">
        <v>70</v>
      </c>
      <c r="V244">
        <v>10.048472</v>
      </c>
      <c r="W244" t="s">
        <v>71</v>
      </c>
      <c r="X244" t="s">
        <v>433</v>
      </c>
      <c r="Y244">
        <v>0</v>
      </c>
      <c r="Z244" t="s">
        <v>72</v>
      </c>
      <c r="AA244">
        <v>0</v>
      </c>
      <c r="AB244" t="s">
        <v>71</v>
      </c>
      <c r="AC244" t="s">
        <v>73</v>
      </c>
      <c r="AD244">
        <v>0</v>
      </c>
      <c r="AE244" t="s">
        <v>71</v>
      </c>
      <c r="AF244" t="s">
        <v>446</v>
      </c>
      <c r="AG244">
        <v>0</v>
      </c>
      <c r="AH244" t="s">
        <v>71</v>
      </c>
      <c r="AI244" t="s">
        <v>74</v>
      </c>
      <c r="AJ244">
        <v>0</v>
      </c>
      <c r="AK244" t="s">
        <v>71</v>
      </c>
      <c r="AL244" t="s">
        <v>437</v>
      </c>
      <c r="AM244">
        <v>1000</v>
      </c>
      <c r="AN244" t="s">
        <v>438</v>
      </c>
      <c r="AO244">
        <v>1000000</v>
      </c>
      <c r="AP244" t="s">
        <v>439</v>
      </c>
      <c r="AQ244">
        <v>10</v>
      </c>
      <c r="AR244" t="s">
        <v>440</v>
      </c>
      <c r="AS244">
        <v>1000</v>
      </c>
      <c r="AT244" t="s">
        <v>441</v>
      </c>
      <c r="AU244">
        <v>20</v>
      </c>
      <c r="AV244" t="s">
        <v>442</v>
      </c>
      <c r="AW244">
        <v>1000</v>
      </c>
      <c r="AX244" t="s">
        <v>443</v>
      </c>
      <c r="AY244">
        <v>40</v>
      </c>
      <c r="AZ244" t="s">
        <v>444</v>
      </c>
      <c r="BA244">
        <v>0</v>
      </c>
      <c r="BB244" t="s">
        <v>445</v>
      </c>
      <c r="BC244">
        <v>1000</v>
      </c>
    </row>
    <row r="245" ht="29.25" spans="1:55">
      <c r="A245" s="2">
        <v>1087</v>
      </c>
      <c r="B245" t="s">
        <v>425</v>
      </c>
      <c r="C245">
        <v>4</v>
      </c>
      <c r="D245" t="s">
        <v>426</v>
      </c>
      <c r="E245">
        <v>189</v>
      </c>
      <c r="F245" t="s">
        <v>427</v>
      </c>
      <c r="G245" t="s">
        <v>428</v>
      </c>
      <c r="H245">
        <v>228493.271</v>
      </c>
      <c r="I245" t="s">
        <v>429</v>
      </c>
      <c r="J245">
        <v>0.000156</v>
      </c>
      <c r="K245" t="s">
        <v>71</v>
      </c>
      <c r="L245" t="s">
        <v>430</v>
      </c>
      <c r="M245">
        <v>108.485542</v>
      </c>
      <c r="N245" t="s">
        <v>71</v>
      </c>
      <c r="O245" t="s">
        <v>431</v>
      </c>
      <c r="P245">
        <v>0.000265</v>
      </c>
      <c r="Q245" t="s">
        <v>71</v>
      </c>
      <c r="R245" t="s">
        <v>432</v>
      </c>
      <c r="S245">
        <v>0.006488</v>
      </c>
      <c r="T245" t="s">
        <v>71</v>
      </c>
      <c r="U245" t="s">
        <v>70</v>
      </c>
      <c r="V245">
        <v>0.196396</v>
      </c>
      <c r="W245" t="s">
        <v>71</v>
      </c>
      <c r="X245" t="s">
        <v>433</v>
      </c>
      <c r="Y245">
        <v>0</v>
      </c>
      <c r="Z245" t="s">
        <v>72</v>
      </c>
      <c r="AA245">
        <v>0</v>
      </c>
      <c r="AB245" t="s">
        <v>71</v>
      </c>
      <c r="AC245" t="s">
        <v>73</v>
      </c>
      <c r="AD245">
        <v>0</v>
      </c>
      <c r="AE245" t="s">
        <v>71</v>
      </c>
      <c r="AF245" t="s">
        <v>446</v>
      </c>
      <c r="AG245">
        <v>0</v>
      </c>
      <c r="AH245" t="s">
        <v>71</v>
      </c>
      <c r="AI245" t="s">
        <v>74</v>
      </c>
      <c r="AJ245">
        <v>0</v>
      </c>
      <c r="AK245" t="s">
        <v>71</v>
      </c>
      <c r="AL245" t="s">
        <v>437</v>
      </c>
      <c r="AM245">
        <v>1000</v>
      </c>
      <c r="AN245" t="s">
        <v>438</v>
      </c>
      <c r="AO245">
        <v>1000000</v>
      </c>
      <c r="AP245" t="s">
        <v>439</v>
      </c>
      <c r="AQ245">
        <v>5</v>
      </c>
      <c r="AR245" t="s">
        <v>440</v>
      </c>
      <c r="AS245">
        <v>1000</v>
      </c>
      <c r="AT245" t="s">
        <v>441</v>
      </c>
      <c r="AU245">
        <v>30</v>
      </c>
      <c r="AV245" t="s">
        <v>442</v>
      </c>
      <c r="AW245">
        <v>30</v>
      </c>
      <c r="AX245" t="s">
        <v>443</v>
      </c>
      <c r="AY245">
        <v>1</v>
      </c>
      <c r="AZ245" t="s">
        <v>444</v>
      </c>
      <c r="BA245">
        <v>0</v>
      </c>
      <c r="BB245" t="s">
        <v>445</v>
      </c>
      <c r="BC245">
        <v>1000000</v>
      </c>
    </row>
    <row r="246" ht="29.25" spans="1:55">
      <c r="A246" s="2">
        <v>1086</v>
      </c>
      <c r="B246" t="s">
        <v>425</v>
      </c>
      <c r="C246">
        <v>4</v>
      </c>
      <c r="D246" t="s">
        <v>426</v>
      </c>
      <c r="E246">
        <v>265</v>
      </c>
      <c r="F246" t="s">
        <v>427</v>
      </c>
      <c r="G246" t="s">
        <v>428</v>
      </c>
      <c r="H246">
        <v>75783.068</v>
      </c>
      <c r="I246" t="s">
        <v>429</v>
      </c>
      <c r="J246">
        <v>0.00025</v>
      </c>
      <c r="K246" t="s">
        <v>71</v>
      </c>
      <c r="L246" t="s">
        <v>430</v>
      </c>
      <c r="M246">
        <v>127.791472</v>
      </c>
      <c r="N246" t="s">
        <v>71</v>
      </c>
      <c r="O246" t="s">
        <v>431</v>
      </c>
      <c r="P246">
        <v>0.000378</v>
      </c>
      <c r="Q246" t="s">
        <v>71</v>
      </c>
      <c r="R246" t="s">
        <v>432</v>
      </c>
      <c r="S246">
        <v>0.020792</v>
      </c>
      <c r="T246" t="s">
        <v>71</v>
      </c>
      <c r="U246" t="s">
        <v>70</v>
      </c>
      <c r="V246">
        <v>0.259251</v>
      </c>
      <c r="W246" t="s">
        <v>71</v>
      </c>
      <c r="X246" t="s">
        <v>433</v>
      </c>
      <c r="Y246">
        <v>0</v>
      </c>
      <c r="Z246" t="s">
        <v>72</v>
      </c>
      <c r="AA246">
        <v>0</v>
      </c>
      <c r="AB246" t="s">
        <v>71</v>
      </c>
      <c r="AC246" t="s">
        <v>73</v>
      </c>
      <c r="AD246">
        <v>0</v>
      </c>
      <c r="AE246" t="s">
        <v>71</v>
      </c>
      <c r="AF246" t="s">
        <v>446</v>
      </c>
      <c r="AG246">
        <v>0</v>
      </c>
      <c r="AH246" t="s">
        <v>71</v>
      </c>
      <c r="AI246" t="s">
        <v>74</v>
      </c>
      <c r="AJ246">
        <v>0</v>
      </c>
      <c r="AK246" t="s">
        <v>71</v>
      </c>
      <c r="AL246" t="s">
        <v>437</v>
      </c>
      <c r="AM246">
        <v>1000</v>
      </c>
      <c r="AN246" t="s">
        <v>438</v>
      </c>
      <c r="AO246">
        <v>1000000</v>
      </c>
      <c r="AP246" t="s">
        <v>439</v>
      </c>
      <c r="AQ246">
        <v>10</v>
      </c>
      <c r="AR246" t="s">
        <v>440</v>
      </c>
      <c r="AS246">
        <v>1000</v>
      </c>
      <c r="AT246" t="s">
        <v>441</v>
      </c>
      <c r="AU246">
        <v>30</v>
      </c>
      <c r="AV246" t="s">
        <v>442</v>
      </c>
      <c r="AW246">
        <v>30</v>
      </c>
      <c r="AX246" t="s">
        <v>443</v>
      </c>
      <c r="AY246">
        <v>1</v>
      </c>
      <c r="AZ246" t="s">
        <v>444</v>
      </c>
      <c r="BA246">
        <v>0</v>
      </c>
      <c r="BB246" t="s">
        <v>445</v>
      </c>
      <c r="BC246">
        <v>1000000</v>
      </c>
    </row>
    <row r="247" ht="29.25" spans="1:55">
      <c r="A247" s="2">
        <v>1085</v>
      </c>
      <c r="B247" t="s">
        <v>425</v>
      </c>
      <c r="C247">
        <v>4</v>
      </c>
      <c r="D247" t="s">
        <v>426</v>
      </c>
      <c r="E247">
        <v>341</v>
      </c>
      <c r="F247" t="s">
        <v>427</v>
      </c>
      <c r="G247" t="s">
        <v>428</v>
      </c>
      <c r="H247">
        <v>27371.459</v>
      </c>
      <c r="I247" t="s">
        <v>429</v>
      </c>
      <c r="J247">
        <v>0.00038</v>
      </c>
      <c r="K247" t="s">
        <v>71</v>
      </c>
      <c r="L247" t="s">
        <v>430</v>
      </c>
      <c r="M247">
        <v>148.590351</v>
      </c>
      <c r="N247" t="s">
        <v>71</v>
      </c>
      <c r="O247" t="s">
        <v>431</v>
      </c>
      <c r="P247">
        <v>0.000529</v>
      </c>
      <c r="Q247" t="s">
        <v>71</v>
      </c>
      <c r="R247" t="s">
        <v>432</v>
      </c>
      <c r="S247">
        <v>0.042179</v>
      </c>
      <c r="T247" t="s">
        <v>71</v>
      </c>
      <c r="U247" t="s">
        <v>70</v>
      </c>
      <c r="V247">
        <v>0.311118</v>
      </c>
      <c r="W247" t="s">
        <v>71</v>
      </c>
      <c r="X247" t="s">
        <v>433</v>
      </c>
      <c r="Y247">
        <v>0</v>
      </c>
      <c r="Z247" t="s">
        <v>72</v>
      </c>
      <c r="AA247">
        <v>0</v>
      </c>
      <c r="AB247" t="s">
        <v>71</v>
      </c>
      <c r="AC247" t="s">
        <v>73</v>
      </c>
      <c r="AD247">
        <v>0</v>
      </c>
      <c r="AE247" t="s">
        <v>71</v>
      </c>
      <c r="AF247" t="s">
        <v>446</v>
      </c>
      <c r="AG247">
        <v>0</v>
      </c>
      <c r="AH247" t="s">
        <v>71</v>
      </c>
      <c r="AI247" t="s">
        <v>74</v>
      </c>
      <c r="AJ247">
        <v>0</v>
      </c>
      <c r="AK247" t="s">
        <v>71</v>
      </c>
      <c r="AL247" t="s">
        <v>437</v>
      </c>
      <c r="AM247">
        <v>1000</v>
      </c>
      <c r="AN247" t="s">
        <v>438</v>
      </c>
      <c r="AO247">
        <v>1000000</v>
      </c>
      <c r="AP247" t="s">
        <v>439</v>
      </c>
      <c r="AQ247">
        <v>15</v>
      </c>
      <c r="AR247" t="s">
        <v>440</v>
      </c>
      <c r="AS247">
        <v>1000</v>
      </c>
      <c r="AT247" t="s">
        <v>441</v>
      </c>
      <c r="AU247">
        <v>30</v>
      </c>
      <c r="AV247" t="s">
        <v>442</v>
      </c>
      <c r="AW247">
        <v>30</v>
      </c>
      <c r="AX247" t="s">
        <v>443</v>
      </c>
      <c r="AY247">
        <v>1</v>
      </c>
      <c r="AZ247" t="s">
        <v>444</v>
      </c>
      <c r="BA247">
        <v>0</v>
      </c>
      <c r="BB247" t="s">
        <v>445</v>
      </c>
      <c r="BC247">
        <v>1000000</v>
      </c>
    </row>
    <row r="248" ht="29.25" spans="1:55">
      <c r="A248" s="2">
        <v>1084</v>
      </c>
      <c r="B248" t="s">
        <v>425</v>
      </c>
      <c r="C248">
        <v>4</v>
      </c>
      <c r="D248" t="s">
        <v>426</v>
      </c>
      <c r="E248">
        <v>418</v>
      </c>
      <c r="F248" t="s">
        <v>427</v>
      </c>
      <c r="G248" t="s">
        <v>428</v>
      </c>
      <c r="H248">
        <v>9902.568</v>
      </c>
      <c r="I248" t="s">
        <v>429</v>
      </c>
      <c r="J248">
        <v>0.000468</v>
      </c>
      <c r="K248" t="s">
        <v>71</v>
      </c>
      <c r="L248" t="s">
        <v>430</v>
      </c>
      <c r="M248">
        <v>176.690981</v>
      </c>
      <c r="N248" t="s">
        <v>71</v>
      </c>
      <c r="O248" t="s">
        <v>431</v>
      </c>
      <c r="P248">
        <v>0.000645</v>
      </c>
      <c r="Q248" t="s">
        <v>71</v>
      </c>
      <c r="R248" t="s">
        <v>432</v>
      </c>
      <c r="S248">
        <v>0.070735</v>
      </c>
      <c r="T248" t="s">
        <v>71</v>
      </c>
      <c r="U248" t="s">
        <v>70</v>
      </c>
      <c r="V248">
        <v>0.362228</v>
      </c>
      <c r="W248" t="s">
        <v>71</v>
      </c>
      <c r="X248" t="s">
        <v>433</v>
      </c>
      <c r="Y248">
        <v>0</v>
      </c>
      <c r="Z248" t="s">
        <v>72</v>
      </c>
      <c r="AA248">
        <v>0</v>
      </c>
      <c r="AB248" t="s">
        <v>71</v>
      </c>
      <c r="AC248" t="s">
        <v>73</v>
      </c>
      <c r="AD248">
        <v>0</v>
      </c>
      <c r="AE248" t="s">
        <v>71</v>
      </c>
      <c r="AF248" t="s">
        <v>446</v>
      </c>
      <c r="AG248">
        <v>0</v>
      </c>
      <c r="AH248" t="s">
        <v>71</v>
      </c>
      <c r="AI248" t="s">
        <v>74</v>
      </c>
      <c r="AJ248">
        <v>0</v>
      </c>
      <c r="AK248" t="s">
        <v>71</v>
      </c>
      <c r="AL248" t="s">
        <v>437</v>
      </c>
      <c r="AM248">
        <v>1000</v>
      </c>
      <c r="AN248" t="s">
        <v>438</v>
      </c>
      <c r="AO248">
        <v>1000000</v>
      </c>
      <c r="AP248" t="s">
        <v>439</v>
      </c>
      <c r="AQ248">
        <v>20</v>
      </c>
      <c r="AR248" t="s">
        <v>440</v>
      </c>
      <c r="AS248">
        <v>1000</v>
      </c>
      <c r="AT248" t="s">
        <v>441</v>
      </c>
      <c r="AU248">
        <v>30</v>
      </c>
      <c r="AV248" t="s">
        <v>442</v>
      </c>
      <c r="AW248">
        <v>30</v>
      </c>
      <c r="AX248" t="s">
        <v>443</v>
      </c>
      <c r="AY248">
        <v>1</v>
      </c>
      <c r="AZ248" t="s">
        <v>444</v>
      </c>
      <c r="BA248">
        <v>0</v>
      </c>
      <c r="BB248" t="s">
        <v>445</v>
      </c>
      <c r="BC248">
        <v>1000000</v>
      </c>
    </row>
    <row r="249" ht="29.25" spans="1:55">
      <c r="A249" s="2">
        <v>1083</v>
      </c>
      <c r="B249" t="s">
        <v>425</v>
      </c>
      <c r="C249">
        <v>4</v>
      </c>
      <c r="D249" t="s">
        <v>426</v>
      </c>
      <c r="E249">
        <v>494</v>
      </c>
      <c r="F249" t="s">
        <v>427</v>
      </c>
      <c r="G249" t="s">
        <v>428</v>
      </c>
      <c r="H249">
        <v>3409.493</v>
      </c>
      <c r="I249" t="s">
        <v>429</v>
      </c>
      <c r="J249">
        <v>0.000643</v>
      </c>
      <c r="K249" t="s">
        <v>71</v>
      </c>
      <c r="L249" t="s">
        <v>430</v>
      </c>
      <c r="M249">
        <v>206.770433</v>
      </c>
      <c r="N249" t="s">
        <v>71</v>
      </c>
      <c r="O249" t="s">
        <v>431</v>
      </c>
      <c r="P249">
        <v>0.00085</v>
      </c>
      <c r="Q249" t="s">
        <v>71</v>
      </c>
      <c r="R249" t="s">
        <v>432</v>
      </c>
      <c r="S249">
        <v>0.106108</v>
      </c>
      <c r="T249" t="s">
        <v>71</v>
      </c>
      <c r="U249" t="s">
        <v>70</v>
      </c>
      <c r="V249">
        <v>0.416704</v>
      </c>
      <c r="W249" t="s">
        <v>71</v>
      </c>
      <c r="X249" t="s">
        <v>433</v>
      </c>
      <c r="Y249">
        <v>0</v>
      </c>
      <c r="Z249" t="s">
        <v>72</v>
      </c>
      <c r="AA249">
        <v>0</v>
      </c>
      <c r="AB249" t="s">
        <v>71</v>
      </c>
      <c r="AC249" t="s">
        <v>73</v>
      </c>
      <c r="AD249">
        <v>0</v>
      </c>
      <c r="AE249" t="s">
        <v>71</v>
      </c>
      <c r="AF249" t="s">
        <v>446</v>
      </c>
      <c r="AG249">
        <v>0</v>
      </c>
      <c r="AH249" t="s">
        <v>71</v>
      </c>
      <c r="AI249" t="s">
        <v>74</v>
      </c>
      <c r="AJ249">
        <v>0</v>
      </c>
      <c r="AK249" t="s">
        <v>71</v>
      </c>
      <c r="AL249" t="s">
        <v>437</v>
      </c>
      <c r="AM249">
        <v>1000</v>
      </c>
      <c r="AN249" t="s">
        <v>438</v>
      </c>
      <c r="AO249">
        <v>1000000</v>
      </c>
      <c r="AP249" t="s">
        <v>439</v>
      </c>
      <c r="AQ249">
        <v>25</v>
      </c>
      <c r="AR249" t="s">
        <v>440</v>
      </c>
      <c r="AS249">
        <v>1000</v>
      </c>
      <c r="AT249" t="s">
        <v>441</v>
      </c>
      <c r="AU249">
        <v>30</v>
      </c>
      <c r="AV249" t="s">
        <v>442</v>
      </c>
      <c r="AW249">
        <v>30</v>
      </c>
      <c r="AX249" t="s">
        <v>443</v>
      </c>
      <c r="AY249">
        <v>1</v>
      </c>
      <c r="AZ249" t="s">
        <v>444</v>
      </c>
      <c r="BA249">
        <v>0</v>
      </c>
      <c r="BB249" t="s">
        <v>445</v>
      </c>
      <c r="BC249">
        <v>1000000</v>
      </c>
    </row>
    <row r="250" ht="29.25" spans="1:55">
      <c r="A250" s="2">
        <v>1082</v>
      </c>
      <c r="B250" t="s">
        <v>425</v>
      </c>
      <c r="C250">
        <v>4</v>
      </c>
      <c r="D250" t="s">
        <v>426</v>
      </c>
      <c r="E250">
        <v>570</v>
      </c>
      <c r="F250" t="s">
        <v>427</v>
      </c>
      <c r="G250" t="s">
        <v>428</v>
      </c>
      <c r="H250">
        <v>1085.43</v>
      </c>
      <c r="I250" t="s">
        <v>429</v>
      </c>
      <c r="J250">
        <v>0.000742</v>
      </c>
      <c r="K250" t="s">
        <v>71</v>
      </c>
      <c r="L250" t="s">
        <v>430</v>
      </c>
      <c r="M250">
        <v>234.124074</v>
      </c>
      <c r="N250" t="s">
        <v>71</v>
      </c>
      <c r="O250" t="s">
        <v>431</v>
      </c>
      <c r="P250">
        <v>0.000977</v>
      </c>
      <c r="Q250" t="s">
        <v>71</v>
      </c>
      <c r="R250" t="s">
        <v>432</v>
      </c>
      <c r="S250">
        <v>0.147778</v>
      </c>
      <c r="T250" t="s">
        <v>71</v>
      </c>
      <c r="U250" t="s">
        <v>70</v>
      </c>
      <c r="V250">
        <v>0.472563</v>
      </c>
      <c r="W250" t="s">
        <v>71</v>
      </c>
      <c r="X250" t="s">
        <v>433</v>
      </c>
      <c r="Y250">
        <v>0</v>
      </c>
      <c r="Z250" t="s">
        <v>72</v>
      </c>
      <c r="AA250">
        <v>0</v>
      </c>
      <c r="AB250" t="s">
        <v>71</v>
      </c>
      <c r="AC250" t="s">
        <v>73</v>
      </c>
      <c r="AD250">
        <v>0</v>
      </c>
      <c r="AE250" t="s">
        <v>71</v>
      </c>
      <c r="AF250" t="s">
        <v>446</v>
      </c>
      <c r="AG250">
        <v>0</v>
      </c>
      <c r="AH250" t="s">
        <v>71</v>
      </c>
      <c r="AI250" t="s">
        <v>74</v>
      </c>
      <c r="AJ250">
        <v>0</v>
      </c>
      <c r="AK250" t="s">
        <v>71</v>
      </c>
      <c r="AL250" t="s">
        <v>437</v>
      </c>
      <c r="AM250">
        <v>1000</v>
      </c>
      <c r="AN250" t="s">
        <v>438</v>
      </c>
      <c r="AO250">
        <v>1000000</v>
      </c>
      <c r="AP250" t="s">
        <v>439</v>
      </c>
      <c r="AQ250">
        <v>30</v>
      </c>
      <c r="AR250" t="s">
        <v>440</v>
      </c>
      <c r="AS250">
        <v>1000</v>
      </c>
      <c r="AT250" t="s">
        <v>441</v>
      </c>
      <c r="AU250">
        <v>30</v>
      </c>
      <c r="AV250" t="s">
        <v>442</v>
      </c>
      <c r="AW250">
        <v>30</v>
      </c>
      <c r="AX250" t="s">
        <v>443</v>
      </c>
      <c r="AY250">
        <v>1</v>
      </c>
      <c r="AZ250" t="s">
        <v>444</v>
      </c>
      <c r="BA250">
        <v>0</v>
      </c>
      <c r="BB250" t="s">
        <v>445</v>
      </c>
      <c r="BC250">
        <v>1000000</v>
      </c>
    </row>
    <row r="251" ht="29.25" spans="1:55">
      <c r="A251" s="2">
        <v>1081</v>
      </c>
      <c r="B251" t="s">
        <v>425</v>
      </c>
      <c r="C251">
        <v>4</v>
      </c>
      <c r="D251" t="s">
        <v>426</v>
      </c>
      <c r="E251">
        <v>460</v>
      </c>
      <c r="F251" t="s">
        <v>427</v>
      </c>
      <c r="G251" t="s">
        <v>428</v>
      </c>
      <c r="H251">
        <v>35276.492</v>
      </c>
      <c r="I251" t="s">
        <v>429</v>
      </c>
      <c r="J251">
        <v>0.000255</v>
      </c>
      <c r="K251" t="s">
        <v>71</v>
      </c>
      <c r="L251" t="s">
        <v>430</v>
      </c>
      <c r="M251">
        <v>228.305316</v>
      </c>
      <c r="N251" t="s">
        <v>71</v>
      </c>
      <c r="O251" t="s">
        <v>431</v>
      </c>
      <c r="P251">
        <v>0.000483</v>
      </c>
      <c r="Q251" t="s">
        <v>71</v>
      </c>
      <c r="R251" t="s">
        <v>432</v>
      </c>
      <c r="S251" t="e">
        <f t="shared" ref="S251:S282" si="4">-nan</f>
        <v>#NAME?</v>
      </c>
      <c r="T251" t="s">
        <v>71</v>
      </c>
      <c r="U251" t="s">
        <v>70</v>
      </c>
      <c r="V251">
        <v>1.000089</v>
      </c>
      <c r="W251" t="s">
        <v>71</v>
      </c>
      <c r="X251" t="s">
        <v>433</v>
      </c>
      <c r="Y251">
        <v>0</v>
      </c>
      <c r="Z251" t="s">
        <v>72</v>
      </c>
      <c r="AA251">
        <v>0.018873</v>
      </c>
      <c r="AB251" t="s">
        <v>71</v>
      </c>
      <c r="AC251" t="s">
        <v>73</v>
      </c>
      <c r="AD251">
        <v>0.241607</v>
      </c>
      <c r="AE251" t="s">
        <v>71</v>
      </c>
      <c r="AF251" t="s">
        <v>446</v>
      </c>
      <c r="AG251">
        <v>0.72659</v>
      </c>
      <c r="AH251" t="s">
        <v>71</v>
      </c>
      <c r="AI251" t="s">
        <v>74</v>
      </c>
      <c r="AJ251">
        <v>0.003417</v>
      </c>
      <c r="AK251" t="s">
        <v>71</v>
      </c>
      <c r="AL251" t="s">
        <v>437</v>
      </c>
      <c r="AM251">
        <v>1000</v>
      </c>
      <c r="AN251" t="s">
        <v>438</v>
      </c>
      <c r="AO251">
        <v>1000000</v>
      </c>
      <c r="AP251" t="s">
        <v>439</v>
      </c>
      <c r="AQ251">
        <v>10</v>
      </c>
      <c r="AR251" t="s">
        <v>440</v>
      </c>
      <c r="AS251">
        <v>1000</v>
      </c>
      <c r="AT251" t="s">
        <v>441</v>
      </c>
      <c r="AU251">
        <v>40</v>
      </c>
      <c r="AV251" t="s">
        <v>442</v>
      </c>
      <c r="AW251">
        <v>100</v>
      </c>
      <c r="AX251" t="s">
        <v>443</v>
      </c>
      <c r="AY251">
        <v>25</v>
      </c>
      <c r="AZ251" t="s">
        <v>444</v>
      </c>
      <c r="BA251">
        <v>1</v>
      </c>
      <c r="BB251" t="s">
        <v>445</v>
      </c>
      <c r="BC251">
        <v>1000000</v>
      </c>
    </row>
    <row r="252" ht="29.25" spans="1:55">
      <c r="A252" s="2">
        <v>1080</v>
      </c>
      <c r="B252" t="s">
        <v>425</v>
      </c>
      <c r="C252">
        <v>4</v>
      </c>
      <c r="D252" t="s">
        <v>426</v>
      </c>
      <c r="E252">
        <v>460</v>
      </c>
      <c r="F252" t="s">
        <v>427</v>
      </c>
      <c r="G252" t="s">
        <v>428</v>
      </c>
      <c r="H252">
        <v>35872.401</v>
      </c>
      <c r="I252" t="s">
        <v>429</v>
      </c>
      <c r="J252">
        <v>0.000258</v>
      </c>
      <c r="K252" t="s">
        <v>71</v>
      </c>
      <c r="L252" t="s">
        <v>430</v>
      </c>
      <c r="M252">
        <v>224.534287</v>
      </c>
      <c r="N252" t="s">
        <v>71</v>
      </c>
      <c r="O252" t="s">
        <v>431</v>
      </c>
      <c r="P252">
        <v>0.000483</v>
      </c>
      <c r="Q252" t="s">
        <v>71</v>
      </c>
      <c r="R252" t="s">
        <v>432</v>
      </c>
      <c r="S252" t="e">
        <f t="shared" si="4"/>
        <v>#NAME?</v>
      </c>
      <c r="T252" t="s">
        <v>71</v>
      </c>
      <c r="U252" t="s">
        <v>70</v>
      </c>
      <c r="V252">
        <v>0.987866</v>
      </c>
      <c r="W252" t="s">
        <v>71</v>
      </c>
      <c r="X252" t="s">
        <v>433</v>
      </c>
      <c r="Y252">
        <v>0</v>
      </c>
      <c r="Z252" t="s">
        <v>72</v>
      </c>
      <c r="AA252">
        <v>0</v>
      </c>
      <c r="AB252" t="s">
        <v>71</v>
      </c>
      <c r="AC252" t="s">
        <v>73</v>
      </c>
      <c r="AD252">
        <v>0</v>
      </c>
      <c r="AE252" t="s">
        <v>71</v>
      </c>
      <c r="AF252" t="s">
        <v>446</v>
      </c>
      <c r="AG252">
        <v>0</v>
      </c>
      <c r="AH252" t="s">
        <v>71</v>
      </c>
      <c r="AI252" t="s">
        <v>74</v>
      </c>
      <c r="AJ252">
        <v>0</v>
      </c>
      <c r="AK252" t="s">
        <v>71</v>
      </c>
      <c r="AL252" t="s">
        <v>437</v>
      </c>
      <c r="AM252">
        <v>1000</v>
      </c>
      <c r="AN252" t="s">
        <v>438</v>
      </c>
      <c r="AO252">
        <v>1000000</v>
      </c>
      <c r="AP252" t="s">
        <v>439</v>
      </c>
      <c r="AQ252">
        <v>10</v>
      </c>
      <c r="AR252" t="s">
        <v>440</v>
      </c>
      <c r="AS252">
        <v>1000</v>
      </c>
      <c r="AT252" t="s">
        <v>441</v>
      </c>
      <c r="AU252">
        <v>40</v>
      </c>
      <c r="AV252" t="s">
        <v>442</v>
      </c>
      <c r="AW252">
        <v>100</v>
      </c>
      <c r="AX252" t="s">
        <v>443</v>
      </c>
      <c r="AY252">
        <v>25</v>
      </c>
      <c r="AZ252" t="s">
        <v>444</v>
      </c>
      <c r="BA252">
        <v>1</v>
      </c>
      <c r="BB252" t="s">
        <v>445</v>
      </c>
      <c r="BC252">
        <v>1000000</v>
      </c>
    </row>
    <row r="253" ht="29.25" spans="1:55">
      <c r="A253" s="2">
        <v>1079</v>
      </c>
      <c r="B253" t="s">
        <v>425</v>
      </c>
      <c r="C253">
        <v>4</v>
      </c>
      <c r="D253" t="s">
        <v>426</v>
      </c>
      <c r="E253">
        <v>226</v>
      </c>
      <c r="F253" t="s">
        <v>427</v>
      </c>
      <c r="G253" t="s">
        <v>428</v>
      </c>
      <c r="H253">
        <v>128.561</v>
      </c>
      <c r="I253" t="s">
        <v>429</v>
      </c>
      <c r="J253">
        <v>0.000224</v>
      </c>
      <c r="K253" t="s">
        <v>71</v>
      </c>
      <c r="L253" t="s">
        <v>430</v>
      </c>
      <c r="M253">
        <v>85.190105</v>
      </c>
      <c r="N253" t="s">
        <v>71</v>
      </c>
      <c r="O253" t="s">
        <v>431</v>
      </c>
      <c r="P253">
        <v>0.000309</v>
      </c>
      <c r="Q253" t="s">
        <v>71</v>
      </c>
      <c r="R253" t="s">
        <v>432</v>
      </c>
      <c r="S253" t="e">
        <f t="shared" si="4"/>
        <v>#NAME?</v>
      </c>
      <c r="T253" t="s">
        <v>71</v>
      </c>
      <c r="U253" t="s">
        <v>70</v>
      </c>
      <c r="V253">
        <v>0.446666</v>
      </c>
      <c r="W253" t="s">
        <v>71</v>
      </c>
      <c r="X253" t="s">
        <v>433</v>
      </c>
      <c r="Y253">
        <v>0</v>
      </c>
      <c r="Z253" t="s">
        <v>72</v>
      </c>
      <c r="AA253">
        <v>0</v>
      </c>
      <c r="AB253" t="s">
        <v>71</v>
      </c>
      <c r="AC253" t="s">
        <v>73</v>
      </c>
      <c r="AD253">
        <v>0</v>
      </c>
      <c r="AE253" t="s">
        <v>71</v>
      </c>
      <c r="AF253" t="s">
        <v>446</v>
      </c>
      <c r="AG253">
        <v>0</v>
      </c>
      <c r="AH253" t="s">
        <v>71</v>
      </c>
      <c r="AI253" t="s">
        <v>74</v>
      </c>
      <c r="AJ253">
        <v>0</v>
      </c>
      <c r="AK253" t="s">
        <v>71</v>
      </c>
      <c r="AL253" t="s">
        <v>437</v>
      </c>
      <c r="AM253">
        <v>100</v>
      </c>
      <c r="AN253" t="s">
        <v>438</v>
      </c>
      <c r="AO253">
        <v>1000000</v>
      </c>
      <c r="AP253" t="s">
        <v>439</v>
      </c>
      <c r="AQ253">
        <v>10</v>
      </c>
      <c r="AR253" t="s">
        <v>440</v>
      </c>
      <c r="AS253">
        <v>1000</v>
      </c>
      <c r="AT253" t="s">
        <v>441</v>
      </c>
      <c r="AU253">
        <v>20</v>
      </c>
      <c r="AV253" t="s">
        <v>442</v>
      </c>
      <c r="AW253">
        <v>20</v>
      </c>
      <c r="AX253" t="s">
        <v>443</v>
      </c>
      <c r="AY253">
        <v>1</v>
      </c>
      <c r="AZ253" t="s">
        <v>444</v>
      </c>
      <c r="BA253">
        <v>0</v>
      </c>
      <c r="BB253" t="s">
        <v>445</v>
      </c>
      <c r="BC253">
        <v>100</v>
      </c>
    </row>
    <row r="254" ht="29.25" spans="1:55">
      <c r="A254" s="2">
        <v>1078</v>
      </c>
      <c r="B254" t="s">
        <v>425</v>
      </c>
      <c r="C254">
        <v>4</v>
      </c>
      <c r="D254" t="s">
        <v>426</v>
      </c>
      <c r="E254">
        <v>227</v>
      </c>
      <c r="F254" t="s">
        <v>427</v>
      </c>
      <c r="G254" t="s">
        <v>428</v>
      </c>
      <c r="H254">
        <v>102.851</v>
      </c>
      <c r="I254" t="s">
        <v>429</v>
      </c>
      <c r="J254">
        <v>0.00026</v>
      </c>
      <c r="K254" t="s">
        <v>71</v>
      </c>
      <c r="L254" t="s">
        <v>430</v>
      </c>
      <c r="M254">
        <v>179.268616</v>
      </c>
      <c r="N254" t="s">
        <v>71</v>
      </c>
      <c r="O254" t="s">
        <v>431</v>
      </c>
      <c r="P254">
        <v>0.000439</v>
      </c>
      <c r="Q254" t="s">
        <v>71</v>
      </c>
      <c r="R254" t="s">
        <v>432</v>
      </c>
      <c r="S254" t="e">
        <f t="shared" si="4"/>
        <v>#NAME?</v>
      </c>
      <c r="T254" t="s">
        <v>71</v>
      </c>
      <c r="U254" t="s">
        <v>70</v>
      </c>
      <c r="V254">
        <v>0.432875</v>
      </c>
      <c r="W254" t="s">
        <v>71</v>
      </c>
      <c r="X254" t="s">
        <v>433</v>
      </c>
      <c r="Y254">
        <v>0</v>
      </c>
      <c r="Z254" t="s">
        <v>72</v>
      </c>
      <c r="AA254">
        <v>0</v>
      </c>
      <c r="AB254" t="s">
        <v>71</v>
      </c>
      <c r="AC254" t="s">
        <v>73</v>
      </c>
      <c r="AD254">
        <v>0</v>
      </c>
      <c r="AE254" t="s">
        <v>71</v>
      </c>
      <c r="AF254" t="s">
        <v>446</v>
      </c>
      <c r="AG254">
        <v>0</v>
      </c>
      <c r="AH254" t="s">
        <v>71</v>
      </c>
      <c r="AI254" t="s">
        <v>74</v>
      </c>
      <c r="AJ254">
        <v>0</v>
      </c>
      <c r="AK254" t="s">
        <v>71</v>
      </c>
      <c r="AL254" t="s">
        <v>437</v>
      </c>
      <c r="AM254">
        <v>1000</v>
      </c>
      <c r="AN254" t="s">
        <v>438</v>
      </c>
      <c r="AO254">
        <v>1000000</v>
      </c>
      <c r="AP254" t="s">
        <v>439</v>
      </c>
      <c r="AQ254">
        <v>10</v>
      </c>
      <c r="AR254" t="s">
        <v>440</v>
      </c>
      <c r="AS254">
        <v>1000</v>
      </c>
      <c r="AT254" t="s">
        <v>441</v>
      </c>
      <c r="AU254">
        <v>20</v>
      </c>
      <c r="AV254" t="s">
        <v>442</v>
      </c>
      <c r="AW254">
        <v>20</v>
      </c>
      <c r="AX254" t="s">
        <v>443</v>
      </c>
      <c r="AY254">
        <v>1</v>
      </c>
      <c r="AZ254" t="s">
        <v>444</v>
      </c>
      <c r="BA254">
        <v>0</v>
      </c>
      <c r="BB254" t="s">
        <v>445</v>
      </c>
      <c r="BC254">
        <v>1000</v>
      </c>
    </row>
    <row r="255" ht="29.25" spans="1:55">
      <c r="A255" s="2">
        <v>1077</v>
      </c>
      <c r="B255" t="s">
        <v>425</v>
      </c>
      <c r="C255">
        <v>4</v>
      </c>
      <c r="D255" t="s">
        <v>426</v>
      </c>
      <c r="E255">
        <v>227</v>
      </c>
      <c r="F255" t="s">
        <v>427</v>
      </c>
      <c r="G255" t="s">
        <v>428</v>
      </c>
      <c r="H255">
        <v>105.567</v>
      </c>
      <c r="I255" t="s">
        <v>429</v>
      </c>
      <c r="J255">
        <v>0.000261</v>
      </c>
      <c r="K255" t="s">
        <v>71</v>
      </c>
      <c r="L255" t="s">
        <v>430</v>
      </c>
      <c r="M255">
        <v>179.546773</v>
      </c>
      <c r="N255" t="s">
        <v>71</v>
      </c>
      <c r="O255" t="s">
        <v>431</v>
      </c>
      <c r="P255">
        <v>0.000441</v>
      </c>
      <c r="Q255" t="s">
        <v>71</v>
      </c>
      <c r="R255" t="s">
        <v>432</v>
      </c>
      <c r="S255" t="e">
        <f t="shared" si="4"/>
        <v>#NAME?</v>
      </c>
      <c r="T255" t="s">
        <v>71</v>
      </c>
      <c r="U255" t="s">
        <v>70</v>
      </c>
      <c r="V255">
        <v>0.451889</v>
      </c>
      <c r="W255" t="s">
        <v>71</v>
      </c>
      <c r="X255" t="s">
        <v>433</v>
      </c>
      <c r="Y255">
        <v>0</v>
      </c>
      <c r="Z255" t="s">
        <v>72</v>
      </c>
      <c r="AA255">
        <v>0</v>
      </c>
      <c r="AB255" t="s">
        <v>71</v>
      </c>
      <c r="AC255" t="s">
        <v>73</v>
      </c>
      <c r="AD255">
        <v>0</v>
      </c>
      <c r="AE255" t="s">
        <v>71</v>
      </c>
      <c r="AF255" t="s">
        <v>446</v>
      </c>
      <c r="AG255">
        <v>0</v>
      </c>
      <c r="AH255" t="s">
        <v>71</v>
      </c>
      <c r="AI255" t="s">
        <v>74</v>
      </c>
      <c r="AJ255">
        <v>0</v>
      </c>
      <c r="AK255" t="s">
        <v>71</v>
      </c>
      <c r="AL255" t="s">
        <v>437</v>
      </c>
      <c r="AM255">
        <v>1000</v>
      </c>
      <c r="AN255" t="s">
        <v>438</v>
      </c>
      <c r="AO255">
        <v>1000000</v>
      </c>
      <c r="AP255" t="s">
        <v>439</v>
      </c>
      <c r="AQ255">
        <v>10</v>
      </c>
      <c r="AR255" t="s">
        <v>440</v>
      </c>
      <c r="AS255">
        <v>1000</v>
      </c>
      <c r="AT255" t="s">
        <v>441</v>
      </c>
      <c r="AU255">
        <v>20</v>
      </c>
      <c r="AV255" t="s">
        <v>442</v>
      </c>
      <c r="AW255">
        <v>20</v>
      </c>
      <c r="AX255" t="s">
        <v>443</v>
      </c>
      <c r="AY255">
        <v>1</v>
      </c>
      <c r="AZ255" t="s">
        <v>444</v>
      </c>
      <c r="BA255">
        <v>0</v>
      </c>
      <c r="BB255" t="s">
        <v>445</v>
      </c>
      <c r="BC255">
        <v>10000</v>
      </c>
    </row>
    <row r="256" ht="29.25" spans="1:55">
      <c r="A256" s="2">
        <v>1076</v>
      </c>
      <c r="B256" t="s">
        <v>425</v>
      </c>
      <c r="C256">
        <v>4</v>
      </c>
      <c r="D256" t="s">
        <v>426</v>
      </c>
      <c r="E256">
        <v>227</v>
      </c>
      <c r="F256" t="s">
        <v>427</v>
      </c>
      <c r="G256" t="s">
        <v>428</v>
      </c>
      <c r="H256">
        <v>108.454</v>
      </c>
      <c r="I256" t="s">
        <v>429</v>
      </c>
      <c r="J256">
        <v>0.000264</v>
      </c>
      <c r="K256" t="s">
        <v>71</v>
      </c>
      <c r="L256" t="s">
        <v>430</v>
      </c>
      <c r="M256">
        <v>179.02534</v>
      </c>
      <c r="N256" t="s">
        <v>71</v>
      </c>
      <c r="O256" t="s">
        <v>431</v>
      </c>
      <c r="P256">
        <v>0.000443</v>
      </c>
      <c r="Q256" t="s">
        <v>71</v>
      </c>
      <c r="R256" t="s">
        <v>432</v>
      </c>
      <c r="S256" t="e">
        <f t="shared" si="4"/>
        <v>#NAME?</v>
      </c>
      <c r="T256" t="s">
        <v>71</v>
      </c>
      <c r="U256" t="s">
        <v>70</v>
      </c>
      <c r="V256">
        <v>0.458649</v>
      </c>
      <c r="W256" t="s">
        <v>71</v>
      </c>
      <c r="X256" t="s">
        <v>433</v>
      </c>
      <c r="Y256">
        <v>0</v>
      </c>
      <c r="Z256" t="s">
        <v>72</v>
      </c>
      <c r="AA256">
        <v>0</v>
      </c>
      <c r="AB256" t="s">
        <v>71</v>
      </c>
      <c r="AC256" t="s">
        <v>73</v>
      </c>
      <c r="AD256">
        <v>0</v>
      </c>
      <c r="AE256" t="s">
        <v>71</v>
      </c>
      <c r="AF256" t="s">
        <v>446</v>
      </c>
      <c r="AG256">
        <v>0</v>
      </c>
      <c r="AH256" t="s">
        <v>71</v>
      </c>
      <c r="AI256" t="s">
        <v>74</v>
      </c>
      <c r="AJ256">
        <v>0</v>
      </c>
      <c r="AK256" t="s">
        <v>71</v>
      </c>
      <c r="AL256" t="s">
        <v>437</v>
      </c>
      <c r="AM256">
        <v>1000</v>
      </c>
      <c r="AN256" t="s">
        <v>438</v>
      </c>
      <c r="AO256">
        <v>1000000</v>
      </c>
      <c r="AP256" t="s">
        <v>439</v>
      </c>
      <c r="AQ256">
        <v>10</v>
      </c>
      <c r="AR256" t="s">
        <v>440</v>
      </c>
      <c r="AS256">
        <v>1000</v>
      </c>
      <c r="AT256" t="s">
        <v>441</v>
      </c>
      <c r="AU256">
        <v>20</v>
      </c>
      <c r="AV256" t="s">
        <v>442</v>
      </c>
      <c r="AW256">
        <v>20</v>
      </c>
      <c r="AX256" t="s">
        <v>443</v>
      </c>
      <c r="AY256">
        <v>1</v>
      </c>
      <c r="AZ256" t="s">
        <v>444</v>
      </c>
      <c r="BA256">
        <v>0</v>
      </c>
      <c r="BB256" t="s">
        <v>445</v>
      </c>
      <c r="BC256">
        <v>100000</v>
      </c>
    </row>
    <row r="257" ht="29.25" spans="1:55">
      <c r="A257" s="2">
        <v>1075</v>
      </c>
      <c r="B257" t="s">
        <v>425</v>
      </c>
      <c r="C257">
        <v>4</v>
      </c>
      <c r="D257" t="s">
        <v>426</v>
      </c>
      <c r="E257">
        <v>227</v>
      </c>
      <c r="F257" t="s">
        <v>427</v>
      </c>
      <c r="G257" t="s">
        <v>428</v>
      </c>
      <c r="H257">
        <v>98.455</v>
      </c>
      <c r="I257" t="s">
        <v>429</v>
      </c>
      <c r="J257">
        <v>0.000266</v>
      </c>
      <c r="K257" t="s">
        <v>71</v>
      </c>
      <c r="L257" t="s">
        <v>430</v>
      </c>
      <c r="M257">
        <v>179.783163</v>
      </c>
      <c r="N257" t="s">
        <v>71</v>
      </c>
      <c r="O257" t="s">
        <v>431</v>
      </c>
      <c r="P257">
        <v>0.000446</v>
      </c>
      <c r="Q257" t="s">
        <v>71</v>
      </c>
      <c r="R257" t="s">
        <v>432</v>
      </c>
      <c r="S257" t="e">
        <f t="shared" si="4"/>
        <v>#NAME?</v>
      </c>
      <c r="T257" t="s">
        <v>71</v>
      </c>
      <c r="U257" t="s">
        <v>70</v>
      </c>
      <c r="V257">
        <v>0.463287</v>
      </c>
      <c r="W257" t="s">
        <v>71</v>
      </c>
      <c r="X257" t="s">
        <v>433</v>
      </c>
      <c r="Y257">
        <v>0</v>
      </c>
      <c r="Z257" t="s">
        <v>72</v>
      </c>
      <c r="AA257">
        <v>0</v>
      </c>
      <c r="AB257" t="s">
        <v>71</v>
      </c>
      <c r="AC257" t="s">
        <v>73</v>
      </c>
      <c r="AD257">
        <v>0</v>
      </c>
      <c r="AE257" t="s">
        <v>71</v>
      </c>
      <c r="AF257" t="s">
        <v>446</v>
      </c>
      <c r="AG257">
        <v>0</v>
      </c>
      <c r="AH257" t="s">
        <v>71</v>
      </c>
      <c r="AI257" t="s">
        <v>74</v>
      </c>
      <c r="AJ257">
        <v>0</v>
      </c>
      <c r="AK257" t="s">
        <v>71</v>
      </c>
      <c r="AL257" t="s">
        <v>437</v>
      </c>
      <c r="AM257">
        <v>1000</v>
      </c>
      <c r="AN257" t="s">
        <v>438</v>
      </c>
      <c r="AO257">
        <v>1000000</v>
      </c>
      <c r="AP257" t="s">
        <v>439</v>
      </c>
      <c r="AQ257">
        <v>10</v>
      </c>
      <c r="AR257" t="s">
        <v>440</v>
      </c>
      <c r="AS257">
        <v>1000</v>
      </c>
      <c r="AT257" t="s">
        <v>441</v>
      </c>
      <c r="AU257">
        <v>20</v>
      </c>
      <c r="AV257" t="s">
        <v>442</v>
      </c>
      <c r="AW257">
        <v>20</v>
      </c>
      <c r="AX257" t="s">
        <v>443</v>
      </c>
      <c r="AY257">
        <v>1</v>
      </c>
      <c r="AZ257" t="s">
        <v>444</v>
      </c>
      <c r="BA257">
        <v>0</v>
      </c>
      <c r="BB257" t="s">
        <v>445</v>
      </c>
      <c r="BC257">
        <v>1000000</v>
      </c>
    </row>
    <row r="258" ht="29.25" spans="1:55">
      <c r="A258" s="2">
        <v>1074</v>
      </c>
      <c r="B258" t="s">
        <v>425</v>
      </c>
      <c r="C258">
        <v>4</v>
      </c>
      <c r="D258" t="s">
        <v>426</v>
      </c>
      <c r="E258">
        <v>529</v>
      </c>
      <c r="F258" t="s">
        <v>427</v>
      </c>
      <c r="G258" t="s">
        <v>428</v>
      </c>
      <c r="H258">
        <v>0</v>
      </c>
      <c r="I258" t="s">
        <v>429</v>
      </c>
      <c r="J258">
        <v>0.000339</v>
      </c>
      <c r="K258" t="s">
        <v>71</v>
      </c>
      <c r="L258" t="s">
        <v>430</v>
      </c>
      <c r="M258">
        <v>282.178934</v>
      </c>
      <c r="N258" t="s">
        <v>71</v>
      </c>
      <c r="O258" t="s">
        <v>431</v>
      </c>
      <c r="P258">
        <v>0.000621</v>
      </c>
      <c r="Q258" t="s">
        <v>71</v>
      </c>
      <c r="R258" t="s">
        <v>432</v>
      </c>
      <c r="S258" t="e">
        <f t="shared" si="4"/>
        <v>#NAME?</v>
      </c>
      <c r="T258" t="s">
        <v>71</v>
      </c>
      <c r="U258" t="s">
        <v>70</v>
      </c>
      <c r="V258">
        <v>0.811353</v>
      </c>
      <c r="W258" t="s">
        <v>71</v>
      </c>
      <c r="X258" t="s">
        <v>433</v>
      </c>
      <c r="Y258">
        <v>0</v>
      </c>
      <c r="Z258" t="s">
        <v>72</v>
      </c>
      <c r="AA258">
        <v>0</v>
      </c>
      <c r="AB258" t="s">
        <v>71</v>
      </c>
      <c r="AC258" t="s">
        <v>73</v>
      </c>
      <c r="AD258">
        <v>0</v>
      </c>
      <c r="AE258" t="s">
        <v>71</v>
      </c>
      <c r="AF258" t="s">
        <v>446</v>
      </c>
      <c r="AG258">
        <v>0</v>
      </c>
      <c r="AH258" t="s">
        <v>71</v>
      </c>
      <c r="AI258" t="s">
        <v>74</v>
      </c>
      <c r="AJ258">
        <v>0</v>
      </c>
      <c r="AK258" t="s">
        <v>71</v>
      </c>
      <c r="AL258" t="s">
        <v>437</v>
      </c>
      <c r="AM258">
        <v>1000</v>
      </c>
      <c r="AN258" t="s">
        <v>438</v>
      </c>
      <c r="AO258">
        <v>1000000</v>
      </c>
      <c r="AP258" t="s">
        <v>439</v>
      </c>
      <c r="AQ258">
        <v>10</v>
      </c>
      <c r="AR258" t="s">
        <v>440</v>
      </c>
      <c r="AS258">
        <v>1000</v>
      </c>
      <c r="AT258" t="s">
        <v>441</v>
      </c>
      <c r="AU258">
        <v>20</v>
      </c>
      <c r="AV258" t="s">
        <v>442</v>
      </c>
      <c r="AW258">
        <v>100</v>
      </c>
      <c r="AX258" t="s">
        <v>443</v>
      </c>
      <c r="AY258">
        <v>25</v>
      </c>
      <c r="AZ258" t="s">
        <v>444</v>
      </c>
      <c r="BA258">
        <v>0</v>
      </c>
      <c r="BB258" t="s">
        <v>445</v>
      </c>
      <c r="BC258">
        <v>1000000</v>
      </c>
    </row>
    <row r="259" ht="29.25" spans="1:55">
      <c r="A259" s="2">
        <v>1073</v>
      </c>
      <c r="B259" t="s">
        <v>425</v>
      </c>
      <c r="C259">
        <v>4</v>
      </c>
      <c r="D259" t="s">
        <v>426</v>
      </c>
      <c r="E259">
        <v>529</v>
      </c>
      <c r="F259" t="s">
        <v>427</v>
      </c>
      <c r="G259" t="s">
        <v>428</v>
      </c>
      <c r="H259">
        <v>0.009</v>
      </c>
      <c r="I259" t="s">
        <v>429</v>
      </c>
      <c r="J259">
        <v>0.000306</v>
      </c>
      <c r="K259" t="s">
        <v>71</v>
      </c>
      <c r="L259" t="s">
        <v>430</v>
      </c>
      <c r="M259">
        <v>274.856116</v>
      </c>
      <c r="N259" t="s">
        <v>71</v>
      </c>
      <c r="O259" t="s">
        <v>431</v>
      </c>
      <c r="P259">
        <v>0.000581</v>
      </c>
      <c r="Q259" t="s">
        <v>71</v>
      </c>
      <c r="R259" t="s">
        <v>432</v>
      </c>
      <c r="S259" t="e">
        <f t="shared" si="4"/>
        <v>#NAME?</v>
      </c>
      <c r="T259" t="s">
        <v>71</v>
      </c>
      <c r="U259" t="s">
        <v>70</v>
      </c>
      <c r="V259">
        <v>0.855803</v>
      </c>
      <c r="W259" t="s">
        <v>71</v>
      </c>
      <c r="X259" t="s">
        <v>433</v>
      </c>
      <c r="Y259">
        <v>0</v>
      </c>
      <c r="Z259" t="s">
        <v>72</v>
      </c>
      <c r="AA259">
        <v>0</v>
      </c>
      <c r="AB259" t="s">
        <v>71</v>
      </c>
      <c r="AC259" t="s">
        <v>73</v>
      </c>
      <c r="AD259">
        <v>0</v>
      </c>
      <c r="AE259" t="s">
        <v>71</v>
      </c>
      <c r="AF259" t="s">
        <v>446</v>
      </c>
      <c r="AG259">
        <v>0</v>
      </c>
      <c r="AH259" t="s">
        <v>71</v>
      </c>
      <c r="AI259" t="s">
        <v>74</v>
      </c>
      <c r="AJ259">
        <v>0</v>
      </c>
      <c r="AK259" t="s">
        <v>71</v>
      </c>
      <c r="AL259" t="s">
        <v>437</v>
      </c>
      <c r="AM259">
        <v>1000</v>
      </c>
      <c r="AN259" t="s">
        <v>438</v>
      </c>
      <c r="AO259">
        <v>1000000</v>
      </c>
      <c r="AP259" t="s">
        <v>439</v>
      </c>
      <c r="AQ259">
        <v>10</v>
      </c>
      <c r="AR259" t="s">
        <v>440</v>
      </c>
      <c r="AS259">
        <v>1000</v>
      </c>
      <c r="AT259" t="s">
        <v>441</v>
      </c>
      <c r="AU259">
        <v>20</v>
      </c>
      <c r="AV259" t="s">
        <v>442</v>
      </c>
      <c r="AW259">
        <v>100</v>
      </c>
      <c r="AX259" t="s">
        <v>443</v>
      </c>
      <c r="AY259">
        <v>25</v>
      </c>
      <c r="AZ259" t="s">
        <v>444</v>
      </c>
      <c r="BA259">
        <v>0</v>
      </c>
      <c r="BB259" t="s">
        <v>445</v>
      </c>
      <c r="BC259">
        <v>1000000</v>
      </c>
    </row>
    <row r="260" ht="29.25" spans="1:55">
      <c r="A260" s="2">
        <v>1072</v>
      </c>
      <c r="B260" t="s">
        <v>425</v>
      </c>
      <c r="C260">
        <v>4</v>
      </c>
      <c r="D260" t="s">
        <v>426</v>
      </c>
      <c r="E260">
        <v>529</v>
      </c>
      <c r="F260" t="s">
        <v>427</v>
      </c>
      <c r="G260" t="s">
        <v>428</v>
      </c>
      <c r="H260">
        <v>5.902</v>
      </c>
      <c r="I260" t="s">
        <v>429</v>
      </c>
      <c r="J260">
        <v>0.000337</v>
      </c>
      <c r="K260" t="s">
        <v>71</v>
      </c>
      <c r="L260" t="s">
        <v>430</v>
      </c>
      <c r="M260">
        <v>259.023704</v>
      </c>
      <c r="N260" t="s">
        <v>71</v>
      </c>
      <c r="O260" t="s">
        <v>431</v>
      </c>
      <c r="P260">
        <v>0.000596</v>
      </c>
      <c r="Q260" t="s">
        <v>71</v>
      </c>
      <c r="R260" t="s">
        <v>432</v>
      </c>
      <c r="S260" t="e">
        <f t="shared" si="4"/>
        <v>#NAME?</v>
      </c>
      <c r="T260" t="s">
        <v>71</v>
      </c>
      <c r="U260" t="s">
        <v>70</v>
      </c>
      <c r="V260">
        <v>1.00646</v>
      </c>
      <c r="W260" t="s">
        <v>71</v>
      </c>
      <c r="X260" t="s">
        <v>433</v>
      </c>
      <c r="Y260">
        <v>0</v>
      </c>
      <c r="Z260" t="s">
        <v>72</v>
      </c>
      <c r="AA260">
        <v>0</v>
      </c>
      <c r="AB260" t="s">
        <v>71</v>
      </c>
      <c r="AC260" t="s">
        <v>73</v>
      </c>
      <c r="AD260">
        <v>0</v>
      </c>
      <c r="AE260" t="s">
        <v>71</v>
      </c>
      <c r="AF260" t="s">
        <v>446</v>
      </c>
      <c r="AG260">
        <v>0</v>
      </c>
      <c r="AH260" t="s">
        <v>71</v>
      </c>
      <c r="AI260" t="s">
        <v>74</v>
      </c>
      <c r="AJ260">
        <v>0</v>
      </c>
      <c r="AK260" t="s">
        <v>71</v>
      </c>
      <c r="AL260" t="s">
        <v>437</v>
      </c>
      <c r="AM260">
        <v>1000</v>
      </c>
      <c r="AN260" t="s">
        <v>438</v>
      </c>
      <c r="AO260">
        <v>1000000</v>
      </c>
      <c r="AP260" t="s">
        <v>439</v>
      </c>
      <c r="AQ260">
        <v>10</v>
      </c>
      <c r="AR260" t="s">
        <v>440</v>
      </c>
      <c r="AS260">
        <v>1000</v>
      </c>
      <c r="AT260" t="s">
        <v>441</v>
      </c>
      <c r="AU260">
        <v>20</v>
      </c>
      <c r="AV260" t="s">
        <v>442</v>
      </c>
      <c r="AW260">
        <v>100</v>
      </c>
      <c r="AX260" t="s">
        <v>443</v>
      </c>
      <c r="AY260">
        <v>25</v>
      </c>
      <c r="AZ260" t="s">
        <v>444</v>
      </c>
      <c r="BA260">
        <v>0</v>
      </c>
      <c r="BB260" t="s">
        <v>445</v>
      </c>
      <c r="BC260">
        <v>1000000</v>
      </c>
    </row>
    <row r="261" ht="29.25" spans="1:55">
      <c r="A261" s="2">
        <v>1071</v>
      </c>
      <c r="B261" t="s">
        <v>425</v>
      </c>
      <c r="C261">
        <v>4</v>
      </c>
      <c r="D261" t="s">
        <v>426</v>
      </c>
      <c r="E261">
        <v>529</v>
      </c>
      <c r="F261" t="s">
        <v>427</v>
      </c>
      <c r="G261" t="s">
        <v>428</v>
      </c>
      <c r="H261">
        <v>37.57</v>
      </c>
      <c r="I261" t="s">
        <v>429</v>
      </c>
      <c r="J261">
        <v>0.000278</v>
      </c>
      <c r="K261" t="s">
        <v>71</v>
      </c>
      <c r="L261" t="s">
        <v>430</v>
      </c>
      <c r="M261">
        <v>232.833187</v>
      </c>
      <c r="N261" t="s">
        <v>71</v>
      </c>
      <c r="O261" t="s">
        <v>431</v>
      </c>
      <c r="P261">
        <v>0.000511</v>
      </c>
      <c r="Q261" t="s">
        <v>71</v>
      </c>
      <c r="R261" t="s">
        <v>432</v>
      </c>
      <c r="S261" t="e">
        <f t="shared" si="4"/>
        <v>#NAME?</v>
      </c>
      <c r="T261" t="s">
        <v>71</v>
      </c>
      <c r="U261" t="s">
        <v>70</v>
      </c>
      <c r="V261">
        <v>0.918413</v>
      </c>
      <c r="W261" t="s">
        <v>71</v>
      </c>
      <c r="X261" t="s">
        <v>433</v>
      </c>
      <c r="Y261">
        <v>0</v>
      </c>
      <c r="Z261" t="s">
        <v>72</v>
      </c>
      <c r="AA261">
        <v>0</v>
      </c>
      <c r="AB261" t="s">
        <v>71</v>
      </c>
      <c r="AC261" t="s">
        <v>73</v>
      </c>
      <c r="AD261">
        <v>0</v>
      </c>
      <c r="AE261" t="s">
        <v>71</v>
      </c>
      <c r="AF261" t="s">
        <v>446</v>
      </c>
      <c r="AG261">
        <v>0</v>
      </c>
      <c r="AH261" t="s">
        <v>71</v>
      </c>
      <c r="AI261" t="s">
        <v>74</v>
      </c>
      <c r="AJ261">
        <v>0</v>
      </c>
      <c r="AK261" t="s">
        <v>71</v>
      </c>
      <c r="AL261" t="s">
        <v>437</v>
      </c>
      <c r="AM261">
        <v>1000</v>
      </c>
      <c r="AN261" t="s">
        <v>438</v>
      </c>
      <c r="AO261">
        <v>1000000</v>
      </c>
      <c r="AP261" t="s">
        <v>439</v>
      </c>
      <c r="AQ261">
        <v>10</v>
      </c>
      <c r="AR261" t="s">
        <v>440</v>
      </c>
      <c r="AS261">
        <v>1000</v>
      </c>
      <c r="AT261" t="s">
        <v>441</v>
      </c>
      <c r="AU261">
        <v>20</v>
      </c>
      <c r="AV261" t="s">
        <v>442</v>
      </c>
      <c r="AW261">
        <v>100</v>
      </c>
      <c r="AX261" t="s">
        <v>443</v>
      </c>
      <c r="AY261">
        <v>25</v>
      </c>
      <c r="AZ261" t="s">
        <v>444</v>
      </c>
      <c r="BA261">
        <v>0</v>
      </c>
      <c r="BB261" t="s">
        <v>445</v>
      </c>
      <c r="BC261">
        <v>1000000</v>
      </c>
    </row>
    <row r="262" ht="29.25" spans="1:55">
      <c r="A262" s="2">
        <v>1070</v>
      </c>
      <c r="B262" t="s">
        <v>425</v>
      </c>
      <c r="C262">
        <v>4</v>
      </c>
      <c r="D262" t="s">
        <v>426</v>
      </c>
      <c r="E262">
        <v>529</v>
      </c>
      <c r="F262" t="s">
        <v>427</v>
      </c>
      <c r="G262" t="s">
        <v>428</v>
      </c>
      <c r="H262">
        <v>80.529</v>
      </c>
      <c r="I262" t="s">
        <v>429</v>
      </c>
      <c r="J262">
        <v>0.000259</v>
      </c>
      <c r="K262" t="s">
        <v>71</v>
      </c>
      <c r="L262" t="s">
        <v>430</v>
      </c>
      <c r="M262">
        <v>219.350469</v>
      </c>
      <c r="N262" t="s">
        <v>71</v>
      </c>
      <c r="O262" t="s">
        <v>431</v>
      </c>
      <c r="P262">
        <v>0.000478</v>
      </c>
      <c r="Q262" t="s">
        <v>71</v>
      </c>
      <c r="R262" t="s">
        <v>432</v>
      </c>
      <c r="S262" t="e">
        <f t="shared" si="4"/>
        <v>#NAME?</v>
      </c>
      <c r="T262" t="s">
        <v>71</v>
      </c>
      <c r="U262" t="s">
        <v>70</v>
      </c>
      <c r="V262">
        <v>0.917288</v>
      </c>
      <c r="W262" t="s">
        <v>71</v>
      </c>
      <c r="X262" t="s">
        <v>433</v>
      </c>
      <c r="Y262">
        <v>0</v>
      </c>
      <c r="Z262" t="s">
        <v>72</v>
      </c>
      <c r="AA262">
        <v>0</v>
      </c>
      <c r="AB262" t="s">
        <v>71</v>
      </c>
      <c r="AC262" t="s">
        <v>73</v>
      </c>
      <c r="AD262">
        <v>0</v>
      </c>
      <c r="AE262" t="s">
        <v>71</v>
      </c>
      <c r="AF262" t="s">
        <v>446</v>
      </c>
      <c r="AG262">
        <v>0</v>
      </c>
      <c r="AH262" t="s">
        <v>71</v>
      </c>
      <c r="AI262" t="s">
        <v>74</v>
      </c>
      <c r="AJ262">
        <v>0</v>
      </c>
      <c r="AK262" t="s">
        <v>71</v>
      </c>
      <c r="AL262" t="s">
        <v>437</v>
      </c>
      <c r="AM262">
        <v>1000</v>
      </c>
      <c r="AN262" t="s">
        <v>438</v>
      </c>
      <c r="AO262">
        <v>1000000</v>
      </c>
      <c r="AP262" t="s">
        <v>439</v>
      </c>
      <c r="AQ262">
        <v>10</v>
      </c>
      <c r="AR262" t="s">
        <v>440</v>
      </c>
      <c r="AS262">
        <v>1000</v>
      </c>
      <c r="AT262" t="s">
        <v>441</v>
      </c>
      <c r="AU262">
        <v>20</v>
      </c>
      <c r="AV262" t="s">
        <v>442</v>
      </c>
      <c r="AW262">
        <v>100</v>
      </c>
      <c r="AX262" t="s">
        <v>443</v>
      </c>
      <c r="AY262">
        <v>25</v>
      </c>
      <c r="AZ262" t="s">
        <v>444</v>
      </c>
      <c r="BA262">
        <v>0</v>
      </c>
      <c r="BB262" t="s">
        <v>445</v>
      </c>
      <c r="BC262">
        <v>1000000</v>
      </c>
    </row>
    <row r="263" ht="29.25" spans="1:55">
      <c r="A263" s="2">
        <v>1069</v>
      </c>
      <c r="B263" t="s">
        <v>425</v>
      </c>
      <c r="C263">
        <v>4</v>
      </c>
      <c r="D263" t="s">
        <v>426</v>
      </c>
      <c r="E263">
        <v>529</v>
      </c>
      <c r="F263" t="s">
        <v>427</v>
      </c>
      <c r="G263" t="s">
        <v>428</v>
      </c>
      <c r="H263">
        <v>93.801</v>
      </c>
      <c r="I263" t="s">
        <v>429</v>
      </c>
      <c r="J263">
        <v>0.000263</v>
      </c>
      <c r="K263" t="s">
        <v>71</v>
      </c>
      <c r="L263" t="s">
        <v>430</v>
      </c>
      <c r="M263">
        <v>211.146235</v>
      </c>
      <c r="N263" t="s">
        <v>71</v>
      </c>
      <c r="O263" t="s">
        <v>431</v>
      </c>
      <c r="P263">
        <v>0.000474</v>
      </c>
      <c r="Q263" t="s">
        <v>71</v>
      </c>
      <c r="R263" t="s">
        <v>432</v>
      </c>
      <c r="S263" t="e">
        <f t="shared" si="4"/>
        <v>#NAME?</v>
      </c>
      <c r="T263" t="s">
        <v>71</v>
      </c>
      <c r="U263" t="s">
        <v>70</v>
      </c>
      <c r="V263">
        <v>0.923545</v>
      </c>
      <c r="W263" t="s">
        <v>71</v>
      </c>
      <c r="X263" t="s">
        <v>433</v>
      </c>
      <c r="Y263">
        <v>0</v>
      </c>
      <c r="Z263" t="s">
        <v>72</v>
      </c>
      <c r="AA263">
        <v>0</v>
      </c>
      <c r="AB263" t="s">
        <v>71</v>
      </c>
      <c r="AC263" t="s">
        <v>73</v>
      </c>
      <c r="AD263">
        <v>0</v>
      </c>
      <c r="AE263" t="s">
        <v>71</v>
      </c>
      <c r="AF263" t="s">
        <v>446</v>
      </c>
      <c r="AG263">
        <v>0</v>
      </c>
      <c r="AH263" t="s">
        <v>71</v>
      </c>
      <c r="AI263" t="s">
        <v>74</v>
      </c>
      <c r="AJ263">
        <v>0</v>
      </c>
      <c r="AK263" t="s">
        <v>71</v>
      </c>
      <c r="AL263" t="s">
        <v>437</v>
      </c>
      <c r="AM263">
        <v>1000</v>
      </c>
      <c r="AN263" t="s">
        <v>438</v>
      </c>
      <c r="AO263">
        <v>1000000</v>
      </c>
      <c r="AP263" t="s">
        <v>439</v>
      </c>
      <c r="AQ263">
        <v>10</v>
      </c>
      <c r="AR263" t="s">
        <v>440</v>
      </c>
      <c r="AS263">
        <v>1000</v>
      </c>
      <c r="AT263" t="s">
        <v>441</v>
      </c>
      <c r="AU263">
        <v>20</v>
      </c>
      <c r="AV263" t="s">
        <v>442</v>
      </c>
      <c r="AW263">
        <v>100</v>
      </c>
      <c r="AX263" t="s">
        <v>443</v>
      </c>
      <c r="AY263">
        <v>25</v>
      </c>
      <c r="AZ263" t="s">
        <v>444</v>
      </c>
      <c r="BA263">
        <v>0</v>
      </c>
      <c r="BB263" t="s">
        <v>445</v>
      </c>
      <c r="BC263">
        <v>1000000</v>
      </c>
    </row>
    <row r="264" spans="1:55">
      <c r="A264">
        <v>1068</v>
      </c>
      <c r="B264" t="s">
        <v>425</v>
      </c>
      <c r="C264">
        <v>4</v>
      </c>
      <c r="D264" t="s">
        <v>426</v>
      </c>
      <c r="E264">
        <v>529</v>
      </c>
      <c r="F264" t="s">
        <v>427</v>
      </c>
      <c r="G264" t="s">
        <v>428</v>
      </c>
      <c r="H264">
        <v>0</v>
      </c>
      <c r="I264" t="s">
        <v>429</v>
      </c>
      <c r="J264">
        <v>0.000352</v>
      </c>
      <c r="K264" t="s">
        <v>71</v>
      </c>
      <c r="L264" t="s">
        <v>430</v>
      </c>
      <c r="M264">
        <v>275.341026</v>
      </c>
      <c r="N264" t="s">
        <v>71</v>
      </c>
      <c r="O264" t="s">
        <v>431</v>
      </c>
      <c r="P264">
        <v>0.000627</v>
      </c>
      <c r="Q264" t="s">
        <v>71</v>
      </c>
      <c r="R264" t="s">
        <v>432</v>
      </c>
      <c r="S264" t="e">
        <f t="shared" si="4"/>
        <v>#NAME?</v>
      </c>
      <c r="T264" t="s">
        <v>71</v>
      </c>
      <c r="U264" t="s">
        <v>70</v>
      </c>
      <c r="V264">
        <v>0.8193</v>
      </c>
      <c r="W264" t="s">
        <v>71</v>
      </c>
      <c r="X264" t="s">
        <v>433</v>
      </c>
      <c r="Y264">
        <v>0</v>
      </c>
      <c r="Z264" t="s">
        <v>72</v>
      </c>
      <c r="AA264">
        <v>0</v>
      </c>
      <c r="AB264" t="s">
        <v>71</v>
      </c>
      <c r="AC264" t="s">
        <v>73</v>
      </c>
      <c r="AD264">
        <v>0</v>
      </c>
      <c r="AE264" t="s">
        <v>71</v>
      </c>
      <c r="AF264" t="s">
        <v>446</v>
      </c>
      <c r="AG264">
        <v>0</v>
      </c>
      <c r="AH264" t="s">
        <v>71</v>
      </c>
      <c r="AI264" t="s">
        <v>74</v>
      </c>
      <c r="AJ264">
        <v>0</v>
      </c>
      <c r="AK264" t="s">
        <v>71</v>
      </c>
      <c r="AL264" t="s">
        <v>437</v>
      </c>
      <c r="AM264">
        <v>1000</v>
      </c>
      <c r="AN264" t="s">
        <v>438</v>
      </c>
      <c r="AO264">
        <v>1000000</v>
      </c>
      <c r="AP264" t="s">
        <v>439</v>
      </c>
      <c r="AQ264">
        <v>10</v>
      </c>
      <c r="AR264" t="s">
        <v>440</v>
      </c>
      <c r="AS264">
        <v>1000</v>
      </c>
      <c r="AT264" t="s">
        <v>441</v>
      </c>
      <c r="AU264">
        <v>20</v>
      </c>
      <c r="AV264" t="s">
        <v>442</v>
      </c>
      <c r="AW264">
        <v>100</v>
      </c>
      <c r="AX264" t="s">
        <v>443</v>
      </c>
      <c r="AY264">
        <v>25</v>
      </c>
      <c r="AZ264" t="s">
        <v>444</v>
      </c>
      <c r="BA264">
        <v>0</v>
      </c>
      <c r="BB264" t="s">
        <v>445</v>
      </c>
      <c r="BC264">
        <v>1000000</v>
      </c>
    </row>
    <row r="265" spans="1:55">
      <c r="A265">
        <v>1067</v>
      </c>
      <c r="B265" t="s">
        <v>425</v>
      </c>
      <c r="C265">
        <v>4</v>
      </c>
      <c r="D265" t="s">
        <v>426</v>
      </c>
      <c r="E265">
        <v>189</v>
      </c>
      <c r="F265" t="s">
        <v>427</v>
      </c>
      <c r="G265" t="s">
        <v>428</v>
      </c>
      <c r="H265">
        <v>35313.868</v>
      </c>
      <c r="I265" t="s">
        <v>429</v>
      </c>
      <c r="J265">
        <v>0.000163</v>
      </c>
      <c r="K265" t="s">
        <v>71</v>
      </c>
      <c r="L265" t="s">
        <v>430</v>
      </c>
      <c r="M265">
        <v>112.168017</v>
      </c>
      <c r="N265" t="s">
        <v>71</v>
      </c>
      <c r="O265" t="s">
        <v>431</v>
      </c>
      <c r="P265">
        <v>0.000275</v>
      </c>
      <c r="Q265" t="s">
        <v>71</v>
      </c>
      <c r="R265" t="s">
        <v>432</v>
      </c>
      <c r="S265" t="e">
        <f t="shared" si="4"/>
        <v>#NAME?</v>
      </c>
      <c r="T265" t="s">
        <v>71</v>
      </c>
      <c r="U265" t="s">
        <v>70</v>
      </c>
      <c r="V265">
        <v>0.193013</v>
      </c>
      <c r="W265" t="s">
        <v>71</v>
      </c>
      <c r="X265" t="s">
        <v>433</v>
      </c>
      <c r="Y265">
        <v>0</v>
      </c>
      <c r="Z265" t="s">
        <v>72</v>
      </c>
      <c r="AA265">
        <v>0</v>
      </c>
      <c r="AB265" t="s">
        <v>71</v>
      </c>
      <c r="AC265" t="s">
        <v>73</v>
      </c>
      <c r="AD265">
        <v>0</v>
      </c>
      <c r="AE265" t="s">
        <v>71</v>
      </c>
      <c r="AF265" t="s">
        <v>446</v>
      </c>
      <c r="AG265">
        <v>0</v>
      </c>
      <c r="AH265" t="s">
        <v>71</v>
      </c>
      <c r="AI265" t="s">
        <v>74</v>
      </c>
      <c r="AJ265">
        <v>0</v>
      </c>
      <c r="AK265" t="s">
        <v>71</v>
      </c>
      <c r="AL265" t="s">
        <v>437</v>
      </c>
      <c r="AM265">
        <v>1000</v>
      </c>
      <c r="AN265" t="s">
        <v>438</v>
      </c>
      <c r="AO265">
        <v>1000000</v>
      </c>
      <c r="AP265" t="s">
        <v>439</v>
      </c>
      <c r="AQ265">
        <v>5</v>
      </c>
      <c r="AR265" t="s">
        <v>440</v>
      </c>
      <c r="AS265">
        <v>1000</v>
      </c>
      <c r="AT265" t="s">
        <v>441</v>
      </c>
      <c r="AU265">
        <v>20</v>
      </c>
      <c r="AV265" t="s">
        <v>442</v>
      </c>
      <c r="AW265">
        <v>30</v>
      </c>
      <c r="AX265" t="s">
        <v>443</v>
      </c>
      <c r="AY265">
        <v>1</v>
      </c>
      <c r="AZ265" t="s">
        <v>444</v>
      </c>
      <c r="BA265">
        <v>0</v>
      </c>
      <c r="BB265" t="s">
        <v>445</v>
      </c>
      <c r="BC265">
        <v>1000000</v>
      </c>
    </row>
    <row r="266" spans="1:55">
      <c r="A266">
        <v>1066</v>
      </c>
      <c r="B266" t="s">
        <v>425</v>
      </c>
      <c r="C266">
        <v>4</v>
      </c>
      <c r="D266" t="s">
        <v>426</v>
      </c>
      <c r="E266">
        <v>452</v>
      </c>
      <c r="F266" t="s">
        <v>427</v>
      </c>
      <c r="G266" t="s">
        <v>428</v>
      </c>
      <c r="H266">
        <v>65526.632</v>
      </c>
      <c r="I266" t="s">
        <v>429</v>
      </c>
      <c r="J266">
        <v>0.000206</v>
      </c>
      <c r="K266" t="s">
        <v>71</v>
      </c>
      <c r="L266" t="s">
        <v>430</v>
      </c>
      <c r="M266">
        <v>196.670746</v>
      </c>
      <c r="N266" t="s">
        <v>71</v>
      </c>
      <c r="O266" t="s">
        <v>431</v>
      </c>
      <c r="P266">
        <v>0.000403</v>
      </c>
      <c r="Q266" t="s">
        <v>71</v>
      </c>
      <c r="R266" t="s">
        <v>432</v>
      </c>
      <c r="S266" t="e">
        <f t="shared" si="4"/>
        <v>#NAME?</v>
      </c>
      <c r="T266" t="s">
        <v>71</v>
      </c>
      <c r="U266" t="s">
        <v>70</v>
      </c>
      <c r="V266">
        <v>0.616655</v>
      </c>
      <c r="W266" t="s">
        <v>71</v>
      </c>
      <c r="X266" t="s">
        <v>433</v>
      </c>
      <c r="Y266">
        <v>0</v>
      </c>
      <c r="Z266" t="s">
        <v>72</v>
      </c>
      <c r="AA266">
        <v>0</v>
      </c>
      <c r="AB266" t="s">
        <v>71</v>
      </c>
      <c r="AC266" t="s">
        <v>73</v>
      </c>
      <c r="AD266">
        <v>0</v>
      </c>
      <c r="AE266" t="s">
        <v>71</v>
      </c>
      <c r="AF266" t="s">
        <v>446</v>
      </c>
      <c r="AG266">
        <v>0</v>
      </c>
      <c r="AH266" t="s">
        <v>71</v>
      </c>
      <c r="AI266" t="s">
        <v>74</v>
      </c>
      <c r="AJ266">
        <v>0</v>
      </c>
      <c r="AK266" t="s">
        <v>71</v>
      </c>
      <c r="AL266" t="s">
        <v>437</v>
      </c>
      <c r="AM266">
        <v>1000</v>
      </c>
      <c r="AN266" t="s">
        <v>438</v>
      </c>
      <c r="AO266">
        <v>1000000</v>
      </c>
      <c r="AP266" t="s">
        <v>439</v>
      </c>
      <c r="AQ266">
        <v>5</v>
      </c>
      <c r="AR266" t="s">
        <v>440</v>
      </c>
      <c r="AS266">
        <v>1000</v>
      </c>
      <c r="AT266" t="s">
        <v>441</v>
      </c>
      <c r="AU266">
        <v>20</v>
      </c>
      <c r="AV266" t="s">
        <v>442</v>
      </c>
      <c r="AW266">
        <v>100</v>
      </c>
      <c r="AX266" t="s">
        <v>443</v>
      </c>
      <c r="AY266">
        <v>5</v>
      </c>
      <c r="AZ266" t="s">
        <v>444</v>
      </c>
      <c r="BA266">
        <v>0</v>
      </c>
      <c r="BB266" t="s">
        <v>445</v>
      </c>
      <c r="BC266">
        <v>1000000</v>
      </c>
    </row>
    <row r="267" spans="1:55">
      <c r="A267">
        <v>1065</v>
      </c>
      <c r="B267" t="s">
        <v>425</v>
      </c>
      <c r="C267">
        <v>4</v>
      </c>
      <c r="D267" t="s">
        <v>426</v>
      </c>
      <c r="E267">
        <v>1206</v>
      </c>
      <c r="F267" t="s">
        <v>427</v>
      </c>
      <c r="G267" t="s">
        <v>428</v>
      </c>
      <c r="H267">
        <v>22149.75</v>
      </c>
      <c r="I267" t="s">
        <v>429</v>
      </c>
      <c r="J267">
        <v>0.000243</v>
      </c>
      <c r="K267" t="s">
        <v>71</v>
      </c>
      <c r="L267" t="s">
        <v>430</v>
      </c>
      <c r="M267">
        <v>447.387932</v>
      </c>
      <c r="N267" t="s">
        <v>71</v>
      </c>
      <c r="O267" t="s">
        <v>431</v>
      </c>
      <c r="P267">
        <v>0.00069</v>
      </c>
      <c r="Q267" t="s">
        <v>71</v>
      </c>
      <c r="R267" t="s">
        <v>432</v>
      </c>
      <c r="S267" t="e">
        <f t="shared" si="4"/>
        <v>#NAME?</v>
      </c>
      <c r="T267" t="s">
        <v>71</v>
      </c>
      <c r="U267" t="s">
        <v>70</v>
      </c>
      <c r="V267">
        <v>2.318742</v>
      </c>
      <c r="W267" t="s">
        <v>71</v>
      </c>
      <c r="X267" t="s">
        <v>433</v>
      </c>
      <c r="Y267">
        <v>0</v>
      </c>
      <c r="Z267" t="s">
        <v>72</v>
      </c>
      <c r="AA267">
        <v>0</v>
      </c>
      <c r="AB267" t="s">
        <v>71</v>
      </c>
      <c r="AC267" t="s">
        <v>73</v>
      </c>
      <c r="AD267">
        <v>0</v>
      </c>
      <c r="AE267" t="s">
        <v>71</v>
      </c>
      <c r="AF267" t="s">
        <v>446</v>
      </c>
      <c r="AG267">
        <v>0</v>
      </c>
      <c r="AH267" t="s">
        <v>71</v>
      </c>
      <c r="AI267" t="s">
        <v>74</v>
      </c>
      <c r="AJ267">
        <v>0</v>
      </c>
      <c r="AK267" t="s">
        <v>71</v>
      </c>
      <c r="AL267" t="s">
        <v>437</v>
      </c>
      <c r="AM267">
        <v>1000</v>
      </c>
      <c r="AN267" t="s">
        <v>438</v>
      </c>
      <c r="AO267">
        <v>1000000</v>
      </c>
      <c r="AP267" t="s">
        <v>439</v>
      </c>
      <c r="AQ267">
        <v>5</v>
      </c>
      <c r="AR267" t="s">
        <v>440</v>
      </c>
      <c r="AS267">
        <v>1000</v>
      </c>
      <c r="AT267" t="s">
        <v>441</v>
      </c>
      <c r="AU267">
        <v>20</v>
      </c>
      <c r="AV267" t="s">
        <v>442</v>
      </c>
      <c r="AW267">
        <v>300</v>
      </c>
      <c r="AX267" t="s">
        <v>443</v>
      </c>
      <c r="AY267">
        <v>15</v>
      </c>
      <c r="AZ267" t="s">
        <v>444</v>
      </c>
      <c r="BA267">
        <v>0</v>
      </c>
      <c r="BB267" t="s">
        <v>445</v>
      </c>
      <c r="BC267">
        <v>1000000</v>
      </c>
    </row>
    <row r="268" spans="1:55">
      <c r="A268">
        <v>1064</v>
      </c>
      <c r="B268" t="s">
        <v>425</v>
      </c>
      <c r="C268">
        <v>3</v>
      </c>
      <c r="D268" t="s">
        <v>426</v>
      </c>
      <c r="E268">
        <v>1935</v>
      </c>
      <c r="F268" t="s">
        <v>427</v>
      </c>
      <c r="G268" t="s">
        <v>428</v>
      </c>
      <c r="H268">
        <v>2409.628</v>
      </c>
      <c r="I268" t="s">
        <v>429</v>
      </c>
      <c r="J268">
        <v>0.000413</v>
      </c>
      <c r="K268" t="s">
        <v>71</v>
      </c>
      <c r="L268" t="s">
        <v>430</v>
      </c>
      <c r="M268">
        <v>592.249766</v>
      </c>
      <c r="N268" t="s">
        <v>71</v>
      </c>
      <c r="O268" t="s">
        <v>431</v>
      </c>
      <c r="P268">
        <v>0.001005</v>
      </c>
      <c r="Q268" t="s">
        <v>71</v>
      </c>
      <c r="R268" t="s">
        <v>432</v>
      </c>
      <c r="S268" t="e">
        <f t="shared" si="4"/>
        <v>#NAME?</v>
      </c>
      <c r="T268" t="s">
        <v>71</v>
      </c>
      <c r="U268" t="s">
        <v>70</v>
      </c>
      <c r="V268">
        <v>8.305902</v>
      </c>
      <c r="W268" t="s">
        <v>71</v>
      </c>
      <c r="X268" t="s">
        <v>433</v>
      </c>
      <c r="Y268">
        <v>0</v>
      </c>
      <c r="Z268" t="s">
        <v>72</v>
      </c>
      <c r="AA268">
        <v>0</v>
      </c>
      <c r="AB268" t="s">
        <v>71</v>
      </c>
      <c r="AC268" t="s">
        <v>73</v>
      </c>
      <c r="AD268">
        <v>0</v>
      </c>
      <c r="AE268" t="s">
        <v>71</v>
      </c>
      <c r="AF268" t="s">
        <v>446</v>
      </c>
      <c r="AG268">
        <v>0</v>
      </c>
      <c r="AH268" t="s">
        <v>71</v>
      </c>
      <c r="AI268" t="s">
        <v>74</v>
      </c>
      <c r="AJ268">
        <v>0</v>
      </c>
      <c r="AK268" t="s">
        <v>71</v>
      </c>
      <c r="AL268" t="s">
        <v>437</v>
      </c>
      <c r="AM268">
        <v>1000</v>
      </c>
      <c r="AN268" t="s">
        <v>438</v>
      </c>
      <c r="AO268">
        <v>1000000</v>
      </c>
      <c r="AP268" t="s">
        <v>439</v>
      </c>
      <c r="AQ268">
        <v>5</v>
      </c>
      <c r="AR268" t="s">
        <v>440</v>
      </c>
      <c r="AS268">
        <v>1000</v>
      </c>
      <c r="AT268" t="s">
        <v>441</v>
      </c>
      <c r="AU268">
        <v>20</v>
      </c>
      <c r="AV268" t="s">
        <v>442</v>
      </c>
      <c r="AW268">
        <v>1000</v>
      </c>
      <c r="AX268" t="s">
        <v>443</v>
      </c>
      <c r="AY268">
        <v>40</v>
      </c>
      <c r="AZ268" t="s">
        <v>444</v>
      </c>
      <c r="BA268">
        <v>0</v>
      </c>
      <c r="BB268" t="s">
        <v>445</v>
      </c>
      <c r="BC268">
        <v>1000000</v>
      </c>
    </row>
    <row r="269" spans="1:55">
      <c r="A269">
        <v>1063</v>
      </c>
      <c r="B269" t="s">
        <v>425</v>
      </c>
      <c r="C269">
        <v>2</v>
      </c>
      <c r="D269" t="s">
        <v>426</v>
      </c>
      <c r="E269">
        <v>2791</v>
      </c>
      <c r="F269" t="s">
        <v>427</v>
      </c>
      <c r="G269" t="s">
        <v>428</v>
      </c>
      <c r="H269">
        <v>18.625</v>
      </c>
      <c r="I269" t="s">
        <v>429</v>
      </c>
      <c r="J269">
        <v>0.000879</v>
      </c>
      <c r="K269" t="s">
        <v>71</v>
      </c>
      <c r="L269" t="s">
        <v>430</v>
      </c>
      <c r="M269">
        <v>679.118507</v>
      </c>
      <c r="N269" t="s">
        <v>71</v>
      </c>
      <c r="O269" t="s">
        <v>431</v>
      </c>
      <c r="P269">
        <v>0.001558</v>
      </c>
      <c r="Q269" t="s">
        <v>71</v>
      </c>
      <c r="R269" t="s">
        <v>432</v>
      </c>
      <c r="S269" t="e">
        <f t="shared" si="4"/>
        <v>#NAME?</v>
      </c>
      <c r="T269" t="s">
        <v>71</v>
      </c>
      <c r="U269" t="s">
        <v>70</v>
      </c>
      <c r="V269">
        <v>25.569989</v>
      </c>
      <c r="W269" t="s">
        <v>71</v>
      </c>
      <c r="X269" t="s">
        <v>433</v>
      </c>
      <c r="Y269">
        <v>0</v>
      </c>
      <c r="Z269" t="s">
        <v>72</v>
      </c>
      <c r="AA269">
        <v>0</v>
      </c>
      <c r="AB269" t="s">
        <v>71</v>
      </c>
      <c r="AC269" t="s">
        <v>73</v>
      </c>
      <c r="AD269">
        <v>0</v>
      </c>
      <c r="AE269" t="s">
        <v>71</v>
      </c>
      <c r="AF269" t="s">
        <v>446</v>
      </c>
      <c r="AG269">
        <v>0</v>
      </c>
      <c r="AH269" t="s">
        <v>71</v>
      </c>
      <c r="AI269" t="s">
        <v>74</v>
      </c>
      <c r="AJ269">
        <v>0</v>
      </c>
      <c r="AK269" t="s">
        <v>71</v>
      </c>
      <c r="AL269" t="s">
        <v>437</v>
      </c>
      <c r="AM269">
        <v>1000</v>
      </c>
      <c r="AN269" t="s">
        <v>438</v>
      </c>
      <c r="AO269">
        <v>1000000</v>
      </c>
      <c r="AP269" t="s">
        <v>439</v>
      </c>
      <c r="AQ269">
        <v>5</v>
      </c>
      <c r="AR269" t="s">
        <v>440</v>
      </c>
      <c r="AS269">
        <v>1000</v>
      </c>
      <c r="AT269" t="s">
        <v>441</v>
      </c>
      <c r="AU269">
        <v>20</v>
      </c>
      <c r="AV269" t="s">
        <v>442</v>
      </c>
      <c r="AW269">
        <v>3000</v>
      </c>
      <c r="AX269" t="s">
        <v>443</v>
      </c>
      <c r="AY269">
        <v>50</v>
      </c>
      <c r="AZ269" t="s">
        <v>444</v>
      </c>
      <c r="BA269">
        <v>0</v>
      </c>
      <c r="BB269" t="s">
        <v>445</v>
      </c>
      <c r="BC269">
        <v>1000000</v>
      </c>
    </row>
    <row r="270" spans="1:55">
      <c r="A270">
        <v>1062</v>
      </c>
      <c r="B270" t="s">
        <v>425</v>
      </c>
      <c r="C270">
        <v>1</v>
      </c>
      <c r="D270" t="s">
        <v>426</v>
      </c>
      <c r="E270">
        <v>4359</v>
      </c>
      <c r="F270" t="s">
        <v>427</v>
      </c>
      <c r="G270" t="s">
        <v>428</v>
      </c>
      <c r="H270">
        <v>0.726</v>
      </c>
      <c r="I270" t="s">
        <v>429</v>
      </c>
      <c r="J270">
        <v>0.001318</v>
      </c>
      <c r="K270" t="s">
        <v>71</v>
      </c>
      <c r="L270" t="s">
        <v>430</v>
      </c>
      <c r="M270">
        <v>851.765371</v>
      </c>
      <c r="N270" t="s">
        <v>71</v>
      </c>
      <c r="O270" t="s">
        <v>431</v>
      </c>
      <c r="P270">
        <v>0.00217</v>
      </c>
      <c r="Q270" t="s">
        <v>71</v>
      </c>
      <c r="R270" t="s">
        <v>432</v>
      </c>
      <c r="S270" t="e">
        <f t="shared" si="4"/>
        <v>#NAME?</v>
      </c>
      <c r="T270" t="s">
        <v>71</v>
      </c>
      <c r="U270" t="s">
        <v>70</v>
      </c>
      <c r="V270">
        <v>91.304853</v>
      </c>
      <c r="W270" t="s">
        <v>71</v>
      </c>
      <c r="X270" t="s">
        <v>433</v>
      </c>
      <c r="Y270">
        <v>0</v>
      </c>
      <c r="Z270" t="s">
        <v>72</v>
      </c>
      <c r="AA270">
        <v>0</v>
      </c>
      <c r="AB270" t="s">
        <v>71</v>
      </c>
      <c r="AC270" t="s">
        <v>73</v>
      </c>
      <c r="AD270">
        <v>0</v>
      </c>
      <c r="AE270" t="s">
        <v>71</v>
      </c>
      <c r="AF270" t="s">
        <v>446</v>
      </c>
      <c r="AG270">
        <v>0</v>
      </c>
      <c r="AH270" t="s">
        <v>71</v>
      </c>
      <c r="AI270" t="s">
        <v>74</v>
      </c>
      <c r="AJ270">
        <v>0</v>
      </c>
      <c r="AK270" t="s">
        <v>71</v>
      </c>
      <c r="AL270" t="s">
        <v>437</v>
      </c>
      <c r="AM270">
        <v>1000</v>
      </c>
      <c r="AN270" t="s">
        <v>438</v>
      </c>
      <c r="AO270">
        <v>1000000</v>
      </c>
      <c r="AP270" t="s">
        <v>439</v>
      </c>
      <c r="AQ270">
        <v>5</v>
      </c>
      <c r="AR270" t="s">
        <v>440</v>
      </c>
      <c r="AS270">
        <v>1000</v>
      </c>
      <c r="AT270" t="s">
        <v>441</v>
      </c>
      <c r="AU270">
        <v>20</v>
      </c>
      <c r="AV270" t="s">
        <v>442</v>
      </c>
      <c r="AW270">
        <v>10000</v>
      </c>
      <c r="AX270" t="s">
        <v>443</v>
      </c>
      <c r="AY270">
        <v>100</v>
      </c>
      <c r="AZ270" t="s">
        <v>444</v>
      </c>
      <c r="BA270">
        <v>0</v>
      </c>
      <c r="BB270" t="s">
        <v>445</v>
      </c>
      <c r="BC270">
        <v>1000000</v>
      </c>
    </row>
    <row r="271" spans="1:55">
      <c r="A271">
        <v>1061</v>
      </c>
      <c r="B271" t="s">
        <v>425</v>
      </c>
      <c r="C271">
        <v>4</v>
      </c>
      <c r="D271" t="s">
        <v>426</v>
      </c>
      <c r="E271">
        <v>189</v>
      </c>
      <c r="F271" t="s">
        <v>427</v>
      </c>
      <c r="G271" t="s">
        <v>428</v>
      </c>
      <c r="H271">
        <v>35354.409</v>
      </c>
      <c r="I271" t="s">
        <v>429</v>
      </c>
      <c r="J271">
        <v>0.00016</v>
      </c>
      <c r="K271" t="s">
        <v>71</v>
      </c>
      <c r="L271" t="s">
        <v>430</v>
      </c>
      <c r="M271">
        <v>109.598529</v>
      </c>
      <c r="N271" t="s">
        <v>71</v>
      </c>
      <c r="O271" t="s">
        <v>431</v>
      </c>
      <c r="P271">
        <v>0.00027</v>
      </c>
      <c r="Q271" t="s">
        <v>71</v>
      </c>
      <c r="R271" t="s">
        <v>432</v>
      </c>
      <c r="S271" t="e">
        <f t="shared" si="4"/>
        <v>#NAME?</v>
      </c>
      <c r="T271" t="s">
        <v>71</v>
      </c>
      <c r="U271" t="s">
        <v>70</v>
      </c>
      <c r="V271">
        <v>0.187726</v>
      </c>
      <c r="W271" t="s">
        <v>71</v>
      </c>
      <c r="X271" t="s">
        <v>433</v>
      </c>
      <c r="Y271">
        <v>0</v>
      </c>
      <c r="Z271" t="s">
        <v>72</v>
      </c>
      <c r="AA271">
        <v>0</v>
      </c>
      <c r="AB271" t="s">
        <v>71</v>
      </c>
      <c r="AC271" t="s">
        <v>73</v>
      </c>
      <c r="AD271">
        <v>0</v>
      </c>
      <c r="AE271" t="s">
        <v>71</v>
      </c>
      <c r="AF271" t="s">
        <v>446</v>
      </c>
      <c r="AG271">
        <v>0</v>
      </c>
      <c r="AH271" t="s">
        <v>71</v>
      </c>
      <c r="AI271" t="s">
        <v>74</v>
      </c>
      <c r="AJ271">
        <v>0</v>
      </c>
      <c r="AK271" t="s">
        <v>71</v>
      </c>
      <c r="AL271" t="s">
        <v>437</v>
      </c>
      <c r="AM271">
        <v>1000</v>
      </c>
      <c r="AN271" t="s">
        <v>438</v>
      </c>
      <c r="AO271">
        <v>1000000</v>
      </c>
      <c r="AP271" t="s">
        <v>439</v>
      </c>
      <c r="AQ271">
        <v>5</v>
      </c>
      <c r="AR271" t="s">
        <v>440</v>
      </c>
      <c r="AS271">
        <v>1000</v>
      </c>
      <c r="AT271" t="s">
        <v>441</v>
      </c>
      <c r="AU271">
        <v>20</v>
      </c>
      <c r="AV271" t="s">
        <v>442</v>
      </c>
      <c r="AW271">
        <v>30</v>
      </c>
      <c r="AX271" t="s">
        <v>443</v>
      </c>
      <c r="AY271">
        <v>1</v>
      </c>
      <c r="AZ271" t="s">
        <v>444</v>
      </c>
      <c r="BA271">
        <v>0</v>
      </c>
      <c r="BB271" t="s">
        <v>445</v>
      </c>
      <c r="BC271">
        <v>1000000</v>
      </c>
    </row>
    <row r="272" spans="1:55">
      <c r="A272">
        <v>1060</v>
      </c>
      <c r="B272" t="s">
        <v>425</v>
      </c>
      <c r="C272">
        <v>4</v>
      </c>
      <c r="D272" t="s">
        <v>426</v>
      </c>
      <c r="E272">
        <v>452</v>
      </c>
      <c r="F272" t="s">
        <v>427</v>
      </c>
      <c r="G272" t="s">
        <v>428</v>
      </c>
      <c r="H272">
        <v>68.204</v>
      </c>
      <c r="I272" t="s">
        <v>429</v>
      </c>
      <c r="J272">
        <v>0.000195</v>
      </c>
      <c r="K272" t="s">
        <v>71</v>
      </c>
      <c r="L272" t="s">
        <v>430</v>
      </c>
      <c r="M272">
        <v>192.081736</v>
      </c>
      <c r="N272" t="s">
        <v>71</v>
      </c>
      <c r="O272" t="s">
        <v>431</v>
      </c>
      <c r="P272">
        <v>0.000387</v>
      </c>
      <c r="Q272" t="s">
        <v>71</v>
      </c>
      <c r="R272" t="s">
        <v>432</v>
      </c>
      <c r="S272" t="e">
        <f t="shared" si="4"/>
        <v>#NAME?</v>
      </c>
      <c r="T272" t="s">
        <v>71</v>
      </c>
      <c r="U272" t="s">
        <v>70</v>
      </c>
      <c r="V272">
        <v>0.589302</v>
      </c>
      <c r="W272" t="s">
        <v>71</v>
      </c>
      <c r="X272" t="s">
        <v>433</v>
      </c>
      <c r="Y272">
        <v>0</v>
      </c>
      <c r="Z272" t="s">
        <v>72</v>
      </c>
      <c r="AA272">
        <v>0</v>
      </c>
      <c r="AB272" t="s">
        <v>71</v>
      </c>
      <c r="AC272" t="s">
        <v>73</v>
      </c>
      <c r="AD272">
        <v>0</v>
      </c>
      <c r="AE272" t="s">
        <v>71</v>
      </c>
      <c r="AF272" t="s">
        <v>446</v>
      </c>
      <c r="AG272">
        <v>0</v>
      </c>
      <c r="AH272" t="s">
        <v>71</v>
      </c>
      <c r="AI272" t="s">
        <v>74</v>
      </c>
      <c r="AJ272">
        <v>0</v>
      </c>
      <c r="AK272" t="s">
        <v>71</v>
      </c>
      <c r="AL272" t="s">
        <v>437</v>
      </c>
      <c r="AM272">
        <v>1000</v>
      </c>
      <c r="AN272" t="s">
        <v>438</v>
      </c>
      <c r="AO272">
        <v>1000000</v>
      </c>
      <c r="AP272" t="s">
        <v>439</v>
      </c>
      <c r="AQ272">
        <v>5</v>
      </c>
      <c r="AR272" t="s">
        <v>440</v>
      </c>
      <c r="AS272">
        <v>1000</v>
      </c>
      <c r="AT272" t="s">
        <v>441</v>
      </c>
      <c r="AU272">
        <v>20</v>
      </c>
      <c r="AV272" t="s">
        <v>442</v>
      </c>
      <c r="AW272">
        <v>100</v>
      </c>
      <c r="AX272" t="s">
        <v>443</v>
      </c>
      <c r="AY272">
        <v>50</v>
      </c>
      <c r="AZ272" t="s">
        <v>444</v>
      </c>
      <c r="BA272">
        <v>0</v>
      </c>
      <c r="BB272" t="s">
        <v>445</v>
      </c>
      <c r="BC272">
        <v>1000000</v>
      </c>
    </row>
    <row r="273" spans="1:55">
      <c r="A273">
        <v>1059</v>
      </c>
      <c r="B273" t="s">
        <v>425</v>
      </c>
      <c r="C273">
        <v>4</v>
      </c>
      <c r="D273" t="s">
        <v>426</v>
      </c>
      <c r="E273">
        <v>1206</v>
      </c>
      <c r="F273" t="s">
        <v>427</v>
      </c>
      <c r="G273" t="s">
        <v>428</v>
      </c>
      <c r="H273">
        <v>0.242</v>
      </c>
      <c r="I273" t="s">
        <v>429</v>
      </c>
      <c r="J273">
        <v>0.000286</v>
      </c>
      <c r="K273" t="s">
        <v>71</v>
      </c>
      <c r="L273" t="s">
        <v>430</v>
      </c>
      <c r="M273">
        <v>444.653904</v>
      </c>
      <c r="N273" t="s">
        <v>71</v>
      </c>
      <c r="O273" t="s">
        <v>431</v>
      </c>
      <c r="P273">
        <v>0.000731</v>
      </c>
      <c r="Q273" t="s">
        <v>71</v>
      </c>
      <c r="R273" t="s">
        <v>432</v>
      </c>
      <c r="S273" t="e">
        <f t="shared" si="4"/>
        <v>#NAME?</v>
      </c>
      <c r="T273" t="s">
        <v>71</v>
      </c>
      <c r="U273" t="s">
        <v>70</v>
      </c>
      <c r="V273">
        <v>2.386568</v>
      </c>
      <c r="W273" t="s">
        <v>71</v>
      </c>
      <c r="X273" t="s">
        <v>433</v>
      </c>
      <c r="Y273">
        <v>0</v>
      </c>
      <c r="Z273" t="s">
        <v>72</v>
      </c>
      <c r="AA273">
        <v>0</v>
      </c>
      <c r="AB273" t="s">
        <v>71</v>
      </c>
      <c r="AC273" t="s">
        <v>73</v>
      </c>
      <c r="AD273">
        <v>0</v>
      </c>
      <c r="AE273" t="s">
        <v>71</v>
      </c>
      <c r="AF273" t="s">
        <v>446</v>
      </c>
      <c r="AG273">
        <v>0</v>
      </c>
      <c r="AH273" t="s">
        <v>71</v>
      </c>
      <c r="AI273" t="s">
        <v>74</v>
      </c>
      <c r="AJ273">
        <v>0</v>
      </c>
      <c r="AK273" t="s">
        <v>71</v>
      </c>
      <c r="AL273" t="s">
        <v>437</v>
      </c>
      <c r="AM273">
        <v>1000</v>
      </c>
      <c r="AN273" t="s">
        <v>438</v>
      </c>
      <c r="AO273">
        <v>1000000</v>
      </c>
      <c r="AP273" t="s">
        <v>439</v>
      </c>
      <c r="AQ273">
        <v>5</v>
      </c>
      <c r="AR273" t="s">
        <v>440</v>
      </c>
      <c r="AS273">
        <v>1000</v>
      </c>
      <c r="AT273" t="s">
        <v>441</v>
      </c>
      <c r="AU273">
        <v>20</v>
      </c>
      <c r="AV273" t="s">
        <v>442</v>
      </c>
      <c r="AW273">
        <v>300</v>
      </c>
      <c r="AX273" t="s">
        <v>443</v>
      </c>
      <c r="AY273">
        <v>60</v>
      </c>
      <c r="AZ273" t="s">
        <v>444</v>
      </c>
      <c r="BA273">
        <v>0</v>
      </c>
      <c r="BB273" t="s">
        <v>445</v>
      </c>
      <c r="BC273">
        <v>1000000</v>
      </c>
    </row>
    <row r="274" spans="1:55">
      <c r="A274">
        <v>1058</v>
      </c>
      <c r="B274" t="s">
        <v>425</v>
      </c>
      <c r="C274">
        <v>3</v>
      </c>
      <c r="D274" t="s">
        <v>426</v>
      </c>
      <c r="E274">
        <v>1935</v>
      </c>
      <c r="F274" t="s">
        <v>427</v>
      </c>
      <c r="G274" t="s">
        <v>428</v>
      </c>
      <c r="H274">
        <v>0</v>
      </c>
      <c r="I274" t="s">
        <v>429</v>
      </c>
      <c r="J274">
        <v>0.000401</v>
      </c>
      <c r="K274" t="s">
        <v>71</v>
      </c>
      <c r="L274" t="s">
        <v>430</v>
      </c>
      <c r="M274">
        <v>585.97171</v>
      </c>
      <c r="N274" t="s">
        <v>71</v>
      </c>
      <c r="O274" t="s">
        <v>431</v>
      </c>
      <c r="P274">
        <v>0.000987</v>
      </c>
      <c r="Q274" t="s">
        <v>71</v>
      </c>
      <c r="R274" t="s">
        <v>432</v>
      </c>
      <c r="S274" t="e">
        <f t="shared" si="4"/>
        <v>#NAME?</v>
      </c>
      <c r="T274" t="s">
        <v>71</v>
      </c>
      <c r="U274" t="s">
        <v>70</v>
      </c>
      <c r="V274">
        <v>8.243989</v>
      </c>
      <c r="W274" t="s">
        <v>71</v>
      </c>
      <c r="X274" t="s">
        <v>433</v>
      </c>
      <c r="Y274">
        <v>0</v>
      </c>
      <c r="Z274" t="s">
        <v>72</v>
      </c>
      <c r="AA274">
        <v>0</v>
      </c>
      <c r="AB274" t="s">
        <v>71</v>
      </c>
      <c r="AC274" t="s">
        <v>73</v>
      </c>
      <c r="AD274">
        <v>0</v>
      </c>
      <c r="AE274" t="s">
        <v>71</v>
      </c>
      <c r="AF274" t="s">
        <v>446</v>
      </c>
      <c r="AG274">
        <v>0</v>
      </c>
      <c r="AH274" t="s">
        <v>71</v>
      </c>
      <c r="AI274" t="s">
        <v>74</v>
      </c>
      <c r="AJ274">
        <v>0</v>
      </c>
      <c r="AK274" t="s">
        <v>71</v>
      </c>
      <c r="AL274" t="s">
        <v>437</v>
      </c>
      <c r="AM274">
        <v>1000</v>
      </c>
      <c r="AN274" t="s">
        <v>438</v>
      </c>
      <c r="AO274">
        <v>1000000</v>
      </c>
      <c r="AP274" t="s">
        <v>439</v>
      </c>
      <c r="AQ274">
        <v>5</v>
      </c>
      <c r="AR274" t="s">
        <v>440</v>
      </c>
      <c r="AS274">
        <v>1000</v>
      </c>
      <c r="AT274" t="s">
        <v>441</v>
      </c>
      <c r="AU274">
        <v>20</v>
      </c>
      <c r="AV274" t="s">
        <v>442</v>
      </c>
      <c r="AW274">
        <v>1000</v>
      </c>
      <c r="AX274" t="s">
        <v>443</v>
      </c>
      <c r="AY274">
        <v>100</v>
      </c>
      <c r="AZ274" t="s">
        <v>444</v>
      </c>
      <c r="BA274">
        <v>0</v>
      </c>
      <c r="BB274" t="s">
        <v>445</v>
      </c>
      <c r="BC274">
        <v>1000000</v>
      </c>
    </row>
    <row r="275" spans="1:55">
      <c r="A275">
        <v>1057</v>
      </c>
      <c r="B275" t="s">
        <v>425</v>
      </c>
      <c r="C275">
        <v>2</v>
      </c>
      <c r="D275" t="s">
        <v>426</v>
      </c>
      <c r="E275">
        <v>2791</v>
      </c>
      <c r="F275" t="s">
        <v>427</v>
      </c>
      <c r="G275" t="s">
        <v>428</v>
      </c>
      <c r="H275">
        <v>0</v>
      </c>
      <c r="I275" t="s">
        <v>429</v>
      </c>
      <c r="J275">
        <v>0.000899</v>
      </c>
      <c r="K275" t="s">
        <v>71</v>
      </c>
      <c r="L275" t="s">
        <v>430</v>
      </c>
      <c r="M275">
        <v>677.257782</v>
      </c>
      <c r="N275" t="s">
        <v>71</v>
      </c>
      <c r="O275" t="s">
        <v>431</v>
      </c>
      <c r="P275">
        <v>0.001576</v>
      </c>
      <c r="Q275" t="s">
        <v>71</v>
      </c>
      <c r="R275" t="s">
        <v>432</v>
      </c>
      <c r="S275" t="e">
        <f t="shared" si="4"/>
        <v>#NAME?</v>
      </c>
      <c r="T275" t="s">
        <v>71</v>
      </c>
      <c r="U275" t="s">
        <v>70</v>
      </c>
      <c r="V275">
        <v>25.19126</v>
      </c>
      <c r="W275" t="s">
        <v>71</v>
      </c>
      <c r="X275" t="s">
        <v>433</v>
      </c>
      <c r="Y275">
        <v>0</v>
      </c>
      <c r="Z275" t="s">
        <v>72</v>
      </c>
      <c r="AA275">
        <v>0</v>
      </c>
      <c r="AB275" t="s">
        <v>71</v>
      </c>
      <c r="AC275" t="s">
        <v>73</v>
      </c>
      <c r="AD275">
        <v>0</v>
      </c>
      <c r="AE275" t="s">
        <v>71</v>
      </c>
      <c r="AF275" t="s">
        <v>446</v>
      </c>
      <c r="AG275">
        <v>0</v>
      </c>
      <c r="AH275" t="s">
        <v>71</v>
      </c>
      <c r="AI275" t="s">
        <v>74</v>
      </c>
      <c r="AJ275">
        <v>0</v>
      </c>
      <c r="AK275" t="s">
        <v>71</v>
      </c>
      <c r="AL275" t="s">
        <v>437</v>
      </c>
      <c r="AM275">
        <v>1000</v>
      </c>
      <c r="AN275" t="s">
        <v>438</v>
      </c>
      <c r="AO275">
        <v>1000000</v>
      </c>
      <c r="AP275" t="s">
        <v>439</v>
      </c>
      <c r="AQ275">
        <v>5</v>
      </c>
      <c r="AR275" t="s">
        <v>440</v>
      </c>
      <c r="AS275">
        <v>1000</v>
      </c>
      <c r="AT275" t="s">
        <v>441</v>
      </c>
      <c r="AU275">
        <v>20</v>
      </c>
      <c r="AV275" t="s">
        <v>442</v>
      </c>
      <c r="AW275">
        <v>3000</v>
      </c>
      <c r="AX275" t="s">
        <v>443</v>
      </c>
      <c r="AY275">
        <v>200</v>
      </c>
      <c r="AZ275" t="s">
        <v>444</v>
      </c>
      <c r="BA275">
        <v>0</v>
      </c>
      <c r="BB275" t="s">
        <v>445</v>
      </c>
      <c r="BC275">
        <v>1000000</v>
      </c>
    </row>
    <row r="276" spans="1:55">
      <c r="A276">
        <v>1056</v>
      </c>
      <c r="B276" t="s">
        <v>425</v>
      </c>
      <c r="C276">
        <v>1</v>
      </c>
      <c r="D276" t="s">
        <v>426</v>
      </c>
      <c r="E276">
        <v>4359</v>
      </c>
      <c r="F276" t="s">
        <v>427</v>
      </c>
      <c r="G276" t="s">
        <v>428</v>
      </c>
      <c r="H276">
        <v>0</v>
      </c>
      <c r="I276" t="s">
        <v>429</v>
      </c>
      <c r="J276">
        <v>0.001399</v>
      </c>
      <c r="K276" t="s">
        <v>71</v>
      </c>
      <c r="L276" t="s">
        <v>430</v>
      </c>
      <c r="M276">
        <v>850.319309</v>
      </c>
      <c r="N276" t="s">
        <v>71</v>
      </c>
      <c r="O276" t="s">
        <v>431</v>
      </c>
      <c r="P276">
        <v>0.002249</v>
      </c>
      <c r="Q276" t="s">
        <v>71</v>
      </c>
      <c r="R276" t="s">
        <v>432</v>
      </c>
      <c r="S276" t="e">
        <f t="shared" si="4"/>
        <v>#NAME?</v>
      </c>
      <c r="T276" t="s">
        <v>71</v>
      </c>
      <c r="U276" t="s">
        <v>70</v>
      </c>
      <c r="V276">
        <v>87.003393</v>
      </c>
      <c r="W276" t="s">
        <v>71</v>
      </c>
      <c r="X276" t="s">
        <v>433</v>
      </c>
      <c r="Y276">
        <v>0</v>
      </c>
      <c r="Z276" t="s">
        <v>72</v>
      </c>
      <c r="AA276">
        <v>0</v>
      </c>
      <c r="AB276" t="s">
        <v>71</v>
      </c>
      <c r="AC276" t="s">
        <v>73</v>
      </c>
      <c r="AD276">
        <v>0</v>
      </c>
      <c r="AE276" t="s">
        <v>71</v>
      </c>
      <c r="AF276" t="s">
        <v>446</v>
      </c>
      <c r="AG276">
        <v>0</v>
      </c>
      <c r="AH276" t="s">
        <v>71</v>
      </c>
      <c r="AI276" t="s">
        <v>74</v>
      </c>
      <c r="AJ276">
        <v>0</v>
      </c>
      <c r="AK276" t="s">
        <v>71</v>
      </c>
      <c r="AL276" t="s">
        <v>437</v>
      </c>
      <c r="AM276">
        <v>1000</v>
      </c>
      <c r="AN276" t="s">
        <v>438</v>
      </c>
      <c r="AO276">
        <v>1000000</v>
      </c>
      <c r="AP276" t="s">
        <v>439</v>
      </c>
      <c r="AQ276">
        <v>5</v>
      </c>
      <c r="AR276" t="s">
        <v>440</v>
      </c>
      <c r="AS276">
        <v>1000</v>
      </c>
      <c r="AT276" t="s">
        <v>441</v>
      </c>
      <c r="AU276">
        <v>20</v>
      </c>
      <c r="AV276" t="s">
        <v>442</v>
      </c>
      <c r="AW276">
        <v>10000</v>
      </c>
      <c r="AX276" t="s">
        <v>443</v>
      </c>
      <c r="AY276">
        <v>400</v>
      </c>
      <c r="AZ276" t="s">
        <v>444</v>
      </c>
      <c r="BA276">
        <v>0</v>
      </c>
      <c r="BB276" t="s">
        <v>445</v>
      </c>
      <c r="BC276">
        <v>1000000</v>
      </c>
    </row>
    <row r="277" spans="1:55">
      <c r="A277">
        <v>1055</v>
      </c>
      <c r="B277" t="s">
        <v>425</v>
      </c>
      <c r="C277">
        <v>4</v>
      </c>
      <c r="D277" t="s">
        <v>426</v>
      </c>
      <c r="E277">
        <v>151</v>
      </c>
      <c r="F277" t="s">
        <v>427</v>
      </c>
      <c r="G277" t="s">
        <v>428</v>
      </c>
      <c r="H277">
        <v>9.549</v>
      </c>
      <c r="I277" t="s">
        <v>429</v>
      </c>
      <c r="J277">
        <v>0.000204</v>
      </c>
      <c r="K277" t="s">
        <v>71</v>
      </c>
      <c r="L277" t="s">
        <v>430</v>
      </c>
      <c r="M277">
        <v>108.920523</v>
      </c>
      <c r="N277" t="s">
        <v>71</v>
      </c>
      <c r="O277" t="s">
        <v>431</v>
      </c>
      <c r="P277">
        <v>0.000313</v>
      </c>
      <c r="Q277" t="s">
        <v>71</v>
      </c>
      <c r="R277" t="s">
        <v>432</v>
      </c>
      <c r="S277" t="e">
        <f t="shared" si="4"/>
        <v>#NAME?</v>
      </c>
      <c r="T277" t="s">
        <v>71</v>
      </c>
      <c r="U277" t="s">
        <v>70</v>
      </c>
      <c r="V277">
        <v>0.347519</v>
      </c>
      <c r="W277" t="s">
        <v>71</v>
      </c>
      <c r="X277" t="s">
        <v>433</v>
      </c>
      <c r="Y277">
        <v>0</v>
      </c>
      <c r="Z277" t="s">
        <v>72</v>
      </c>
      <c r="AA277">
        <v>0</v>
      </c>
      <c r="AB277" t="s">
        <v>71</v>
      </c>
      <c r="AC277" t="s">
        <v>73</v>
      </c>
      <c r="AD277">
        <v>0</v>
      </c>
      <c r="AE277" t="s">
        <v>71</v>
      </c>
      <c r="AF277" t="s">
        <v>446</v>
      </c>
      <c r="AG277">
        <v>0</v>
      </c>
      <c r="AH277" t="s">
        <v>71</v>
      </c>
      <c r="AI277" t="s">
        <v>74</v>
      </c>
      <c r="AJ277">
        <v>0</v>
      </c>
      <c r="AK277" t="s">
        <v>71</v>
      </c>
      <c r="AL277" t="s">
        <v>437</v>
      </c>
      <c r="AM277">
        <v>1000</v>
      </c>
      <c r="AN277" t="s">
        <v>438</v>
      </c>
      <c r="AO277">
        <v>1000000</v>
      </c>
      <c r="AP277" t="s">
        <v>439</v>
      </c>
      <c r="AQ277">
        <v>5</v>
      </c>
      <c r="AR277" t="s">
        <v>440</v>
      </c>
      <c r="AS277">
        <v>1000</v>
      </c>
      <c r="AT277" t="s">
        <v>441</v>
      </c>
      <c r="AU277">
        <v>20</v>
      </c>
      <c r="AV277" t="s">
        <v>442</v>
      </c>
      <c r="AW277">
        <v>20</v>
      </c>
      <c r="AX277" t="s">
        <v>443</v>
      </c>
      <c r="AY277">
        <v>1</v>
      </c>
      <c r="AZ277" t="s">
        <v>444</v>
      </c>
      <c r="BA277">
        <v>0</v>
      </c>
      <c r="BB277" t="s">
        <v>445</v>
      </c>
      <c r="BC277">
        <v>1000000</v>
      </c>
    </row>
    <row r="278" spans="1:55">
      <c r="A278">
        <v>1054</v>
      </c>
      <c r="B278" t="s">
        <v>425</v>
      </c>
      <c r="C278">
        <v>4</v>
      </c>
      <c r="D278" t="s">
        <v>426</v>
      </c>
      <c r="E278">
        <v>151</v>
      </c>
      <c r="F278" t="s">
        <v>427</v>
      </c>
      <c r="G278" t="s">
        <v>428</v>
      </c>
      <c r="H278">
        <v>256.23</v>
      </c>
      <c r="I278" t="s">
        <v>429</v>
      </c>
      <c r="J278">
        <v>0.000198</v>
      </c>
      <c r="K278" t="s">
        <v>71</v>
      </c>
      <c r="L278" t="s">
        <v>430</v>
      </c>
      <c r="M278">
        <v>111.563925</v>
      </c>
      <c r="N278" t="s">
        <v>71</v>
      </c>
      <c r="O278" t="s">
        <v>431</v>
      </c>
      <c r="P278">
        <v>0.00031</v>
      </c>
      <c r="Q278" t="s">
        <v>71</v>
      </c>
      <c r="R278" t="s">
        <v>432</v>
      </c>
      <c r="S278" t="e">
        <f t="shared" si="4"/>
        <v>#NAME?</v>
      </c>
      <c r="T278" t="s">
        <v>71</v>
      </c>
      <c r="U278" t="s">
        <v>70</v>
      </c>
      <c r="V278">
        <v>0.301697</v>
      </c>
      <c r="W278" t="s">
        <v>71</v>
      </c>
      <c r="X278" t="s">
        <v>433</v>
      </c>
      <c r="Y278">
        <v>0</v>
      </c>
      <c r="Z278" t="s">
        <v>72</v>
      </c>
      <c r="AA278">
        <v>0</v>
      </c>
      <c r="AB278" t="s">
        <v>71</v>
      </c>
      <c r="AC278" t="s">
        <v>73</v>
      </c>
      <c r="AD278">
        <v>0</v>
      </c>
      <c r="AE278" t="s">
        <v>71</v>
      </c>
      <c r="AF278" t="s">
        <v>446</v>
      </c>
      <c r="AG278">
        <v>0</v>
      </c>
      <c r="AH278" t="s">
        <v>71</v>
      </c>
      <c r="AI278" t="s">
        <v>74</v>
      </c>
      <c r="AJ278">
        <v>0</v>
      </c>
      <c r="AK278" t="s">
        <v>71</v>
      </c>
      <c r="AL278" t="s">
        <v>437</v>
      </c>
      <c r="AM278">
        <v>1000</v>
      </c>
      <c r="AN278" t="s">
        <v>438</v>
      </c>
      <c r="AO278">
        <v>1000000</v>
      </c>
      <c r="AP278" t="s">
        <v>439</v>
      </c>
      <c r="AQ278">
        <v>5</v>
      </c>
      <c r="AR278" t="s">
        <v>440</v>
      </c>
      <c r="AS278">
        <v>1000</v>
      </c>
      <c r="AT278" t="s">
        <v>441</v>
      </c>
      <c r="AU278">
        <v>20</v>
      </c>
      <c r="AV278" t="s">
        <v>442</v>
      </c>
      <c r="AW278">
        <v>20</v>
      </c>
      <c r="AX278" t="s">
        <v>443</v>
      </c>
      <c r="AY278">
        <v>1</v>
      </c>
      <c r="AZ278" t="s">
        <v>444</v>
      </c>
      <c r="BA278">
        <v>0</v>
      </c>
      <c r="BB278" t="s">
        <v>445</v>
      </c>
      <c r="BC278">
        <v>1000000</v>
      </c>
    </row>
    <row r="279" spans="1:55">
      <c r="A279">
        <v>1053</v>
      </c>
      <c r="B279" t="s">
        <v>425</v>
      </c>
      <c r="C279">
        <v>4</v>
      </c>
      <c r="D279" t="s">
        <v>426</v>
      </c>
      <c r="E279">
        <v>151</v>
      </c>
      <c r="F279" t="s">
        <v>427</v>
      </c>
      <c r="G279" t="s">
        <v>428</v>
      </c>
      <c r="H279">
        <v>1375.678</v>
      </c>
      <c r="I279" t="s">
        <v>429</v>
      </c>
      <c r="J279">
        <v>0.000192</v>
      </c>
      <c r="K279" t="s">
        <v>71</v>
      </c>
      <c r="L279" t="s">
        <v>430</v>
      </c>
      <c r="M279">
        <v>107.610347</v>
      </c>
      <c r="N279" t="s">
        <v>71</v>
      </c>
      <c r="O279" t="s">
        <v>431</v>
      </c>
      <c r="P279">
        <v>0.000299</v>
      </c>
      <c r="Q279" t="s">
        <v>71</v>
      </c>
      <c r="R279" t="s">
        <v>432</v>
      </c>
      <c r="S279" t="e">
        <f t="shared" si="4"/>
        <v>#NAME?</v>
      </c>
      <c r="T279" t="s">
        <v>71</v>
      </c>
      <c r="U279" t="s">
        <v>70</v>
      </c>
      <c r="V279">
        <v>0.261228</v>
      </c>
      <c r="W279" t="s">
        <v>71</v>
      </c>
      <c r="X279" t="s">
        <v>433</v>
      </c>
      <c r="Y279">
        <v>0</v>
      </c>
      <c r="Z279" t="s">
        <v>72</v>
      </c>
      <c r="AA279">
        <v>0</v>
      </c>
      <c r="AB279" t="s">
        <v>71</v>
      </c>
      <c r="AC279" t="s">
        <v>73</v>
      </c>
      <c r="AD279">
        <v>0</v>
      </c>
      <c r="AE279" t="s">
        <v>71</v>
      </c>
      <c r="AF279" t="s">
        <v>446</v>
      </c>
      <c r="AG279">
        <v>0</v>
      </c>
      <c r="AH279" t="s">
        <v>71</v>
      </c>
      <c r="AI279" t="s">
        <v>74</v>
      </c>
      <c r="AJ279">
        <v>0</v>
      </c>
      <c r="AK279" t="s">
        <v>71</v>
      </c>
      <c r="AL279" t="s">
        <v>437</v>
      </c>
      <c r="AM279">
        <v>1000</v>
      </c>
      <c r="AN279" t="s">
        <v>438</v>
      </c>
      <c r="AO279">
        <v>1000000</v>
      </c>
      <c r="AP279" t="s">
        <v>439</v>
      </c>
      <c r="AQ279">
        <v>5</v>
      </c>
      <c r="AR279" t="s">
        <v>440</v>
      </c>
      <c r="AS279">
        <v>1000</v>
      </c>
      <c r="AT279" t="s">
        <v>441</v>
      </c>
      <c r="AU279">
        <v>20</v>
      </c>
      <c r="AV279" t="s">
        <v>442</v>
      </c>
      <c r="AW279">
        <v>20</v>
      </c>
      <c r="AX279" t="s">
        <v>443</v>
      </c>
      <c r="AY279">
        <v>1</v>
      </c>
      <c r="AZ279" t="s">
        <v>444</v>
      </c>
      <c r="BA279">
        <v>0</v>
      </c>
      <c r="BB279" t="s">
        <v>445</v>
      </c>
      <c r="BC279">
        <v>1000000</v>
      </c>
    </row>
    <row r="280" spans="1:55">
      <c r="A280">
        <v>1052</v>
      </c>
      <c r="B280" t="s">
        <v>425</v>
      </c>
      <c r="C280">
        <v>4</v>
      </c>
      <c r="D280" t="s">
        <v>426</v>
      </c>
      <c r="E280">
        <v>151</v>
      </c>
      <c r="F280" t="s">
        <v>427</v>
      </c>
      <c r="G280" t="s">
        <v>428</v>
      </c>
      <c r="H280">
        <v>4713.91</v>
      </c>
      <c r="I280" t="s">
        <v>429</v>
      </c>
      <c r="J280">
        <v>0.000173</v>
      </c>
      <c r="K280" t="s">
        <v>71</v>
      </c>
      <c r="L280" t="s">
        <v>430</v>
      </c>
      <c r="M280">
        <v>101.668999</v>
      </c>
      <c r="N280" t="s">
        <v>71</v>
      </c>
      <c r="O280" t="s">
        <v>431</v>
      </c>
      <c r="P280">
        <v>0.000274</v>
      </c>
      <c r="Q280" t="s">
        <v>71</v>
      </c>
      <c r="R280" t="s">
        <v>432</v>
      </c>
      <c r="S280" t="e">
        <f t="shared" si="4"/>
        <v>#NAME?</v>
      </c>
      <c r="T280" t="s">
        <v>71</v>
      </c>
      <c r="U280" t="s">
        <v>70</v>
      </c>
      <c r="V280">
        <v>0.238247</v>
      </c>
      <c r="W280" t="s">
        <v>71</v>
      </c>
      <c r="X280" t="s">
        <v>433</v>
      </c>
      <c r="Y280">
        <v>0</v>
      </c>
      <c r="Z280" t="s">
        <v>72</v>
      </c>
      <c r="AA280">
        <v>0</v>
      </c>
      <c r="AB280" t="s">
        <v>71</v>
      </c>
      <c r="AC280" t="s">
        <v>73</v>
      </c>
      <c r="AD280">
        <v>0</v>
      </c>
      <c r="AE280" t="s">
        <v>71</v>
      </c>
      <c r="AF280" t="s">
        <v>446</v>
      </c>
      <c r="AG280">
        <v>0</v>
      </c>
      <c r="AH280" t="s">
        <v>71</v>
      </c>
      <c r="AI280" t="s">
        <v>74</v>
      </c>
      <c r="AJ280">
        <v>0</v>
      </c>
      <c r="AK280" t="s">
        <v>71</v>
      </c>
      <c r="AL280" t="s">
        <v>437</v>
      </c>
      <c r="AM280">
        <v>1000</v>
      </c>
      <c r="AN280" t="s">
        <v>438</v>
      </c>
      <c r="AO280">
        <v>1000000</v>
      </c>
      <c r="AP280" t="s">
        <v>439</v>
      </c>
      <c r="AQ280">
        <v>5</v>
      </c>
      <c r="AR280" t="s">
        <v>440</v>
      </c>
      <c r="AS280">
        <v>1000</v>
      </c>
      <c r="AT280" t="s">
        <v>441</v>
      </c>
      <c r="AU280">
        <v>20</v>
      </c>
      <c r="AV280" t="s">
        <v>442</v>
      </c>
      <c r="AW280">
        <v>20</v>
      </c>
      <c r="AX280" t="s">
        <v>443</v>
      </c>
      <c r="AY280">
        <v>1</v>
      </c>
      <c r="AZ280" t="s">
        <v>444</v>
      </c>
      <c r="BA280">
        <v>0</v>
      </c>
      <c r="BB280" t="s">
        <v>445</v>
      </c>
      <c r="BC280">
        <v>1000000</v>
      </c>
    </row>
    <row r="281" spans="1:55">
      <c r="A281">
        <v>1051</v>
      </c>
      <c r="B281" t="s">
        <v>425</v>
      </c>
      <c r="C281">
        <v>4</v>
      </c>
      <c r="D281" t="s">
        <v>426</v>
      </c>
      <c r="E281">
        <v>151</v>
      </c>
      <c r="F281" t="s">
        <v>427</v>
      </c>
      <c r="G281" t="s">
        <v>428</v>
      </c>
      <c r="H281">
        <v>13464.959</v>
      </c>
      <c r="I281" t="s">
        <v>429</v>
      </c>
      <c r="J281">
        <v>0.000188</v>
      </c>
      <c r="K281" t="s">
        <v>71</v>
      </c>
      <c r="L281" t="s">
        <v>430</v>
      </c>
      <c r="M281">
        <v>103.073438</v>
      </c>
      <c r="N281" t="s">
        <v>71</v>
      </c>
      <c r="O281" t="s">
        <v>431</v>
      </c>
      <c r="P281">
        <v>0.000291</v>
      </c>
      <c r="Q281" t="s">
        <v>71</v>
      </c>
      <c r="R281" t="s">
        <v>432</v>
      </c>
      <c r="S281" t="e">
        <f t="shared" si="4"/>
        <v>#NAME?</v>
      </c>
      <c r="T281" t="s">
        <v>71</v>
      </c>
      <c r="U281" t="s">
        <v>70</v>
      </c>
      <c r="V281">
        <v>0.225488</v>
      </c>
      <c r="W281" t="s">
        <v>71</v>
      </c>
      <c r="X281" t="s">
        <v>433</v>
      </c>
      <c r="Y281">
        <v>0</v>
      </c>
      <c r="Z281" t="s">
        <v>72</v>
      </c>
      <c r="AA281">
        <v>0</v>
      </c>
      <c r="AB281" t="s">
        <v>71</v>
      </c>
      <c r="AC281" t="s">
        <v>73</v>
      </c>
      <c r="AD281">
        <v>0</v>
      </c>
      <c r="AE281" t="s">
        <v>71</v>
      </c>
      <c r="AF281" t="s">
        <v>446</v>
      </c>
      <c r="AG281">
        <v>0</v>
      </c>
      <c r="AH281" t="s">
        <v>71</v>
      </c>
      <c r="AI281" t="s">
        <v>74</v>
      </c>
      <c r="AJ281">
        <v>0</v>
      </c>
      <c r="AK281" t="s">
        <v>71</v>
      </c>
      <c r="AL281" t="s">
        <v>437</v>
      </c>
      <c r="AM281">
        <v>1000</v>
      </c>
      <c r="AN281" t="s">
        <v>438</v>
      </c>
      <c r="AO281">
        <v>1000000</v>
      </c>
      <c r="AP281" t="s">
        <v>439</v>
      </c>
      <c r="AQ281">
        <v>5</v>
      </c>
      <c r="AR281" t="s">
        <v>440</v>
      </c>
      <c r="AS281">
        <v>1000</v>
      </c>
      <c r="AT281" t="s">
        <v>441</v>
      </c>
      <c r="AU281">
        <v>20</v>
      </c>
      <c r="AV281" t="s">
        <v>442</v>
      </c>
      <c r="AW281">
        <v>20</v>
      </c>
      <c r="AX281" t="s">
        <v>443</v>
      </c>
      <c r="AY281">
        <v>1</v>
      </c>
      <c r="AZ281" t="s">
        <v>444</v>
      </c>
      <c r="BA281">
        <v>0</v>
      </c>
      <c r="BB281" t="s">
        <v>445</v>
      </c>
      <c r="BC281">
        <v>1000000</v>
      </c>
    </row>
    <row r="282" spans="1:55">
      <c r="A282">
        <v>1050</v>
      </c>
      <c r="B282" t="s">
        <v>425</v>
      </c>
      <c r="C282">
        <v>4</v>
      </c>
      <c r="D282" t="s">
        <v>426</v>
      </c>
      <c r="E282">
        <v>151</v>
      </c>
      <c r="F282" t="s">
        <v>427</v>
      </c>
      <c r="G282" t="s">
        <v>428</v>
      </c>
      <c r="H282">
        <v>35835.926</v>
      </c>
      <c r="I282" t="s">
        <v>429</v>
      </c>
      <c r="J282">
        <v>0.000175</v>
      </c>
      <c r="K282" t="s">
        <v>71</v>
      </c>
      <c r="L282" t="s">
        <v>430</v>
      </c>
      <c r="M282">
        <v>100.225568</v>
      </c>
      <c r="N282" t="s">
        <v>71</v>
      </c>
      <c r="O282" t="s">
        <v>431</v>
      </c>
      <c r="P282">
        <v>0.000275</v>
      </c>
      <c r="Q282" t="s">
        <v>71</v>
      </c>
      <c r="R282" t="s">
        <v>432</v>
      </c>
      <c r="S282" t="e">
        <f t="shared" si="4"/>
        <v>#NAME?</v>
      </c>
      <c r="T282" t="s">
        <v>71</v>
      </c>
      <c r="U282" t="s">
        <v>70</v>
      </c>
      <c r="V282">
        <v>0.215658</v>
      </c>
      <c r="W282" t="s">
        <v>71</v>
      </c>
      <c r="X282" t="s">
        <v>433</v>
      </c>
      <c r="Y282">
        <v>0</v>
      </c>
      <c r="Z282" t="s">
        <v>72</v>
      </c>
      <c r="AA282">
        <v>0</v>
      </c>
      <c r="AB282" t="s">
        <v>71</v>
      </c>
      <c r="AC282" t="s">
        <v>73</v>
      </c>
      <c r="AD282">
        <v>0</v>
      </c>
      <c r="AE282" t="s">
        <v>71</v>
      </c>
      <c r="AF282" t="s">
        <v>446</v>
      </c>
      <c r="AG282">
        <v>0</v>
      </c>
      <c r="AH282" t="s">
        <v>71</v>
      </c>
      <c r="AI282" t="s">
        <v>74</v>
      </c>
      <c r="AJ282">
        <v>0</v>
      </c>
      <c r="AK282" t="s">
        <v>71</v>
      </c>
      <c r="AL282" t="s">
        <v>437</v>
      </c>
      <c r="AM282">
        <v>1000</v>
      </c>
      <c r="AN282" t="s">
        <v>438</v>
      </c>
      <c r="AO282">
        <v>1000000</v>
      </c>
      <c r="AP282" t="s">
        <v>439</v>
      </c>
      <c r="AQ282">
        <v>5</v>
      </c>
      <c r="AR282" t="s">
        <v>440</v>
      </c>
      <c r="AS282">
        <v>1000</v>
      </c>
      <c r="AT282" t="s">
        <v>441</v>
      </c>
      <c r="AU282">
        <v>20</v>
      </c>
      <c r="AV282" t="s">
        <v>442</v>
      </c>
      <c r="AW282">
        <v>20</v>
      </c>
      <c r="AX282" t="s">
        <v>443</v>
      </c>
      <c r="AY282">
        <v>1</v>
      </c>
      <c r="AZ282" t="s">
        <v>444</v>
      </c>
      <c r="BA282">
        <v>0</v>
      </c>
      <c r="BB282" t="s">
        <v>445</v>
      </c>
      <c r="BC282">
        <v>1000000</v>
      </c>
    </row>
    <row r="283" spans="1:55">
      <c r="A283">
        <v>1049</v>
      </c>
      <c r="B283" t="s">
        <v>425</v>
      </c>
      <c r="C283">
        <v>4</v>
      </c>
      <c r="D283" t="s">
        <v>426</v>
      </c>
      <c r="E283">
        <v>151</v>
      </c>
      <c r="F283" t="s">
        <v>427</v>
      </c>
      <c r="G283" t="s">
        <v>428</v>
      </c>
      <c r="H283">
        <v>94500.52</v>
      </c>
      <c r="I283" t="s">
        <v>429</v>
      </c>
      <c r="J283">
        <v>0.000156</v>
      </c>
      <c r="K283" t="s">
        <v>71</v>
      </c>
      <c r="L283" t="s">
        <v>430</v>
      </c>
      <c r="M283">
        <v>97.522763</v>
      </c>
      <c r="N283" t="s">
        <v>71</v>
      </c>
      <c r="O283" t="s">
        <v>431</v>
      </c>
      <c r="P283">
        <v>0.000254</v>
      </c>
      <c r="Q283" t="s">
        <v>71</v>
      </c>
      <c r="R283" t="s">
        <v>432</v>
      </c>
      <c r="S283" t="e">
        <f t="shared" ref="S283:S314" si="5">-nan</f>
        <v>#NAME?</v>
      </c>
      <c r="T283" t="s">
        <v>71</v>
      </c>
      <c r="U283" t="s">
        <v>70</v>
      </c>
      <c r="V283">
        <v>0.182855</v>
      </c>
      <c r="W283" t="s">
        <v>71</v>
      </c>
      <c r="X283" t="s">
        <v>433</v>
      </c>
      <c r="Y283">
        <v>0</v>
      </c>
      <c r="Z283" t="s">
        <v>72</v>
      </c>
      <c r="AA283">
        <v>0</v>
      </c>
      <c r="AB283" t="s">
        <v>71</v>
      </c>
      <c r="AC283" t="s">
        <v>73</v>
      </c>
      <c r="AD283">
        <v>0</v>
      </c>
      <c r="AE283" t="s">
        <v>71</v>
      </c>
      <c r="AF283" t="s">
        <v>446</v>
      </c>
      <c r="AG283">
        <v>0</v>
      </c>
      <c r="AH283" t="s">
        <v>71</v>
      </c>
      <c r="AI283" t="s">
        <v>74</v>
      </c>
      <c r="AJ283">
        <v>0</v>
      </c>
      <c r="AK283" t="s">
        <v>71</v>
      </c>
      <c r="AL283" t="s">
        <v>437</v>
      </c>
      <c r="AM283">
        <v>1000</v>
      </c>
      <c r="AN283" t="s">
        <v>438</v>
      </c>
      <c r="AO283">
        <v>1000000</v>
      </c>
      <c r="AP283" t="s">
        <v>439</v>
      </c>
      <c r="AQ283">
        <v>5</v>
      </c>
      <c r="AR283" t="s">
        <v>440</v>
      </c>
      <c r="AS283">
        <v>1000</v>
      </c>
      <c r="AT283" t="s">
        <v>441</v>
      </c>
      <c r="AU283">
        <v>20</v>
      </c>
      <c r="AV283" t="s">
        <v>442</v>
      </c>
      <c r="AW283">
        <v>20</v>
      </c>
      <c r="AX283" t="s">
        <v>443</v>
      </c>
      <c r="AY283">
        <v>1</v>
      </c>
      <c r="AZ283" t="s">
        <v>444</v>
      </c>
      <c r="BA283">
        <v>0</v>
      </c>
      <c r="BB283" t="s">
        <v>445</v>
      </c>
      <c r="BC283">
        <v>1000000</v>
      </c>
    </row>
    <row r="284" spans="1:55">
      <c r="A284">
        <v>1048</v>
      </c>
      <c r="B284" t="s">
        <v>425</v>
      </c>
      <c r="C284">
        <v>4</v>
      </c>
      <c r="D284" t="s">
        <v>426</v>
      </c>
      <c r="E284">
        <v>151</v>
      </c>
      <c r="F284" t="s">
        <v>427</v>
      </c>
      <c r="G284" t="s">
        <v>428</v>
      </c>
      <c r="H284">
        <v>250499.881</v>
      </c>
      <c r="I284" t="s">
        <v>429</v>
      </c>
      <c r="J284">
        <v>0.000156</v>
      </c>
      <c r="K284" t="s">
        <v>71</v>
      </c>
      <c r="L284" t="s">
        <v>430</v>
      </c>
      <c r="M284">
        <v>81.187027</v>
      </c>
      <c r="N284" t="s">
        <v>71</v>
      </c>
      <c r="O284" t="s">
        <v>431</v>
      </c>
      <c r="P284">
        <v>0.000237</v>
      </c>
      <c r="Q284" t="s">
        <v>71</v>
      </c>
      <c r="R284" t="s">
        <v>432</v>
      </c>
      <c r="S284" t="e">
        <f t="shared" si="5"/>
        <v>#NAME?</v>
      </c>
      <c r="T284" t="s">
        <v>71</v>
      </c>
      <c r="U284" t="s">
        <v>70</v>
      </c>
      <c r="V284">
        <v>0.150727</v>
      </c>
      <c r="W284" t="s">
        <v>71</v>
      </c>
      <c r="X284" t="s">
        <v>433</v>
      </c>
      <c r="Y284">
        <v>0</v>
      </c>
      <c r="Z284" t="s">
        <v>72</v>
      </c>
      <c r="AA284">
        <v>0</v>
      </c>
      <c r="AB284" t="s">
        <v>71</v>
      </c>
      <c r="AC284" t="s">
        <v>73</v>
      </c>
      <c r="AD284">
        <v>0</v>
      </c>
      <c r="AE284" t="s">
        <v>71</v>
      </c>
      <c r="AF284" t="s">
        <v>446</v>
      </c>
      <c r="AG284">
        <v>0</v>
      </c>
      <c r="AH284" t="s">
        <v>71</v>
      </c>
      <c r="AI284" t="s">
        <v>74</v>
      </c>
      <c r="AJ284">
        <v>0</v>
      </c>
      <c r="AK284" t="s">
        <v>71</v>
      </c>
      <c r="AL284" t="s">
        <v>437</v>
      </c>
      <c r="AM284">
        <v>1000</v>
      </c>
      <c r="AN284" t="s">
        <v>438</v>
      </c>
      <c r="AO284">
        <v>1000000</v>
      </c>
      <c r="AP284" t="s">
        <v>439</v>
      </c>
      <c r="AQ284">
        <v>5</v>
      </c>
      <c r="AR284" t="s">
        <v>440</v>
      </c>
      <c r="AS284">
        <v>1000</v>
      </c>
      <c r="AT284" t="s">
        <v>441</v>
      </c>
      <c r="AU284">
        <v>20</v>
      </c>
      <c r="AV284" t="s">
        <v>442</v>
      </c>
      <c r="AW284">
        <v>20</v>
      </c>
      <c r="AX284" t="s">
        <v>443</v>
      </c>
      <c r="AY284">
        <v>1</v>
      </c>
      <c r="AZ284" t="s">
        <v>444</v>
      </c>
      <c r="BA284">
        <v>0</v>
      </c>
      <c r="BB284" t="s">
        <v>445</v>
      </c>
      <c r="BC284">
        <v>1000000</v>
      </c>
    </row>
    <row r="285" spans="1:55">
      <c r="A285">
        <v>1047</v>
      </c>
      <c r="B285" t="s">
        <v>425</v>
      </c>
      <c r="C285">
        <v>4</v>
      </c>
      <c r="D285" t="s">
        <v>426</v>
      </c>
      <c r="E285">
        <v>151</v>
      </c>
      <c r="F285" t="s">
        <v>427</v>
      </c>
      <c r="G285" t="s">
        <v>428</v>
      </c>
      <c r="H285">
        <v>611907.828</v>
      </c>
      <c r="I285" t="s">
        <v>429</v>
      </c>
      <c r="J285">
        <v>0.000135</v>
      </c>
      <c r="K285" t="s">
        <v>71</v>
      </c>
      <c r="L285" t="s">
        <v>430</v>
      </c>
      <c r="M285">
        <v>59.133043</v>
      </c>
      <c r="N285" t="s">
        <v>71</v>
      </c>
      <c r="O285" t="s">
        <v>431</v>
      </c>
      <c r="P285">
        <v>0.000194</v>
      </c>
      <c r="Q285" t="s">
        <v>71</v>
      </c>
      <c r="R285" t="s">
        <v>432</v>
      </c>
      <c r="S285" t="e">
        <f t="shared" si="5"/>
        <v>#NAME?</v>
      </c>
      <c r="T285" t="s">
        <v>71</v>
      </c>
      <c r="U285" t="s">
        <v>70</v>
      </c>
      <c r="V285">
        <v>0.102709</v>
      </c>
      <c r="W285" t="s">
        <v>71</v>
      </c>
      <c r="X285" t="s">
        <v>433</v>
      </c>
      <c r="Y285">
        <v>0</v>
      </c>
      <c r="Z285" t="s">
        <v>72</v>
      </c>
      <c r="AA285">
        <v>0</v>
      </c>
      <c r="AB285" t="s">
        <v>71</v>
      </c>
      <c r="AC285" t="s">
        <v>73</v>
      </c>
      <c r="AD285">
        <v>0</v>
      </c>
      <c r="AE285" t="s">
        <v>71</v>
      </c>
      <c r="AF285" t="s">
        <v>446</v>
      </c>
      <c r="AG285">
        <v>0</v>
      </c>
      <c r="AH285" t="s">
        <v>71</v>
      </c>
      <c r="AI285" t="s">
        <v>74</v>
      </c>
      <c r="AJ285">
        <v>0</v>
      </c>
      <c r="AK285" t="s">
        <v>71</v>
      </c>
      <c r="AL285" t="s">
        <v>437</v>
      </c>
      <c r="AM285">
        <v>1000</v>
      </c>
      <c r="AN285" t="s">
        <v>438</v>
      </c>
      <c r="AO285">
        <v>1000000</v>
      </c>
      <c r="AP285" t="s">
        <v>439</v>
      </c>
      <c r="AQ285">
        <v>5</v>
      </c>
      <c r="AR285" t="s">
        <v>440</v>
      </c>
      <c r="AS285">
        <v>1000</v>
      </c>
      <c r="AT285" t="s">
        <v>441</v>
      </c>
      <c r="AU285">
        <v>20</v>
      </c>
      <c r="AV285" t="s">
        <v>442</v>
      </c>
      <c r="AW285">
        <v>20</v>
      </c>
      <c r="AX285" t="s">
        <v>443</v>
      </c>
      <c r="AY285">
        <v>1</v>
      </c>
      <c r="AZ285" t="s">
        <v>444</v>
      </c>
      <c r="BA285">
        <v>0</v>
      </c>
      <c r="BB285" t="s">
        <v>445</v>
      </c>
      <c r="BC285">
        <v>1000000</v>
      </c>
    </row>
    <row r="286" spans="1:55">
      <c r="A286">
        <v>1046</v>
      </c>
      <c r="B286" t="s">
        <v>425</v>
      </c>
      <c r="C286">
        <v>4</v>
      </c>
      <c r="D286" t="s">
        <v>426</v>
      </c>
      <c r="E286">
        <v>377</v>
      </c>
      <c r="F286" t="s">
        <v>427</v>
      </c>
      <c r="G286" t="s">
        <v>428</v>
      </c>
      <c r="H286">
        <v>62.27</v>
      </c>
      <c r="I286" t="s">
        <v>429</v>
      </c>
      <c r="J286">
        <v>0.0002</v>
      </c>
      <c r="K286" t="s">
        <v>71</v>
      </c>
      <c r="L286" t="s">
        <v>430</v>
      </c>
      <c r="M286">
        <v>184.454777</v>
      </c>
      <c r="N286" t="s">
        <v>71</v>
      </c>
      <c r="O286" t="s">
        <v>431</v>
      </c>
      <c r="P286">
        <v>0.000384</v>
      </c>
      <c r="Q286" t="s">
        <v>71</v>
      </c>
      <c r="R286" t="s">
        <v>432</v>
      </c>
      <c r="S286" t="e">
        <f t="shared" si="5"/>
        <v>#NAME?</v>
      </c>
      <c r="T286" t="s">
        <v>71</v>
      </c>
      <c r="U286" t="s">
        <v>70</v>
      </c>
      <c r="V286">
        <v>0.775228</v>
      </c>
      <c r="W286" t="s">
        <v>71</v>
      </c>
      <c r="X286" t="s">
        <v>433</v>
      </c>
      <c r="Y286">
        <v>0</v>
      </c>
      <c r="Z286" t="s">
        <v>72</v>
      </c>
      <c r="AA286">
        <v>0</v>
      </c>
      <c r="AB286" t="s">
        <v>71</v>
      </c>
      <c r="AC286" t="s">
        <v>73</v>
      </c>
      <c r="AD286">
        <v>0</v>
      </c>
      <c r="AE286" t="s">
        <v>71</v>
      </c>
      <c r="AF286" t="s">
        <v>446</v>
      </c>
      <c r="AG286">
        <v>0</v>
      </c>
      <c r="AH286" t="s">
        <v>71</v>
      </c>
      <c r="AI286" t="s">
        <v>74</v>
      </c>
      <c r="AJ286">
        <v>0</v>
      </c>
      <c r="AK286" t="s">
        <v>71</v>
      </c>
      <c r="AL286" t="s">
        <v>437</v>
      </c>
      <c r="AM286">
        <v>1000</v>
      </c>
      <c r="AN286" t="s">
        <v>438</v>
      </c>
      <c r="AO286">
        <v>1000000</v>
      </c>
      <c r="AP286" t="s">
        <v>439</v>
      </c>
      <c r="AQ286">
        <v>5</v>
      </c>
      <c r="AR286" t="s">
        <v>440</v>
      </c>
      <c r="AS286">
        <v>1000</v>
      </c>
      <c r="AT286" t="s">
        <v>441</v>
      </c>
      <c r="AU286">
        <v>30</v>
      </c>
      <c r="AV286" t="s">
        <v>442</v>
      </c>
      <c r="AW286">
        <v>80</v>
      </c>
      <c r="AX286" t="s">
        <v>443</v>
      </c>
      <c r="AY286">
        <v>1</v>
      </c>
      <c r="AZ286" t="s">
        <v>444</v>
      </c>
      <c r="BA286">
        <v>0</v>
      </c>
      <c r="BB286" t="s">
        <v>445</v>
      </c>
      <c r="BC286">
        <v>1000000</v>
      </c>
    </row>
    <row r="287" spans="1:55">
      <c r="A287">
        <v>1045</v>
      </c>
      <c r="B287" t="s">
        <v>425</v>
      </c>
      <c r="C287">
        <v>4</v>
      </c>
      <c r="D287" t="s">
        <v>426</v>
      </c>
      <c r="E287">
        <v>377</v>
      </c>
      <c r="F287" t="s">
        <v>427</v>
      </c>
      <c r="G287" t="s">
        <v>428</v>
      </c>
      <c r="H287">
        <v>275.432</v>
      </c>
      <c r="I287" t="s">
        <v>429</v>
      </c>
      <c r="J287">
        <v>0.000199</v>
      </c>
      <c r="K287" t="s">
        <v>71</v>
      </c>
      <c r="L287" t="s">
        <v>430</v>
      </c>
      <c r="M287">
        <v>184.235613</v>
      </c>
      <c r="N287" t="s">
        <v>71</v>
      </c>
      <c r="O287" t="s">
        <v>431</v>
      </c>
      <c r="P287">
        <v>0.000383</v>
      </c>
      <c r="Q287" t="s">
        <v>71</v>
      </c>
      <c r="R287" t="s">
        <v>432</v>
      </c>
      <c r="S287" t="e">
        <f t="shared" si="5"/>
        <v>#NAME?</v>
      </c>
      <c r="T287" t="s">
        <v>71</v>
      </c>
      <c r="U287" t="s">
        <v>70</v>
      </c>
      <c r="V287">
        <v>0.83427</v>
      </c>
      <c r="W287" t="s">
        <v>71</v>
      </c>
      <c r="X287" t="s">
        <v>433</v>
      </c>
      <c r="Y287">
        <v>0</v>
      </c>
      <c r="Z287" t="s">
        <v>72</v>
      </c>
      <c r="AA287">
        <v>0</v>
      </c>
      <c r="AB287" t="s">
        <v>71</v>
      </c>
      <c r="AC287" t="s">
        <v>73</v>
      </c>
      <c r="AD287">
        <v>0</v>
      </c>
      <c r="AE287" t="s">
        <v>71</v>
      </c>
      <c r="AF287" t="s">
        <v>446</v>
      </c>
      <c r="AG287">
        <v>0</v>
      </c>
      <c r="AH287" t="s">
        <v>71</v>
      </c>
      <c r="AI287" t="s">
        <v>74</v>
      </c>
      <c r="AJ287">
        <v>0</v>
      </c>
      <c r="AK287" t="s">
        <v>71</v>
      </c>
      <c r="AL287" t="s">
        <v>437</v>
      </c>
      <c r="AM287">
        <v>1000</v>
      </c>
      <c r="AN287" t="s">
        <v>438</v>
      </c>
      <c r="AO287">
        <v>1000000</v>
      </c>
      <c r="AP287" t="s">
        <v>439</v>
      </c>
      <c r="AQ287">
        <v>5</v>
      </c>
      <c r="AR287" t="s">
        <v>440</v>
      </c>
      <c r="AS287">
        <v>1000</v>
      </c>
      <c r="AT287" t="s">
        <v>441</v>
      </c>
      <c r="AU287">
        <v>40</v>
      </c>
      <c r="AV287" t="s">
        <v>442</v>
      </c>
      <c r="AW287">
        <v>80</v>
      </c>
      <c r="AX287" t="s">
        <v>443</v>
      </c>
      <c r="AY287">
        <v>1</v>
      </c>
      <c r="AZ287" t="s">
        <v>444</v>
      </c>
      <c r="BA287">
        <v>0</v>
      </c>
      <c r="BB287" t="s">
        <v>445</v>
      </c>
      <c r="BC287">
        <v>1000000</v>
      </c>
    </row>
    <row r="288" spans="1:55">
      <c r="A288">
        <v>1044</v>
      </c>
      <c r="B288" t="s">
        <v>425</v>
      </c>
      <c r="C288">
        <v>4</v>
      </c>
      <c r="D288" t="s">
        <v>426</v>
      </c>
      <c r="E288">
        <v>377</v>
      </c>
      <c r="F288" t="s">
        <v>427</v>
      </c>
      <c r="G288" t="s">
        <v>428</v>
      </c>
      <c r="H288">
        <v>905.025</v>
      </c>
      <c r="I288" t="s">
        <v>429</v>
      </c>
      <c r="J288">
        <v>0.0002</v>
      </c>
      <c r="K288" t="s">
        <v>71</v>
      </c>
      <c r="L288" t="s">
        <v>430</v>
      </c>
      <c r="M288">
        <v>183.9435</v>
      </c>
      <c r="N288" t="s">
        <v>71</v>
      </c>
      <c r="O288" t="s">
        <v>431</v>
      </c>
      <c r="P288">
        <v>0.000384</v>
      </c>
      <c r="Q288" t="s">
        <v>71</v>
      </c>
      <c r="R288" t="s">
        <v>432</v>
      </c>
      <c r="S288" t="e">
        <f t="shared" si="5"/>
        <v>#NAME?</v>
      </c>
      <c r="T288" t="s">
        <v>71</v>
      </c>
      <c r="U288" t="s">
        <v>70</v>
      </c>
      <c r="V288">
        <v>0.936328</v>
      </c>
      <c r="W288" t="s">
        <v>71</v>
      </c>
      <c r="X288" t="s">
        <v>433</v>
      </c>
      <c r="Y288">
        <v>0</v>
      </c>
      <c r="Z288" t="s">
        <v>72</v>
      </c>
      <c r="AA288">
        <v>0</v>
      </c>
      <c r="AB288" t="s">
        <v>71</v>
      </c>
      <c r="AC288" t="s">
        <v>73</v>
      </c>
      <c r="AD288">
        <v>0</v>
      </c>
      <c r="AE288" t="s">
        <v>71</v>
      </c>
      <c r="AF288" t="s">
        <v>446</v>
      </c>
      <c r="AG288">
        <v>0</v>
      </c>
      <c r="AH288" t="s">
        <v>71</v>
      </c>
      <c r="AI288" t="s">
        <v>74</v>
      </c>
      <c r="AJ288">
        <v>0</v>
      </c>
      <c r="AK288" t="s">
        <v>71</v>
      </c>
      <c r="AL288" t="s">
        <v>437</v>
      </c>
      <c r="AM288">
        <v>1000</v>
      </c>
      <c r="AN288" t="s">
        <v>438</v>
      </c>
      <c r="AO288">
        <v>1000000</v>
      </c>
      <c r="AP288" t="s">
        <v>439</v>
      </c>
      <c r="AQ288">
        <v>5</v>
      </c>
      <c r="AR288" t="s">
        <v>440</v>
      </c>
      <c r="AS288">
        <v>1000</v>
      </c>
      <c r="AT288" t="s">
        <v>441</v>
      </c>
      <c r="AU288">
        <v>50</v>
      </c>
      <c r="AV288" t="s">
        <v>442</v>
      </c>
      <c r="AW288">
        <v>80</v>
      </c>
      <c r="AX288" t="s">
        <v>443</v>
      </c>
      <c r="AY288">
        <v>1</v>
      </c>
      <c r="AZ288" t="s">
        <v>444</v>
      </c>
      <c r="BA288">
        <v>0</v>
      </c>
      <c r="BB288" t="s">
        <v>445</v>
      </c>
      <c r="BC288">
        <v>1000000</v>
      </c>
    </row>
    <row r="289" spans="1:55">
      <c r="A289">
        <v>1043</v>
      </c>
      <c r="B289" t="s">
        <v>425</v>
      </c>
      <c r="C289">
        <v>4</v>
      </c>
      <c r="D289" t="s">
        <v>426</v>
      </c>
      <c r="E289">
        <v>377</v>
      </c>
      <c r="F289" t="s">
        <v>427</v>
      </c>
      <c r="G289" t="s">
        <v>428</v>
      </c>
      <c r="H289">
        <v>2298.295</v>
      </c>
      <c r="I289" t="s">
        <v>429</v>
      </c>
      <c r="J289">
        <v>0.000198</v>
      </c>
      <c r="K289" t="s">
        <v>71</v>
      </c>
      <c r="L289" t="s">
        <v>430</v>
      </c>
      <c r="M289">
        <v>184.90559</v>
      </c>
      <c r="N289" t="s">
        <v>71</v>
      </c>
      <c r="O289" t="s">
        <v>431</v>
      </c>
      <c r="P289">
        <v>0.000383</v>
      </c>
      <c r="Q289" t="s">
        <v>71</v>
      </c>
      <c r="R289" t="s">
        <v>432</v>
      </c>
      <c r="S289" t="e">
        <f t="shared" si="5"/>
        <v>#NAME?</v>
      </c>
      <c r="T289" t="s">
        <v>71</v>
      </c>
      <c r="U289" t="s">
        <v>70</v>
      </c>
      <c r="V289">
        <v>1.031818</v>
      </c>
      <c r="W289" t="s">
        <v>71</v>
      </c>
      <c r="X289" t="s">
        <v>433</v>
      </c>
      <c r="Y289">
        <v>0</v>
      </c>
      <c r="Z289" t="s">
        <v>72</v>
      </c>
      <c r="AA289">
        <v>0</v>
      </c>
      <c r="AB289" t="s">
        <v>71</v>
      </c>
      <c r="AC289" t="s">
        <v>73</v>
      </c>
      <c r="AD289">
        <v>0</v>
      </c>
      <c r="AE289" t="s">
        <v>71</v>
      </c>
      <c r="AF289" t="s">
        <v>446</v>
      </c>
      <c r="AG289">
        <v>0</v>
      </c>
      <c r="AH289" t="s">
        <v>71</v>
      </c>
      <c r="AI289" t="s">
        <v>74</v>
      </c>
      <c r="AJ289">
        <v>0</v>
      </c>
      <c r="AK289" t="s">
        <v>71</v>
      </c>
      <c r="AL289" t="s">
        <v>437</v>
      </c>
      <c r="AM289">
        <v>1000</v>
      </c>
      <c r="AN289" t="s">
        <v>438</v>
      </c>
      <c r="AO289">
        <v>1000000</v>
      </c>
      <c r="AP289" t="s">
        <v>439</v>
      </c>
      <c r="AQ289">
        <v>5</v>
      </c>
      <c r="AR289" t="s">
        <v>440</v>
      </c>
      <c r="AS289">
        <v>1000</v>
      </c>
      <c r="AT289" t="s">
        <v>441</v>
      </c>
      <c r="AU289">
        <v>60</v>
      </c>
      <c r="AV289" t="s">
        <v>442</v>
      </c>
      <c r="AW289">
        <v>80</v>
      </c>
      <c r="AX289" t="s">
        <v>443</v>
      </c>
      <c r="AY289">
        <v>1</v>
      </c>
      <c r="AZ289" t="s">
        <v>444</v>
      </c>
      <c r="BA289">
        <v>0</v>
      </c>
      <c r="BB289" t="s">
        <v>445</v>
      </c>
      <c r="BC289">
        <v>1000000</v>
      </c>
    </row>
    <row r="290" spans="1:55">
      <c r="A290">
        <v>1042</v>
      </c>
      <c r="B290" t="s">
        <v>425</v>
      </c>
      <c r="C290">
        <v>4</v>
      </c>
      <c r="D290" t="s">
        <v>426</v>
      </c>
      <c r="E290">
        <v>377</v>
      </c>
      <c r="F290" t="s">
        <v>427</v>
      </c>
      <c r="G290" t="s">
        <v>428</v>
      </c>
      <c r="H290">
        <v>5173.056</v>
      </c>
      <c r="I290" t="s">
        <v>429</v>
      </c>
      <c r="J290">
        <v>0.0002</v>
      </c>
      <c r="K290" t="s">
        <v>71</v>
      </c>
      <c r="L290" t="s">
        <v>430</v>
      </c>
      <c r="M290">
        <v>183.460617</v>
      </c>
      <c r="N290" t="s">
        <v>71</v>
      </c>
      <c r="O290" t="s">
        <v>431</v>
      </c>
      <c r="P290">
        <v>0.000383</v>
      </c>
      <c r="Q290" t="s">
        <v>71</v>
      </c>
      <c r="R290" t="s">
        <v>432</v>
      </c>
      <c r="S290" t="e">
        <f t="shared" si="5"/>
        <v>#NAME?</v>
      </c>
      <c r="T290" t="s">
        <v>71</v>
      </c>
      <c r="U290" t="s">
        <v>70</v>
      </c>
      <c r="V290">
        <v>1.114701</v>
      </c>
      <c r="W290" t="s">
        <v>71</v>
      </c>
      <c r="X290" t="s">
        <v>433</v>
      </c>
      <c r="Y290">
        <v>0</v>
      </c>
      <c r="Z290" t="s">
        <v>72</v>
      </c>
      <c r="AA290">
        <v>0</v>
      </c>
      <c r="AB290" t="s">
        <v>71</v>
      </c>
      <c r="AC290" t="s">
        <v>73</v>
      </c>
      <c r="AD290">
        <v>0</v>
      </c>
      <c r="AE290" t="s">
        <v>71</v>
      </c>
      <c r="AF290" t="s">
        <v>446</v>
      </c>
      <c r="AG290">
        <v>0</v>
      </c>
      <c r="AH290" t="s">
        <v>71</v>
      </c>
      <c r="AI290" t="s">
        <v>74</v>
      </c>
      <c r="AJ290">
        <v>0</v>
      </c>
      <c r="AK290" t="s">
        <v>71</v>
      </c>
      <c r="AL290" t="s">
        <v>437</v>
      </c>
      <c r="AM290">
        <v>1000</v>
      </c>
      <c r="AN290" t="s">
        <v>438</v>
      </c>
      <c r="AO290">
        <v>1000000</v>
      </c>
      <c r="AP290" t="s">
        <v>439</v>
      </c>
      <c r="AQ290">
        <v>5</v>
      </c>
      <c r="AR290" t="s">
        <v>440</v>
      </c>
      <c r="AS290">
        <v>1000</v>
      </c>
      <c r="AT290" t="s">
        <v>441</v>
      </c>
      <c r="AU290">
        <v>70</v>
      </c>
      <c r="AV290" t="s">
        <v>442</v>
      </c>
      <c r="AW290">
        <v>80</v>
      </c>
      <c r="AX290" t="s">
        <v>443</v>
      </c>
      <c r="AY290">
        <v>1</v>
      </c>
      <c r="AZ290" t="s">
        <v>444</v>
      </c>
      <c r="BA290">
        <v>0</v>
      </c>
      <c r="BB290" t="s">
        <v>445</v>
      </c>
      <c r="BC290">
        <v>1000000</v>
      </c>
    </row>
    <row r="291" spans="1:55">
      <c r="A291">
        <v>1041</v>
      </c>
      <c r="B291" t="s">
        <v>425</v>
      </c>
      <c r="C291">
        <v>4</v>
      </c>
      <c r="D291" t="s">
        <v>426</v>
      </c>
      <c r="E291">
        <v>377</v>
      </c>
      <c r="F291" t="s">
        <v>427</v>
      </c>
      <c r="G291" t="s">
        <v>428</v>
      </c>
      <c r="H291">
        <v>10224.498</v>
      </c>
      <c r="I291" t="s">
        <v>429</v>
      </c>
      <c r="J291">
        <v>0.000207</v>
      </c>
      <c r="K291" t="s">
        <v>71</v>
      </c>
      <c r="L291" t="s">
        <v>430</v>
      </c>
      <c r="M291">
        <v>188.221384</v>
      </c>
      <c r="N291" t="s">
        <v>71</v>
      </c>
      <c r="O291" t="s">
        <v>431</v>
      </c>
      <c r="P291">
        <v>0.000395</v>
      </c>
      <c r="Q291" t="s">
        <v>71</v>
      </c>
      <c r="R291" t="s">
        <v>432</v>
      </c>
      <c r="S291" t="e">
        <f t="shared" si="5"/>
        <v>#NAME?</v>
      </c>
      <c r="T291" t="s">
        <v>71</v>
      </c>
      <c r="U291" t="s">
        <v>70</v>
      </c>
      <c r="V291">
        <v>1.197435</v>
      </c>
      <c r="W291" t="s">
        <v>71</v>
      </c>
      <c r="X291" t="s">
        <v>433</v>
      </c>
      <c r="Y291">
        <v>0</v>
      </c>
      <c r="Z291" t="s">
        <v>72</v>
      </c>
      <c r="AA291">
        <v>0</v>
      </c>
      <c r="AB291" t="s">
        <v>71</v>
      </c>
      <c r="AC291" t="s">
        <v>73</v>
      </c>
      <c r="AD291">
        <v>0</v>
      </c>
      <c r="AE291" t="s">
        <v>71</v>
      </c>
      <c r="AF291" t="s">
        <v>446</v>
      </c>
      <c r="AG291">
        <v>0</v>
      </c>
      <c r="AH291" t="s">
        <v>71</v>
      </c>
      <c r="AI291" t="s">
        <v>74</v>
      </c>
      <c r="AJ291">
        <v>0</v>
      </c>
      <c r="AK291" t="s">
        <v>71</v>
      </c>
      <c r="AL291" t="s">
        <v>437</v>
      </c>
      <c r="AM291">
        <v>1000</v>
      </c>
      <c r="AN291" t="s">
        <v>438</v>
      </c>
      <c r="AO291">
        <v>1000000</v>
      </c>
      <c r="AP291" t="s">
        <v>439</v>
      </c>
      <c r="AQ291">
        <v>5</v>
      </c>
      <c r="AR291" t="s">
        <v>440</v>
      </c>
      <c r="AS291">
        <v>1000</v>
      </c>
      <c r="AT291" t="s">
        <v>441</v>
      </c>
      <c r="AU291">
        <v>80</v>
      </c>
      <c r="AV291" t="s">
        <v>442</v>
      </c>
      <c r="AW291">
        <v>80</v>
      </c>
      <c r="AX291" t="s">
        <v>443</v>
      </c>
      <c r="AY291">
        <v>1</v>
      </c>
      <c r="AZ291" t="s">
        <v>444</v>
      </c>
      <c r="BA291">
        <v>0</v>
      </c>
      <c r="BB291" t="s">
        <v>445</v>
      </c>
      <c r="BC291">
        <v>1000000</v>
      </c>
    </row>
    <row r="292" spans="1:55">
      <c r="A292">
        <v>1034</v>
      </c>
      <c r="B292" t="s">
        <v>425</v>
      </c>
      <c r="C292">
        <v>4</v>
      </c>
      <c r="D292" t="s">
        <v>426</v>
      </c>
      <c r="E292">
        <v>227</v>
      </c>
      <c r="F292" t="s">
        <v>427</v>
      </c>
      <c r="G292" t="s">
        <v>428</v>
      </c>
      <c r="H292">
        <v>103.244</v>
      </c>
      <c r="I292" t="s">
        <v>429</v>
      </c>
      <c r="J292">
        <v>0.000274</v>
      </c>
      <c r="K292" t="s">
        <v>71</v>
      </c>
      <c r="L292" t="s">
        <v>430</v>
      </c>
      <c r="M292">
        <v>182.334652</v>
      </c>
      <c r="N292" t="s">
        <v>71</v>
      </c>
      <c r="O292" t="s">
        <v>431</v>
      </c>
      <c r="P292">
        <v>0.000456</v>
      </c>
      <c r="Q292" t="s">
        <v>71</v>
      </c>
      <c r="R292" t="s">
        <v>432</v>
      </c>
      <c r="S292" t="e">
        <f t="shared" si="5"/>
        <v>#NAME?</v>
      </c>
      <c r="T292" t="s">
        <v>71</v>
      </c>
      <c r="U292" t="s">
        <v>70</v>
      </c>
      <c r="V292">
        <v>0.471623</v>
      </c>
      <c r="W292" t="s">
        <v>71</v>
      </c>
      <c r="X292" t="s">
        <v>433</v>
      </c>
      <c r="Y292">
        <v>0</v>
      </c>
      <c r="Z292" t="s">
        <v>72</v>
      </c>
      <c r="AA292">
        <v>0</v>
      </c>
      <c r="AB292" t="s">
        <v>71</v>
      </c>
      <c r="AC292" t="s">
        <v>73</v>
      </c>
      <c r="AD292">
        <v>0</v>
      </c>
      <c r="AE292" t="s">
        <v>71</v>
      </c>
      <c r="AF292" t="s">
        <v>446</v>
      </c>
      <c r="AG292">
        <v>0</v>
      </c>
      <c r="AH292" t="s">
        <v>71</v>
      </c>
      <c r="AI292" t="s">
        <v>74</v>
      </c>
      <c r="AJ292">
        <v>0</v>
      </c>
      <c r="AK292" t="s">
        <v>71</v>
      </c>
      <c r="AL292" t="s">
        <v>437</v>
      </c>
      <c r="AM292">
        <v>1000</v>
      </c>
      <c r="AN292" t="s">
        <v>438</v>
      </c>
      <c r="AO292">
        <v>1000000</v>
      </c>
      <c r="AP292" t="s">
        <v>439</v>
      </c>
      <c r="AQ292">
        <v>10</v>
      </c>
      <c r="AR292" t="s">
        <v>440</v>
      </c>
      <c r="AS292">
        <v>1000</v>
      </c>
      <c r="AT292" t="s">
        <v>441</v>
      </c>
      <c r="AU292">
        <v>20</v>
      </c>
      <c r="AV292" t="s">
        <v>442</v>
      </c>
      <c r="AW292">
        <v>20</v>
      </c>
      <c r="AX292" t="s">
        <v>443</v>
      </c>
      <c r="AY292">
        <v>1</v>
      </c>
      <c r="AZ292" t="s">
        <v>444</v>
      </c>
      <c r="BA292">
        <v>0</v>
      </c>
      <c r="BB292" t="s">
        <v>445</v>
      </c>
      <c r="BC292">
        <v>1000000</v>
      </c>
    </row>
    <row r="293" spans="1:55">
      <c r="A293">
        <v>1034</v>
      </c>
      <c r="B293" t="s">
        <v>425</v>
      </c>
      <c r="C293">
        <v>4</v>
      </c>
      <c r="D293" t="s">
        <v>426</v>
      </c>
      <c r="E293">
        <v>227</v>
      </c>
      <c r="F293" t="s">
        <v>427</v>
      </c>
      <c r="G293" t="s">
        <v>428</v>
      </c>
      <c r="H293">
        <v>104.682</v>
      </c>
      <c r="I293" t="s">
        <v>429</v>
      </c>
      <c r="J293">
        <v>0.000261</v>
      </c>
      <c r="K293" t="s">
        <v>71</v>
      </c>
      <c r="L293" t="s">
        <v>430</v>
      </c>
      <c r="M293">
        <v>181.648891</v>
      </c>
      <c r="N293" t="s">
        <v>71</v>
      </c>
      <c r="O293" t="s">
        <v>431</v>
      </c>
      <c r="P293">
        <v>0.000443</v>
      </c>
      <c r="Q293" t="s">
        <v>71</v>
      </c>
      <c r="R293" t="s">
        <v>432</v>
      </c>
      <c r="S293" t="e">
        <f t="shared" si="5"/>
        <v>#NAME?</v>
      </c>
      <c r="T293" t="s">
        <v>71</v>
      </c>
      <c r="U293" t="s">
        <v>70</v>
      </c>
      <c r="V293">
        <v>0.463996</v>
      </c>
      <c r="W293" t="s">
        <v>71</v>
      </c>
      <c r="X293" t="s">
        <v>433</v>
      </c>
      <c r="Y293">
        <v>0</v>
      </c>
      <c r="Z293" t="s">
        <v>72</v>
      </c>
      <c r="AA293">
        <v>0</v>
      </c>
      <c r="AB293" t="s">
        <v>71</v>
      </c>
      <c r="AC293" t="s">
        <v>73</v>
      </c>
      <c r="AD293">
        <v>0</v>
      </c>
      <c r="AE293" t="s">
        <v>71</v>
      </c>
      <c r="AF293" t="s">
        <v>446</v>
      </c>
      <c r="AG293">
        <v>0</v>
      </c>
      <c r="AH293" t="s">
        <v>71</v>
      </c>
      <c r="AI293" t="s">
        <v>74</v>
      </c>
      <c r="AJ293">
        <v>0</v>
      </c>
      <c r="AK293" t="s">
        <v>71</v>
      </c>
      <c r="AL293" t="s">
        <v>437</v>
      </c>
      <c r="AM293">
        <v>1000</v>
      </c>
      <c r="AN293" t="s">
        <v>438</v>
      </c>
      <c r="AO293">
        <v>1000000</v>
      </c>
      <c r="AP293" t="s">
        <v>439</v>
      </c>
      <c r="AQ293">
        <v>10</v>
      </c>
      <c r="AR293" t="s">
        <v>440</v>
      </c>
      <c r="AS293">
        <v>1000</v>
      </c>
      <c r="AT293" t="s">
        <v>441</v>
      </c>
      <c r="AU293">
        <v>20</v>
      </c>
      <c r="AV293" t="s">
        <v>442</v>
      </c>
      <c r="AW293">
        <v>20</v>
      </c>
      <c r="AX293" t="s">
        <v>443</v>
      </c>
      <c r="AY293">
        <v>1</v>
      </c>
      <c r="AZ293" t="s">
        <v>444</v>
      </c>
      <c r="BA293">
        <v>0</v>
      </c>
      <c r="BB293" t="s">
        <v>445</v>
      </c>
      <c r="BC293">
        <v>1000000</v>
      </c>
    </row>
    <row r="294" spans="1:55">
      <c r="A294">
        <v>1034</v>
      </c>
      <c r="B294" t="s">
        <v>425</v>
      </c>
      <c r="C294">
        <v>4</v>
      </c>
      <c r="D294" t="s">
        <v>426</v>
      </c>
      <c r="E294">
        <v>227</v>
      </c>
      <c r="F294" t="s">
        <v>427</v>
      </c>
      <c r="G294" t="s">
        <v>428</v>
      </c>
      <c r="H294">
        <v>107.213</v>
      </c>
      <c r="I294" t="s">
        <v>429</v>
      </c>
      <c r="J294">
        <v>0.000263</v>
      </c>
      <c r="K294" t="s">
        <v>71</v>
      </c>
      <c r="L294" t="s">
        <v>430</v>
      </c>
      <c r="M294">
        <v>181.18897</v>
      </c>
      <c r="N294" t="s">
        <v>71</v>
      </c>
      <c r="O294" t="s">
        <v>431</v>
      </c>
      <c r="P294">
        <v>0.000444</v>
      </c>
      <c r="Q294" t="s">
        <v>71</v>
      </c>
      <c r="R294" t="s">
        <v>432</v>
      </c>
      <c r="S294" t="e">
        <f t="shared" si="5"/>
        <v>#NAME?</v>
      </c>
      <c r="T294" t="s">
        <v>71</v>
      </c>
      <c r="U294" t="s">
        <v>70</v>
      </c>
      <c r="V294">
        <v>0.467011</v>
      </c>
      <c r="W294" t="s">
        <v>71</v>
      </c>
      <c r="X294" t="s">
        <v>433</v>
      </c>
      <c r="Y294">
        <v>0</v>
      </c>
      <c r="Z294" t="s">
        <v>72</v>
      </c>
      <c r="AA294">
        <v>0</v>
      </c>
      <c r="AB294" t="s">
        <v>71</v>
      </c>
      <c r="AC294" t="s">
        <v>73</v>
      </c>
      <c r="AD294">
        <v>0</v>
      </c>
      <c r="AE294" t="s">
        <v>71</v>
      </c>
      <c r="AF294" t="s">
        <v>446</v>
      </c>
      <c r="AG294">
        <v>0</v>
      </c>
      <c r="AH294" t="s">
        <v>71</v>
      </c>
      <c r="AI294" t="s">
        <v>74</v>
      </c>
      <c r="AJ294">
        <v>0</v>
      </c>
      <c r="AK294" t="s">
        <v>71</v>
      </c>
      <c r="AL294" t="s">
        <v>437</v>
      </c>
      <c r="AM294">
        <v>1000</v>
      </c>
      <c r="AN294" t="s">
        <v>438</v>
      </c>
      <c r="AO294">
        <v>1000000</v>
      </c>
      <c r="AP294" t="s">
        <v>439</v>
      </c>
      <c r="AQ294">
        <v>10</v>
      </c>
      <c r="AR294" t="s">
        <v>440</v>
      </c>
      <c r="AS294">
        <v>1000</v>
      </c>
      <c r="AT294" t="s">
        <v>441</v>
      </c>
      <c r="AU294">
        <v>20</v>
      </c>
      <c r="AV294" t="s">
        <v>442</v>
      </c>
      <c r="AW294">
        <v>20</v>
      </c>
      <c r="AX294" t="s">
        <v>443</v>
      </c>
      <c r="AY294">
        <v>1</v>
      </c>
      <c r="AZ294" t="s">
        <v>444</v>
      </c>
      <c r="BA294">
        <v>0</v>
      </c>
      <c r="BB294" t="s">
        <v>445</v>
      </c>
      <c r="BC294">
        <v>1000000</v>
      </c>
    </row>
    <row r="295" spans="1:55">
      <c r="A295">
        <v>1034</v>
      </c>
      <c r="B295" t="s">
        <v>425</v>
      </c>
      <c r="C295">
        <v>4</v>
      </c>
      <c r="D295" t="s">
        <v>426</v>
      </c>
      <c r="E295">
        <v>227</v>
      </c>
      <c r="F295" t="s">
        <v>427</v>
      </c>
      <c r="G295" t="s">
        <v>428</v>
      </c>
      <c r="H295">
        <v>103.397</v>
      </c>
      <c r="I295" t="s">
        <v>429</v>
      </c>
      <c r="J295">
        <v>0.000257</v>
      </c>
      <c r="K295" t="s">
        <v>71</v>
      </c>
      <c r="L295" t="s">
        <v>430</v>
      </c>
      <c r="M295">
        <v>181.002138</v>
      </c>
      <c r="N295" t="s">
        <v>71</v>
      </c>
      <c r="O295" t="s">
        <v>431</v>
      </c>
      <c r="P295">
        <v>0.000438</v>
      </c>
      <c r="Q295" t="s">
        <v>71</v>
      </c>
      <c r="R295" t="s">
        <v>432</v>
      </c>
      <c r="S295" t="e">
        <f t="shared" si="5"/>
        <v>#NAME?</v>
      </c>
      <c r="T295" t="s">
        <v>71</v>
      </c>
      <c r="U295" t="s">
        <v>70</v>
      </c>
      <c r="V295">
        <v>0.464758</v>
      </c>
      <c r="W295" t="s">
        <v>71</v>
      </c>
      <c r="X295" t="s">
        <v>433</v>
      </c>
      <c r="Y295">
        <v>0</v>
      </c>
      <c r="Z295" t="s">
        <v>72</v>
      </c>
      <c r="AA295">
        <v>0</v>
      </c>
      <c r="AB295" t="s">
        <v>71</v>
      </c>
      <c r="AC295" t="s">
        <v>73</v>
      </c>
      <c r="AD295">
        <v>0</v>
      </c>
      <c r="AE295" t="s">
        <v>71</v>
      </c>
      <c r="AF295" t="s">
        <v>446</v>
      </c>
      <c r="AG295">
        <v>0</v>
      </c>
      <c r="AH295" t="s">
        <v>71</v>
      </c>
      <c r="AI295" t="s">
        <v>74</v>
      </c>
      <c r="AJ295">
        <v>0</v>
      </c>
      <c r="AK295" t="s">
        <v>71</v>
      </c>
      <c r="AL295" t="s">
        <v>437</v>
      </c>
      <c r="AM295">
        <v>1000</v>
      </c>
      <c r="AN295" t="s">
        <v>438</v>
      </c>
      <c r="AO295">
        <v>1000000</v>
      </c>
      <c r="AP295" t="s">
        <v>439</v>
      </c>
      <c r="AQ295">
        <v>10</v>
      </c>
      <c r="AR295" t="s">
        <v>440</v>
      </c>
      <c r="AS295">
        <v>1000</v>
      </c>
      <c r="AT295" t="s">
        <v>441</v>
      </c>
      <c r="AU295">
        <v>20</v>
      </c>
      <c r="AV295" t="s">
        <v>442</v>
      </c>
      <c r="AW295">
        <v>20</v>
      </c>
      <c r="AX295" t="s">
        <v>443</v>
      </c>
      <c r="AY295">
        <v>1</v>
      </c>
      <c r="AZ295" t="s">
        <v>444</v>
      </c>
      <c r="BA295">
        <v>0</v>
      </c>
      <c r="BB295" t="s">
        <v>445</v>
      </c>
      <c r="BC295">
        <v>1000000</v>
      </c>
    </row>
    <row r="296" spans="1:55">
      <c r="A296">
        <v>1040</v>
      </c>
      <c r="B296" t="s">
        <v>425</v>
      </c>
      <c r="C296">
        <v>4</v>
      </c>
      <c r="D296" t="s">
        <v>426</v>
      </c>
      <c r="E296">
        <v>189</v>
      </c>
      <c r="F296" t="s">
        <v>427</v>
      </c>
      <c r="G296" t="s">
        <v>428</v>
      </c>
      <c r="H296">
        <v>228480.084</v>
      </c>
      <c r="I296" t="s">
        <v>429</v>
      </c>
      <c r="J296">
        <v>0.000159</v>
      </c>
      <c r="K296" t="s">
        <v>71</v>
      </c>
      <c r="L296" t="s">
        <v>430</v>
      </c>
      <c r="M296">
        <v>109.180672</v>
      </c>
      <c r="N296" t="s">
        <v>71</v>
      </c>
      <c r="O296" t="s">
        <v>431</v>
      </c>
      <c r="P296">
        <v>0.000268</v>
      </c>
      <c r="Q296" t="s">
        <v>71</v>
      </c>
      <c r="R296" t="s">
        <v>432</v>
      </c>
      <c r="S296" t="e">
        <f t="shared" si="5"/>
        <v>#NAME?</v>
      </c>
      <c r="T296" t="s">
        <v>71</v>
      </c>
      <c r="U296" t="s">
        <v>70</v>
      </c>
      <c r="V296">
        <v>0.197971</v>
      </c>
      <c r="W296" t="s">
        <v>71</v>
      </c>
      <c r="X296" t="s">
        <v>433</v>
      </c>
      <c r="Y296">
        <v>0</v>
      </c>
      <c r="Z296" t="s">
        <v>72</v>
      </c>
      <c r="AA296">
        <v>0</v>
      </c>
      <c r="AB296" t="s">
        <v>71</v>
      </c>
      <c r="AC296" t="s">
        <v>73</v>
      </c>
      <c r="AD296">
        <v>0</v>
      </c>
      <c r="AE296" t="s">
        <v>71</v>
      </c>
      <c r="AF296" t="s">
        <v>446</v>
      </c>
      <c r="AG296">
        <v>0</v>
      </c>
      <c r="AH296" t="s">
        <v>71</v>
      </c>
      <c r="AI296" t="s">
        <v>74</v>
      </c>
      <c r="AJ296">
        <v>0</v>
      </c>
      <c r="AK296" t="s">
        <v>71</v>
      </c>
      <c r="AL296" t="s">
        <v>437</v>
      </c>
      <c r="AM296">
        <v>1000</v>
      </c>
      <c r="AN296" t="s">
        <v>438</v>
      </c>
      <c r="AO296">
        <v>1000000</v>
      </c>
      <c r="AP296" t="s">
        <v>439</v>
      </c>
      <c r="AQ296">
        <v>5</v>
      </c>
      <c r="AR296" t="s">
        <v>440</v>
      </c>
      <c r="AS296">
        <v>1000</v>
      </c>
      <c r="AT296" t="s">
        <v>441</v>
      </c>
      <c r="AU296">
        <v>30</v>
      </c>
      <c r="AV296" t="s">
        <v>442</v>
      </c>
      <c r="AW296">
        <v>30</v>
      </c>
      <c r="AX296" t="s">
        <v>443</v>
      </c>
      <c r="AY296">
        <v>1</v>
      </c>
      <c r="AZ296" t="s">
        <v>444</v>
      </c>
      <c r="BA296">
        <v>0</v>
      </c>
      <c r="BB296" t="s">
        <v>445</v>
      </c>
      <c r="BC296">
        <v>1000000</v>
      </c>
    </row>
    <row r="297" spans="1:55">
      <c r="A297">
        <v>1039</v>
      </c>
      <c r="B297" t="s">
        <v>425</v>
      </c>
      <c r="C297">
        <v>4</v>
      </c>
      <c r="D297" t="s">
        <v>426</v>
      </c>
      <c r="E297">
        <v>265</v>
      </c>
      <c r="F297" t="s">
        <v>427</v>
      </c>
      <c r="G297" t="s">
        <v>428</v>
      </c>
      <c r="H297">
        <v>75673.619</v>
      </c>
      <c r="I297" t="s">
        <v>429</v>
      </c>
      <c r="J297">
        <v>0.000273</v>
      </c>
      <c r="K297" t="s">
        <v>71</v>
      </c>
      <c r="L297" t="s">
        <v>430</v>
      </c>
      <c r="M297">
        <v>130.426164</v>
      </c>
      <c r="N297" t="s">
        <v>71</v>
      </c>
      <c r="O297" t="s">
        <v>431</v>
      </c>
      <c r="P297">
        <v>0.000403</v>
      </c>
      <c r="Q297" t="s">
        <v>71</v>
      </c>
      <c r="R297" t="s">
        <v>432</v>
      </c>
      <c r="S297" t="e">
        <f t="shared" si="5"/>
        <v>#NAME?</v>
      </c>
      <c r="T297" t="s">
        <v>71</v>
      </c>
      <c r="U297" t="s">
        <v>70</v>
      </c>
      <c r="V297">
        <v>0.255439</v>
      </c>
      <c r="W297" t="s">
        <v>71</v>
      </c>
      <c r="X297" t="s">
        <v>433</v>
      </c>
      <c r="Y297">
        <v>0</v>
      </c>
      <c r="Z297" t="s">
        <v>72</v>
      </c>
      <c r="AA297">
        <v>0</v>
      </c>
      <c r="AB297" t="s">
        <v>71</v>
      </c>
      <c r="AC297" t="s">
        <v>73</v>
      </c>
      <c r="AD297">
        <v>0</v>
      </c>
      <c r="AE297" t="s">
        <v>71</v>
      </c>
      <c r="AF297" t="s">
        <v>446</v>
      </c>
      <c r="AG297">
        <v>0</v>
      </c>
      <c r="AH297" t="s">
        <v>71</v>
      </c>
      <c r="AI297" t="s">
        <v>74</v>
      </c>
      <c r="AJ297">
        <v>0</v>
      </c>
      <c r="AK297" t="s">
        <v>71</v>
      </c>
      <c r="AL297" t="s">
        <v>437</v>
      </c>
      <c r="AM297">
        <v>1000</v>
      </c>
      <c r="AN297" t="s">
        <v>438</v>
      </c>
      <c r="AO297">
        <v>1000000</v>
      </c>
      <c r="AP297" t="s">
        <v>439</v>
      </c>
      <c r="AQ297">
        <v>10</v>
      </c>
      <c r="AR297" t="s">
        <v>440</v>
      </c>
      <c r="AS297">
        <v>1000</v>
      </c>
      <c r="AT297" t="s">
        <v>441</v>
      </c>
      <c r="AU297">
        <v>30</v>
      </c>
      <c r="AV297" t="s">
        <v>442</v>
      </c>
      <c r="AW297">
        <v>30</v>
      </c>
      <c r="AX297" t="s">
        <v>443</v>
      </c>
      <c r="AY297">
        <v>1</v>
      </c>
      <c r="AZ297" t="s">
        <v>444</v>
      </c>
      <c r="BA297">
        <v>0</v>
      </c>
      <c r="BB297" t="s">
        <v>445</v>
      </c>
      <c r="BC297">
        <v>1000000</v>
      </c>
    </row>
    <row r="298" spans="1:55">
      <c r="A298">
        <v>1038</v>
      </c>
      <c r="B298" t="s">
        <v>425</v>
      </c>
      <c r="C298">
        <v>4</v>
      </c>
      <c r="D298" t="s">
        <v>426</v>
      </c>
      <c r="E298">
        <v>341</v>
      </c>
      <c r="F298" t="s">
        <v>427</v>
      </c>
      <c r="G298" t="s">
        <v>428</v>
      </c>
      <c r="H298">
        <v>27481.173</v>
      </c>
      <c r="I298" t="s">
        <v>429</v>
      </c>
      <c r="J298">
        <v>0.000376</v>
      </c>
      <c r="K298" t="s">
        <v>71</v>
      </c>
      <c r="L298" t="s">
        <v>430</v>
      </c>
      <c r="M298">
        <v>149.910411</v>
      </c>
      <c r="N298" t="s">
        <v>71</v>
      </c>
      <c r="O298" t="s">
        <v>431</v>
      </c>
      <c r="P298">
        <v>0.000526</v>
      </c>
      <c r="Q298" t="s">
        <v>71</v>
      </c>
      <c r="R298" t="s">
        <v>432</v>
      </c>
      <c r="S298" t="e">
        <f t="shared" si="5"/>
        <v>#NAME?</v>
      </c>
      <c r="T298" t="s">
        <v>71</v>
      </c>
      <c r="U298" t="s">
        <v>70</v>
      </c>
      <c r="V298">
        <v>0.315633</v>
      </c>
      <c r="W298" t="s">
        <v>71</v>
      </c>
      <c r="X298" t="s">
        <v>433</v>
      </c>
      <c r="Y298">
        <v>0</v>
      </c>
      <c r="Z298" t="s">
        <v>72</v>
      </c>
      <c r="AA298">
        <v>0</v>
      </c>
      <c r="AB298" t="s">
        <v>71</v>
      </c>
      <c r="AC298" t="s">
        <v>73</v>
      </c>
      <c r="AD298">
        <v>0</v>
      </c>
      <c r="AE298" t="s">
        <v>71</v>
      </c>
      <c r="AF298" t="s">
        <v>446</v>
      </c>
      <c r="AG298">
        <v>0</v>
      </c>
      <c r="AH298" t="s">
        <v>71</v>
      </c>
      <c r="AI298" t="s">
        <v>74</v>
      </c>
      <c r="AJ298">
        <v>0</v>
      </c>
      <c r="AK298" t="s">
        <v>71</v>
      </c>
      <c r="AL298" t="s">
        <v>437</v>
      </c>
      <c r="AM298">
        <v>1000</v>
      </c>
      <c r="AN298" t="s">
        <v>438</v>
      </c>
      <c r="AO298">
        <v>1000000</v>
      </c>
      <c r="AP298" t="s">
        <v>439</v>
      </c>
      <c r="AQ298">
        <v>15</v>
      </c>
      <c r="AR298" t="s">
        <v>440</v>
      </c>
      <c r="AS298">
        <v>1000</v>
      </c>
      <c r="AT298" t="s">
        <v>441</v>
      </c>
      <c r="AU298">
        <v>30</v>
      </c>
      <c r="AV298" t="s">
        <v>442</v>
      </c>
      <c r="AW298">
        <v>30</v>
      </c>
      <c r="AX298" t="s">
        <v>443</v>
      </c>
      <c r="AY298">
        <v>1</v>
      </c>
      <c r="AZ298" t="s">
        <v>444</v>
      </c>
      <c r="BA298">
        <v>0</v>
      </c>
      <c r="BB298" t="s">
        <v>445</v>
      </c>
      <c r="BC298">
        <v>1000000</v>
      </c>
    </row>
    <row r="299" spans="1:55">
      <c r="A299">
        <v>1037</v>
      </c>
      <c r="B299" t="s">
        <v>425</v>
      </c>
      <c r="C299">
        <v>4</v>
      </c>
      <c r="D299" t="s">
        <v>426</v>
      </c>
      <c r="E299">
        <v>418</v>
      </c>
      <c r="F299" t="s">
        <v>427</v>
      </c>
      <c r="G299" t="s">
        <v>428</v>
      </c>
      <c r="H299">
        <v>9898.888</v>
      </c>
      <c r="I299" t="s">
        <v>429</v>
      </c>
      <c r="J299">
        <v>0.000476</v>
      </c>
      <c r="K299" t="s">
        <v>71</v>
      </c>
      <c r="L299" t="s">
        <v>430</v>
      </c>
      <c r="M299">
        <v>181.151855</v>
      </c>
      <c r="N299" t="s">
        <v>71</v>
      </c>
      <c r="O299" t="s">
        <v>431</v>
      </c>
      <c r="P299">
        <v>0.000657</v>
      </c>
      <c r="Q299" t="s">
        <v>71</v>
      </c>
      <c r="R299" t="s">
        <v>432</v>
      </c>
      <c r="S299" t="e">
        <f t="shared" si="5"/>
        <v>#NAME?</v>
      </c>
      <c r="T299" t="s">
        <v>71</v>
      </c>
      <c r="U299" t="s">
        <v>70</v>
      </c>
      <c r="V299">
        <v>0.368811</v>
      </c>
      <c r="W299" t="s">
        <v>71</v>
      </c>
      <c r="X299" t="s">
        <v>433</v>
      </c>
      <c r="Y299">
        <v>0</v>
      </c>
      <c r="Z299" t="s">
        <v>72</v>
      </c>
      <c r="AA299">
        <v>0</v>
      </c>
      <c r="AB299" t="s">
        <v>71</v>
      </c>
      <c r="AC299" t="s">
        <v>73</v>
      </c>
      <c r="AD299">
        <v>0</v>
      </c>
      <c r="AE299" t="s">
        <v>71</v>
      </c>
      <c r="AF299" t="s">
        <v>446</v>
      </c>
      <c r="AG299">
        <v>0</v>
      </c>
      <c r="AH299" t="s">
        <v>71</v>
      </c>
      <c r="AI299" t="s">
        <v>74</v>
      </c>
      <c r="AJ299">
        <v>0</v>
      </c>
      <c r="AK299" t="s">
        <v>71</v>
      </c>
      <c r="AL299" t="s">
        <v>437</v>
      </c>
      <c r="AM299">
        <v>1000</v>
      </c>
      <c r="AN299" t="s">
        <v>438</v>
      </c>
      <c r="AO299">
        <v>1000000</v>
      </c>
      <c r="AP299" t="s">
        <v>439</v>
      </c>
      <c r="AQ299">
        <v>20</v>
      </c>
      <c r="AR299" t="s">
        <v>440</v>
      </c>
      <c r="AS299">
        <v>1000</v>
      </c>
      <c r="AT299" t="s">
        <v>441</v>
      </c>
      <c r="AU299">
        <v>30</v>
      </c>
      <c r="AV299" t="s">
        <v>442</v>
      </c>
      <c r="AW299">
        <v>30</v>
      </c>
      <c r="AX299" t="s">
        <v>443</v>
      </c>
      <c r="AY299">
        <v>1</v>
      </c>
      <c r="AZ299" t="s">
        <v>444</v>
      </c>
      <c r="BA299">
        <v>0</v>
      </c>
      <c r="BB299" t="s">
        <v>445</v>
      </c>
      <c r="BC299">
        <v>1000000</v>
      </c>
    </row>
    <row r="300" spans="1:55">
      <c r="A300">
        <v>1036</v>
      </c>
      <c r="B300" t="s">
        <v>425</v>
      </c>
      <c r="C300">
        <v>4</v>
      </c>
      <c r="D300" t="s">
        <v>426</v>
      </c>
      <c r="E300">
        <v>494</v>
      </c>
      <c r="F300" t="s">
        <v>427</v>
      </c>
      <c r="G300" t="s">
        <v>428</v>
      </c>
      <c r="H300">
        <v>3403.87</v>
      </c>
      <c r="I300" t="s">
        <v>429</v>
      </c>
      <c r="J300">
        <v>0.000639</v>
      </c>
      <c r="K300" t="s">
        <v>71</v>
      </c>
      <c r="L300" t="s">
        <v>430</v>
      </c>
      <c r="M300">
        <v>207.94692</v>
      </c>
      <c r="N300" t="s">
        <v>71</v>
      </c>
      <c r="O300" t="s">
        <v>431</v>
      </c>
      <c r="P300">
        <v>0.000847</v>
      </c>
      <c r="Q300" t="s">
        <v>71</v>
      </c>
      <c r="R300" t="s">
        <v>432</v>
      </c>
      <c r="S300" t="e">
        <f t="shared" si="5"/>
        <v>#NAME?</v>
      </c>
      <c r="T300" t="s">
        <v>71</v>
      </c>
      <c r="U300" t="s">
        <v>70</v>
      </c>
      <c r="V300">
        <v>0.429097</v>
      </c>
      <c r="W300" t="s">
        <v>71</v>
      </c>
      <c r="X300" t="s">
        <v>433</v>
      </c>
      <c r="Y300">
        <v>0</v>
      </c>
      <c r="Z300" t="s">
        <v>72</v>
      </c>
      <c r="AA300">
        <v>0</v>
      </c>
      <c r="AB300" t="s">
        <v>71</v>
      </c>
      <c r="AC300" t="s">
        <v>73</v>
      </c>
      <c r="AD300">
        <v>0</v>
      </c>
      <c r="AE300" t="s">
        <v>71</v>
      </c>
      <c r="AF300" t="s">
        <v>446</v>
      </c>
      <c r="AG300">
        <v>0</v>
      </c>
      <c r="AH300" t="s">
        <v>71</v>
      </c>
      <c r="AI300" t="s">
        <v>74</v>
      </c>
      <c r="AJ300">
        <v>0</v>
      </c>
      <c r="AK300" t="s">
        <v>71</v>
      </c>
      <c r="AL300" t="s">
        <v>437</v>
      </c>
      <c r="AM300">
        <v>1000</v>
      </c>
      <c r="AN300" t="s">
        <v>438</v>
      </c>
      <c r="AO300">
        <v>1000000</v>
      </c>
      <c r="AP300" t="s">
        <v>439</v>
      </c>
      <c r="AQ300">
        <v>25</v>
      </c>
      <c r="AR300" t="s">
        <v>440</v>
      </c>
      <c r="AS300">
        <v>1000</v>
      </c>
      <c r="AT300" t="s">
        <v>441</v>
      </c>
      <c r="AU300">
        <v>30</v>
      </c>
      <c r="AV300" t="s">
        <v>442</v>
      </c>
      <c r="AW300">
        <v>30</v>
      </c>
      <c r="AX300" t="s">
        <v>443</v>
      </c>
      <c r="AY300">
        <v>1</v>
      </c>
      <c r="AZ300" t="s">
        <v>444</v>
      </c>
      <c r="BA300">
        <v>0</v>
      </c>
      <c r="BB300" t="s">
        <v>445</v>
      </c>
      <c r="BC300">
        <v>1000000</v>
      </c>
    </row>
    <row r="301" spans="1:55">
      <c r="A301">
        <v>1035</v>
      </c>
      <c r="B301" t="s">
        <v>425</v>
      </c>
      <c r="C301">
        <v>4</v>
      </c>
      <c r="D301" t="s">
        <v>426</v>
      </c>
      <c r="E301">
        <v>570</v>
      </c>
      <c r="F301" t="s">
        <v>427</v>
      </c>
      <c r="G301" t="s">
        <v>428</v>
      </c>
      <c r="H301">
        <v>1068.054</v>
      </c>
      <c r="I301" t="s">
        <v>429</v>
      </c>
      <c r="J301">
        <v>0.000749</v>
      </c>
      <c r="K301" t="s">
        <v>71</v>
      </c>
      <c r="L301" t="s">
        <v>430</v>
      </c>
      <c r="M301">
        <v>235.740079</v>
      </c>
      <c r="N301" t="s">
        <v>71</v>
      </c>
      <c r="O301" t="s">
        <v>431</v>
      </c>
      <c r="P301">
        <v>0.000985</v>
      </c>
      <c r="Q301" t="s">
        <v>71</v>
      </c>
      <c r="R301" t="s">
        <v>432</v>
      </c>
      <c r="S301" t="e">
        <f t="shared" si="5"/>
        <v>#NAME?</v>
      </c>
      <c r="T301" t="s">
        <v>71</v>
      </c>
      <c r="U301" t="s">
        <v>70</v>
      </c>
      <c r="V301">
        <v>0.474652</v>
      </c>
      <c r="W301" t="s">
        <v>71</v>
      </c>
      <c r="X301" t="s">
        <v>433</v>
      </c>
      <c r="Y301">
        <v>0</v>
      </c>
      <c r="Z301" t="s">
        <v>72</v>
      </c>
      <c r="AA301">
        <v>0</v>
      </c>
      <c r="AB301" t="s">
        <v>71</v>
      </c>
      <c r="AC301" t="s">
        <v>73</v>
      </c>
      <c r="AD301">
        <v>0</v>
      </c>
      <c r="AE301" t="s">
        <v>71</v>
      </c>
      <c r="AF301" t="s">
        <v>446</v>
      </c>
      <c r="AG301">
        <v>0</v>
      </c>
      <c r="AH301" t="s">
        <v>71</v>
      </c>
      <c r="AI301" t="s">
        <v>74</v>
      </c>
      <c r="AJ301">
        <v>0</v>
      </c>
      <c r="AK301" t="s">
        <v>71</v>
      </c>
      <c r="AL301" t="s">
        <v>437</v>
      </c>
      <c r="AM301">
        <v>1000</v>
      </c>
      <c r="AN301" t="s">
        <v>438</v>
      </c>
      <c r="AO301">
        <v>1000000</v>
      </c>
      <c r="AP301" t="s">
        <v>439</v>
      </c>
      <c r="AQ301">
        <v>30</v>
      </c>
      <c r="AR301" t="s">
        <v>440</v>
      </c>
      <c r="AS301">
        <v>1000</v>
      </c>
      <c r="AT301" t="s">
        <v>441</v>
      </c>
      <c r="AU301">
        <v>30</v>
      </c>
      <c r="AV301" t="s">
        <v>442</v>
      </c>
      <c r="AW301">
        <v>30</v>
      </c>
      <c r="AX301" t="s">
        <v>443</v>
      </c>
      <c r="AY301">
        <v>1</v>
      </c>
      <c r="AZ301" t="s">
        <v>444</v>
      </c>
      <c r="BA301">
        <v>0</v>
      </c>
      <c r="BB301" t="s">
        <v>445</v>
      </c>
      <c r="BC301">
        <v>1000000</v>
      </c>
    </row>
    <row r="302" spans="1:55">
      <c r="A302">
        <v>1034</v>
      </c>
      <c r="B302" t="s">
        <v>425</v>
      </c>
      <c r="C302">
        <v>4</v>
      </c>
      <c r="D302" t="s">
        <v>426</v>
      </c>
      <c r="E302">
        <v>69</v>
      </c>
      <c r="F302" t="s">
        <v>427</v>
      </c>
      <c r="G302" t="s">
        <v>428</v>
      </c>
      <c r="H302">
        <v>11.472</v>
      </c>
      <c r="I302" t="s">
        <v>429</v>
      </c>
      <c r="J302">
        <v>0.000346</v>
      </c>
      <c r="K302" t="s">
        <v>71</v>
      </c>
      <c r="L302" t="s">
        <v>430</v>
      </c>
      <c r="M302">
        <v>47.834021</v>
      </c>
      <c r="N302" t="s">
        <v>71</v>
      </c>
      <c r="O302" t="s">
        <v>431</v>
      </c>
      <c r="P302">
        <v>0.000506</v>
      </c>
      <c r="Q302" t="s">
        <v>71</v>
      </c>
      <c r="R302" t="s">
        <v>432</v>
      </c>
      <c r="S302" t="e">
        <f t="shared" si="5"/>
        <v>#NAME?</v>
      </c>
      <c r="T302" t="s">
        <v>71</v>
      </c>
      <c r="U302" t="s">
        <v>70</v>
      </c>
      <c r="V302">
        <v>0.088271</v>
      </c>
      <c r="W302" t="s">
        <v>71</v>
      </c>
      <c r="X302" t="s">
        <v>433</v>
      </c>
      <c r="Y302">
        <v>0</v>
      </c>
      <c r="Z302" t="s">
        <v>72</v>
      </c>
      <c r="AA302">
        <v>0</v>
      </c>
      <c r="AB302" t="s">
        <v>71</v>
      </c>
      <c r="AC302" t="s">
        <v>73</v>
      </c>
      <c r="AD302">
        <v>0</v>
      </c>
      <c r="AE302" t="s">
        <v>71</v>
      </c>
      <c r="AF302" t="s">
        <v>446</v>
      </c>
      <c r="AG302">
        <v>0</v>
      </c>
      <c r="AH302" t="s">
        <v>71</v>
      </c>
      <c r="AI302" t="s">
        <v>74</v>
      </c>
      <c r="AJ302">
        <v>0</v>
      </c>
      <c r="AK302" t="s">
        <v>71</v>
      </c>
      <c r="AL302" t="s">
        <v>437</v>
      </c>
      <c r="AM302">
        <v>1000</v>
      </c>
      <c r="AN302" t="s">
        <v>438</v>
      </c>
      <c r="AO302">
        <v>300000</v>
      </c>
      <c r="AP302" t="s">
        <v>439</v>
      </c>
      <c r="AQ302">
        <v>10</v>
      </c>
      <c r="AR302" t="s">
        <v>440</v>
      </c>
      <c r="AS302">
        <v>1000</v>
      </c>
      <c r="AT302" t="s">
        <v>441</v>
      </c>
      <c r="AU302">
        <v>20</v>
      </c>
      <c r="AV302" t="s">
        <v>442</v>
      </c>
      <c r="AW302">
        <v>20</v>
      </c>
      <c r="AX302" t="s">
        <v>443</v>
      </c>
      <c r="AY302">
        <v>1</v>
      </c>
      <c r="AZ302" t="s">
        <v>444</v>
      </c>
      <c r="BA302">
        <v>0</v>
      </c>
      <c r="BB302" t="s">
        <v>445</v>
      </c>
      <c r="BC302">
        <v>1000000</v>
      </c>
    </row>
    <row r="303" spans="1:55">
      <c r="A303">
        <v>1033</v>
      </c>
      <c r="B303" t="s">
        <v>425</v>
      </c>
      <c r="C303">
        <v>4</v>
      </c>
      <c r="D303" t="s">
        <v>426</v>
      </c>
      <c r="E303">
        <v>227</v>
      </c>
      <c r="F303" t="s">
        <v>427</v>
      </c>
      <c r="G303" t="s">
        <v>428</v>
      </c>
      <c r="H303">
        <v>31.76</v>
      </c>
      <c r="I303" t="s">
        <v>429</v>
      </c>
      <c r="J303">
        <v>0.000263</v>
      </c>
      <c r="K303" t="s">
        <v>71</v>
      </c>
      <c r="L303" t="s">
        <v>430</v>
      </c>
      <c r="M303">
        <v>183.441916</v>
      </c>
      <c r="N303" t="s">
        <v>71</v>
      </c>
      <c r="O303" t="s">
        <v>431</v>
      </c>
      <c r="P303">
        <v>0.000447</v>
      </c>
      <c r="Q303" t="s">
        <v>71</v>
      </c>
      <c r="R303" t="s">
        <v>432</v>
      </c>
      <c r="S303" t="e">
        <f t="shared" si="5"/>
        <v>#NAME?</v>
      </c>
      <c r="T303" t="s">
        <v>71</v>
      </c>
      <c r="U303" t="s">
        <v>70</v>
      </c>
      <c r="V303">
        <v>0.310228</v>
      </c>
      <c r="W303" t="s">
        <v>71</v>
      </c>
      <c r="X303" t="s">
        <v>433</v>
      </c>
      <c r="Y303">
        <v>0</v>
      </c>
      <c r="Z303" t="s">
        <v>72</v>
      </c>
      <c r="AA303">
        <v>0</v>
      </c>
      <c r="AB303" t="s">
        <v>71</v>
      </c>
      <c r="AC303" t="s">
        <v>73</v>
      </c>
      <c r="AD303">
        <v>0</v>
      </c>
      <c r="AE303" t="s">
        <v>71</v>
      </c>
      <c r="AF303" t="s">
        <v>446</v>
      </c>
      <c r="AG303">
        <v>0</v>
      </c>
      <c r="AH303" t="s">
        <v>71</v>
      </c>
      <c r="AI303" t="s">
        <v>74</v>
      </c>
      <c r="AJ303">
        <v>0</v>
      </c>
      <c r="AK303" t="s">
        <v>71</v>
      </c>
      <c r="AL303" t="s">
        <v>437</v>
      </c>
      <c r="AM303">
        <v>1000</v>
      </c>
      <c r="AN303" t="s">
        <v>438</v>
      </c>
      <c r="AO303">
        <v>1000000</v>
      </c>
      <c r="AP303" t="s">
        <v>439</v>
      </c>
      <c r="AQ303">
        <v>10</v>
      </c>
      <c r="AR303" t="s">
        <v>440</v>
      </c>
      <c r="AS303">
        <v>1000</v>
      </c>
      <c r="AT303" t="s">
        <v>441</v>
      </c>
      <c r="AU303">
        <v>20</v>
      </c>
      <c r="AV303" t="s">
        <v>442</v>
      </c>
      <c r="AW303">
        <v>20</v>
      </c>
      <c r="AX303" t="s">
        <v>443</v>
      </c>
      <c r="AY303">
        <v>1</v>
      </c>
      <c r="AZ303" t="s">
        <v>444</v>
      </c>
      <c r="BA303">
        <v>0</v>
      </c>
      <c r="BB303" t="s">
        <v>445</v>
      </c>
      <c r="BC303">
        <v>1000000</v>
      </c>
    </row>
    <row r="304" spans="1:55">
      <c r="A304">
        <v>1032</v>
      </c>
      <c r="B304" t="s">
        <v>425</v>
      </c>
      <c r="C304">
        <v>4</v>
      </c>
      <c r="D304" t="s">
        <v>426</v>
      </c>
      <c r="E304">
        <v>680</v>
      </c>
      <c r="F304" t="s">
        <v>427</v>
      </c>
      <c r="G304" t="s">
        <v>428</v>
      </c>
      <c r="H304">
        <v>96.925</v>
      </c>
      <c r="I304" t="s">
        <v>429</v>
      </c>
      <c r="J304">
        <v>0.000281</v>
      </c>
      <c r="K304" t="s">
        <v>71</v>
      </c>
      <c r="L304" t="s">
        <v>430</v>
      </c>
      <c r="M304">
        <v>563.167828</v>
      </c>
      <c r="N304" t="s">
        <v>71</v>
      </c>
      <c r="O304" t="s">
        <v>431</v>
      </c>
      <c r="P304">
        <v>0.000469</v>
      </c>
      <c r="Q304" t="s">
        <v>71</v>
      </c>
      <c r="R304" t="s">
        <v>432</v>
      </c>
      <c r="S304" t="e">
        <f t="shared" si="5"/>
        <v>#NAME?</v>
      </c>
      <c r="T304" t="s">
        <v>71</v>
      </c>
      <c r="U304" t="s">
        <v>70</v>
      </c>
      <c r="V304">
        <v>0.980195</v>
      </c>
      <c r="W304" t="s">
        <v>71</v>
      </c>
      <c r="X304" t="s">
        <v>433</v>
      </c>
      <c r="Y304">
        <v>0</v>
      </c>
      <c r="Z304" t="s">
        <v>72</v>
      </c>
      <c r="AA304">
        <v>0</v>
      </c>
      <c r="AB304" t="s">
        <v>71</v>
      </c>
      <c r="AC304" t="s">
        <v>73</v>
      </c>
      <c r="AD304">
        <v>0</v>
      </c>
      <c r="AE304" t="s">
        <v>71</v>
      </c>
      <c r="AF304" t="s">
        <v>446</v>
      </c>
      <c r="AG304">
        <v>0</v>
      </c>
      <c r="AH304" t="s">
        <v>71</v>
      </c>
      <c r="AI304" t="s">
        <v>74</v>
      </c>
      <c r="AJ304">
        <v>0</v>
      </c>
      <c r="AK304" t="s">
        <v>71</v>
      </c>
      <c r="AL304" t="s">
        <v>437</v>
      </c>
      <c r="AM304">
        <v>1000</v>
      </c>
      <c r="AN304" t="s">
        <v>438</v>
      </c>
      <c r="AO304">
        <v>3000000</v>
      </c>
      <c r="AP304" t="s">
        <v>439</v>
      </c>
      <c r="AQ304">
        <v>10</v>
      </c>
      <c r="AR304" t="s">
        <v>440</v>
      </c>
      <c r="AS304">
        <v>1000</v>
      </c>
      <c r="AT304" t="s">
        <v>441</v>
      </c>
      <c r="AU304">
        <v>20</v>
      </c>
      <c r="AV304" t="s">
        <v>442</v>
      </c>
      <c r="AW304">
        <v>20</v>
      </c>
      <c r="AX304" t="s">
        <v>443</v>
      </c>
      <c r="AY304">
        <v>1</v>
      </c>
      <c r="AZ304" t="s">
        <v>444</v>
      </c>
      <c r="BA304">
        <v>0</v>
      </c>
      <c r="BB304" t="s">
        <v>445</v>
      </c>
      <c r="BC304">
        <v>1000000</v>
      </c>
    </row>
    <row r="305" spans="1:55">
      <c r="A305">
        <v>1031</v>
      </c>
      <c r="B305" t="s">
        <v>425</v>
      </c>
      <c r="C305">
        <v>4</v>
      </c>
      <c r="D305" t="s">
        <v>426</v>
      </c>
      <c r="E305">
        <v>1133</v>
      </c>
      <c r="F305" t="s">
        <v>427</v>
      </c>
      <c r="G305" t="s">
        <v>428</v>
      </c>
      <c r="H305">
        <v>166.649</v>
      </c>
      <c r="I305" t="s">
        <v>429</v>
      </c>
      <c r="J305">
        <v>0.000279</v>
      </c>
      <c r="K305" t="s">
        <v>71</v>
      </c>
      <c r="L305" t="s">
        <v>430</v>
      </c>
      <c r="M305">
        <v>971.207511</v>
      </c>
      <c r="N305" t="s">
        <v>71</v>
      </c>
      <c r="O305" t="s">
        <v>431</v>
      </c>
      <c r="P305">
        <v>0.000473</v>
      </c>
      <c r="Q305" t="s">
        <v>71</v>
      </c>
      <c r="R305" t="s">
        <v>432</v>
      </c>
      <c r="S305" t="e">
        <f t="shared" si="5"/>
        <v>#NAME?</v>
      </c>
      <c r="T305" t="s">
        <v>71</v>
      </c>
      <c r="U305" t="s">
        <v>70</v>
      </c>
      <c r="V305">
        <v>1.790819</v>
      </c>
      <c r="W305" t="s">
        <v>71</v>
      </c>
      <c r="X305" t="s">
        <v>433</v>
      </c>
      <c r="Y305">
        <v>0</v>
      </c>
      <c r="Z305" t="s">
        <v>72</v>
      </c>
      <c r="AA305">
        <v>0</v>
      </c>
      <c r="AB305" t="s">
        <v>71</v>
      </c>
      <c r="AC305" t="s">
        <v>73</v>
      </c>
      <c r="AD305">
        <v>0</v>
      </c>
      <c r="AE305" t="s">
        <v>71</v>
      </c>
      <c r="AF305" t="s">
        <v>446</v>
      </c>
      <c r="AG305">
        <v>0</v>
      </c>
      <c r="AH305" t="s">
        <v>71</v>
      </c>
      <c r="AI305" t="s">
        <v>74</v>
      </c>
      <c r="AJ305">
        <v>0</v>
      </c>
      <c r="AK305" t="s">
        <v>71</v>
      </c>
      <c r="AL305" t="s">
        <v>437</v>
      </c>
      <c r="AM305">
        <v>1000</v>
      </c>
      <c r="AN305" t="s">
        <v>438</v>
      </c>
      <c r="AO305">
        <v>5000000</v>
      </c>
      <c r="AP305" t="s">
        <v>439</v>
      </c>
      <c r="AQ305">
        <v>10</v>
      </c>
      <c r="AR305" t="s">
        <v>440</v>
      </c>
      <c r="AS305">
        <v>1000</v>
      </c>
      <c r="AT305" t="s">
        <v>441</v>
      </c>
      <c r="AU305">
        <v>20</v>
      </c>
      <c r="AV305" t="s">
        <v>442</v>
      </c>
      <c r="AW305">
        <v>20</v>
      </c>
      <c r="AX305" t="s">
        <v>443</v>
      </c>
      <c r="AY305">
        <v>1</v>
      </c>
      <c r="AZ305" t="s">
        <v>444</v>
      </c>
      <c r="BA305">
        <v>0</v>
      </c>
      <c r="BB305" t="s">
        <v>445</v>
      </c>
      <c r="BC305">
        <v>1000000</v>
      </c>
    </row>
    <row r="306" spans="1:55">
      <c r="A306">
        <v>1030</v>
      </c>
      <c r="B306" t="s">
        <v>425</v>
      </c>
      <c r="C306">
        <v>4</v>
      </c>
      <c r="D306" t="s">
        <v>426</v>
      </c>
      <c r="E306">
        <v>1586</v>
      </c>
      <c r="F306" t="s">
        <v>427</v>
      </c>
      <c r="G306" t="s">
        <v>428</v>
      </c>
      <c r="H306">
        <v>228.884</v>
      </c>
      <c r="I306" t="s">
        <v>429</v>
      </c>
      <c r="J306">
        <v>0.000273</v>
      </c>
      <c r="K306" t="s">
        <v>71</v>
      </c>
      <c r="L306" t="s">
        <v>430</v>
      </c>
      <c r="M306">
        <v>1641.966752</v>
      </c>
      <c r="N306" t="s">
        <v>71</v>
      </c>
      <c r="O306" t="s">
        <v>431</v>
      </c>
      <c r="P306">
        <v>0.000507</v>
      </c>
      <c r="Q306" t="s">
        <v>71</v>
      </c>
      <c r="R306" t="s">
        <v>432</v>
      </c>
      <c r="S306" t="e">
        <f t="shared" si="5"/>
        <v>#NAME?</v>
      </c>
      <c r="T306" t="s">
        <v>71</v>
      </c>
      <c r="U306" t="s">
        <v>70</v>
      </c>
      <c r="V306">
        <v>3.043679</v>
      </c>
      <c r="W306" t="s">
        <v>71</v>
      </c>
      <c r="X306" t="s">
        <v>433</v>
      </c>
      <c r="Y306">
        <v>0</v>
      </c>
      <c r="Z306" t="s">
        <v>72</v>
      </c>
      <c r="AA306">
        <v>0</v>
      </c>
      <c r="AB306" t="s">
        <v>71</v>
      </c>
      <c r="AC306" t="s">
        <v>73</v>
      </c>
      <c r="AD306">
        <v>0</v>
      </c>
      <c r="AE306" t="s">
        <v>71</v>
      </c>
      <c r="AF306" t="s">
        <v>446</v>
      </c>
      <c r="AG306">
        <v>0</v>
      </c>
      <c r="AH306" t="s">
        <v>71</v>
      </c>
      <c r="AI306" t="s">
        <v>74</v>
      </c>
      <c r="AJ306">
        <v>0</v>
      </c>
      <c r="AK306" t="s">
        <v>71</v>
      </c>
      <c r="AL306" t="s">
        <v>437</v>
      </c>
      <c r="AM306">
        <v>1000</v>
      </c>
      <c r="AN306" t="s">
        <v>438</v>
      </c>
      <c r="AO306">
        <v>7000000</v>
      </c>
      <c r="AP306" t="s">
        <v>439</v>
      </c>
      <c r="AQ306">
        <v>10</v>
      </c>
      <c r="AR306" t="s">
        <v>440</v>
      </c>
      <c r="AS306">
        <v>1000</v>
      </c>
      <c r="AT306" t="s">
        <v>441</v>
      </c>
      <c r="AU306">
        <v>20</v>
      </c>
      <c r="AV306" t="s">
        <v>442</v>
      </c>
      <c r="AW306">
        <v>20</v>
      </c>
      <c r="AX306" t="s">
        <v>443</v>
      </c>
      <c r="AY306">
        <v>1</v>
      </c>
      <c r="AZ306" t="s">
        <v>444</v>
      </c>
      <c r="BA306">
        <v>0</v>
      </c>
      <c r="BB306" t="s">
        <v>445</v>
      </c>
      <c r="BC306">
        <v>1000000</v>
      </c>
    </row>
    <row r="307" spans="1:55">
      <c r="A307">
        <v>1029</v>
      </c>
      <c r="B307" t="s">
        <v>425</v>
      </c>
      <c r="C307">
        <v>4</v>
      </c>
      <c r="D307" t="s">
        <v>426</v>
      </c>
      <c r="E307">
        <v>2039</v>
      </c>
      <c r="F307" t="s">
        <v>427</v>
      </c>
      <c r="G307" t="s">
        <v>428</v>
      </c>
      <c r="H307">
        <v>290.868</v>
      </c>
      <c r="I307" t="s">
        <v>429</v>
      </c>
      <c r="J307">
        <v>0.00026</v>
      </c>
      <c r="K307" t="s">
        <v>71</v>
      </c>
      <c r="L307" t="s">
        <v>430</v>
      </c>
      <c r="M307">
        <v>2936.780885</v>
      </c>
      <c r="N307" t="s">
        <v>71</v>
      </c>
      <c r="O307" t="s">
        <v>431</v>
      </c>
      <c r="P307">
        <v>0.000586</v>
      </c>
      <c r="Q307" t="s">
        <v>71</v>
      </c>
      <c r="R307" t="s">
        <v>432</v>
      </c>
      <c r="S307" t="e">
        <f t="shared" si="5"/>
        <v>#NAME?</v>
      </c>
      <c r="T307" t="s">
        <v>71</v>
      </c>
      <c r="U307" t="s">
        <v>70</v>
      </c>
      <c r="V307">
        <v>8.06583</v>
      </c>
      <c r="W307" t="s">
        <v>71</v>
      </c>
      <c r="X307" t="s">
        <v>433</v>
      </c>
      <c r="Y307">
        <v>0</v>
      </c>
      <c r="Z307" t="s">
        <v>72</v>
      </c>
      <c r="AA307">
        <v>0</v>
      </c>
      <c r="AB307" t="s">
        <v>71</v>
      </c>
      <c r="AC307" t="s">
        <v>73</v>
      </c>
      <c r="AD307">
        <v>0</v>
      </c>
      <c r="AE307" t="s">
        <v>71</v>
      </c>
      <c r="AF307" t="s">
        <v>446</v>
      </c>
      <c r="AG307">
        <v>0</v>
      </c>
      <c r="AH307" t="s">
        <v>71</v>
      </c>
      <c r="AI307" t="s">
        <v>74</v>
      </c>
      <c r="AJ307">
        <v>0</v>
      </c>
      <c r="AK307" t="s">
        <v>71</v>
      </c>
      <c r="AL307" t="s">
        <v>437</v>
      </c>
      <c r="AM307">
        <v>1000</v>
      </c>
      <c r="AN307" t="s">
        <v>438</v>
      </c>
      <c r="AO307">
        <v>9000000</v>
      </c>
      <c r="AP307" t="s">
        <v>439</v>
      </c>
      <c r="AQ307">
        <v>10</v>
      </c>
      <c r="AR307" t="s">
        <v>440</v>
      </c>
      <c r="AS307">
        <v>1000</v>
      </c>
      <c r="AT307" t="s">
        <v>441</v>
      </c>
      <c r="AU307">
        <v>20</v>
      </c>
      <c r="AV307" t="s">
        <v>442</v>
      </c>
      <c r="AW307">
        <v>20</v>
      </c>
      <c r="AX307" t="s">
        <v>443</v>
      </c>
      <c r="AY307">
        <v>1</v>
      </c>
      <c r="AZ307" t="s">
        <v>444</v>
      </c>
      <c r="BA307">
        <v>0</v>
      </c>
      <c r="BB307" t="s">
        <v>445</v>
      </c>
      <c r="BC307">
        <v>1000000</v>
      </c>
    </row>
    <row r="308" spans="1:55">
      <c r="A308">
        <v>1028</v>
      </c>
      <c r="B308" t="s">
        <v>425</v>
      </c>
      <c r="C308">
        <v>1</v>
      </c>
      <c r="D308" t="s">
        <v>426</v>
      </c>
      <c r="E308">
        <v>1119</v>
      </c>
      <c r="F308" t="s">
        <v>427</v>
      </c>
      <c r="G308" t="s">
        <v>428</v>
      </c>
      <c r="H308">
        <v>220.735</v>
      </c>
      <c r="I308" t="s">
        <v>429</v>
      </c>
      <c r="J308">
        <v>0.000267</v>
      </c>
      <c r="K308" t="s">
        <v>71</v>
      </c>
      <c r="L308" t="s">
        <v>430</v>
      </c>
      <c r="M308">
        <v>169.948171</v>
      </c>
      <c r="N308" t="s">
        <v>71</v>
      </c>
      <c r="O308" t="s">
        <v>431</v>
      </c>
      <c r="P308">
        <v>0.000292</v>
      </c>
      <c r="Q308" t="s">
        <v>71</v>
      </c>
      <c r="R308" t="s">
        <v>432</v>
      </c>
      <c r="S308" t="e">
        <f t="shared" si="5"/>
        <v>#NAME?</v>
      </c>
      <c r="T308" t="s">
        <v>71</v>
      </c>
      <c r="U308" t="s">
        <v>70</v>
      </c>
      <c r="V308">
        <v>11.194383</v>
      </c>
      <c r="W308" t="s">
        <v>71</v>
      </c>
      <c r="X308" t="s">
        <v>433</v>
      </c>
      <c r="Y308">
        <v>0</v>
      </c>
      <c r="Z308" t="s">
        <v>72</v>
      </c>
      <c r="AA308">
        <v>0</v>
      </c>
      <c r="AB308" t="s">
        <v>71</v>
      </c>
      <c r="AC308" t="s">
        <v>73</v>
      </c>
      <c r="AD308">
        <v>0</v>
      </c>
      <c r="AE308" t="s">
        <v>71</v>
      </c>
      <c r="AF308" t="s">
        <v>446</v>
      </c>
      <c r="AG308">
        <v>0</v>
      </c>
      <c r="AH308" t="s">
        <v>71</v>
      </c>
      <c r="AI308" t="s">
        <v>74</v>
      </c>
      <c r="AJ308">
        <v>0</v>
      </c>
      <c r="AK308" t="s">
        <v>71</v>
      </c>
      <c r="AL308" t="s">
        <v>437</v>
      </c>
      <c r="AM308">
        <v>1000</v>
      </c>
      <c r="AN308" t="s">
        <v>438</v>
      </c>
      <c r="AO308">
        <v>7000000</v>
      </c>
      <c r="AP308" t="s">
        <v>439</v>
      </c>
      <c r="AQ308">
        <v>10</v>
      </c>
      <c r="AR308" t="s">
        <v>440</v>
      </c>
      <c r="AS308">
        <v>1000</v>
      </c>
      <c r="AT308" t="s">
        <v>441</v>
      </c>
      <c r="AU308">
        <v>20</v>
      </c>
      <c r="AV308" t="s">
        <v>442</v>
      </c>
      <c r="AW308">
        <v>20</v>
      </c>
      <c r="AX308" t="s">
        <v>443</v>
      </c>
      <c r="AY308">
        <v>1</v>
      </c>
      <c r="AZ308" t="s">
        <v>444</v>
      </c>
      <c r="BA308">
        <v>0</v>
      </c>
      <c r="BB308" t="s">
        <v>445</v>
      </c>
      <c r="BC308">
        <v>1000000</v>
      </c>
    </row>
    <row r="309" spans="1:55">
      <c r="A309">
        <v>1027</v>
      </c>
      <c r="B309" t="s">
        <v>425</v>
      </c>
      <c r="C309">
        <v>1</v>
      </c>
      <c r="D309" t="s">
        <v>426</v>
      </c>
      <c r="E309">
        <v>1439</v>
      </c>
      <c r="F309" t="s">
        <v>427</v>
      </c>
      <c r="G309" t="s">
        <v>428</v>
      </c>
      <c r="H309">
        <v>286.739</v>
      </c>
      <c r="I309" t="s">
        <v>429</v>
      </c>
      <c r="J309">
        <v>0.000256</v>
      </c>
      <c r="K309" t="s">
        <v>71</v>
      </c>
      <c r="L309" t="s">
        <v>430</v>
      </c>
      <c r="M309">
        <v>278.335943</v>
      </c>
      <c r="N309" t="s">
        <v>71</v>
      </c>
      <c r="O309" t="s">
        <v>431</v>
      </c>
      <c r="P309">
        <v>0.000287</v>
      </c>
      <c r="Q309" t="s">
        <v>71</v>
      </c>
      <c r="R309" t="s">
        <v>432</v>
      </c>
      <c r="S309" t="e">
        <f t="shared" si="5"/>
        <v>#NAME?</v>
      </c>
      <c r="T309" t="s">
        <v>71</v>
      </c>
      <c r="U309" t="s">
        <v>70</v>
      </c>
      <c r="V309">
        <v>18.908646</v>
      </c>
      <c r="W309" t="s">
        <v>71</v>
      </c>
      <c r="X309" t="s">
        <v>433</v>
      </c>
      <c r="Y309">
        <v>0</v>
      </c>
      <c r="Z309" t="s">
        <v>72</v>
      </c>
      <c r="AA309">
        <v>0</v>
      </c>
      <c r="AB309" t="s">
        <v>71</v>
      </c>
      <c r="AC309" t="s">
        <v>73</v>
      </c>
      <c r="AD309">
        <v>0</v>
      </c>
      <c r="AE309" t="s">
        <v>71</v>
      </c>
      <c r="AF309" t="s">
        <v>446</v>
      </c>
      <c r="AG309">
        <v>0</v>
      </c>
      <c r="AH309" t="s">
        <v>71</v>
      </c>
      <c r="AI309" t="s">
        <v>74</v>
      </c>
      <c r="AJ309">
        <v>0</v>
      </c>
      <c r="AK309" t="s">
        <v>71</v>
      </c>
      <c r="AL309" t="s">
        <v>437</v>
      </c>
      <c r="AM309">
        <v>1000</v>
      </c>
      <c r="AN309" t="s">
        <v>438</v>
      </c>
      <c r="AO309">
        <v>9000000</v>
      </c>
      <c r="AP309" t="s">
        <v>439</v>
      </c>
      <c r="AQ309">
        <v>10</v>
      </c>
      <c r="AR309" t="s">
        <v>440</v>
      </c>
      <c r="AS309">
        <v>1000</v>
      </c>
      <c r="AT309" t="s">
        <v>441</v>
      </c>
      <c r="AU309">
        <v>20</v>
      </c>
      <c r="AV309" t="s">
        <v>442</v>
      </c>
      <c r="AW309">
        <v>20</v>
      </c>
      <c r="AX309" t="s">
        <v>443</v>
      </c>
      <c r="AY309">
        <v>1</v>
      </c>
      <c r="AZ309" t="s">
        <v>444</v>
      </c>
      <c r="BA309">
        <v>0</v>
      </c>
      <c r="BB309" t="s">
        <v>445</v>
      </c>
      <c r="BC309">
        <v>1000000</v>
      </c>
    </row>
    <row r="310" spans="1:55">
      <c r="A310">
        <v>1026</v>
      </c>
      <c r="B310" t="s">
        <v>425</v>
      </c>
      <c r="C310">
        <v>1</v>
      </c>
      <c r="D310" t="s">
        <v>426</v>
      </c>
      <c r="E310">
        <v>4359</v>
      </c>
      <c r="F310" t="s">
        <v>427</v>
      </c>
      <c r="G310" t="s">
        <v>428</v>
      </c>
      <c r="H310">
        <v>0</v>
      </c>
      <c r="I310" t="s">
        <v>429</v>
      </c>
      <c r="J310">
        <v>0.001328</v>
      </c>
      <c r="K310" t="s">
        <v>71</v>
      </c>
      <c r="L310" t="s">
        <v>430</v>
      </c>
      <c r="M310">
        <v>848.678644</v>
      </c>
      <c r="N310" t="s">
        <v>71</v>
      </c>
      <c r="O310" t="s">
        <v>431</v>
      </c>
      <c r="P310">
        <v>0.002177</v>
      </c>
      <c r="Q310" t="s">
        <v>71</v>
      </c>
      <c r="R310" t="s">
        <v>432</v>
      </c>
      <c r="S310" t="e">
        <f t="shared" si="5"/>
        <v>#NAME?</v>
      </c>
      <c r="T310" t="s">
        <v>71</v>
      </c>
      <c r="U310" t="s">
        <v>70</v>
      </c>
      <c r="V310">
        <v>80.895597</v>
      </c>
      <c r="W310" t="s">
        <v>71</v>
      </c>
      <c r="X310" t="s">
        <v>433</v>
      </c>
      <c r="Y310">
        <v>0</v>
      </c>
      <c r="Z310" t="s">
        <v>72</v>
      </c>
      <c r="AA310">
        <v>0.008057</v>
      </c>
      <c r="AB310" t="s">
        <v>71</v>
      </c>
      <c r="AC310" t="s">
        <v>73</v>
      </c>
      <c r="AD310">
        <v>0.053981</v>
      </c>
      <c r="AE310" t="s">
        <v>71</v>
      </c>
      <c r="AF310" t="s">
        <v>446</v>
      </c>
      <c r="AG310">
        <v>80.807493</v>
      </c>
      <c r="AH310" t="s">
        <v>71</v>
      </c>
      <c r="AI310" t="s">
        <v>74</v>
      </c>
      <c r="AJ310">
        <v>0.006784</v>
      </c>
      <c r="AK310" t="s">
        <v>71</v>
      </c>
      <c r="AL310" t="s">
        <v>437</v>
      </c>
      <c r="AM310">
        <v>1000</v>
      </c>
      <c r="AN310" t="s">
        <v>438</v>
      </c>
      <c r="AO310">
        <v>1000000</v>
      </c>
      <c r="AP310" t="s">
        <v>439</v>
      </c>
      <c r="AQ310">
        <v>5</v>
      </c>
      <c r="AR310" t="s">
        <v>440</v>
      </c>
      <c r="AS310">
        <v>1000</v>
      </c>
      <c r="AT310" t="s">
        <v>441</v>
      </c>
      <c r="AU310">
        <v>20</v>
      </c>
      <c r="AV310" t="s">
        <v>442</v>
      </c>
      <c r="AW310">
        <v>10000</v>
      </c>
      <c r="AX310" t="s">
        <v>443</v>
      </c>
      <c r="AY310">
        <v>20</v>
      </c>
      <c r="AZ310" t="s">
        <v>444</v>
      </c>
      <c r="BA310">
        <v>0</v>
      </c>
      <c r="BB310" t="s">
        <v>445</v>
      </c>
      <c r="BC310">
        <v>1000000</v>
      </c>
    </row>
    <row r="311" spans="1:55">
      <c r="A311">
        <v>1025</v>
      </c>
      <c r="B311" t="s">
        <v>425</v>
      </c>
      <c r="C311">
        <v>1</v>
      </c>
      <c r="D311" t="s">
        <v>426</v>
      </c>
      <c r="E311">
        <v>4359</v>
      </c>
      <c r="F311" t="s">
        <v>427</v>
      </c>
      <c r="G311" t="s">
        <v>428</v>
      </c>
      <c r="H311">
        <v>0.045</v>
      </c>
      <c r="I311" t="s">
        <v>429</v>
      </c>
      <c r="J311">
        <v>0.001322</v>
      </c>
      <c r="K311" t="s">
        <v>71</v>
      </c>
      <c r="L311" t="s">
        <v>430</v>
      </c>
      <c r="M311">
        <v>878.214542</v>
      </c>
      <c r="N311" t="s">
        <v>71</v>
      </c>
      <c r="O311" t="s">
        <v>431</v>
      </c>
      <c r="P311">
        <v>0.0022</v>
      </c>
      <c r="Q311" t="s">
        <v>71</v>
      </c>
      <c r="R311" t="s">
        <v>432</v>
      </c>
      <c r="S311" t="e">
        <f t="shared" si="5"/>
        <v>#NAME?</v>
      </c>
      <c r="T311" t="s">
        <v>71</v>
      </c>
      <c r="U311" t="s">
        <v>70</v>
      </c>
      <c r="V311">
        <v>81.111133</v>
      </c>
      <c r="W311" t="s">
        <v>71</v>
      </c>
      <c r="X311" t="s">
        <v>433</v>
      </c>
      <c r="Y311">
        <v>0</v>
      </c>
      <c r="Z311" t="s">
        <v>72</v>
      </c>
      <c r="AA311">
        <v>0.008002</v>
      </c>
      <c r="AB311" t="s">
        <v>71</v>
      </c>
      <c r="AC311" t="s">
        <v>73</v>
      </c>
      <c r="AD311">
        <v>0.053483</v>
      </c>
      <c r="AE311" t="s">
        <v>71</v>
      </c>
      <c r="AF311" t="s">
        <v>446</v>
      </c>
      <c r="AG311">
        <v>81.02418</v>
      </c>
      <c r="AH311" t="s">
        <v>71</v>
      </c>
      <c r="AI311" t="s">
        <v>74</v>
      </c>
      <c r="AJ311">
        <v>0.006794</v>
      </c>
      <c r="AK311" t="s">
        <v>71</v>
      </c>
      <c r="AL311" t="s">
        <v>437</v>
      </c>
      <c r="AM311">
        <v>1000</v>
      </c>
      <c r="AN311" t="s">
        <v>438</v>
      </c>
      <c r="AO311">
        <v>1000000</v>
      </c>
      <c r="AP311" t="s">
        <v>439</v>
      </c>
      <c r="AQ311">
        <v>5</v>
      </c>
      <c r="AR311" t="s">
        <v>440</v>
      </c>
      <c r="AS311">
        <v>1000</v>
      </c>
      <c r="AT311" t="s">
        <v>441</v>
      </c>
      <c r="AU311">
        <v>20</v>
      </c>
      <c r="AV311" t="s">
        <v>442</v>
      </c>
      <c r="AW311">
        <v>10000</v>
      </c>
      <c r="AX311" t="s">
        <v>443</v>
      </c>
      <c r="AY311">
        <v>50</v>
      </c>
      <c r="AZ311" t="s">
        <v>444</v>
      </c>
      <c r="BA311">
        <v>0</v>
      </c>
      <c r="BB311" t="s">
        <v>445</v>
      </c>
      <c r="BC311">
        <v>1000000</v>
      </c>
    </row>
    <row r="312" spans="1:55">
      <c r="A312">
        <v>1024</v>
      </c>
      <c r="B312" t="s">
        <v>425</v>
      </c>
      <c r="C312">
        <v>1</v>
      </c>
      <c r="D312" t="s">
        <v>426</v>
      </c>
      <c r="E312">
        <v>4359</v>
      </c>
      <c r="F312" t="s">
        <v>427</v>
      </c>
      <c r="G312" t="s">
        <v>428</v>
      </c>
      <c r="H312">
        <v>0.669</v>
      </c>
      <c r="I312" t="s">
        <v>429</v>
      </c>
      <c r="J312">
        <v>0.001284</v>
      </c>
      <c r="K312" t="s">
        <v>71</v>
      </c>
      <c r="L312" t="s">
        <v>430</v>
      </c>
      <c r="M312">
        <v>833.994392</v>
      </c>
      <c r="N312" t="s">
        <v>71</v>
      </c>
      <c r="O312" t="s">
        <v>431</v>
      </c>
      <c r="P312">
        <v>0.002118</v>
      </c>
      <c r="Q312" t="s">
        <v>71</v>
      </c>
      <c r="R312" t="s">
        <v>432</v>
      </c>
      <c r="S312" t="e">
        <f t="shared" si="5"/>
        <v>#NAME?</v>
      </c>
      <c r="T312" t="s">
        <v>71</v>
      </c>
      <c r="U312" t="s">
        <v>70</v>
      </c>
      <c r="V312">
        <v>82.92703</v>
      </c>
      <c r="W312" t="s">
        <v>71</v>
      </c>
      <c r="X312" t="s">
        <v>433</v>
      </c>
      <c r="Y312">
        <v>0</v>
      </c>
      <c r="Z312" t="s">
        <v>72</v>
      </c>
      <c r="AA312">
        <v>0.007668</v>
      </c>
      <c r="AB312" t="s">
        <v>71</v>
      </c>
      <c r="AC312" t="s">
        <v>73</v>
      </c>
      <c r="AD312">
        <v>0.05315</v>
      </c>
      <c r="AE312" t="s">
        <v>71</v>
      </c>
      <c r="AF312" t="s">
        <v>446</v>
      </c>
      <c r="AG312">
        <v>82.841514</v>
      </c>
      <c r="AH312" t="s">
        <v>71</v>
      </c>
      <c r="AI312" t="s">
        <v>74</v>
      </c>
      <c r="AJ312">
        <v>0.006795</v>
      </c>
      <c r="AK312" t="s">
        <v>71</v>
      </c>
      <c r="AL312" t="s">
        <v>437</v>
      </c>
      <c r="AM312">
        <v>1000</v>
      </c>
      <c r="AN312" t="s">
        <v>438</v>
      </c>
      <c r="AO312">
        <v>1000000</v>
      </c>
      <c r="AP312" t="s">
        <v>439</v>
      </c>
      <c r="AQ312">
        <v>5</v>
      </c>
      <c r="AR312" t="s">
        <v>440</v>
      </c>
      <c r="AS312">
        <v>1000</v>
      </c>
      <c r="AT312" t="s">
        <v>441</v>
      </c>
      <c r="AU312">
        <v>20</v>
      </c>
      <c r="AV312" t="s">
        <v>442</v>
      </c>
      <c r="AW312">
        <v>10000</v>
      </c>
      <c r="AX312" t="s">
        <v>443</v>
      </c>
      <c r="AY312">
        <v>100</v>
      </c>
      <c r="AZ312" t="s">
        <v>444</v>
      </c>
      <c r="BA312">
        <v>0</v>
      </c>
      <c r="BB312" t="s">
        <v>445</v>
      </c>
      <c r="BC312">
        <v>1000000</v>
      </c>
    </row>
    <row r="313" spans="1:55">
      <c r="A313">
        <v>1023</v>
      </c>
      <c r="B313" t="s">
        <v>425</v>
      </c>
      <c r="C313">
        <v>1</v>
      </c>
      <c r="D313" t="s">
        <v>426</v>
      </c>
      <c r="E313">
        <v>4359</v>
      </c>
      <c r="F313" t="s">
        <v>427</v>
      </c>
      <c r="G313" t="s">
        <v>428</v>
      </c>
      <c r="H313">
        <v>245.47</v>
      </c>
      <c r="I313" t="s">
        <v>429</v>
      </c>
      <c r="J313">
        <v>0.001256</v>
      </c>
      <c r="K313" t="s">
        <v>71</v>
      </c>
      <c r="L313" t="s">
        <v>430</v>
      </c>
      <c r="M313">
        <v>835.735615</v>
      </c>
      <c r="N313" t="s">
        <v>71</v>
      </c>
      <c r="O313" t="s">
        <v>431</v>
      </c>
      <c r="P313">
        <v>0.002092</v>
      </c>
      <c r="Q313" t="s">
        <v>71</v>
      </c>
      <c r="R313" t="s">
        <v>432</v>
      </c>
      <c r="S313" t="e">
        <f t="shared" si="5"/>
        <v>#NAME?</v>
      </c>
      <c r="T313" t="s">
        <v>71</v>
      </c>
      <c r="U313" t="s">
        <v>70</v>
      </c>
      <c r="V313">
        <v>84.350228</v>
      </c>
      <c r="W313" t="s">
        <v>71</v>
      </c>
      <c r="X313" t="s">
        <v>433</v>
      </c>
      <c r="Y313">
        <v>0</v>
      </c>
      <c r="Z313" t="s">
        <v>72</v>
      </c>
      <c r="AA313">
        <v>0.006685</v>
      </c>
      <c r="AB313" t="s">
        <v>71</v>
      </c>
      <c r="AC313" t="s">
        <v>73</v>
      </c>
      <c r="AD313">
        <v>0.053272</v>
      </c>
      <c r="AE313" t="s">
        <v>71</v>
      </c>
      <c r="AF313" t="s">
        <v>446</v>
      </c>
      <c r="AG313">
        <v>84.266889</v>
      </c>
      <c r="AH313" t="s">
        <v>71</v>
      </c>
      <c r="AI313" t="s">
        <v>74</v>
      </c>
      <c r="AJ313">
        <v>0.006812</v>
      </c>
      <c r="AK313" t="s">
        <v>71</v>
      </c>
      <c r="AL313" t="s">
        <v>437</v>
      </c>
      <c r="AM313">
        <v>1000</v>
      </c>
      <c r="AN313" t="s">
        <v>438</v>
      </c>
      <c r="AO313">
        <v>1000000</v>
      </c>
      <c r="AP313" t="s">
        <v>439</v>
      </c>
      <c r="AQ313">
        <v>5</v>
      </c>
      <c r="AR313" t="s">
        <v>440</v>
      </c>
      <c r="AS313">
        <v>1000</v>
      </c>
      <c r="AT313" t="s">
        <v>441</v>
      </c>
      <c r="AU313">
        <v>20</v>
      </c>
      <c r="AV313" t="s">
        <v>442</v>
      </c>
      <c r="AW313">
        <v>10000</v>
      </c>
      <c r="AX313" t="s">
        <v>443</v>
      </c>
      <c r="AY313">
        <v>400</v>
      </c>
      <c r="AZ313" t="s">
        <v>444</v>
      </c>
      <c r="BA313">
        <v>0</v>
      </c>
      <c r="BB313" t="s">
        <v>445</v>
      </c>
      <c r="BC313">
        <v>1000000</v>
      </c>
    </row>
    <row r="314" spans="1:55">
      <c r="A314">
        <v>1022</v>
      </c>
      <c r="B314" t="s">
        <v>425</v>
      </c>
      <c r="C314">
        <v>1</v>
      </c>
      <c r="D314" t="s">
        <v>426</v>
      </c>
      <c r="E314">
        <v>4359</v>
      </c>
      <c r="F314" t="s">
        <v>427</v>
      </c>
      <c r="G314" t="s">
        <v>428</v>
      </c>
      <c r="H314">
        <v>647.542</v>
      </c>
      <c r="I314" t="s">
        <v>429</v>
      </c>
      <c r="J314">
        <v>0.001264</v>
      </c>
      <c r="K314" t="s">
        <v>71</v>
      </c>
      <c r="L314" t="s">
        <v>430</v>
      </c>
      <c r="M314">
        <v>839.654763</v>
      </c>
      <c r="N314" t="s">
        <v>71</v>
      </c>
      <c r="O314" t="s">
        <v>431</v>
      </c>
      <c r="P314">
        <v>0.002103</v>
      </c>
      <c r="Q314" t="s">
        <v>71</v>
      </c>
      <c r="R314" t="s">
        <v>432</v>
      </c>
      <c r="S314" t="e">
        <f t="shared" si="5"/>
        <v>#NAME?</v>
      </c>
      <c r="T314" t="s">
        <v>71</v>
      </c>
      <c r="U314" t="s">
        <v>70</v>
      </c>
      <c r="V314">
        <v>82.733225</v>
      </c>
      <c r="W314" t="s">
        <v>71</v>
      </c>
      <c r="X314" t="s">
        <v>433</v>
      </c>
      <c r="Y314">
        <v>0</v>
      </c>
      <c r="Z314" t="s">
        <v>72</v>
      </c>
      <c r="AA314">
        <v>0.006371</v>
      </c>
      <c r="AB314" t="s">
        <v>71</v>
      </c>
      <c r="AC314" t="s">
        <v>73</v>
      </c>
      <c r="AD314">
        <v>0.05238</v>
      </c>
      <c r="AE314" t="s">
        <v>71</v>
      </c>
      <c r="AF314" t="s">
        <v>446</v>
      </c>
      <c r="AG314">
        <v>82.65209</v>
      </c>
      <c r="AH314" t="s">
        <v>71</v>
      </c>
      <c r="AI314" t="s">
        <v>74</v>
      </c>
      <c r="AJ314">
        <v>0.006789</v>
      </c>
      <c r="AK314" t="s">
        <v>71</v>
      </c>
      <c r="AL314" t="s">
        <v>437</v>
      </c>
      <c r="AM314">
        <v>1000</v>
      </c>
      <c r="AN314" t="s">
        <v>438</v>
      </c>
      <c r="AO314">
        <v>1000000</v>
      </c>
      <c r="AP314" t="s">
        <v>439</v>
      </c>
      <c r="AQ314">
        <v>5</v>
      </c>
      <c r="AR314" t="s">
        <v>440</v>
      </c>
      <c r="AS314">
        <v>1000</v>
      </c>
      <c r="AT314" t="s">
        <v>441</v>
      </c>
      <c r="AU314">
        <v>20</v>
      </c>
      <c r="AV314" t="s">
        <v>442</v>
      </c>
      <c r="AW314">
        <v>10000</v>
      </c>
      <c r="AX314" t="s">
        <v>443</v>
      </c>
      <c r="AY314">
        <v>500</v>
      </c>
      <c r="AZ314" t="s">
        <v>444</v>
      </c>
      <c r="BA314">
        <v>0</v>
      </c>
      <c r="BB314" t="s">
        <v>445</v>
      </c>
      <c r="BC314">
        <v>1000000</v>
      </c>
    </row>
    <row r="315" spans="1:55">
      <c r="A315">
        <v>1021</v>
      </c>
      <c r="B315" t="s">
        <v>425</v>
      </c>
      <c r="C315">
        <v>1</v>
      </c>
      <c r="D315" t="s">
        <v>426</v>
      </c>
      <c r="E315">
        <v>4359</v>
      </c>
      <c r="F315" t="s">
        <v>427</v>
      </c>
      <c r="G315" t="s">
        <v>428</v>
      </c>
      <c r="H315">
        <v>322.341</v>
      </c>
      <c r="I315" t="s">
        <v>429</v>
      </c>
      <c r="J315">
        <v>0.001184</v>
      </c>
      <c r="K315" t="s">
        <v>71</v>
      </c>
      <c r="L315" t="s">
        <v>430</v>
      </c>
      <c r="M315">
        <v>836.612408</v>
      </c>
      <c r="N315" t="s">
        <v>71</v>
      </c>
      <c r="O315" t="s">
        <v>431</v>
      </c>
      <c r="P315">
        <v>0.002021</v>
      </c>
      <c r="Q315" t="s">
        <v>71</v>
      </c>
      <c r="R315" t="s">
        <v>432</v>
      </c>
      <c r="S315" t="e">
        <f t="shared" ref="S315:S346" si="6">-nan</f>
        <v>#NAME?</v>
      </c>
      <c r="T315" t="s">
        <v>71</v>
      </c>
      <c r="U315" t="s">
        <v>70</v>
      </c>
      <c r="V315">
        <v>80.426826</v>
      </c>
      <c r="W315" t="s">
        <v>71</v>
      </c>
      <c r="X315" t="s">
        <v>433</v>
      </c>
      <c r="Y315">
        <v>0</v>
      </c>
      <c r="Z315" t="s">
        <v>72</v>
      </c>
      <c r="AA315">
        <v>0.0033</v>
      </c>
      <c r="AB315" t="s">
        <v>71</v>
      </c>
      <c r="AC315" t="s">
        <v>73</v>
      </c>
      <c r="AD315">
        <v>0.026031</v>
      </c>
      <c r="AE315" t="s">
        <v>71</v>
      </c>
      <c r="AF315" t="s">
        <v>446</v>
      </c>
      <c r="AG315">
        <v>80.378653</v>
      </c>
      <c r="AH315" t="s">
        <v>71</v>
      </c>
      <c r="AI315" t="s">
        <v>74</v>
      </c>
      <c r="AJ315">
        <v>0.006787</v>
      </c>
      <c r="AK315" t="s">
        <v>71</v>
      </c>
      <c r="AL315" t="s">
        <v>437</v>
      </c>
      <c r="AM315">
        <v>1000</v>
      </c>
      <c r="AN315" t="s">
        <v>438</v>
      </c>
      <c r="AO315">
        <v>1000000</v>
      </c>
      <c r="AP315" t="s">
        <v>439</v>
      </c>
      <c r="AQ315">
        <v>5</v>
      </c>
      <c r="AR315" t="s">
        <v>440</v>
      </c>
      <c r="AS315">
        <v>1000</v>
      </c>
      <c r="AT315" t="s">
        <v>441</v>
      </c>
      <c r="AU315">
        <v>10</v>
      </c>
      <c r="AV315" t="s">
        <v>442</v>
      </c>
      <c r="AW315">
        <v>10000</v>
      </c>
      <c r="AX315" t="s">
        <v>443</v>
      </c>
      <c r="AY315">
        <v>1000</v>
      </c>
      <c r="AZ315" t="s">
        <v>444</v>
      </c>
      <c r="BA315">
        <v>0</v>
      </c>
      <c r="BB315" t="s">
        <v>445</v>
      </c>
      <c r="BC315">
        <v>1000000</v>
      </c>
    </row>
    <row r="316" spans="1:55">
      <c r="A316">
        <v>1009</v>
      </c>
      <c r="B316" t="s">
        <v>425</v>
      </c>
      <c r="C316">
        <v>1</v>
      </c>
      <c r="D316" t="s">
        <v>426</v>
      </c>
      <c r="E316">
        <v>4359</v>
      </c>
      <c r="F316" t="s">
        <v>427</v>
      </c>
      <c r="G316" t="s">
        <v>428</v>
      </c>
      <c r="H316">
        <v>231.719</v>
      </c>
      <c r="I316" t="s">
        <v>429</v>
      </c>
      <c r="J316">
        <v>0.001232</v>
      </c>
      <c r="K316" t="s">
        <v>71</v>
      </c>
      <c r="L316" t="s">
        <v>430</v>
      </c>
      <c r="M316">
        <v>831.05351</v>
      </c>
      <c r="N316" t="s">
        <v>71</v>
      </c>
      <c r="O316" t="s">
        <v>431</v>
      </c>
      <c r="P316">
        <v>0.002063</v>
      </c>
      <c r="Q316" t="s">
        <v>71</v>
      </c>
      <c r="R316" t="s">
        <v>432</v>
      </c>
      <c r="S316" t="e">
        <f t="shared" si="6"/>
        <v>#NAME?</v>
      </c>
      <c r="T316" t="s">
        <v>71</v>
      </c>
      <c r="U316" t="s">
        <v>70</v>
      </c>
      <c r="V316">
        <v>82.445787</v>
      </c>
      <c r="W316" t="s">
        <v>71</v>
      </c>
      <c r="X316" t="s">
        <v>433</v>
      </c>
      <c r="Y316">
        <v>0</v>
      </c>
      <c r="Z316" t="s">
        <v>72</v>
      </c>
      <c r="AA316">
        <v>0.005995</v>
      </c>
      <c r="AB316" t="s">
        <v>71</v>
      </c>
      <c r="AC316" t="s">
        <v>73</v>
      </c>
      <c r="AD316">
        <v>0.050943</v>
      </c>
      <c r="AE316" t="s">
        <v>71</v>
      </c>
      <c r="AF316" t="s">
        <v>446</v>
      </c>
      <c r="AG316">
        <v>82.369758</v>
      </c>
      <c r="AH316" t="s">
        <v>71</v>
      </c>
      <c r="AI316" t="s">
        <v>74</v>
      </c>
      <c r="AJ316">
        <v>0.00339</v>
      </c>
      <c r="AK316" t="s">
        <v>71</v>
      </c>
      <c r="AL316" t="s">
        <v>437</v>
      </c>
      <c r="AM316">
        <v>1000</v>
      </c>
      <c r="AN316" t="s">
        <v>438</v>
      </c>
      <c r="AO316">
        <v>1000000</v>
      </c>
      <c r="AP316" t="s">
        <v>439</v>
      </c>
      <c r="AQ316">
        <v>5</v>
      </c>
      <c r="AR316" t="s">
        <v>440</v>
      </c>
      <c r="AS316">
        <v>1000</v>
      </c>
      <c r="AT316" t="s">
        <v>441</v>
      </c>
      <c r="AU316">
        <v>20</v>
      </c>
      <c r="AV316" t="s">
        <v>442</v>
      </c>
      <c r="AW316">
        <v>10000</v>
      </c>
      <c r="AX316" t="s">
        <v>443</v>
      </c>
      <c r="AY316">
        <v>400</v>
      </c>
      <c r="AZ316" t="s">
        <v>444</v>
      </c>
      <c r="BA316">
        <v>0</v>
      </c>
      <c r="BB316" t="s">
        <v>445</v>
      </c>
      <c r="BC316">
        <v>1000000</v>
      </c>
    </row>
    <row r="317" spans="1:55">
      <c r="A317">
        <v>1009</v>
      </c>
      <c r="B317" t="s">
        <v>425</v>
      </c>
      <c r="C317">
        <v>1</v>
      </c>
      <c r="D317" t="s">
        <v>426</v>
      </c>
      <c r="E317">
        <v>4359</v>
      </c>
      <c r="F317" t="s">
        <v>427</v>
      </c>
      <c r="G317" t="s">
        <v>428</v>
      </c>
      <c r="H317">
        <v>241.931</v>
      </c>
      <c r="I317" t="s">
        <v>429</v>
      </c>
      <c r="J317">
        <v>0.001234</v>
      </c>
      <c r="K317" t="s">
        <v>71</v>
      </c>
      <c r="L317" t="s">
        <v>430</v>
      </c>
      <c r="M317">
        <v>828.992931</v>
      </c>
      <c r="N317" t="s">
        <v>71</v>
      </c>
      <c r="O317" t="s">
        <v>431</v>
      </c>
      <c r="P317">
        <v>0.002063</v>
      </c>
      <c r="Q317" t="s">
        <v>71</v>
      </c>
      <c r="R317" t="s">
        <v>432</v>
      </c>
      <c r="S317" t="e">
        <f t="shared" si="6"/>
        <v>#NAME?</v>
      </c>
      <c r="T317" t="s">
        <v>71</v>
      </c>
      <c r="U317" t="s">
        <v>70</v>
      </c>
      <c r="V317">
        <v>80.936167</v>
      </c>
      <c r="W317" t="s">
        <v>71</v>
      </c>
      <c r="X317" t="s">
        <v>433</v>
      </c>
      <c r="Y317">
        <v>0</v>
      </c>
      <c r="Z317" t="s">
        <v>72</v>
      </c>
      <c r="AA317">
        <v>0.006371</v>
      </c>
      <c r="AB317" t="s">
        <v>71</v>
      </c>
      <c r="AC317" t="s">
        <v>73</v>
      </c>
      <c r="AD317">
        <v>0.051158</v>
      </c>
      <c r="AE317" t="s">
        <v>71</v>
      </c>
      <c r="AF317" t="s">
        <v>446</v>
      </c>
      <c r="AG317">
        <v>80.859669</v>
      </c>
      <c r="AH317" t="s">
        <v>71</v>
      </c>
      <c r="AI317" t="s">
        <v>74</v>
      </c>
      <c r="AJ317">
        <v>0.003386</v>
      </c>
      <c r="AK317" t="s">
        <v>71</v>
      </c>
      <c r="AL317" t="s">
        <v>437</v>
      </c>
      <c r="AM317">
        <v>1000</v>
      </c>
      <c r="AN317" t="s">
        <v>438</v>
      </c>
      <c r="AO317">
        <v>1000000</v>
      </c>
      <c r="AP317" t="s">
        <v>439</v>
      </c>
      <c r="AQ317">
        <v>5</v>
      </c>
      <c r="AR317" t="s">
        <v>440</v>
      </c>
      <c r="AS317">
        <v>1000</v>
      </c>
      <c r="AT317" t="s">
        <v>441</v>
      </c>
      <c r="AU317">
        <v>20</v>
      </c>
      <c r="AV317" t="s">
        <v>442</v>
      </c>
      <c r="AW317">
        <v>10000</v>
      </c>
      <c r="AX317" t="s">
        <v>443</v>
      </c>
      <c r="AY317">
        <v>400</v>
      </c>
      <c r="AZ317" t="s">
        <v>444</v>
      </c>
      <c r="BA317">
        <v>0</v>
      </c>
      <c r="BB317" t="s">
        <v>445</v>
      </c>
      <c r="BC317">
        <v>1000000</v>
      </c>
    </row>
    <row r="318" spans="1:55">
      <c r="A318">
        <v>1009</v>
      </c>
      <c r="B318" t="s">
        <v>425</v>
      </c>
      <c r="C318">
        <v>1</v>
      </c>
      <c r="D318" t="s">
        <v>426</v>
      </c>
      <c r="E318">
        <v>4359</v>
      </c>
      <c r="F318" t="s">
        <v>427</v>
      </c>
      <c r="G318" t="s">
        <v>428</v>
      </c>
      <c r="H318">
        <v>236.551</v>
      </c>
      <c r="I318" t="s">
        <v>429</v>
      </c>
      <c r="J318">
        <v>0.001239</v>
      </c>
      <c r="K318" t="s">
        <v>71</v>
      </c>
      <c r="L318" t="s">
        <v>430</v>
      </c>
      <c r="M318">
        <v>831.552253</v>
      </c>
      <c r="N318" t="s">
        <v>71</v>
      </c>
      <c r="O318" t="s">
        <v>431</v>
      </c>
      <c r="P318">
        <v>0.002071</v>
      </c>
      <c r="Q318" t="s">
        <v>71</v>
      </c>
      <c r="R318" t="s">
        <v>432</v>
      </c>
      <c r="S318" t="e">
        <f t="shared" si="6"/>
        <v>#NAME?</v>
      </c>
      <c r="T318" t="s">
        <v>71</v>
      </c>
      <c r="U318" t="s">
        <v>70</v>
      </c>
      <c r="V318">
        <v>79.780881</v>
      </c>
      <c r="W318" t="s">
        <v>71</v>
      </c>
      <c r="X318" t="s">
        <v>433</v>
      </c>
      <c r="Y318">
        <v>0</v>
      </c>
      <c r="Z318" t="s">
        <v>72</v>
      </c>
      <c r="AA318">
        <v>0.006353</v>
      </c>
      <c r="AB318" t="s">
        <v>71</v>
      </c>
      <c r="AC318" t="s">
        <v>73</v>
      </c>
      <c r="AD318">
        <v>0.05107</v>
      </c>
      <c r="AE318" t="s">
        <v>71</v>
      </c>
      <c r="AF318" t="s">
        <v>446</v>
      </c>
      <c r="AG318">
        <v>79.704403</v>
      </c>
      <c r="AH318" t="s">
        <v>71</v>
      </c>
      <c r="AI318" t="s">
        <v>74</v>
      </c>
      <c r="AJ318">
        <v>0.003386</v>
      </c>
      <c r="AK318" t="s">
        <v>71</v>
      </c>
      <c r="AL318" t="s">
        <v>437</v>
      </c>
      <c r="AM318">
        <v>1000</v>
      </c>
      <c r="AN318" t="s">
        <v>438</v>
      </c>
      <c r="AO318">
        <v>1000000</v>
      </c>
      <c r="AP318" t="s">
        <v>439</v>
      </c>
      <c r="AQ318">
        <v>5</v>
      </c>
      <c r="AR318" t="s">
        <v>440</v>
      </c>
      <c r="AS318">
        <v>1000</v>
      </c>
      <c r="AT318" t="s">
        <v>441</v>
      </c>
      <c r="AU318">
        <v>20</v>
      </c>
      <c r="AV318" t="s">
        <v>442</v>
      </c>
      <c r="AW318">
        <v>10000</v>
      </c>
      <c r="AX318" t="s">
        <v>443</v>
      </c>
      <c r="AY318">
        <v>400</v>
      </c>
      <c r="AZ318" t="s">
        <v>444</v>
      </c>
      <c r="BA318">
        <v>0</v>
      </c>
      <c r="BB318" t="s">
        <v>445</v>
      </c>
      <c r="BC318">
        <v>1000000</v>
      </c>
    </row>
    <row r="319" spans="1:55">
      <c r="A319">
        <v>1009</v>
      </c>
      <c r="B319" t="s">
        <v>425</v>
      </c>
      <c r="C319">
        <v>1</v>
      </c>
      <c r="D319" t="s">
        <v>426</v>
      </c>
      <c r="E319">
        <v>4359</v>
      </c>
      <c r="F319" t="s">
        <v>427</v>
      </c>
      <c r="G319" t="s">
        <v>428</v>
      </c>
      <c r="H319">
        <v>237.359</v>
      </c>
      <c r="I319" t="s">
        <v>429</v>
      </c>
      <c r="J319">
        <v>0.001229</v>
      </c>
      <c r="K319" t="s">
        <v>71</v>
      </c>
      <c r="L319" t="s">
        <v>430</v>
      </c>
      <c r="M319">
        <v>831.185359</v>
      </c>
      <c r="N319" t="s">
        <v>71</v>
      </c>
      <c r="O319" t="s">
        <v>431</v>
      </c>
      <c r="P319">
        <v>0.00206</v>
      </c>
      <c r="Q319" t="s">
        <v>71</v>
      </c>
      <c r="R319" t="s">
        <v>432</v>
      </c>
      <c r="S319" t="e">
        <f t="shared" si="6"/>
        <v>#NAME?</v>
      </c>
      <c r="T319" t="s">
        <v>71</v>
      </c>
      <c r="U319" t="s">
        <v>70</v>
      </c>
      <c r="V319">
        <v>79.77493</v>
      </c>
      <c r="W319" t="s">
        <v>71</v>
      </c>
      <c r="X319" t="s">
        <v>433</v>
      </c>
      <c r="Y319">
        <v>0</v>
      </c>
      <c r="Z319" t="s">
        <v>72</v>
      </c>
      <c r="AA319">
        <v>0.006318</v>
      </c>
      <c r="AB319" t="s">
        <v>71</v>
      </c>
      <c r="AC319" t="s">
        <v>73</v>
      </c>
      <c r="AD319">
        <v>0.051299</v>
      </c>
      <c r="AE319" t="s">
        <v>71</v>
      </c>
      <c r="AF319" t="s">
        <v>446</v>
      </c>
      <c r="AG319">
        <v>79.698271</v>
      </c>
      <c r="AH319" t="s">
        <v>71</v>
      </c>
      <c r="AI319" t="s">
        <v>74</v>
      </c>
      <c r="AJ319">
        <v>0.003385</v>
      </c>
      <c r="AK319" t="s">
        <v>71</v>
      </c>
      <c r="AL319" t="s">
        <v>437</v>
      </c>
      <c r="AM319">
        <v>1000</v>
      </c>
      <c r="AN319" t="s">
        <v>438</v>
      </c>
      <c r="AO319">
        <v>1000000</v>
      </c>
      <c r="AP319" t="s">
        <v>439</v>
      </c>
      <c r="AQ319">
        <v>5</v>
      </c>
      <c r="AR319" t="s">
        <v>440</v>
      </c>
      <c r="AS319">
        <v>1000</v>
      </c>
      <c r="AT319" t="s">
        <v>441</v>
      </c>
      <c r="AU319">
        <v>20</v>
      </c>
      <c r="AV319" t="s">
        <v>442</v>
      </c>
      <c r="AW319">
        <v>10000</v>
      </c>
      <c r="AX319" t="s">
        <v>443</v>
      </c>
      <c r="AY319">
        <v>400</v>
      </c>
      <c r="AZ319" t="s">
        <v>444</v>
      </c>
      <c r="BA319">
        <v>0</v>
      </c>
      <c r="BB319" t="s">
        <v>445</v>
      </c>
      <c r="BC319">
        <v>1000000</v>
      </c>
    </row>
    <row r="320" spans="1:55">
      <c r="A320">
        <v>1009</v>
      </c>
      <c r="B320" t="s">
        <v>425</v>
      </c>
      <c r="C320">
        <v>1</v>
      </c>
      <c r="D320" t="s">
        <v>426</v>
      </c>
      <c r="E320">
        <v>4359</v>
      </c>
      <c r="F320" t="s">
        <v>427</v>
      </c>
      <c r="G320" t="s">
        <v>428</v>
      </c>
      <c r="H320">
        <v>243.389</v>
      </c>
      <c r="I320" t="s">
        <v>429</v>
      </c>
      <c r="J320">
        <v>0.001226</v>
      </c>
      <c r="K320" t="s">
        <v>71</v>
      </c>
      <c r="L320" t="s">
        <v>430</v>
      </c>
      <c r="M320">
        <v>828.493985</v>
      </c>
      <c r="N320" t="s">
        <v>71</v>
      </c>
      <c r="O320" t="s">
        <v>431</v>
      </c>
      <c r="P320">
        <v>0.002055</v>
      </c>
      <c r="Q320" t="s">
        <v>71</v>
      </c>
      <c r="R320" t="s">
        <v>432</v>
      </c>
      <c r="S320" t="e">
        <f t="shared" si="6"/>
        <v>#NAME?</v>
      </c>
      <c r="T320" t="s">
        <v>71</v>
      </c>
      <c r="U320" t="s">
        <v>70</v>
      </c>
      <c r="V320">
        <v>81.675642</v>
      </c>
      <c r="W320" t="s">
        <v>71</v>
      </c>
      <c r="X320" t="s">
        <v>433</v>
      </c>
      <c r="Y320">
        <v>0</v>
      </c>
      <c r="Z320" t="s">
        <v>72</v>
      </c>
      <c r="AA320">
        <v>0.006348</v>
      </c>
      <c r="AB320" t="s">
        <v>71</v>
      </c>
      <c r="AC320" t="s">
        <v>73</v>
      </c>
      <c r="AD320">
        <v>0.051103</v>
      </c>
      <c r="AE320" t="s">
        <v>71</v>
      </c>
      <c r="AF320" t="s">
        <v>446</v>
      </c>
      <c r="AG320">
        <v>81.599071</v>
      </c>
      <c r="AH320" t="s">
        <v>71</v>
      </c>
      <c r="AI320" t="s">
        <v>74</v>
      </c>
      <c r="AJ320">
        <v>0.003389</v>
      </c>
      <c r="AK320" t="s">
        <v>71</v>
      </c>
      <c r="AL320" t="s">
        <v>437</v>
      </c>
      <c r="AM320">
        <v>1000</v>
      </c>
      <c r="AN320" t="s">
        <v>438</v>
      </c>
      <c r="AO320">
        <v>1000000</v>
      </c>
      <c r="AP320" t="s">
        <v>439</v>
      </c>
      <c r="AQ320">
        <v>5</v>
      </c>
      <c r="AR320" t="s">
        <v>440</v>
      </c>
      <c r="AS320">
        <v>1000</v>
      </c>
      <c r="AT320" t="s">
        <v>441</v>
      </c>
      <c r="AU320">
        <v>20</v>
      </c>
      <c r="AV320" t="s">
        <v>442</v>
      </c>
      <c r="AW320">
        <v>10000</v>
      </c>
      <c r="AX320" t="s">
        <v>443</v>
      </c>
      <c r="AY320">
        <v>400</v>
      </c>
      <c r="AZ320" t="s">
        <v>444</v>
      </c>
      <c r="BA320">
        <v>0</v>
      </c>
      <c r="BB320" t="s">
        <v>445</v>
      </c>
      <c r="BC320">
        <v>1000000</v>
      </c>
    </row>
    <row r="321" spans="1:55">
      <c r="A321">
        <v>1009</v>
      </c>
      <c r="B321" t="s">
        <v>425</v>
      </c>
      <c r="C321">
        <v>1</v>
      </c>
      <c r="D321" t="s">
        <v>426</v>
      </c>
      <c r="E321">
        <v>4359</v>
      </c>
      <c r="F321" t="s">
        <v>427</v>
      </c>
      <c r="G321" t="s">
        <v>428</v>
      </c>
      <c r="H321">
        <v>237.232</v>
      </c>
      <c r="I321" t="s">
        <v>429</v>
      </c>
      <c r="J321">
        <v>0.001237</v>
      </c>
      <c r="K321" t="s">
        <v>71</v>
      </c>
      <c r="L321" t="s">
        <v>430</v>
      </c>
      <c r="M321">
        <v>829.35397</v>
      </c>
      <c r="N321" t="s">
        <v>71</v>
      </c>
      <c r="O321" t="s">
        <v>431</v>
      </c>
      <c r="P321">
        <v>0.002066</v>
      </c>
      <c r="Q321" t="s">
        <v>71</v>
      </c>
      <c r="R321" t="s">
        <v>432</v>
      </c>
      <c r="S321" t="e">
        <f t="shared" si="6"/>
        <v>#NAME?</v>
      </c>
      <c r="T321" t="s">
        <v>71</v>
      </c>
      <c r="U321" t="s">
        <v>70</v>
      </c>
      <c r="V321">
        <v>79.553967</v>
      </c>
      <c r="W321" t="s">
        <v>71</v>
      </c>
      <c r="X321" t="s">
        <v>433</v>
      </c>
      <c r="Y321">
        <v>0</v>
      </c>
      <c r="Z321" t="s">
        <v>72</v>
      </c>
      <c r="AA321">
        <v>0.006321</v>
      </c>
      <c r="AB321" t="s">
        <v>71</v>
      </c>
      <c r="AC321" t="s">
        <v>73</v>
      </c>
      <c r="AD321">
        <v>0.051432</v>
      </c>
      <c r="AE321" t="s">
        <v>71</v>
      </c>
      <c r="AF321" t="s">
        <v>446</v>
      </c>
      <c r="AG321">
        <v>79.477026</v>
      </c>
      <c r="AH321" t="s">
        <v>71</v>
      </c>
      <c r="AI321" t="s">
        <v>74</v>
      </c>
      <c r="AJ321">
        <v>0.003397</v>
      </c>
      <c r="AK321" t="s">
        <v>71</v>
      </c>
      <c r="AL321" t="s">
        <v>437</v>
      </c>
      <c r="AM321">
        <v>1000</v>
      </c>
      <c r="AN321" t="s">
        <v>438</v>
      </c>
      <c r="AO321">
        <v>1000000</v>
      </c>
      <c r="AP321" t="s">
        <v>439</v>
      </c>
      <c r="AQ321">
        <v>5</v>
      </c>
      <c r="AR321" t="s">
        <v>440</v>
      </c>
      <c r="AS321">
        <v>1000</v>
      </c>
      <c r="AT321" t="s">
        <v>441</v>
      </c>
      <c r="AU321">
        <v>20</v>
      </c>
      <c r="AV321" t="s">
        <v>442</v>
      </c>
      <c r="AW321">
        <v>10000</v>
      </c>
      <c r="AX321" t="s">
        <v>443</v>
      </c>
      <c r="AY321">
        <v>400</v>
      </c>
      <c r="AZ321" t="s">
        <v>444</v>
      </c>
      <c r="BA321">
        <v>0</v>
      </c>
      <c r="BB321" t="s">
        <v>445</v>
      </c>
      <c r="BC321">
        <v>1000000</v>
      </c>
    </row>
    <row r="322" spans="1:55">
      <c r="A322">
        <v>1020</v>
      </c>
      <c r="B322" t="s">
        <v>425</v>
      </c>
      <c r="C322">
        <v>1</v>
      </c>
      <c r="D322" t="s">
        <v>426</v>
      </c>
      <c r="E322">
        <v>4359</v>
      </c>
      <c r="F322" t="s">
        <v>427</v>
      </c>
      <c r="G322" t="s">
        <v>428</v>
      </c>
      <c r="H322">
        <v>0</v>
      </c>
      <c r="I322" t="s">
        <v>429</v>
      </c>
      <c r="J322">
        <v>0.001279</v>
      </c>
      <c r="K322" t="s">
        <v>71</v>
      </c>
      <c r="L322" t="s">
        <v>430</v>
      </c>
      <c r="M322">
        <v>839.277964</v>
      </c>
      <c r="N322" t="s">
        <v>71</v>
      </c>
      <c r="O322" t="s">
        <v>431</v>
      </c>
      <c r="P322">
        <v>0.002118</v>
      </c>
      <c r="Q322" t="s">
        <v>71</v>
      </c>
      <c r="R322" t="s">
        <v>432</v>
      </c>
      <c r="S322" t="e">
        <f t="shared" si="6"/>
        <v>#NAME?</v>
      </c>
      <c r="T322" t="s">
        <v>71</v>
      </c>
      <c r="U322" t="s">
        <v>70</v>
      </c>
      <c r="V322">
        <v>79.441116</v>
      </c>
      <c r="W322" t="s">
        <v>71</v>
      </c>
      <c r="X322" t="s">
        <v>433</v>
      </c>
      <c r="Y322">
        <v>0</v>
      </c>
      <c r="Z322" t="s">
        <v>72</v>
      </c>
      <c r="AA322">
        <v>0.009212</v>
      </c>
      <c r="AB322" t="s">
        <v>71</v>
      </c>
      <c r="AC322" t="s">
        <v>73</v>
      </c>
      <c r="AD322">
        <v>0.055426</v>
      </c>
      <c r="AE322" t="s">
        <v>71</v>
      </c>
      <c r="AF322" t="s">
        <v>446</v>
      </c>
      <c r="AG322">
        <v>79.352791</v>
      </c>
      <c r="AH322" t="s">
        <v>71</v>
      </c>
      <c r="AI322" t="s">
        <v>74</v>
      </c>
      <c r="AJ322">
        <v>0.003393</v>
      </c>
      <c r="AK322" t="s">
        <v>71</v>
      </c>
      <c r="AL322" t="s">
        <v>437</v>
      </c>
      <c r="AM322">
        <v>1000</v>
      </c>
      <c r="AN322" t="s">
        <v>438</v>
      </c>
      <c r="AO322">
        <v>1000000</v>
      </c>
      <c r="AP322" t="s">
        <v>439</v>
      </c>
      <c r="AQ322">
        <v>5</v>
      </c>
      <c r="AR322" t="s">
        <v>440</v>
      </c>
      <c r="AS322">
        <v>1000</v>
      </c>
      <c r="AT322" t="s">
        <v>441</v>
      </c>
      <c r="AU322">
        <v>20</v>
      </c>
      <c r="AV322" t="s">
        <v>442</v>
      </c>
      <c r="AW322">
        <v>10000</v>
      </c>
      <c r="AX322" t="s">
        <v>443</v>
      </c>
      <c r="AY322">
        <v>1000</v>
      </c>
      <c r="AZ322" t="s">
        <v>444</v>
      </c>
      <c r="BA322">
        <v>0</v>
      </c>
      <c r="BB322" t="s">
        <v>445</v>
      </c>
      <c r="BC322">
        <v>1000000</v>
      </c>
    </row>
    <row r="323" spans="1:55">
      <c r="A323">
        <v>1019</v>
      </c>
      <c r="B323" t="s">
        <v>425</v>
      </c>
      <c r="C323">
        <v>1</v>
      </c>
      <c r="D323" t="s">
        <v>426</v>
      </c>
      <c r="E323">
        <v>4359</v>
      </c>
      <c r="F323" t="s">
        <v>427</v>
      </c>
      <c r="G323" t="s">
        <v>428</v>
      </c>
      <c r="H323">
        <v>0</v>
      </c>
      <c r="I323" t="s">
        <v>429</v>
      </c>
      <c r="J323">
        <v>0.001286</v>
      </c>
      <c r="K323" t="s">
        <v>71</v>
      </c>
      <c r="L323" t="s">
        <v>430</v>
      </c>
      <c r="M323">
        <v>839.561215</v>
      </c>
      <c r="N323" t="s">
        <v>71</v>
      </c>
      <c r="O323" t="s">
        <v>431</v>
      </c>
      <c r="P323">
        <v>0.002125</v>
      </c>
      <c r="Q323" t="s">
        <v>71</v>
      </c>
      <c r="R323" t="s">
        <v>432</v>
      </c>
      <c r="S323" t="e">
        <f t="shared" si="6"/>
        <v>#NAME?</v>
      </c>
      <c r="T323" t="s">
        <v>71</v>
      </c>
      <c r="U323" t="s">
        <v>70</v>
      </c>
      <c r="V323">
        <v>85.084221</v>
      </c>
      <c r="W323" t="s">
        <v>71</v>
      </c>
      <c r="X323" t="s">
        <v>433</v>
      </c>
      <c r="Y323">
        <v>0</v>
      </c>
      <c r="Z323" t="s">
        <v>72</v>
      </c>
      <c r="AA323">
        <v>0.009406</v>
      </c>
      <c r="AB323" t="s">
        <v>71</v>
      </c>
      <c r="AC323" t="s">
        <v>73</v>
      </c>
      <c r="AD323">
        <v>0.057122</v>
      </c>
      <c r="AE323" t="s">
        <v>71</v>
      </c>
      <c r="AF323" t="s">
        <v>446</v>
      </c>
      <c r="AG323">
        <v>84.993044</v>
      </c>
      <c r="AH323" t="s">
        <v>71</v>
      </c>
      <c r="AI323" t="s">
        <v>74</v>
      </c>
      <c r="AJ323">
        <v>0.003449</v>
      </c>
      <c r="AK323" t="s">
        <v>71</v>
      </c>
      <c r="AL323" t="s">
        <v>437</v>
      </c>
      <c r="AM323">
        <v>1000</v>
      </c>
      <c r="AN323" t="s">
        <v>438</v>
      </c>
      <c r="AO323">
        <v>1000000</v>
      </c>
      <c r="AP323" t="s">
        <v>439</v>
      </c>
      <c r="AQ323">
        <v>5</v>
      </c>
      <c r="AR323" t="s">
        <v>440</v>
      </c>
      <c r="AS323">
        <v>1000</v>
      </c>
      <c r="AT323" t="s">
        <v>441</v>
      </c>
      <c r="AU323">
        <v>20</v>
      </c>
      <c r="AV323" t="s">
        <v>442</v>
      </c>
      <c r="AW323">
        <v>10000</v>
      </c>
      <c r="AX323" t="s">
        <v>443</v>
      </c>
      <c r="AY323">
        <v>500</v>
      </c>
      <c r="AZ323" t="s">
        <v>444</v>
      </c>
      <c r="BA323">
        <v>0</v>
      </c>
      <c r="BB323" t="s">
        <v>445</v>
      </c>
      <c r="BC323">
        <v>1000000</v>
      </c>
    </row>
    <row r="324" spans="1:55">
      <c r="A324">
        <v>1018</v>
      </c>
      <c r="B324" t="s">
        <v>425</v>
      </c>
      <c r="C324">
        <v>1</v>
      </c>
      <c r="D324" t="s">
        <v>426</v>
      </c>
      <c r="E324">
        <v>4359</v>
      </c>
      <c r="F324" t="s">
        <v>427</v>
      </c>
      <c r="G324" t="s">
        <v>428</v>
      </c>
      <c r="H324">
        <v>0</v>
      </c>
      <c r="I324" t="s">
        <v>429</v>
      </c>
      <c r="J324">
        <v>0.001279</v>
      </c>
      <c r="K324" t="s">
        <v>71</v>
      </c>
      <c r="L324" t="s">
        <v>430</v>
      </c>
      <c r="M324">
        <v>834.00035</v>
      </c>
      <c r="N324" t="s">
        <v>71</v>
      </c>
      <c r="O324" t="s">
        <v>431</v>
      </c>
      <c r="P324">
        <v>0.002113</v>
      </c>
      <c r="Q324" t="s">
        <v>71</v>
      </c>
      <c r="R324" t="s">
        <v>432</v>
      </c>
      <c r="S324" t="e">
        <f t="shared" si="6"/>
        <v>#NAME?</v>
      </c>
      <c r="T324" t="s">
        <v>71</v>
      </c>
      <c r="U324" t="s">
        <v>70</v>
      </c>
      <c r="V324">
        <v>82.036705</v>
      </c>
      <c r="W324" t="s">
        <v>71</v>
      </c>
      <c r="X324" t="s">
        <v>433</v>
      </c>
      <c r="Y324">
        <v>0</v>
      </c>
      <c r="Z324" t="s">
        <v>72</v>
      </c>
      <c r="AA324">
        <v>0.009734</v>
      </c>
      <c r="AB324" t="s">
        <v>71</v>
      </c>
      <c r="AC324" t="s">
        <v>73</v>
      </c>
      <c r="AD324">
        <v>0.05634</v>
      </c>
      <c r="AE324" t="s">
        <v>71</v>
      </c>
      <c r="AF324" t="s">
        <v>446</v>
      </c>
      <c r="AG324">
        <v>81.946047</v>
      </c>
      <c r="AH324" t="s">
        <v>71</v>
      </c>
      <c r="AI324" t="s">
        <v>74</v>
      </c>
      <c r="AJ324">
        <v>0.003405</v>
      </c>
      <c r="AK324" t="s">
        <v>71</v>
      </c>
      <c r="AL324" t="s">
        <v>437</v>
      </c>
      <c r="AM324">
        <v>1000</v>
      </c>
      <c r="AN324" t="s">
        <v>438</v>
      </c>
      <c r="AO324">
        <v>1000000</v>
      </c>
      <c r="AP324" t="s">
        <v>439</v>
      </c>
      <c r="AQ324">
        <v>5</v>
      </c>
      <c r="AR324" t="s">
        <v>440</v>
      </c>
      <c r="AS324">
        <v>1000</v>
      </c>
      <c r="AT324" t="s">
        <v>441</v>
      </c>
      <c r="AU324">
        <v>20</v>
      </c>
      <c r="AV324" t="s">
        <v>442</v>
      </c>
      <c r="AW324">
        <v>10000</v>
      </c>
      <c r="AX324" t="s">
        <v>443</v>
      </c>
      <c r="AY324">
        <v>400</v>
      </c>
      <c r="AZ324" t="s">
        <v>444</v>
      </c>
      <c r="BA324">
        <v>0</v>
      </c>
      <c r="BB324" t="s">
        <v>445</v>
      </c>
      <c r="BC324">
        <v>1000000</v>
      </c>
    </row>
    <row r="325" spans="1:55">
      <c r="A325">
        <v>1017</v>
      </c>
      <c r="B325" t="s">
        <v>425</v>
      </c>
      <c r="C325">
        <v>1</v>
      </c>
      <c r="D325" t="s">
        <v>426</v>
      </c>
      <c r="E325">
        <v>4359</v>
      </c>
      <c r="F325" t="s">
        <v>427</v>
      </c>
      <c r="G325" t="s">
        <v>428</v>
      </c>
      <c r="H325">
        <v>0</v>
      </c>
      <c r="I325" t="s">
        <v>429</v>
      </c>
      <c r="J325">
        <v>0.001368</v>
      </c>
      <c r="K325" t="s">
        <v>71</v>
      </c>
      <c r="L325" t="s">
        <v>430</v>
      </c>
      <c r="M325">
        <v>844.192268</v>
      </c>
      <c r="N325" t="s">
        <v>71</v>
      </c>
      <c r="O325" t="s">
        <v>431</v>
      </c>
      <c r="P325">
        <v>0.002212</v>
      </c>
      <c r="Q325" t="s">
        <v>71</v>
      </c>
      <c r="R325" t="s">
        <v>432</v>
      </c>
      <c r="S325" t="e">
        <f t="shared" si="6"/>
        <v>#NAME?</v>
      </c>
      <c r="T325" t="s">
        <v>71</v>
      </c>
      <c r="U325" t="s">
        <v>70</v>
      </c>
      <c r="V325">
        <v>79.736652</v>
      </c>
      <c r="W325" t="s">
        <v>71</v>
      </c>
      <c r="X325" t="s">
        <v>433</v>
      </c>
      <c r="Y325">
        <v>0</v>
      </c>
      <c r="Z325" t="s">
        <v>72</v>
      </c>
      <c r="AA325">
        <v>0.009178</v>
      </c>
      <c r="AB325" t="s">
        <v>71</v>
      </c>
      <c r="AC325" t="s">
        <v>73</v>
      </c>
      <c r="AD325">
        <v>0.055082</v>
      </c>
      <c r="AE325" t="s">
        <v>71</v>
      </c>
      <c r="AF325" t="s">
        <v>446</v>
      </c>
      <c r="AG325">
        <v>79.648207</v>
      </c>
      <c r="AH325" t="s">
        <v>71</v>
      </c>
      <c r="AI325" t="s">
        <v>74</v>
      </c>
      <c r="AJ325">
        <v>0.003398</v>
      </c>
      <c r="AK325" t="s">
        <v>71</v>
      </c>
      <c r="AL325" t="s">
        <v>437</v>
      </c>
      <c r="AM325">
        <v>1000</v>
      </c>
      <c r="AN325" t="s">
        <v>438</v>
      </c>
      <c r="AO325">
        <v>1000000</v>
      </c>
      <c r="AP325" t="s">
        <v>439</v>
      </c>
      <c r="AQ325">
        <v>5</v>
      </c>
      <c r="AR325" t="s">
        <v>440</v>
      </c>
      <c r="AS325">
        <v>1000</v>
      </c>
      <c r="AT325" t="s">
        <v>441</v>
      </c>
      <c r="AU325">
        <v>20</v>
      </c>
      <c r="AV325" t="s">
        <v>442</v>
      </c>
      <c r="AW325">
        <v>10000</v>
      </c>
      <c r="AX325" t="s">
        <v>443</v>
      </c>
      <c r="AY325">
        <v>100</v>
      </c>
      <c r="AZ325" t="s">
        <v>444</v>
      </c>
      <c r="BA325">
        <v>0</v>
      </c>
      <c r="BB325" t="s">
        <v>445</v>
      </c>
      <c r="BC325">
        <v>1000000</v>
      </c>
    </row>
    <row r="326" spans="1:55">
      <c r="A326">
        <v>1016</v>
      </c>
      <c r="B326" t="s">
        <v>425</v>
      </c>
      <c r="C326">
        <v>1</v>
      </c>
      <c r="D326" t="s">
        <v>426</v>
      </c>
      <c r="E326">
        <v>4359</v>
      </c>
      <c r="F326" t="s">
        <v>427</v>
      </c>
      <c r="G326" t="s">
        <v>428</v>
      </c>
      <c r="H326">
        <v>0</v>
      </c>
      <c r="I326" t="s">
        <v>429</v>
      </c>
      <c r="J326">
        <v>0.001278</v>
      </c>
      <c r="K326" t="s">
        <v>71</v>
      </c>
      <c r="L326" t="s">
        <v>430</v>
      </c>
      <c r="M326">
        <v>836.426074</v>
      </c>
      <c r="N326" t="s">
        <v>71</v>
      </c>
      <c r="O326" t="s">
        <v>431</v>
      </c>
      <c r="P326">
        <v>0.002115</v>
      </c>
      <c r="Q326" t="s">
        <v>71</v>
      </c>
      <c r="R326" t="s">
        <v>432</v>
      </c>
      <c r="S326" t="e">
        <f t="shared" si="6"/>
        <v>#NAME?</v>
      </c>
      <c r="T326" t="s">
        <v>71</v>
      </c>
      <c r="U326" t="s">
        <v>70</v>
      </c>
      <c r="V326">
        <v>79.681603</v>
      </c>
      <c r="W326" t="s">
        <v>71</v>
      </c>
      <c r="X326" t="s">
        <v>433</v>
      </c>
      <c r="Y326">
        <v>0</v>
      </c>
      <c r="Z326" t="s">
        <v>72</v>
      </c>
      <c r="AA326">
        <v>0.009308</v>
      </c>
      <c r="AB326" t="s">
        <v>71</v>
      </c>
      <c r="AC326" t="s">
        <v>73</v>
      </c>
      <c r="AD326">
        <v>0.054992</v>
      </c>
      <c r="AE326" t="s">
        <v>71</v>
      </c>
      <c r="AF326" t="s">
        <v>446</v>
      </c>
      <c r="AG326">
        <v>79.593606</v>
      </c>
      <c r="AH326" t="s">
        <v>71</v>
      </c>
      <c r="AI326" t="s">
        <v>74</v>
      </c>
      <c r="AJ326">
        <v>0.003431</v>
      </c>
      <c r="AK326" t="s">
        <v>71</v>
      </c>
      <c r="AL326" t="s">
        <v>437</v>
      </c>
      <c r="AM326">
        <v>1000</v>
      </c>
      <c r="AN326" t="s">
        <v>438</v>
      </c>
      <c r="AO326">
        <v>1000000</v>
      </c>
      <c r="AP326" t="s">
        <v>439</v>
      </c>
      <c r="AQ326">
        <v>5</v>
      </c>
      <c r="AR326" t="s">
        <v>440</v>
      </c>
      <c r="AS326">
        <v>1000</v>
      </c>
      <c r="AT326" t="s">
        <v>441</v>
      </c>
      <c r="AU326">
        <v>20</v>
      </c>
      <c r="AV326" t="s">
        <v>442</v>
      </c>
      <c r="AW326">
        <v>10000</v>
      </c>
      <c r="AX326" t="s">
        <v>443</v>
      </c>
      <c r="AY326">
        <v>50</v>
      </c>
      <c r="AZ326" t="s">
        <v>444</v>
      </c>
      <c r="BA326">
        <v>0</v>
      </c>
      <c r="BB326" t="s">
        <v>445</v>
      </c>
      <c r="BC326">
        <v>1000000</v>
      </c>
    </row>
    <row r="327" spans="1:55">
      <c r="A327">
        <v>1015</v>
      </c>
      <c r="B327" t="s">
        <v>425</v>
      </c>
      <c r="C327">
        <v>1</v>
      </c>
      <c r="D327" t="s">
        <v>426</v>
      </c>
      <c r="E327">
        <v>4359</v>
      </c>
      <c r="F327" t="s">
        <v>427</v>
      </c>
      <c r="G327" t="s">
        <v>428</v>
      </c>
      <c r="H327">
        <v>0</v>
      </c>
      <c r="I327" t="s">
        <v>429</v>
      </c>
      <c r="J327">
        <v>0.001268</v>
      </c>
      <c r="K327" t="s">
        <v>71</v>
      </c>
      <c r="L327" t="s">
        <v>430</v>
      </c>
      <c r="M327">
        <v>836.406179</v>
      </c>
      <c r="N327" t="s">
        <v>71</v>
      </c>
      <c r="O327" t="s">
        <v>431</v>
      </c>
      <c r="P327">
        <v>0.002105</v>
      </c>
      <c r="Q327" t="s">
        <v>71</v>
      </c>
      <c r="R327" t="s">
        <v>432</v>
      </c>
      <c r="S327" t="e">
        <f t="shared" si="6"/>
        <v>#NAME?</v>
      </c>
      <c r="T327" t="s">
        <v>71</v>
      </c>
      <c r="U327" t="s">
        <v>70</v>
      </c>
      <c r="V327">
        <v>81.339735</v>
      </c>
      <c r="W327" t="s">
        <v>71</v>
      </c>
      <c r="X327" t="s">
        <v>433</v>
      </c>
      <c r="Y327">
        <v>0</v>
      </c>
      <c r="Z327" t="s">
        <v>72</v>
      </c>
      <c r="AA327">
        <v>0.009265</v>
      </c>
      <c r="AB327" t="s">
        <v>71</v>
      </c>
      <c r="AC327" t="s">
        <v>73</v>
      </c>
      <c r="AD327">
        <v>0.054588</v>
      </c>
      <c r="AE327" t="s">
        <v>71</v>
      </c>
      <c r="AF327" t="s">
        <v>446</v>
      </c>
      <c r="AG327">
        <v>81.252172</v>
      </c>
      <c r="AH327" t="s">
        <v>71</v>
      </c>
      <c r="AI327" t="s">
        <v>74</v>
      </c>
      <c r="AJ327">
        <v>0.003396</v>
      </c>
      <c r="AK327" t="s">
        <v>71</v>
      </c>
      <c r="AL327" t="s">
        <v>437</v>
      </c>
      <c r="AM327">
        <v>1000</v>
      </c>
      <c r="AN327" t="s">
        <v>438</v>
      </c>
      <c r="AO327">
        <v>1000000</v>
      </c>
      <c r="AP327" t="s">
        <v>439</v>
      </c>
      <c r="AQ327">
        <v>5</v>
      </c>
      <c r="AR327" t="s">
        <v>440</v>
      </c>
      <c r="AS327">
        <v>1000</v>
      </c>
      <c r="AT327" t="s">
        <v>441</v>
      </c>
      <c r="AU327">
        <v>20</v>
      </c>
      <c r="AV327" t="s">
        <v>442</v>
      </c>
      <c r="AW327">
        <v>10000</v>
      </c>
      <c r="AX327" t="s">
        <v>443</v>
      </c>
      <c r="AY327">
        <v>20</v>
      </c>
      <c r="AZ327" t="s">
        <v>444</v>
      </c>
      <c r="BA327">
        <v>0</v>
      </c>
      <c r="BB327" t="s">
        <v>445</v>
      </c>
      <c r="BC327">
        <v>1000000</v>
      </c>
    </row>
    <row r="328" spans="1:55">
      <c r="A328">
        <v>1013</v>
      </c>
      <c r="B328" t="s">
        <v>425</v>
      </c>
      <c r="C328">
        <v>1</v>
      </c>
      <c r="D328" t="s">
        <v>426</v>
      </c>
      <c r="E328">
        <v>4359</v>
      </c>
      <c r="F328" t="s">
        <v>427</v>
      </c>
      <c r="G328" t="s">
        <v>428</v>
      </c>
      <c r="H328">
        <v>0</v>
      </c>
      <c r="I328" t="s">
        <v>429</v>
      </c>
      <c r="J328">
        <v>0.001318</v>
      </c>
      <c r="K328" t="s">
        <v>71</v>
      </c>
      <c r="L328" t="s">
        <v>430</v>
      </c>
      <c r="M328">
        <v>888.547473</v>
      </c>
      <c r="N328" t="s">
        <v>71</v>
      </c>
      <c r="O328" t="s">
        <v>431</v>
      </c>
      <c r="P328">
        <v>0.002207</v>
      </c>
      <c r="Q328" t="s">
        <v>71</v>
      </c>
      <c r="R328" t="s">
        <v>432</v>
      </c>
      <c r="S328" t="e">
        <f t="shared" si="6"/>
        <v>#NAME?</v>
      </c>
      <c r="T328" t="s">
        <v>71</v>
      </c>
      <c r="U328" t="s">
        <v>70</v>
      </c>
      <c r="V328">
        <v>84.290042</v>
      </c>
      <c r="W328" t="s">
        <v>71</v>
      </c>
      <c r="X328" t="s">
        <v>433</v>
      </c>
      <c r="Y328">
        <v>0</v>
      </c>
      <c r="Z328" t="s">
        <v>72</v>
      </c>
      <c r="AA328">
        <v>0.009615</v>
      </c>
      <c r="AB328" t="s">
        <v>71</v>
      </c>
      <c r="AC328" t="s">
        <v>73</v>
      </c>
      <c r="AD328">
        <v>0.058194</v>
      </c>
      <c r="AE328" t="s">
        <v>71</v>
      </c>
      <c r="AF328" t="s">
        <v>446</v>
      </c>
      <c r="AG328">
        <v>84.197403</v>
      </c>
      <c r="AH328" t="s">
        <v>71</v>
      </c>
      <c r="AI328" t="s">
        <v>74</v>
      </c>
      <c r="AJ328">
        <v>0.003432</v>
      </c>
      <c r="AK328" t="s">
        <v>71</v>
      </c>
      <c r="AL328" t="s">
        <v>437</v>
      </c>
      <c r="AM328">
        <v>1000</v>
      </c>
      <c r="AN328" t="s">
        <v>438</v>
      </c>
      <c r="AO328">
        <v>1000000</v>
      </c>
      <c r="AP328" t="s">
        <v>439</v>
      </c>
      <c r="AQ328">
        <v>5</v>
      </c>
      <c r="AR328" t="s">
        <v>440</v>
      </c>
      <c r="AS328">
        <v>1000</v>
      </c>
      <c r="AT328" t="s">
        <v>441</v>
      </c>
      <c r="AU328">
        <v>20</v>
      </c>
      <c r="AV328" t="s">
        <v>442</v>
      </c>
      <c r="AW328">
        <v>10000</v>
      </c>
      <c r="AX328" t="s">
        <v>443</v>
      </c>
      <c r="AY328">
        <v>500</v>
      </c>
      <c r="AZ328" t="s">
        <v>444</v>
      </c>
      <c r="BA328">
        <v>0</v>
      </c>
      <c r="BB328" t="s">
        <v>445</v>
      </c>
      <c r="BC328">
        <v>1000000</v>
      </c>
    </row>
    <row r="329" spans="1:55">
      <c r="A329">
        <v>1012</v>
      </c>
      <c r="B329" t="s">
        <v>425</v>
      </c>
      <c r="C329">
        <v>1</v>
      </c>
      <c r="D329" t="s">
        <v>426</v>
      </c>
      <c r="E329">
        <v>4359</v>
      </c>
      <c r="F329" t="s">
        <v>427</v>
      </c>
      <c r="G329" t="s">
        <v>428</v>
      </c>
      <c r="H329">
        <v>0</v>
      </c>
      <c r="I329" t="s">
        <v>429</v>
      </c>
      <c r="J329">
        <v>0.001428</v>
      </c>
      <c r="K329" t="s">
        <v>71</v>
      </c>
      <c r="L329" t="s">
        <v>430</v>
      </c>
      <c r="M329">
        <v>863.772717</v>
      </c>
      <c r="N329" t="s">
        <v>71</v>
      </c>
      <c r="O329" t="s">
        <v>431</v>
      </c>
      <c r="P329">
        <v>0.002292</v>
      </c>
      <c r="Q329" t="s">
        <v>71</v>
      </c>
      <c r="R329" t="s">
        <v>432</v>
      </c>
      <c r="S329" t="e">
        <f t="shared" si="6"/>
        <v>#NAME?</v>
      </c>
      <c r="T329" t="s">
        <v>71</v>
      </c>
      <c r="U329" t="s">
        <v>70</v>
      </c>
      <c r="V329">
        <v>81.991159</v>
      </c>
      <c r="W329" t="s">
        <v>71</v>
      </c>
      <c r="X329" t="s">
        <v>433</v>
      </c>
      <c r="Y329">
        <v>0</v>
      </c>
      <c r="Z329" t="s">
        <v>72</v>
      </c>
      <c r="AA329">
        <v>0.009541</v>
      </c>
      <c r="AB329" t="s">
        <v>71</v>
      </c>
      <c r="AC329" t="s">
        <v>73</v>
      </c>
      <c r="AD329">
        <v>0.056748</v>
      </c>
      <c r="AE329" t="s">
        <v>71</v>
      </c>
      <c r="AF329" t="s">
        <v>446</v>
      </c>
      <c r="AG329">
        <v>81.900318</v>
      </c>
      <c r="AH329" t="s">
        <v>71</v>
      </c>
      <c r="AI329" t="s">
        <v>74</v>
      </c>
      <c r="AJ329">
        <v>0.003425</v>
      </c>
      <c r="AK329" t="s">
        <v>71</v>
      </c>
      <c r="AL329" t="s">
        <v>437</v>
      </c>
      <c r="AM329">
        <v>1000</v>
      </c>
      <c r="AN329" t="s">
        <v>438</v>
      </c>
      <c r="AO329">
        <v>1000000</v>
      </c>
      <c r="AP329" t="s">
        <v>439</v>
      </c>
      <c r="AQ329">
        <v>5</v>
      </c>
      <c r="AR329" t="s">
        <v>440</v>
      </c>
      <c r="AS329">
        <v>1000</v>
      </c>
      <c r="AT329" t="s">
        <v>441</v>
      </c>
      <c r="AU329">
        <v>20</v>
      </c>
      <c r="AV329" t="s">
        <v>442</v>
      </c>
      <c r="AW329">
        <v>10000</v>
      </c>
      <c r="AX329" t="s">
        <v>443</v>
      </c>
      <c r="AY329">
        <v>400</v>
      </c>
      <c r="AZ329" t="s">
        <v>444</v>
      </c>
      <c r="BA329">
        <v>0</v>
      </c>
      <c r="BB329" t="s">
        <v>445</v>
      </c>
      <c r="BC329">
        <v>1000000</v>
      </c>
    </row>
    <row r="330" spans="1:55">
      <c r="A330">
        <v>1011</v>
      </c>
      <c r="B330" t="s">
        <v>425</v>
      </c>
      <c r="C330">
        <v>1</v>
      </c>
      <c r="D330" t="s">
        <v>426</v>
      </c>
      <c r="E330">
        <v>4359</v>
      </c>
      <c r="F330" t="s">
        <v>427</v>
      </c>
      <c r="G330" t="s">
        <v>428</v>
      </c>
      <c r="H330">
        <v>0</v>
      </c>
      <c r="I330" t="s">
        <v>429</v>
      </c>
      <c r="J330">
        <v>0.001307</v>
      </c>
      <c r="K330" t="s">
        <v>71</v>
      </c>
      <c r="L330" t="s">
        <v>430</v>
      </c>
      <c r="M330">
        <v>839.157573</v>
      </c>
      <c r="N330" t="s">
        <v>71</v>
      </c>
      <c r="O330" t="s">
        <v>431</v>
      </c>
      <c r="P330">
        <v>0.002147</v>
      </c>
      <c r="Q330" t="s">
        <v>71</v>
      </c>
      <c r="R330" t="s">
        <v>432</v>
      </c>
      <c r="S330" t="e">
        <f t="shared" si="6"/>
        <v>#NAME?</v>
      </c>
      <c r="T330" t="s">
        <v>71</v>
      </c>
      <c r="U330" t="s">
        <v>70</v>
      </c>
      <c r="V330">
        <v>81.026241</v>
      </c>
      <c r="W330" t="s">
        <v>71</v>
      </c>
      <c r="X330" t="s">
        <v>433</v>
      </c>
      <c r="Y330">
        <v>0</v>
      </c>
      <c r="Z330" t="s">
        <v>72</v>
      </c>
      <c r="AA330">
        <v>0.009386</v>
      </c>
      <c r="AB330" t="s">
        <v>71</v>
      </c>
      <c r="AC330" t="s">
        <v>73</v>
      </c>
      <c r="AD330">
        <v>0.055471</v>
      </c>
      <c r="AE330" t="s">
        <v>71</v>
      </c>
      <c r="AF330" t="s">
        <v>446</v>
      </c>
      <c r="AG330">
        <v>80.937017</v>
      </c>
      <c r="AH330" t="s">
        <v>71</v>
      </c>
      <c r="AI330" t="s">
        <v>74</v>
      </c>
      <c r="AJ330">
        <v>0.003404</v>
      </c>
      <c r="AK330" t="s">
        <v>71</v>
      </c>
      <c r="AL330" t="s">
        <v>437</v>
      </c>
      <c r="AM330">
        <v>1000</v>
      </c>
      <c r="AN330" t="s">
        <v>438</v>
      </c>
      <c r="AO330">
        <v>1000000</v>
      </c>
      <c r="AP330" t="s">
        <v>439</v>
      </c>
      <c r="AQ330">
        <v>5</v>
      </c>
      <c r="AR330" t="s">
        <v>440</v>
      </c>
      <c r="AS330">
        <v>1000</v>
      </c>
      <c r="AT330" t="s">
        <v>441</v>
      </c>
      <c r="AU330">
        <v>20</v>
      </c>
      <c r="AV330" t="s">
        <v>442</v>
      </c>
      <c r="AW330">
        <v>10000</v>
      </c>
      <c r="AX330" t="s">
        <v>443</v>
      </c>
      <c r="AY330">
        <v>100</v>
      </c>
      <c r="AZ330" t="s">
        <v>444</v>
      </c>
      <c r="BA330">
        <v>0</v>
      </c>
      <c r="BB330" t="s">
        <v>445</v>
      </c>
      <c r="BC330">
        <v>1000000</v>
      </c>
    </row>
    <row r="331" spans="1:55">
      <c r="A331">
        <v>1010</v>
      </c>
      <c r="B331" t="s">
        <v>425</v>
      </c>
      <c r="C331">
        <v>1</v>
      </c>
      <c r="D331" t="s">
        <v>426</v>
      </c>
      <c r="E331">
        <v>4359</v>
      </c>
      <c r="F331" t="s">
        <v>427</v>
      </c>
      <c r="G331" t="s">
        <v>428</v>
      </c>
      <c r="H331">
        <v>0</v>
      </c>
      <c r="I331" t="s">
        <v>429</v>
      </c>
      <c r="J331">
        <v>0.001287</v>
      </c>
      <c r="K331" t="s">
        <v>71</v>
      </c>
      <c r="L331" t="s">
        <v>430</v>
      </c>
      <c r="M331">
        <v>841.948979</v>
      </c>
      <c r="N331" t="s">
        <v>71</v>
      </c>
      <c r="O331" t="s">
        <v>431</v>
      </c>
      <c r="P331">
        <v>0.002128</v>
      </c>
      <c r="Q331" t="s">
        <v>71</v>
      </c>
      <c r="R331" t="s">
        <v>432</v>
      </c>
      <c r="S331" t="e">
        <f t="shared" si="6"/>
        <v>#NAME?</v>
      </c>
      <c r="T331" t="s">
        <v>71</v>
      </c>
      <c r="U331" t="s">
        <v>70</v>
      </c>
      <c r="V331">
        <v>85.299331</v>
      </c>
      <c r="W331" t="s">
        <v>71</v>
      </c>
      <c r="X331" t="s">
        <v>433</v>
      </c>
      <c r="Y331">
        <v>0</v>
      </c>
      <c r="Z331" t="s">
        <v>72</v>
      </c>
      <c r="AA331">
        <v>0.009676</v>
      </c>
      <c r="AB331" t="s">
        <v>71</v>
      </c>
      <c r="AC331" t="s">
        <v>73</v>
      </c>
      <c r="AD331">
        <v>0.056773</v>
      </c>
      <c r="AE331" t="s">
        <v>71</v>
      </c>
      <c r="AF331" t="s">
        <v>446</v>
      </c>
      <c r="AG331">
        <v>85.208424</v>
      </c>
      <c r="AH331" t="s">
        <v>71</v>
      </c>
      <c r="AI331" t="s">
        <v>74</v>
      </c>
      <c r="AJ331">
        <v>0.003427</v>
      </c>
      <c r="AK331" t="s">
        <v>71</v>
      </c>
      <c r="AL331" t="s">
        <v>437</v>
      </c>
      <c r="AM331">
        <v>1000</v>
      </c>
      <c r="AN331" t="s">
        <v>438</v>
      </c>
      <c r="AO331">
        <v>1000000</v>
      </c>
      <c r="AP331" t="s">
        <v>439</v>
      </c>
      <c r="AQ331">
        <v>5</v>
      </c>
      <c r="AR331" t="s">
        <v>440</v>
      </c>
      <c r="AS331">
        <v>1000</v>
      </c>
      <c r="AT331" t="s">
        <v>441</v>
      </c>
      <c r="AU331">
        <v>20</v>
      </c>
      <c r="AV331" t="s">
        <v>442</v>
      </c>
      <c r="AW331">
        <v>10000</v>
      </c>
      <c r="AX331" t="s">
        <v>443</v>
      </c>
      <c r="AY331">
        <v>50</v>
      </c>
      <c r="AZ331" t="s">
        <v>444</v>
      </c>
      <c r="BA331">
        <v>0</v>
      </c>
      <c r="BB331" t="s">
        <v>445</v>
      </c>
      <c r="BC331">
        <v>1000000</v>
      </c>
    </row>
    <row r="332" spans="1:55">
      <c r="A332">
        <v>1009</v>
      </c>
      <c r="B332" t="s">
        <v>425</v>
      </c>
      <c r="C332">
        <v>1</v>
      </c>
      <c r="D332" t="s">
        <v>426</v>
      </c>
      <c r="E332">
        <v>4359</v>
      </c>
      <c r="F332" t="s">
        <v>427</v>
      </c>
      <c r="G332" t="s">
        <v>428</v>
      </c>
      <c r="H332">
        <v>0</v>
      </c>
      <c r="I332" t="s">
        <v>429</v>
      </c>
      <c r="J332">
        <v>0.001389</v>
      </c>
      <c r="K332" t="s">
        <v>71</v>
      </c>
      <c r="L332" t="s">
        <v>430</v>
      </c>
      <c r="M332">
        <v>852.094478</v>
      </c>
      <c r="N332" t="s">
        <v>71</v>
      </c>
      <c r="O332" t="s">
        <v>431</v>
      </c>
      <c r="P332">
        <v>0.002241</v>
      </c>
      <c r="Q332" t="s">
        <v>71</v>
      </c>
      <c r="R332" t="s">
        <v>432</v>
      </c>
      <c r="S332" t="e">
        <f t="shared" si="6"/>
        <v>#NAME?</v>
      </c>
      <c r="T332" t="s">
        <v>71</v>
      </c>
      <c r="U332" t="s">
        <v>70</v>
      </c>
      <c r="V332">
        <v>82.358291</v>
      </c>
      <c r="W332" t="s">
        <v>71</v>
      </c>
      <c r="X332" t="s">
        <v>433</v>
      </c>
      <c r="Y332">
        <v>0</v>
      </c>
      <c r="Z332" t="s">
        <v>72</v>
      </c>
      <c r="AA332">
        <v>0.009553</v>
      </c>
      <c r="AB332" t="s">
        <v>71</v>
      </c>
      <c r="AC332" t="s">
        <v>73</v>
      </c>
      <c r="AD332">
        <v>0.056781</v>
      </c>
      <c r="AE332" t="s">
        <v>71</v>
      </c>
      <c r="AF332" t="s">
        <v>446</v>
      </c>
      <c r="AG332">
        <v>82.267812</v>
      </c>
      <c r="AH332" t="s">
        <v>71</v>
      </c>
      <c r="AI332" t="s">
        <v>74</v>
      </c>
      <c r="AJ332">
        <v>0.003408</v>
      </c>
      <c r="AK332" t="s">
        <v>71</v>
      </c>
      <c r="AL332" t="s">
        <v>437</v>
      </c>
      <c r="AM332">
        <v>1000</v>
      </c>
      <c r="AN332" t="s">
        <v>438</v>
      </c>
      <c r="AO332">
        <v>1000000</v>
      </c>
      <c r="AP332" t="s">
        <v>439</v>
      </c>
      <c r="AQ332">
        <v>5</v>
      </c>
      <c r="AR332" t="s">
        <v>440</v>
      </c>
      <c r="AS332">
        <v>1000</v>
      </c>
      <c r="AT332" t="s">
        <v>441</v>
      </c>
      <c r="AU332">
        <v>20</v>
      </c>
      <c r="AV332" t="s">
        <v>442</v>
      </c>
      <c r="AW332">
        <v>10000</v>
      </c>
      <c r="AX332" t="s">
        <v>443</v>
      </c>
      <c r="AY332">
        <v>20</v>
      </c>
      <c r="AZ332" t="s">
        <v>444</v>
      </c>
      <c r="BA332">
        <v>0</v>
      </c>
      <c r="BB332" t="s">
        <v>445</v>
      </c>
      <c r="BC332">
        <v>1000000</v>
      </c>
    </row>
    <row r="333" spans="1:55">
      <c r="A333">
        <v>1008</v>
      </c>
      <c r="B333" t="s">
        <v>425</v>
      </c>
      <c r="C333">
        <v>1</v>
      </c>
      <c r="D333" t="s">
        <v>426</v>
      </c>
      <c r="E333">
        <v>4359</v>
      </c>
      <c r="F333" t="s">
        <v>427</v>
      </c>
      <c r="G333" t="s">
        <v>428</v>
      </c>
      <c r="H333">
        <v>0</v>
      </c>
      <c r="I333" t="s">
        <v>429</v>
      </c>
      <c r="J333">
        <v>0.001285</v>
      </c>
      <c r="K333" t="s">
        <v>71</v>
      </c>
      <c r="L333" t="s">
        <v>430</v>
      </c>
      <c r="M333">
        <v>843.600569</v>
      </c>
      <c r="N333" t="s">
        <v>71</v>
      </c>
      <c r="O333" t="s">
        <v>431</v>
      </c>
      <c r="P333">
        <v>0.002128</v>
      </c>
      <c r="Q333" t="s">
        <v>71</v>
      </c>
      <c r="R333" t="s">
        <v>432</v>
      </c>
      <c r="S333" t="e">
        <f t="shared" si="6"/>
        <v>#NAME?</v>
      </c>
      <c r="T333" t="s">
        <v>71</v>
      </c>
      <c r="U333" t="s">
        <v>70</v>
      </c>
      <c r="V333">
        <v>82.759824</v>
      </c>
      <c r="W333" t="s">
        <v>71</v>
      </c>
      <c r="X333" t="s">
        <v>433</v>
      </c>
      <c r="Y333">
        <v>0</v>
      </c>
      <c r="Z333" t="s">
        <v>72</v>
      </c>
      <c r="AA333">
        <v>0.005137</v>
      </c>
      <c r="AB333" t="s">
        <v>71</v>
      </c>
      <c r="AC333" t="s">
        <v>73</v>
      </c>
      <c r="AD333">
        <v>0.029402</v>
      </c>
      <c r="AE333" t="s">
        <v>71</v>
      </c>
      <c r="AF333" t="s">
        <v>446</v>
      </c>
      <c r="AG333">
        <v>82.706549</v>
      </c>
      <c r="AH333" t="s">
        <v>71</v>
      </c>
      <c r="AI333" t="s">
        <v>74</v>
      </c>
      <c r="AJ333">
        <v>0.00341</v>
      </c>
      <c r="AK333" t="s">
        <v>71</v>
      </c>
      <c r="AL333" t="s">
        <v>437</v>
      </c>
      <c r="AM333">
        <v>1000</v>
      </c>
      <c r="AN333" t="s">
        <v>438</v>
      </c>
      <c r="AO333">
        <v>1000000</v>
      </c>
      <c r="AP333" t="s">
        <v>439</v>
      </c>
      <c r="AQ333">
        <v>5</v>
      </c>
      <c r="AR333" t="s">
        <v>440</v>
      </c>
      <c r="AS333">
        <v>1000</v>
      </c>
      <c r="AT333" t="s">
        <v>441</v>
      </c>
      <c r="AU333">
        <v>10</v>
      </c>
      <c r="AV333" t="s">
        <v>442</v>
      </c>
      <c r="AW333">
        <v>10000</v>
      </c>
      <c r="AX333" t="s">
        <v>443</v>
      </c>
      <c r="AY333">
        <v>1000</v>
      </c>
      <c r="AZ333" t="s">
        <v>444</v>
      </c>
      <c r="BA333">
        <v>0</v>
      </c>
      <c r="BB333" t="s">
        <v>445</v>
      </c>
      <c r="BC333">
        <v>1000000</v>
      </c>
    </row>
    <row r="334" spans="1:55">
      <c r="A334">
        <v>1007</v>
      </c>
      <c r="B334" t="s">
        <v>425</v>
      </c>
      <c r="C334">
        <v>1</v>
      </c>
      <c r="D334" t="s">
        <v>426</v>
      </c>
      <c r="E334">
        <v>4359</v>
      </c>
      <c r="F334" t="s">
        <v>427</v>
      </c>
      <c r="G334" t="s">
        <v>428</v>
      </c>
      <c r="H334">
        <v>0</v>
      </c>
      <c r="I334" t="s">
        <v>429</v>
      </c>
      <c r="J334">
        <v>0.001413</v>
      </c>
      <c r="K334" t="s">
        <v>71</v>
      </c>
      <c r="L334" t="s">
        <v>430</v>
      </c>
      <c r="M334">
        <v>850.836887</v>
      </c>
      <c r="N334" t="s">
        <v>71</v>
      </c>
      <c r="O334" t="s">
        <v>431</v>
      </c>
      <c r="P334">
        <v>0.002263</v>
      </c>
      <c r="Q334" t="s">
        <v>71</v>
      </c>
      <c r="R334" t="s">
        <v>432</v>
      </c>
      <c r="S334" t="e">
        <f t="shared" si="6"/>
        <v>#NAME?</v>
      </c>
      <c r="T334" t="s">
        <v>71</v>
      </c>
      <c r="U334" t="s">
        <v>70</v>
      </c>
      <c r="V334">
        <v>82.968764</v>
      </c>
      <c r="W334" t="s">
        <v>71</v>
      </c>
      <c r="X334" t="s">
        <v>433</v>
      </c>
      <c r="Y334">
        <v>0</v>
      </c>
      <c r="Z334" t="s">
        <v>72</v>
      </c>
      <c r="AA334">
        <v>0.009712</v>
      </c>
      <c r="AB334" t="s">
        <v>71</v>
      </c>
      <c r="AC334" t="s">
        <v>73</v>
      </c>
      <c r="AD334">
        <v>0.057787</v>
      </c>
      <c r="AE334" t="s">
        <v>71</v>
      </c>
      <c r="AF334" t="s">
        <v>446</v>
      </c>
      <c r="AG334">
        <v>82.876081</v>
      </c>
      <c r="AH334" t="s">
        <v>71</v>
      </c>
      <c r="AI334" t="s">
        <v>74</v>
      </c>
      <c r="AJ334">
        <v>0.003427</v>
      </c>
      <c r="AK334" t="s">
        <v>71</v>
      </c>
      <c r="AL334" t="s">
        <v>437</v>
      </c>
      <c r="AM334">
        <v>1000</v>
      </c>
      <c r="AN334" t="s">
        <v>438</v>
      </c>
      <c r="AO334">
        <v>1000000</v>
      </c>
      <c r="AP334" t="s">
        <v>439</v>
      </c>
      <c r="AQ334">
        <v>5</v>
      </c>
      <c r="AR334" t="s">
        <v>440</v>
      </c>
      <c r="AS334">
        <v>1000</v>
      </c>
      <c r="AT334" t="s">
        <v>441</v>
      </c>
      <c r="AU334">
        <v>20</v>
      </c>
      <c r="AV334" t="s">
        <v>442</v>
      </c>
      <c r="AW334">
        <v>10000</v>
      </c>
      <c r="AX334" t="s">
        <v>443</v>
      </c>
      <c r="AY334">
        <v>500</v>
      </c>
      <c r="AZ334" t="s">
        <v>444</v>
      </c>
      <c r="BA334">
        <v>0</v>
      </c>
      <c r="BB334" t="s">
        <v>445</v>
      </c>
      <c r="BC334">
        <v>1000000</v>
      </c>
    </row>
    <row r="335" spans="1:55">
      <c r="A335">
        <v>1006</v>
      </c>
      <c r="B335" t="s">
        <v>425</v>
      </c>
      <c r="C335">
        <v>1</v>
      </c>
      <c r="D335" t="s">
        <v>426</v>
      </c>
      <c r="E335">
        <v>4359</v>
      </c>
      <c r="F335" t="s">
        <v>427</v>
      </c>
      <c r="G335" t="s">
        <v>428</v>
      </c>
      <c r="H335">
        <v>0</v>
      </c>
      <c r="I335" t="s">
        <v>429</v>
      </c>
      <c r="J335">
        <v>0.001319</v>
      </c>
      <c r="K335" t="s">
        <v>71</v>
      </c>
      <c r="L335" t="s">
        <v>430</v>
      </c>
      <c r="M335">
        <v>838.212372</v>
      </c>
      <c r="N335" t="s">
        <v>71</v>
      </c>
      <c r="O335" t="s">
        <v>431</v>
      </c>
      <c r="P335">
        <v>0.002157</v>
      </c>
      <c r="Q335" t="s">
        <v>71</v>
      </c>
      <c r="R335" t="s">
        <v>432</v>
      </c>
      <c r="S335" t="e">
        <f t="shared" si="6"/>
        <v>#NAME?</v>
      </c>
      <c r="T335" t="s">
        <v>71</v>
      </c>
      <c r="U335" t="s">
        <v>70</v>
      </c>
      <c r="V335">
        <v>85.21179</v>
      </c>
      <c r="W335" t="s">
        <v>71</v>
      </c>
      <c r="X335" t="s">
        <v>433</v>
      </c>
      <c r="Y335">
        <v>0</v>
      </c>
      <c r="Z335" t="s">
        <v>72</v>
      </c>
      <c r="AA335">
        <v>0.009749</v>
      </c>
      <c r="AB335" t="s">
        <v>71</v>
      </c>
      <c r="AC335" t="s">
        <v>73</v>
      </c>
      <c r="AD335">
        <v>0.058439</v>
      </c>
      <c r="AE335" t="s">
        <v>71</v>
      </c>
      <c r="AF335" t="s">
        <v>446</v>
      </c>
      <c r="AG335">
        <v>85.118862</v>
      </c>
      <c r="AH335" t="s">
        <v>71</v>
      </c>
      <c r="AI335" t="s">
        <v>74</v>
      </c>
      <c r="AJ335">
        <v>0.003418</v>
      </c>
      <c r="AK335" t="s">
        <v>71</v>
      </c>
      <c r="AL335" t="s">
        <v>437</v>
      </c>
      <c r="AM335">
        <v>1000</v>
      </c>
      <c r="AN335" t="s">
        <v>438</v>
      </c>
      <c r="AO335">
        <v>1000000</v>
      </c>
      <c r="AP335" t="s">
        <v>439</v>
      </c>
      <c r="AQ335">
        <v>5</v>
      </c>
      <c r="AR335" t="s">
        <v>440</v>
      </c>
      <c r="AS335">
        <v>1000</v>
      </c>
      <c r="AT335" t="s">
        <v>441</v>
      </c>
      <c r="AU335">
        <v>20</v>
      </c>
      <c r="AV335" t="s">
        <v>442</v>
      </c>
      <c r="AW335">
        <v>10000</v>
      </c>
      <c r="AX335" t="s">
        <v>443</v>
      </c>
      <c r="AY335">
        <v>200</v>
      </c>
      <c r="AZ335" t="s">
        <v>444</v>
      </c>
      <c r="BA335">
        <v>0</v>
      </c>
      <c r="BB335" t="s">
        <v>445</v>
      </c>
      <c r="BC335">
        <v>1000000</v>
      </c>
    </row>
    <row r="336" spans="1:55">
      <c r="A336">
        <v>1005</v>
      </c>
      <c r="B336" t="s">
        <v>425</v>
      </c>
      <c r="C336">
        <v>1</v>
      </c>
      <c r="D336" t="s">
        <v>426</v>
      </c>
      <c r="E336">
        <v>4359</v>
      </c>
      <c r="F336" t="s">
        <v>427</v>
      </c>
      <c r="G336" t="s">
        <v>428</v>
      </c>
      <c r="H336">
        <v>0</v>
      </c>
      <c r="I336" t="s">
        <v>429</v>
      </c>
      <c r="J336">
        <v>0.001322</v>
      </c>
      <c r="K336" t="s">
        <v>71</v>
      </c>
      <c r="L336" t="s">
        <v>430</v>
      </c>
      <c r="M336">
        <v>836.82184</v>
      </c>
      <c r="N336" t="s">
        <v>71</v>
      </c>
      <c r="O336" t="s">
        <v>431</v>
      </c>
      <c r="P336">
        <v>0.002159</v>
      </c>
      <c r="Q336" t="s">
        <v>71</v>
      </c>
      <c r="R336" t="s">
        <v>432</v>
      </c>
      <c r="S336" t="e">
        <f t="shared" si="6"/>
        <v>#NAME?</v>
      </c>
      <c r="T336" t="s">
        <v>71</v>
      </c>
      <c r="U336" t="s">
        <v>70</v>
      </c>
      <c r="V336">
        <v>81.299297</v>
      </c>
      <c r="W336" t="s">
        <v>71</v>
      </c>
      <c r="X336" t="s">
        <v>433</v>
      </c>
      <c r="Y336">
        <v>0</v>
      </c>
      <c r="Z336" t="s">
        <v>72</v>
      </c>
      <c r="AA336">
        <v>0.009394</v>
      </c>
      <c r="AB336" t="s">
        <v>71</v>
      </c>
      <c r="AC336" t="s">
        <v>73</v>
      </c>
      <c r="AD336">
        <v>0.055708</v>
      </c>
      <c r="AE336" t="s">
        <v>71</v>
      </c>
      <c r="AF336" t="s">
        <v>446</v>
      </c>
      <c r="AG336">
        <v>81.20974</v>
      </c>
      <c r="AH336" t="s">
        <v>71</v>
      </c>
      <c r="AI336" t="s">
        <v>74</v>
      </c>
      <c r="AJ336">
        <v>0.003417</v>
      </c>
      <c r="AK336" t="s">
        <v>71</v>
      </c>
      <c r="AL336" t="s">
        <v>437</v>
      </c>
      <c r="AM336">
        <v>1000</v>
      </c>
      <c r="AN336" t="s">
        <v>438</v>
      </c>
      <c r="AO336">
        <v>1000000</v>
      </c>
      <c r="AP336" t="s">
        <v>439</v>
      </c>
      <c r="AQ336">
        <v>5</v>
      </c>
      <c r="AR336" t="s">
        <v>440</v>
      </c>
      <c r="AS336">
        <v>1000</v>
      </c>
      <c r="AT336" t="s">
        <v>441</v>
      </c>
      <c r="AU336">
        <v>20</v>
      </c>
      <c r="AV336" t="s">
        <v>442</v>
      </c>
      <c r="AW336">
        <v>10000</v>
      </c>
      <c r="AX336" t="s">
        <v>443</v>
      </c>
      <c r="AY336">
        <v>100</v>
      </c>
      <c r="AZ336" t="s">
        <v>444</v>
      </c>
      <c r="BA336">
        <v>0</v>
      </c>
      <c r="BB336" t="s">
        <v>445</v>
      </c>
      <c r="BC336">
        <v>1000000</v>
      </c>
    </row>
    <row r="337" spans="1:55">
      <c r="A337">
        <v>1004</v>
      </c>
      <c r="B337" t="s">
        <v>425</v>
      </c>
      <c r="C337">
        <v>1</v>
      </c>
      <c r="D337" t="s">
        <v>426</v>
      </c>
      <c r="E337">
        <v>4359</v>
      </c>
      <c r="F337" t="s">
        <v>427</v>
      </c>
      <c r="G337" t="s">
        <v>428</v>
      </c>
      <c r="H337">
        <v>0</v>
      </c>
      <c r="I337" t="s">
        <v>429</v>
      </c>
      <c r="J337">
        <v>0.001296</v>
      </c>
      <c r="K337" t="s">
        <v>71</v>
      </c>
      <c r="L337" t="s">
        <v>430</v>
      </c>
      <c r="M337">
        <v>840.268269</v>
      </c>
      <c r="N337" t="s">
        <v>71</v>
      </c>
      <c r="O337" t="s">
        <v>431</v>
      </c>
      <c r="P337">
        <v>0.002137</v>
      </c>
      <c r="Q337" t="s">
        <v>71</v>
      </c>
      <c r="R337" t="s">
        <v>432</v>
      </c>
      <c r="S337" t="e">
        <f t="shared" si="6"/>
        <v>#NAME?</v>
      </c>
      <c r="T337" t="s">
        <v>71</v>
      </c>
      <c r="U337" t="s">
        <v>70</v>
      </c>
      <c r="V337">
        <v>87.550485</v>
      </c>
      <c r="W337" t="s">
        <v>71</v>
      </c>
      <c r="X337" t="s">
        <v>433</v>
      </c>
      <c r="Y337">
        <v>0</v>
      </c>
      <c r="Z337" t="s">
        <v>72</v>
      </c>
      <c r="AA337">
        <v>0.009646</v>
      </c>
      <c r="AB337" t="s">
        <v>71</v>
      </c>
      <c r="AC337" t="s">
        <v>73</v>
      </c>
      <c r="AD337">
        <v>0.059003</v>
      </c>
      <c r="AE337" t="s">
        <v>71</v>
      </c>
      <c r="AF337" t="s">
        <v>446</v>
      </c>
      <c r="AG337">
        <v>87.456543</v>
      </c>
      <c r="AH337" t="s">
        <v>71</v>
      </c>
      <c r="AI337" t="s">
        <v>74</v>
      </c>
      <c r="AJ337">
        <v>0.003434</v>
      </c>
      <c r="AK337" t="s">
        <v>71</v>
      </c>
      <c r="AL337" t="s">
        <v>437</v>
      </c>
      <c r="AM337">
        <v>1000</v>
      </c>
      <c r="AN337" t="s">
        <v>438</v>
      </c>
      <c r="AO337">
        <v>1000000</v>
      </c>
      <c r="AP337" t="s">
        <v>439</v>
      </c>
      <c r="AQ337">
        <v>5</v>
      </c>
      <c r="AR337" t="s">
        <v>440</v>
      </c>
      <c r="AS337">
        <v>1000</v>
      </c>
      <c r="AT337" t="s">
        <v>441</v>
      </c>
      <c r="AU337">
        <v>20</v>
      </c>
      <c r="AV337" t="s">
        <v>442</v>
      </c>
      <c r="AW337">
        <v>10000</v>
      </c>
      <c r="AX337" t="s">
        <v>443</v>
      </c>
      <c r="AY337">
        <v>50</v>
      </c>
      <c r="AZ337" t="s">
        <v>444</v>
      </c>
      <c r="BA337">
        <v>0</v>
      </c>
      <c r="BB337" t="s">
        <v>445</v>
      </c>
      <c r="BC337">
        <v>1000000</v>
      </c>
    </row>
    <row r="338" spans="1:55">
      <c r="A338">
        <v>1003</v>
      </c>
      <c r="B338" t="s">
        <v>425</v>
      </c>
      <c r="C338">
        <v>1</v>
      </c>
      <c r="D338" t="s">
        <v>426</v>
      </c>
      <c r="E338">
        <v>4359</v>
      </c>
      <c r="F338" t="s">
        <v>427</v>
      </c>
      <c r="G338" t="s">
        <v>428</v>
      </c>
      <c r="H338">
        <v>0</v>
      </c>
      <c r="I338" t="s">
        <v>429</v>
      </c>
      <c r="J338">
        <v>0.001294</v>
      </c>
      <c r="K338" t="s">
        <v>71</v>
      </c>
      <c r="L338" t="s">
        <v>430</v>
      </c>
      <c r="M338">
        <v>842.087413</v>
      </c>
      <c r="N338" t="s">
        <v>71</v>
      </c>
      <c r="O338" t="s">
        <v>431</v>
      </c>
      <c r="P338">
        <v>0.002136</v>
      </c>
      <c r="Q338" t="s">
        <v>71</v>
      </c>
      <c r="R338" t="s">
        <v>432</v>
      </c>
      <c r="S338" t="e">
        <f t="shared" si="6"/>
        <v>#NAME?</v>
      </c>
      <c r="T338" t="s">
        <v>71</v>
      </c>
      <c r="U338" t="s">
        <v>70</v>
      </c>
      <c r="V338">
        <v>80.84467</v>
      </c>
      <c r="W338" t="s">
        <v>71</v>
      </c>
      <c r="X338" t="s">
        <v>433</v>
      </c>
      <c r="Y338">
        <v>0</v>
      </c>
      <c r="Z338" t="s">
        <v>72</v>
      </c>
      <c r="AA338">
        <v>0.009334</v>
      </c>
      <c r="AB338" t="s">
        <v>71</v>
      </c>
      <c r="AC338" t="s">
        <v>73</v>
      </c>
      <c r="AD338">
        <v>0.05557</v>
      </c>
      <c r="AE338" t="s">
        <v>71</v>
      </c>
      <c r="AF338" t="s">
        <v>446</v>
      </c>
      <c r="AG338">
        <v>80.75598</v>
      </c>
      <c r="AH338" t="s">
        <v>71</v>
      </c>
      <c r="AI338" t="s">
        <v>74</v>
      </c>
      <c r="AJ338">
        <v>0.00341</v>
      </c>
      <c r="AK338" t="s">
        <v>71</v>
      </c>
      <c r="AL338" t="s">
        <v>437</v>
      </c>
      <c r="AM338">
        <v>1000</v>
      </c>
      <c r="AN338" t="s">
        <v>438</v>
      </c>
      <c r="AO338">
        <v>1000000</v>
      </c>
      <c r="AP338" t="s">
        <v>439</v>
      </c>
      <c r="AQ338">
        <v>5</v>
      </c>
      <c r="AR338" t="s">
        <v>440</v>
      </c>
      <c r="AS338">
        <v>1000</v>
      </c>
      <c r="AT338" t="s">
        <v>441</v>
      </c>
      <c r="AU338">
        <v>20</v>
      </c>
      <c r="AV338" t="s">
        <v>442</v>
      </c>
      <c r="AW338">
        <v>10000</v>
      </c>
      <c r="AX338" t="s">
        <v>443</v>
      </c>
      <c r="AY338">
        <v>20</v>
      </c>
      <c r="AZ338" t="s">
        <v>444</v>
      </c>
      <c r="BA338">
        <v>0</v>
      </c>
      <c r="BB338" t="s">
        <v>445</v>
      </c>
      <c r="BC338">
        <v>1000000</v>
      </c>
    </row>
    <row r="339" spans="1:55">
      <c r="A339">
        <v>1002</v>
      </c>
      <c r="B339" t="s">
        <v>425</v>
      </c>
      <c r="C339">
        <v>1</v>
      </c>
      <c r="D339" t="s">
        <v>426</v>
      </c>
      <c r="E339">
        <v>4359</v>
      </c>
      <c r="F339" t="s">
        <v>427</v>
      </c>
      <c r="G339" t="s">
        <v>428</v>
      </c>
      <c r="H339">
        <v>11.998</v>
      </c>
      <c r="I339" t="s">
        <v>429</v>
      </c>
      <c r="J339">
        <v>0.001276</v>
      </c>
      <c r="K339" t="s">
        <v>71</v>
      </c>
      <c r="L339" t="s">
        <v>430</v>
      </c>
      <c r="M339">
        <v>834.363959</v>
      </c>
      <c r="N339" t="s">
        <v>71</v>
      </c>
      <c r="O339" t="s">
        <v>431</v>
      </c>
      <c r="P339">
        <v>0.00211</v>
      </c>
      <c r="Q339" t="s">
        <v>71</v>
      </c>
      <c r="R339" t="s">
        <v>432</v>
      </c>
      <c r="S339" t="e">
        <f t="shared" si="6"/>
        <v>#NAME?</v>
      </c>
      <c r="T339" t="s">
        <v>71</v>
      </c>
      <c r="U339" t="s">
        <v>70</v>
      </c>
      <c r="V339">
        <v>83.27247</v>
      </c>
      <c r="W339" t="s">
        <v>71</v>
      </c>
      <c r="X339" t="s">
        <v>433</v>
      </c>
      <c r="Y339">
        <v>0</v>
      </c>
      <c r="Z339" t="s">
        <v>72</v>
      </c>
      <c r="AA339">
        <v>0.007156</v>
      </c>
      <c r="AB339" t="s">
        <v>71</v>
      </c>
      <c r="AC339" t="s">
        <v>73</v>
      </c>
      <c r="AD339">
        <v>0.054413</v>
      </c>
      <c r="AE339" t="s">
        <v>71</v>
      </c>
      <c r="AF339" t="s">
        <v>446</v>
      </c>
      <c r="AG339">
        <v>83.19056</v>
      </c>
      <c r="AH339" t="s">
        <v>71</v>
      </c>
      <c r="AI339" t="s">
        <v>74</v>
      </c>
      <c r="AJ339">
        <v>0.003414</v>
      </c>
      <c r="AK339" t="s">
        <v>71</v>
      </c>
      <c r="AL339" t="s">
        <v>437</v>
      </c>
      <c r="AM339">
        <v>1000</v>
      </c>
      <c r="AN339" t="s">
        <v>438</v>
      </c>
      <c r="AO339">
        <v>1000000</v>
      </c>
      <c r="AP339" t="s">
        <v>439</v>
      </c>
      <c r="AQ339">
        <v>5</v>
      </c>
      <c r="AR339" t="s">
        <v>440</v>
      </c>
      <c r="AS339">
        <v>1000</v>
      </c>
      <c r="AT339" t="s">
        <v>441</v>
      </c>
      <c r="AU339">
        <v>20</v>
      </c>
      <c r="AV339" t="s">
        <v>442</v>
      </c>
      <c r="AW339">
        <v>10000</v>
      </c>
      <c r="AX339" t="s">
        <v>443</v>
      </c>
      <c r="AY339">
        <v>200</v>
      </c>
      <c r="AZ339" t="s">
        <v>444</v>
      </c>
      <c r="BA339">
        <v>0</v>
      </c>
      <c r="BB339" t="s">
        <v>445</v>
      </c>
      <c r="BC339">
        <v>1000000</v>
      </c>
    </row>
    <row r="340" spans="1:55">
      <c r="A340">
        <v>1001</v>
      </c>
      <c r="B340" t="s">
        <v>425</v>
      </c>
      <c r="C340">
        <v>1</v>
      </c>
      <c r="D340" t="s">
        <v>426</v>
      </c>
      <c r="E340">
        <v>4359</v>
      </c>
      <c r="F340" t="s">
        <v>427</v>
      </c>
      <c r="G340" t="s">
        <v>428</v>
      </c>
      <c r="H340">
        <v>1751</v>
      </c>
      <c r="I340" t="s">
        <v>429</v>
      </c>
      <c r="J340">
        <v>0.001265</v>
      </c>
      <c r="K340" t="s">
        <v>71</v>
      </c>
      <c r="L340" t="s">
        <v>430</v>
      </c>
      <c r="M340">
        <v>883.897016</v>
      </c>
      <c r="N340" t="s">
        <v>71</v>
      </c>
      <c r="O340" t="s">
        <v>431</v>
      </c>
      <c r="P340">
        <v>0.002149</v>
      </c>
      <c r="Q340" t="s">
        <v>71</v>
      </c>
      <c r="R340" t="s">
        <v>432</v>
      </c>
      <c r="S340" t="e">
        <f t="shared" si="6"/>
        <v>#NAME?</v>
      </c>
      <c r="T340" t="s">
        <v>71</v>
      </c>
      <c r="U340" t="s">
        <v>70</v>
      </c>
      <c r="V340">
        <v>80.541242</v>
      </c>
      <c r="W340" t="s">
        <v>71</v>
      </c>
      <c r="X340" t="s">
        <v>433</v>
      </c>
      <c r="Y340">
        <v>0</v>
      </c>
      <c r="Z340" t="s">
        <v>72</v>
      </c>
      <c r="AA340">
        <v>0.013941</v>
      </c>
      <c r="AB340" t="s">
        <v>71</v>
      </c>
      <c r="AC340" t="s">
        <v>73</v>
      </c>
      <c r="AD340">
        <v>0.122566</v>
      </c>
      <c r="AE340" t="s">
        <v>71</v>
      </c>
      <c r="AF340" t="s">
        <v>446</v>
      </c>
      <c r="AG340">
        <v>80.373237</v>
      </c>
      <c r="AH340" t="s">
        <v>71</v>
      </c>
      <c r="AI340" t="s">
        <v>74</v>
      </c>
      <c r="AJ340">
        <v>0.003347</v>
      </c>
      <c r="AK340" t="s">
        <v>71</v>
      </c>
      <c r="AL340" t="s">
        <v>437</v>
      </c>
      <c r="AM340">
        <v>1000</v>
      </c>
      <c r="AN340" t="s">
        <v>438</v>
      </c>
      <c r="AO340">
        <v>1000000</v>
      </c>
      <c r="AP340" t="s">
        <v>439</v>
      </c>
      <c r="AQ340">
        <v>5</v>
      </c>
      <c r="AR340" t="s">
        <v>440</v>
      </c>
      <c r="AS340">
        <v>10</v>
      </c>
      <c r="AT340" t="s">
        <v>441</v>
      </c>
      <c r="AU340">
        <v>50</v>
      </c>
      <c r="AV340" t="s">
        <v>442</v>
      </c>
      <c r="AW340">
        <v>10000</v>
      </c>
      <c r="AX340" t="s">
        <v>443</v>
      </c>
      <c r="AY340">
        <v>200</v>
      </c>
      <c r="AZ340" t="s">
        <v>444</v>
      </c>
      <c r="BA340">
        <v>0</v>
      </c>
      <c r="BB340" t="s">
        <v>445</v>
      </c>
      <c r="BC340">
        <v>1000000</v>
      </c>
    </row>
    <row r="341" spans="1:55">
      <c r="A341">
        <v>1001</v>
      </c>
      <c r="B341" t="s">
        <v>425</v>
      </c>
      <c r="C341">
        <v>1</v>
      </c>
      <c r="D341" t="s">
        <v>426</v>
      </c>
      <c r="E341">
        <v>4359</v>
      </c>
      <c r="F341" t="s">
        <v>427</v>
      </c>
      <c r="G341" t="s">
        <v>428</v>
      </c>
      <c r="H341">
        <v>151</v>
      </c>
      <c r="I341" t="s">
        <v>429</v>
      </c>
      <c r="J341">
        <v>0.001116</v>
      </c>
      <c r="K341" t="s">
        <v>71</v>
      </c>
      <c r="L341" t="s">
        <v>430</v>
      </c>
      <c r="M341">
        <v>984.437253</v>
      </c>
      <c r="N341" t="s">
        <v>71</v>
      </c>
      <c r="O341" t="s">
        <v>431</v>
      </c>
      <c r="P341">
        <v>0.002101</v>
      </c>
      <c r="Q341" t="s">
        <v>71</v>
      </c>
      <c r="R341" t="s">
        <v>432</v>
      </c>
      <c r="S341" t="e">
        <f t="shared" si="6"/>
        <v>#NAME?</v>
      </c>
      <c r="T341" t="s">
        <v>71</v>
      </c>
      <c r="U341" t="s">
        <v>70</v>
      </c>
      <c r="V341">
        <v>81.259712</v>
      </c>
      <c r="W341" t="s">
        <v>71</v>
      </c>
      <c r="X341" t="s">
        <v>433</v>
      </c>
      <c r="Y341">
        <v>0</v>
      </c>
      <c r="Z341" t="s">
        <v>72</v>
      </c>
      <c r="AA341">
        <v>0.018108</v>
      </c>
      <c r="AB341" t="s">
        <v>71</v>
      </c>
      <c r="AC341" t="s">
        <v>73</v>
      </c>
      <c r="AD341">
        <v>0.237776</v>
      </c>
      <c r="AE341" t="s">
        <v>71</v>
      </c>
      <c r="AF341" t="s">
        <v>446</v>
      </c>
      <c r="AG341">
        <v>80.97078</v>
      </c>
      <c r="AH341" t="s">
        <v>71</v>
      </c>
      <c r="AI341" t="s">
        <v>74</v>
      </c>
      <c r="AJ341">
        <v>0.003727</v>
      </c>
      <c r="AK341" t="s">
        <v>71</v>
      </c>
      <c r="AL341" t="s">
        <v>437</v>
      </c>
      <c r="AM341">
        <v>1000</v>
      </c>
      <c r="AN341" t="s">
        <v>438</v>
      </c>
      <c r="AO341">
        <v>1000000</v>
      </c>
      <c r="AP341" t="s">
        <v>439</v>
      </c>
      <c r="AQ341">
        <v>5</v>
      </c>
      <c r="AR341" t="s">
        <v>440</v>
      </c>
      <c r="AS341">
        <v>10</v>
      </c>
      <c r="AT341" t="s">
        <v>441</v>
      </c>
      <c r="AU341">
        <v>50</v>
      </c>
      <c r="AV341" t="s">
        <v>442</v>
      </c>
      <c r="AW341">
        <v>10000</v>
      </c>
      <c r="AX341" t="s">
        <v>443</v>
      </c>
      <c r="AY341">
        <v>200</v>
      </c>
      <c r="AZ341" t="s">
        <v>444</v>
      </c>
      <c r="BA341">
        <v>0</v>
      </c>
      <c r="BB341" t="s">
        <v>445</v>
      </c>
      <c r="BC341">
        <v>1000000</v>
      </c>
    </row>
    <row r="342" spans="1:55">
      <c r="A342">
        <v>1001</v>
      </c>
      <c r="B342" t="s">
        <v>425</v>
      </c>
      <c r="C342">
        <v>1</v>
      </c>
      <c r="D342" t="s">
        <v>426</v>
      </c>
      <c r="E342">
        <v>4359</v>
      </c>
      <c r="F342" t="s">
        <v>427</v>
      </c>
      <c r="G342" t="s">
        <v>428</v>
      </c>
      <c r="H342">
        <v>9.1</v>
      </c>
      <c r="I342" t="s">
        <v>429</v>
      </c>
      <c r="J342">
        <v>0.001114</v>
      </c>
      <c r="K342" t="s">
        <v>71</v>
      </c>
      <c r="L342" t="s">
        <v>430</v>
      </c>
      <c r="M342">
        <v>989.860425</v>
      </c>
      <c r="N342" t="s">
        <v>71</v>
      </c>
      <c r="O342" t="s">
        <v>431</v>
      </c>
      <c r="P342">
        <v>0.002104</v>
      </c>
      <c r="Q342" t="s">
        <v>71</v>
      </c>
      <c r="R342" t="s">
        <v>432</v>
      </c>
      <c r="S342" t="e">
        <f t="shared" si="6"/>
        <v>#NAME?</v>
      </c>
      <c r="T342" t="s">
        <v>71</v>
      </c>
      <c r="U342" t="s">
        <v>70</v>
      </c>
      <c r="V342">
        <v>81.29597</v>
      </c>
      <c r="W342" t="s">
        <v>71</v>
      </c>
      <c r="X342" t="s">
        <v>433</v>
      </c>
      <c r="Y342">
        <v>0</v>
      </c>
      <c r="Z342" t="s">
        <v>72</v>
      </c>
      <c r="AA342">
        <v>0.019694</v>
      </c>
      <c r="AB342" t="s">
        <v>71</v>
      </c>
      <c r="AC342" t="s">
        <v>73</v>
      </c>
      <c r="AD342">
        <v>0.234192</v>
      </c>
      <c r="AE342" t="s">
        <v>71</v>
      </c>
      <c r="AF342" t="s">
        <v>446</v>
      </c>
      <c r="AG342">
        <v>81.00721</v>
      </c>
      <c r="AH342" t="s">
        <v>71</v>
      </c>
      <c r="AI342" t="s">
        <v>74</v>
      </c>
      <c r="AJ342">
        <v>0.003393</v>
      </c>
      <c r="AK342" t="s">
        <v>71</v>
      </c>
      <c r="AL342" t="s">
        <v>437</v>
      </c>
      <c r="AM342">
        <v>1000</v>
      </c>
      <c r="AN342" t="s">
        <v>438</v>
      </c>
      <c r="AO342">
        <v>1000000</v>
      </c>
      <c r="AP342" t="s">
        <v>439</v>
      </c>
      <c r="AQ342">
        <v>5</v>
      </c>
      <c r="AR342" t="s">
        <v>440</v>
      </c>
      <c r="AS342">
        <v>10</v>
      </c>
      <c r="AT342" t="s">
        <v>441</v>
      </c>
      <c r="AU342">
        <v>50</v>
      </c>
      <c r="AV342" t="s">
        <v>442</v>
      </c>
      <c r="AW342">
        <v>10000</v>
      </c>
      <c r="AX342" t="s">
        <v>443</v>
      </c>
      <c r="AY342">
        <v>100</v>
      </c>
      <c r="AZ342" t="s">
        <v>444</v>
      </c>
      <c r="BA342">
        <v>0</v>
      </c>
      <c r="BB342" t="s">
        <v>445</v>
      </c>
      <c r="BC342">
        <v>1000000</v>
      </c>
    </row>
    <row r="343" spans="1:55">
      <c r="A343">
        <v>1001</v>
      </c>
      <c r="B343" t="s">
        <v>425</v>
      </c>
      <c r="C343">
        <v>4</v>
      </c>
      <c r="D343" t="s">
        <v>426</v>
      </c>
      <c r="E343">
        <v>37814</v>
      </c>
      <c r="F343" t="s">
        <v>427</v>
      </c>
      <c r="G343" t="s">
        <v>428</v>
      </c>
      <c r="H343">
        <v>0</v>
      </c>
      <c r="I343" t="s">
        <v>429</v>
      </c>
      <c r="J343">
        <v>0.002824</v>
      </c>
      <c r="K343" t="s">
        <v>71</v>
      </c>
      <c r="L343" t="s">
        <v>430</v>
      </c>
      <c r="M343">
        <v>8623.614516</v>
      </c>
      <c r="N343" t="s">
        <v>71</v>
      </c>
      <c r="O343" t="s">
        <v>431</v>
      </c>
      <c r="P343">
        <v>0.011447</v>
      </c>
      <c r="Q343" t="s">
        <v>71</v>
      </c>
      <c r="R343" t="s">
        <v>432</v>
      </c>
      <c r="S343" t="e">
        <f t="shared" si="6"/>
        <v>#NAME?</v>
      </c>
      <c r="T343" t="s">
        <v>71</v>
      </c>
      <c r="U343" t="s">
        <v>70</v>
      </c>
      <c r="V343">
        <v>79.783408</v>
      </c>
      <c r="W343" t="s">
        <v>71</v>
      </c>
      <c r="X343" t="s">
        <v>433</v>
      </c>
      <c r="Y343">
        <v>0</v>
      </c>
      <c r="Z343" t="s">
        <v>72</v>
      </c>
      <c r="AA343">
        <v>0.021778</v>
      </c>
      <c r="AB343" t="s">
        <v>71</v>
      </c>
      <c r="AC343" t="s">
        <v>73</v>
      </c>
      <c r="AD343">
        <v>0.167046</v>
      </c>
      <c r="AE343" t="s">
        <v>71</v>
      </c>
      <c r="AF343" t="s">
        <v>446</v>
      </c>
      <c r="AG343">
        <v>79.559998</v>
      </c>
      <c r="AH343" t="s">
        <v>71</v>
      </c>
      <c r="AI343" t="s">
        <v>74</v>
      </c>
      <c r="AJ343">
        <v>0.003388</v>
      </c>
      <c r="AK343" t="s">
        <v>71</v>
      </c>
      <c r="AL343" t="s">
        <v>437</v>
      </c>
      <c r="AM343">
        <v>1000</v>
      </c>
      <c r="AN343" t="s">
        <v>438</v>
      </c>
      <c r="AO343">
        <v>1000000</v>
      </c>
      <c r="AP343" t="s">
        <v>439</v>
      </c>
      <c r="AQ343">
        <v>10</v>
      </c>
      <c r="AR343" t="s">
        <v>440</v>
      </c>
      <c r="AS343">
        <v>10</v>
      </c>
      <c r="AT343" t="s">
        <v>441</v>
      </c>
      <c r="AU343">
        <v>50</v>
      </c>
      <c r="AV343" t="s">
        <v>442</v>
      </c>
      <c r="AW343">
        <v>10000</v>
      </c>
      <c r="AX343" t="s">
        <v>443</v>
      </c>
      <c r="AY343">
        <v>100</v>
      </c>
      <c r="AZ343" t="s">
        <v>444</v>
      </c>
      <c r="BA343">
        <v>0</v>
      </c>
      <c r="BB343" t="s">
        <v>445</v>
      </c>
      <c r="BC343">
        <v>1000000</v>
      </c>
    </row>
    <row r="344" spans="1:55">
      <c r="A344">
        <v>1000</v>
      </c>
      <c r="B344" t="s">
        <v>425</v>
      </c>
      <c r="C344">
        <v>1</v>
      </c>
      <c r="D344" t="s">
        <v>426</v>
      </c>
      <c r="E344">
        <v>4436</v>
      </c>
      <c r="F344" t="s">
        <v>427</v>
      </c>
      <c r="G344" t="s">
        <v>428</v>
      </c>
      <c r="H344">
        <v>0</v>
      </c>
      <c r="I344" t="s">
        <v>429</v>
      </c>
      <c r="J344">
        <v>0.002619</v>
      </c>
      <c r="K344" t="s">
        <v>71</v>
      </c>
      <c r="L344" t="s">
        <v>430</v>
      </c>
      <c r="M344">
        <v>1300.539246</v>
      </c>
      <c r="N344" t="s">
        <v>71</v>
      </c>
      <c r="O344" t="s">
        <v>431</v>
      </c>
      <c r="P344">
        <v>0.00392</v>
      </c>
      <c r="Q344" t="s">
        <v>71</v>
      </c>
      <c r="R344" t="s">
        <v>432</v>
      </c>
      <c r="S344" t="e">
        <f t="shared" si="6"/>
        <v>#NAME?</v>
      </c>
      <c r="T344" t="s">
        <v>71</v>
      </c>
      <c r="U344" t="s">
        <v>70</v>
      </c>
      <c r="V344">
        <v>85.724083</v>
      </c>
      <c r="W344" t="s">
        <v>71</v>
      </c>
      <c r="X344" t="s">
        <v>433</v>
      </c>
      <c r="Y344">
        <v>0</v>
      </c>
      <c r="Z344" t="s">
        <v>72</v>
      </c>
      <c r="AA344">
        <v>0.012035</v>
      </c>
      <c r="AB344" t="s">
        <v>71</v>
      </c>
      <c r="AC344" t="s">
        <v>73</v>
      </c>
      <c r="AD344">
        <v>0.13363</v>
      </c>
      <c r="AE344" t="s">
        <v>71</v>
      </c>
      <c r="AF344" t="s">
        <v>446</v>
      </c>
      <c r="AG344">
        <v>85.548941</v>
      </c>
      <c r="AH344" t="s">
        <v>71</v>
      </c>
      <c r="AI344" t="s">
        <v>74</v>
      </c>
      <c r="AJ344">
        <v>0.006802</v>
      </c>
      <c r="AK344" t="s">
        <v>71</v>
      </c>
      <c r="AL344" t="s">
        <v>437</v>
      </c>
      <c r="AM344">
        <v>1000</v>
      </c>
      <c r="AN344" t="s">
        <v>438</v>
      </c>
      <c r="AO344">
        <v>1000000</v>
      </c>
      <c r="AP344" t="s">
        <v>439</v>
      </c>
      <c r="AQ344">
        <v>10</v>
      </c>
      <c r="AR344" t="s">
        <v>440</v>
      </c>
      <c r="AS344">
        <v>1000</v>
      </c>
      <c r="AT344" t="s">
        <v>441</v>
      </c>
      <c r="AU344">
        <v>20</v>
      </c>
      <c r="AV344" t="s">
        <v>442</v>
      </c>
      <c r="AW344">
        <v>10000</v>
      </c>
      <c r="AX344" t="s">
        <v>443</v>
      </c>
      <c r="AY344">
        <v>100</v>
      </c>
      <c r="AZ344" t="s">
        <v>444</v>
      </c>
      <c r="BA344">
        <v>0</v>
      </c>
      <c r="BB344" t="s">
        <v>445</v>
      </c>
      <c r="BC344">
        <v>1000000</v>
      </c>
    </row>
    <row r="345" spans="1:55">
      <c r="A345">
        <v>999</v>
      </c>
      <c r="B345" t="s">
        <v>425</v>
      </c>
      <c r="C345">
        <v>1</v>
      </c>
      <c r="D345" t="s">
        <v>426</v>
      </c>
      <c r="E345">
        <v>4436</v>
      </c>
      <c r="F345" t="s">
        <v>427</v>
      </c>
      <c r="G345" t="s">
        <v>428</v>
      </c>
      <c r="H345">
        <v>0</v>
      </c>
      <c r="I345" t="s">
        <v>429</v>
      </c>
      <c r="J345">
        <v>0.002832</v>
      </c>
      <c r="K345" t="s">
        <v>71</v>
      </c>
      <c r="L345" t="s">
        <v>430</v>
      </c>
      <c r="M345">
        <v>1187.069143</v>
      </c>
      <c r="N345" t="s">
        <v>71</v>
      </c>
      <c r="O345" t="s">
        <v>431</v>
      </c>
      <c r="P345">
        <v>0.004019</v>
      </c>
      <c r="Q345" t="s">
        <v>71</v>
      </c>
      <c r="R345" t="s">
        <v>432</v>
      </c>
      <c r="S345" t="e">
        <f t="shared" si="6"/>
        <v>#NAME?</v>
      </c>
      <c r="T345" t="s">
        <v>71</v>
      </c>
      <c r="U345" t="s">
        <v>70</v>
      </c>
      <c r="V345">
        <v>85.761877</v>
      </c>
      <c r="W345" t="s">
        <v>71</v>
      </c>
      <c r="X345" t="s">
        <v>433</v>
      </c>
      <c r="Y345">
        <v>0</v>
      </c>
      <c r="Z345" t="s">
        <v>72</v>
      </c>
      <c r="AA345">
        <v>0.011962</v>
      </c>
      <c r="AB345" t="s">
        <v>71</v>
      </c>
      <c r="AC345" t="s">
        <v>73</v>
      </c>
      <c r="AD345">
        <v>0.133338</v>
      </c>
      <c r="AE345" t="s">
        <v>71</v>
      </c>
      <c r="AF345" t="s">
        <v>446</v>
      </c>
      <c r="AG345">
        <v>85.587082</v>
      </c>
      <c r="AH345" t="s">
        <v>71</v>
      </c>
      <c r="AI345" t="s">
        <v>74</v>
      </c>
      <c r="AJ345">
        <v>0.006804</v>
      </c>
      <c r="AK345" t="s">
        <v>71</v>
      </c>
      <c r="AL345" t="s">
        <v>437</v>
      </c>
      <c r="AM345">
        <v>1000</v>
      </c>
      <c r="AN345" t="s">
        <v>438</v>
      </c>
      <c r="AO345">
        <v>1000000</v>
      </c>
      <c r="AP345" t="s">
        <v>439</v>
      </c>
      <c r="AQ345">
        <v>10</v>
      </c>
      <c r="AR345" t="s">
        <v>440</v>
      </c>
      <c r="AS345">
        <v>1000</v>
      </c>
      <c r="AT345" t="s">
        <v>441</v>
      </c>
      <c r="AU345">
        <v>20</v>
      </c>
      <c r="AV345" t="s">
        <v>442</v>
      </c>
      <c r="AW345">
        <v>10000</v>
      </c>
      <c r="AX345" t="s">
        <v>443</v>
      </c>
      <c r="AY345">
        <v>1</v>
      </c>
      <c r="AZ345" t="s">
        <v>444</v>
      </c>
      <c r="BA345">
        <v>0</v>
      </c>
      <c r="BB345" t="s">
        <v>445</v>
      </c>
      <c r="BC345">
        <v>1000000</v>
      </c>
    </row>
    <row r="346" spans="1:55">
      <c r="A346">
        <v>998</v>
      </c>
      <c r="B346" t="s">
        <v>425</v>
      </c>
      <c r="C346">
        <v>4</v>
      </c>
      <c r="D346" t="s">
        <v>426</v>
      </c>
      <c r="E346">
        <v>37814</v>
      </c>
      <c r="F346" t="s">
        <v>427</v>
      </c>
      <c r="G346" t="s">
        <v>428</v>
      </c>
      <c r="H346">
        <v>0</v>
      </c>
      <c r="I346" t="s">
        <v>429</v>
      </c>
      <c r="J346">
        <v>0.002726</v>
      </c>
      <c r="K346" t="s">
        <v>71</v>
      </c>
      <c r="L346" t="s">
        <v>430</v>
      </c>
      <c r="M346">
        <v>4462.174241</v>
      </c>
      <c r="N346" t="s">
        <v>71</v>
      </c>
      <c r="O346" t="s">
        <v>431</v>
      </c>
      <c r="P346">
        <v>0.007188</v>
      </c>
      <c r="Q346" t="s">
        <v>71</v>
      </c>
      <c r="R346" t="s">
        <v>432</v>
      </c>
      <c r="S346" t="e">
        <f t="shared" si="6"/>
        <v>#NAME?</v>
      </c>
      <c r="T346" t="s">
        <v>71</v>
      </c>
      <c r="U346" t="s">
        <v>70</v>
      </c>
      <c r="V346">
        <v>82.089666</v>
      </c>
      <c r="W346" t="s">
        <v>71</v>
      </c>
      <c r="X346" t="s">
        <v>433</v>
      </c>
      <c r="Y346">
        <v>0</v>
      </c>
      <c r="Z346" t="s">
        <v>72</v>
      </c>
      <c r="AA346">
        <v>0.026186</v>
      </c>
      <c r="AB346" t="s">
        <v>71</v>
      </c>
      <c r="AC346" t="s">
        <v>73</v>
      </c>
      <c r="AD346">
        <v>0.197844</v>
      </c>
      <c r="AE346" t="s">
        <v>71</v>
      </c>
      <c r="AF346" t="s">
        <v>446</v>
      </c>
      <c r="AG346">
        <v>81.817686</v>
      </c>
      <c r="AH346" t="s">
        <v>71</v>
      </c>
      <c r="AI346" t="s">
        <v>74</v>
      </c>
      <c r="AJ346">
        <v>0.006737</v>
      </c>
      <c r="AK346" t="s">
        <v>71</v>
      </c>
      <c r="AL346" t="s">
        <v>437</v>
      </c>
      <c r="AM346">
        <v>1000</v>
      </c>
      <c r="AN346" t="s">
        <v>438</v>
      </c>
      <c r="AO346">
        <v>1000000</v>
      </c>
      <c r="AP346" t="s">
        <v>439</v>
      </c>
      <c r="AQ346">
        <v>10</v>
      </c>
      <c r="AR346" t="s">
        <v>440</v>
      </c>
      <c r="AS346">
        <v>10</v>
      </c>
      <c r="AT346" t="s">
        <v>441</v>
      </c>
      <c r="AU346">
        <v>50</v>
      </c>
      <c r="AV346" t="s">
        <v>442</v>
      </c>
      <c r="AW346">
        <v>10000</v>
      </c>
      <c r="AX346" t="s">
        <v>443</v>
      </c>
      <c r="AY346">
        <v>1</v>
      </c>
      <c r="AZ346" t="s">
        <v>444</v>
      </c>
      <c r="BA346">
        <v>0</v>
      </c>
      <c r="BB346" t="s">
        <v>445</v>
      </c>
      <c r="BC346">
        <v>1000000</v>
      </c>
    </row>
    <row r="347" spans="1:55">
      <c r="A347">
        <v>997</v>
      </c>
      <c r="B347" t="s">
        <v>425</v>
      </c>
      <c r="C347">
        <v>1</v>
      </c>
      <c r="D347" t="s">
        <v>426</v>
      </c>
      <c r="E347">
        <v>580</v>
      </c>
      <c r="F347" t="s">
        <v>427</v>
      </c>
      <c r="G347" t="s">
        <v>428</v>
      </c>
      <c r="H347">
        <v>0</v>
      </c>
      <c r="I347" t="s">
        <v>429</v>
      </c>
      <c r="J347">
        <v>0.001223</v>
      </c>
      <c r="K347" t="s">
        <v>71</v>
      </c>
      <c r="L347" t="s">
        <v>430</v>
      </c>
      <c r="M347">
        <v>259.345357</v>
      </c>
      <c r="N347" t="s">
        <v>71</v>
      </c>
      <c r="O347" t="s">
        <v>431</v>
      </c>
      <c r="P347">
        <v>0.001482</v>
      </c>
      <c r="Q347" t="s">
        <v>71</v>
      </c>
      <c r="R347" t="s">
        <v>432</v>
      </c>
      <c r="S347" t="e">
        <f t="shared" ref="S347:S378" si="7">-nan</f>
        <v>#NAME?</v>
      </c>
      <c r="T347" t="s">
        <v>71</v>
      </c>
      <c r="U347" t="s">
        <v>70</v>
      </c>
      <c r="V347">
        <v>8.97051</v>
      </c>
      <c r="W347" t="s">
        <v>71</v>
      </c>
      <c r="X347" t="s">
        <v>433</v>
      </c>
      <c r="Y347">
        <v>0</v>
      </c>
      <c r="Z347" t="s">
        <v>72</v>
      </c>
      <c r="AA347">
        <v>0.032259</v>
      </c>
      <c r="AB347" t="s">
        <v>71</v>
      </c>
      <c r="AC347" t="s">
        <v>73</v>
      </c>
      <c r="AD347">
        <v>0.881696</v>
      </c>
      <c r="AE347" t="s">
        <v>71</v>
      </c>
      <c r="AF347" t="s">
        <v>446</v>
      </c>
      <c r="AG347">
        <v>8.01511</v>
      </c>
      <c r="AH347" t="s">
        <v>71</v>
      </c>
      <c r="AI347" t="s">
        <v>74</v>
      </c>
      <c r="AJ347">
        <v>0.006748</v>
      </c>
      <c r="AK347" t="s">
        <v>71</v>
      </c>
      <c r="AL347" t="s">
        <v>437</v>
      </c>
      <c r="AM347">
        <v>1000</v>
      </c>
      <c r="AN347" t="s">
        <v>438</v>
      </c>
      <c r="AO347">
        <v>1000000</v>
      </c>
      <c r="AP347" t="s">
        <v>439</v>
      </c>
      <c r="AQ347">
        <v>10</v>
      </c>
      <c r="AR347" t="s">
        <v>440</v>
      </c>
      <c r="AS347">
        <v>1000</v>
      </c>
      <c r="AT347" t="s">
        <v>441</v>
      </c>
      <c r="AU347">
        <v>50</v>
      </c>
      <c r="AV347" t="s">
        <v>442</v>
      </c>
      <c r="AW347">
        <v>1000</v>
      </c>
      <c r="AX347" t="s">
        <v>443</v>
      </c>
      <c r="AY347">
        <v>1</v>
      </c>
      <c r="AZ347" t="s">
        <v>444</v>
      </c>
      <c r="BA347">
        <v>0</v>
      </c>
      <c r="BB347" t="s">
        <v>445</v>
      </c>
      <c r="BC347">
        <v>1000000</v>
      </c>
    </row>
    <row r="348" spans="1:55">
      <c r="A348">
        <v>996</v>
      </c>
      <c r="B348" t="s">
        <v>425</v>
      </c>
      <c r="C348">
        <v>0</v>
      </c>
      <c r="D348" t="s">
        <v>426</v>
      </c>
      <c r="E348">
        <v>154</v>
      </c>
      <c r="F348" t="s">
        <v>427</v>
      </c>
      <c r="G348" t="s">
        <v>428</v>
      </c>
      <c r="H348">
        <v>49.629</v>
      </c>
      <c r="I348" t="s">
        <v>429</v>
      </c>
      <c r="J348">
        <v>0.000269</v>
      </c>
      <c r="K348" t="s">
        <v>71</v>
      </c>
      <c r="L348" t="s">
        <v>430</v>
      </c>
      <c r="M348">
        <v>10.061645</v>
      </c>
      <c r="N348" t="s">
        <v>71</v>
      </c>
      <c r="O348" t="s">
        <v>431</v>
      </c>
      <c r="P348">
        <v>0.000279</v>
      </c>
      <c r="Q348" t="s">
        <v>71</v>
      </c>
      <c r="R348" t="s">
        <v>432</v>
      </c>
      <c r="S348" t="e">
        <f t="shared" si="7"/>
        <v>#NAME?</v>
      </c>
      <c r="T348" t="s">
        <v>71</v>
      </c>
      <c r="U348" t="s">
        <v>70</v>
      </c>
      <c r="V348">
        <v>1.487186</v>
      </c>
      <c r="W348" t="s">
        <v>71</v>
      </c>
      <c r="X348" t="s">
        <v>433</v>
      </c>
      <c r="Y348">
        <v>0</v>
      </c>
      <c r="Z348" t="s">
        <v>72</v>
      </c>
      <c r="AA348">
        <v>0.022043</v>
      </c>
      <c r="AB348" t="s">
        <v>71</v>
      </c>
      <c r="AC348" t="s">
        <v>73</v>
      </c>
      <c r="AD348">
        <v>1.344274</v>
      </c>
      <c r="AE348" t="s">
        <v>71</v>
      </c>
      <c r="AF348" t="s">
        <v>446</v>
      </c>
      <c r="AG348">
        <v>0.107727</v>
      </c>
      <c r="AH348" t="s">
        <v>71</v>
      </c>
      <c r="AI348" t="s">
        <v>74</v>
      </c>
      <c r="AJ348">
        <v>0.006779</v>
      </c>
      <c r="AK348" t="s">
        <v>71</v>
      </c>
      <c r="AL348" t="s">
        <v>437</v>
      </c>
      <c r="AM348">
        <v>1000</v>
      </c>
      <c r="AN348" t="s">
        <v>438</v>
      </c>
      <c r="AO348">
        <v>1000000</v>
      </c>
      <c r="AP348" t="s">
        <v>439</v>
      </c>
      <c r="AQ348">
        <v>10</v>
      </c>
      <c r="AR348" t="s">
        <v>440</v>
      </c>
      <c r="AS348">
        <v>1000</v>
      </c>
      <c r="AT348" t="s">
        <v>441</v>
      </c>
      <c r="AU348">
        <v>10</v>
      </c>
      <c r="AV348" t="s">
        <v>442</v>
      </c>
      <c r="AW348">
        <v>20</v>
      </c>
      <c r="AX348" t="s">
        <v>443</v>
      </c>
      <c r="AY348">
        <v>2</v>
      </c>
      <c r="AZ348" t="s">
        <v>444</v>
      </c>
      <c r="BA348">
        <v>0</v>
      </c>
      <c r="BB348" t="s">
        <v>445</v>
      </c>
      <c r="BC348">
        <v>1000000</v>
      </c>
    </row>
    <row r="349" spans="1:55">
      <c r="A349">
        <v>995</v>
      </c>
      <c r="B349" t="s">
        <v>425</v>
      </c>
      <c r="C349">
        <v>1</v>
      </c>
      <c r="D349" t="s">
        <v>426</v>
      </c>
      <c r="E349">
        <v>161</v>
      </c>
      <c r="F349" t="s">
        <v>427</v>
      </c>
      <c r="G349" t="s">
        <v>428</v>
      </c>
      <c r="H349">
        <v>50.487</v>
      </c>
      <c r="I349" t="s">
        <v>429</v>
      </c>
      <c r="J349">
        <v>0.000276</v>
      </c>
      <c r="K349" t="s">
        <v>71</v>
      </c>
      <c r="L349" t="s">
        <v>430</v>
      </c>
      <c r="M349">
        <v>21.490236</v>
      </c>
      <c r="N349" t="s">
        <v>71</v>
      </c>
      <c r="O349" t="s">
        <v>431</v>
      </c>
      <c r="P349">
        <v>0.000297</v>
      </c>
      <c r="Q349" t="s">
        <v>71</v>
      </c>
      <c r="R349" t="s">
        <v>432</v>
      </c>
      <c r="S349" t="e">
        <f t="shared" si="7"/>
        <v>#NAME?</v>
      </c>
      <c r="T349" t="s">
        <v>71</v>
      </c>
      <c r="U349" t="s">
        <v>70</v>
      </c>
      <c r="V349">
        <v>0.878175</v>
      </c>
      <c r="W349" t="s">
        <v>71</v>
      </c>
      <c r="X349" t="s">
        <v>433</v>
      </c>
      <c r="Y349">
        <v>0</v>
      </c>
      <c r="Z349" t="s">
        <v>72</v>
      </c>
      <c r="AA349">
        <v>0.022179</v>
      </c>
      <c r="AB349" t="s">
        <v>71</v>
      </c>
      <c r="AC349" t="s">
        <v>73</v>
      </c>
      <c r="AD349">
        <v>0.714544</v>
      </c>
      <c r="AE349" t="s">
        <v>71</v>
      </c>
      <c r="AF349" t="s">
        <v>446</v>
      </c>
      <c r="AG349">
        <v>0.128155</v>
      </c>
      <c r="AH349" t="s">
        <v>71</v>
      </c>
      <c r="AI349" t="s">
        <v>74</v>
      </c>
      <c r="AJ349">
        <v>0.006781</v>
      </c>
      <c r="AK349" t="s">
        <v>71</v>
      </c>
      <c r="AL349" t="s">
        <v>437</v>
      </c>
      <c r="AM349">
        <v>1000</v>
      </c>
      <c r="AN349" t="s">
        <v>438</v>
      </c>
      <c r="AO349">
        <v>1000000</v>
      </c>
      <c r="AP349" t="s">
        <v>439</v>
      </c>
      <c r="AQ349">
        <v>10</v>
      </c>
      <c r="AR349" t="s">
        <v>440</v>
      </c>
      <c r="AS349">
        <v>1000</v>
      </c>
      <c r="AT349" t="s">
        <v>441</v>
      </c>
      <c r="AU349">
        <v>10</v>
      </c>
      <c r="AV349" t="s">
        <v>442</v>
      </c>
      <c r="AW349">
        <v>20</v>
      </c>
      <c r="AX349" t="s">
        <v>443</v>
      </c>
      <c r="AY349">
        <v>2</v>
      </c>
      <c r="AZ349" t="s">
        <v>444</v>
      </c>
      <c r="BA349">
        <v>0</v>
      </c>
      <c r="BB349" t="s">
        <v>445</v>
      </c>
      <c r="BC349">
        <v>1000000</v>
      </c>
    </row>
    <row r="350" spans="1:55">
      <c r="A350">
        <v>994</v>
      </c>
      <c r="B350" t="s">
        <v>425</v>
      </c>
      <c r="C350">
        <v>2</v>
      </c>
      <c r="D350" t="s">
        <v>426</v>
      </c>
      <c r="E350">
        <v>170</v>
      </c>
      <c r="F350" t="s">
        <v>427</v>
      </c>
      <c r="G350" t="s">
        <v>428</v>
      </c>
      <c r="H350">
        <v>48.459</v>
      </c>
      <c r="I350" t="s">
        <v>429</v>
      </c>
      <c r="J350">
        <v>0.000268</v>
      </c>
      <c r="K350" t="s">
        <v>71</v>
      </c>
      <c r="L350" t="s">
        <v>430</v>
      </c>
      <c r="M350">
        <v>38.780307</v>
      </c>
      <c r="N350" t="s">
        <v>71</v>
      </c>
      <c r="O350" t="s">
        <v>431</v>
      </c>
      <c r="P350">
        <v>0.000307</v>
      </c>
      <c r="Q350" t="s">
        <v>71</v>
      </c>
      <c r="R350" t="s">
        <v>432</v>
      </c>
      <c r="S350" t="e">
        <f t="shared" si="7"/>
        <v>#NAME?</v>
      </c>
      <c r="T350" t="s">
        <v>71</v>
      </c>
      <c r="U350" t="s">
        <v>70</v>
      </c>
      <c r="V350">
        <v>0.534822</v>
      </c>
      <c r="W350" t="s">
        <v>71</v>
      </c>
      <c r="X350" t="s">
        <v>433</v>
      </c>
      <c r="Y350">
        <v>0</v>
      </c>
      <c r="Z350" t="s">
        <v>72</v>
      </c>
      <c r="AA350">
        <v>0.02198</v>
      </c>
      <c r="AB350" t="s">
        <v>71</v>
      </c>
      <c r="AC350" t="s">
        <v>73</v>
      </c>
      <c r="AD350">
        <v>0.36422</v>
      </c>
      <c r="AE350" t="s">
        <v>71</v>
      </c>
      <c r="AF350" t="s">
        <v>446</v>
      </c>
      <c r="AG350">
        <v>0.135961</v>
      </c>
      <c r="AH350" t="s">
        <v>71</v>
      </c>
      <c r="AI350" t="s">
        <v>74</v>
      </c>
      <c r="AJ350">
        <v>0.006765</v>
      </c>
      <c r="AK350" t="s">
        <v>71</v>
      </c>
      <c r="AL350" t="s">
        <v>437</v>
      </c>
      <c r="AM350">
        <v>1000</v>
      </c>
      <c r="AN350" t="s">
        <v>438</v>
      </c>
      <c r="AO350">
        <v>1000000</v>
      </c>
      <c r="AP350" t="s">
        <v>439</v>
      </c>
      <c r="AQ350">
        <v>10</v>
      </c>
      <c r="AR350" t="s">
        <v>440</v>
      </c>
      <c r="AS350">
        <v>1000</v>
      </c>
      <c r="AT350" t="s">
        <v>441</v>
      </c>
      <c r="AU350">
        <v>10</v>
      </c>
      <c r="AV350" t="s">
        <v>442</v>
      </c>
      <c r="AW350">
        <v>20</v>
      </c>
      <c r="AX350" t="s">
        <v>443</v>
      </c>
      <c r="AY350">
        <v>2</v>
      </c>
      <c r="AZ350" t="s">
        <v>444</v>
      </c>
      <c r="BA350">
        <v>0</v>
      </c>
      <c r="BB350" t="s">
        <v>445</v>
      </c>
      <c r="BC350">
        <v>1000000</v>
      </c>
    </row>
    <row r="351" spans="1:55">
      <c r="A351">
        <v>993</v>
      </c>
      <c r="B351" t="s">
        <v>425</v>
      </c>
      <c r="C351">
        <v>3</v>
      </c>
      <c r="D351" t="s">
        <v>426</v>
      </c>
      <c r="E351">
        <v>189</v>
      </c>
      <c r="F351" t="s">
        <v>427</v>
      </c>
      <c r="G351" t="s">
        <v>428</v>
      </c>
      <c r="H351">
        <v>49.444</v>
      </c>
      <c r="I351" t="s">
        <v>429</v>
      </c>
      <c r="J351">
        <v>0.000277</v>
      </c>
      <c r="K351" t="s">
        <v>71</v>
      </c>
      <c r="L351" t="s">
        <v>430</v>
      </c>
      <c r="M351">
        <v>84.371739</v>
      </c>
      <c r="N351" t="s">
        <v>71</v>
      </c>
      <c r="O351" t="s">
        <v>431</v>
      </c>
      <c r="P351">
        <v>0.000361</v>
      </c>
      <c r="Q351" t="s">
        <v>71</v>
      </c>
      <c r="R351" t="s">
        <v>432</v>
      </c>
      <c r="S351" t="e">
        <f t="shared" si="7"/>
        <v>#NAME?</v>
      </c>
      <c r="T351" t="s">
        <v>71</v>
      </c>
      <c r="U351" t="s">
        <v>70</v>
      </c>
      <c r="V351">
        <v>0.386945</v>
      </c>
      <c r="W351" t="s">
        <v>71</v>
      </c>
      <c r="X351" t="s">
        <v>433</v>
      </c>
      <c r="Y351">
        <v>0</v>
      </c>
      <c r="Z351" t="s">
        <v>72</v>
      </c>
      <c r="AA351">
        <v>0.022536</v>
      </c>
      <c r="AB351" t="s">
        <v>71</v>
      </c>
      <c r="AC351" t="s">
        <v>73</v>
      </c>
      <c r="AD351">
        <v>0.20555</v>
      </c>
      <c r="AE351" t="s">
        <v>71</v>
      </c>
      <c r="AF351" t="s">
        <v>446</v>
      </c>
      <c r="AG351">
        <v>0.146202</v>
      </c>
      <c r="AH351" t="s">
        <v>71</v>
      </c>
      <c r="AI351" t="s">
        <v>74</v>
      </c>
      <c r="AJ351">
        <v>0.006792</v>
      </c>
      <c r="AK351" t="s">
        <v>71</v>
      </c>
      <c r="AL351" t="s">
        <v>437</v>
      </c>
      <c r="AM351">
        <v>1000</v>
      </c>
      <c r="AN351" t="s">
        <v>438</v>
      </c>
      <c r="AO351">
        <v>1000000</v>
      </c>
      <c r="AP351" t="s">
        <v>439</v>
      </c>
      <c r="AQ351">
        <v>10</v>
      </c>
      <c r="AR351" t="s">
        <v>440</v>
      </c>
      <c r="AS351">
        <v>1000</v>
      </c>
      <c r="AT351" t="s">
        <v>441</v>
      </c>
      <c r="AU351">
        <v>10</v>
      </c>
      <c r="AV351" t="s">
        <v>442</v>
      </c>
      <c r="AW351">
        <v>20</v>
      </c>
      <c r="AX351" t="s">
        <v>443</v>
      </c>
      <c r="AY351">
        <v>2</v>
      </c>
      <c r="AZ351" t="s">
        <v>444</v>
      </c>
      <c r="BA351">
        <v>0</v>
      </c>
      <c r="BB351" t="s">
        <v>445</v>
      </c>
      <c r="BC351">
        <v>1000000</v>
      </c>
    </row>
    <row r="352" spans="1:55">
      <c r="A352">
        <v>992</v>
      </c>
      <c r="B352" t="s">
        <v>425</v>
      </c>
      <c r="C352">
        <v>4</v>
      </c>
      <c r="D352" t="s">
        <v>426</v>
      </c>
      <c r="E352">
        <v>227</v>
      </c>
      <c r="F352" t="s">
        <v>427</v>
      </c>
      <c r="G352" t="s">
        <v>428</v>
      </c>
      <c r="H352">
        <v>57.21</v>
      </c>
      <c r="I352" t="s">
        <v>429</v>
      </c>
      <c r="J352">
        <v>0.000267</v>
      </c>
      <c r="K352" t="s">
        <v>71</v>
      </c>
      <c r="L352" t="s">
        <v>430</v>
      </c>
      <c r="M352">
        <v>166.219933</v>
      </c>
      <c r="N352" t="s">
        <v>71</v>
      </c>
      <c r="O352" t="s">
        <v>431</v>
      </c>
      <c r="P352">
        <v>0.000433</v>
      </c>
      <c r="Q352" t="s">
        <v>71</v>
      </c>
      <c r="R352" t="s">
        <v>432</v>
      </c>
      <c r="S352" t="e">
        <f t="shared" si="7"/>
        <v>#NAME?</v>
      </c>
      <c r="T352" t="s">
        <v>71</v>
      </c>
      <c r="U352" t="s">
        <v>70</v>
      </c>
      <c r="V352">
        <v>0.295366</v>
      </c>
      <c r="W352" t="s">
        <v>71</v>
      </c>
      <c r="X352" t="s">
        <v>433</v>
      </c>
      <c r="Y352">
        <v>0</v>
      </c>
      <c r="Z352" t="s">
        <v>72</v>
      </c>
      <c r="AA352">
        <v>0.022457</v>
      </c>
      <c r="AB352" t="s">
        <v>71</v>
      </c>
      <c r="AC352" t="s">
        <v>73</v>
      </c>
      <c r="AD352">
        <v>0.117344</v>
      </c>
      <c r="AE352" t="s">
        <v>71</v>
      </c>
      <c r="AF352" t="s">
        <v>446</v>
      </c>
      <c r="AG352">
        <v>0.143566</v>
      </c>
      <c r="AH352" t="s">
        <v>71</v>
      </c>
      <c r="AI352" t="s">
        <v>74</v>
      </c>
      <c r="AJ352">
        <v>0.006772</v>
      </c>
      <c r="AK352" t="s">
        <v>71</v>
      </c>
      <c r="AL352" t="s">
        <v>437</v>
      </c>
      <c r="AM352">
        <v>1000</v>
      </c>
      <c r="AN352" t="s">
        <v>438</v>
      </c>
      <c r="AO352">
        <v>1000000</v>
      </c>
      <c r="AP352" t="s">
        <v>439</v>
      </c>
      <c r="AQ352">
        <v>10</v>
      </c>
      <c r="AR352" t="s">
        <v>440</v>
      </c>
      <c r="AS352">
        <v>1000</v>
      </c>
      <c r="AT352" t="s">
        <v>441</v>
      </c>
      <c r="AU352">
        <v>10</v>
      </c>
      <c r="AV352" t="s">
        <v>442</v>
      </c>
      <c r="AW352">
        <v>20</v>
      </c>
      <c r="AX352" t="s">
        <v>443</v>
      </c>
      <c r="AY352">
        <v>2</v>
      </c>
      <c r="AZ352" t="s">
        <v>444</v>
      </c>
      <c r="BA352">
        <v>0</v>
      </c>
      <c r="BB352" t="s">
        <v>445</v>
      </c>
      <c r="BC352">
        <v>1000000</v>
      </c>
    </row>
    <row r="353" spans="1:55">
      <c r="A353">
        <v>991</v>
      </c>
      <c r="B353" t="s">
        <v>425</v>
      </c>
      <c r="C353">
        <v>5</v>
      </c>
      <c r="D353" t="s">
        <v>426</v>
      </c>
      <c r="E353">
        <v>304</v>
      </c>
      <c r="F353" t="s">
        <v>427</v>
      </c>
      <c r="G353" t="s">
        <v>428</v>
      </c>
      <c r="H353">
        <v>47.46</v>
      </c>
      <c r="I353" t="s">
        <v>429</v>
      </c>
      <c r="J353">
        <v>0.000267</v>
      </c>
      <c r="K353" t="s">
        <v>71</v>
      </c>
      <c r="L353" t="s">
        <v>430</v>
      </c>
      <c r="M353">
        <v>295.786939</v>
      </c>
      <c r="N353" t="s">
        <v>71</v>
      </c>
      <c r="O353" t="s">
        <v>431</v>
      </c>
      <c r="P353">
        <v>0.000563</v>
      </c>
      <c r="Q353" t="s">
        <v>71</v>
      </c>
      <c r="R353" t="s">
        <v>432</v>
      </c>
      <c r="S353" t="e">
        <f t="shared" si="7"/>
        <v>#NAME?</v>
      </c>
      <c r="T353" t="s">
        <v>71</v>
      </c>
      <c r="U353" t="s">
        <v>70</v>
      </c>
      <c r="V353">
        <v>0.250356</v>
      </c>
      <c r="W353" t="s">
        <v>71</v>
      </c>
      <c r="X353" t="s">
        <v>433</v>
      </c>
      <c r="Y353">
        <v>0</v>
      </c>
      <c r="Z353" t="s">
        <v>72</v>
      </c>
      <c r="AA353">
        <v>0.022333</v>
      </c>
      <c r="AB353" t="s">
        <v>71</v>
      </c>
      <c r="AC353" t="s">
        <v>73</v>
      </c>
      <c r="AD353">
        <v>0.071844</v>
      </c>
      <c r="AE353" t="s">
        <v>71</v>
      </c>
      <c r="AF353" t="s">
        <v>446</v>
      </c>
      <c r="AG353">
        <v>0.144245</v>
      </c>
      <c r="AH353" t="s">
        <v>71</v>
      </c>
      <c r="AI353" t="s">
        <v>74</v>
      </c>
      <c r="AJ353">
        <v>0.006749</v>
      </c>
      <c r="AK353" t="s">
        <v>71</v>
      </c>
      <c r="AL353" t="s">
        <v>437</v>
      </c>
      <c r="AM353">
        <v>1000</v>
      </c>
      <c r="AN353" t="s">
        <v>438</v>
      </c>
      <c r="AO353">
        <v>1000000</v>
      </c>
      <c r="AP353" t="s">
        <v>439</v>
      </c>
      <c r="AQ353">
        <v>10</v>
      </c>
      <c r="AR353" t="s">
        <v>440</v>
      </c>
      <c r="AS353">
        <v>1000</v>
      </c>
      <c r="AT353" t="s">
        <v>441</v>
      </c>
      <c r="AU353">
        <v>10</v>
      </c>
      <c r="AV353" t="s">
        <v>442</v>
      </c>
      <c r="AW353">
        <v>20</v>
      </c>
      <c r="AX353" t="s">
        <v>443</v>
      </c>
      <c r="AY353">
        <v>2</v>
      </c>
      <c r="AZ353" t="s">
        <v>444</v>
      </c>
      <c r="BA353">
        <v>0</v>
      </c>
      <c r="BB353" t="s">
        <v>445</v>
      </c>
      <c r="BC353">
        <v>1000000</v>
      </c>
    </row>
    <row r="354" spans="1:55">
      <c r="A354">
        <v>990</v>
      </c>
      <c r="B354" t="s">
        <v>425</v>
      </c>
      <c r="C354">
        <v>6</v>
      </c>
      <c r="D354" t="s">
        <v>426</v>
      </c>
      <c r="E354">
        <v>456</v>
      </c>
      <c r="F354" t="s">
        <v>427</v>
      </c>
      <c r="G354" t="s">
        <v>428</v>
      </c>
      <c r="H354">
        <v>60.229</v>
      </c>
      <c r="I354" t="s">
        <v>429</v>
      </c>
      <c r="J354">
        <v>0.000269</v>
      </c>
      <c r="K354" t="s">
        <v>71</v>
      </c>
      <c r="L354" t="s">
        <v>430</v>
      </c>
      <c r="M354">
        <v>566.222205</v>
      </c>
      <c r="N354" t="s">
        <v>71</v>
      </c>
      <c r="O354" t="s">
        <v>431</v>
      </c>
      <c r="P354">
        <v>0.000835</v>
      </c>
      <c r="Q354" t="s">
        <v>71</v>
      </c>
      <c r="R354" t="s">
        <v>432</v>
      </c>
      <c r="S354" t="e">
        <f t="shared" si="7"/>
        <v>#NAME?</v>
      </c>
      <c r="T354" t="s">
        <v>71</v>
      </c>
      <c r="U354" t="s">
        <v>70</v>
      </c>
      <c r="V354">
        <v>0.232413</v>
      </c>
      <c r="W354" t="s">
        <v>71</v>
      </c>
      <c r="X354" t="s">
        <v>433</v>
      </c>
      <c r="Y354">
        <v>0</v>
      </c>
      <c r="Z354" t="s">
        <v>72</v>
      </c>
      <c r="AA354">
        <v>0.022468</v>
      </c>
      <c r="AB354" t="s">
        <v>71</v>
      </c>
      <c r="AC354" t="s">
        <v>73</v>
      </c>
      <c r="AD354">
        <v>0.048546</v>
      </c>
      <c r="AE354" t="s">
        <v>71</v>
      </c>
      <c r="AF354" t="s">
        <v>446</v>
      </c>
      <c r="AG354">
        <v>0.149562</v>
      </c>
      <c r="AH354" t="s">
        <v>71</v>
      </c>
      <c r="AI354" t="s">
        <v>74</v>
      </c>
      <c r="AJ354">
        <v>0.006755</v>
      </c>
      <c r="AK354" t="s">
        <v>71</v>
      </c>
      <c r="AL354" t="s">
        <v>437</v>
      </c>
      <c r="AM354">
        <v>1000</v>
      </c>
      <c r="AN354" t="s">
        <v>438</v>
      </c>
      <c r="AO354">
        <v>1000000</v>
      </c>
      <c r="AP354" t="s">
        <v>439</v>
      </c>
      <c r="AQ354">
        <v>10</v>
      </c>
      <c r="AR354" t="s">
        <v>440</v>
      </c>
      <c r="AS354">
        <v>1000</v>
      </c>
      <c r="AT354" t="s">
        <v>441</v>
      </c>
      <c r="AU354">
        <v>10</v>
      </c>
      <c r="AV354" t="s">
        <v>442</v>
      </c>
      <c r="AW354">
        <v>20</v>
      </c>
      <c r="AX354" t="s">
        <v>443</v>
      </c>
      <c r="AY354">
        <v>2</v>
      </c>
      <c r="AZ354" t="s">
        <v>444</v>
      </c>
      <c r="BA354">
        <v>0</v>
      </c>
      <c r="BB354" t="s">
        <v>445</v>
      </c>
      <c r="BC354">
        <v>1000000</v>
      </c>
    </row>
    <row r="355" spans="1:55">
      <c r="A355">
        <v>989</v>
      </c>
      <c r="B355" t="s">
        <v>425</v>
      </c>
      <c r="C355">
        <v>7</v>
      </c>
      <c r="D355" t="s">
        <v>426</v>
      </c>
      <c r="E355">
        <v>761</v>
      </c>
      <c r="F355" t="s">
        <v>427</v>
      </c>
      <c r="G355" t="s">
        <v>428</v>
      </c>
      <c r="H355">
        <v>53.09</v>
      </c>
      <c r="I355" t="s">
        <v>429</v>
      </c>
      <c r="J355">
        <v>0.000266</v>
      </c>
      <c r="K355" t="s">
        <v>71</v>
      </c>
      <c r="L355" t="s">
        <v>430</v>
      </c>
      <c r="M355">
        <v>1706.598051</v>
      </c>
      <c r="N355" t="s">
        <v>71</v>
      </c>
      <c r="O355" t="s">
        <v>431</v>
      </c>
      <c r="P355">
        <v>0.001973</v>
      </c>
      <c r="Q355" t="s">
        <v>71</v>
      </c>
      <c r="R355" t="s">
        <v>432</v>
      </c>
      <c r="S355" t="e">
        <f t="shared" si="7"/>
        <v>#NAME?</v>
      </c>
      <c r="T355" t="s">
        <v>71</v>
      </c>
      <c r="U355" t="s">
        <v>70</v>
      </c>
      <c r="V355">
        <v>0.217857</v>
      </c>
      <c r="W355" t="s">
        <v>71</v>
      </c>
      <c r="X355" t="s">
        <v>433</v>
      </c>
      <c r="Y355">
        <v>0</v>
      </c>
      <c r="Z355" t="s">
        <v>72</v>
      </c>
      <c r="AA355">
        <v>0.022701</v>
      </c>
      <c r="AB355" t="s">
        <v>71</v>
      </c>
      <c r="AC355" t="s">
        <v>73</v>
      </c>
      <c r="AD355">
        <v>0.035197</v>
      </c>
      <c r="AE355" t="s">
        <v>71</v>
      </c>
      <c r="AF355" t="s">
        <v>446</v>
      </c>
      <c r="AG355">
        <v>0.148179</v>
      </c>
      <c r="AH355" t="s">
        <v>71</v>
      </c>
      <c r="AI355" t="s">
        <v>74</v>
      </c>
      <c r="AJ355">
        <v>0.006764</v>
      </c>
      <c r="AK355" t="s">
        <v>71</v>
      </c>
      <c r="AL355" t="s">
        <v>437</v>
      </c>
      <c r="AM355">
        <v>1000</v>
      </c>
      <c r="AN355" t="s">
        <v>438</v>
      </c>
      <c r="AO355">
        <v>1000000</v>
      </c>
      <c r="AP355" t="s">
        <v>439</v>
      </c>
      <c r="AQ355">
        <v>10</v>
      </c>
      <c r="AR355" t="s">
        <v>440</v>
      </c>
      <c r="AS355">
        <v>1000</v>
      </c>
      <c r="AT355" t="s">
        <v>441</v>
      </c>
      <c r="AU355">
        <v>10</v>
      </c>
      <c r="AV355" t="s">
        <v>442</v>
      </c>
      <c r="AW355">
        <v>20</v>
      </c>
      <c r="AX355" t="s">
        <v>443</v>
      </c>
      <c r="AY355">
        <v>2</v>
      </c>
      <c r="AZ355" t="s">
        <v>444</v>
      </c>
      <c r="BA355">
        <v>0</v>
      </c>
      <c r="BB355" t="s">
        <v>445</v>
      </c>
      <c r="BC355">
        <v>1000000</v>
      </c>
    </row>
    <row r="356" spans="1:55">
      <c r="A356">
        <v>988</v>
      </c>
      <c r="B356" t="s">
        <v>425</v>
      </c>
      <c r="C356">
        <v>8</v>
      </c>
      <c r="D356" t="s">
        <v>426</v>
      </c>
      <c r="E356">
        <v>1372</v>
      </c>
      <c r="F356" t="s">
        <v>427</v>
      </c>
      <c r="G356" t="s">
        <v>428</v>
      </c>
      <c r="H356">
        <v>44.994</v>
      </c>
      <c r="I356" t="s">
        <v>429</v>
      </c>
      <c r="J356">
        <v>0.000268</v>
      </c>
      <c r="K356" t="s">
        <v>71</v>
      </c>
      <c r="L356" t="s">
        <v>430</v>
      </c>
      <c r="M356">
        <v>5925.908193</v>
      </c>
      <c r="N356" t="s">
        <v>71</v>
      </c>
      <c r="O356" t="s">
        <v>431</v>
      </c>
      <c r="P356">
        <v>0.006194</v>
      </c>
      <c r="Q356" t="s">
        <v>71</v>
      </c>
      <c r="R356" t="s">
        <v>432</v>
      </c>
      <c r="S356" t="e">
        <f t="shared" si="7"/>
        <v>#NAME?</v>
      </c>
      <c r="T356" t="s">
        <v>71</v>
      </c>
      <c r="U356" t="s">
        <v>70</v>
      </c>
      <c r="V356">
        <v>0.217269</v>
      </c>
      <c r="W356" t="s">
        <v>71</v>
      </c>
      <c r="X356" t="s">
        <v>433</v>
      </c>
      <c r="Y356">
        <v>0</v>
      </c>
      <c r="Z356" t="s">
        <v>72</v>
      </c>
      <c r="AA356">
        <v>0.022463</v>
      </c>
      <c r="AB356" t="s">
        <v>71</v>
      </c>
      <c r="AC356" t="s">
        <v>73</v>
      </c>
      <c r="AD356">
        <v>0.02367</v>
      </c>
      <c r="AE356" t="s">
        <v>71</v>
      </c>
      <c r="AF356" t="s">
        <v>446</v>
      </c>
      <c r="AG356">
        <v>0.159528</v>
      </c>
      <c r="AH356" t="s">
        <v>71</v>
      </c>
      <c r="AI356" t="s">
        <v>74</v>
      </c>
      <c r="AJ356">
        <v>0.006766</v>
      </c>
      <c r="AK356" t="s">
        <v>71</v>
      </c>
      <c r="AL356" t="s">
        <v>437</v>
      </c>
      <c r="AM356">
        <v>1000</v>
      </c>
      <c r="AN356" t="s">
        <v>438</v>
      </c>
      <c r="AO356">
        <v>1000000</v>
      </c>
      <c r="AP356" t="s">
        <v>439</v>
      </c>
      <c r="AQ356">
        <v>10</v>
      </c>
      <c r="AR356" t="s">
        <v>440</v>
      </c>
      <c r="AS356">
        <v>1000</v>
      </c>
      <c r="AT356" t="s">
        <v>441</v>
      </c>
      <c r="AU356">
        <v>10</v>
      </c>
      <c r="AV356" t="s">
        <v>442</v>
      </c>
      <c r="AW356">
        <v>20</v>
      </c>
      <c r="AX356" t="s">
        <v>443</v>
      </c>
      <c r="AY356">
        <v>2</v>
      </c>
      <c r="AZ356" t="s">
        <v>444</v>
      </c>
      <c r="BA356">
        <v>0</v>
      </c>
      <c r="BB356" t="s">
        <v>445</v>
      </c>
      <c r="BC356">
        <v>1000000</v>
      </c>
    </row>
    <row r="357" spans="1:55">
      <c r="A357">
        <v>987</v>
      </c>
      <c r="B357" t="s">
        <v>425</v>
      </c>
      <c r="C357">
        <v>9</v>
      </c>
      <c r="D357" t="s">
        <v>426</v>
      </c>
      <c r="E357">
        <v>2593</v>
      </c>
      <c r="F357" t="s">
        <v>427</v>
      </c>
      <c r="G357" t="s">
        <v>428</v>
      </c>
      <c r="H357">
        <v>49.233</v>
      </c>
      <c r="I357" t="s">
        <v>429</v>
      </c>
      <c r="J357">
        <v>0.000273</v>
      </c>
      <c r="K357" t="s">
        <v>71</v>
      </c>
      <c r="L357" t="s">
        <v>430</v>
      </c>
      <c r="M357">
        <v>18640.031641</v>
      </c>
      <c r="N357" t="s">
        <v>71</v>
      </c>
      <c r="O357" t="s">
        <v>431</v>
      </c>
      <c r="P357">
        <v>0.018913</v>
      </c>
      <c r="Q357" t="s">
        <v>71</v>
      </c>
      <c r="R357" t="s">
        <v>432</v>
      </c>
      <c r="S357" t="e">
        <f t="shared" si="7"/>
        <v>#NAME?</v>
      </c>
      <c r="T357" t="s">
        <v>71</v>
      </c>
      <c r="U357" t="s">
        <v>70</v>
      </c>
      <c r="V357">
        <v>0.209025</v>
      </c>
      <c r="W357" t="s">
        <v>71</v>
      </c>
      <c r="X357" t="s">
        <v>433</v>
      </c>
      <c r="Y357">
        <v>0</v>
      </c>
      <c r="Z357" t="s">
        <v>72</v>
      </c>
      <c r="AA357">
        <v>0.022921</v>
      </c>
      <c r="AB357" t="s">
        <v>71</v>
      </c>
      <c r="AC357" t="s">
        <v>73</v>
      </c>
      <c r="AD357">
        <v>0.008142</v>
      </c>
      <c r="AE357" t="s">
        <v>71</v>
      </c>
      <c r="AF357" t="s">
        <v>446</v>
      </c>
      <c r="AG357">
        <v>0.166304</v>
      </c>
      <c r="AH357" t="s">
        <v>71</v>
      </c>
      <c r="AI357" t="s">
        <v>74</v>
      </c>
      <c r="AJ357">
        <v>0.006778</v>
      </c>
      <c r="AK357" t="s">
        <v>71</v>
      </c>
      <c r="AL357" t="s">
        <v>437</v>
      </c>
      <c r="AM357">
        <v>1000</v>
      </c>
      <c r="AN357" t="s">
        <v>438</v>
      </c>
      <c r="AO357">
        <v>1000000</v>
      </c>
      <c r="AP357" t="s">
        <v>439</v>
      </c>
      <c r="AQ357">
        <v>10</v>
      </c>
      <c r="AR357" t="s">
        <v>440</v>
      </c>
      <c r="AS357">
        <v>1000</v>
      </c>
      <c r="AT357" t="s">
        <v>441</v>
      </c>
      <c r="AU357">
        <v>10</v>
      </c>
      <c r="AV357" t="s">
        <v>442</v>
      </c>
      <c r="AW357">
        <v>20</v>
      </c>
      <c r="AX357" t="s">
        <v>443</v>
      </c>
      <c r="AY357">
        <v>2</v>
      </c>
      <c r="AZ357" t="s">
        <v>444</v>
      </c>
      <c r="BA357">
        <v>0</v>
      </c>
      <c r="BB357" t="s">
        <v>445</v>
      </c>
      <c r="BC357">
        <v>1000000</v>
      </c>
    </row>
    <row r="358" spans="1:55">
      <c r="A358">
        <v>986</v>
      </c>
      <c r="B358" t="s">
        <v>425</v>
      </c>
      <c r="C358">
        <v>1</v>
      </c>
      <c r="D358" t="s">
        <v>426</v>
      </c>
      <c r="E358">
        <v>580</v>
      </c>
      <c r="F358" t="s">
        <v>427</v>
      </c>
      <c r="G358" t="s">
        <v>428</v>
      </c>
      <c r="H358">
        <v>0</v>
      </c>
      <c r="I358" t="s">
        <v>429</v>
      </c>
      <c r="J358">
        <v>0.001272</v>
      </c>
      <c r="K358" t="s">
        <v>71</v>
      </c>
      <c r="L358" t="s">
        <v>430</v>
      </c>
      <c r="M358">
        <v>213.416284</v>
      </c>
      <c r="N358" t="s">
        <v>71</v>
      </c>
      <c r="O358" t="s">
        <v>431</v>
      </c>
      <c r="P358">
        <v>0.001485</v>
      </c>
      <c r="Q358" t="s">
        <v>71</v>
      </c>
      <c r="R358" t="s">
        <v>432</v>
      </c>
      <c r="S358" t="e">
        <f t="shared" si="7"/>
        <v>#NAME?</v>
      </c>
      <c r="T358" t="s">
        <v>71</v>
      </c>
      <c r="U358" t="s">
        <v>70</v>
      </c>
      <c r="V358">
        <v>8.846666</v>
      </c>
      <c r="W358" t="s">
        <v>71</v>
      </c>
      <c r="X358" t="s">
        <v>433</v>
      </c>
      <c r="Y358">
        <v>0</v>
      </c>
      <c r="Z358" t="s">
        <v>72</v>
      </c>
      <c r="AA358">
        <v>0.031695</v>
      </c>
      <c r="AB358" t="s">
        <v>71</v>
      </c>
      <c r="AC358" t="s">
        <v>73</v>
      </c>
      <c r="AD358">
        <v>0.858709</v>
      </c>
      <c r="AE358" t="s">
        <v>71</v>
      </c>
      <c r="AF358" t="s">
        <v>446</v>
      </c>
      <c r="AG358">
        <v>7.915941</v>
      </c>
      <c r="AH358" t="s">
        <v>71</v>
      </c>
      <c r="AI358" t="s">
        <v>74</v>
      </c>
      <c r="AJ358">
        <v>0.006754</v>
      </c>
      <c r="AK358" t="s">
        <v>71</v>
      </c>
      <c r="AL358" t="s">
        <v>437</v>
      </c>
      <c r="AM358">
        <v>1000</v>
      </c>
      <c r="AN358" t="s">
        <v>438</v>
      </c>
      <c r="AO358">
        <v>1000000</v>
      </c>
      <c r="AP358" t="s">
        <v>439</v>
      </c>
      <c r="AQ358">
        <v>10</v>
      </c>
      <c r="AR358" t="s">
        <v>440</v>
      </c>
      <c r="AS358">
        <v>1000</v>
      </c>
      <c r="AT358" t="s">
        <v>441</v>
      </c>
      <c r="AU358">
        <v>50</v>
      </c>
      <c r="AV358" t="s">
        <v>442</v>
      </c>
      <c r="AW358">
        <v>1000</v>
      </c>
      <c r="AX358" t="s">
        <v>443</v>
      </c>
      <c r="AY358">
        <v>1</v>
      </c>
      <c r="AZ358" t="s">
        <v>444</v>
      </c>
      <c r="BA358">
        <v>0</v>
      </c>
      <c r="BB358" t="s">
        <v>445</v>
      </c>
      <c r="BC358">
        <v>1000000</v>
      </c>
    </row>
    <row r="359" spans="1:55">
      <c r="A359">
        <v>982</v>
      </c>
      <c r="B359" t="s">
        <v>425</v>
      </c>
      <c r="C359">
        <v>0</v>
      </c>
      <c r="D359" t="s">
        <v>426</v>
      </c>
      <c r="E359">
        <v>154</v>
      </c>
      <c r="F359" t="s">
        <v>427</v>
      </c>
      <c r="G359" t="s">
        <v>428</v>
      </c>
      <c r="H359">
        <v>0</v>
      </c>
      <c r="I359" t="s">
        <v>429</v>
      </c>
      <c r="J359">
        <v>0.000239</v>
      </c>
      <c r="K359" t="s">
        <v>71</v>
      </c>
      <c r="L359" t="s">
        <v>430</v>
      </c>
      <c r="M359">
        <v>10.420848</v>
      </c>
      <c r="N359" t="s">
        <v>71</v>
      </c>
      <c r="O359" t="s">
        <v>431</v>
      </c>
      <c r="P359">
        <v>0.000249</v>
      </c>
      <c r="Q359" t="s">
        <v>71</v>
      </c>
      <c r="R359" t="s">
        <v>432</v>
      </c>
      <c r="S359" t="e">
        <f t="shared" si="7"/>
        <v>#NAME?</v>
      </c>
      <c r="T359" t="s">
        <v>71</v>
      </c>
      <c r="U359" t="s">
        <v>70</v>
      </c>
      <c r="V359">
        <v>1.590088</v>
      </c>
      <c r="W359" t="s">
        <v>71</v>
      </c>
      <c r="X359" t="s">
        <v>433</v>
      </c>
      <c r="Y359">
        <v>0</v>
      </c>
      <c r="Z359" t="s">
        <v>72</v>
      </c>
      <c r="AA359">
        <v>0.022507</v>
      </c>
      <c r="AB359" t="s">
        <v>71</v>
      </c>
      <c r="AC359" t="s">
        <v>73</v>
      </c>
      <c r="AD359">
        <v>1.445227</v>
      </c>
      <c r="AE359" t="s">
        <v>71</v>
      </c>
      <c r="AF359" t="s">
        <v>446</v>
      </c>
      <c r="AG359">
        <v>0.10878</v>
      </c>
      <c r="AH359" t="s">
        <v>71</v>
      </c>
      <c r="AI359" t="s">
        <v>74</v>
      </c>
      <c r="AJ359">
        <v>0.00684</v>
      </c>
      <c r="AK359" t="s">
        <v>71</v>
      </c>
      <c r="AL359" t="s">
        <v>437</v>
      </c>
      <c r="AM359">
        <v>1000</v>
      </c>
      <c r="AN359" t="s">
        <v>438</v>
      </c>
      <c r="AO359">
        <v>1000000</v>
      </c>
      <c r="AP359" t="s">
        <v>439</v>
      </c>
      <c r="AQ359">
        <v>10</v>
      </c>
      <c r="AR359" t="s">
        <v>440</v>
      </c>
      <c r="AS359">
        <v>1000</v>
      </c>
      <c r="AT359" t="s">
        <v>441</v>
      </c>
      <c r="AU359">
        <v>10</v>
      </c>
      <c r="AV359" t="s">
        <v>442</v>
      </c>
      <c r="AW359">
        <v>20</v>
      </c>
      <c r="AX359" t="s">
        <v>443</v>
      </c>
      <c r="AY359">
        <v>2</v>
      </c>
      <c r="AZ359" t="s">
        <v>444</v>
      </c>
      <c r="BA359">
        <v>0</v>
      </c>
      <c r="BB359" t="s">
        <v>445</v>
      </c>
      <c r="BC359">
        <v>1000000</v>
      </c>
    </row>
    <row r="360" spans="1:55">
      <c r="A360">
        <v>981</v>
      </c>
      <c r="B360" t="s">
        <v>425</v>
      </c>
      <c r="C360">
        <v>1</v>
      </c>
      <c r="D360" t="s">
        <v>426</v>
      </c>
      <c r="E360">
        <v>161</v>
      </c>
      <c r="F360" t="s">
        <v>427</v>
      </c>
      <c r="G360" t="s">
        <v>428</v>
      </c>
      <c r="H360">
        <v>0.002</v>
      </c>
      <c r="I360" t="s">
        <v>429</v>
      </c>
      <c r="J360">
        <v>0.000233</v>
      </c>
      <c r="K360" t="s">
        <v>71</v>
      </c>
      <c r="L360" t="s">
        <v>430</v>
      </c>
      <c r="M360">
        <v>20.51087</v>
      </c>
      <c r="N360" t="s">
        <v>71</v>
      </c>
      <c r="O360" t="s">
        <v>431</v>
      </c>
      <c r="P360">
        <v>0.000253</v>
      </c>
      <c r="Q360" t="s">
        <v>71</v>
      </c>
      <c r="R360" t="s">
        <v>432</v>
      </c>
      <c r="S360" t="e">
        <f t="shared" si="7"/>
        <v>#NAME?</v>
      </c>
      <c r="T360" t="s">
        <v>71</v>
      </c>
      <c r="U360" t="s">
        <v>70</v>
      </c>
      <c r="V360">
        <v>0.854783</v>
      </c>
      <c r="W360" t="s">
        <v>71</v>
      </c>
      <c r="X360" t="s">
        <v>433</v>
      </c>
      <c r="Y360">
        <v>0</v>
      </c>
      <c r="Z360" t="s">
        <v>72</v>
      </c>
      <c r="AA360">
        <v>0.021901</v>
      </c>
      <c r="AB360" t="s">
        <v>71</v>
      </c>
      <c r="AC360" t="s">
        <v>73</v>
      </c>
      <c r="AD360">
        <v>0.692558</v>
      </c>
      <c r="AE360" t="s">
        <v>71</v>
      </c>
      <c r="AF360" t="s">
        <v>446</v>
      </c>
      <c r="AG360">
        <v>0.12724</v>
      </c>
      <c r="AH360" t="s">
        <v>71</v>
      </c>
      <c r="AI360" t="s">
        <v>74</v>
      </c>
      <c r="AJ360">
        <v>0.00681</v>
      </c>
      <c r="AK360" t="s">
        <v>71</v>
      </c>
      <c r="AL360" t="s">
        <v>437</v>
      </c>
      <c r="AM360">
        <v>1000</v>
      </c>
      <c r="AN360" t="s">
        <v>438</v>
      </c>
      <c r="AO360">
        <v>1000000</v>
      </c>
      <c r="AP360" t="s">
        <v>439</v>
      </c>
      <c r="AQ360">
        <v>10</v>
      </c>
      <c r="AR360" t="s">
        <v>440</v>
      </c>
      <c r="AS360">
        <v>1000</v>
      </c>
      <c r="AT360" t="s">
        <v>441</v>
      </c>
      <c r="AU360">
        <v>10</v>
      </c>
      <c r="AV360" t="s">
        <v>442</v>
      </c>
      <c r="AW360">
        <v>20</v>
      </c>
      <c r="AX360" t="s">
        <v>443</v>
      </c>
      <c r="AY360">
        <v>2</v>
      </c>
      <c r="AZ360" t="s">
        <v>444</v>
      </c>
      <c r="BA360">
        <v>0</v>
      </c>
      <c r="BB360" t="s">
        <v>445</v>
      </c>
      <c r="BC360">
        <v>1000000</v>
      </c>
    </row>
    <row r="361" spans="1:55">
      <c r="A361">
        <v>980</v>
      </c>
      <c r="B361" t="s">
        <v>425</v>
      </c>
      <c r="C361">
        <v>2</v>
      </c>
      <c r="D361" t="s">
        <v>426</v>
      </c>
      <c r="E361">
        <v>170</v>
      </c>
      <c r="F361" t="s">
        <v>427</v>
      </c>
      <c r="G361" t="s">
        <v>428</v>
      </c>
      <c r="H361">
        <v>0</v>
      </c>
      <c r="I361" t="s">
        <v>429</v>
      </c>
      <c r="J361">
        <v>0.000241</v>
      </c>
      <c r="K361" t="s">
        <v>71</v>
      </c>
      <c r="L361" t="s">
        <v>430</v>
      </c>
      <c r="M361">
        <v>39.611543</v>
      </c>
      <c r="N361" t="s">
        <v>71</v>
      </c>
      <c r="O361" t="s">
        <v>431</v>
      </c>
      <c r="P361">
        <v>0.00028</v>
      </c>
      <c r="Q361" t="s">
        <v>71</v>
      </c>
      <c r="R361" t="s">
        <v>432</v>
      </c>
      <c r="S361" t="e">
        <f t="shared" si="7"/>
        <v>#NAME?</v>
      </c>
      <c r="T361" t="s">
        <v>71</v>
      </c>
      <c r="U361" t="s">
        <v>70</v>
      </c>
      <c r="V361">
        <v>0.546733</v>
      </c>
      <c r="W361" t="s">
        <v>71</v>
      </c>
      <c r="X361" t="s">
        <v>433</v>
      </c>
      <c r="Y361">
        <v>0</v>
      </c>
      <c r="Z361" t="s">
        <v>72</v>
      </c>
      <c r="AA361">
        <v>0.022219</v>
      </c>
      <c r="AB361" t="s">
        <v>71</v>
      </c>
      <c r="AC361" t="s">
        <v>73</v>
      </c>
      <c r="AD361">
        <v>0.374649</v>
      </c>
      <c r="AE361" t="s">
        <v>71</v>
      </c>
      <c r="AF361" t="s">
        <v>446</v>
      </c>
      <c r="AG361">
        <v>0.136965</v>
      </c>
      <c r="AH361" t="s">
        <v>71</v>
      </c>
      <c r="AI361" t="s">
        <v>74</v>
      </c>
      <c r="AJ361">
        <v>0.006808</v>
      </c>
      <c r="AK361" t="s">
        <v>71</v>
      </c>
      <c r="AL361" t="s">
        <v>437</v>
      </c>
      <c r="AM361">
        <v>1000</v>
      </c>
      <c r="AN361" t="s">
        <v>438</v>
      </c>
      <c r="AO361">
        <v>1000000</v>
      </c>
      <c r="AP361" t="s">
        <v>439</v>
      </c>
      <c r="AQ361">
        <v>10</v>
      </c>
      <c r="AR361" t="s">
        <v>440</v>
      </c>
      <c r="AS361">
        <v>1000</v>
      </c>
      <c r="AT361" t="s">
        <v>441</v>
      </c>
      <c r="AU361">
        <v>10</v>
      </c>
      <c r="AV361" t="s">
        <v>442</v>
      </c>
      <c r="AW361">
        <v>20</v>
      </c>
      <c r="AX361" t="s">
        <v>443</v>
      </c>
      <c r="AY361">
        <v>2</v>
      </c>
      <c r="AZ361" t="s">
        <v>444</v>
      </c>
      <c r="BA361">
        <v>0</v>
      </c>
      <c r="BB361" t="s">
        <v>445</v>
      </c>
      <c r="BC361">
        <v>1000000</v>
      </c>
    </row>
    <row r="362" spans="1:55">
      <c r="A362">
        <v>979</v>
      </c>
      <c r="B362" t="s">
        <v>425</v>
      </c>
      <c r="C362">
        <v>3</v>
      </c>
      <c r="D362" t="s">
        <v>426</v>
      </c>
      <c r="E362">
        <v>189</v>
      </c>
      <c r="F362" t="s">
        <v>427</v>
      </c>
      <c r="G362" t="s">
        <v>428</v>
      </c>
      <c r="H362">
        <v>0.002</v>
      </c>
      <c r="I362" t="s">
        <v>429</v>
      </c>
      <c r="J362">
        <v>0.000234</v>
      </c>
      <c r="K362" t="s">
        <v>71</v>
      </c>
      <c r="L362" t="s">
        <v>430</v>
      </c>
      <c r="M362">
        <v>80.327996</v>
      </c>
      <c r="N362" t="s">
        <v>71</v>
      </c>
      <c r="O362" t="s">
        <v>431</v>
      </c>
      <c r="P362">
        <v>0.000314</v>
      </c>
      <c r="Q362" t="s">
        <v>71</v>
      </c>
      <c r="R362" t="s">
        <v>432</v>
      </c>
      <c r="S362" t="e">
        <f t="shared" si="7"/>
        <v>#NAME?</v>
      </c>
      <c r="T362" t="s">
        <v>71</v>
      </c>
      <c r="U362" t="s">
        <v>70</v>
      </c>
      <c r="V362">
        <v>0.370284</v>
      </c>
      <c r="W362" t="s">
        <v>71</v>
      </c>
      <c r="X362" t="s">
        <v>433</v>
      </c>
      <c r="Y362">
        <v>0</v>
      </c>
      <c r="Z362" t="s">
        <v>72</v>
      </c>
      <c r="AA362">
        <v>0.02198</v>
      </c>
      <c r="AB362" t="s">
        <v>71</v>
      </c>
      <c r="AC362" t="s">
        <v>73</v>
      </c>
      <c r="AD362">
        <v>0.193744</v>
      </c>
      <c r="AE362" t="s">
        <v>71</v>
      </c>
      <c r="AF362" t="s">
        <v>446</v>
      </c>
      <c r="AG362">
        <v>0.142081</v>
      </c>
      <c r="AH362" t="s">
        <v>71</v>
      </c>
      <c r="AI362" t="s">
        <v>74</v>
      </c>
      <c r="AJ362">
        <v>0.006784</v>
      </c>
      <c r="AK362" t="s">
        <v>71</v>
      </c>
      <c r="AL362" t="s">
        <v>437</v>
      </c>
      <c r="AM362">
        <v>1000</v>
      </c>
      <c r="AN362" t="s">
        <v>438</v>
      </c>
      <c r="AO362">
        <v>1000000</v>
      </c>
      <c r="AP362" t="s">
        <v>439</v>
      </c>
      <c r="AQ362">
        <v>10</v>
      </c>
      <c r="AR362" t="s">
        <v>440</v>
      </c>
      <c r="AS362">
        <v>1000</v>
      </c>
      <c r="AT362" t="s">
        <v>441</v>
      </c>
      <c r="AU362">
        <v>10</v>
      </c>
      <c r="AV362" t="s">
        <v>442</v>
      </c>
      <c r="AW362">
        <v>20</v>
      </c>
      <c r="AX362" t="s">
        <v>443</v>
      </c>
      <c r="AY362">
        <v>2</v>
      </c>
      <c r="AZ362" t="s">
        <v>444</v>
      </c>
      <c r="BA362">
        <v>0</v>
      </c>
      <c r="BB362" t="s">
        <v>445</v>
      </c>
      <c r="BC362">
        <v>1000000</v>
      </c>
    </row>
    <row r="363" spans="1:55">
      <c r="A363">
        <v>978</v>
      </c>
      <c r="B363" t="s">
        <v>425</v>
      </c>
      <c r="C363">
        <v>4</v>
      </c>
      <c r="D363" t="s">
        <v>426</v>
      </c>
      <c r="E363">
        <v>227</v>
      </c>
      <c r="F363" t="s">
        <v>427</v>
      </c>
      <c r="G363" t="s">
        <v>428</v>
      </c>
      <c r="H363">
        <v>0</v>
      </c>
      <c r="I363" t="s">
        <v>429</v>
      </c>
      <c r="J363">
        <v>0.000236</v>
      </c>
      <c r="K363" t="s">
        <v>71</v>
      </c>
      <c r="L363" t="s">
        <v>430</v>
      </c>
      <c r="M363">
        <v>167.291892</v>
      </c>
      <c r="N363" t="s">
        <v>71</v>
      </c>
      <c r="O363" t="s">
        <v>431</v>
      </c>
      <c r="P363">
        <v>0.000404</v>
      </c>
      <c r="Q363" t="s">
        <v>71</v>
      </c>
      <c r="R363" t="s">
        <v>432</v>
      </c>
      <c r="S363" t="e">
        <f t="shared" si="7"/>
        <v>#NAME?</v>
      </c>
      <c r="T363" t="s">
        <v>71</v>
      </c>
      <c r="U363" t="s">
        <v>70</v>
      </c>
      <c r="V363">
        <v>0.291397</v>
      </c>
      <c r="W363" t="s">
        <v>71</v>
      </c>
      <c r="X363" t="s">
        <v>433</v>
      </c>
      <c r="Y363">
        <v>0</v>
      </c>
      <c r="Z363" t="s">
        <v>72</v>
      </c>
      <c r="AA363">
        <v>0.0223</v>
      </c>
      <c r="AB363" t="s">
        <v>71</v>
      </c>
      <c r="AC363" t="s">
        <v>73</v>
      </c>
      <c r="AD363">
        <v>0.114106</v>
      </c>
      <c r="AE363" t="s">
        <v>71</v>
      </c>
      <c r="AF363" t="s">
        <v>446</v>
      </c>
      <c r="AG363">
        <v>0.142957</v>
      </c>
      <c r="AH363" t="s">
        <v>71</v>
      </c>
      <c r="AI363" t="s">
        <v>74</v>
      </c>
      <c r="AJ363">
        <v>0.006803</v>
      </c>
      <c r="AK363" t="s">
        <v>71</v>
      </c>
      <c r="AL363" t="s">
        <v>437</v>
      </c>
      <c r="AM363">
        <v>1000</v>
      </c>
      <c r="AN363" t="s">
        <v>438</v>
      </c>
      <c r="AO363">
        <v>1000000</v>
      </c>
      <c r="AP363" t="s">
        <v>439</v>
      </c>
      <c r="AQ363">
        <v>10</v>
      </c>
      <c r="AR363" t="s">
        <v>440</v>
      </c>
      <c r="AS363">
        <v>1000</v>
      </c>
      <c r="AT363" t="s">
        <v>441</v>
      </c>
      <c r="AU363">
        <v>10</v>
      </c>
      <c r="AV363" t="s">
        <v>442</v>
      </c>
      <c r="AW363">
        <v>20</v>
      </c>
      <c r="AX363" t="s">
        <v>443</v>
      </c>
      <c r="AY363">
        <v>2</v>
      </c>
      <c r="AZ363" t="s">
        <v>444</v>
      </c>
      <c r="BA363">
        <v>0</v>
      </c>
      <c r="BB363" t="s">
        <v>445</v>
      </c>
      <c r="BC363">
        <v>1000000</v>
      </c>
    </row>
    <row r="364" spans="1:55">
      <c r="A364">
        <v>977</v>
      </c>
      <c r="B364" t="s">
        <v>425</v>
      </c>
      <c r="C364">
        <v>5</v>
      </c>
      <c r="D364" t="s">
        <v>426</v>
      </c>
      <c r="E364">
        <v>304</v>
      </c>
      <c r="F364" t="s">
        <v>427</v>
      </c>
      <c r="G364" t="s">
        <v>428</v>
      </c>
      <c r="H364">
        <v>0</v>
      </c>
      <c r="I364" t="s">
        <v>429</v>
      </c>
      <c r="J364">
        <v>0.000238</v>
      </c>
      <c r="K364" t="s">
        <v>71</v>
      </c>
      <c r="L364" t="s">
        <v>430</v>
      </c>
      <c r="M364">
        <v>296.685731</v>
      </c>
      <c r="N364" t="s">
        <v>71</v>
      </c>
      <c r="O364" t="s">
        <v>431</v>
      </c>
      <c r="P364">
        <v>0.000534</v>
      </c>
      <c r="Q364" t="s">
        <v>71</v>
      </c>
      <c r="R364" t="s">
        <v>432</v>
      </c>
      <c r="S364" t="e">
        <f t="shared" si="7"/>
        <v>#NAME?</v>
      </c>
      <c r="T364" t="s">
        <v>71</v>
      </c>
      <c r="U364" t="s">
        <v>70</v>
      </c>
      <c r="V364">
        <v>0.248329</v>
      </c>
      <c r="W364" t="s">
        <v>71</v>
      </c>
      <c r="X364" t="s">
        <v>433</v>
      </c>
      <c r="Y364">
        <v>0</v>
      </c>
      <c r="Z364" t="s">
        <v>72</v>
      </c>
      <c r="AA364">
        <v>0.022632</v>
      </c>
      <c r="AB364" t="s">
        <v>71</v>
      </c>
      <c r="AC364" t="s">
        <v>73</v>
      </c>
      <c r="AD364">
        <v>0.070871</v>
      </c>
      <c r="AE364" t="s">
        <v>71</v>
      </c>
      <c r="AF364" t="s">
        <v>446</v>
      </c>
      <c r="AG364">
        <v>0.142658</v>
      </c>
      <c r="AH364" t="s">
        <v>71</v>
      </c>
      <c r="AI364" t="s">
        <v>74</v>
      </c>
      <c r="AJ364">
        <v>0.006781</v>
      </c>
      <c r="AK364" t="s">
        <v>71</v>
      </c>
      <c r="AL364" t="s">
        <v>437</v>
      </c>
      <c r="AM364">
        <v>1000</v>
      </c>
      <c r="AN364" t="s">
        <v>438</v>
      </c>
      <c r="AO364">
        <v>1000000</v>
      </c>
      <c r="AP364" t="s">
        <v>439</v>
      </c>
      <c r="AQ364">
        <v>10</v>
      </c>
      <c r="AR364" t="s">
        <v>440</v>
      </c>
      <c r="AS364">
        <v>1000</v>
      </c>
      <c r="AT364" t="s">
        <v>441</v>
      </c>
      <c r="AU364">
        <v>10</v>
      </c>
      <c r="AV364" t="s">
        <v>442</v>
      </c>
      <c r="AW364">
        <v>20</v>
      </c>
      <c r="AX364" t="s">
        <v>443</v>
      </c>
      <c r="AY364">
        <v>2</v>
      </c>
      <c r="AZ364" t="s">
        <v>444</v>
      </c>
      <c r="BA364">
        <v>0</v>
      </c>
      <c r="BB364" t="s">
        <v>445</v>
      </c>
      <c r="BC364">
        <v>1000000</v>
      </c>
    </row>
    <row r="365" spans="1:55">
      <c r="A365">
        <v>976</v>
      </c>
      <c r="B365" t="s">
        <v>425</v>
      </c>
      <c r="C365">
        <v>6</v>
      </c>
      <c r="D365" t="s">
        <v>426</v>
      </c>
      <c r="E365">
        <v>456</v>
      </c>
      <c r="F365" t="s">
        <v>427</v>
      </c>
      <c r="G365" t="s">
        <v>428</v>
      </c>
      <c r="H365">
        <v>0.001</v>
      </c>
      <c r="I365" t="s">
        <v>429</v>
      </c>
      <c r="J365">
        <v>0.000231</v>
      </c>
      <c r="K365" t="s">
        <v>71</v>
      </c>
      <c r="L365" t="s">
        <v>430</v>
      </c>
      <c r="M365">
        <v>551.872614</v>
      </c>
      <c r="N365" t="s">
        <v>71</v>
      </c>
      <c r="O365" t="s">
        <v>431</v>
      </c>
      <c r="P365">
        <v>0.000782</v>
      </c>
      <c r="Q365" t="s">
        <v>71</v>
      </c>
      <c r="R365" t="s">
        <v>432</v>
      </c>
      <c r="S365" t="e">
        <f t="shared" si="7"/>
        <v>#NAME?</v>
      </c>
      <c r="T365" t="s">
        <v>71</v>
      </c>
      <c r="U365" t="s">
        <v>70</v>
      </c>
      <c r="V365">
        <v>0.225755</v>
      </c>
      <c r="W365" t="s">
        <v>71</v>
      </c>
      <c r="X365" t="s">
        <v>433</v>
      </c>
      <c r="Y365">
        <v>0</v>
      </c>
      <c r="Z365" t="s">
        <v>72</v>
      </c>
      <c r="AA365">
        <v>0.022465</v>
      </c>
      <c r="AB365" t="s">
        <v>71</v>
      </c>
      <c r="AC365" t="s">
        <v>73</v>
      </c>
      <c r="AD365">
        <v>0.046801</v>
      </c>
      <c r="AE365" t="s">
        <v>71</v>
      </c>
      <c r="AF365" t="s">
        <v>446</v>
      </c>
      <c r="AG365">
        <v>0.144718</v>
      </c>
      <c r="AH365" t="s">
        <v>71</v>
      </c>
      <c r="AI365" t="s">
        <v>74</v>
      </c>
      <c r="AJ365">
        <v>0.006783</v>
      </c>
      <c r="AK365" t="s">
        <v>71</v>
      </c>
      <c r="AL365" t="s">
        <v>437</v>
      </c>
      <c r="AM365">
        <v>1000</v>
      </c>
      <c r="AN365" t="s">
        <v>438</v>
      </c>
      <c r="AO365">
        <v>1000000</v>
      </c>
      <c r="AP365" t="s">
        <v>439</v>
      </c>
      <c r="AQ365">
        <v>10</v>
      </c>
      <c r="AR365" t="s">
        <v>440</v>
      </c>
      <c r="AS365">
        <v>1000</v>
      </c>
      <c r="AT365" t="s">
        <v>441</v>
      </c>
      <c r="AU365">
        <v>10</v>
      </c>
      <c r="AV365" t="s">
        <v>442</v>
      </c>
      <c r="AW365">
        <v>20</v>
      </c>
      <c r="AX365" t="s">
        <v>443</v>
      </c>
      <c r="AY365">
        <v>2</v>
      </c>
      <c r="AZ365" t="s">
        <v>444</v>
      </c>
      <c r="BA365">
        <v>0</v>
      </c>
      <c r="BB365" t="s">
        <v>445</v>
      </c>
      <c r="BC365">
        <v>1000000</v>
      </c>
    </row>
    <row r="366" spans="1:55">
      <c r="A366">
        <v>975</v>
      </c>
      <c r="B366" t="s">
        <v>425</v>
      </c>
      <c r="C366">
        <v>7</v>
      </c>
      <c r="D366" t="s">
        <v>426</v>
      </c>
      <c r="E366">
        <v>761</v>
      </c>
      <c r="F366" t="s">
        <v>427</v>
      </c>
      <c r="G366" t="s">
        <v>428</v>
      </c>
      <c r="H366">
        <v>0.001</v>
      </c>
      <c r="I366" t="s">
        <v>429</v>
      </c>
      <c r="J366">
        <v>0.000237</v>
      </c>
      <c r="K366" t="s">
        <v>71</v>
      </c>
      <c r="L366" t="s">
        <v>430</v>
      </c>
      <c r="M366">
        <v>1765.578858</v>
      </c>
      <c r="N366" t="s">
        <v>71</v>
      </c>
      <c r="O366" t="s">
        <v>431</v>
      </c>
      <c r="P366">
        <v>0.002002</v>
      </c>
      <c r="Q366" t="s">
        <v>71</v>
      </c>
      <c r="R366" t="s">
        <v>432</v>
      </c>
      <c r="S366" t="e">
        <f t="shared" si="7"/>
        <v>#NAME?</v>
      </c>
      <c r="T366" t="s">
        <v>71</v>
      </c>
      <c r="U366" t="s">
        <v>70</v>
      </c>
      <c r="V366">
        <v>0.216567</v>
      </c>
      <c r="W366" t="s">
        <v>71</v>
      </c>
      <c r="X366" t="s">
        <v>433</v>
      </c>
      <c r="Y366">
        <v>0</v>
      </c>
      <c r="Z366" t="s">
        <v>72</v>
      </c>
      <c r="AA366">
        <v>0.022635</v>
      </c>
      <c r="AB366" t="s">
        <v>71</v>
      </c>
      <c r="AC366" t="s">
        <v>73</v>
      </c>
      <c r="AD366">
        <v>0.034042</v>
      </c>
      <c r="AE366" t="s">
        <v>71</v>
      </c>
      <c r="AF366" t="s">
        <v>446</v>
      </c>
      <c r="AG366">
        <v>0.147943</v>
      </c>
      <c r="AH366" t="s">
        <v>71</v>
      </c>
      <c r="AI366" t="s">
        <v>74</v>
      </c>
      <c r="AJ366">
        <v>0.006776</v>
      </c>
      <c r="AK366" t="s">
        <v>71</v>
      </c>
      <c r="AL366" t="s">
        <v>437</v>
      </c>
      <c r="AM366">
        <v>1000</v>
      </c>
      <c r="AN366" t="s">
        <v>438</v>
      </c>
      <c r="AO366">
        <v>1000000</v>
      </c>
      <c r="AP366" t="s">
        <v>439</v>
      </c>
      <c r="AQ366">
        <v>10</v>
      </c>
      <c r="AR366" t="s">
        <v>440</v>
      </c>
      <c r="AS366">
        <v>1000</v>
      </c>
      <c r="AT366" t="s">
        <v>441</v>
      </c>
      <c r="AU366">
        <v>10</v>
      </c>
      <c r="AV366" t="s">
        <v>442</v>
      </c>
      <c r="AW366">
        <v>20</v>
      </c>
      <c r="AX366" t="s">
        <v>443</v>
      </c>
      <c r="AY366">
        <v>2</v>
      </c>
      <c r="AZ366" t="s">
        <v>444</v>
      </c>
      <c r="BA366">
        <v>0</v>
      </c>
      <c r="BB366" t="s">
        <v>445</v>
      </c>
      <c r="BC366">
        <v>1000000</v>
      </c>
    </row>
    <row r="367" spans="1:55">
      <c r="A367">
        <v>974</v>
      </c>
      <c r="B367" t="s">
        <v>425</v>
      </c>
      <c r="C367">
        <v>8</v>
      </c>
      <c r="D367" t="s">
        <v>426</v>
      </c>
      <c r="E367">
        <v>1372</v>
      </c>
      <c r="F367" t="s">
        <v>427</v>
      </c>
      <c r="G367" t="s">
        <v>428</v>
      </c>
      <c r="H367">
        <v>0</v>
      </c>
      <c r="I367" t="s">
        <v>429</v>
      </c>
      <c r="J367">
        <v>0.000235</v>
      </c>
      <c r="K367" t="s">
        <v>71</v>
      </c>
      <c r="L367" t="s">
        <v>430</v>
      </c>
      <c r="M367">
        <v>7050.335563</v>
      </c>
      <c r="N367" t="s">
        <v>71</v>
      </c>
      <c r="O367" t="s">
        <v>431</v>
      </c>
      <c r="P367">
        <v>0.007285</v>
      </c>
      <c r="Q367" t="s">
        <v>71</v>
      </c>
      <c r="R367" t="s">
        <v>432</v>
      </c>
      <c r="S367" t="e">
        <f t="shared" si="7"/>
        <v>#NAME?</v>
      </c>
      <c r="T367" t="s">
        <v>71</v>
      </c>
      <c r="U367" t="s">
        <v>70</v>
      </c>
      <c r="V367">
        <v>0.211523</v>
      </c>
      <c r="W367" t="s">
        <v>71</v>
      </c>
      <c r="X367" t="s">
        <v>433</v>
      </c>
      <c r="Y367">
        <v>0</v>
      </c>
      <c r="Z367" t="s">
        <v>72</v>
      </c>
      <c r="AA367">
        <v>0.022977</v>
      </c>
      <c r="AB367" t="s">
        <v>71</v>
      </c>
      <c r="AC367" t="s">
        <v>73</v>
      </c>
      <c r="AD367">
        <v>0.023148</v>
      </c>
      <c r="AE367" t="s">
        <v>71</v>
      </c>
      <c r="AF367" t="s">
        <v>446</v>
      </c>
      <c r="AG367">
        <v>0.152854</v>
      </c>
      <c r="AH367" t="s">
        <v>71</v>
      </c>
      <c r="AI367" t="s">
        <v>74</v>
      </c>
      <c r="AJ367">
        <v>0.006771</v>
      </c>
      <c r="AK367" t="s">
        <v>71</v>
      </c>
      <c r="AL367" t="s">
        <v>437</v>
      </c>
      <c r="AM367">
        <v>1000</v>
      </c>
      <c r="AN367" t="s">
        <v>438</v>
      </c>
      <c r="AO367">
        <v>1000000</v>
      </c>
      <c r="AP367" t="s">
        <v>439</v>
      </c>
      <c r="AQ367">
        <v>10</v>
      </c>
      <c r="AR367" t="s">
        <v>440</v>
      </c>
      <c r="AS367">
        <v>1000</v>
      </c>
      <c r="AT367" t="s">
        <v>441</v>
      </c>
      <c r="AU367">
        <v>10</v>
      </c>
      <c r="AV367" t="s">
        <v>442</v>
      </c>
      <c r="AW367">
        <v>20</v>
      </c>
      <c r="AX367" t="s">
        <v>443</v>
      </c>
      <c r="AY367">
        <v>2</v>
      </c>
      <c r="AZ367" t="s">
        <v>444</v>
      </c>
      <c r="BA367">
        <v>0</v>
      </c>
      <c r="BB367" t="s">
        <v>445</v>
      </c>
      <c r="BC367">
        <v>1000000</v>
      </c>
    </row>
    <row r="368" spans="1:55">
      <c r="A368">
        <v>973</v>
      </c>
      <c r="B368" t="s">
        <v>425</v>
      </c>
      <c r="C368">
        <v>9</v>
      </c>
      <c r="D368" t="s">
        <v>426</v>
      </c>
      <c r="E368">
        <v>2593</v>
      </c>
      <c r="F368" t="s">
        <v>427</v>
      </c>
      <c r="G368" t="s">
        <v>428</v>
      </c>
      <c r="H368">
        <v>0</v>
      </c>
      <c r="I368" t="s">
        <v>429</v>
      </c>
      <c r="J368">
        <v>0.000235</v>
      </c>
      <c r="K368" t="s">
        <v>71</v>
      </c>
      <c r="L368" t="s">
        <v>430</v>
      </c>
      <c r="M368">
        <v>15808.771714</v>
      </c>
      <c r="N368" t="s">
        <v>71</v>
      </c>
      <c r="O368" t="s">
        <v>431</v>
      </c>
      <c r="P368">
        <v>0.016043</v>
      </c>
      <c r="Q368" t="s">
        <v>71</v>
      </c>
      <c r="R368" t="s">
        <v>432</v>
      </c>
      <c r="S368" t="e">
        <f t="shared" si="7"/>
        <v>#NAME?</v>
      </c>
      <c r="T368" t="s">
        <v>71</v>
      </c>
      <c r="U368" t="s">
        <v>70</v>
      </c>
      <c r="V368">
        <v>0.20663</v>
      </c>
      <c r="W368" t="s">
        <v>71</v>
      </c>
      <c r="X368" t="s">
        <v>433</v>
      </c>
      <c r="Y368">
        <v>0</v>
      </c>
      <c r="Z368" t="s">
        <v>72</v>
      </c>
      <c r="AA368">
        <v>0.023291</v>
      </c>
      <c r="AB368" t="s">
        <v>71</v>
      </c>
      <c r="AC368" t="s">
        <v>73</v>
      </c>
      <c r="AD368">
        <v>0.008561</v>
      </c>
      <c r="AE368" t="s">
        <v>71</v>
      </c>
      <c r="AF368" t="s">
        <v>446</v>
      </c>
      <c r="AG368">
        <v>0.162697</v>
      </c>
      <c r="AH368" t="s">
        <v>71</v>
      </c>
      <c r="AI368" t="s">
        <v>74</v>
      </c>
      <c r="AJ368">
        <v>0.006771</v>
      </c>
      <c r="AK368" t="s">
        <v>71</v>
      </c>
      <c r="AL368" t="s">
        <v>437</v>
      </c>
      <c r="AM368">
        <v>1000</v>
      </c>
      <c r="AN368" t="s">
        <v>438</v>
      </c>
      <c r="AO368">
        <v>1000000</v>
      </c>
      <c r="AP368" t="s">
        <v>439</v>
      </c>
      <c r="AQ368">
        <v>10</v>
      </c>
      <c r="AR368" t="s">
        <v>440</v>
      </c>
      <c r="AS368">
        <v>1000</v>
      </c>
      <c r="AT368" t="s">
        <v>441</v>
      </c>
      <c r="AU368">
        <v>10</v>
      </c>
      <c r="AV368" t="s">
        <v>442</v>
      </c>
      <c r="AW368">
        <v>20</v>
      </c>
      <c r="AX368" t="s">
        <v>443</v>
      </c>
      <c r="AY368">
        <v>2</v>
      </c>
      <c r="AZ368" t="s">
        <v>444</v>
      </c>
      <c r="BA368">
        <v>0</v>
      </c>
      <c r="BB368" t="s">
        <v>445</v>
      </c>
      <c r="BC368">
        <v>1000000</v>
      </c>
    </row>
    <row r="369" spans="1:55">
      <c r="A369">
        <v>971</v>
      </c>
      <c r="B369" t="s">
        <v>425</v>
      </c>
      <c r="C369">
        <v>0</v>
      </c>
      <c r="D369" t="s">
        <v>426</v>
      </c>
      <c r="E369">
        <v>154</v>
      </c>
      <c r="F369" t="s">
        <v>427</v>
      </c>
      <c r="G369" t="s">
        <v>428</v>
      </c>
      <c r="H369">
        <v>101.006</v>
      </c>
      <c r="I369" t="s">
        <v>429</v>
      </c>
      <c r="J369">
        <v>0.000238</v>
      </c>
      <c r="K369" t="s">
        <v>71</v>
      </c>
      <c r="L369" t="s">
        <v>430</v>
      </c>
      <c r="M369">
        <v>9.922335</v>
      </c>
      <c r="N369" t="s">
        <v>71</v>
      </c>
      <c r="O369" t="s">
        <v>431</v>
      </c>
      <c r="P369">
        <v>0.000248</v>
      </c>
      <c r="Q369" t="s">
        <v>71</v>
      </c>
      <c r="R369" t="s">
        <v>432</v>
      </c>
      <c r="S369" t="e">
        <f t="shared" si="7"/>
        <v>#NAME?</v>
      </c>
      <c r="T369" t="s">
        <v>71</v>
      </c>
      <c r="U369" t="s">
        <v>70</v>
      </c>
      <c r="V369">
        <v>2.845202</v>
      </c>
      <c r="W369" t="s">
        <v>71</v>
      </c>
      <c r="X369" t="s">
        <v>433</v>
      </c>
      <c r="Y369">
        <v>0</v>
      </c>
      <c r="Z369" t="s">
        <v>72</v>
      </c>
      <c r="AA369">
        <v>0.044091</v>
      </c>
      <c r="AB369" t="s">
        <v>71</v>
      </c>
      <c r="AC369" t="s">
        <v>73</v>
      </c>
      <c r="AD369">
        <v>2.701121</v>
      </c>
      <c r="AE369" t="s">
        <v>71</v>
      </c>
      <c r="AF369" t="s">
        <v>446</v>
      </c>
      <c r="AG369">
        <v>0.083647</v>
      </c>
      <c r="AH369" t="s">
        <v>71</v>
      </c>
      <c r="AI369" t="s">
        <v>74</v>
      </c>
      <c r="AJ369">
        <v>0.006813</v>
      </c>
      <c r="AK369" t="s">
        <v>71</v>
      </c>
      <c r="AL369" t="s">
        <v>437</v>
      </c>
      <c r="AM369">
        <v>1000</v>
      </c>
      <c r="AN369" t="s">
        <v>438</v>
      </c>
      <c r="AO369">
        <v>1000000</v>
      </c>
      <c r="AP369" t="s">
        <v>439</v>
      </c>
      <c r="AQ369">
        <v>10</v>
      </c>
      <c r="AR369" t="s">
        <v>440</v>
      </c>
      <c r="AS369">
        <v>1000</v>
      </c>
      <c r="AT369" t="s">
        <v>441</v>
      </c>
      <c r="AU369">
        <v>20</v>
      </c>
      <c r="AV369" t="s">
        <v>442</v>
      </c>
      <c r="AW369">
        <v>20</v>
      </c>
      <c r="AX369" t="s">
        <v>443</v>
      </c>
      <c r="AY369">
        <v>2</v>
      </c>
      <c r="AZ369" t="s">
        <v>444</v>
      </c>
      <c r="BA369">
        <v>0</v>
      </c>
      <c r="BB369" t="s">
        <v>445</v>
      </c>
      <c r="BC369">
        <v>1000000</v>
      </c>
    </row>
    <row r="370" spans="1:55">
      <c r="A370">
        <v>970</v>
      </c>
      <c r="B370" t="s">
        <v>425</v>
      </c>
      <c r="C370">
        <v>1</v>
      </c>
      <c r="D370" t="s">
        <v>426</v>
      </c>
      <c r="E370">
        <v>161</v>
      </c>
      <c r="F370" t="s">
        <v>427</v>
      </c>
      <c r="G370" t="s">
        <v>428</v>
      </c>
      <c r="H370">
        <v>96.604</v>
      </c>
      <c r="I370" t="s">
        <v>429</v>
      </c>
      <c r="J370">
        <v>0.000238</v>
      </c>
      <c r="K370" t="s">
        <v>71</v>
      </c>
      <c r="L370" t="s">
        <v>430</v>
      </c>
      <c r="M370">
        <v>20.218786</v>
      </c>
      <c r="N370" t="s">
        <v>71</v>
      </c>
      <c r="O370" t="s">
        <v>431</v>
      </c>
      <c r="P370">
        <v>0.000258</v>
      </c>
      <c r="Q370" t="s">
        <v>71</v>
      </c>
      <c r="R370" t="s">
        <v>432</v>
      </c>
      <c r="S370" t="e">
        <f t="shared" si="7"/>
        <v>#NAME?</v>
      </c>
      <c r="T370" t="s">
        <v>71</v>
      </c>
      <c r="U370" t="s">
        <v>70</v>
      </c>
      <c r="V370">
        <v>1.574956</v>
      </c>
      <c r="W370" t="s">
        <v>71</v>
      </c>
      <c r="X370" t="s">
        <v>433</v>
      </c>
      <c r="Y370">
        <v>0</v>
      </c>
      <c r="Z370" t="s">
        <v>72</v>
      </c>
      <c r="AA370">
        <v>0.043946</v>
      </c>
      <c r="AB370" t="s">
        <v>71</v>
      </c>
      <c r="AC370" t="s">
        <v>73</v>
      </c>
      <c r="AD370">
        <v>1.386334</v>
      </c>
      <c r="AE370" t="s">
        <v>71</v>
      </c>
      <c r="AF370" t="s">
        <v>446</v>
      </c>
      <c r="AG370">
        <v>0.128838</v>
      </c>
      <c r="AH370" t="s">
        <v>71</v>
      </c>
      <c r="AI370" t="s">
        <v>74</v>
      </c>
      <c r="AJ370">
        <v>0.006811</v>
      </c>
      <c r="AK370" t="s">
        <v>71</v>
      </c>
      <c r="AL370" t="s">
        <v>437</v>
      </c>
      <c r="AM370">
        <v>1000</v>
      </c>
      <c r="AN370" t="s">
        <v>438</v>
      </c>
      <c r="AO370">
        <v>1000000</v>
      </c>
      <c r="AP370" t="s">
        <v>439</v>
      </c>
      <c r="AQ370">
        <v>10</v>
      </c>
      <c r="AR370" t="s">
        <v>440</v>
      </c>
      <c r="AS370">
        <v>1000</v>
      </c>
      <c r="AT370" t="s">
        <v>441</v>
      </c>
      <c r="AU370">
        <v>20</v>
      </c>
      <c r="AV370" t="s">
        <v>442</v>
      </c>
      <c r="AW370">
        <v>20</v>
      </c>
      <c r="AX370" t="s">
        <v>443</v>
      </c>
      <c r="AY370">
        <v>2</v>
      </c>
      <c r="AZ370" t="s">
        <v>444</v>
      </c>
      <c r="BA370">
        <v>0</v>
      </c>
      <c r="BB370" t="s">
        <v>445</v>
      </c>
      <c r="BC370">
        <v>1000000</v>
      </c>
    </row>
    <row r="371" spans="1:55">
      <c r="A371">
        <v>969</v>
      </c>
      <c r="B371" t="s">
        <v>425</v>
      </c>
      <c r="C371">
        <v>2</v>
      </c>
      <c r="D371" t="s">
        <v>426</v>
      </c>
      <c r="E371">
        <v>170</v>
      </c>
      <c r="F371" t="s">
        <v>427</v>
      </c>
      <c r="G371" t="s">
        <v>428</v>
      </c>
      <c r="H371">
        <v>96.504</v>
      </c>
      <c r="I371" t="s">
        <v>429</v>
      </c>
      <c r="J371">
        <v>0.000234</v>
      </c>
      <c r="K371" t="s">
        <v>71</v>
      </c>
      <c r="L371" t="s">
        <v>430</v>
      </c>
      <c r="M371">
        <v>37.661952</v>
      </c>
      <c r="N371" t="s">
        <v>71</v>
      </c>
      <c r="O371" t="s">
        <v>431</v>
      </c>
      <c r="P371">
        <v>0.000272</v>
      </c>
      <c r="Q371" t="s">
        <v>71</v>
      </c>
      <c r="R371" t="s">
        <v>432</v>
      </c>
      <c r="S371" t="e">
        <f t="shared" si="7"/>
        <v>#NAME?</v>
      </c>
      <c r="T371" t="s">
        <v>71</v>
      </c>
      <c r="U371" t="s">
        <v>70</v>
      </c>
      <c r="V371">
        <v>0.946127</v>
      </c>
      <c r="W371" t="s">
        <v>71</v>
      </c>
      <c r="X371" t="s">
        <v>433</v>
      </c>
      <c r="Y371">
        <v>0</v>
      </c>
      <c r="Z371" t="s">
        <v>72</v>
      </c>
      <c r="AA371">
        <v>0.043814</v>
      </c>
      <c r="AB371" t="s">
        <v>71</v>
      </c>
      <c r="AC371" t="s">
        <v>73</v>
      </c>
      <c r="AD371">
        <v>0.734684</v>
      </c>
      <c r="AE371" t="s">
        <v>71</v>
      </c>
      <c r="AF371" t="s">
        <v>446</v>
      </c>
      <c r="AG371">
        <v>0.152483</v>
      </c>
      <c r="AH371" t="s">
        <v>71</v>
      </c>
      <c r="AI371" t="s">
        <v>74</v>
      </c>
      <c r="AJ371">
        <v>0.006805</v>
      </c>
      <c r="AK371" t="s">
        <v>71</v>
      </c>
      <c r="AL371" t="s">
        <v>437</v>
      </c>
      <c r="AM371">
        <v>1000</v>
      </c>
      <c r="AN371" t="s">
        <v>438</v>
      </c>
      <c r="AO371">
        <v>1000000</v>
      </c>
      <c r="AP371" t="s">
        <v>439</v>
      </c>
      <c r="AQ371">
        <v>10</v>
      </c>
      <c r="AR371" t="s">
        <v>440</v>
      </c>
      <c r="AS371">
        <v>1000</v>
      </c>
      <c r="AT371" t="s">
        <v>441</v>
      </c>
      <c r="AU371">
        <v>20</v>
      </c>
      <c r="AV371" t="s">
        <v>442</v>
      </c>
      <c r="AW371">
        <v>20</v>
      </c>
      <c r="AX371" t="s">
        <v>443</v>
      </c>
      <c r="AY371">
        <v>2</v>
      </c>
      <c r="AZ371" t="s">
        <v>444</v>
      </c>
      <c r="BA371">
        <v>0</v>
      </c>
      <c r="BB371" t="s">
        <v>445</v>
      </c>
      <c r="BC371">
        <v>1000000</v>
      </c>
    </row>
    <row r="372" spans="1:55">
      <c r="A372">
        <v>968</v>
      </c>
      <c r="B372" t="s">
        <v>425</v>
      </c>
      <c r="C372">
        <v>3</v>
      </c>
      <c r="D372" t="s">
        <v>426</v>
      </c>
      <c r="E372">
        <v>189</v>
      </c>
      <c r="F372" t="s">
        <v>427</v>
      </c>
      <c r="G372" t="s">
        <v>428</v>
      </c>
      <c r="H372">
        <v>98.983</v>
      </c>
      <c r="I372" t="s">
        <v>429</v>
      </c>
      <c r="J372">
        <v>0.000238</v>
      </c>
      <c r="K372" t="s">
        <v>71</v>
      </c>
      <c r="L372" t="s">
        <v>430</v>
      </c>
      <c r="M372">
        <v>82.615519</v>
      </c>
      <c r="N372" t="s">
        <v>71</v>
      </c>
      <c r="O372" t="s">
        <v>431</v>
      </c>
      <c r="P372">
        <v>0.00032</v>
      </c>
      <c r="Q372" t="s">
        <v>71</v>
      </c>
      <c r="R372" t="s">
        <v>432</v>
      </c>
      <c r="S372" t="e">
        <f t="shared" si="7"/>
        <v>#NAME?</v>
      </c>
      <c r="T372" t="s">
        <v>71</v>
      </c>
      <c r="U372" t="s">
        <v>70</v>
      </c>
      <c r="V372">
        <v>0.621153</v>
      </c>
      <c r="W372" t="s">
        <v>71</v>
      </c>
      <c r="X372" t="s">
        <v>433</v>
      </c>
      <c r="Y372">
        <v>0</v>
      </c>
      <c r="Z372" t="s">
        <v>72</v>
      </c>
      <c r="AA372">
        <v>0.044392</v>
      </c>
      <c r="AB372" t="s">
        <v>71</v>
      </c>
      <c r="AC372" t="s">
        <v>73</v>
      </c>
      <c r="AD372">
        <v>0.399943</v>
      </c>
      <c r="AE372" t="s">
        <v>71</v>
      </c>
      <c r="AF372" t="s">
        <v>446</v>
      </c>
      <c r="AG372">
        <v>0.162375</v>
      </c>
      <c r="AH372" t="s">
        <v>71</v>
      </c>
      <c r="AI372" t="s">
        <v>74</v>
      </c>
      <c r="AJ372">
        <v>0.006793</v>
      </c>
      <c r="AK372" t="s">
        <v>71</v>
      </c>
      <c r="AL372" t="s">
        <v>437</v>
      </c>
      <c r="AM372">
        <v>1000</v>
      </c>
      <c r="AN372" t="s">
        <v>438</v>
      </c>
      <c r="AO372">
        <v>1000000</v>
      </c>
      <c r="AP372" t="s">
        <v>439</v>
      </c>
      <c r="AQ372">
        <v>10</v>
      </c>
      <c r="AR372" t="s">
        <v>440</v>
      </c>
      <c r="AS372">
        <v>1000</v>
      </c>
      <c r="AT372" t="s">
        <v>441</v>
      </c>
      <c r="AU372">
        <v>20</v>
      </c>
      <c r="AV372" t="s">
        <v>442</v>
      </c>
      <c r="AW372">
        <v>20</v>
      </c>
      <c r="AX372" t="s">
        <v>443</v>
      </c>
      <c r="AY372">
        <v>2</v>
      </c>
      <c r="AZ372" t="s">
        <v>444</v>
      </c>
      <c r="BA372">
        <v>0</v>
      </c>
      <c r="BB372" t="s">
        <v>445</v>
      </c>
      <c r="BC372">
        <v>1000000</v>
      </c>
    </row>
    <row r="373" spans="1:55">
      <c r="A373">
        <v>967</v>
      </c>
      <c r="B373" t="s">
        <v>425</v>
      </c>
      <c r="C373">
        <v>4</v>
      </c>
      <c r="D373" t="s">
        <v>426</v>
      </c>
      <c r="E373">
        <v>227</v>
      </c>
      <c r="F373" t="s">
        <v>427</v>
      </c>
      <c r="G373" t="s">
        <v>428</v>
      </c>
      <c r="H373">
        <v>105.612</v>
      </c>
      <c r="I373" t="s">
        <v>429</v>
      </c>
      <c r="J373">
        <v>0.000237</v>
      </c>
      <c r="K373" t="s">
        <v>71</v>
      </c>
      <c r="L373" t="s">
        <v>430</v>
      </c>
      <c r="M373">
        <v>169.896199</v>
      </c>
      <c r="N373" t="s">
        <v>71</v>
      </c>
      <c r="O373" t="s">
        <v>431</v>
      </c>
      <c r="P373">
        <v>0.000407</v>
      </c>
      <c r="Q373" t="s">
        <v>71</v>
      </c>
      <c r="R373" t="s">
        <v>432</v>
      </c>
      <c r="S373" t="e">
        <f t="shared" si="7"/>
        <v>#NAME?</v>
      </c>
      <c r="T373" t="s">
        <v>71</v>
      </c>
      <c r="U373" t="s">
        <v>70</v>
      </c>
      <c r="V373">
        <v>0.455826</v>
      </c>
      <c r="W373" t="s">
        <v>71</v>
      </c>
      <c r="X373" t="s">
        <v>433</v>
      </c>
      <c r="Y373">
        <v>0</v>
      </c>
      <c r="Z373" t="s">
        <v>72</v>
      </c>
      <c r="AA373">
        <v>0.044668</v>
      </c>
      <c r="AB373" t="s">
        <v>71</v>
      </c>
      <c r="AC373" t="s">
        <v>73</v>
      </c>
      <c r="AD373">
        <v>0.230954</v>
      </c>
      <c r="AE373" t="s">
        <v>71</v>
      </c>
      <c r="AF373" t="s">
        <v>446</v>
      </c>
      <c r="AG373">
        <v>0.166427</v>
      </c>
      <c r="AH373" t="s">
        <v>71</v>
      </c>
      <c r="AI373" t="s">
        <v>74</v>
      </c>
      <c r="AJ373">
        <v>0.006786</v>
      </c>
      <c r="AK373" t="s">
        <v>71</v>
      </c>
      <c r="AL373" t="s">
        <v>437</v>
      </c>
      <c r="AM373">
        <v>1000</v>
      </c>
      <c r="AN373" t="s">
        <v>438</v>
      </c>
      <c r="AO373">
        <v>1000000</v>
      </c>
      <c r="AP373" t="s">
        <v>439</v>
      </c>
      <c r="AQ373">
        <v>10</v>
      </c>
      <c r="AR373" t="s">
        <v>440</v>
      </c>
      <c r="AS373">
        <v>1000</v>
      </c>
      <c r="AT373" t="s">
        <v>441</v>
      </c>
      <c r="AU373">
        <v>20</v>
      </c>
      <c r="AV373" t="s">
        <v>442</v>
      </c>
      <c r="AW373">
        <v>20</v>
      </c>
      <c r="AX373" t="s">
        <v>443</v>
      </c>
      <c r="AY373">
        <v>2</v>
      </c>
      <c r="AZ373" t="s">
        <v>444</v>
      </c>
      <c r="BA373">
        <v>0</v>
      </c>
      <c r="BB373" t="s">
        <v>445</v>
      </c>
      <c r="BC373">
        <v>1000000</v>
      </c>
    </row>
    <row r="374" spans="1:55">
      <c r="A374">
        <v>966</v>
      </c>
      <c r="B374" t="s">
        <v>425</v>
      </c>
      <c r="C374">
        <v>5</v>
      </c>
      <c r="D374" t="s">
        <v>426</v>
      </c>
      <c r="E374">
        <v>304</v>
      </c>
      <c r="F374" t="s">
        <v>427</v>
      </c>
      <c r="G374" t="s">
        <v>428</v>
      </c>
      <c r="H374">
        <v>109.677</v>
      </c>
      <c r="I374" t="s">
        <v>429</v>
      </c>
      <c r="J374">
        <v>0.000236</v>
      </c>
      <c r="K374" t="s">
        <v>71</v>
      </c>
      <c r="L374" t="s">
        <v>430</v>
      </c>
      <c r="M374">
        <v>301.484356</v>
      </c>
      <c r="N374" t="s">
        <v>71</v>
      </c>
      <c r="O374" t="s">
        <v>431</v>
      </c>
      <c r="P374">
        <v>0.000538</v>
      </c>
      <c r="Q374" t="s">
        <v>71</v>
      </c>
      <c r="R374" t="s">
        <v>432</v>
      </c>
      <c r="S374" t="e">
        <f t="shared" si="7"/>
        <v>#NAME?</v>
      </c>
      <c r="T374" t="s">
        <v>71</v>
      </c>
      <c r="U374" t="s">
        <v>70</v>
      </c>
      <c r="V374">
        <v>0.375885</v>
      </c>
      <c r="W374" t="s">
        <v>71</v>
      </c>
      <c r="X374" t="s">
        <v>433</v>
      </c>
      <c r="Y374">
        <v>0</v>
      </c>
      <c r="Z374" t="s">
        <v>72</v>
      </c>
      <c r="AA374">
        <v>0.045308</v>
      </c>
      <c r="AB374" t="s">
        <v>71</v>
      </c>
      <c r="AC374" t="s">
        <v>73</v>
      </c>
      <c r="AD374">
        <v>0.146441</v>
      </c>
      <c r="AE374" t="s">
        <v>71</v>
      </c>
      <c r="AF374" t="s">
        <v>446</v>
      </c>
      <c r="AG374">
        <v>0.170335</v>
      </c>
      <c r="AH374" t="s">
        <v>71</v>
      </c>
      <c r="AI374" t="s">
        <v>74</v>
      </c>
      <c r="AJ374">
        <v>0.006794</v>
      </c>
      <c r="AK374" t="s">
        <v>71</v>
      </c>
      <c r="AL374" t="s">
        <v>437</v>
      </c>
      <c r="AM374">
        <v>1000</v>
      </c>
      <c r="AN374" t="s">
        <v>438</v>
      </c>
      <c r="AO374">
        <v>1000000</v>
      </c>
      <c r="AP374" t="s">
        <v>439</v>
      </c>
      <c r="AQ374">
        <v>10</v>
      </c>
      <c r="AR374" t="s">
        <v>440</v>
      </c>
      <c r="AS374">
        <v>1000</v>
      </c>
      <c r="AT374" t="s">
        <v>441</v>
      </c>
      <c r="AU374">
        <v>20</v>
      </c>
      <c r="AV374" t="s">
        <v>442</v>
      </c>
      <c r="AW374">
        <v>20</v>
      </c>
      <c r="AX374" t="s">
        <v>443</v>
      </c>
      <c r="AY374">
        <v>2</v>
      </c>
      <c r="AZ374" t="s">
        <v>444</v>
      </c>
      <c r="BA374">
        <v>0</v>
      </c>
      <c r="BB374" t="s">
        <v>445</v>
      </c>
      <c r="BC374">
        <v>1000000</v>
      </c>
    </row>
    <row r="375" spans="1:55">
      <c r="A375">
        <v>965</v>
      </c>
      <c r="B375" t="s">
        <v>425</v>
      </c>
      <c r="C375">
        <v>6</v>
      </c>
      <c r="D375" t="s">
        <v>426</v>
      </c>
      <c r="E375">
        <v>456</v>
      </c>
      <c r="F375" t="s">
        <v>427</v>
      </c>
      <c r="G375" t="s">
        <v>428</v>
      </c>
      <c r="H375">
        <v>107.075</v>
      </c>
      <c r="I375" t="s">
        <v>429</v>
      </c>
      <c r="J375">
        <v>0.000236</v>
      </c>
      <c r="K375" t="s">
        <v>71</v>
      </c>
      <c r="L375" t="s">
        <v>430</v>
      </c>
      <c r="M375">
        <v>569.433796</v>
      </c>
      <c r="N375" t="s">
        <v>71</v>
      </c>
      <c r="O375" t="s">
        <v>431</v>
      </c>
      <c r="P375">
        <v>0.000805</v>
      </c>
      <c r="Q375" t="s">
        <v>71</v>
      </c>
      <c r="R375" t="s">
        <v>432</v>
      </c>
      <c r="S375" t="e">
        <f t="shared" si="7"/>
        <v>#NAME?</v>
      </c>
      <c r="T375" t="s">
        <v>71</v>
      </c>
      <c r="U375" t="s">
        <v>70</v>
      </c>
      <c r="V375">
        <v>0.335707</v>
      </c>
      <c r="W375" t="s">
        <v>71</v>
      </c>
      <c r="X375" t="s">
        <v>433</v>
      </c>
      <c r="Y375">
        <v>0</v>
      </c>
      <c r="Z375" t="s">
        <v>72</v>
      </c>
      <c r="AA375">
        <v>0.045935</v>
      </c>
      <c r="AB375" t="s">
        <v>71</v>
      </c>
      <c r="AC375" t="s">
        <v>73</v>
      </c>
      <c r="AD375">
        <v>0.10111</v>
      </c>
      <c r="AE375" t="s">
        <v>71</v>
      </c>
      <c r="AF375" t="s">
        <v>446</v>
      </c>
      <c r="AG375">
        <v>0.175012</v>
      </c>
      <c r="AH375" t="s">
        <v>71</v>
      </c>
      <c r="AI375" t="s">
        <v>74</v>
      </c>
      <c r="AJ375">
        <v>0.006803</v>
      </c>
      <c r="AK375" t="s">
        <v>71</v>
      </c>
      <c r="AL375" t="s">
        <v>437</v>
      </c>
      <c r="AM375">
        <v>1000</v>
      </c>
      <c r="AN375" t="s">
        <v>438</v>
      </c>
      <c r="AO375">
        <v>1000000</v>
      </c>
      <c r="AP375" t="s">
        <v>439</v>
      </c>
      <c r="AQ375">
        <v>10</v>
      </c>
      <c r="AR375" t="s">
        <v>440</v>
      </c>
      <c r="AS375">
        <v>1000</v>
      </c>
      <c r="AT375" t="s">
        <v>441</v>
      </c>
      <c r="AU375">
        <v>20</v>
      </c>
      <c r="AV375" t="s">
        <v>442</v>
      </c>
      <c r="AW375">
        <v>20</v>
      </c>
      <c r="AX375" t="s">
        <v>443</v>
      </c>
      <c r="AY375">
        <v>2</v>
      </c>
      <c r="AZ375" t="s">
        <v>444</v>
      </c>
      <c r="BA375">
        <v>0</v>
      </c>
      <c r="BB375" t="s">
        <v>445</v>
      </c>
      <c r="BC375">
        <v>1000000</v>
      </c>
    </row>
    <row r="376" spans="1:55">
      <c r="A376">
        <v>964</v>
      </c>
      <c r="B376" t="s">
        <v>425</v>
      </c>
      <c r="C376">
        <v>7</v>
      </c>
      <c r="D376" t="s">
        <v>426</v>
      </c>
      <c r="E376">
        <v>761</v>
      </c>
      <c r="F376" t="s">
        <v>427</v>
      </c>
      <c r="G376" t="s">
        <v>428</v>
      </c>
      <c r="H376">
        <v>106.354</v>
      </c>
      <c r="I376" t="s">
        <v>429</v>
      </c>
      <c r="J376">
        <v>0.00024</v>
      </c>
      <c r="K376" t="s">
        <v>71</v>
      </c>
      <c r="L376" t="s">
        <v>430</v>
      </c>
      <c r="M376">
        <v>1515.187232</v>
      </c>
      <c r="N376" t="s">
        <v>71</v>
      </c>
      <c r="O376" t="s">
        <v>431</v>
      </c>
      <c r="P376">
        <v>0.001755</v>
      </c>
      <c r="Q376" t="s">
        <v>71</v>
      </c>
      <c r="R376" t="s">
        <v>432</v>
      </c>
      <c r="S376" t="e">
        <f t="shared" si="7"/>
        <v>#NAME?</v>
      </c>
      <c r="T376" t="s">
        <v>71</v>
      </c>
      <c r="U376" t="s">
        <v>70</v>
      </c>
      <c r="V376">
        <v>0.306519</v>
      </c>
      <c r="W376" t="s">
        <v>71</v>
      </c>
      <c r="X376" t="s">
        <v>433</v>
      </c>
      <c r="Y376">
        <v>0</v>
      </c>
      <c r="Z376" t="s">
        <v>72</v>
      </c>
      <c r="AA376">
        <v>0.045038</v>
      </c>
      <c r="AB376" t="s">
        <v>71</v>
      </c>
      <c r="AC376" t="s">
        <v>73</v>
      </c>
      <c r="AD376">
        <v>0.069689</v>
      </c>
      <c r="AE376" t="s">
        <v>71</v>
      </c>
      <c r="AF376" t="s">
        <v>446</v>
      </c>
      <c r="AG376">
        <v>0.178774</v>
      </c>
      <c r="AH376" t="s">
        <v>71</v>
      </c>
      <c r="AI376" t="s">
        <v>74</v>
      </c>
      <c r="AJ376">
        <v>0.006774</v>
      </c>
      <c r="AK376" t="s">
        <v>71</v>
      </c>
      <c r="AL376" t="s">
        <v>437</v>
      </c>
      <c r="AM376">
        <v>1000</v>
      </c>
      <c r="AN376" t="s">
        <v>438</v>
      </c>
      <c r="AO376">
        <v>1000000</v>
      </c>
      <c r="AP376" t="s">
        <v>439</v>
      </c>
      <c r="AQ376">
        <v>10</v>
      </c>
      <c r="AR376" t="s">
        <v>440</v>
      </c>
      <c r="AS376">
        <v>1000</v>
      </c>
      <c r="AT376" t="s">
        <v>441</v>
      </c>
      <c r="AU376">
        <v>20</v>
      </c>
      <c r="AV376" t="s">
        <v>442</v>
      </c>
      <c r="AW376">
        <v>20</v>
      </c>
      <c r="AX376" t="s">
        <v>443</v>
      </c>
      <c r="AY376">
        <v>2</v>
      </c>
      <c r="AZ376" t="s">
        <v>444</v>
      </c>
      <c r="BA376">
        <v>0</v>
      </c>
      <c r="BB376" t="s">
        <v>445</v>
      </c>
      <c r="BC376">
        <v>1000000</v>
      </c>
    </row>
    <row r="377" spans="1:55">
      <c r="A377">
        <v>963</v>
      </c>
      <c r="B377" t="s">
        <v>425</v>
      </c>
      <c r="C377">
        <v>8</v>
      </c>
      <c r="D377" t="s">
        <v>426</v>
      </c>
      <c r="E377">
        <v>1372</v>
      </c>
      <c r="F377" t="s">
        <v>427</v>
      </c>
      <c r="G377" t="s">
        <v>428</v>
      </c>
      <c r="H377">
        <v>106.056</v>
      </c>
      <c r="I377" t="s">
        <v>429</v>
      </c>
      <c r="J377">
        <v>0.000244</v>
      </c>
      <c r="K377" t="s">
        <v>71</v>
      </c>
      <c r="L377" t="s">
        <v>430</v>
      </c>
      <c r="M377">
        <v>5853.319618</v>
      </c>
      <c r="N377" t="s">
        <v>71</v>
      </c>
      <c r="O377" t="s">
        <v>431</v>
      </c>
      <c r="P377">
        <v>0.006098</v>
      </c>
      <c r="Q377" t="s">
        <v>71</v>
      </c>
      <c r="R377" t="s">
        <v>432</v>
      </c>
      <c r="S377" t="e">
        <f t="shared" si="7"/>
        <v>#NAME?</v>
      </c>
      <c r="T377" t="s">
        <v>71</v>
      </c>
      <c r="U377" t="s">
        <v>70</v>
      </c>
      <c r="V377">
        <v>0.292859</v>
      </c>
      <c r="W377" t="s">
        <v>71</v>
      </c>
      <c r="X377" t="s">
        <v>433</v>
      </c>
      <c r="Y377">
        <v>0</v>
      </c>
      <c r="Z377" t="s">
        <v>72</v>
      </c>
      <c r="AA377">
        <v>0.045543</v>
      </c>
      <c r="AB377" t="s">
        <v>71</v>
      </c>
      <c r="AC377" t="s">
        <v>73</v>
      </c>
      <c r="AD377">
        <v>0.047945</v>
      </c>
      <c r="AE377" t="s">
        <v>71</v>
      </c>
      <c r="AF377" t="s">
        <v>446</v>
      </c>
      <c r="AG377">
        <v>0.186231</v>
      </c>
      <c r="AH377" t="s">
        <v>71</v>
      </c>
      <c r="AI377" t="s">
        <v>74</v>
      </c>
      <c r="AJ377">
        <v>0.006756</v>
      </c>
      <c r="AK377" t="s">
        <v>71</v>
      </c>
      <c r="AL377" t="s">
        <v>437</v>
      </c>
      <c r="AM377">
        <v>1000</v>
      </c>
      <c r="AN377" t="s">
        <v>438</v>
      </c>
      <c r="AO377">
        <v>1000000</v>
      </c>
      <c r="AP377" t="s">
        <v>439</v>
      </c>
      <c r="AQ377">
        <v>10</v>
      </c>
      <c r="AR377" t="s">
        <v>440</v>
      </c>
      <c r="AS377">
        <v>1000</v>
      </c>
      <c r="AT377" t="s">
        <v>441</v>
      </c>
      <c r="AU377">
        <v>20</v>
      </c>
      <c r="AV377" t="s">
        <v>442</v>
      </c>
      <c r="AW377">
        <v>20</v>
      </c>
      <c r="AX377" t="s">
        <v>443</v>
      </c>
      <c r="AY377">
        <v>2</v>
      </c>
      <c r="AZ377" t="s">
        <v>444</v>
      </c>
      <c r="BA377">
        <v>0</v>
      </c>
      <c r="BB377" t="s">
        <v>445</v>
      </c>
      <c r="BC377">
        <v>1000000</v>
      </c>
    </row>
    <row r="378" spans="1:55">
      <c r="A378">
        <v>962</v>
      </c>
      <c r="B378" t="s">
        <v>425</v>
      </c>
      <c r="C378">
        <v>9</v>
      </c>
      <c r="D378" t="s">
        <v>426</v>
      </c>
      <c r="E378">
        <v>2593</v>
      </c>
      <c r="F378" t="s">
        <v>427</v>
      </c>
      <c r="G378" t="s">
        <v>428</v>
      </c>
      <c r="H378">
        <v>112.343</v>
      </c>
      <c r="I378" t="s">
        <v>429</v>
      </c>
      <c r="J378">
        <v>0.000239</v>
      </c>
      <c r="K378" t="s">
        <v>71</v>
      </c>
      <c r="L378" t="s">
        <v>430</v>
      </c>
      <c r="M378">
        <v>15621.324018</v>
      </c>
      <c r="N378" t="s">
        <v>71</v>
      </c>
      <c r="O378" t="s">
        <v>431</v>
      </c>
      <c r="P378">
        <v>0.01586</v>
      </c>
      <c r="Q378" t="s">
        <v>71</v>
      </c>
      <c r="R378" t="s">
        <v>432</v>
      </c>
      <c r="S378" t="e">
        <f t="shared" si="7"/>
        <v>#NAME?</v>
      </c>
      <c r="T378" t="s">
        <v>71</v>
      </c>
      <c r="U378" t="s">
        <v>70</v>
      </c>
      <c r="V378">
        <v>0.275533</v>
      </c>
      <c r="W378" t="s">
        <v>71</v>
      </c>
      <c r="X378" t="s">
        <v>433</v>
      </c>
      <c r="Y378">
        <v>0</v>
      </c>
      <c r="Z378" t="s">
        <v>72</v>
      </c>
      <c r="AA378">
        <v>0.045515</v>
      </c>
      <c r="AB378" t="s">
        <v>71</v>
      </c>
      <c r="AC378" t="s">
        <v>73</v>
      </c>
      <c r="AD378">
        <v>0.015555</v>
      </c>
      <c r="AE378" t="s">
        <v>71</v>
      </c>
      <c r="AF378" t="s">
        <v>446</v>
      </c>
      <c r="AG378">
        <v>0.201349</v>
      </c>
      <c r="AH378" t="s">
        <v>71</v>
      </c>
      <c r="AI378" t="s">
        <v>74</v>
      </c>
      <c r="AJ378">
        <v>0.006771</v>
      </c>
      <c r="AK378" t="s">
        <v>71</v>
      </c>
      <c r="AL378" t="s">
        <v>437</v>
      </c>
      <c r="AM378">
        <v>1000</v>
      </c>
      <c r="AN378" t="s">
        <v>438</v>
      </c>
      <c r="AO378">
        <v>1000000</v>
      </c>
      <c r="AP378" t="s">
        <v>439</v>
      </c>
      <c r="AQ378">
        <v>10</v>
      </c>
      <c r="AR378" t="s">
        <v>440</v>
      </c>
      <c r="AS378">
        <v>1000</v>
      </c>
      <c r="AT378" t="s">
        <v>441</v>
      </c>
      <c r="AU378">
        <v>20</v>
      </c>
      <c r="AV378" t="s">
        <v>442</v>
      </c>
      <c r="AW378">
        <v>20</v>
      </c>
      <c r="AX378" t="s">
        <v>443</v>
      </c>
      <c r="AY378">
        <v>2</v>
      </c>
      <c r="AZ378" t="s">
        <v>444</v>
      </c>
      <c r="BA378">
        <v>0</v>
      </c>
      <c r="BB378" t="s">
        <v>445</v>
      </c>
      <c r="BC378">
        <v>1000000</v>
      </c>
    </row>
    <row r="379" spans="1:55">
      <c r="A379">
        <v>961</v>
      </c>
      <c r="B379" t="s">
        <v>425</v>
      </c>
      <c r="C379">
        <v>0</v>
      </c>
      <c r="D379" t="s">
        <v>426</v>
      </c>
      <c r="E379">
        <v>154</v>
      </c>
      <c r="F379" t="s">
        <v>427</v>
      </c>
      <c r="G379" t="s">
        <v>428</v>
      </c>
      <c r="H379">
        <v>100.61</v>
      </c>
      <c r="I379" t="s">
        <v>429</v>
      </c>
      <c r="J379">
        <v>0.000242</v>
      </c>
      <c r="K379" t="s">
        <v>71</v>
      </c>
      <c r="L379" t="s">
        <v>430</v>
      </c>
      <c r="M379">
        <v>10.379891</v>
      </c>
      <c r="N379" t="s">
        <v>71</v>
      </c>
      <c r="O379" t="s">
        <v>431</v>
      </c>
      <c r="P379">
        <v>0.000252</v>
      </c>
      <c r="Q379" t="s">
        <v>71</v>
      </c>
      <c r="R379" t="s">
        <v>432</v>
      </c>
      <c r="S379" t="e">
        <f t="shared" ref="S379:S412" si="8">-nan</f>
        <v>#NAME?</v>
      </c>
      <c r="T379" t="s">
        <v>71</v>
      </c>
      <c r="U379" t="s">
        <v>70</v>
      </c>
      <c r="V379">
        <v>2.962161</v>
      </c>
      <c r="W379" t="s">
        <v>71</v>
      </c>
      <c r="X379" t="s">
        <v>433</v>
      </c>
      <c r="Y379">
        <v>0</v>
      </c>
      <c r="Z379" t="s">
        <v>72</v>
      </c>
      <c r="AA379">
        <v>0.044794</v>
      </c>
      <c r="AB379" t="s">
        <v>71</v>
      </c>
      <c r="AC379" t="s">
        <v>73</v>
      </c>
      <c r="AD379">
        <v>2.815691</v>
      </c>
      <c r="AE379" t="s">
        <v>71</v>
      </c>
      <c r="AF379" t="s">
        <v>446</v>
      </c>
      <c r="AG379">
        <v>0.085204</v>
      </c>
      <c r="AH379" t="s">
        <v>71</v>
      </c>
      <c r="AI379" t="s">
        <v>74</v>
      </c>
      <c r="AJ379">
        <v>0.006874</v>
      </c>
      <c r="AK379" t="s">
        <v>71</v>
      </c>
      <c r="AL379" t="s">
        <v>437</v>
      </c>
      <c r="AM379">
        <v>1000</v>
      </c>
      <c r="AN379" t="s">
        <v>438</v>
      </c>
      <c r="AO379">
        <v>1000000</v>
      </c>
      <c r="AP379" t="s">
        <v>439</v>
      </c>
      <c r="AQ379">
        <v>10</v>
      </c>
      <c r="AR379" t="s">
        <v>440</v>
      </c>
      <c r="AS379">
        <v>1000</v>
      </c>
      <c r="AT379" t="s">
        <v>441</v>
      </c>
      <c r="AU379">
        <v>20</v>
      </c>
      <c r="AV379" t="s">
        <v>442</v>
      </c>
      <c r="AW379">
        <v>20</v>
      </c>
      <c r="AX379" t="s">
        <v>443</v>
      </c>
      <c r="AY379">
        <v>1</v>
      </c>
      <c r="AZ379" t="s">
        <v>444</v>
      </c>
      <c r="BA379">
        <v>0</v>
      </c>
      <c r="BB379" t="s">
        <v>445</v>
      </c>
      <c r="BC379">
        <v>1000000</v>
      </c>
    </row>
    <row r="380" spans="1:55">
      <c r="A380">
        <v>960</v>
      </c>
      <c r="B380" t="s">
        <v>425</v>
      </c>
      <c r="C380">
        <v>1</v>
      </c>
      <c r="D380" t="s">
        <v>426</v>
      </c>
      <c r="E380">
        <v>161</v>
      </c>
      <c r="F380" t="s">
        <v>427</v>
      </c>
      <c r="G380" t="s">
        <v>428</v>
      </c>
      <c r="H380">
        <v>108.253</v>
      </c>
      <c r="I380" t="s">
        <v>429</v>
      </c>
      <c r="J380">
        <v>0.000235</v>
      </c>
      <c r="K380" t="s">
        <v>71</v>
      </c>
      <c r="L380" t="s">
        <v>430</v>
      </c>
      <c r="M380">
        <v>20.365022</v>
      </c>
      <c r="N380" t="s">
        <v>71</v>
      </c>
      <c r="O380" t="s">
        <v>431</v>
      </c>
      <c r="P380">
        <v>0.000256</v>
      </c>
      <c r="Q380" t="s">
        <v>71</v>
      </c>
      <c r="R380" t="s">
        <v>432</v>
      </c>
      <c r="S380" t="e">
        <f t="shared" si="8"/>
        <v>#NAME?</v>
      </c>
      <c r="T380" t="s">
        <v>71</v>
      </c>
      <c r="U380" t="s">
        <v>70</v>
      </c>
      <c r="V380">
        <v>1.57773</v>
      </c>
      <c r="W380" t="s">
        <v>71</v>
      </c>
      <c r="X380" t="s">
        <v>433</v>
      </c>
      <c r="Y380">
        <v>0</v>
      </c>
      <c r="Z380" t="s">
        <v>72</v>
      </c>
      <c r="AA380">
        <v>0.043918</v>
      </c>
      <c r="AB380" t="s">
        <v>71</v>
      </c>
      <c r="AC380" t="s">
        <v>73</v>
      </c>
      <c r="AD380">
        <v>1.387544</v>
      </c>
      <c r="AE380" t="s">
        <v>71</v>
      </c>
      <c r="AF380" t="s">
        <v>446</v>
      </c>
      <c r="AG380">
        <v>0.130256</v>
      </c>
      <c r="AH380" t="s">
        <v>71</v>
      </c>
      <c r="AI380" t="s">
        <v>74</v>
      </c>
      <c r="AJ380">
        <v>0.006807</v>
      </c>
      <c r="AK380" t="s">
        <v>71</v>
      </c>
      <c r="AL380" t="s">
        <v>437</v>
      </c>
      <c r="AM380">
        <v>1000</v>
      </c>
      <c r="AN380" t="s">
        <v>438</v>
      </c>
      <c r="AO380">
        <v>1000000</v>
      </c>
      <c r="AP380" t="s">
        <v>439</v>
      </c>
      <c r="AQ380">
        <v>10</v>
      </c>
      <c r="AR380" t="s">
        <v>440</v>
      </c>
      <c r="AS380">
        <v>1000</v>
      </c>
      <c r="AT380" t="s">
        <v>441</v>
      </c>
      <c r="AU380">
        <v>20</v>
      </c>
      <c r="AV380" t="s">
        <v>442</v>
      </c>
      <c r="AW380">
        <v>20</v>
      </c>
      <c r="AX380" t="s">
        <v>443</v>
      </c>
      <c r="AY380">
        <v>1</v>
      </c>
      <c r="AZ380" t="s">
        <v>444</v>
      </c>
      <c r="BA380">
        <v>0</v>
      </c>
      <c r="BB380" t="s">
        <v>445</v>
      </c>
      <c r="BC380">
        <v>1000000</v>
      </c>
    </row>
    <row r="381" spans="1:55">
      <c r="A381">
        <v>959</v>
      </c>
      <c r="B381" t="s">
        <v>425</v>
      </c>
      <c r="C381">
        <v>2</v>
      </c>
      <c r="D381" t="s">
        <v>426</v>
      </c>
      <c r="E381">
        <v>170</v>
      </c>
      <c r="F381" t="s">
        <v>427</v>
      </c>
      <c r="G381" t="s">
        <v>428</v>
      </c>
      <c r="H381">
        <v>105.226</v>
      </c>
      <c r="I381" t="s">
        <v>429</v>
      </c>
      <c r="J381">
        <v>0.000238</v>
      </c>
      <c r="K381" t="s">
        <v>71</v>
      </c>
      <c r="L381" t="s">
        <v>430</v>
      </c>
      <c r="M381">
        <v>37.879979</v>
      </c>
      <c r="N381" t="s">
        <v>71</v>
      </c>
      <c r="O381" t="s">
        <v>431</v>
      </c>
      <c r="P381">
        <v>0.000276</v>
      </c>
      <c r="Q381" t="s">
        <v>71</v>
      </c>
      <c r="R381" t="s">
        <v>432</v>
      </c>
      <c r="S381" t="e">
        <f t="shared" si="8"/>
        <v>#NAME?</v>
      </c>
      <c r="T381" t="s">
        <v>71</v>
      </c>
      <c r="U381" t="s">
        <v>70</v>
      </c>
      <c r="V381">
        <v>0.940414</v>
      </c>
      <c r="W381" t="s">
        <v>71</v>
      </c>
      <c r="X381" t="s">
        <v>433</v>
      </c>
      <c r="Y381">
        <v>0</v>
      </c>
      <c r="Z381" t="s">
        <v>72</v>
      </c>
      <c r="AA381">
        <v>0.043875</v>
      </c>
      <c r="AB381" t="s">
        <v>71</v>
      </c>
      <c r="AC381" t="s">
        <v>73</v>
      </c>
      <c r="AD381">
        <v>0.728088</v>
      </c>
      <c r="AE381" t="s">
        <v>71</v>
      </c>
      <c r="AF381" t="s">
        <v>446</v>
      </c>
      <c r="AG381">
        <v>0.153324</v>
      </c>
      <c r="AH381" t="s">
        <v>71</v>
      </c>
      <c r="AI381" t="s">
        <v>74</v>
      </c>
      <c r="AJ381">
        <v>0.006825</v>
      </c>
      <c r="AK381" t="s">
        <v>71</v>
      </c>
      <c r="AL381" t="s">
        <v>437</v>
      </c>
      <c r="AM381">
        <v>1000</v>
      </c>
      <c r="AN381" t="s">
        <v>438</v>
      </c>
      <c r="AO381">
        <v>1000000</v>
      </c>
      <c r="AP381" t="s">
        <v>439</v>
      </c>
      <c r="AQ381">
        <v>10</v>
      </c>
      <c r="AR381" t="s">
        <v>440</v>
      </c>
      <c r="AS381">
        <v>1000</v>
      </c>
      <c r="AT381" t="s">
        <v>441</v>
      </c>
      <c r="AU381">
        <v>20</v>
      </c>
      <c r="AV381" t="s">
        <v>442</v>
      </c>
      <c r="AW381">
        <v>20</v>
      </c>
      <c r="AX381" t="s">
        <v>443</v>
      </c>
      <c r="AY381">
        <v>1</v>
      </c>
      <c r="AZ381" t="s">
        <v>444</v>
      </c>
      <c r="BA381">
        <v>0</v>
      </c>
      <c r="BB381" t="s">
        <v>445</v>
      </c>
      <c r="BC381">
        <v>1000000</v>
      </c>
    </row>
    <row r="382" spans="1:55">
      <c r="A382">
        <v>958</v>
      </c>
      <c r="B382" t="s">
        <v>425</v>
      </c>
      <c r="C382">
        <v>3</v>
      </c>
      <c r="D382" t="s">
        <v>426</v>
      </c>
      <c r="E382">
        <v>189</v>
      </c>
      <c r="F382" t="s">
        <v>427</v>
      </c>
      <c r="G382" t="s">
        <v>428</v>
      </c>
      <c r="H382">
        <v>101.417</v>
      </c>
      <c r="I382" t="s">
        <v>429</v>
      </c>
      <c r="J382">
        <v>0.00024</v>
      </c>
      <c r="K382" t="s">
        <v>71</v>
      </c>
      <c r="L382" t="s">
        <v>430</v>
      </c>
      <c r="M382">
        <v>80.967259</v>
      </c>
      <c r="N382" t="s">
        <v>71</v>
      </c>
      <c r="O382" t="s">
        <v>431</v>
      </c>
      <c r="P382">
        <v>0.000321</v>
      </c>
      <c r="Q382" t="s">
        <v>71</v>
      </c>
      <c r="R382" t="s">
        <v>432</v>
      </c>
      <c r="S382" t="e">
        <f t="shared" si="8"/>
        <v>#NAME?</v>
      </c>
      <c r="T382" t="s">
        <v>71</v>
      </c>
      <c r="U382" t="s">
        <v>70</v>
      </c>
      <c r="V382">
        <v>0.610254</v>
      </c>
      <c r="W382" t="s">
        <v>71</v>
      </c>
      <c r="X382" t="s">
        <v>433</v>
      </c>
      <c r="Y382">
        <v>0</v>
      </c>
      <c r="Z382" t="s">
        <v>72</v>
      </c>
      <c r="AA382">
        <v>0.043762</v>
      </c>
      <c r="AB382" t="s">
        <v>71</v>
      </c>
      <c r="AC382" t="s">
        <v>73</v>
      </c>
      <c r="AD382">
        <v>0.391327</v>
      </c>
      <c r="AE382" t="s">
        <v>71</v>
      </c>
      <c r="AF382" t="s">
        <v>446</v>
      </c>
      <c r="AG382">
        <v>0.161091</v>
      </c>
      <c r="AH382" t="s">
        <v>71</v>
      </c>
      <c r="AI382" t="s">
        <v>74</v>
      </c>
      <c r="AJ382">
        <v>0.006784</v>
      </c>
      <c r="AK382" t="s">
        <v>71</v>
      </c>
      <c r="AL382" t="s">
        <v>437</v>
      </c>
      <c r="AM382">
        <v>1000</v>
      </c>
      <c r="AN382" t="s">
        <v>438</v>
      </c>
      <c r="AO382">
        <v>1000000</v>
      </c>
      <c r="AP382" t="s">
        <v>439</v>
      </c>
      <c r="AQ382">
        <v>10</v>
      </c>
      <c r="AR382" t="s">
        <v>440</v>
      </c>
      <c r="AS382">
        <v>1000</v>
      </c>
      <c r="AT382" t="s">
        <v>441</v>
      </c>
      <c r="AU382">
        <v>20</v>
      </c>
      <c r="AV382" t="s">
        <v>442</v>
      </c>
      <c r="AW382">
        <v>20</v>
      </c>
      <c r="AX382" t="s">
        <v>443</v>
      </c>
      <c r="AY382">
        <v>1</v>
      </c>
      <c r="AZ382" t="s">
        <v>444</v>
      </c>
      <c r="BA382">
        <v>0</v>
      </c>
      <c r="BB382" t="s">
        <v>445</v>
      </c>
      <c r="BC382">
        <v>1000000</v>
      </c>
    </row>
    <row r="383" spans="1:55">
      <c r="A383">
        <v>957</v>
      </c>
      <c r="B383" t="s">
        <v>425</v>
      </c>
      <c r="C383">
        <v>4</v>
      </c>
      <c r="D383" t="s">
        <v>426</v>
      </c>
      <c r="E383">
        <v>227</v>
      </c>
      <c r="F383" t="s">
        <v>427</v>
      </c>
      <c r="G383" t="s">
        <v>428</v>
      </c>
      <c r="H383">
        <v>107.352</v>
      </c>
      <c r="I383" t="s">
        <v>429</v>
      </c>
      <c r="J383">
        <v>0.000239</v>
      </c>
      <c r="K383" t="s">
        <v>71</v>
      </c>
      <c r="L383" t="s">
        <v>430</v>
      </c>
      <c r="M383">
        <v>167.975881</v>
      </c>
      <c r="N383" t="s">
        <v>71</v>
      </c>
      <c r="O383" t="s">
        <v>431</v>
      </c>
      <c r="P383">
        <v>0.000407</v>
      </c>
      <c r="Q383" t="s">
        <v>71</v>
      </c>
      <c r="R383" t="s">
        <v>432</v>
      </c>
      <c r="S383" t="e">
        <f t="shared" si="8"/>
        <v>#NAME?</v>
      </c>
      <c r="T383" t="s">
        <v>71</v>
      </c>
      <c r="U383" t="s">
        <v>70</v>
      </c>
      <c r="V383">
        <v>0.464354</v>
      </c>
      <c r="W383" t="s">
        <v>71</v>
      </c>
      <c r="X383" t="s">
        <v>433</v>
      </c>
      <c r="Y383">
        <v>0</v>
      </c>
      <c r="Z383" t="s">
        <v>72</v>
      </c>
      <c r="AA383">
        <v>0.044577</v>
      </c>
      <c r="AB383" t="s">
        <v>71</v>
      </c>
      <c r="AC383" t="s">
        <v>73</v>
      </c>
      <c r="AD383">
        <v>0.229163</v>
      </c>
      <c r="AE383" t="s">
        <v>71</v>
      </c>
      <c r="AF383" t="s">
        <v>446</v>
      </c>
      <c r="AG383">
        <v>0.176804</v>
      </c>
      <c r="AH383" t="s">
        <v>71</v>
      </c>
      <c r="AI383" t="s">
        <v>74</v>
      </c>
      <c r="AJ383">
        <v>0.006789</v>
      </c>
      <c r="AK383" t="s">
        <v>71</v>
      </c>
      <c r="AL383" t="s">
        <v>437</v>
      </c>
      <c r="AM383">
        <v>1000</v>
      </c>
      <c r="AN383" t="s">
        <v>438</v>
      </c>
      <c r="AO383">
        <v>1000000</v>
      </c>
      <c r="AP383" t="s">
        <v>439</v>
      </c>
      <c r="AQ383">
        <v>10</v>
      </c>
      <c r="AR383" t="s">
        <v>440</v>
      </c>
      <c r="AS383">
        <v>1000</v>
      </c>
      <c r="AT383" t="s">
        <v>441</v>
      </c>
      <c r="AU383">
        <v>20</v>
      </c>
      <c r="AV383" t="s">
        <v>442</v>
      </c>
      <c r="AW383">
        <v>20</v>
      </c>
      <c r="AX383" t="s">
        <v>443</v>
      </c>
      <c r="AY383">
        <v>1</v>
      </c>
      <c r="AZ383" t="s">
        <v>444</v>
      </c>
      <c r="BA383">
        <v>0</v>
      </c>
      <c r="BB383" t="s">
        <v>445</v>
      </c>
      <c r="BC383">
        <v>1000000</v>
      </c>
    </row>
    <row r="384" spans="1:55">
      <c r="A384">
        <v>956</v>
      </c>
      <c r="B384" t="s">
        <v>425</v>
      </c>
      <c r="C384">
        <v>5</v>
      </c>
      <c r="D384" t="s">
        <v>426</v>
      </c>
      <c r="E384">
        <v>304</v>
      </c>
      <c r="F384" t="s">
        <v>427</v>
      </c>
      <c r="G384" t="s">
        <v>428</v>
      </c>
      <c r="H384">
        <v>107.412</v>
      </c>
      <c r="I384" t="s">
        <v>429</v>
      </c>
      <c r="J384">
        <v>0.000235</v>
      </c>
      <c r="K384" t="s">
        <v>71</v>
      </c>
      <c r="L384" t="s">
        <v>430</v>
      </c>
      <c r="M384">
        <v>297.444362</v>
      </c>
      <c r="N384" t="s">
        <v>71</v>
      </c>
      <c r="O384" t="s">
        <v>431</v>
      </c>
      <c r="P384">
        <v>0.000532</v>
      </c>
      <c r="Q384" t="s">
        <v>71</v>
      </c>
      <c r="R384" t="s">
        <v>432</v>
      </c>
      <c r="S384" t="e">
        <f t="shared" si="8"/>
        <v>#NAME?</v>
      </c>
      <c r="T384" t="s">
        <v>71</v>
      </c>
      <c r="U384" t="s">
        <v>70</v>
      </c>
      <c r="V384">
        <v>0.374525</v>
      </c>
      <c r="W384" t="s">
        <v>71</v>
      </c>
      <c r="X384" t="s">
        <v>433</v>
      </c>
      <c r="Y384">
        <v>0</v>
      </c>
      <c r="Z384" t="s">
        <v>72</v>
      </c>
      <c r="AA384">
        <v>0.044838</v>
      </c>
      <c r="AB384" t="s">
        <v>71</v>
      </c>
      <c r="AC384" t="s">
        <v>73</v>
      </c>
      <c r="AD384">
        <v>0.143344</v>
      </c>
      <c r="AE384" t="s">
        <v>71</v>
      </c>
      <c r="AF384" t="s">
        <v>446</v>
      </c>
      <c r="AG384">
        <v>0.172563</v>
      </c>
      <c r="AH384" t="s">
        <v>71</v>
      </c>
      <c r="AI384" t="s">
        <v>74</v>
      </c>
      <c r="AJ384">
        <v>0.006808</v>
      </c>
      <c r="AK384" t="s">
        <v>71</v>
      </c>
      <c r="AL384" t="s">
        <v>437</v>
      </c>
      <c r="AM384">
        <v>1000</v>
      </c>
      <c r="AN384" t="s">
        <v>438</v>
      </c>
      <c r="AO384">
        <v>1000000</v>
      </c>
      <c r="AP384" t="s">
        <v>439</v>
      </c>
      <c r="AQ384">
        <v>10</v>
      </c>
      <c r="AR384" t="s">
        <v>440</v>
      </c>
      <c r="AS384">
        <v>1000</v>
      </c>
      <c r="AT384" t="s">
        <v>441</v>
      </c>
      <c r="AU384">
        <v>20</v>
      </c>
      <c r="AV384" t="s">
        <v>442</v>
      </c>
      <c r="AW384">
        <v>20</v>
      </c>
      <c r="AX384" t="s">
        <v>443</v>
      </c>
      <c r="AY384">
        <v>1</v>
      </c>
      <c r="AZ384" t="s">
        <v>444</v>
      </c>
      <c r="BA384">
        <v>0</v>
      </c>
      <c r="BB384" t="s">
        <v>445</v>
      </c>
      <c r="BC384">
        <v>1000000</v>
      </c>
    </row>
    <row r="385" spans="1:55">
      <c r="A385">
        <v>955</v>
      </c>
      <c r="B385" t="s">
        <v>425</v>
      </c>
      <c r="C385">
        <v>6</v>
      </c>
      <c r="D385" t="s">
        <v>426</v>
      </c>
      <c r="E385">
        <v>456</v>
      </c>
      <c r="F385" t="s">
        <v>427</v>
      </c>
      <c r="G385" t="s">
        <v>428</v>
      </c>
      <c r="H385">
        <v>108.623</v>
      </c>
      <c r="I385" t="s">
        <v>429</v>
      </c>
      <c r="J385">
        <v>0.000237</v>
      </c>
      <c r="K385" t="s">
        <v>71</v>
      </c>
      <c r="L385" t="s">
        <v>430</v>
      </c>
      <c r="M385">
        <v>554.573309</v>
      </c>
      <c r="N385" t="s">
        <v>71</v>
      </c>
      <c r="O385" t="s">
        <v>431</v>
      </c>
      <c r="P385">
        <v>0.000792</v>
      </c>
      <c r="Q385" t="s">
        <v>71</v>
      </c>
      <c r="R385" t="s">
        <v>432</v>
      </c>
      <c r="S385" t="e">
        <f t="shared" si="8"/>
        <v>#NAME?</v>
      </c>
      <c r="T385" t="s">
        <v>71</v>
      </c>
      <c r="U385" t="s">
        <v>70</v>
      </c>
      <c r="V385">
        <v>0.325231</v>
      </c>
      <c r="W385" t="s">
        <v>71</v>
      </c>
      <c r="X385" t="s">
        <v>433</v>
      </c>
      <c r="Y385">
        <v>0</v>
      </c>
      <c r="Z385" t="s">
        <v>72</v>
      </c>
      <c r="AA385">
        <v>0.045258</v>
      </c>
      <c r="AB385" t="s">
        <v>71</v>
      </c>
      <c r="AC385" t="s">
        <v>73</v>
      </c>
      <c r="AD385">
        <v>0.09613</v>
      </c>
      <c r="AE385" t="s">
        <v>71</v>
      </c>
      <c r="AF385" t="s">
        <v>446</v>
      </c>
      <c r="AG385">
        <v>0.170424</v>
      </c>
      <c r="AH385" t="s">
        <v>71</v>
      </c>
      <c r="AI385" t="s">
        <v>74</v>
      </c>
      <c r="AJ385">
        <v>0.006775</v>
      </c>
      <c r="AK385" t="s">
        <v>71</v>
      </c>
      <c r="AL385" t="s">
        <v>437</v>
      </c>
      <c r="AM385">
        <v>1000</v>
      </c>
      <c r="AN385" t="s">
        <v>438</v>
      </c>
      <c r="AO385">
        <v>1000000</v>
      </c>
      <c r="AP385" t="s">
        <v>439</v>
      </c>
      <c r="AQ385">
        <v>10</v>
      </c>
      <c r="AR385" t="s">
        <v>440</v>
      </c>
      <c r="AS385">
        <v>1000</v>
      </c>
      <c r="AT385" t="s">
        <v>441</v>
      </c>
      <c r="AU385">
        <v>20</v>
      </c>
      <c r="AV385" t="s">
        <v>442</v>
      </c>
      <c r="AW385">
        <v>20</v>
      </c>
      <c r="AX385" t="s">
        <v>443</v>
      </c>
      <c r="AY385">
        <v>1</v>
      </c>
      <c r="AZ385" t="s">
        <v>444</v>
      </c>
      <c r="BA385">
        <v>0</v>
      </c>
      <c r="BB385" t="s">
        <v>445</v>
      </c>
      <c r="BC385">
        <v>1000000</v>
      </c>
    </row>
    <row r="386" spans="1:55">
      <c r="A386">
        <v>954</v>
      </c>
      <c r="B386" t="s">
        <v>425</v>
      </c>
      <c r="C386">
        <v>7</v>
      </c>
      <c r="D386" t="s">
        <v>426</v>
      </c>
      <c r="E386">
        <v>761</v>
      </c>
      <c r="F386" t="s">
        <v>427</v>
      </c>
      <c r="G386" t="s">
        <v>428</v>
      </c>
      <c r="H386">
        <v>105.113</v>
      </c>
      <c r="I386" t="s">
        <v>429</v>
      </c>
      <c r="J386">
        <v>0.000236</v>
      </c>
      <c r="K386" t="s">
        <v>71</v>
      </c>
      <c r="L386" t="s">
        <v>430</v>
      </c>
      <c r="M386">
        <v>1701.083815</v>
      </c>
      <c r="N386" t="s">
        <v>71</v>
      </c>
      <c r="O386" t="s">
        <v>431</v>
      </c>
      <c r="P386">
        <v>0.001937</v>
      </c>
      <c r="Q386" t="s">
        <v>71</v>
      </c>
      <c r="R386" t="s">
        <v>432</v>
      </c>
      <c r="S386" t="e">
        <f t="shared" si="8"/>
        <v>#NAME?</v>
      </c>
      <c r="T386" t="s">
        <v>71</v>
      </c>
      <c r="U386" t="s">
        <v>70</v>
      </c>
      <c r="V386">
        <v>0.301888</v>
      </c>
      <c r="W386" t="s">
        <v>71</v>
      </c>
      <c r="X386" t="s">
        <v>433</v>
      </c>
      <c r="Y386">
        <v>0</v>
      </c>
      <c r="Z386" t="s">
        <v>72</v>
      </c>
      <c r="AA386">
        <v>0.044868</v>
      </c>
      <c r="AB386" t="s">
        <v>71</v>
      </c>
      <c r="AC386" t="s">
        <v>73</v>
      </c>
      <c r="AD386">
        <v>0.068335</v>
      </c>
      <c r="AE386" t="s">
        <v>71</v>
      </c>
      <c r="AF386" t="s">
        <v>446</v>
      </c>
      <c r="AG386">
        <v>0.175759</v>
      </c>
      <c r="AH386" t="s">
        <v>71</v>
      </c>
      <c r="AI386" t="s">
        <v>74</v>
      </c>
      <c r="AJ386">
        <v>0.006767</v>
      </c>
      <c r="AK386" t="s">
        <v>71</v>
      </c>
      <c r="AL386" t="s">
        <v>437</v>
      </c>
      <c r="AM386">
        <v>1000</v>
      </c>
      <c r="AN386" t="s">
        <v>438</v>
      </c>
      <c r="AO386">
        <v>1000000</v>
      </c>
      <c r="AP386" t="s">
        <v>439</v>
      </c>
      <c r="AQ386">
        <v>10</v>
      </c>
      <c r="AR386" t="s">
        <v>440</v>
      </c>
      <c r="AS386">
        <v>1000</v>
      </c>
      <c r="AT386" t="s">
        <v>441</v>
      </c>
      <c r="AU386">
        <v>20</v>
      </c>
      <c r="AV386" t="s">
        <v>442</v>
      </c>
      <c r="AW386">
        <v>20</v>
      </c>
      <c r="AX386" t="s">
        <v>443</v>
      </c>
      <c r="AY386">
        <v>1</v>
      </c>
      <c r="AZ386" t="s">
        <v>444</v>
      </c>
      <c r="BA386">
        <v>0</v>
      </c>
      <c r="BB386" t="s">
        <v>445</v>
      </c>
      <c r="BC386">
        <v>1000000</v>
      </c>
    </row>
    <row r="387" spans="1:55">
      <c r="A387">
        <v>953</v>
      </c>
      <c r="B387" t="s">
        <v>425</v>
      </c>
      <c r="C387">
        <v>8</v>
      </c>
      <c r="D387" t="s">
        <v>426</v>
      </c>
      <c r="E387">
        <v>1372</v>
      </c>
      <c r="F387" t="s">
        <v>427</v>
      </c>
      <c r="G387" t="s">
        <v>428</v>
      </c>
      <c r="H387">
        <v>101.07</v>
      </c>
      <c r="I387" t="s">
        <v>429</v>
      </c>
      <c r="J387">
        <v>0.000238</v>
      </c>
      <c r="K387" t="s">
        <v>71</v>
      </c>
      <c r="L387" t="s">
        <v>430</v>
      </c>
      <c r="M387">
        <v>6060.551054</v>
      </c>
      <c r="N387" t="s">
        <v>71</v>
      </c>
      <c r="O387" t="s">
        <v>431</v>
      </c>
      <c r="P387">
        <v>0.006299</v>
      </c>
      <c r="Q387" t="s">
        <v>71</v>
      </c>
      <c r="R387" t="s">
        <v>432</v>
      </c>
      <c r="S387" t="e">
        <f t="shared" si="8"/>
        <v>#NAME?</v>
      </c>
      <c r="T387" t="s">
        <v>71</v>
      </c>
      <c r="U387" t="s">
        <v>70</v>
      </c>
      <c r="V387">
        <v>0.318704</v>
      </c>
      <c r="W387" t="s">
        <v>71</v>
      </c>
      <c r="X387" t="s">
        <v>433</v>
      </c>
      <c r="Y387">
        <v>0</v>
      </c>
      <c r="Z387" t="s">
        <v>72</v>
      </c>
      <c r="AA387">
        <v>0.045988</v>
      </c>
      <c r="AB387" t="s">
        <v>71</v>
      </c>
      <c r="AC387" t="s">
        <v>73</v>
      </c>
      <c r="AD387">
        <v>0.049382</v>
      </c>
      <c r="AE387" t="s">
        <v>71</v>
      </c>
      <c r="AF387" t="s">
        <v>446</v>
      </c>
      <c r="AG387">
        <v>0.210117</v>
      </c>
      <c r="AH387" t="s">
        <v>71</v>
      </c>
      <c r="AI387" t="s">
        <v>74</v>
      </c>
      <c r="AJ387">
        <v>0.006772</v>
      </c>
      <c r="AK387" t="s">
        <v>71</v>
      </c>
      <c r="AL387" t="s">
        <v>437</v>
      </c>
      <c r="AM387">
        <v>1000</v>
      </c>
      <c r="AN387" t="s">
        <v>438</v>
      </c>
      <c r="AO387">
        <v>1000000</v>
      </c>
      <c r="AP387" t="s">
        <v>439</v>
      </c>
      <c r="AQ387">
        <v>10</v>
      </c>
      <c r="AR387" t="s">
        <v>440</v>
      </c>
      <c r="AS387">
        <v>1000</v>
      </c>
      <c r="AT387" t="s">
        <v>441</v>
      </c>
      <c r="AU387">
        <v>20</v>
      </c>
      <c r="AV387" t="s">
        <v>442</v>
      </c>
      <c r="AW387">
        <v>20</v>
      </c>
      <c r="AX387" t="s">
        <v>443</v>
      </c>
      <c r="AY387">
        <v>1</v>
      </c>
      <c r="AZ387" t="s">
        <v>444</v>
      </c>
      <c r="BA387">
        <v>0</v>
      </c>
      <c r="BB387" t="s">
        <v>445</v>
      </c>
      <c r="BC387">
        <v>1000000</v>
      </c>
    </row>
    <row r="388" spans="1:55">
      <c r="A388">
        <v>952</v>
      </c>
      <c r="B388" t="s">
        <v>425</v>
      </c>
      <c r="C388">
        <v>9</v>
      </c>
      <c r="D388" t="s">
        <v>426</v>
      </c>
      <c r="E388">
        <v>2593</v>
      </c>
      <c r="F388" t="s">
        <v>427</v>
      </c>
      <c r="G388" t="s">
        <v>428</v>
      </c>
      <c r="H388">
        <v>98.895</v>
      </c>
      <c r="I388" t="s">
        <v>429</v>
      </c>
      <c r="J388">
        <v>0.000242</v>
      </c>
      <c r="K388" t="s">
        <v>71</v>
      </c>
      <c r="L388" t="s">
        <v>430</v>
      </c>
      <c r="M388">
        <v>17164.208782</v>
      </c>
      <c r="N388" t="s">
        <v>71</v>
      </c>
      <c r="O388" t="s">
        <v>431</v>
      </c>
      <c r="P388">
        <v>0.017406</v>
      </c>
      <c r="Q388" t="s">
        <v>71</v>
      </c>
      <c r="R388" t="s">
        <v>432</v>
      </c>
      <c r="S388" t="e">
        <f t="shared" si="8"/>
        <v>#NAME?</v>
      </c>
      <c r="T388" t="s">
        <v>71</v>
      </c>
      <c r="U388" t="s">
        <v>70</v>
      </c>
      <c r="V388">
        <v>0.276994</v>
      </c>
      <c r="W388" t="s">
        <v>71</v>
      </c>
      <c r="X388" t="s">
        <v>433</v>
      </c>
      <c r="Y388">
        <v>0</v>
      </c>
      <c r="Z388" t="s">
        <v>72</v>
      </c>
      <c r="AA388">
        <v>0.045245</v>
      </c>
      <c r="AB388" t="s">
        <v>71</v>
      </c>
      <c r="AC388" t="s">
        <v>73</v>
      </c>
      <c r="AD388">
        <v>0.015175</v>
      </c>
      <c r="AE388" t="s">
        <v>71</v>
      </c>
      <c r="AF388" t="s">
        <v>446</v>
      </c>
      <c r="AG388">
        <v>0.203333</v>
      </c>
      <c r="AH388" t="s">
        <v>71</v>
      </c>
      <c r="AI388" t="s">
        <v>74</v>
      </c>
      <c r="AJ388">
        <v>0.006782</v>
      </c>
      <c r="AK388" t="s">
        <v>71</v>
      </c>
      <c r="AL388" t="s">
        <v>437</v>
      </c>
      <c r="AM388">
        <v>1000</v>
      </c>
      <c r="AN388" t="s">
        <v>438</v>
      </c>
      <c r="AO388">
        <v>1000000</v>
      </c>
      <c r="AP388" t="s">
        <v>439</v>
      </c>
      <c r="AQ388">
        <v>10</v>
      </c>
      <c r="AR388" t="s">
        <v>440</v>
      </c>
      <c r="AS388">
        <v>1000</v>
      </c>
      <c r="AT388" t="s">
        <v>441</v>
      </c>
      <c r="AU388">
        <v>20</v>
      </c>
      <c r="AV388" t="s">
        <v>442</v>
      </c>
      <c r="AW388">
        <v>20</v>
      </c>
      <c r="AX388" t="s">
        <v>443</v>
      </c>
      <c r="AY388">
        <v>1</v>
      </c>
      <c r="AZ388" t="s">
        <v>444</v>
      </c>
      <c r="BA388">
        <v>0</v>
      </c>
      <c r="BB388" t="s">
        <v>445</v>
      </c>
      <c r="BC388">
        <v>1000000</v>
      </c>
    </row>
    <row r="389" spans="1:55">
      <c r="A389">
        <v>951</v>
      </c>
      <c r="B389" t="s">
        <v>425</v>
      </c>
      <c r="C389">
        <v>0</v>
      </c>
      <c r="D389" t="s">
        <v>426</v>
      </c>
      <c r="E389">
        <v>154</v>
      </c>
      <c r="F389" t="s">
        <v>427</v>
      </c>
      <c r="G389" t="s">
        <v>428</v>
      </c>
      <c r="H389">
        <v>34.573</v>
      </c>
      <c r="I389" t="s">
        <v>429</v>
      </c>
      <c r="J389">
        <v>0.000238</v>
      </c>
      <c r="K389" t="s">
        <v>71</v>
      </c>
      <c r="L389" t="s">
        <v>430</v>
      </c>
      <c r="M389">
        <v>10.325046</v>
      </c>
      <c r="N389" t="s">
        <v>71</v>
      </c>
      <c r="O389" t="s">
        <v>431</v>
      </c>
      <c r="P389">
        <v>0.000248</v>
      </c>
      <c r="Q389" t="s">
        <v>71</v>
      </c>
      <c r="R389" t="s">
        <v>432</v>
      </c>
      <c r="S389" t="e">
        <f t="shared" si="8"/>
        <v>#NAME?</v>
      </c>
      <c r="T389" t="s">
        <v>71</v>
      </c>
      <c r="U389" t="s">
        <v>70</v>
      </c>
      <c r="V389">
        <v>2.161194</v>
      </c>
      <c r="W389" t="s">
        <v>71</v>
      </c>
      <c r="X389" t="s">
        <v>433</v>
      </c>
      <c r="Y389">
        <v>0</v>
      </c>
      <c r="Z389" t="s">
        <v>72</v>
      </c>
      <c r="AA389">
        <v>0.031689</v>
      </c>
      <c r="AB389" t="s">
        <v>71</v>
      </c>
      <c r="AC389" t="s">
        <v>73</v>
      </c>
      <c r="AD389">
        <v>2.008547</v>
      </c>
      <c r="AE389" t="s">
        <v>71</v>
      </c>
      <c r="AF389" t="s">
        <v>446</v>
      </c>
      <c r="AG389">
        <v>0.107142</v>
      </c>
      <c r="AH389" t="s">
        <v>71</v>
      </c>
      <c r="AI389" t="s">
        <v>74</v>
      </c>
      <c r="AJ389">
        <v>0.006808</v>
      </c>
      <c r="AK389" t="s">
        <v>71</v>
      </c>
      <c r="AL389" t="s">
        <v>437</v>
      </c>
      <c r="AM389">
        <v>1000</v>
      </c>
      <c r="AN389" t="s">
        <v>438</v>
      </c>
      <c r="AO389">
        <v>1000000</v>
      </c>
      <c r="AP389" t="s">
        <v>439</v>
      </c>
      <c r="AQ389">
        <v>10</v>
      </c>
      <c r="AR389" t="s">
        <v>440</v>
      </c>
      <c r="AS389">
        <v>1000</v>
      </c>
      <c r="AT389" t="s">
        <v>441</v>
      </c>
      <c r="AU389">
        <v>20</v>
      </c>
      <c r="AV389" t="s">
        <v>442</v>
      </c>
      <c r="AW389">
        <v>20</v>
      </c>
      <c r="AX389" t="s">
        <v>443</v>
      </c>
      <c r="AY389">
        <v>1</v>
      </c>
      <c r="AZ389" t="s">
        <v>444</v>
      </c>
      <c r="BA389">
        <v>0</v>
      </c>
      <c r="BB389" t="s">
        <v>445</v>
      </c>
      <c r="BC389">
        <v>1000000</v>
      </c>
    </row>
    <row r="390" spans="1:55">
      <c r="A390">
        <v>950</v>
      </c>
      <c r="B390" t="s">
        <v>425</v>
      </c>
      <c r="C390">
        <v>1</v>
      </c>
      <c r="D390" t="s">
        <v>426</v>
      </c>
      <c r="E390">
        <v>161</v>
      </c>
      <c r="F390" t="s">
        <v>427</v>
      </c>
      <c r="G390" t="s">
        <v>428</v>
      </c>
      <c r="H390">
        <v>28.478</v>
      </c>
      <c r="I390" t="s">
        <v>429</v>
      </c>
      <c r="J390">
        <v>0.000237</v>
      </c>
      <c r="K390" t="s">
        <v>71</v>
      </c>
      <c r="L390" t="s">
        <v>430</v>
      </c>
      <c r="M390">
        <v>20.854852</v>
      </c>
      <c r="N390" t="s">
        <v>71</v>
      </c>
      <c r="O390" t="s">
        <v>431</v>
      </c>
      <c r="P390">
        <v>0.000258</v>
      </c>
      <c r="Q390" t="s">
        <v>71</v>
      </c>
      <c r="R390" t="s">
        <v>432</v>
      </c>
      <c r="S390" t="e">
        <f t="shared" si="8"/>
        <v>#NAME?</v>
      </c>
      <c r="T390" t="s">
        <v>71</v>
      </c>
      <c r="U390" t="s">
        <v>70</v>
      </c>
      <c r="V390">
        <v>1.104801</v>
      </c>
      <c r="W390" t="s">
        <v>71</v>
      </c>
      <c r="X390" t="s">
        <v>433</v>
      </c>
      <c r="Y390">
        <v>0</v>
      </c>
      <c r="Z390" t="s">
        <v>72</v>
      </c>
      <c r="AA390">
        <v>0.030049</v>
      </c>
      <c r="AB390" t="s">
        <v>71</v>
      </c>
      <c r="AC390" t="s">
        <v>73</v>
      </c>
      <c r="AD390">
        <v>0.932879</v>
      </c>
      <c r="AE390" t="s">
        <v>71</v>
      </c>
      <c r="AF390" t="s">
        <v>446</v>
      </c>
      <c r="AG390">
        <v>0.128486</v>
      </c>
      <c r="AH390" t="s">
        <v>71</v>
      </c>
      <c r="AI390" t="s">
        <v>74</v>
      </c>
      <c r="AJ390">
        <v>0.006843</v>
      </c>
      <c r="AK390" t="s">
        <v>71</v>
      </c>
      <c r="AL390" t="s">
        <v>437</v>
      </c>
      <c r="AM390">
        <v>1000</v>
      </c>
      <c r="AN390" t="s">
        <v>438</v>
      </c>
      <c r="AO390">
        <v>1000000</v>
      </c>
      <c r="AP390" t="s">
        <v>439</v>
      </c>
      <c r="AQ390">
        <v>10</v>
      </c>
      <c r="AR390" t="s">
        <v>440</v>
      </c>
      <c r="AS390">
        <v>1000</v>
      </c>
      <c r="AT390" t="s">
        <v>441</v>
      </c>
      <c r="AU390">
        <v>20</v>
      </c>
      <c r="AV390" t="s">
        <v>442</v>
      </c>
      <c r="AW390">
        <v>20</v>
      </c>
      <c r="AX390" t="s">
        <v>443</v>
      </c>
      <c r="AY390">
        <v>1</v>
      </c>
      <c r="AZ390" t="s">
        <v>444</v>
      </c>
      <c r="BA390">
        <v>0</v>
      </c>
      <c r="BB390" t="s">
        <v>445</v>
      </c>
      <c r="BC390">
        <v>1000000</v>
      </c>
    </row>
    <row r="391" spans="1:55">
      <c r="A391">
        <v>949</v>
      </c>
      <c r="B391" t="s">
        <v>425</v>
      </c>
      <c r="C391">
        <v>2</v>
      </c>
      <c r="D391" t="s">
        <v>426</v>
      </c>
      <c r="E391">
        <v>170</v>
      </c>
      <c r="F391" t="s">
        <v>427</v>
      </c>
      <c r="G391" t="s">
        <v>428</v>
      </c>
      <c r="H391">
        <v>30.575</v>
      </c>
      <c r="I391" t="s">
        <v>429</v>
      </c>
      <c r="J391">
        <v>0.000238</v>
      </c>
      <c r="K391" t="s">
        <v>71</v>
      </c>
      <c r="L391" t="s">
        <v>430</v>
      </c>
      <c r="M391">
        <v>37.814948</v>
      </c>
      <c r="N391" t="s">
        <v>71</v>
      </c>
      <c r="O391" t="s">
        <v>431</v>
      </c>
      <c r="P391">
        <v>0.000275</v>
      </c>
      <c r="Q391" t="s">
        <v>71</v>
      </c>
      <c r="R391" t="s">
        <v>432</v>
      </c>
      <c r="S391" t="e">
        <f t="shared" si="8"/>
        <v>#NAME?</v>
      </c>
      <c r="T391" t="s">
        <v>71</v>
      </c>
      <c r="U391" t="s">
        <v>70</v>
      </c>
      <c r="V391">
        <v>0.664004</v>
      </c>
      <c r="W391" t="s">
        <v>71</v>
      </c>
      <c r="X391" t="s">
        <v>433</v>
      </c>
      <c r="Y391">
        <v>0</v>
      </c>
      <c r="Z391" t="s">
        <v>72</v>
      </c>
      <c r="AA391">
        <v>0.029373</v>
      </c>
      <c r="AB391" t="s">
        <v>71</v>
      </c>
      <c r="AC391" t="s">
        <v>73</v>
      </c>
      <c r="AD391">
        <v>0.491428</v>
      </c>
      <c r="AE391" t="s">
        <v>71</v>
      </c>
      <c r="AF391" t="s">
        <v>446</v>
      </c>
      <c r="AG391">
        <v>0.130122</v>
      </c>
      <c r="AH391" t="s">
        <v>71</v>
      </c>
      <c r="AI391" t="s">
        <v>74</v>
      </c>
      <c r="AJ391">
        <v>0.006812</v>
      </c>
      <c r="AK391" t="s">
        <v>71</v>
      </c>
      <c r="AL391" t="s">
        <v>437</v>
      </c>
      <c r="AM391">
        <v>1000</v>
      </c>
      <c r="AN391" t="s">
        <v>438</v>
      </c>
      <c r="AO391">
        <v>1000000</v>
      </c>
      <c r="AP391" t="s">
        <v>439</v>
      </c>
      <c r="AQ391">
        <v>10</v>
      </c>
      <c r="AR391" t="s">
        <v>440</v>
      </c>
      <c r="AS391">
        <v>1000</v>
      </c>
      <c r="AT391" t="s">
        <v>441</v>
      </c>
      <c r="AU391">
        <v>20</v>
      </c>
      <c r="AV391" t="s">
        <v>442</v>
      </c>
      <c r="AW391">
        <v>20</v>
      </c>
      <c r="AX391" t="s">
        <v>443</v>
      </c>
      <c r="AY391">
        <v>1</v>
      </c>
      <c r="AZ391" t="s">
        <v>444</v>
      </c>
      <c r="BA391">
        <v>0</v>
      </c>
      <c r="BB391" t="s">
        <v>445</v>
      </c>
      <c r="BC391">
        <v>1000000</v>
      </c>
    </row>
    <row r="392" spans="1:55">
      <c r="A392">
        <v>948</v>
      </c>
      <c r="B392" t="s">
        <v>425</v>
      </c>
      <c r="C392">
        <v>3</v>
      </c>
      <c r="D392" t="s">
        <v>426</v>
      </c>
      <c r="E392">
        <v>189</v>
      </c>
      <c r="F392" t="s">
        <v>427</v>
      </c>
      <c r="G392" t="s">
        <v>428</v>
      </c>
      <c r="H392">
        <v>36.245</v>
      </c>
      <c r="I392" t="s">
        <v>429</v>
      </c>
      <c r="J392">
        <v>0.000237</v>
      </c>
      <c r="K392" t="s">
        <v>71</v>
      </c>
      <c r="L392" t="s">
        <v>430</v>
      </c>
      <c r="M392">
        <v>81.009653</v>
      </c>
      <c r="N392" t="s">
        <v>71</v>
      </c>
      <c r="O392" t="s">
        <v>431</v>
      </c>
      <c r="P392">
        <v>0.000318</v>
      </c>
      <c r="Q392" t="s">
        <v>71</v>
      </c>
      <c r="R392" t="s">
        <v>432</v>
      </c>
      <c r="S392" t="e">
        <f t="shared" si="8"/>
        <v>#NAME?</v>
      </c>
      <c r="T392" t="s">
        <v>71</v>
      </c>
      <c r="U392" t="s">
        <v>70</v>
      </c>
      <c r="V392">
        <v>0.442896</v>
      </c>
      <c r="W392" t="s">
        <v>71</v>
      </c>
      <c r="X392" t="s">
        <v>433</v>
      </c>
      <c r="Y392">
        <v>0</v>
      </c>
      <c r="Z392" t="s">
        <v>72</v>
      </c>
      <c r="AA392">
        <v>0.028633</v>
      </c>
      <c r="AB392" t="s">
        <v>71</v>
      </c>
      <c r="AC392" t="s">
        <v>73</v>
      </c>
      <c r="AD392">
        <v>0.273441</v>
      </c>
      <c r="AE392" t="s">
        <v>71</v>
      </c>
      <c r="AF392" t="s">
        <v>446</v>
      </c>
      <c r="AG392">
        <v>0.127871</v>
      </c>
      <c r="AH392" t="s">
        <v>71</v>
      </c>
      <c r="AI392" t="s">
        <v>74</v>
      </c>
      <c r="AJ392">
        <v>0.006796</v>
      </c>
      <c r="AK392" t="s">
        <v>71</v>
      </c>
      <c r="AL392" t="s">
        <v>437</v>
      </c>
      <c r="AM392">
        <v>1000</v>
      </c>
      <c r="AN392" t="s">
        <v>438</v>
      </c>
      <c r="AO392">
        <v>1000000</v>
      </c>
      <c r="AP392" t="s">
        <v>439</v>
      </c>
      <c r="AQ392">
        <v>10</v>
      </c>
      <c r="AR392" t="s">
        <v>440</v>
      </c>
      <c r="AS392">
        <v>1000</v>
      </c>
      <c r="AT392" t="s">
        <v>441</v>
      </c>
      <c r="AU392">
        <v>20</v>
      </c>
      <c r="AV392" t="s">
        <v>442</v>
      </c>
      <c r="AW392">
        <v>20</v>
      </c>
      <c r="AX392" t="s">
        <v>443</v>
      </c>
      <c r="AY392">
        <v>1</v>
      </c>
      <c r="AZ392" t="s">
        <v>444</v>
      </c>
      <c r="BA392">
        <v>0</v>
      </c>
      <c r="BB392" t="s">
        <v>445</v>
      </c>
      <c r="BC392">
        <v>1000000</v>
      </c>
    </row>
    <row r="393" spans="1:55">
      <c r="A393">
        <v>947</v>
      </c>
      <c r="B393" t="s">
        <v>425</v>
      </c>
      <c r="C393">
        <v>4</v>
      </c>
      <c r="D393" t="s">
        <v>426</v>
      </c>
      <c r="E393">
        <v>227</v>
      </c>
      <c r="F393" t="s">
        <v>427</v>
      </c>
      <c r="G393" t="s">
        <v>428</v>
      </c>
      <c r="H393">
        <v>33.19</v>
      </c>
      <c r="I393" t="s">
        <v>429</v>
      </c>
      <c r="J393">
        <v>0.000237</v>
      </c>
      <c r="K393" t="s">
        <v>71</v>
      </c>
      <c r="L393" t="s">
        <v>430</v>
      </c>
      <c r="M393">
        <v>166.393964</v>
      </c>
      <c r="N393" t="s">
        <v>71</v>
      </c>
      <c r="O393" t="s">
        <v>431</v>
      </c>
      <c r="P393">
        <v>0.000403</v>
      </c>
      <c r="Q393" t="s">
        <v>71</v>
      </c>
      <c r="R393" t="s">
        <v>432</v>
      </c>
      <c r="S393" t="e">
        <f t="shared" si="8"/>
        <v>#NAME?</v>
      </c>
      <c r="T393" t="s">
        <v>71</v>
      </c>
      <c r="U393" t="s">
        <v>70</v>
      </c>
      <c r="V393">
        <v>0.311689</v>
      </c>
      <c r="W393" t="s">
        <v>71</v>
      </c>
      <c r="X393" t="s">
        <v>433</v>
      </c>
      <c r="Y393">
        <v>0</v>
      </c>
      <c r="Z393" t="s">
        <v>72</v>
      </c>
      <c r="AA393">
        <v>0.027962</v>
      </c>
      <c r="AB393" t="s">
        <v>71</v>
      </c>
      <c r="AC393" t="s">
        <v>73</v>
      </c>
      <c r="AD393">
        <v>0.141654</v>
      </c>
      <c r="AE393" t="s">
        <v>71</v>
      </c>
      <c r="AF393" t="s">
        <v>446</v>
      </c>
      <c r="AG393">
        <v>0.129535</v>
      </c>
      <c r="AH393" t="s">
        <v>71</v>
      </c>
      <c r="AI393" t="s">
        <v>74</v>
      </c>
      <c r="AJ393">
        <v>0.006798</v>
      </c>
      <c r="AK393" t="s">
        <v>71</v>
      </c>
      <c r="AL393" t="s">
        <v>437</v>
      </c>
      <c r="AM393">
        <v>1000</v>
      </c>
      <c r="AN393" t="s">
        <v>438</v>
      </c>
      <c r="AO393">
        <v>1000000</v>
      </c>
      <c r="AP393" t="s">
        <v>439</v>
      </c>
      <c r="AQ393">
        <v>10</v>
      </c>
      <c r="AR393" t="s">
        <v>440</v>
      </c>
      <c r="AS393">
        <v>1000</v>
      </c>
      <c r="AT393" t="s">
        <v>441</v>
      </c>
      <c r="AU393">
        <v>20</v>
      </c>
      <c r="AV393" t="s">
        <v>442</v>
      </c>
      <c r="AW393">
        <v>20</v>
      </c>
      <c r="AX393" t="s">
        <v>443</v>
      </c>
      <c r="AY393">
        <v>1</v>
      </c>
      <c r="AZ393" t="s">
        <v>444</v>
      </c>
      <c r="BA393">
        <v>0</v>
      </c>
      <c r="BB393" t="s">
        <v>445</v>
      </c>
      <c r="BC393">
        <v>1000000</v>
      </c>
    </row>
    <row r="394" spans="1:55">
      <c r="A394">
        <v>946</v>
      </c>
      <c r="B394" t="s">
        <v>425</v>
      </c>
      <c r="C394">
        <v>5</v>
      </c>
      <c r="D394" t="s">
        <v>426</v>
      </c>
      <c r="E394">
        <v>304</v>
      </c>
      <c r="F394" t="s">
        <v>427</v>
      </c>
      <c r="G394" t="s">
        <v>428</v>
      </c>
      <c r="H394">
        <v>29.994</v>
      </c>
      <c r="I394" t="s">
        <v>429</v>
      </c>
      <c r="J394">
        <v>0.000248</v>
      </c>
      <c r="K394" t="s">
        <v>71</v>
      </c>
      <c r="L394" t="s">
        <v>430</v>
      </c>
      <c r="M394">
        <v>294.9026</v>
      </c>
      <c r="N394" t="s">
        <v>71</v>
      </c>
      <c r="O394" t="s">
        <v>431</v>
      </c>
      <c r="P394">
        <v>0.000543</v>
      </c>
      <c r="Q394" t="s">
        <v>71</v>
      </c>
      <c r="R394" t="s">
        <v>432</v>
      </c>
      <c r="S394" t="e">
        <f t="shared" si="8"/>
        <v>#NAME?</v>
      </c>
      <c r="T394" t="s">
        <v>71</v>
      </c>
      <c r="U394" t="s">
        <v>70</v>
      </c>
      <c r="V394">
        <v>0.25171</v>
      </c>
      <c r="W394" t="s">
        <v>71</v>
      </c>
      <c r="X394" t="s">
        <v>433</v>
      </c>
      <c r="Y394">
        <v>0</v>
      </c>
      <c r="Z394" t="s">
        <v>72</v>
      </c>
      <c r="AA394">
        <v>0.027584</v>
      </c>
      <c r="AB394" t="s">
        <v>71</v>
      </c>
      <c r="AC394" t="s">
        <v>73</v>
      </c>
      <c r="AD394">
        <v>0.08259</v>
      </c>
      <c r="AE394" t="s">
        <v>71</v>
      </c>
      <c r="AF394" t="s">
        <v>446</v>
      </c>
      <c r="AG394">
        <v>0.128908</v>
      </c>
      <c r="AH394" t="s">
        <v>71</v>
      </c>
      <c r="AI394" t="s">
        <v>74</v>
      </c>
      <c r="AJ394">
        <v>0.00677</v>
      </c>
      <c r="AK394" t="s">
        <v>71</v>
      </c>
      <c r="AL394" t="s">
        <v>437</v>
      </c>
      <c r="AM394">
        <v>1000</v>
      </c>
      <c r="AN394" t="s">
        <v>438</v>
      </c>
      <c r="AO394">
        <v>1000000</v>
      </c>
      <c r="AP394" t="s">
        <v>439</v>
      </c>
      <c r="AQ394">
        <v>10</v>
      </c>
      <c r="AR394" t="s">
        <v>440</v>
      </c>
      <c r="AS394">
        <v>1000</v>
      </c>
      <c r="AT394" t="s">
        <v>441</v>
      </c>
      <c r="AU394">
        <v>20</v>
      </c>
      <c r="AV394" t="s">
        <v>442</v>
      </c>
      <c r="AW394">
        <v>20</v>
      </c>
      <c r="AX394" t="s">
        <v>443</v>
      </c>
      <c r="AY394">
        <v>1</v>
      </c>
      <c r="AZ394" t="s">
        <v>444</v>
      </c>
      <c r="BA394">
        <v>0</v>
      </c>
      <c r="BB394" t="s">
        <v>445</v>
      </c>
      <c r="BC394">
        <v>1000000</v>
      </c>
    </row>
    <row r="395" spans="1:55">
      <c r="A395">
        <v>945</v>
      </c>
      <c r="B395" t="s">
        <v>425</v>
      </c>
      <c r="C395">
        <v>6</v>
      </c>
      <c r="D395" t="s">
        <v>426</v>
      </c>
      <c r="E395">
        <v>456</v>
      </c>
      <c r="F395" t="s">
        <v>427</v>
      </c>
      <c r="G395" t="s">
        <v>428</v>
      </c>
      <c r="H395">
        <v>35.21</v>
      </c>
      <c r="I395" t="s">
        <v>429</v>
      </c>
      <c r="J395">
        <v>0.000236</v>
      </c>
      <c r="K395" t="s">
        <v>71</v>
      </c>
      <c r="L395" t="s">
        <v>430</v>
      </c>
      <c r="M395">
        <v>570.273554</v>
      </c>
      <c r="N395" t="s">
        <v>71</v>
      </c>
      <c r="O395" t="s">
        <v>431</v>
      </c>
      <c r="P395">
        <v>0.000807</v>
      </c>
      <c r="Q395" t="s">
        <v>71</v>
      </c>
      <c r="R395" t="s">
        <v>432</v>
      </c>
      <c r="S395" t="e">
        <f t="shared" si="8"/>
        <v>#NAME?</v>
      </c>
      <c r="T395" t="s">
        <v>71</v>
      </c>
      <c r="U395" t="s">
        <v>70</v>
      </c>
      <c r="V395">
        <v>0.225107</v>
      </c>
      <c r="W395" t="s">
        <v>71</v>
      </c>
      <c r="X395" t="s">
        <v>433</v>
      </c>
      <c r="Y395">
        <v>0</v>
      </c>
      <c r="Z395" t="s">
        <v>72</v>
      </c>
      <c r="AA395">
        <v>0.027394</v>
      </c>
      <c r="AB395" t="s">
        <v>71</v>
      </c>
      <c r="AC395" t="s">
        <v>73</v>
      </c>
      <c r="AD395">
        <v>0.05675</v>
      </c>
      <c r="AE395" t="s">
        <v>71</v>
      </c>
      <c r="AF395" t="s">
        <v>446</v>
      </c>
      <c r="AG395">
        <v>0.128292</v>
      </c>
      <c r="AH395" t="s">
        <v>71</v>
      </c>
      <c r="AI395" t="s">
        <v>74</v>
      </c>
      <c r="AJ395">
        <v>0.006771</v>
      </c>
      <c r="AK395" t="s">
        <v>71</v>
      </c>
      <c r="AL395" t="s">
        <v>437</v>
      </c>
      <c r="AM395">
        <v>1000</v>
      </c>
      <c r="AN395" t="s">
        <v>438</v>
      </c>
      <c r="AO395">
        <v>1000000</v>
      </c>
      <c r="AP395" t="s">
        <v>439</v>
      </c>
      <c r="AQ395">
        <v>10</v>
      </c>
      <c r="AR395" t="s">
        <v>440</v>
      </c>
      <c r="AS395">
        <v>1000</v>
      </c>
      <c r="AT395" t="s">
        <v>441</v>
      </c>
      <c r="AU395">
        <v>20</v>
      </c>
      <c r="AV395" t="s">
        <v>442</v>
      </c>
      <c r="AW395">
        <v>20</v>
      </c>
      <c r="AX395" t="s">
        <v>443</v>
      </c>
      <c r="AY395">
        <v>1</v>
      </c>
      <c r="AZ395" t="s">
        <v>444</v>
      </c>
      <c r="BA395">
        <v>0</v>
      </c>
      <c r="BB395" t="s">
        <v>445</v>
      </c>
      <c r="BC395">
        <v>1000000</v>
      </c>
    </row>
    <row r="396" spans="1:55">
      <c r="A396">
        <v>944</v>
      </c>
      <c r="B396" t="s">
        <v>425</v>
      </c>
      <c r="C396">
        <v>7</v>
      </c>
      <c r="D396" t="s">
        <v>426</v>
      </c>
      <c r="E396">
        <v>761</v>
      </c>
      <c r="F396" t="s">
        <v>427</v>
      </c>
      <c r="G396" t="s">
        <v>428</v>
      </c>
      <c r="H396">
        <v>30.219</v>
      </c>
      <c r="I396" t="s">
        <v>429</v>
      </c>
      <c r="J396">
        <v>0.000245</v>
      </c>
      <c r="K396" t="s">
        <v>71</v>
      </c>
      <c r="L396" t="s">
        <v>430</v>
      </c>
      <c r="M396">
        <v>1868.20837</v>
      </c>
      <c r="N396" t="s">
        <v>71</v>
      </c>
      <c r="O396" t="s">
        <v>431</v>
      </c>
      <c r="P396">
        <v>0.002113</v>
      </c>
      <c r="Q396" t="s">
        <v>71</v>
      </c>
      <c r="R396" t="s">
        <v>432</v>
      </c>
      <c r="S396" t="e">
        <f t="shared" si="8"/>
        <v>#NAME?</v>
      </c>
      <c r="T396" t="s">
        <v>71</v>
      </c>
      <c r="U396" t="s">
        <v>70</v>
      </c>
      <c r="V396">
        <v>0.210025</v>
      </c>
      <c r="W396" t="s">
        <v>71</v>
      </c>
      <c r="X396" t="s">
        <v>433</v>
      </c>
      <c r="Y396">
        <v>0</v>
      </c>
      <c r="Z396" t="s">
        <v>72</v>
      </c>
      <c r="AA396">
        <v>0.027486</v>
      </c>
      <c r="AB396" t="s">
        <v>71</v>
      </c>
      <c r="AC396" t="s">
        <v>73</v>
      </c>
      <c r="AD396">
        <v>0.04183</v>
      </c>
      <c r="AE396" t="s">
        <v>71</v>
      </c>
      <c r="AF396" t="s">
        <v>446</v>
      </c>
      <c r="AG396">
        <v>0.128267</v>
      </c>
      <c r="AH396" t="s">
        <v>71</v>
      </c>
      <c r="AI396" t="s">
        <v>74</v>
      </c>
      <c r="AJ396">
        <v>0.006821</v>
      </c>
      <c r="AK396" t="s">
        <v>71</v>
      </c>
      <c r="AL396" t="s">
        <v>437</v>
      </c>
      <c r="AM396">
        <v>1000</v>
      </c>
      <c r="AN396" t="s">
        <v>438</v>
      </c>
      <c r="AO396">
        <v>1000000</v>
      </c>
      <c r="AP396" t="s">
        <v>439</v>
      </c>
      <c r="AQ396">
        <v>10</v>
      </c>
      <c r="AR396" t="s">
        <v>440</v>
      </c>
      <c r="AS396">
        <v>1000</v>
      </c>
      <c r="AT396" t="s">
        <v>441</v>
      </c>
      <c r="AU396">
        <v>20</v>
      </c>
      <c r="AV396" t="s">
        <v>442</v>
      </c>
      <c r="AW396">
        <v>20</v>
      </c>
      <c r="AX396" t="s">
        <v>443</v>
      </c>
      <c r="AY396">
        <v>1</v>
      </c>
      <c r="AZ396" t="s">
        <v>444</v>
      </c>
      <c r="BA396">
        <v>0</v>
      </c>
      <c r="BB396" t="s">
        <v>445</v>
      </c>
      <c r="BC396">
        <v>1000000</v>
      </c>
    </row>
    <row r="397" spans="1:55">
      <c r="A397">
        <v>943</v>
      </c>
      <c r="B397" t="s">
        <v>425</v>
      </c>
      <c r="C397">
        <v>8</v>
      </c>
      <c r="D397" t="s">
        <v>426</v>
      </c>
      <c r="E397">
        <v>1372</v>
      </c>
      <c r="F397" t="s">
        <v>427</v>
      </c>
      <c r="G397" t="s">
        <v>428</v>
      </c>
      <c r="H397">
        <v>31.43</v>
      </c>
      <c r="I397" t="s">
        <v>429</v>
      </c>
      <c r="J397">
        <v>0.000242</v>
      </c>
      <c r="K397" t="s">
        <v>71</v>
      </c>
      <c r="L397" t="s">
        <v>430</v>
      </c>
      <c r="M397">
        <v>6214.779353</v>
      </c>
      <c r="N397" t="s">
        <v>71</v>
      </c>
      <c r="O397" t="s">
        <v>431</v>
      </c>
      <c r="P397">
        <v>0.006457</v>
      </c>
      <c r="Q397" t="s">
        <v>71</v>
      </c>
      <c r="R397" t="s">
        <v>432</v>
      </c>
      <c r="S397" t="e">
        <f t="shared" si="8"/>
        <v>#NAME?</v>
      </c>
      <c r="T397" t="s">
        <v>71</v>
      </c>
      <c r="U397" t="s">
        <v>70</v>
      </c>
      <c r="V397">
        <v>0.194705</v>
      </c>
      <c r="W397" t="s">
        <v>71</v>
      </c>
      <c r="X397" t="s">
        <v>433</v>
      </c>
      <c r="Y397">
        <v>0</v>
      </c>
      <c r="Z397" t="s">
        <v>72</v>
      </c>
      <c r="AA397">
        <v>0.027524</v>
      </c>
      <c r="AB397" t="s">
        <v>71</v>
      </c>
      <c r="AC397" t="s">
        <v>73</v>
      </c>
      <c r="AD397">
        <v>0.024993</v>
      </c>
      <c r="AE397" t="s">
        <v>71</v>
      </c>
      <c r="AF397" t="s">
        <v>446</v>
      </c>
      <c r="AG397">
        <v>0.129386</v>
      </c>
      <c r="AH397" t="s">
        <v>71</v>
      </c>
      <c r="AI397" t="s">
        <v>74</v>
      </c>
      <c r="AJ397">
        <v>0.006786</v>
      </c>
      <c r="AK397" t="s">
        <v>71</v>
      </c>
      <c r="AL397" t="s">
        <v>437</v>
      </c>
      <c r="AM397">
        <v>1000</v>
      </c>
      <c r="AN397" t="s">
        <v>438</v>
      </c>
      <c r="AO397">
        <v>1000000</v>
      </c>
      <c r="AP397" t="s">
        <v>439</v>
      </c>
      <c r="AQ397">
        <v>10</v>
      </c>
      <c r="AR397" t="s">
        <v>440</v>
      </c>
      <c r="AS397">
        <v>1000</v>
      </c>
      <c r="AT397" t="s">
        <v>441</v>
      </c>
      <c r="AU397">
        <v>20</v>
      </c>
      <c r="AV397" t="s">
        <v>442</v>
      </c>
      <c r="AW397">
        <v>20</v>
      </c>
      <c r="AX397" t="s">
        <v>443</v>
      </c>
      <c r="AY397">
        <v>1</v>
      </c>
      <c r="AZ397" t="s">
        <v>444</v>
      </c>
      <c r="BA397">
        <v>0</v>
      </c>
      <c r="BB397" t="s">
        <v>445</v>
      </c>
      <c r="BC397">
        <v>1000000</v>
      </c>
    </row>
    <row r="398" spans="1:55">
      <c r="A398">
        <v>942</v>
      </c>
      <c r="B398" t="s">
        <v>425</v>
      </c>
      <c r="C398">
        <v>9</v>
      </c>
      <c r="D398" t="s">
        <v>426</v>
      </c>
      <c r="E398">
        <v>2593</v>
      </c>
      <c r="F398" t="s">
        <v>427</v>
      </c>
      <c r="G398" t="s">
        <v>428</v>
      </c>
      <c r="H398">
        <v>36.42</v>
      </c>
      <c r="I398" t="s">
        <v>429</v>
      </c>
      <c r="J398">
        <v>0.000256</v>
      </c>
      <c r="K398" t="s">
        <v>71</v>
      </c>
      <c r="L398" t="s">
        <v>430</v>
      </c>
      <c r="M398">
        <v>18646.216869</v>
      </c>
      <c r="N398" t="s">
        <v>71</v>
      </c>
      <c r="O398" t="s">
        <v>431</v>
      </c>
      <c r="P398">
        <v>0.018902</v>
      </c>
      <c r="Q398" t="s">
        <v>71</v>
      </c>
      <c r="R398" t="s">
        <v>432</v>
      </c>
      <c r="S398" t="e">
        <f t="shared" si="8"/>
        <v>#NAME?</v>
      </c>
      <c r="T398" t="s">
        <v>71</v>
      </c>
      <c r="U398" t="s">
        <v>70</v>
      </c>
      <c r="V398">
        <v>0.196102</v>
      </c>
      <c r="W398" t="s">
        <v>71</v>
      </c>
      <c r="X398" t="s">
        <v>433</v>
      </c>
      <c r="Y398">
        <v>0</v>
      </c>
      <c r="Z398" t="s">
        <v>72</v>
      </c>
      <c r="AA398">
        <v>0.028559</v>
      </c>
      <c r="AB398" t="s">
        <v>71</v>
      </c>
      <c r="AC398" t="s">
        <v>73</v>
      </c>
      <c r="AD398">
        <v>0.009453</v>
      </c>
      <c r="AE398" t="s">
        <v>71</v>
      </c>
      <c r="AF398" t="s">
        <v>446</v>
      </c>
      <c r="AG398">
        <v>0.144931</v>
      </c>
      <c r="AH398" t="s">
        <v>71</v>
      </c>
      <c r="AI398" t="s">
        <v>74</v>
      </c>
      <c r="AJ398">
        <v>0.006885</v>
      </c>
      <c r="AK398" t="s">
        <v>71</v>
      </c>
      <c r="AL398" t="s">
        <v>437</v>
      </c>
      <c r="AM398">
        <v>1000</v>
      </c>
      <c r="AN398" t="s">
        <v>438</v>
      </c>
      <c r="AO398">
        <v>1000000</v>
      </c>
      <c r="AP398" t="s">
        <v>439</v>
      </c>
      <c r="AQ398">
        <v>10</v>
      </c>
      <c r="AR398" t="s">
        <v>440</v>
      </c>
      <c r="AS398">
        <v>1000</v>
      </c>
      <c r="AT398" t="s">
        <v>441</v>
      </c>
      <c r="AU398">
        <v>20</v>
      </c>
      <c r="AV398" t="s">
        <v>442</v>
      </c>
      <c r="AW398">
        <v>20</v>
      </c>
      <c r="AX398" t="s">
        <v>443</v>
      </c>
      <c r="AY398">
        <v>1</v>
      </c>
      <c r="AZ398" t="s">
        <v>444</v>
      </c>
      <c r="BA398">
        <v>0</v>
      </c>
      <c r="BB398" t="s">
        <v>445</v>
      </c>
      <c r="BC398">
        <v>1000000</v>
      </c>
    </row>
    <row r="399" spans="1:55">
      <c r="A399">
        <v>934</v>
      </c>
      <c r="B399" t="s">
        <v>425</v>
      </c>
      <c r="C399">
        <v>9</v>
      </c>
      <c r="D399" t="s">
        <v>426</v>
      </c>
      <c r="E399">
        <v>2593</v>
      </c>
      <c r="F399" t="s">
        <v>427</v>
      </c>
      <c r="G399" t="s">
        <v>428</v>
      </c>
      <c r="H399">
        <v>30.548</v>
      </c>
      <c r="I399" t="s">
        <v>429</v>
      </c>
      <c r="J399">
        <v>0.000244</v>
      </c>
      <c r="K399" t="s">
        <v>71</v>
      </c>
      <c r="L399" t="s">
        <v>430</v>
      </c>
      <c r="M399">
        <v>15877.337106</v>
      </c>
      <c r="N399" t="s">
        <v>71</v>
      </c>
      <c r="O399" t="s">
        <v>431</v>
      </c>
      <c r="P399">
        <v>0.016122</v>
      </c>
      <c r="Q399" t="s">
        <v>71</v>
      </c>
      <c r="R399" t="s">
        <v>432</v>
      </c>
      <c r="S399" t="e">
        <f t="shared" si="8"/>
        <v>#NAME?</v>
      </c>
      <c r="T399" t="s">
        <v>71</v>
      </c>
      <c r="U399" t="s">
        <v>70</v>
      </c>
      <c r="V399">
        <v>0.193234</v>
      </c>
      <c r="W399" t="s">
        <v>71</v>
      </c>
      <c r="X399" t="s">
        <v>433</v>
      </c>
      <c r="Y399">
        <v>0</v>
      </c>
      <c r="Z399" t="s">
        <v>72</v>
      </c>
      <c r="AA399">
        <v>0.027835</v>
      </c>
      <c r="AB399" t="s">
        <v>71</v>
      </c>
      <c r="AC399" t="s">
        <v>73</v>
      </c>
      <c r="AD399">
        <v>0.009662</v>
      </c>
      <c r="AE399" t="s">
        <v>71</v>
      </c>
      <c r="AF399" t="s">
        <v>446</v>
      </c>
      <c r="AG399">
        <v>0.142762</v>
      </c>
      <c r="AH399" t="s">
        <v>71</v>
      </c>
      <c r="AI399" t="s">
        <v>74</v>
      </c>
      <c r="AJ399">
        <v>0.00678</v>
      </c>
      <c r="AK399" t="s">
        <v>71</v>
      </c>
      <c r="AL399" t="s">
        <v>437</v>
      </c>
      <c r="AM399">
        <v>1000</v>
      </c>
      <c r="AN399" t="s">
        <v>438</v>
      </c>
      <c r="AO399">
        <v>1000000</v>
      </c>
      <c r="AP399" t="s">
        <v>439</v>
      </c>
      <c r="AQ399">
        <v>10</v>
      </c>
      <c r="AR399" t="s">
        <v>440</v>
      </c>
      <c r="AS399">
        <v>1000</v>
      </c>
      <c r="AT399" t="s">
        <v>441</v>
      </c>
      <c r="AU399">
        <v>20</v>
      </c>
      <c r="AV399" t="s">
        <v>442</v>
      </c>
      <c r="AW399">
        <v>20</v>
      </c>
      <c r="AX399" t="s">
        <v>443</v>
      </c>
      <c r="AY399">
        <v>1</v>
      </c>
      <c r="AZ399" t="s">
        <v>444</v>
      </c>
      <c r="BA399">
        <v>0</v>
      </c>
      <c r="BB399" t="s">
        <v>445</v>
      </c>
      <c r="BC399">
        <v>1000000</v>
      </c>
    </row>
    <row r="400" spans="1:55">
      <c r="A400">
        <v>933</v>
      </c>
      <c r="B400" t="s">
        <v>425</v>
      </c>
      <c r="C400">
        <v>8</v>
      </c>
      <c r="D400" t="s">
        <v>426</v>
      </c>
      <c r="E400">
        <v>1372</v>
      </c>
      <c r="F400" t="s">
        <v>427</v>
      </c>
      <c r="G400" t="s">
        <v>428</v>
      </c>
      <c r="H400">
        <v>32.904</v>
      </c>
      <c r="I400" t="s">
        <v>429</v>
      </c>
      <c r="J400">
        <v>0.000242</v>
      </c>
      <c r="K400" t="s">
        <v>71</v>
      </c>
      <c r="L400" t="s">
        <v>430</v>
      </c>
      <c r="M400">
        <v>5964.19483</v>
      </c>
      <c r="N400" t="s">
        <v>71</v>
      </c>
      <c r="O400" t="s">
        <v>431</v>
      </c>
      <c r="P400">
        <v>0.006206</v>
      </c>
      <c r="Q400" t="s">
        <v>71</v>
      </c>
      <c r="R400" t="s">
        <v>432</v>
      </c>
      <c r="S400" t="e">
        <f t="shared" si="8"/>
        <v>#NAME?</v>
      </c>
      <c r="T400" t="s">
        <v>71</v>
      </c>
      <c r="U400" t="s">
        <v>70</v>
      </c>
      <c r="V400">
        <v>0.205108</v>
      </c>
      <c r="W400" t="s">
        <v>71</v>
      </c>
      <c r="X400" t="s">
        <v>433</v>
      </c>
      <c r="Y400">
        <v>0</v>
      </c>
      <c r="Z400" t="s">
        <v>72</v>
      </c>
      <c r="AA400">
        <v>0.027771</v>
      </c>
      <c r="AB400" t="s">
        <v>71</v>
      </c>
      <c r="AC400" t="s">
        <v>73</v>
      </c>
      <c r="AD400">
        <v>0.026866</v>
      </c>
      <c r="AE400" t="s">
        <v>71</v>
      </c>
      <c r="AF400" t="s">
        <v>446</v>
      </c>
      <c r="AG400">
        <v>0.137724</v>
      </c>
      <c r="AH400" t="s">
        <v>71</v>
      </c>
      <c r="AI400" t="s">
        <v>74</v>
      </c>
      <c r="AJ400">
        <v>0.006808</v>
      </c>
      <c r="AK400" t="s">
        <v>71</v>
      </c>
      <c r="AL400" t="s">
        <v>437</v>
      </c>
      <c r="AM400">
        <v>1000</v>
      </c>
      <c r="AN400" t="s">
        <v>438</v>
      </c>
      <c r="AO400">
        <v>1000000</v>
      </c>
      <c r="AP400" t="s">
        <v>439</v>
      </c>
      <c r="AQ400">
        <v>10</v>
      </c>
      <c r="AR400" t="s">
        <v>440</v>
      </c>
      <c r="AS400">
        <v>1000</v>
      </c>
      <c r="AT400" t="s">
        <v>441</v>
      </c>
      <c r="AU400">
        <v>20</v>
      </c>
      <c r="AV400" t="s">
        <v>442</v>
      </c>
      <c r="AW400">
        <v>20</v>
      </c>
      <c r="AX400" t="s">
        <v>443</v>
      </c>
      <c r="AY400">
        <v>1</v>
      </c>
      <c r="AZ400" t="s">
        <v>444</v>
      </c>
      <c r="BA400">
        <v>0</v>
      </c>
      <c r="BB400" t="s">
        <v>445</v>
      </c>
      <c r="BC400">
        <v>1000000</v>
      </c>
    </row>
    <row r="401" spans="1:55">
      <c r="A401">
        <v>932</v>
      </c>
      <c r="B401" t="s">
        <v>425</v>
      </c>
      <c r="C401">
        <v>7</v>
      </c>
      <c r="D401" t="s">
        <v>426</v>
      </c>
      <c r="E401">
        <v>761</v>
      </c>
      <c r="F401" t="s">
        <v>427</v>
      </c>
      <c r="G401" t="s">
        <v>428</v>
      </c>
      <c r="H401">
        <v>30.684</v>
      </c>
      <c r="I401" t="s">
        <v>429</v>
      </c>
      <c r="J401">
        <v>0.000242</v>
      </c>
      <c r="K401" t="s">
        <v>71</v>
      </c>
      <c r="L401" t="s">
        <v>430</v>
      </c>
      <c r="M401">
        <v>1698.197234</v>
      </c>
      <c r="N401" t="s">
        <v>71</v>
      </c>
      <c r="O401" t="s">
        <v>431</v>
      </c>
      <c r="P401">
        <v>0.00194</v>
      </c>
      <c r="Q401" t="s">
        <v>71</v>
      </c>
      <c r="R401" t="s">
        <v>432</v>
      </c>
      <c r="S401" t="e">
        <f t="shared" si="8"/>
        <v>#NAME?</v>
      </c>
      <c r="T401" t="s">
        <v>71</v>
      </c>
      <c r="U401" t="s">
        <v>70</v>
      </c>
      <c r="V401">
        <v>0.214652</v>
      </c>
      <c r="W401" t="s">
        <v>71</v>
      </c>
      <c r="X401" t="s">
        <v>433</v>
      </c>
      <c r="Y401">
        <v>0</v>
      </c>
      <c r="Z401" t="s">
        <v>72</v>
      </c>
      <c r="AA401">
        <v>0.027352</v>
      </c>
      <c r="AB401" t="s">
        <v>71</v>
      </c>
      <c r="AC401" t="s">
        <v>73</v>
      </c>
      <c r="AD401">
        <v>0.041669</v>
      </c>
      <c r="AE401" t="s">
        <v>71</v>
      </c>
      <c r="AF401" t="s">
        <v>446</v>
      </c>
      <c r="AG401">
        <v>0.133145</v>
      </c>
      <c r="AH401" t="s">
        <v>71</v>
      </c>
      <c r="AI401" t="s">
        <v>74</v>
      </c>
      <c r="AJ401">
        <v>0.006799</v>
      </c>
      <c r="AK401" t="s">
        <v>71</v>
      </c>
      <c r="AL401" t="s">
        <v>437</v>
      </c>
      <c r="AM401">
        <v>1000</v>
      </c>
      <c r="AN401" t="s">
        <v>438</v>
      </c>
      <c r="AO401">
        <v>1000000</v>
      </c>
      <c r="AP401" t="s">
        <v>439</v>
      </c>
      <c r="AQ401">
        <v>10</v>
      </c>
      <c r="AR401" t="s">
        <v>440</v>
      </c>
      <c r="AS401">
        <v>1000</v>
      </c>
      <c r="AT401" t="s">
        <v>441</v>
      </c>
      <c r="AU401">
        <v>20</v>
      </c>
      <c r="AV401" t="s">
        <v>442</v>
      </c>
      <c r="AW401">
        <v>20</v>
      </c>
      <c r="AX401" t="s">
        <v>443</v>
      </c>
      <c r="AY401">
        <v>1</v>
      </c>
      <c r="AZ401" t="s">
        <v>444</v>
      </c>
      <c r="BA401">
        <v>0</v>
      </c>
      <c r="BB401" t="s">
        <v>445</v>
      </c>
      <c r="BC401">
        <v>1000000</v>
      </c>
    </row>
    <row r="402" spans="1:55">
      <c r="A402">
        <v>931</v>
      </c>
      <c r="B402" t="s">
        <v>425</v>
      </c>
      <c r="C402">
        <v>6</v>
      </c>
      <c r="D402" t="s">
        <v>426</v>
      </c>
      <c r="E402">
        <v>456</v>
      </c>
      <c r="F402" t="s">
        <v>427</v>
      </c>
      <c r="G402" t="s">
        <v>428</v>
      </c>
      <c r="H402">
        <v>32.69</v>
      </c>
      <c r="I402" t="s">
        <v>429</v>
      </c>
      <c r="J402">
        <v>0.000241</v>
      </c>
      <c r="K402" t="s">
        <v>71</v>
      </c>
      <c r="L402" t="s">
        <v>430</v>
      </c>
      <c r="M402">
        <v>570.456776</v>
      </c>
      <c r="N402" t="s">
        <v>71</v>
      </c>
      <c r="O402" t="s">
        <v>431</v>
      </c>
      <c r="P402">
        <v>0.000811</v>
      </c>
      <c r="Q402" t="s">
        <v>71</v>
      </c>
      <c r="R402" t="s">
        <v>432</v>
      </c>
      <c r="S402" t="e">
        <f t="shared" si="8"/>
        <v>#NAME?</v>
      </c>
      <c r="T402" t="s">
        <v>71</v>
      </c>
      <c r="U402" t="s">
        <v>70</v>
      </c>
      <c r="V402">
        <v>0.223943</v>
      </c>
      <c r="W402" t="s">
        <v>71</v>
      </c>
      <c r="X402" t="s">
        <v>433</v>
      </c>
      <c r="Y402">
        <v>0</v>
      </c>
      <c r="Z402" t="s">
        <v>72</v>
      </c>
      <c r="AA402">
        <v>0.027405</v>
      </c>
      <c r="AB402" t="s">
        <v>71</v>
      </c>
      <c r="AC402" t="s">
        <v>73</v>
      </c>
      <c r="AD402">
        <v>0.055564</v>
      </c>
      <c r="AE402" t="s">
        <v>71</v>
      </c>
      <c r="AF402" t="s">
        <v>446</v>
      </c>
      <c r="AG402">
        <v>0.128266</v>
      </c>
      <c r="AH402" t="s">
        <v>71</v>
      </c>
      <c r="AI402" t="s">
        <v>74</v>
      </c>
      <c r="AJ402">
        <v>0.006801</v>
      </c>
      <c r="AK402" t="s">
        <v>71</v>
      </c>
      <c r="AL402" t="s">
        <v>437</v>
      </c>
      <c r="AM402">
        <v>1000</v>
      </c>
      <c r="AN402" t="s">
        <v>438</v>
      </c>
      <c r="AO402">
        <v>1000000</v>
      </c>
      <c r="AP402" t="s">
        <v>439</v>
      </c>
      <c r="AQ402">
        <v>10</v>
      </c>
      <c r="AR402" t="s">
        <v>440</v>
      </c>
      <c r="AS402">
        <v>1000</v>
      </c>
      <c r="AT402" t="s">
        <v>441</v>
      </c>
      <c r="AU402">
        <v>20</v>
      </c>
      <c r="AV402" t="s">
        <v>442</v>
      </c>
      <c r="AW402">
        <v>20</v>
      </c>
      <c r="AX402" t="s">
        <v>443</v>
      </c>
      <c r="AY402">
        <v>1</v>
      </c>
      <c r="AZ402" t="s">
        <v>444</v>
      </c>
      <c r="BA402">
        <v>0</v>
      </c>
      <c r="BB402" t="s">
        <v>445</v>
      </c>
      <c r="BC402">
        <v>1000000</v>
      </c>
    </row>
    <row r="403" spans="1:55">
      <c r="A403">
        <v>930</v>
      </c>
      <c r="B403" t="s">
        <v>425</v>
      </c>
      <c r="C403">
        <v>5</v>
      </c>
      <c r="D403" t="s">
        <v>426</v>
      </c>
      <c r="E403">
        <v>304</v>
      </c>
      <c r="F403" t="s">
        <v>427</v>
      </c>
      <c r="G403" t="s">
        <v>428</v>
      </c>
      <c r="H403">
        <v>29.547</v>
      </c>
      <c r="I403" t="s">
        <v>429</v>
      </c>
      <c r="J403">
        <v>0.000235</v>
      </c>
      <c r="K403" t="s">
        <v>71</v>
      </c>
      <c r="L403" t="s">
        <v>430</v>
      </c>
      <c r="M403">
        <v>296.742623</v>
      </c>
      <c r="N403" t="s">
        <v>71</v>
      </c>
      <c r="O403" t="s">
        <v>431</v>
      </c>
      <c r="P403">
        <v>0.000532</v>
      </c>
      <c r="Q403" t="s">
        <v>71</v>
      </c>
      <c r="R403" t="s">
        <v>432</v>
      </c>
      <c r="S403" t="e">
        <f t="shared" si="8"/>
        <v>#NAME?</v>
      </c>
      <c r="T403" t="s">
        <v>71</v>
      </c>
      <c r="U403" t="s">
        <v>70</v>
      </c>
      <c r="V403">
        <v>0.249285</v>
      </c>
      <c r="W403" t="s">
        <v>71</v>
      </c>
      <c r="X403" t="s">
        <v>433</v>
      </c>
      <c r="Y403">
        <v>0</v>
      </c>
      <c r="Z403" t="s">
        <v>72</v>
      </c>
      <c r="AA403">
        <v>0.027644</v>
      </c>
      <c r="AB403" t="s">
        <v>71</v>
      </c>
      <c r="AC403" t="s">
        <v>73</v>
      </c>
      <c r="AD403">
        <v>0.082551</v>
      </c>
      <c r="AE403" t="s">
        <v>71</v>
      </c>
      <c r="AF403" t="s">
        <v>446</v>
      </c>
      <c r="AG403">
        <v>0.126439</v>
      </c>
      <c r="AH403" t="s">
        <v>71</v>
      </c>
      <c r="AI403" t="s">
        <v>74</v>
      </c>
      <c r="AJ403">
        <v>0.006808</v>
      </c>
      <c r="AK403" t="s">
        <v>71</v>
      </c>
      <c r="AL403" t="s">
        <v>437</v>
      </c>
      <c r="AM403">
        <v>1000</v>
      </c>
      <c r="AN403" t="s">
        <v>438</v>
      </c>
      <c r="AO403">
        <v>1000000</v>
      </c>
      <c r="AP403" t="s">
        <v>439</v>
      </c>
      <c r="AQ403">
        <v>10</v>
      </c>
      <c r="AR403" t="s">
        <v>440</v>
      </c>
      <c r="AS403">
        <v>1000</v>
      </c>
      <c r="AT403" t="s">
        <v>441</v>
      </c>
      <c r="AU403">
        <v>20</v>
      </c>
      <c r="AV403" t="s">
        <v>442</v>
      </c>
      <c r="AW403">
        <v>20</v>
      </c>
      <c r="AX403" t="s">
        <v>443</v>
      </c>
      <c r="AY403">
        <v>1</v>
      </c>
      <c r="AZ403" t="s">
        <v>444</v>
      </c>
      <c r="BA403">
        <v>0</v>
      </c>
      <c r="BB403" t="s">
        <v>445</v>
      </c>
      <c r="BC403">
        <v>1000000</v>
      </c>
    </row>
    <row r="404" spans="1:55">
      <c r="A404">
        <v>929</v>
      </c>
      <c r="B404" t="s">
        <v>425</v>
      </c>
      <c r="C404">
        <v>4</v>
      </c>
      <c r="D404" t="s">
        <v>426</v>
      </c>
      <c r="E404">
        <v>227</v>
      </c>
      <c r="F404" t="s">
        <v>427</v>
      </c>
      <c r="G404" t="s">
        <v>428</v>
      </c>
      <c r="H404">
        <v>32.452</v>
      </c>
      <c r="I404" t="s">
        <v>429</v>
      </c>
      <c r="J404">
        <v>0.000237</v>
      </c>
      <c r="K404" t="s">
        <v>71</v>
      </c>
      <c r="L404" t="s">
        <v>430</v>
      </c>
      <c r="M404">
        <v>167.315449</v>
      </c>
      <c r="N404" t="s">
        <v>71</v>
      </c>
      <c r="O404" t="s">
        <v>431</v>
      </c>
      <c r="P404">
        <v>0.000404</v>
      </c>
      <c r="Q404" t="s">
        <v>71</v>
      </c>
      <c r="R404" t="s">
        <v>432</v>
      </c>
      <c r="S404" t="e">
        <f t="shared" si="8"/>
        <v>#NAME?</v>
      </c>
      <c r="T404" t="s">
        <v>71</v>
      </c>
      <c r="U404" t="s">
        <v>70</v>
      </c>
      <c r="V404">
        <v>0.311317</v>
      </c>
      <c r="W404" t="s">
        <v>71</v>
      </c>
      <c r="X404" t="s">
        <v>433</v>
      </c>
      <c r="Y404">
        <v>0</v>
      </c>
      <c r="Z404" t="s">
        <v>72</v>
      </c>
      <c r="AA404">
        <v>0.02784</v>
      </c>
      <c r="AB404" t="s">
        <v>71</v>
      </c>
      <c r="AC404" t="s">
        <v>73</v>
      </c>
      <c r="AD404">
        <v>0.140148</v>
      </c>
      <c r="AE404" t="s">
        <v>71</v>
      </c>
      <c r="AF404" t="s">
        <v>446</v>
      </c>
      <c r="AG404">
        <v>0.13062</v>
      </c>
      <c r="AH404" t="s">
        <v>71</v>
      </c>
      <c r="AI404" t="s">
        <v>74</v>
      </c>
      <c r="AJ404">
        <v>0.00682</v>
      </c>
      <c r="AK404" t="s">
        <v>71</v>
      </c>
      <c r="AL404" t="s">
        <v>437</v>
      </c>
      <c r="AM404">
        <v>1000</v>
      </c>
      <c r="AN404" t="s">
        <v>438</v>
      </c>
      <c r="AO404">
        <v>1000000</v>
      </c>
      <c r="AP404" t="s">
        <v>439</v>
      </c>
      <c r="AQ404">
        <v>10</v>
      </c>
      <c r="AR404" t="s">
        <v>440</v>
      </c>
      <c r="AS404">
        <v>1000</v>
      </c>
      <c r="AT404" t="s">
        <v>441</v>
      </c>
      <c r="AU404">
        <v>20</v>
      </c>
      <c r="AV404" t="s">
        <v>442</v>
      </c>
      <c r="AW404">
        <v>20</v>
      </c>
      <c r="AX404" t="s">
        <v>443</v>
      </c>
      <c r="AY404">
        <v>1</v>
      </c>
      <c r="AZ404" t="s">
        <v>444</v>
      </c>
      <c r="BA404">
        <v>0</v>
      </c>
      <c r="BB404" t="s">
        <v>445</v>
      </c>
      <c r="BC404">
        <v>1000000</v>
      </c>
    </row>
    <row r="405" spans="1:55">
      <c r="A405">
        <v>928</v>
      </c>
      <c r="B405" t="s">
        <v>425</v>
      </c>
      <c r="C405">
        <v>3</v>
      </c>
      <c r="D405" t="s">
        <v>426</v>
      </c>
      <c r="E405">
        <v>189</v>
      </c>
      <c r="F405" t="s">
        <v>427</v>
      </c>
      <c r="G405" t="s">
        <v>428</v>
      </c>
      <c r="H405">
        <v>32.041</v>
      </c>
      <c r="I405" t="s">
        <v>429</v>
      </c>
      <c r="J405">
        <v>0.000241</v>
      </c>
      <c r="K405" t="s">
        <v>71</v>
      </c>
      <c r="L405" t="s">
        <v>430</v>
      </c>
      <c r="M405">
        <v>83.895294</v>
      </c>
      <c r="N405" t="s">
        <v>71</v>
      </c>
      <c r="O405" t="s">
        <v>431</v>
      </c>
      <c r="P405">
        <v>0.000325</v>
      </c>
      <c r="Q405" t="s">
        <v>71</v>
      </c>
      <c r="R405" t="s">
        <v>432</v>
      </c>
      <c r="S405" t="e">
        <f t="shared" si="8"/>
        <v>#NAME?</v>
      </c>
      <c r="T405" t="s">
        <v>71</v>
      </c>
      <c r="U405" t="s">
        <v>70</v>
      </c>
      <c r="V405">
        <v>0.431968</v>
      </c>
      <c r="W405" t="s">
        <v>71</v>
      </c>
      <c r="X405" t="s">
        <v>433</v>
      </c>
      <c r="Y405">
        <v>0</v>
      </c>
      <c r="Z405" t="s">
        <v>72</v>
      </c>
      <c r="AA405">
        <v>0.028818</v>
      </c>
      <c r="AB405" t="s">
        <v>71</v>
      </c>
      <c r="AC405" t="s">
        <v>73</v>
      </c>
      <c r="AD405">
        <v>0.260234</v>
      </c>
      <c r="AE405" t="s">
        <v>71</v>
      </c>
      <c r="AF405" t="s">
        <v>446</v>
      </c>
      <c r="AG405">
        <v>0.129775</v>
      </c>
      <c r="AH405" t="s">
        <v>71</v>
      </c>
      <c r="AI405" t="s">
        <v>74</v>
      </c>
      <c r="AJ405">
        <v>0.006827</v>
      </c>
      <c r="AK405" t="s">
        <v>71</v>
      </c>
      <c r="AL405" t="s">
        <v>437</v>
      </c>
      <c r="AM405">
        <v>1000</v>
      </c>
      <c r="AN405" t="s">
        <v>438</v>
      </c>
      <c r="AO405">
        <v>1000000</v>
      </c>
      <c r="AP405" t="s">
        <v>439</v>
      </c>
      <c r="AQ405">
        <v>10</v>
      </c>
      <c r="AR405" t="s">
        <v>440</v>
      </c>
      <c r="AS405">
        <v>1000</v>
      </c>
      <c r="AT405" t="s">
        <v>441</v>
      </c>
      <c r="AU405">
        <v>20</v>
      </c>
      <c r="AV405" t="s">
        <v>442</v>
      </c>
      <c r="AW405">
        <v>20</v>
      </c>
      <c r="AX405" t="s">
        <v>443</v>
      </c>
      <c r="AY405">
        <v>1</v>
      </c>
      <c r="AZ405" t="s">
        <v>444</v>
      </c>
      <c r="BA405">
        <v>0</v>
      </c>
      <c r="BB405" t="s">
        <v>445</v>
      </c>
      <c r="BC405">
        <v>1000000</v>
      </c>
    </row>
    <row r="406" spans="1:55">
      <c r="A406">
        <v>927</v>
      </c>
      <c r="B406" t="s">
        <v>425</v>
      </c>
      <c r="C406">
        <v>2</v>
      </c>
      <c r="D406" t="s">
        <v>426</v>
      </c>
      <c r="E406">
        <v>170</v>
      </c>
      <c r="F406" t="s">
        <v>427</v>
      </c>
      <c r="G406" t="s">
        <v>428</v>
      </c>
      <c r="H406">
        <v>29.866</v>
      </c>
      <c r="I406" t="s">
        <v>429</v>
      </c>
      <c r="J406">
        <v>0.000243</v>
      </c>
      <c r="K406" t="s">
        <v>71</v>
      </c>
      <c r="L406" t="s">
        <v>430</v>
      </c>
      <c r="M406">
        <v>38.261909</v>
      </c>
      <c r="N406" t="s">
        <v>71</v>
      </c>
      <c r="O406" t="s">
        <v>431</v>
      </c>
      <c r="P406">
        <v>0.000281</v>
      </c>
      <c r="Q406" t="s">
        <v>71</v>
      </c>
      <c r="R406" t="s">
        <v>432</v>
      </c>
      <c r="S406" t="e">
        <f t="shared" si="8"/>
        <v>#NAME?</v>
      </c>
      <c r="T406" t="s">
        <v>71</v>
      </c>
      <c r="U406" t="s">
        <v>70</v>
      </c>
      <c r="V406">
        <v>0.672344</v>
      </c>
      <c r="W406" t="s">
        <v>71</v>
      </c>
      <c r="X406" t="s">
        <v>433</v>
      </c>
      <c r="Y406">
        <v>0</v>
      </c>
      <c r="Z406" t="s">
        <v>72</v>
      </c>
      <c r="AA406">
        <v>0.029844</v>
      </c>
      <c r="AB406" t="s">
        <v>71</v>
      </c>
      <c r="AC406" t="s">
        <v>73</v>
      </c>
      <c r="AD406">
        <v>0.497307</v>
      </c>
      <c r="AE406" t="s">
        <v>71</v>
      </c>
      <c r="AF406" t="s">
        <v>446</v>
      </c>
      <c r="AG406">
        <v>0.131872</v>
      </c>
      <c r="AH406" t="s">
        <v>71</v>
      </c>
      <c r="AI406" t="s">
        <v>74</v>
      </c>
      <c r="AJ406">
        <v>0.00686</v>
      </c>
      <c r="AK406" t="s">
        <v>71</v>
      </c>
      <c r="AL406" t="s">
        <v>437</v>
      </c>
      <c r="AM406">
        <v>1000</v>
      </c>
      <c r="AN406" t="s">
        <v>438</v>
      </c>
      <c r="AO406">
        <v>1000000</v>
      </c>
      <c r="AP406" t="s">
        <v>439</v>
      </c>
      <c r="AQ406">
        <v>10</v>
      </c>
      <c r="AR406" t="s">
        <v>440</v>
      </c>
      <c r="AS406">
        <v>1000</v>
      </c>
      <c r="AT406" t="s">
        <v>441</v>
      </c>
      <c r="AU406">
        <v>20</v>
      </c>
      <c r="AV406" t="s">
        <v>442</v>
      </c>
      <c r="AW406">
        <v>20</v>
      </c>
      <c r="AX406" t="s">
        <v>443</v>
      </c>
      <c r="AY406">
        <v>1</v>
      </c>
      <c r="AZ406" t="s">
        <v>444</v>
      </c>
      <c r="BA406">
        <v>0</v>
      </c>
      <c r="BB406" t="s">
        <v>445</v>
      </c>
      <c r="BC406">
        <v>1000000</v>
      </c>
    </row>
    <row r="407" spans="1:55">
      <c r="A407">
        <v>926</v>
      </c>
      <c r="B407" t="s">
        <v>425</v>
      </c>
      <c r="C407">
        <v>1</v>
      </c>
      <c r="D407" t="s">
        <v>426</v>
      </c>
      <c r="E407">
        <v>161</v>
      </c>
      <c r="F407" t="s">
        <v>427</v>
      </c>
      <c r="G407" t="s">
        <v>428</v>
      </c>
      <c r="H407">
        <v>38.613</v>
      </c>
      <c r="I407" t="s">
        <v>429</v>
      </c>
      <c r="J407">
        <v>0.000241</v>
      </c>
      <c r="K407" t="s">
        <v>71</v>
      </c>
      <c r="L407" t="s">
        <v>430</v>
      </c>
      <c r="M407">
        <v>20.43947</v>
      </c>
      <c r="N407" t="s">
        <v>71</v>
      </c>
      <c r="O407" t="s">
        <v>431</v>
      </c>
      <c r="P407">
        <v>0.000261</v>
      </c>
      <c r="Q407" t="s">
        <v>71</v>
      </c>
      <c r="R407" t="s">
        <v>432</v>
      </c>
      <c r="S407" t="e">
        <f t="shared" si="8"/>
        <v>#NAME?</v>
      </c>
      <c r="T407" t="s">
        <v>71</v>
      </c>
      <c r="U407" t="s">
        <v>70</v>
      </c>
      <c r="V407">
        <v>1.174252</v>
      </c>
      <c r="W407" t="s">
        <v>71</v>
      </c>
      <c r="X407" t="s">
        <v>433</v>
      </c>
      <c r="Y407">
        <v>0</v>
      </c>
      <c r="Z407" t="s">
        <v>72</v>
      </c>
      <c r="AA407">
        <v>0.030954</v>
      </c>
      <c r="AB407" t="s">
        <v>71</v>
      </c>
      <c r="AC407" t="s">
        <v>73</v>
      </c>
      <c r="AD407">
        <v>0.996955</v>
      </c>
      <c r="AE407" t="s">
        <v>71</v>
      </c>
      <c r="AF407" t="s">
        <v>446</v>
      </c>
      <c r="AG407">
        <v>0.132615</v>
      </c>
      <c r="AH407" t="s">
        <v>71</v>
      </c>
      <c r="AI407" t="s">
        <v>74</v>
      </c>
      <c r="AJ407">
        <v>0.006869</v>
      </c>
      <c r="AK407" t="s">
        <v>71</v>
      </c>
      <c r="AL407" t="s">
        <v>437</v>
      </c>
      <c r="AM407">
        <v>1000</v>
      </c>
      <c r="AN407" t="s">
        <v>438</v>
      </c>
      <c r="AO407">
        <v>1000000</v>
      </c>
      <c r="AP407" t="s">
        <v>439</v>
      </c>
      <c r="AQ407">
        <v>10</v>
      </c>
      <c r="AR407" t="s">
        <v>440</v>
      </c>
      <c r="AS407">
        <v>1000</v>
      </c>
      <c r="AT407" t="s">
        <v>441</v>
      </c>
      <c r="AU407">
        <v>20</v>
      </c>
      <c r="AV407" t="s">
        <v>442</v>
      </c>
      <c r="AW407">
        <v>20</v>
      </c>
      <c r="AX407" t="s">
        <v>443</v>
      </c>
      <c r="AY407">
        <v>1</v>
      </c>
      <c r="AZ407" t="s">
        <v>444</v>
      </c>
      <c r="BA407">
        <v>0</v>
      </c>
      <c r="BB407" t="s">
        <v>445</v>
      </c>
      <c r="BC407">
        <v>1000000</v>
      </c>
    </row>
    <row r="408" spans="1:55">
      <c r="A408">
        <v>925</v>
      </c>
      <c r="B408" t="s">
        <v>425</v>
      </c>
      <c r="C408">
        <v>0</v>
      </c>
      <c r="D408" t="s">
        <v>426</v>
      </c>
      <c r="E408">
        <v>154</v>
      </c>
      <c r="F408" t="s">
        <v>427</v>
      </c>
      <c r="G408" t="s">
        <v>428</v>
      </c>
      <c r="H408">
        <v>27.849</v>
      </c>
      <c r="I408" t="s">
        <v>429</v>
      </c>
      <c r="J408">
        <v>0.000245</v>
      </c>
      <c r="K408" t="s">
        <v>71</v>
      </c>
      <c r="L408" t="s">
        <v>430</v>
      </c>
      <c r="M408">
        <v>10.313291</v>
      </c>
      <c r="N408" t="s">
        <v>71</v>
      </c>
      <c r="O408" t="s">
        <v>431</v>
      </c>
      <c r="P408">
        <v>0.000255</v>
      </c>
      <c r="Q408" t="s">
        <v>71</v>
      </c>
      <c r="R408" t="s">
        <v>432</v>
      </c>
      <c r="S408" t="e">
        <f t="shared" si="8"/>
        <v>#NAME?</v>
      </c>
      <c r="T408" t="s">
        <v>71</v>
      </c>
      <c r="U408" t="s">
        <v>70</v>
      </c>
      <c r="V408">
        <v>2.202456</v>
      </c>
      <c r="W408" t="s">
        <v>71</v>
      </c>
      <c r="X408" t="s">
        <v>433</v>
      </c>
      <c r="Y408">
        <v>0</v>
      </c>
      <c r="Z408" t="s">
        <v>72</v>
      </c>
      <c r="AA408">
        <v>0.03169</v>
      </c>
      <c r="AB408" t="s">
        <v>71</v>
      </c>
      <c r="AC408" t="s">
        <v>73</v>
      </c>
      <c r="AD408">
        <v>2.051183</v>
      </c>
      <c r="AE408" t="s">
        <v>71</v>
      </c>
      <c r="AF408" t="s">
        <v>446</v>
      </c>
      <c r="AG408">
        <v>0.105864</v>
      </c>
      <c r="AH408" t="s">
        <v>71</v>
      </c>
      <c r="AI408" t="s">
        <v>74</v>
      </c>
      <c r="AJ408">
        <v>0.006835</v>
      </c>
      <c r="AK408" t="s">
        <v>71</v>
      </c>
      <c r="AL408" t="s">
        <v>437</v>
      </c>
      <c r="AM408">
        <v>1000</v>
      </c>
      <c r="AN408" t="s">
        <v>438</v>
      </c>
      <c r="AO408">
        <v>1000000</v>
      </c>
      <c r="AP408" t="s">
        <v>439</v>
      </c>
      <c r="AQ408">
        <v>10</v>
      </c>
      <c r="AR408" t="s">
        <v>440</v>
      </c>
      <c r="AS408">
        <v>1000</v>
      </c>
      <c r="AT408" t="s">
        <v>441</v>
      </c>
      <c r="AU408">
        <v>20</v>
      </c>
      <c r="AV408" t="s">
        <v>442</v>
      </c>
      <c r="AW408">
        <v>20</v>
      </c>
      <c r="AX408" t="s">
        <v>443</v>
      </c>
      <c r="AY408">
        <v>1</v>
      </c>
      <c r="AZ408" t="s">
        <v>444</v>
      </c>
      <c r="BA408">
        <v>0</v>
      </c>
      <c r="BB408" t="s">
        <v>445</v>
      </c>
      <c r="BC408">
        <v>1000000</v>
      </c>
    </row>
    <row r="409" spans="1:55">
      <c r="A409">
        <v>924</v>
      </c>
      <c r="B409" t="s">
        <v>425</v>
      </c>
      <c r="C409">
        <v>4</v>
      </c>
      <c r="D409" t="s">
        <v>426</v>
      </c>
      <c r="E409">
        <v>227</v>
      </c>
      <c r="F409" t="s">
        <v>427</v>
      </c>
      <c r="G409" t="s">
        <v>428</v>
      </c>
      <c r="H409">
        <v>2.175</v>
      </c>
      <c r="I409" t="s">
        <v>429</v>
      </c>
      <c r="J409">
        <v>0.000232</v>
      </c>
      <c r="K409" t="s">
        <v>71</v>
      </c>
      <c r="L409" t="s">
        <v>430</v>
      </c>
      <c r="M409">
        <v>180.079778</v>
      </c>
      <c r="N409" t="s">
        <v>71</v>
      </c>
      <c r="O409" t="s">
        <v>431</v>
      </c>
      <c r="P409">
        <v>0.000412</v>
      </c>
      <c r="Q409" t="s">
        <v>71</v>
      </c>
      <c r="R409" t="s">
        <v>432</v>
      </c>
      <c r="S409" t="e">
        <f t="shared" si="8"/>
        <v>#NAME?</v>
      </c>
      <c r="T409" t="s">
        <v>71</v>
      </c>
      <c r="U409" t="s">
        <v>70</v>
      </c>
      <c r="V409">
        <v>0.357421</v>
      </c>
      <c r="W409" t="s">
        <v>71</v>
      </c>
      <c r="X409" t="s">
        <v>433</v>
      </c>
      <c r="Y409">
        <v>0</v>
      </c>
      <c r="Z409" t="s">
        <v>72</v>
      </c>
      <c r="AA409">
        <v>0.033172</v>
      </c>
      <c r="AB409" t="s">
        <v>71</v>
      </c>
      <c r="AC409" t="s">
        <v>73</v>
      </c>
      <c r="AD409">
        <v>0.168838</v>
      </c>
      <c r="AE409" t="s">
        <v>71</v>
      </c>
      <c r="AF409" t="s">
        <v>446</v>
      </c>
      <c r="AG409">
        <v>0.14591</v>
      </c>
      <c r="AH409" t="s">
        <v>71</v>
      </c>
      <c r="AI409" t="s">
        <v>74</v>
      </c>
      <c r="AJ409">
        <v>0.003433</v>
      </c>
      <c r="AK409" t="s">
        <v>71</v>
      </c>
      <c r="AL409" t="s">
        <v>437</v>
      </c>
      <c r="AM409">
        <v>1000</v>
      </c>
      <c r="AN409" t="s">
        <v>438</v>
      </c>
      <c r="AO409">
        <v>1000000</v>
      </c>
      <c r="AP409" t="s">
        <v>439</v>
      </c>
      <c r="AQ409">
        <v>10</v>
      </c>
      <c r="AR409" t="s">
        <v>440</v>
      </c>
      <c r="AS409">
        <v>1000</v>
      </c>
      <c r="AT409" t="s">
        <v>441</v>
      </c>
      <c r="AU409">
        <v>20</v>
      </c>
      <c r="AV409" t="s">
        <v>442</v>
      </c>
      <c r="AW409">
        <v>20</v>
      </c>
      <c r="AX409" t="s">
        <v>443</v>
      </c>
      <c r="AY409">
        <v>1</v>
      </c>
      <c r="AZ409" t="s">
        <v>444</v>
      </c>
      <c r="BA409">
        <v>0</v>
      </c>
      <c r="BB409" t="s">
        <v>445</v>
      </c>
      <c r="BC409">
        <v>1000000</v>
      </c>
    </row>
    <row r="410" spans="1:55">
      <c r="A410">
        <v>924</v>
      </c>
      <c r="B410" t="s">
        <v>425</v>
      </c>
      <c r="C410">
        <v>4</v>
      </c>
      <c r="D410" t="s">
        <v>426</v>
      </c>
      <c r="E410">
        <v>227</v>
      </c>
      <c r="F410" t="s">
        <v>427</v>
      </c>
      <c r="G410" t="s">
        <v>428</v>
      </c>
      <c r="H410">
        <v>33.047</v>
      </c>
      <c r="I410" t="s">
        <v>429</v>
      </c>
      <c r="J410">
        <v>0.000223</v>
      </c>
      <c r="K410" t="s">
        <v>71</v>
      </c>
      <c r="L410" t="s">
        <v>430</v>
      </c>
      <c r="M410">
        <v>169.654948</v>
      </c>
      <c r="N410" t="s">
        <v>71</v>
      </c>
      <c r="O410" t="s">
        <v>431</v>
      </c>
      <c r="P410">
        <v>0.000393</v>
      </c>
      <c r="Q410" t="s">
        <v>71</v>
      </c>
      <c r="R410" t="s">
        <v>432</v>
      </c>
      <c r="S410" t="e">
        <f t="shared" si="8"/>
        <v>#NAME?</v>
      </c>
      <c r="T410" t="s">
        <v>71</v>
      </c>
      <c r="U410" t="s">
        <v>70</v>
      </c>
      <c r="V410">
        <v>0.320088</v>
      </c>
      <c r="W410" t="s">
        <v>71</v>
      </c>
      <c r="X410" t="s">
        <v>433</v>
      </c>
      <c r="Y410">
        <v>0</v>
      </c>
      <c r="Z410" t="s">
        <v>72</v>
      </c>
      <c r="AA410">
        <v>0.033385</v>
      </c>
      <c r="AB410" t="s">
        <v>71</v>
      </c>
      <c r="AC410" t="s">
        <v>73</v>
      </c>
      <c r="AD410">
        <v>0.146486</v>
      </c>
      <c r="AE410" t="s">
        <v>71</v>
      </c>
      <c r="AF410" t="s">
        <v>446</v>
      </c>
      <c r="AG410">
        <v>0.131033</v>
      </c>
      <c r="AH410" t="s">
        <v>71</v>
      </c>
      <c r="AI410" t="s">
        <v>74</v>
      </c>
      <c r="AJ410">
        <v>0.003429</v>
      </c>
      <c r="AK410" t="s">
        <v>71</v>
      </c>
      <c r="AL410" t="s">
        <v>437</v>
      </c>
      <c r="AM410">
        <v>1000</v>
      </c>
      <c r="AN410" t="s">
        <v>438</v>
      </c>
      <c r="AO410">
        <v>1000000</v>
      </c>
      <c r="AP410" t="s">
        <v>439</v>
      </c>
      <c r="AQ410">
        <v>10</v>
      </c>
      <c r="AR410" t="s">
        <v>440</v>
      </c>
      <c r="AS410">
        <v>1000</v>
      </c>
      <c r="AT410" t="s">
        <v>441</v>
      </c>
      <c r="AU410">
        <v>20</v>
      </c>
      <c r="AV410" t="s">
        <v>442</v>
      </c>
      <c r="AW410">
        <v>20</v>
      </c>
      <c r="AX410" t="s">
        <v>443</v>
      </c>
      <c r="AY410">
        <v>1</v>
      </c>
      <c r="AZ410" t="s">
        <v>444</v>
      </c>
      <c r="BA410">
        <v>0</v>
      </c>
      <c r="BB410" t="s">
        <v>445</v>
      </c>
      <c r="BC410">
        <v>1000000</v>
      </c>
    </row>
    <row r="411" spans="1:55">
      <c r="A411">
        <v>923</v>
      </c>
      <c r="B411" t="s">
        <v>425</v>
      </c>
      <c r="C411">
        <v>3</v>
      </c>
      <c r="D411" t="s">
        <v>426</v>
      </c>
      <c r="E411">
        <v>188</v>
      </c>
      <c r="F411" t="s">
        <v>427</v>
      </c>
      <c r="G411" t="s">
        <v>428</v>
      </c>
      <c r="H411">
        <v>6.004</v>
      </c>
      <c r="I411" t="s">
        <v>429</v>
      </c>
      <c r="J411">
        <v>0.000205</v>
      </c>
      <c r="K411" t="s">
        <v>71</v>
      </c>
      <c r="L411" t="s">
        <v>430</v>
      </c>
      <c r="M411">
        <v>47.745171</v>
      </c>
      <c r="N411" t="s">
        <v>71</v>
      </c>
      <c r="O411" t="s">
        <v>431</v>
      </c>
      <c r="P411">
        <v>0.000253</v>
      </c>
      <c r="Q411" t="s">
        <v>71</v>
      </c>
      <c r="R411" t="s">
        <v>432</v>
      </c>
      <c r="S411" t="e">
        <f t="shared" si="8"/>
        <v>#NAME?</v>
      </c>
      <c r="T411" t="s">
        <v>71</v>
      </c>
      <c r="U411" t="s">
        <v>70</v>
      </c>
      <c r="V411">
        <v>0.911627</v>
      </c>
      <c r="W411" t="s">
        <v>71</v>
      </c>
      <c r="X411" t="s">
        <v>433</v>
      </c>
      <c r="Y411">
        <v>0</v>
      </c>
      <c r="Z411" t="s">
        <v>72</v>
      </c>
      <c r="AA411">
        <v>0</v>
      </c>
      <c r="AB411" t="s">
        <v>71</v>
      </c>
      <c r="AC411" t="s">
        <v>73</v>
      </c>
      <c r="AD411">
        <v>0</v>
      </c>
      <c r="AE411" t="s">
        <v>71</v>
      </c>
      <c r="AF411" t="s">
        <v>446</v>
      </c>
      <c r="AG411">
        <v>0</v>
      </c>
      <c r="AH411" t="s">
        <v>71</v>
      </c>
      <c r="AI411" t="s">
        <v>74</v>
      </c>
      <c r="AJ411">
        <v>0</v>
      </c>
      <c r="AK411" t="s">
        <v>71</v>
      </c>
      <c r="AL411" t="s">
        <v>437</v>
      </c>
      <c r="AM411">
        <v>100</v>
      </c>
      <c r="AN411" t="s">
        <v>438</v>
      </c>
      <c r="AO411">
        <v>1000000</v>
      </c>
      <c r="AP411" t="s">
        <v>439</v>
      </c>
      <c r="AQ411">
        <v>10</v>
      </c>
      <c r="AR411" t="s">
        <v>440</v>
      </c>
      <c r="AS411">
        <v>1000</v>
      </c>
      <c r="AT411" t="s">
        <v>441</v>
      </c>
      <c r="AU411">
        <v>20</v>
      </c>
      <c r="AV411" t="s">
        <v>442</v>
      </c>
      <c r="AW411">
        <v>20</v>
      </c>
      <c r="AX411" t="s">
        <v>443</v>
      </c>
      <c r="AY411">
        <v>1</v>
      </c>
      <c r="AZ411" t="s">
        <v>444</v>
      </c>
      <c r="BA411">
        <v>0</v>
      </c>
      <c r="BB411" t="s">
        <v>445</v>
      </c>
      <c r="BC411">
        <v>1000</v>
      </c>
    </row>
    <row r="412" spans="1:55">
      <c r="A412">
        <v>922</v>
      </c>
      <c r="B412" t="s">
        <v>425</v>
      </c>
      <c r="C412">
        <v>4</v>
      </c>
      <c r="D412" t="s">
        <v>426</v>
      </c>
      <c r="E412">
        <v>227</v>
      </c>
      <c r="F412" t="s">
        <v>427</v>
      </c>
      <c r="G412" t="s">
        <v>428</v>
      </c>
      <c r="H412">
        <v>6.257</v>
      </c>
      <c r="I412" t="s">
        <v>429</v>
      </c>
      <c r="J412">
        <v>0.000259</v>
      </c>
      <c r="K412" t="s">
        <v>71</v>
      </c>
      <c r="L412" t="s">
        <v>430</v>
      </c>
      <c r="M412">
        <v>191.612206</v>
      </c>
      <c r="N412" t="s">
        <v>71</v>
      </c>
      <c r="O412" t="s">
        <v>431</v>
      </c>
      <c r="P412">
        <v>0.000451</v>
      </c>
      <c r="Q412" t="s">
        <v>71</v>
      </c>
      <c r="R412" t="s">
        <v>432</v>
      </c>
      <c r="S412" t="e">
        <f t="shared" si="8"/>
        <v>#NAME?</v>
      </c>
      <c r="T412" t="s">
        <v>71</v>
      </c>
      <c r="U412" t="s">
        <v>70</v>
      </c>
      <c r="V412">
        <v>0.563183</v>
      </c>
      <c r="W412" t="s">
        <v>71</v>
      </c>
      <c r="X412" t="s">
        <v>433</v>
      </c>
      <c r="Y412">
        <v>0</v>
      </c>
      <c r="Z412" t="s">
        <v>72</v>
      </c>
      <c r="AA412">
        <v>0</v>
      </c>
      <c r="AB412" t="s">
        <v>71</v>
      </c>
      <c r="AC412" t="s">
        <v>73</v>
      </c>
      <c r="AD412">
        <v>0</v>
      </c>
      <c r="AE412" t="s">
        <v>71</v>
      </c>
      <c r="AF412" t="s">
        <v>446</v>
      </c>
      <c r="AG412">
        <v>0</v>
      </c>
      <c r="AH412" t="s">
        <v>71</v>
      </c>
      <c r="AI412" t="s">
        <v>74</v>
      </c>
      <c r="AJ412">
        <v>0</v>
      </c>
      <c r="AK412" t="s">
        <v>71</v>
      </c>
      <c r="AL412" t="s">
        <v>437</v>
      </c>
      <c r="AM412">
        <v>1000</v>
      </c>
      <c r="AN412" t="s">
        <v>438</v>
      </c>
      <c r="AO412">
        <v>1000000</v>
      </c>
      <c r="AP412" t="s">
        <v>439</v>
      </c>
      <c r="AQ412">
        <v>10</v>
      </c>
      <c r="AR412" t="s">
        <v>440</v>
      </c>
      <c r="AS412">
        <v>1000</v>
      </c>
      <c r="AT412" t="s">
        <v>441</v>
      </c>
      <c r="AU412">
        <v>20</v>
      </c>
      <c r="AV412" t="s">
        <v>442</v>
      </c>
      <c r="AW412">
        <v>20</v>
      </c>
      <c r="AX412" t="s">
        <v>443</v>
      </c>
      <c r="AY412">
        <v>1</v>
      </c>
      <c r="AZ412" t="s">
        <v>444</v>
      </c>
      <c r="BA412">
        <v>0</v>
      </c>
      <c r="BB412" t="s">
        <v>445</v>
      </c>
      <c r="BC412">
        <v>1000000</v>
      </c>
    </row>
    <row r="413" spans="1:55">
      <c r="A413">
        <v>921</v>
      </c>
      <c r="B413" t="s">
        <v>425</v>
      </c>
      <c r="C413">
        <v>4</v>
      </c>
      <c r="D413" t="s">
        <v>426</v>
      </c>
      <c r="E413">
        <v>227</v>
      </c>
      <c r="F413" t="s">
        <v>427</v>
      </c>
      <c r="G413" t="s">
        <v>428</v>
      </c>
      <c r="H413">
        <v>6.191</v>
      </c>
      <c r="I413" t="s">
        <v>429</v>
      </c>
      <c r="J413">
        <v>0.000268</v>
      </c>
      <c r="K413" t="s">
        <v>71</v>
      </c>
      <c r="L413" t="s">
        <v>430</v>
      </c>
      <c r="M413">
        <v>201.522714</v>
      </c>
      <c r="N413" t="s">
        <v>71</v>
      </c>
      <c r="O413" t="s">
        <v>431</v>
      </c>
      <c r="P413">
        <v>0.000469</v>
      </c>
      <c r="Q413" t="s">
        <v>71</v>
      </c>
      <c r="R413" t="s">
        <v>432</v>
      </c>
      <c r="S413">
        <v>0.013474</v>
      </c>
      <c r="T413" t="s">
        <v>71</v>
      </c>
      <c r="U413" t="s">
        <v>70</v>
      </c>
      <c r="V413">
        <v>0.517002</v>
      </c>
      <c r="W413" t="s">
        <v>71</v>
      </c>
      <c r="X413" t="s">
        <v>433</v>
      </c>
      <c r="Y413">
        <v>0</v>
      </c>
      <c r="Z413" t="s">
        <v>72</v>
      </c>
      <c r="AA413">
        <v>0</v>
      </c>
      <c r="AB413" t="s">
        <v>71</v>
      </c>
      <c r="AC413" t="s">
        <v>73</v>
      </c>
      <c r="AD413">
        <v>0</v>
      </c>
      <c r="AE413" t="s">
        <v>71</v>
      </c>
      <c r="AF413" t="s">
        <v>446</v>
      </c>
      <c r="AG413">
        <v>0</v>
      </c>
      <c r="AH413" t="s">
        <v>71</v>
      </c>
      <c r="AI413" t="s">
        <v>74</v>
      </c>
      <c r="AJ413">
        <v>0</v>
      </c>
      <c r="AK413" t="s">
        <v>71</v>
      </c>
      <c r="AL413" t="s">
        <v>437</v>
      </c>
      <c r="AM413">
        <v>1000</v>
      </c>
      <c r="AN413" t="s">
        <v>438</v>
      </c>
      <c r="AO413">
        <v>1000000</v>
      </c>
      <c r="AP413" t="s">
        <v>439</v>
      </c>
      <c r="AQ413">
        <v>10</v>
      </c>
      <c r="AR413" t="s">
        <v>440</v>
      </c>
      <c r="AS413">
        <v>1000</v>
      </c>
      <c r="AT413" t="s">
        <v>441</v>
      </c>
      <c r="AU413">
        <v>20</v>
      </c>
      <c r="AV413" t="s">
        <v>442</v>
      </c>
      <c r="AW413">
        <v>20</v>
      </c>
      <c r="AX413" t="s">
        <v>443</v>
      </c>
      <c r="AY413">
        <v>1</v>
      </c>
      <c r="AZ413" t="s">
        <v>444</v>
      </c>
      <c r="BA413">
        <v>0</v>
      </c>
      <c r="BB413" t="s">
        <v>445</v>
      </c>
      <c r="BC413">
        <v>1000000</v>
      </c>
    </row>
    <row r="414" spans="1:55">
      <c r="A414">
        <v>921</v>
      </c>
      <c r="B414" t="s">
        <v>425</v>
      </c>
      <c r="C414">
        <v>4</v>
      </c>
      <c r="D414" t="s">
        <v>426</v>
      </c>
      <c r="E414">
        <v>227</v>
      </c>
      <c r="F414" t="s">
        <v>427</v>
      </c>
      <c r="G414" t="s">
        <v>428</v>
      </c>
      <c r="H414">
        <v>5.928</v>
      </c>
      <c r="I414" t="s">
        <v>429</v>
      </c>
      <c r="J414">
        <v>0.000246</v>
      </c>
      <c r="K414" t="s">
        <v>71</v>
      </c>
      <c r="L414" t="s">
        <v>430</v>
      </c>
      <c r="M414">
        <v>189.908752</v>
      </c>
      <c r="N414" t="s">
        <v>71</v>
      </c>
      <c r="O414" t="s">
        <v>431</v>
      </c>
      <c r="P414">
        <v>0.000436</v>
      </c>
      <c r="Q414" t="s">
        <v>71</v>
      </c>
      <c r="R414" t="s">
        <v>432</v>
      </c>
      <c r="S414">
        <v>0.012793</v>
      </c>
      <c r="T414" t="s">
        <v>71</v>
      </c>
      <c r="U414" t="s">
        <v>70</v>
      </c>
      <c r="V414">
        <v>0.570245</v>
      </c>
      <c r="W414" t="s">
        <v>71</v>
      </c>
      <c r="X414" t="s">
        <v>433</v>
      </c>
      <c r="Y414">
        <v>0</v>
      </c>
      <c r="Z414" t="s">
        <v>72</v>
      </c>
      <c r="AA414">
        <v>0.048496</v>
      </c>
      <c r="AB414" t="s">
        <v>71</v>
      </c>
      <c r="AC414" t="s">
        <v>73</v>
      </c>
      <c r="AD414">
        <v>0.298873</v>
      </c>
      <c r="AE414" t="s">
        <v>71</v>
      </c>
      <c r="AF414" t="s">
        <v>446</v>
      </c>
      <c r="AG414">
        <v>0.211133</v>
      </c>
      <c r="AH414" t="s">
        <v>71</v>
      </c>
      <c r="AI414" t="s">
        <v>74</v>
      </c>
      <c r="AJ414">
        <v>0.003966</v>
      </c>
      <c r="AK414" t="s">
        <v>71</v>
      </c>
      <c r="AL414" t="s">
        <v>437</v>
      </c>
      <c r="AM414">
        <v>1000</v>
      </c>
      <c r="AN414" t="s">
        <v>438</v>
      </c>
      <c r="AO414">
        <v>1000000</v>
      </c>
      <c r="AP414" t="s">
        <v>439</v>
      </c>
      <c r="AQ414">
        <v>10</v>
      </c>
      <c r="AR414" t="s">
        <v>440</v>
      </c>
      <c r="AS414">
        <v>1000</v>
      </c>
      <c r="AT414" t="s">
        <v>441</v>
      </c>
      <c r="AU414">
        <v>20</v>
      </c>
      <c r="AV414" t="s">
        <v>442</v>
      </c>
      <c r="AW414">
        <v>20</v>
      </c>
      <c r="AX414" t="s">
        <v>443</v>
      </c>
      <c r="AY414">
        <v>1</v>
      </c>
      <c r="AZ414" t="s">
        <v>444</v>
      </c>
      <c r="BA414">
        <v>0</v>
      </c>
      <c r="BB414" t="s">
        <v>445</v>
      </c>
      <c r="BC414">
        <v>1000000</v>
      </c>
    </row>
    <row r="415" spans="1:55">
      <c r="A415">
        <v>920</v>
      </c>
      <c r="B415" t="s">
        <v>425</v>
      </c>
      <c r="C415">
        <v>4</v>
      </c>
      <c r="D415" t="s">
        <v>426</v>
      </c>
      <c r="E415">
        <v>182</v>
      </c>
      <c r="F415" t="s">
        <v>427</v>
      </c>
      <c r="G415" t="s">
        <v>428</v>
      </c>
      <c r="H415">
        <v>1694.375</v>
      </c>
      <c r="I415" t="s">
        <v>429</v>
      </c>
      <c r="J415">
        <v>0.000237</v>
      </c>
      <c r="K415" t="s">
        <v>71</v>
      </c>
      <c r="L415" t="s">
        <v>430</v>
      </c>
      <c r="M415">
        <v>135.767529</v>
      </c>
      <c r="N415" t="s">
        <v>71</v>
      </c>
      <c r="O415" t="s">
        <v>431</v>
      </c>
      <c r="P415">
        <v>0.000373</v>
      </c>
      <c r="Q415" t="s">
        <v>71</v>
      </c>
      <c r="R415" t="s">
        <v>432</v>
      </c>
      <c r="S415" t="e">
        <f t="shared" ref="S415:S432" si="9">-nan</f>
        <v>#NAME?</v>
      </c>
      <c r="T415" t="s">
        <v>71</v>
      </c>
      <c r="U415" t="s">
        <v>70</v>
      </c>
      <c r="V415">
        <v>0.405777</v>
      </c>
      <c r="W415" t="s">
        <v>71</v>
      </c>
      <c r="X415" t="s">
        <v>433</v>
      </c>
      <c r="Y415">
        <v>0</v>
      </c>
      <c r="Z415" t="s">
        <v>72</v>
      </c>
      <c r="AA415">
        <v>0</v>
      </c>
      <c r="AB415" t="s">
        <v>71</v>
      </c>
      <c r="AC415" t="s">
        <v>73</v>
      </c>
      <c r="AD415">
        <v>0</v>
      </c>
      <c r="AE415" t="s">
        <v>71</v>
      </c>
      <c r="AF415" t="s">
        <v>446</v>
      </c>
      <c r="AG415">
        <v>0</v>
      </c>
      <c r="AH415" t="s">
        <v>71</v>
      </c>
      <c r="AI415" t="s">
        <v>74</v>
      </c>
      <c r="AJ415">
        <v>0</v>
      </c>
      <c r="AK415" t="s">
        <v>71</v>
      </c>
      <c r="AL415" t="s">
        <v>437</v>
      </c>
      <c r="AM415">
        <v>1000</v>
      </c>
      <c r="AN415" t="s">
        <v>438</v>
      </c>
      <c r="AO415">
        <v>1000000</v>
      </c>
      <c r="AP415" t="s">
        <v>439</v>
      </c>
      <c r="AQ415">
        <v>7</v>
      </c>
      <c r="AR415" t="s">
        <v>440</v>
      </c>
      <c r="AS415">
        <v>1000</v>
      </c>
      <c r="AT415" t="s">
        <v>441</v>
      </c>
      <c r="AU415">
        <v>20</v>
      </c>
      <c r="AV415" t="s">
        <v>442</v>
      </c>
      <c r="AW415">
        <v>20</v>
      </c>
      <c r="AX415" t="s">
        <v>443</v>
      </c>
      <c r="AY415">
        <v>1</v>
      </c>
      <c r="AZ415" t="s">
        <v>444</v>
      </c>
      <c r="BA415">
        <v>0</v>
      </c>
      <c r="BB415" t="s">
        <v>445</v>
      </c>
      <c r="BC415">
        <v>1000000</v>
      </c>
    </row>
    <row r="416" spans="1:55">
      <c r="A416">
        <v>919</v>
      </c>
      <c r="B416" t="s">
        <v>425</v>
      </c>
      <c r="C416">
        <v>4</v>
      </c>
      <c r="D416" t="s">
        <v>426</v>
      </c>
      <c r="E416">
        <v>182</v>
      </c>
      <c r="F416" t="s">
        <v>427</v>
      </c>
      <c r="G416" t="s">
        <v>428</v>
      </c>
      <c r="H416">
        <v>1598.858</v>
      </c>
      <c r="I416" t="s">
        <v>429</v>
      </c>
      <c r="J416">
        <v>0.000226</v>
      </c>
      <c r="K416" t="s">
        <v>71</v>
      </c>
      <c r="L416" t="s">
        <v>430</v>
      </c>
      <c r="M416">
        <v>135.550237</v>
      </c>
      <c r="N416" t="s">
        <v>71</v>
      </c>
      <c r="O416" t="s">
        <v>431</v>
      </c>
      <c r="P416">
        <v>0.000362</v>
      </c>
      <c r="Q416" t="s">
        <v>71</v>
      </c>
      <c r="R416" t="s">
        <v>432</v>
      </c>
      <c r="S416" t="e">
        <f t="shared" si="9"/>
        <v>#NAME?</v>
      </c>
      <c r="T416" t="s">
        <v>71</v>
      </c>
      <c r="U416" t="s">
        <v>70</v>
      </c>
      <c r="V416">
        <v>0.451208</v>
      </c>
      <c r="W416" t="s">
        <v>71</v>
      </c>
      <c r="X416" t="s">
        <v>433</v>
      </c>
      <c r="Y416">
        <v>0</v>
      </c>
      <c r="Z416" t="s">
        <v>72</v>
      </c>
      <c r="AA416">
        <v>0</v>
      </c>
      <c r="AB416" t="s">
        <v>71</v>
      </c>
      <c r="AC416" t="s">
        <v>73</v>
      </c>
      <c r="AD416">
        <v>0</v>
      </c>
      <c r="AE416" t="s">
        <v>71</v>
      </c>
      <c r="AF416" t="s">
        <v>446</v>
      </c>
      <c r="AG416">
        <v>0</v>
      </c>
      <c r="AH416" t="s">
        <v>71</v>
      </c>
      <c r="AI416" t="s">
        <v>74</v>
      </c>
      <c r="AJ416">
        <v>0</v>
      </c>
      <c r="AK416" t="s">
        <v>71</v>
      </c>
      <c r="AL416" t="s">
        <v>437</v>
      </c>
      <c r="AM416">
        <v>1000</v>
      </c>
      <c r="AN416" t="s">
        <v>438</v>
      </c>
      <c r="AO416">
        <v>1000000</v>
      </c>
      <c r="AP416" t="s">
        <v>439</v>
      </c>
      <c r="AQ416">
        <v>7</v>
      </c>
      <c r="AR416" t="s">
        <v>440</v>
      </c>
      <c r="AS416">
        <v>1000</v>
      </c>
      <c r="AT416" t="s">
        <v>441</v>
      </c>
      <c r="AU416">
        <v>20</v>
      </c>
      <c r="AV416" t="s">
        <v>442</v>
      </c>
      <c r="AW416">
        <v>20</v>
      </c>
      <c r="AX416" t="s">
        <v>443</v>
      </c>
      <c r="AY416">
        <v>1</v>
      </c>
      <c r="AZ416" t="s">
        <v>444</v>
      </c>
      <c r="BA416">
        <v>0</v>
      </c>
      <c r="BB416" t="s">
        <v>445</v>
      </c>
      <c r="BC416">
        <v>1000000</v>
      </c>
    </row>
    <row r="417" spans="1:55">
      <c r="A417">
        <v>919</v>
      </c>
      <c r="B417" t="s">
        <v>425</v>
      </c>
      <c r="C417">
        <v>4</v>
      </c>
      <c r="D417" t="s">
        <v>426</v>
      </c>
      <c r="E417">
        <v>182</v>
      </c>
      <c r="F417" t="s">
        <v>427</v>
      </c>
      <c r="G417" t="s">
        <v>428</v>
      </c>
      <c r="H417">
        <v>1642.702</v>
      </c>
      <c r="I417" t="s">
        <v>429</v>
      </c>
      <c r="J417">
        <v>0.000231</v>
      </c>
      <c r="K417" t="s">
        <v>71</v>
      </c>
      <c r="L417" t="s">
        <v>430</v>
      </c>
      <c r="M417">
        <v>139.750527</v>
      </c>
      <c r="N417" t="s">
        <v>71</v>
      </c>
      <c r="O417" t="s">
        <v>431</v>
      </c>
      <c r="P417">
        <v>0.00037</v>
      </c>
      <c r="Q417" t="s">
        <v>71</v>
      </c>
      <c r="R417" t="s">
        <v>432</v>
      </c>
      <c r="S417" t="e">
        <f t="shared" si="9"/>
        <v>#NAME?</v>
      </c>
      <c r="T417" t="s">
        <v>71</v>
      </c>
      <c r="U417" t="s">
        <v>70</v>
      </c>
      <c r="V417">
        <v>0.497901</v>
      </c>
      <c r="W417" t="s">
        <v>71</v>
      </c>
      <c r="X417" t="s">
        <v>433</v>
      </c>
      <c r="Y417">
        <v>0</v>
      </c>
      <c r="Z417" t="s">
        <v>72</v>
      </c>
      <c r="AA417">
        <v>0</v>
      </c>
      <c r="AB417" t="s">
        <v>71</v>
      </c>
      <c r="AC417" t="s">
        <v>73</v>
      </c>
      <c r="AD417">
        <v>0</v>
      </c>
      <c r="AE417" t="s">
        <v>71</v>
      </c>
      <c r="AF417" t="s">
        <v>446</v>
      </c>
      <c r="AG417">
        <v>0</v>
      </c>
      <c r="AH417" t="s">
        <v>71</v>
      </c>
      <c r="AI417" t="s">
        <v>74</v>
      </c>
      <c r="AJ417">
        <v>0</v>
      </c>
      <c r="AK417" t="s">
        <v>71</v>
      </c>
      <c r="AL417" t="s">
        <v>437</v>
      </c>
      <c r="AM417">
        <v>1000</v>
      </c>
      <c r="AN417" t="s">
        <v>438</v>
      </c>
      <c r="AO417">
        <v>1000000</v>
      </c>
      <c r="AP417" t="s">
        <v>439</v>
      </c>
      <c r="AQ417">
        <v>7</v>
      </c>
      <c r="AR417" t="s">
        <v>440</v>
      </c>
      <c r="AS417">
        <v>1000</v>
      </c>
      <c r="AT417" t="s">
        <v>441</v>
      </c>
      <c r="AU417">
        <v>20</v>
      </c>
      <c r="AV417" t="s">
        <v>442</v>
      </c>
      <c r="AW417">
        <v>20</v>
      </c>
      <c r="AX417" t="s">
        <v>443</v>
      </c>
      <c r="AY417">
        <v>1</v>
      </c>
      <c r="AZ417" t="s">
        <v>444</v>
      </c>
      <c r="BA417">
        <v>0</v>
      </c>
      <c r="BB417" t="s">
        <v>445</v>
      </c>
      <c r="BC417">
        <v>1000000</v>
      </c>
    </row>
    <row r="418" spans="1:55">
      <c r="A418">
        <v>919</v>
      </c>
      <c r="B418" t="s">
        <v>425</v>
      </c>
      <c r="C418">
        <v>4</v>
      </c>
      <c r="D418" t="s">
        <v>426</v>
      </c>
      <c r="E418">
        <v>182</v>
      </c>
      <c r="F418" t="s">
        <v>427</v>
      </c>
      <c r="G418" t="s">
        <v>428</v>
      </c>
      <c r="H418">
        <v>1631.302</v>
      </c>
      <c r="I418" t="s">
        <v>429</v>
      </c>
      <c r="J418">
        <v>0.000232</v>
      </c>
      <c r="K418" t="s">
        <v>71</v>
      </c>
      <c r="L418" t="s">
        <v>430</v>
      </c>
      <c r="M418">
        <v>140.003836</v>
      </c>
      <c r="N418" t="s">
        <v>71</v>
      </c>
      <c r="O418" t="s">
        <v>431</v>
      </c>
      <c r="P418">
        <v>0.000372</v>
      </c>
      <c r="Q418" t="s">
        <v>71</v>
      </c>
      <c r="R418" t="s">
        <v>432</v>
      </c>
      <c r="S418" t="e">
        <f t="shared" si="9"/>
        <v>#NAME?</v>
      </c>
      <c r="T418" t="s">
        <v>71</v>
      </c>
      <c r="U418" t="s">
        <v>70</v>
      </c>
      <c r="V418">
        <v>0.403888</v>
      </c>
      <c r="W418" t="s">
        <v>71</v>
      </c>
      <c r="X418" t="s">
        <v>433</v>
      </c>
      <c r="Y418">
        <v>0</v>
      </c>
      <c r="Z418" t="s">
        <v>72</v>
      </c>
      <c r="AA418">
        <v>0</v>
      </c>
      <c r="AB418" t="s">
        <v>71</v>
      </c>
      <c r="AC418" t="s">
        <v>73</v>
      </c>
      <c r="AD418">
        <v>0</v>
      </c>
      <c r="AE418" t="s">
        <v>71</v>
      </c>
      <c r="AF418" t="s">
        <v>446</v>
      </c>
      <c r="AG418">
        <v>0</v>
      </c>
      <c r="AH418" t="s">
        <v>71</v>
      </c>
      <c r="AI418" t="s">
        <v>74</v>
      </c>
      <c r="AJ418">
        <v>0</v>
      </c>
      <c r="AK418" t="s">
        <v>71</v>
      </c>
      <c r="AL418" t="s">
        <v>437</v>
      </c>
      <c r="AM418">
        <v>1000</v>
      </c>
      <c r="AN418" t="s">
        <v>438</v>
      </c>
      <c r="AO418">
        <v>1000000</v>
      </c>
      <c r="AP418" t="s">
        <v>439</v>
      </c>
      <c r="AQ418">
        <v>7</v>
      </c>
      <c r="AR418" t="s">
        <v>440</v>
      </c>
      <c r="AS418">
        <v>1000</v>
      </c>
      <c r="AT418" t="s">
        <v>441</v>
      </c>
      <c r="AU418">
        <v>20</v>
      </c>
      <c r="AV418" t="s">
        <v>442</v>
      </c>
      <c r="AW418">
        <v>20</v>
      </c>
      <c r="AX418" t="s">
        <v>443</v>
      </c>
      <c r="AY418">
        <v>1</v>
      </c>
      <c r="AZ418" t="s">
        <v>444</v>
      </c>
      <c r="BA418">
        <v>0</v>
      </c>
      <c r="BB418" t="s">
        <v>445</v>
      </c>
      <c r="BC418">
        <v>1000000</v>
      </c>
    </row>
    <row r="419" spans="1:55">
      <c r="A419">
        <v>919</v>
      </c>
      <c r="B419" t="s">
        <v>425</v>
      </c>
      <c r="C419">
        <v>4</v>
      </c>
      <c r="D419" t="s">
        <v>426</v>
      </c>
      <c r="E419">
        <v>182</v>
      </c>
      <c r="F419" t="s">
        <v>427</v>
      </c>
      <c r="G419" t="s">
        <v>428</v>
      </c>
      <c r="H419">
        <v>1682.821</v>
      </c>
      <c r="I419" t="s">
        <v>429</v>
      </c>
      <c r="J419">
        <v>0.000228</v>
      </c>
      <c r="K419" t="s">
        <v>71</v>
      </c>
      <c r="L419" t="s">
        <v>430</v>
      </c>
      <c r="M419">
        <v>138.918711</v>
      </c>
      <c r="N419" t="s">
        <v>71</v>
      </c>
      <c r="O419" t="s">
        <v>431</v>
      </c>
      <c r="P419">
        <v>0.000367</v>
      </c>
      <c r="Q419" t="s">
        <v>71</v>
      </c>
      <c r="R419" t="s">
        <v>432</v>
      </c>
      <c r="S419" t="e">
        <f t="shared" si="9"/>
        <v>#NAME?</v>
      </c>
      <c r="T419" t="s">
        <v>71</v>
      </c>
      <c r="U419" t="s">
        <v>70</v>
      </c>
      <c r="V419">
        <v>0.406847</v>
      </c>
      <c r="W419" t="s">
        <v>71</v>
      </c>
      <c r="X419" t="s">
        <v>433</v>
      </c>
      <c r="Y419">
        <v>0</v>
      </c>
      <c r="Z419" t="s">
        <v>72</v>
      </c>
      <c r="AA419">
        <v>0</v>
      </c>
      <c r="AB419" t="s">
        <v>71</v>
      </c>
      <c r="AC419" t="s">
        <v>73</v>
      </c>
      <c r="AD419">
        <v>0</v>
      </c>
      <c r="AE419" t="s">
        <v>71</v>
      </c>
      <c r="AF419" t="s">
        <v>446</v>
      </c>
      <c r="AG419">
        <v>0</v>
      </c>
      <c r="AH419" t="s">
        <v>71</v>
      </c>
      <c r="AI419" t="s">
        <v>74</v>
      </c>
      <c r="AJ419">
        <v>0</v>
      </c>
      <c r="AK419" t="s">
        <v>71</v>
      </c>
      <c r="AL419" t="s">
        <v>437</v>
      </c>
      <c r="AM419">
        <v>1000</v>
      </c>
      <c r="AN419" t="s">
        <v>438</v>
      </c>
      <c r="AO419">
        <v>1000000</v>
      </c>
      <c r="AP419" t="s">
        <v>439</v>
      </c>
      <c r="AQ419">
        <v>7</v>
      </c>
      <c r="AR419" t="s">
        <v>440</v>
      </c>
      <c r="AS419">
        <v>1000</v>
      </c>
      <c r="AT419" t="s">
        <v>441</v>
      </c>
      <c r="AU419">
        <v>20</v>
      </c>
      <c r="AV419" t="s">
        <v>442</v>
      </c>
      <c r="AW419">
        <v>20</v>
      </c>
      <c r="AX419" t="s">
        <v>443</v>
      </c>
      <c r="AY419">
        <v>1</v>
      </c>
      <c r="AZ419" t="s">
        <v>444</v>
      </c>
      <c r="BA419">
        <v>0</v>
      </c>
      <c r="BB419" t="s">
        <v>445</v>
      </c>
      <c r="BC419">
        <v>1000000</v>
      </c>
    </row>
    <row r="420" spans="1:55">
      <c r="A420">
        <v>919</v>
      </c>
      <c r="B420" t="s">
        <v>425</v>
      </c>
      <c r="C420">
        <v>4</v>
      </c>
      <c r="D420" t="s">
        <v>426</v>
      </c>
      <c r="E420">
        <v>182</v>
      </c>
      <c r="F420" t="s">
        <v>427</v>
      </c>
      <c r="G420" t="s">
        <v>428</v>
      </c>
      <c r="H420">
        <v>1667.042</v>
      </c>
      <c r="I420" t="s">
        <v>429</v>
      </c>
      <c r="J420">
        <v>0.000221</v>
      </c>
      <c r="K420" t="s">
        <v>71</v>
      </c>
      <c r="L420" t="s">
        <v>430</v>
      </c>
      <c r="M420">
        <v>142.704599</v>
      </c>
      <c r="N420" t="s">
        <v>71</v>
      </c>
      <c r="O420" t="s">
        <v>431</v>
      </c>
      <c r="P420">
        <v>0.000363</v>
      </c>
      <c r="Q420" t="s">
        <v>71</v>
      </c>
      <c r="R420" t="s">
        <v>432</v>
      </c>
      <c r="S420" t="e">
        <f t="shared" si="9"/>
        <v>#NAME?</v>
      </c>
      <c r="T420" t="s">
        <v>71</v>
      </c>
      <c r="U420" t="s">
        <v>70</v>
      </c>
      <c r="V420">
        <v>0.461009</v>
      </c>
      <c r="W420" t="s">
        <v>71</v>
      </c>
      <c r="X420" t="s">
        <v>433</v>
      </c>
      <c r="Y420">
        <v>0</v>
      </c>
      <c r="Z420" t="s">
        <v>72</v>
      </c>
      <c r="AA420">
        <v>0</v>
      </c>
      <c r="AB420" t="s">
        <v>71</v>
      </c>
      <c r="AC420" t="s">
        <v>73</v>
      </c>
      <c r="AD420">
        <v>0</v>
      </c>
      <c r="AE420" t="s">
        <v>71</v>
      </c>
      <c r="AF420" t="s">
        <v>446</v>
      </c>
      <c r="AG420">
        <v>0</v>
      </c>
      <c r="AH420" t="s">
        <v>71</v>
      </c>
      <c r="AI420" t="s">
        <v>74</v>
      </c>
      <c r="AJ420">
        <v>0</v>
      </c>
      <c r="AK420" t="s">
        <v>71</v>
      </c>
      <c r="AL420" t="s">
        <v>437</v>
      </c>
      <c r="AM420">
        <v>1000</v>
      </c>
      <c r="AN420" t="s">
        <v>438</v>
      </c>
      <c r="AO420">
        <v>1000000</v>
      </c>
      <c r="AP420" t="s">
        <v>439</v>
      </c>
      <c r="AQ420">
        <v>7</v>
      </c>
      <c r="AR420" t="s">
        <v>440</v>
      </c>
      <c r="AS420">
        <v>500</v>
      </c>
      <c r="AT420" t="s">
        <v>441</v>
      </c>
      <c r="AU420">
        <v>20</v>
      </c>
      <c r="AV420" t="s">
        <v>442</v>
      </c>
      <c r="AW420">
        <v>20</v>
      </c>
      <c r="AX420" t="s">
        <v>443</v>
      </c>
      <c r="AY420">
        <v>1</v>
      </c>
      <c r="AZ420" t="s">
        <v>444</v>
      </c>
      <c r="BA420">
        <v>0</v>
      </c>
      <c r="BB420" t="s">
        <v>445</v>
      </c>
      <c r="BC420">
        <v>1000000</v>
      </c>
    </row>
    <row r="421" spans="1:55">
      <c r="A421">
        <v>915</v>
      </c>
      <c r="B421" t="s">
        <v>425</v>
      </c>
      <c r="C421">
        <v>1</v>
      </c>
      <c r="D421" t="s">
        <v>426</v>
      </c>
      <c r="E421">
        <v>4359</v>
      </c>
      <c r="F421" t="s">
        <v>427</v>
      </c>
      <c r="G421" t="s">
        <v>428</v>
      </c>
      <c r="H421">
        <v>0.02</v>
      </c>
      <c r="I421" t="s">
        <v>429</v>
      </c>
      <c r="J421">
        <v>0.001045</v>
      </c>
      <c r="K421" t="s">
        <v>71</v>
      </c>
      <c r="L421" t="s">
        <v>430</v>
      </c>
      <c r="M421">
        <v>993.343037</v>
      </c>
      <c r="N421" t="s">
        <v>71</v>
      </c>
      <c r="O421" t="s">
        <v>431</v>
      </c>
      <c r="P421">
        <v>0.002038</v>
      </c>
      <c r="Q421" t="s">
        <v>71</v>
      </c>
      <c r="R421" t="s">
        <v>432</v>
      </c>
      <c r="S421" t="e">
        <f t="shared" si="9"/>
        <v>#NAME?</v>
      </c>
      <c r="T421" t="s">
        <v>71</v>
      </c>
      <c r="U421" t="s">
        <v>70</v>
      </c>
      <c r="V421">
        <v>83.627831</v>
      </c>
      <c r="W421" t="s">
        <v>71</v>
      </c>
      <c r="X421" t="s">
        <v>433</v>
      </c>
      <c r="Y421">
        <v>0</v>
      </c>
      <c r="Z421" t="s">
        <v>72</v>
      </c>
      <c r="AA421">
        <v>0</v>
      </c>
      <c r="AB421" t="s">
        <v>71</v>
      </c>
      <c r="AC421" t="s">
        <v>73</v>
      </c>
      <c r="AD421">
        <v>0</v>
      </c>
      <c r="AE421" t="s">
        <v>71</v>
      </c>
      <c r="AF421" t="s">
        <v>446</v>
      </c>
      <c r="AG421">
        <v>0</v>
      </c>
      <c r="AH421" t="s">
        <v>71</v>
      </c>
      <c r="AI421" t="s">
        <v>74</v>
      </c>
      <c r="AJ421">
        <v>0</v>
      </c>
      <c r="AK421" t="s">
        <v>71</v>
      </c>
      <c r="AL421" t="s">
        <v>437</v>
      </c>
      <c r="AM421">
        <v>1000</v>
      </c>
      <c r="AN421" t="s">
        <v>438</v>
      </c>
      <c r="AO421">
        <v>1000000</v>
      </c>
      <c r="AP421" t="s">
        <v>439</v>
      </c>
      <c r="AQ421">
        <v>5</v>
      </c>
      <c r="AR421" t="s">
        <v>440</v>
      </c>
      <c r="AS421">
        <v>100</v>
      </c>
      <c r="AT421" t="s">
        <v>441</v>
      </c>
      <c r="AU421">
        <v>20</v>
      </c>
      <c r="AV421" t="s">
        <v>442</v>
      </c>
      <c r="AW421">
        <v>10000</v>
      </c>
      <c r="AX421" t="s">
        <v>443</v>
      </c>
      <c r="AY421">
        <v>100</v>
      </c>
      <c r="AZ421" t="s">
        <v>444</v>
      </c>
      <c r="BA421">
        <v>0</v>
      </c>
      <c r="BB421" t="s">
        <v>445</v>
      </c>
      <c r="BC421">
        <v>1000000</v>
      </c>
    </row>
    <row r="422" spans="1:55">
      <c r="A422">
        <v>915</v>
      </c>
      <c r="B422" t="s">
        <v>425</v>
      </c>
      <c r="C422">
        <v>1</v>
      </c>
      <c r="D422" t="s">
        <v>426</v>
      </c>
      <c r="E422">
        <v>4359</v>
      </c>
      <c r="F422" t="s">
        <v>427</v>
      </c>
      <c r="G422" t="s">
        <v>428</v>
      </c>
      <c r="H422">
        <v>0</v>
      </c>
      <c r="I422" t="s">
        <v>429</v>
      </c>
      <c r="J422">
        <v>0.00103</v>
      </c>
      <c r="K422" t="s">
        <v>71</v>
      </c>
      <c r="L422" t="s">
        <v>430</v>
      </c>
      <c r="M422">
        <v>976.298236</v>
      </c>
      <c r="N422" t="s">
        <v>71</v>
      </c>
      <c r="O422" t="s">
        <v>431</v>
      </c>
      <c r="P422">
        <v>0.002006</v>
      </c>
      <c r="Q422" t="s">
        <v>71</v>
      </c>
      <c r="R422" t="s">
        <v>432</v>
      </c>
      <c r="S422" t="e">
        <f t="shared" si="9"/>
        <v>#NAME?</v>
      </c>
      <c r="T422" t="s">
        <v>71</v>
      </c>
      <c r="U422" t="s">
        <v>70</v>
      </c>
      <c r="V422">
        <v>85.572627</v>
      </c>
      <c r="W422" t="s">
        <v>71</v>
      </c>
      <c r="X422" t="s">
        <v>433</v>
      </c>
      <c r="Y422">
        <v>0</v>
      </c>
      <c r="Z422" t="s">
        <v>72</v>
      </c>
      <c r="AA422">
        <v>0</v>
      </c>
      <c r="AB422" t="s">
        <v>71</v>
      </c>
      <c r="AC422" t="s">
        <v>73</v>
      </c>
      <c r="AD422">
        <v>0</v>
      </c>
      <c r="AE422" t="s">
        <v>71</v>
      </c>
      <c r="AF422" t="s">
        <v>446</v>
      </c>
      <c r="AG422">
        <v>0</v>
      </c>
      <c r="AH422" t="s">
        <v>71</v>
      </c>
      <c r="AI422" t="s">
        <v>74</v>
      </c>
      <c r="AJ422">
        <v>0</v>
      </c>
      <c r="AK422" t="s">
        <v>71</v>
      </c>
      <c r="AL422" t="s">
        <v>437</v>
      </c>
      <c r="AM422">
        <v>1000</v>
      </c>
      <c r="AN422" t="s">
        <v>438</v>
      </c>
      <c r="AO422">
        <v>1000000</v>
      </c>
      <c r="AP422" t="s">
        <v>439</v>
      </c>
      <c r="AQ422">
        <v>5</v>
      </c>
      <c r="AR422" t="s">
        <v>440</v>
      </c>
      <c r="AS422">
        <v>100</v>
      </c>
      <c r="AT422" t="s">
        <v>441</v>
      </c>
      <c r="AU422">
        <v>20</v>
      </c>
      <c r="AV422" t="s">
        <v>442</v>
      </c>
      <c r="AW422">
        <v>10000</v>
      </c>
      <c r="AX422" t="s">
        <v>443</v>
      </c>
      <c r="AY422">
        <v>100</v>
      </c>
      <c r="AZ422" t="s">
        <v>444</v>
      </c>
      <c r="BA422">
        <v>0</v>
      </c>
      <c r="BB422" t="s">
        <v>445</v>
      </c>
      <c r="BC422">
        <v>1000000</v>
      </c>
    </row>
    <row r="423" spans="1:55">
      <c r="A423">
        <v>914</v>
      </c>
      <c r="B423" t="s">
        <v>425</v>
      </c>
      <c r="C423">
        <v>1</v>
      </c>
      <c r="D423" t="s">
        <v>426</v>
      </c>
      <c r="E423">
        <v>4359</v>
      </c>
      <c r="F423" t="s">
        <v>427</v>
      </c>
      <c r="G423" t="s">
        <v>428</v>
      </c>
      <c r="H423">
        <v>0</v>
      </c>
      <c r="I423" t="s">
        <v>429</v>
      </c>
      <c r="J423">
        <v>0.001048</v>
      </c>
      <c r="K423" t="s">
        <v>71</v>
      </c>
      <c r="L423" t="s">
        <v>430</v>
      </c>
      <c r="M423">
        <v>1011.336169</v>
      </c>
      <c r="N423" t="s">
        <v>71</v>
      </c>
      <c r="O423" t="s">
        <v>431</v>
      </c>
      <c r="P423">
        <v>0.00206</v>
      </c>
      <c r="Q423" t="s">
        <v>71</v>
      </c>
      <c r="R423" t="s">
        <v>432</v>
      </c>
      <c r="S423" t="e">
        <f t="shared" si="9"/>
        <v>#NAME?</v>
      </c>
      <c r="T423" t="s">
        <v>71</v>
      </c>
      <c r="U423" t="s">
        <v>70</v>
      </c>
      <c r="V423">
        <v>85.159841</v>
      </c>
      <c r="W423" t="s">
        <v>71</v>
      </c>
      <c r="X423" t="s">
        <v>433</v>
      </c>
      <c r="Y423">
        <v>0</v>
      </c>
      <c r="Z423" t="s">
        <v>72</v>
      </c>
      <c r="AA423">
        <v>0</v>
      </c>
      <c r="AB423" t="s">
        <v>71</v>
      </c>
      <c r="AC423" t="s">
        <v>73</v>
      </c>
      <c r="AD423">
        <v>0</v>
      </c>
      <c r="AE423" t="s">
        <v>71</v>
      </c>
      <c r="AF423" t="s">
        <v>446</v>
      </c>
      <c r="AG423">
        <v>0</v>
      </c>
      <c r="AH423" t="s">
        <v>71</v>
      </c>
      <c r="AI423" t="s">
        <v>74</v>
      </c>
      <c r="AJ423">
        <v>0</v>
      </c>
      <c r="AK423" t="s">
        <v>71</v>
      </c>
      <c r="AL423" t="s">
        <v>437</v>
      </c>
      <c r="AM423">
        <v>1000</v>
      </c>
      <c r="AN423" t="s">
        <v>438</v>
      </c>
      <c r="AO423">
        <v>1000000</v>
      </c>
      <c r="AP423" t="s">
        <v>439</v>
      </c>
      <c r="AQ423">
        <v>5</v>
      </c>
      <c r="AR423" t="s">
        <v>440</v>
      </c>
      <c r="AS423">
        <v>100</v>
      </c>
      <c r="AT423" t="s">
        <v>441</v>
      </c>
      <c r="AU423">
        <v>100</v>
      </c>
      <c r="AV423" t="s">
        <v>442</v>
      </c>
      <c r="AW423">
        <v>10000</v>
      </c>
      <c r="AX423" t="s">
        <v>443</v>
      </c>
      <c r="AY423">
        <v>100</v>
      </c>
      <c r="AZ423" t="s">
        <v>444</v>
      </c>
      <c r="BA423">
        <v>0</v>
      </c>
      <c r="BB423" t="s">
        <v>445</v>
      </c>
      <c r="BC423">
        <v>1000000</v>
      </c>
    </row>
    <row r="424" spans="1:55">
      <c r="A424">
        <v>913</v>
      </c>
      <c r="B424" t="s">
        <v>425</v>
      </c>
      <c r="C424">
        <v>1</v>
      </c>
      <c r="D424" t="s">
        <v>426</v>
      </c>
      <c r="E424">
        <v>4359</v>
      </c>
      <c r="F424" t="s">
        <v>427</v>
      </c>
      <c r="G424" t="s">
        <v>428</v>
      </c>
      <c r="H424">
        <v>0</v>
      </c>
      <c r="I424" t="s">
        <v>429</v>
      </c>
      <c r="J424">
        <v>0.001035</v>
      </c>
      <c r="K424" t="s">
        <v>71</v>
      </c>
      <c r="L424" t="s">
        <v>430</v>
      </c>
      <c r="M424">
        <v>1008.812239</v>
      </c>
      <c r="N424" t="s">
        <v>71</v>
      </c>
      <c r="O424" t="s">
        <v>431</v>
      </c>
      <c r="P424">
        <v>0.002044</v>
      </c>
      <c r="Q424" t="s">
        <v>71</v>
      </c>
      <c r="R424" t="s">
        <v>432</v>
      </c>
      <c r="S424" t="e">
        <f t="shared" si="9"/>
        <v>#NAME?</v>
      </c>
      <c r="T424" t="s">
        <v>71</v>
      </c>
      <c r="U424" t="s">
        <v>70</v>
      </c>
      <c r="V424">
        <v>82.473626</v>
      </c>
      <c r="W424" t="s">
        <v>71</v>
      </c>
      <c r="X424" t="s">
        <v>433</v>
      </c>
      <c r="Y424">
        <v>0</v>
      </c>
      <c r="Z424" t="s">
        <v>72</v>
      </c>
      <c r="AA424">
        <v>0</v>
      </c>
      <c r="AB424" t="s">
        <v>71</v>
      </c>
      <c r="AC424" t="s">
        <v>73</v>
      </c>
      <c r="AD424">
        <v>0</v>
      </c>
      <c r="AE424" t="s">
        <v>71</v>
      </c>
      <c r="AF424" t="s">
        <v>446</v>
      </c>
      <c r="AG424">
        <v>0</v>
      </c>
      <c r="AH424" t="s">
        <v>71</v>
      </c>
      <c r="AI424" t="s">
        <v>74</v>
      </c>
      <c r="AJ424">
        <v>0</v>
      </c>
      <c r="AK424" t="s">
        <v>71</v>
      </c>
      <c r="AL424" t="s">
        <v>437</v>
      </c>
      <c r="AM424">
        <v>1000</v>
      </c>
      <c r="AN424" t="s">
        <v>438</v>
      </c>
      <c r="AO424">
        <v>1000000</v>
      </c>
      <c r="AP424" t="s">
        <v>439</v>
      </c>
      <c r="AQ424">
        <v>5</v>
      </c>
      <c r="AR424" t="s">
        <v>440</v>
      </c>
      <c r="AS424">
        <v>100</v>
      </c>
      <c r="AT424" t="s">
        <v>441</v>
      </c>
      <c r="AU424">
        <v>20</v>
      </c>
      <c r="AV424" t="s">
        <v>442</v>
      </c>
      <c r="AW424">
        <v>10000</v>
      </c>
      <c r="AX424" t="s">
        <v>443</v>
      </c>
      <c r="AY424">
        <v>100</v>
      </c>
      <c r="AZ424" t="s">
        <v>444</v>
      </c>
      <c r="BA424">
        <v>0</v>
      </c>
      <c r="BB424" t="s">
        <v>445</v>
      </c>
      <c r="BC424">
        <v>1000000</v>
      </c>
    </row>
    <row r="425" spans="1:55">
      <c r="A425">
        <v>912</v>
      </c>
      <c r="B425" t="s">
        <v>425</v>
      </c>
      <c r="C425">
        <v>5</v>
      </c>
      <c r="D425" t="s">
        <v>426</v>
      </c>
      <c r="E425">
        <v>227</v>
      </c>
      <c r="F425" t="s">
        <v>427</v>
      </c>
      <c r="G425" t="s">
        <v>428</v>
      </c>
      <c r="H425">
        <v>2383.09</v>
      </c>
      <c r="I425" t="s">
        <v>429</v>
      </c>
      <c r="J425">
        <v>0.000178</v>
      </c>
      <c r="K425" t="s">
        <v>71</v>
      </c>
      <c r="L425" t="s">
        <v>430</v>
      </c>
      <c r="M425">
        <v>206.661337</v>
      </c>
      <c r="N425" t="s">
        <v>71</v>
      </c>
      <c r="O425" t="s">
        <v>431</v>
      </c>
      <c r="P425">
        <v>0.000385</v>
      </c>
      <c r="Q425" t="s">
        <v>71</v>
      </c>
      <c r="R425" t="s">
        <v>432</v>
      </c>
      <c r="S425" t="e">
        <f t="shared" si="9"/>
        <v>#NAME?</v>
      </c>
      <c r="T425" t="s">
        <v>71</v>
      </c>
      <c r="U425" t="s">
        <v>70</v>
      </c>
      <c r="V425">
        <v>0.377576</v>
      </c>
      <c r="W425" t="s">
        <v>71</v>
      </c>
      <c r="X425" t="s">
        <v>433</v>
      </c>
      <c r="Y425">
        <v>0</v>
      </c>
      <c r="Z425" t="s">
        <v>72</v>
      </c>
      <c r="AA425">
        <v>0</v>
      </c>
      <c r="AB425" t="s">
        <v>71</v>
      </c>
      <c r="AC425" t="s">
        <v>73</v>
      </c>
      <c r="AD425">
        <v>0</v>
      </c>
      <c r="AE425" t="s">
        <v>71</v>
      </c>
      <c r="AF425" t="s">
        <v>446</v>
      </c>
      <c r="AG425">
        <v>0</v>
      </c>
      <c r="AH425" t="s">
        <v>71</v>
      </c>
      <c r="AI425" t="s">
        <v>74</v>
      </c>
      <c r="AJ425">
        <v>0</v>
      </c>
      <c r="AK425" t="s">
        <v>71</v>
      </c>
      <c r="AL425" t="s">
        <v>437</v>
      </c>
      <c r="AM425">
        <v>1000</v>
      </c>
      <c r="AN425" t="s">
        <v>438</v>
      </c>
      <c r="AO425">
        <v>1000000</v>
      </c>
      <c r="AP425" t="s">
        <v>439</v>
      </c>
      <c r="AQ425">
        <v>5</v>
      </c>
      <c r="AR425" t="s">
        <v>440</v>
      </c>
      <c r="AS425">
        <v>100</v>
      </c>
      <c r="AT425" t="s">
        <v>441</v>
      </c>
      <c r="AU425">
        <v>20</v>
      </c>
      <c r="AV425" t="s">
        <v>442</v>
      </c>
      <c r="AW425">
        <v>20</v>
      </c>
      <c r="AX425" t="s">
        <v>443</v>
      </c>
      <c r="AY425">
        <v>1</v>
      </c>
      <c r="AZ425" t="s">
        <v>444</v>
      </c>
      <c r="BA425">
        <v>0</v>
      </c>
      <c r="BB425" t="s">
        <v>445</v>
      </c>
      <c r="BC425">
        <v>1000000</v>
      </c>
    </row>
    <row r="426" spans="1:55">
      <c r="A426">
        <v>911</v>
      </c>
      <c r="B426" t="s">
        <v>425</v>
      </c>
      <c r="C426">
        <v>1</v>
      </c>
      <c r="D426" t="s">
        <v>426</v>
      </c>
      <c r="E426">
        <v>4359</v>
      </c>
      <c r="F426" t="s">
        <v>427</v>
      </c>
      <c r="G426" t="s">
        <v>428</v>
      </c>
      <c r="H426">
        <v>24.25</v>
      </c>
      <c r="I426" t="s">
        <v>429</v>
      </c>
      <c r="J426">
        <v>0.001033</v>
      </c>
      <c r="K426" t="s">
        <v>71</v>
      </c>
      <c r="L426" t="s">
        <v>430</v>
      </c>
      <c r="M426">
        <v>969.690674</v>
      </c>
      <c r="N426" t="s">
        <v>71</v>
      </c>
      <c r="O426" t="s">
        <v>431</v>
      </c>
      <c r="P426">
        <v>0.002003</v>
      </c>
      <c r="Q426" t="s">
        <v>71</v>
      </c>
      <c r="R426" t="s">
        <v>432</v>
      </c>
      <c r="S426" t="e">
        <f t="shared" si="9"/>
        <v>#NAME?</v>
      </c>
      <c r="T426" t="s">
        <v>71</v>
      </c>
      <c r="U426" t="s">
        <v>70</v>
      </c>
      <c r="V426">
        <v>79.660753</v>
      </c>
      <c r="W426" t="s">
        <v>71</v>
      </c>
      <c r="X426" t="s">
        <v>433</v>
      </c>
      <c r="Y426">
        <v>0</v>
      </c>
      <c r="Z426" t="s">
        <v>72</v>
      </c>
      <c r="AA426">
        <v>0</v>
      </c>
      <c r="AB426" t="s">
        <v>71</v>
      </c>
      <c r="AC426" t="s">
        <v>73</v>
      </c>
      <c r="AD426">
        <v>0</v>
      </c>
      <c r="AE426" t="s">
        <v>71</v>
      </c>
      <c r="AF426" t="s">
        <v>446</v>
      </c>
      <c r="AG426">
        <v>0</v>
      </c>
      <c r="AH426" t="s">
        <v>71</v>
      </c>
      <c r="AI426" t="s">
        <v>74</v>
      </c>
      <c r="AJ426">
        <v>0</v>
      </c>
      <c r="AK426" t="s">
        <v>71</v>
      </c>
      <c r="AL426" t="s">
        <v>437</v>
      </c>
      <c r="AM426">
        <v>1000</v>
      </c>
      <c r="AN426" t="s">
        <v>438</v>
      </c>
      <c r="AO426">
        <v>1000000</v>
      </c>
      <c r="AP426" t="s">
        <v>439</v>
      </c>
      <c r="AQ426">
        <v>5</v>
      </c>
      <c r="AR426" t="s">
        <v>440</v>
      </c>
      <c r="AS426">
        <v>100</v>
      </c>
      <c r="AT426" t="s">
        <v>441</v>
      </c>
      <c r="AU426">
        <v>100</v>
      </c>
      <c r="AV426" t="s">
        <v>442</v>
      </c>
      <c r="AW426">
        <v>10000</v>
      </c>
      <c r="AX426" t="s">
        <v>443</v>
      </c>
      <c r="AY426">
        <v>100</v>
      </c>
      <c r="AZ426" t="s">
        <v>444</v>
      </c>
      <c r="BA426">
        <v>0</v>
      </c>
      <c r="BB426" t="s">
        <v>445</v>
      </c>
      <c r="BC426">
        <v>1000000</v>
      </c>
    </row>
    <row r="427" spans="1:55">
      <c r="A427">
        <v>911</v>
      </c>
      <c r="B427" t="s">
        <v>425</v>
      </c>
      <c r="C427">
        <v>1</v>
      </c>
      <c r="D427" t="s">
        <v>426</v>
      </c>
      <c r="E427">
        <v>4359</v>
      </c>
      <c r="F427" t="s">
        <v>427</v>
      </c>
      <c r="G427" t="s">
        <v>428</v>
      </c>
      <c r="H427">
        <v>25.02</v>
      </c>
      <c r="I427" t="s">
        <v>429</v>
      </c>
      <c r="J427">
        <v>0.001029</v>
      </c>
      <c r="K427" t="s">
        <v>71</v>
      </c>
      <c r="L427" t="s">
        <v>430</v>
      </c>
      <c r="M427">
        <v>997.984512</v>
      </c>
      <c r="N427" t="s">
        <v>71</v>
      </c>
      <c r="O427" t="s">
        <v>431</v>
      </c>
      <c r="P427">
        <v>0.002027</v>
      </c>
      <c r="Q427" t="s">
        <v>71</v>
      </c>
      <c r="R427" t="s">
        <v>432</v>
      </c>
      <c r="S427" t="e">
        <f t="shared" si="9"/>
        <v>#NAME?</v>
      </c>
      <c r="T427" t="s">
        <v>71</v>
      </c>
      <c r="U427" t="s">
        <v>70</v>
      </c>
      <c r="V427">
        <v>80.303611</v>
      </c>
      <c r="W427" t="s">
        <v>71</v>
      </c>
      <c r="X427" t="s">
        <v>433</v>
      </c>
      <c r="Y427">
        <v>0</v>
      </c>
      <c r="Z427" t="s">
        <v>72</v>
      </c>
      <c r="AA427">
        <v>0</v>
      </c>
      <c r="AB427" t="s">
        <v>71</v>
      </c>
      <c r="AC427" t="s">
        <v>73</v>
      </c>
      <c r="AD427">
        <v>0</v>
      </c>
      <c r="AE427" t="s">
        <v>71</v>
      </c>
      <c r="AF427" t="s">
        <v>446</v>
      </c>
      <c r="AG427">
        <v>0</v>
      </c>
      <c r="AH427" t="s">
        <v>71</v>
      </c>
      <c r="AI427" t="s">
        <v>74</v>
      </c>
      <c r="AJ427">
        <v>0</v>
      </c>
      <c r="AK427" t="s">
        <v>71</v>
      </c>
      <c r="AL427" t="s">
        <v>437</v>
      </c>
      <c r="AM427">
        <v>1000</v>
      </c>
      <c r="AN427" t="s">
        <v>438</v>
      </c>
      <c r="AO427">
        <v>1000000</v>
      </c>
      <c r="AP427" t="s">
        <v>439</v>
      </c>
      <c r="AQ427">
        <v>5</v>
      </c>
      <c r="AR427" t="s">
        <v>440</v>
      </c>
      <c r="AS427">
        <v>100</v>
      </c>
      <c r="AT427" t="s">
        <v>441</v>
      </c>
      <c r="AU427">
        <v>100</v>
      </c>
      <c r="AV427" t="s">
        <v>442</v>
      </c>
      <c r="AW427">
        <v>10000</v>
      </c>
      <c r="AX427" t="s">
        <v>443</v>
      </c>
      <c r="AY427">
        <v>100</v>
      </c>
      <c r="AZ427" t="s">
        <v>444</v>
      </c>
      <c r="BA427">
        <v>0</v>
      </c>
      <c r="BB427" t="s">
        <v>445</v>
      </c>
      <c r="BC427">
        <v>1000000</v>
      </c>
    </row>
    <row r="428" spans="1:55">
      <c r="A428">
        <v>910</v>
      </c>
      <c r="B428" t="s">
        <v>425</v>
      </c>
      <c r="C428">
        <v>1</v>
      </c>
      <c r="D428" t="s">
        <v>426</v>
      </c>
      <c r="E428">
        <v>4359</v>
      </c>
      <c r="F428" t="s">
        <v>427</v>
      </c>
      <c r="G428" t="s">
        <v>428</v>
      </c>
      <c r="H428">
        <v>23.8</v>
      </c>
      <c r="I428" t="s">
        <v>429</v>
      </c>
      <c r="J428">
        <v>0.001019</v>
      </c>
      <c r="K428" t="s">
        <v>71</v>
      </c>
      <c r="L428" t="s">
        <v>430</v>
      </c>
      <c r="M428">
        <v>977.633781</v>
      </c>
      <c r="N428" t="s">
        <v>71</v>
      </c>
      <c r="O428" t="s">
        <v>431</v>
      </c>
      <c r="P428">
        <v>0.001997</v>
      </c>
      <c r="Q428" t="s">
        <v>71</v>
      </c>
      <c r="R428" t="s">
        <v>432</v>
      </c>
      <c r="S428" t="e">
        <f t="shared" si="9"/>
        <v>#NAME?</v>
      </c>
      <c r="T428" t="s">
        <v>71</v>
      </c>
      <c r="U428" t="s">
        <v>70</v>
      </c>
      <c r="V428">
        <v>79.604051</v>
      </c>
      <c r="W428" t="s">
        <v>71</v>
      </c>
      <c r="X428" t="s">
        <v>433</v>
      </c>
      <c r="Y428">
        <v>0</v>
      </c>
      <c r="Z428" t="s">
        <v>72</v>
      </c>
      <c r="AA428">
        <v>0</v>
      </c>
      <c r="AB428" t="s">
        <v>71</v>
      </c>
      <c r="AC428" t="s">
        <v>73</v>
      </c>
      <c r="AD428">
        <v>0</v>
      </c>
      <c r="AE428" t="s">
        <v>71</v>
      </c>
      <c r="AF428" t="s">
        <v>446</v>
      </c>
      <c r="AG428">
        <v>0</v>
      </c>
      <c r="AH428" t="s">
        <v>71</v>
      </c>
      <c r="AI428" t="s">
        <v>74</v>
      </c>
      <c r="AJ428">
        <v>0</v>
      </c>
      <c r="AK428" t="s">
        <v>71</v>
      </c>
      <c r="AL428" t="s">
        <v>437</v>
      </c>
      <c r="AM428">
        <v>1000</v>
      </c>
      <c r="AN428" t="s">
        <v>438</v>
      </c>
      <c r="AO428">
        <v>1000000</v>
      </c>
      <c r="AP428" t="s">
        <v>439</v>
      </c>
      <c r="AQ428">
        <v>5</v>
      </c>
      <c r="AR428" t="s">
        <v>440</v>
      </c>
      <c r="AS428">
        <v>100</v>
      </c>
      <c r="AT428" t="s">
        <v>441</v>
      </c>
      <c r="AU428">
        <v>100</v>
      </c>
      <c r="AV428" t="s">
        <v>442</v>
      </c>
      <c r="AW428">
        <v>10000</v>
      </c>
      <c r="AX428" t="s">
        <v>443</v>
      </c>
      <c r="AY428">
        <v>100</v>
      </c>
      <c r="AZ428" t="s">
        <v>444</v>
      </c>
      <c r="BA428">
        <v>0</v>
      </c>
      <c r="BB428" t="s">
        <v>445</v>
      </c>
      <c r="BC428">
        <v>1000000</v>
      </c>
    </row>
    <row r="429" spans="1:55">
      <c r="A429">
        <v>909</v>
      </c>
      <c r="B429" t="s">
        <v>425</v>
      </c>
      <c r="C429">
        <v>1</v>
      </c>
      <c r="D429" t="s">
        <v>426</v>
      </c>
      <c r="E429">
        <v>4359</v>
      </c>
      <c r="F429" t="s">
        <v>427</v>
      </c>
      <c r="G429" t="s">
        <v>428</v>
      </c>
      <c r="H429">
        <v>0</v>
      </c>
      <c r="I429" t="s">
        <v>429</v>
      </c>
      <c r="J429">
        <v>0.001044</v>
      </c>
      <c r="K429" t="s">
        <v>71</v>
      </c>
      <c r="L429" t="s">
        <v>430</v>
      </c>
      <c r="M429">
        <v>1003.921611</v>
      </c>
      <c r="N429" t="s">
        <v>71</v>
      </c>
      <c r="O429" t="s">
        <v>431</v>
      </c>
      <c r="P429">
        <v>0.002048</v>
      </c>
      <c r="Q429" t="s">
        <v>71</v>
      </c>
      <c r="R429" t="s">
        <v>432</v>
      </c>
      <c r="S429" t="e">
        <f t="shared" si="9"/>
        <v>#NAME?</v>
      </c>
      <c r="T429" t="s">
        <v>71</v>
      </c>
      <c r="U429" t="s">
        <v>70</v>
      </c>
      <c r="V429">
        <v>86.737695</v>
      </c>
      <c r="W429" t="s">
        <v>71</v>
      </c>
      <c r="X429" t="s">
        <v>433</v>
      </c>
      <c r="Y429">
        <v>0</v>
      </c>
      <c r="Z429" t="s">
        <v>72</v>
      </c>
      <c r="AA429">
        <v>0</v>
      </c>
      <c r="AB429" t="s">
        <v>71</v>
      </c>
      <c r="AC429" t="s">
        <v>73</v>
      </c>
      <c r="AD429">
        <v>0</v>
      </c>
      <c r="AE429" t="s">
        <v>71</v>
      </c>
      <c r="AF429" t="s">
        <v>446</v>
      </c>
      <c r="AG429">
        <v>0</v>
      </c>
      <c r="AH429" t="s">
        <v>71</v>
      </c>
      <c r="AI429" t="s">
        <v>74</v>
      </c>
      <c r="AJ429">
        <v>0</v>
      </c>
      <c r="AK429" t="s">
        <v>71</v>
      </c>
      <c r="AL429" t="s">
        <v>437</v>
      </c>
      <c r="AM429">
        <v>1000</v>
      </c>
      <c r="AN429" t="s">
        <v>438</v>
      </c>
      <c r="AO429">
        <v>1000000</v>
      </c>
      <c r="AP429" t="s">
        <v>439</v>
      </c>
      <c r="AQ429">
        <v>5</v>
      </c>
      <c r="AR429" t="s">
        <v>440</v>
      </c>
      <c r="AS429">
        <v>100</v>
      </c>
      <c r="AT429" t="s">
        <v>441</v>
      </c>
      <c r="AU429">
        <v>100</v>
      </c>
      <c r="AV429" t="s">
        <v>442</v>
      </c>
      <c r="AW429">
        <v>10000</v>
      </c>
      <c r="AX429" t="s">
        <v>443</v>
      </c>
      <c r="AY429">
        <v>100</v>
      </c>
      <c r="AZ429" t="s">
        <v>444</v>
      </c>
      <c r="BA429">
        <v>0</v>
      </c>
      <c r="BB429" t="s">
        <v>445</v>
      </c>
      <c r="BC429">
        <v>1000000</v>
      </c>
    </row>
    <row r="430" spans="1:55">
      <c r="A430">
        <v>908</v>
      </c>
      <c r="B430" t="s">
        <v>425</v>
      </c>
      <c r="C430">
        <v>1</v>
      </c>
      <c r="D430" t="s">
        <v>426</v>
      </c>
      <c r="E430">
        <v>4359</v>
      </c>
      <c r="F430" t="s">
        <v>427</v>
      </c>
      <c r="G430" t="s">
        <v>428</v>
      </c>
      <c r="H430">
        <v>0</v>
      </c>
      <c r="I430" t="s">
        <v>429</v>
      </c>
      <c r="J430">
        <v>0.001042</v>
      </c>
      <c r="K430" t="s">
        <v>71</v>
      </c>
      <c r="L430" t="s">
        <v>430</v>
      </c>
      <c r="M430">
        <v>1008.827784</v>
      </c>
      <c r="N430" t="s">
        <v>71</v>
      </c>
      <c r="O430" t="s">
        <v>431</v>
      </c>
      <c r="P430">
        <v>0.002051</v>
      </c>
      <c r="Q430" t="s">
        <v>71</v>
      </c>
      <c r="R430" t="s">
        <v>432</v>
      </c>
      <c r="S430" t="e">
        <f t="shared" si="9"/>
        <v>#NAME?</v>
      </c>
      <c r="T430" t="s">
        <v>71</v>
      </c>
      <c r="U430" t="s">
        <v>70</v>
      </c>
      <c r="V430">
        <v>83.692008</v>
      </c>
      <c r="W430" t="s">
        <v>71</v>
      </c>
      <c r="X430" t="s">
        <v>433</v>
      </c>
      <c r="Y430">
        <v>0</v>
      </c>
      <c r="Z430" t="s">
        <v>72</v>
      </c>
      <c r="AA430">
        <v>0</v>
      </c>
      <c r="AB430" t="s">
        <v>71</v>
      </c>
      <c r="AC430" t="s">
        <v>73</v>
      </c>
      <c r="AD430">
        <v>0</v>
      </c>
      <c r="AE430" t="s">
        <v>71</v>
      </c>
      <c r="AF430" t="s">
        <v>446</v>
      </c>
      <c r="AG430">
        <v>0</v>
      </c>
      <c r="AH430" t="s">
        <v>71</v>
      </c>
      <c r="AI430" t="s">
        <v>74</v>
      </c>
      <c r="AJ430">
        <v>0</v>
      </c>
      <c r="AK430" t="s">
        <v>71</v>
      </c>
      <c r="AL430" t="s">
        <v>437</v>
      </c>
      <c r="AM430">
        <v>1000</v>
      </c>
      <c r="AN430" t="s">
        <v>438</v>
      </c>
      <c r="AO430">
        <v>1000000</v>
      </c>
      <c r="AP430" t="s">
        <v>439</v>
      </c>
      <c r="AQ430">
        <v>5</v>
      </c>
      <c r="AR430" t="s">
        <v>440</v>
      </c>
      <c r="AS430">
        <v>100</v>
      </c>
      <c r="AT430" t="s">
        <v>441</v>
      </c>
      <c r="AU430">
        <v>50</v>
      </c>
      <c r="AV430" t="s">
        <v>442</v>
      </c>
      <c r="AW430">
        <v>10000</v>
      </c>
      <c r="AX430" t="s">
        <v>443</v>
      </c>
      <c r="AY430">
        <v>100</v>
      </c>
      <c r="AZ430" t="s">
        <v>444</v>
      </c>
      <c r="BA430">
        <v>0</v>
      </c>
      <c r="BB430" t="s">
        <v>445</v>
      </c>
      <c r="BC430">
        <v>1000000</v>
      </c>
    </row>
    <row r="431" spans="1:55">
      <c r="A431">
        <v>908</v>
      </c>
      <c r="B431" t="s">
        <v>425</v>
      </c>
      <c r="C431">
        <v>1</v>
      </c>
      <c r="D431" t="s">
        <v>426</v>
      </c>
      <c r="E431">
        <v>4359</v>
      </c>
      <c r="F431" t="s">
        <v>427</v>
      </c>
      <c r="G431" t="s">
        <v>428</v>
      </c>
      <c r="H431">
        <v>0.64</v>
      </c>
      <c r="I431" t="s">
        <v>429</v>
      </c>
      <c r="J431">
        <v>0.00103</v>
      </c>
      <c r="K431" t="s">
        <v>71</v>
      </c>
      <c r="L431" t="s">
        <v>430</v>
      </c>
      <c r="M431">
        <v>995.83607</v>
      </c>
      <c r="N431" t="s">
        <v>71</v>
      </c>
      <c r="O431" t="s">
        <v>431</v>
      </c>
      <c r="P431">
        <v>0.002026</v>
      </c>
      <c r="Q431" t="s">
        <v>71</v>
      </c>
      <c r="R431" t="s">
        <v>432</v>
      </c>
      <c r="S431" t="e">
        <f t="shared" si="9"/>
        <v>#NAME?</v>
      </c>
      <c r="T431" t="s">
        <v>71</v>
      </c>
      <c r="U431" t="s">
        <v>70</v>
      </c>
      <c r="V431">
        <v>84.834871</v>
      </c>
      <c r="W431" t="s">
        <v>71</v>
      </c>
      <c r="X431" t="s">
        <v>433</v>
      </c>
      <c r="Y431">
        <v>0</v>
      </c>
      <c r="Z431" t="s">
        <v>72</v>
      </c>
      <c r="AA431">
        <v>0</v>
      </c>
      <c r="AB431" t="s">
        <v>71</v>
      </c>
      <c r="AC431" t="s">
        <v>73</v>
      </c>
      <c r="AD431">
        <v>0</v>
      </c>
      <c r="AE431" t="s">
        <v>71</v>
      </c>
      <c r="AF431" t="s">
        <v>446</v>
      </c>
      <c r="AG431">
        <v>0</v>
      </c>
      <c r="AH431" t="s">
        <v>71</v>
      </c>
      <c r="AI431" t="s">
        <v>74</v>
      </c>
      <c r="AJ431">
        <v>0</v>
      </c>
      <c r="AK431" t="s">
        <v>71</v>
      </c>
      <c r="AL431" t="s">
        <v>437</v>
      </c>
      <c r="AM431">
        <v>1000</v>
      </c>
      <c r="AN431" t="s">
        <v>438</v>
      </c>
      <c r="AO431">
        <v>1000000</v>
      </c>
      <c r="AP431" t="s">
        <v>439</v>
      </c>
      <c r="AQ431">
        <v>5</v>
      </c>
      <c r="AR431" t="s">
        <v>440</v>
      </c>
      <c r="AS431">
        <v>100</v>
      </c>
      <c r="AT431" t="s">
        <v>441</v>
      </c>
      <c r="AU431">
        <v>50</v>
      </c>
      <c r="AV431" t="s">
        <v>442</v>
      </c>
      <c r="AW431">
        <v>10000</v>
      </c>
      <c r="AX431" t="s">
        <v>443</v>
      </c>
      <c r="AY431">
        <v>100</v>
      </c>
      <c r="AZ431" t="s">
        <v>444</v>
      </c>
      <c r="BA431">
        <v>0</v>
      </c>
      <c r="BB431" t="s">
        <v>445</v>
      </c>
      <c r="BC431">
        <v>1000000</v>
      </c>
    </row>
    <row r="432" spans="1:55">
      <c r="A432">
        <v>907</v>
      </c>
      <c r="B432" t="s">
        <v>425</v>
      </c>
      <c r="C432">
        <v>4</v>
      </c>
      <c r="D432" t="s">
        <v>426</v>
      </c>
      <c r="E432">
        <v>37738</v>
      </c>
      <c r="F432" t="s">
        <v>427</v>
      </c>
      <c r="G432" t="s">
        <v>428</v>
      </c>
      <c r="H432">
        <v>0.74</v>
      </c>
      <c r="I432" t="s">
        <v>429</v>
      </c>
      <c r="J432">
        <v>0.001036</v>
      </c>
      <c r="K432" t="s">
        <v>71</v>
      </c>
      <c r="L432" t="s">
        <v>430</v>
      </c>
      <c r="M432">
        <v>7979.802274</v>
      </c>
      <c r="N432" t="s">
        <v>71</v>
      </c>
      <c r="O432" t="s">
        <v>431</v>
      </c>
      <c r="P432">
        <v>0.009015</v>
      </c>
      <c r="Q432" t="s">
        <v>71</v>
      </c>
      <c r="R432" t="s">
        <v>432</v>
      </c>
      <c r="S432" t="e">
        <f t="shared" si="9"/>
        <v>#NAME?</v>
      </c>
      <c r="T432" t="s">
        <v>71</v>
      </c>
      <c r="U432" t="s">
        <v>70</v>
      </c>
      <c r="V432">
        <v>80.770485</v>
      </c>
      <c r="W432" t="s">
        <v>71</v>
      </c>
      <c r="X432" t="s">
        <v>433</v>
      </c>
      <c r="Y432">
        <v>0</v>
      </c>
      <c r="Z432" t="s">
        <v>72</v>
      </c>
      <c r="AA432">
        <v>0</v>
      </c>
      <c r="AB432" t="s">
        <v>71</v>
      </c>
      <c r="AC432" t="s">
        <v>73</v>
      </c>
      <c r="AD432">
        <v>0</v>
      </c>
      <c r="AE432" t="s">
        <v>71</v>
      </c>
      <c r="AF432" t="s">
        <v>446</v>
      </c>
      <c r="AG432">
        <v>0</v>
      </c>
      <c r="AH432" t="s">
        <v>71</v>
      </c>
      <c r="AI432" t="s">
        <v>74</v>
      </c>
      <c r="AJ432">
        <v>0</v>
      </c>
      <c r="AK432" t="s">
        <v>71</v>
      </c>
      <c r="AL432" t="s">
        <v>437</v>
      </c>
      <c r="AM432">
        <v>1000</v>
      </c>
      <c r="AN432" t="s">
        <v>438</v>
      </c>
      <c r="AO432">
        <v>1000000</v>
      </c>
      <c r="AP432" t="s">
        <v>439</v>
      </c>
      <c r="AQ432">
        <v>5</v>
      </c>
      <c r="AR432" t="s">
        <v>440</v>
      </c>
      <c r="AS432">
        <v>100</v>
      </c>
      <c r="AT432" t="s">
        <v>441</v>
      </c>
      <c r="AU432">
        <v>50</v>
      </c>
      <c r="AV432" t="s">
        <v>442</v>
      </c>
      <c r="AW432">
        <v>10000</v>
      </c>
      <c r="AX432" t="s">
        <v>443</v>
      </c>
      <c r="AY432">
        <v>100</v>
      </c>
      <c r="AZ432" t="s">
        <v>444</v>
      </c>
      <c r="BA432">
        <v>0</v>
      </c>
      <c r="BB432" t="s">
        <v>445</v>
      </c>
      <c r="BC432">
        <v>1000000</v>
      </c>
    </row>
    <row r="433" spans="1:55">
      <c r="A433">
        <v>905</v>
      </c>
      <c r="B433" t="s">
        <v>425</v>
      </c>
      <c r="C433">
        <v>1</v>
      </c>
      <c r="D433" t="s">
        <v>426</v>
      </c>
      <c r="E433">
        <v>4359</v>
      </c>
      <c r="F433" t="s">
        <v>427</v>
      </c>
      <c r="G433" t="s">
        <v>428</v>
      </c>
      <c r="H433">
        <v>0.006</v>
      </c>
      <c r="I433" t="s">
        <v>429</v>
      </c>
      <c r="J433">
        <v>0.002889</v>
      </c>
      <c r="K433" t="s">
        <v>71</v>
      </c>
      <c r="L433" t="s">
        <v>430</v>
      </c>
      <c r="M433">
        <v>11709.401</v>
      </c>
      <c r="N433" t="s">
        <v>71</v>
      </c>
      <c r="O433" t="s">
        <v>431</v>
      </c>
      <c r="P433">
        <v>0.014599</v>
      </c>
      <c r="Q433" t="s">
        <v>71</v>
      </c>
      <c r="R433" t="s">
        <v>432</v>
      </c>
      <c r="S433" t="e">
        <f ca="1">-nan(ind)</f>
        <v>#NAME?</v>
      </c>
      <c r="T433" t="s">
        <v>71</v>
      </c>
      <c r="U433" t="s">
        <v>70</v>
      </c>
      <c r="V433">
        <v>222.672312</v>
      </c>
      <c r="W433" t="s">
        <v>71</v>
      </c>
      <c r="X433" t="s">
        <v>433</v>
      </c>
      <c r="Y433">
        <v>0</v>
      </c>
      <c r="Z433" t="s">
        <v>72</v>
      </c>
      <c r="AA433">
        <v>0</v>
      </c>
      <c r="AB433" t="s">
        <v>71</v>
      </c>
      <c r="AC433" t="s">
        <v>73</v>
      </c>
      <c r="AD433">
        <v>0</v>
      </c>
      <c r="AE433" t="s">
        <v>71</v>
      </c>
      <c r="AF433" t="s">
        <v>446</v>
      </c>
      <c r="AG433">
        <v>0</v>
      </c>
      <c r="AH433" t="s">
        <v>71</v>
      </c>
      <c r="AI433" t="s">
        <v>74</v>
      </c>
      <c r="AJ433">
        <v>0</v>
      </c>
      <c r="AK433" t="s">
        <v>71</v>
      </c>
      <c r="AL433" t="s">
        <v>437</v>
      </c>
      <c r="AM433">
        <v>1000</v>
      </c>
      <c r="AN433" t="s">
        <v>438</v>
      </c>
      <c r="AO433">
        <v>1000000</v>
      </c>
      <c r="AP433" t="s">
        <v>439</v>
      </c>
      <c r="AQ433">
        <v>5</v>
      </c>
      <c r="AR433" t="s">
        <v>440</v>
      </c>
      <c r="AS433">
        <v>500</v>
      </c>
      <c r="AT433" t="s">
        <v>441</v>
      </c>
      <c r="AU433">
        <v>20</v>
      </c>
      <c r="AV433" t="s">
        <v>442</v>
      </c>
      <c r="AW433">
        <v>10000</v>
      </c>
      <c r="AX433" t="s">
        <v>443</v>
      </c>
      <c r="AY433">
        <v>100</v>
      </c>
      <c r="AZ433" t="s">
        <v>444</v>
      </c>
      <c r="BA433">
        <v>0</v>
      </c>
      <c r="BB433" t="s">
        <v>445</v>
      </c>
      <c r="BC433">
        <v>1000000</v>
      </c>
    </row>
    <row r="434" spans="1:55">
      <c r="A434">
        <v>905</v>
      </c>
      <c r="B434" t="s">
        <v>425</v>
      </c>
      <c r="C434">
        <v>1</v>
      </c>
      <c r="D434" t="s">
        <v>426</v>
      </c>
      <c r="E434">
        <v>1072</v>
      </c>
      <c r="F434" t="s">
        <v>427</v>
      </c>
      <c r="G434" t="s">
        <v>428</v>
      </c>
      <c r="H434">
        <v>0</v>
      </c>
      <c r="I434" t="s">
        <v>429</v>
      </c>
      <c r="J434">
        <v>0.001934</v>
      </c>
      <c r="K434" t="s">
        <v>71</v>
      </c>
      <c r="L434" t="s">
        <v>430</v>
      </c>
      <c r="M434">
        <v>543.1586</v>
      </c>
      <c r="N434" t="s">
        <v>71</v>
      </c>
      <c r="O434" t="s">
        <v>431</v>
      </c>
      <c r="P434">
        <v>0.007365</v>
      </c>
      <c r="Q434" t="s">
        <v>71</v>
      </c>
      <c r="R434" t="s">
        <v>432</v>
      </c>
      <c r="S434" t="e">
        <f ca="1">-nan(ind)</f>
        <v>#NAME?</v>
      </c>
      <c r="T434" t="s">
        <v>71</v>
      </c>
      <c r="U434" t="s">
        <v>70</v>
      </c>
      <c r="V434">
        <v>15.038662</v>
      </c>
      <c r="W434" t="s">
        <v>71</v>
      </c>
      <c r="X434" t="s">
        <v>433</v>
      </c>
      <c r="Y434">
        <v>0</v>
      </c>
      <c r="Z434" t="s">
        <v>72</v>
      </c>
      <c r="AA434">
        <v>0</v>
      </c>
      <c r="AB434" t="s">
        <v>71</v>
      </c>
      <c r="AC434" t="s">
        <v>73</v>
      </c>
      <c r="AD434">
        <v>0</v>
      </c>
      <c r="AE434" t="s">
        <v>71</v>
      </c>
      <c r="AF434" t="s">
        <v>446</v>
      </c>
      <c r="AG434">
        <v>0</v>
      </c>
      <c r="AH434" t="s">
        <v>71</v>
      </c>
      <c r="AI434" t="s">
        <v>74</v>
      </c>
      <c r="AJ434">
        <v>0</v>
      </c>
      <c r="AK434" t="s">
        <v>71</v>
      </c>
      <c r="AL434" t="s">
        <v>437</v>
      </c>
      <c r="AM434">
        <v>1000</v>
      </c>
      <c r="AN434" t="s">
        <v>438</v>
      </c>
      <c r="AO434">
        <v>100000</v>
      </c>
      <c r="AP434" t="s">
        <v>439</v>
      </c>
      <c r="AQ434">
        <v>5</v>
      </c>
      <c r="AR434" t="s">
        <v>440</v>
      </c>
      <c r="AS434">
        <v>500</v>
      </c>
      <c r="AT434" t="s">
        <v>441</v>
      </c>
      <c r="AU434">
        <v>20</v>
      </c>
      <c r="AV434" t="s">
        <v>442</v>
      </c>
      <c r="AW434">
        <v>10000</v>
      </c>
      <c r="AX434" t="s">
        <v>443</v>
      </c>
      <c r="AY434">
        <v>100</v>
      </c>
      <c r="AZ434" t="s">
        <v>444</v>
      </c>
      <c r="BA434">
        <v>0</v>
      </c>
      <c r="BB434" t="s">
        <v>445</v>
      </c>
      <c r="BC434">
        <v>1000000</v>
      </c>
    </row>
    <row r="435" spans="1:55">
      <c r="A435">
        <v>904</v>
      </c>
      <c r="B435" t="s">
        <v>425</v>
      </c>
      <c r="C435">
        <v>1</v>
      </c>
      <c r="D435" t="s">
        <v>426</v>
      </c>
      <c r="E435">
        <v>1072</v>
      </c>
      <c r="F435" t="s">
        <v>427</v>
      </c>
      <c r="G435" t="s">
        <v>428</v>
      </c>
      <c r="H435">
        <v>0</v>
      </c>
      <c r="I435" t="s">
        <v>429</v>
      </c>
      <c r="J435">
        <v>0.001989</v>
      </c>
      <c r="K435" t="s">
        <v>71</v>
      </c>
      <c r="L435" t="s">
        <v>430</v>
      </c>
      <c r="M435">
        <v>547.6306</v>
      </c>
      <c r="N435" t="s">
        <v>71</v>
      </c>
      <c r="O435" t="s">
        <v>431</v>
      </c>
      <c r="P435">
        <v>0.007465</v>
      </c>
      <c r="Q435" t="s">
        <v>71</v>
      </c>
      <c r="R435" t="s">
        <v>432</v>
      </c>
      <c r="S435" t="e">
        <f ca="1">-nan(ind)</f>
        <v>#NAME?</v>
      </c>
      <c r="T435" t="s">
        <v>71</v>
      </c>
      <c r="U435" t="s">
        <v>70</v>
      </c>
      <c r="V435">
        <v>14.793959</v>
      </c>
      <c r="W435" t="s">
        <v>71</v>
      </c>
      <c r="X435" t="s">
        <v>433</v>
      </c>
      <c r="Y435">
        <v>0</v>
      </c>
      <c r="Z435" t="s">
        <v>72</v>
      </c>
      <c r="AA435">
        <v>0</v>
      </c>
      <c r="AB435" t="s">
        <v>71</v>
      </c>
      <c r="AC435" t="s">
        <v>73</v>
      </c>
      <c r="AD435">
        <v>0</v>
      </c>
      <c r="AE435" t="s">
        <v>71</v>
      </c>
      <c r="AF435" t="s">
        <v>446</v>
      </c>
      <c r="AG435">
        <v>0</v>
      </c>
      <c r="AH435" t="s">
        <v>71</v>
      </c>
      <c r="AI435" t="s">
        <v>74</v>
      </c>
      <c r="AJ435">
        <v>0</v>
      </c>
      <c r="AK435" t="s">
        <v>71</v>
      </c>
      <c r="AL435" t="s">
        <v>437</v>
      </c>
      <c r="AM435">
        <v>1000</v>
      </c>
      <c r="AN435" t="s">
        <v>438</v>
      </c>
      <c r="AO435">
        <v>100000</v>
      </c>
      <c r="AP435" t="s">
        <v>439</v>
      </c>
      <c r="AQ435">
        <v>5</v>
      </c>
      <c r="AR435" t="s">
        <v>440</v>
      </c>
      <c r="AS435">
        <v>500</v>
      </c>
      <c r="AT435" t="s">
        <v>441</v>
      </c>
      <c r="AU435">
        <v>20</v>
      </c>
      <c r="AV435" t="s">
        <v>442</v>
      </c>
      <c r="AW435">
        <v>10000</v>
      </c>
      <c r="AX435" t="s">
        <v>443</v>
      </c>
      <c r="AY435">
        <v>100</v>
      </c>
      <c r="AZ435" t="s">
        <v>444</v>
      </c>
      <c r="BA435">
        <v>0</v>
      </c>
      <c r="BB435" t="s">
        <v>445</v>
      </c>
      <c r="BC435">
        <v>1000000</v>
      </c>
    </row>
    <row r="436" spans="1:55">
      <c r="A436">
        <v>904</v>
      </c>
      <c r="B436" t="s">
        <v>425</v>
      </c>
      <c r="C436">
        <v>1</v>
      </c>
      <c r="D436" t="s">
        <v>426</v>
      </c>
      <c r="E436">
        <v>1072</v>
      </c>
      <c r="F436" t="s">
        <v>427</v>
      </c>
      <c r="G436" t="s">
        <v>428</v>
      </c>
      <c r="H436">
        <v>0</v>
      </c>
      <c r="I436" t="s">
        <v>429</v>
      </c>
      <c r="J436">
        <v>0.00227</v>
      </c>
      <c r="K436" t="s">
        <v>71</v>
      </c>
      <c r="L436" t="s">
        <v>430</v>
      </c>
      <c r="M436">
        <v>564.1816</v>
      </c>
      <c r="N436" t="s">
        <v>71</v>
      </c>
      <c r="O436" t="s">
        <v>431</v>
      </c>
      <c r="P436">
        <v>0.007912</v>
      </c>
      <c r="Q436" t="s">
        <v>71</v>
      </c>
      <c r="R436" t="s">
        <v>432</v>
      </c>
      <c r="S436" t="e">
        <f ca="1">-nan(ind)</f>
        <v>#NAME?</v>
      </c>
      <c r="T436" t="s">
        <v>71</v>
      </c>
      <c r="U436" t="s">
        <v>70</v>
      </c>
      <c r="V436">
        <v>12.634579</v>
      </c>
      <c r="W436" t="s">
        <v>71</v>
      </c>
      <c r="X436" t="s">
        <v>433</v>
      </c>
      <c r="Y436">
        <v>0</v>
      </c>
      <c r="Z436" t="s">
        <v>72</v>
      </c>
      <c r="AA436">
        <v>0</v>
      </c>
      <c r="AB436" t="s">
        <v>71</v>
      </c>
      <c r="AC436" t="s">
        <v>73</v>
      </c>
      <c r="AD436">
        <v>0</v>
      </c>
      <c r="AE436" t="s">
        <v>71</v>
      </c>
      <c r="AF436" t="s">
        <v>446</v>
      </c>
      <c r="AG436">
        <v>0</v>
      </c>
      <c r="AH436" t="s">
        <v>71</v>
      </c>
      <c r="AI436" t="s">
        <v>74</v>
      </c>
      <c r="AJ436">
        <v>0</v>
      </c>
      <c r="AK436" t="s">
        <v>71</v>
      </c>
      <c r="AL436" t="s">
        <v>437</v>
      </c>
      <c r="AM436">
        <v>1000</v>
      </c>
      <c r="AN436" t="s">
        <v>438</v>
      </c>
      <c r="AO436">
        <v>100000</v>
      </c>
      <c r="AP436" t="s">
        <v>439</v>
      </c>
      <c r="AQ436">
        <v>5</v>
      </c>
      <c r="AR436" t="s">
        <v>440</v>
      </c>
      <c r="AS436">
        <v>500</v>
      </c>
      <c r="AT436" t="s">
        <v>441</v>
      </c>
      <c r="AU436">
        <v>20</v>
      </c>
      <c r="AV436" t="s">
        <v>442</v>
      </c>
      <c r="AW436">
        <v>10000</v>
      </c>
      <c r="AX436" t="s">
        <v>443</v>
      </c>
      <c r="AY436">
        <v>100</v>
      </c>
      <c r="AZ436" t="s">
        <v>444</v>
      </c>
      <c r="BA436">
        <v>0</v>
      </c>
      <c r="BB436" t="s">
        <v>445</v>
      </c>
      <c r="BC436">
        <v>1000000</v>
      </c>
    </row>
    <row r="437" spans="1:55">
      <c r="A437">
        <v>903</v>
      </c>
      <c r="B437" t="s">
        <v>425</v>
      </c>
      <c r="C437">
        <v>1</v>
      </c>
      <c r="D437" t="s">
        <v>426</v>
      </c>
      <c r="E437">
        <v>9</v>
      </c>
      <c r="F437" t="s">
        <v>427</v>
      </c>
      <c r="G437" t="s">
        <v>428</v>
      </c>
      <c r="H437">
        <v>246.526</v>
      </c>
      <c r="I437" t="s">
        <v>429</v>
      </c>
      <c r="J437">
        <v>0.000656</v>
      </c>
      <c r="K437" t="s">
        <v>71</v>
      </c>
      <c r="L437" t="s">
        <v>430</v>
      </c>
      <c r="M437">
        <v>5.2076</v>
      </c>
      <c r="N437" t="s">
        <v>71</v>
      </c>
      <c r="O437" t="s">
        <v>431</v>
      </c>
      <c r="P437">
        <v>0.000708</v>
      </c>
      <c r="Q437" t="s">
        <v>71</v>
      </c>
      <c r="R437" t="s">
        <v>432</v>
      </c>
      <c r="S437" t="e">
        <f ca="1">-nan(ind)</f>
        <v>#NAME?</v>
      </c>
      <c r="T437" t="s">
        <v>71</v>
      </c>
      <c r="U437" t="s">
        <v>70</v>
      </c>
      <c r="V437">
        <v>0.420049</v>
      </c>
      <c r="W437" t="s">
        <v>71</v>
      </c>
      <c r="X437" t="s">
        <v>433</v>
      </c>
      <c r="Y437">
        <v>0</v>
      </c>
      <c r="Z437" t="s">
        <v>72</v>
      </c>
      <c r="AA437">
        <v>0</v>
      </c>
      <c r="AB437" t="s">
        <v>71</v>
      </c>
      <c r="AC437" t="s">
        <v>73</v>
      </c>
      <c r="AD437">
        <v>0</v>
      </c>
      <c r="AE437" t="s">
        <v>71</v>
      </c>
      <c r="AF437" t="s">
        <v>446</v>
      </c>
      <c r="AG437">
        <v>0</v>
      </c>
      <c r="AH437" t="s">
        <v>71</v>
      </c>
      <c r="AI437" t="s">
        <v>74</v>
      </c>
      <c r="AJ437">
        <v>0</v>
      </c>
      <c r="AK437" t="s">
        <v>71</v>
      </c>
      <c r="AL437" t="s">
        <v>437</v>
      </c>
      <c r="AM437">
        <v>1000</v>
      </c>
      <c r="AN437" t="s">
        <v>438</v>
      </c>
      <c r="AO437">
        <v>100000</v>
      </c>
      <c r="AP437" t="s">
        <v>439</v>
      </c>
      <c r="AQ437">
        <v>5</v>
      </c>
      <c r="AR437" t="s">
        <v>440</v>
      </c>
      <c r="AS437">
        <v>500</v>
      </c>
      <c r="AT437" t="s">
        <v>441</v>
      </c>
      <c r="AU437">
        <v>20</v>
      </c>
      <c r="AV437" t="s">
        <v>442</v>
      </c>
      <c r="AW437">
        <v>20</v>
      </c>
      <c r="AX437" t="s">
        <v>443</v>
      </c>
      <c r="AY437">
        <v>1</v>
      </c>
      <c r="AZ437" t="s">
        <v>444</v>
      </c>
      <c r="BA437">
        <v>0</v>
      </c>
      <c r="BB437" t="s">
        <v>445</v>
      </c>
      <c r="BC437">
        <v>1000000</v>
      </c>
    </row>
    <row r="438" spans="1:55">
      <c r="A438">
        <v>902</v>
      </c>
      <c r="B438" t="s">
        <v>425</v>
      </c>
      <c r="C438">
        <v>1</v>
      </c>
      <c r="D438" t="s">
        <v>426</v>
      </c>
      <c r="E438">
        <v>9</v>
      </c>
      <c r="F438" t="s">
        <v>427</v>
      </c>
      <c r="G438" t="s">
        <v>428</v>
      </c>
      <c r="H438">
        <v>240.382</v>
      </c>
      <c r="I438" t="s">
        <v>429</v>
      </c>
      <c r="J438">
        <v>0.000687</v>
      </c>
      <c r="K438" t="s">
        <v>71</v>
      </c>
      <c r="L438" t="s">
        <v>430</v>
      </c>
      <c r="M438">
        <v>5.3799</v>
      </c>
      <c r="N438" t="s">
        <v>71</v>
      </c>
      <c r="O438" t="s">
        <v>431</v>
      </c>
      <c r="P438">
        <v>0.000741</v>
      </c>
      <c r="Q438" t="s">
        <v>71</v>
      </c>
      <c r="R438" t="s">
        <v>432</v>
      </c>
      <c r="S438" t="e">
        <f ca="1">-nan(ind)</f>
        <v>#NAME?</v>
      </c>
      <c r="T438" t="s">
        <v>71</v>
      </c>
      <c r="U438" t="s">
        <v>70</v>
      </c>
      <c r="V438">
        <v>0.442156</v>
      </c>
      <c r="W438" t="s">
        <v>71</v>
      </c>
      <c r="X438" t="s">
        <v>433</v>
      </c>
      <c r="Y438">
        <v>0</v>
      </c>
      <c r="Z438" t="s">
        <v>72</v>
      </c>
      <c r="AA438">
        <v>0</v>
      </c>
      <c r="AB438" t="s">
        <v>71</v>
      </c>
      <c r="AC438" t="s">
        <v>73</v>
      </c>
      <c r="AD438">
        <v>0</v>
      </c>
      <c r="AE438" t="s">
        <v>71</v>
      </c>
      <c r="AF438" t="s">
        <v>446</v>
      </c>
      <c r="AG438">
        <v>0</v>
      </c>
      <c r="AH438" t="s">
        <v>71</v>
      </c>
      <c r="AI438" t="s">
        <v>74</v>
      </c>
      <c r="AJ438">
        <v>0</v>
      </c>
      <c r="AK438" t="s">
        <v>71</v>
      </c>
      <c r="AL438" t="s">
        <v>437</v>
      </c>
      <c r="AM438">
        <v>1000</v>
      </c>
      <c r="AN438" t="s">
        <v>438</v>
      </c>
      <c r="AO438">
        <v>100000</v>
      </c>
      <c r="AP438" t="s">
        <v>439</v>
      </c>
      <c r="AQ438">
        <v>5</v>
      </c>
      <c r="AR438" t="s">
        <v>440</v>
      </c>
      <c r="AS438">
        <v>500</v>
      </c>
      <c r="AT438" t="s">
        <v>441</v>
      </c>
      <c r="AU438">
        <v>20</v>
      </c>
      <c r="AV438" t="s">
        <v>442</v>
      </c>
      <c r="AW438">
        <v>20</v>
      </c>
      <c r="AX438" t="s">
        <v>443</v>
      </c>
      <c r="AY438">
        <v>1</v>
      </c>
      <c r="AZ438" t="s">
        <v>444</v>
      </c>
      <c r="BA438">
        <v>0</v>
      </c>
      <c r="BB438" t="s">
        <v>445</v>
      </c>
      <c r="BC438">
        <v>1000000</v>
      </c>
    </row>
    <row r="439" spans="1:55">
      <c r="A439">
        <v>902</v>
      </c>
      <c r="B439" t="s">
        <v>425</v>
      </c>
      <c r="C439">
        <v>1</v>
      </c>
      <c r="D439" t="s">
        <v>426</v>
      </c>
      <c r="E439">
        <v>2</v>
      </c>
      <c r="F439" t="s">
        <v>427</v>
      </c>
      <c r="G439" t="s">
        <v>428</v>
      </c>
      <c r="H439">
        <v>24.09</v>
      </c>
      <c r="I439" t="s">
        <v>429</v>
      </c>
      <c r="J439">
        <v>0.002471</v>
      </c>
      <c r="K439" t="s">
        <v>71</v>
      </c>
      <c r="L439" t="s">
        <v>430</v>
      </c>
      <c r="M439">
        <v>1.9552</v>
      </c>
      <c r="N439" t="s">
        <v>71</v>
      </c>
      <c r="O439" t="s">
        <v>431</v>
      </c>
      <c r="P439">
        <v>0.002667</v>
      </c>
      <c r="Q439" t="s">
        <v>71</v>
      </c>
      <c r="R439" t="s">
        <v>432</v>
      </c>
      <c r="S439" t="e">
        <f ca="1">-nan(ind)</f>
        <v>#NAME?</v>
      </c>
      <c r="T439" t="s">
        <v>71</v>
      </c>
      <c r="U439" t="s">
        <v>70</v>
      </c>
      <c r="V439">
        <v>0.105389</v>
      </c>
      <c r="W439" t="s">
        <v>71</v>
      </c>
      <c r="X439" t="s">
        <v>433</v>
      </c>
      <c r="Y439">
        <v>0</v>
      </c>
      <c r="Z439" t="s">
        <v>72</v>
      </c>
      <c r="AA439">
        <v>0</v>
      </c>
      <c r="AB439" t="s">
        <v>71</v>
      </c>
      <c r="AC439" t="s">
        <v>73</v>
      </c>
      <c r="AD439">
        <v>0</v>
      </c>
      <c r="AE439" t="s">
        <v>71</v>
      </c>
      <c r="AF439" t="s">
        <v>446</v>
      </c>
      <c r="AG439">
        <v>0</v>
      </c>
      <c r="AH439" t="s">
        <v>71</v>
      </c>
      <c r="AI439" t="s">
        <v>74</v>
      </c>
      <c r="AJ439">
        <v>0</v>
      </c>
      <c r="AK439" t="s">
        <v>71</v>
      </c>
      <c r="AL439" t="s">
        <v>437</v>
      </c>
      <c r="AM439">
        <v>1000</v>
      </c>
      <c r="AN439" t="s">
        <v>438</v>
      </c>
      <c r="AO439">
        <v>10000</v>
      </c>
      <c r="AP439" t="s">
        <v>439</v>
      </c>
      <c r="AQ439">
        <v>5</v>
      </c>
      <c r="AR439" t="s">
        <v>440</v>
      </c>
      <c r="AS439">
        <v>500</v>
      </c>
      <c r="AT439" t="s">
        <v>441</v>
      </c>
      <c r="AU439">
        <v>20</v>
      </c>
      <c r="AV439" t="s">
        <v>442</v>
      </c>
      <c r="AW439">
        <v>20</v>
      </c>
      <c r="AX439" t="s">
        <v>443</v>
      </c>
      <c r="AY439">
        <v>1</v>
      </c>
      <c r="AZ439" t="s">
        <v>444</v>
      </c>
      <c r="BA439">
        <v>0</v>
      </c>
      <c r="BB439" t="s">
        <v>445</v>
      </c>
      <c r="BC439">
        <v>1000000</v>
      </c>
    </row>
    <row r="440" spans="1:55">
      <c r="A440">
        <v>902</v>
      </c>
      <c r="B440" t="s">
        <v>425</v>
      </c>
      <c r="C440">
        <v>0</v>
      </c>
      <c r="D440" t="s">
        <v>426</v>
      </c>
      <c r="E440">
        <v>2</v>
      </c>
      <c r="F440" t="s">
        <v>427</v>
      </c>
      <c r="G440" t="s">
        <v>428</v>
      </c>
      <c r="H440">
        <v>24.29</v>
      </c>
      <c r="I440" t="s">
        <v>429</v>
      </c>
      <c r="J440">
        <v>0.001775</v>
      </c>
      <c r="K440" t="s">
        <v>71</v>
      </c>
      <c r="L440" t="s">
        <v>430</v>
      </c>
      <c r="M440">
        <v>1.5136</v>
      </c>
      <c r="N440" t="s">
        <v>71</v>
      </c>
      <c r="O440" t="s">
        <v>431</v>
      </c>
      <c r="P440">
        <v>0.001927</v>
      </c>
      <c r="Q440" t="s">
        <v>71</v>
      </c>
      <c r="R440" t="s">
        <v>432</v>
      </c>
      <c r="S440" t="e">
        <f ca="1">-nan(ind)</f>
        <v>#NAME?</v>
      </c>
      <c r="T440" t="s">
        <v>71</v>
      </c>
      <c r="U440" t="s">
        <v>70</v>
      </c>
      <c r="V440">
        <v>0.170532</v>
      </c>
      <c r="W440" t="s">
        <v>71</v>
      </c>
      <c r="X440" t="s">
        <v>433</v>
      </c>
      <c r="Y440">
        <v>0</v>
      </c>
      <c r="Z440" t="s">
        <v>72</v>
      </c>
      <c r="AA440">
        <v>0</v>
      </c>
      <c r="AB440" t="s">
        <v>71</v>
      </c>
      <c r="AC440" t="s">
        <v>73</v>
      </c>
      <c r="AD440">
        <v>0</v>
      </c>
      <c r="AE440" t="s">
        <v>71</v>
      </c>
      <c r="AF440" t="s">
        <v>446</v>
      </c>
      <c r="AG440">
        <v>0</v>
      </c>
      <c r="AH440" t="s">
        <v>71</v>
      </c>
      <c r="AI440" t="s">
        <v>74</v>
      </c>
      <c r="AJ440">
        <v>0</v>
      </c>
      <c r="AK440" t="s">
        <v>71</v>
      </c>
      <c r="AL440" t="s">
        <v>437</v>
      </c>
      <c r="AM440">
        <v>1000</v>
      </c>
      <c r="AN440" t="s">
        <v>438</v>
      </c>
      <c r="AO440">
        <v>10000</v>
      </c>
      <c r="AP440" t="s">
        <v>439</v>
      </c>
      <c r="AQ440">
        <v>5</v>
      </c>
      <c r="AR440" t="s">
        <v>440</v>
      </c>
      <c r="AS440">
        <v>500</v>
      </c>
      <c r="AT440" t="s">
        <v>441</v>
      </c>
      <c r="AU440">
        <v>20</v>
      </c>
      <c r="AV440" t="s">
        <v>442</v>
      </c>
      <c r="AW440">
        <v>20</v>
      </c>
      <c r="AX440" t="s">
        <v>443</v>
      </c>
      <c r="AY440">
        <v>1</v>
      </c>
      <c r="AZ440" t="s">
        <v>444</v>
      </c>
      <c r="BA440">
        <v>0</v>
      </c>
      <c r="BB440" t="s">
        <v>445</v>
      </c>
      <c r="BC440">
        <v>1000000</v>
      </c>
    </row>
    <row r="441" spans="1:55">
      <c r="A441">
        <v>901</v>
      </c>
      <c r="B441" t="s">
        <v>425</v>
      </c>
      <c r="C441">
        <v>0</v>
      </c>
      <c r="D441" t="s">
        <v>426</v>
      </c>
      <c r="E441">
        <v>81</v>
      </c>
      <c r="F441" t="s">
        <v>427</v>
      </c>
      <c r="G441" t="s">
        <v>428</v>
      </c>
      <c r="H441">
        <v>2494.438</v>
      </c>
      <c r="I441" t="s">
        <v>429</v>
      </c>
      <c r="J441">
        <v>0.000425</v>
      </c>
      <c r="K441" t="s">
        <v>71</v>
      </c>
      <c r="L441" t="s">
        <v>430</v>
      </c>
      <c r="M441">
        <v>22.0887</v>
      </c>
      <c r="N441" t="s">
        <v>71</v>
      </c>
      <c r="O441" t="s">
        <v>431</v>
      </c>
      <c r="P441">
        <v>0.000448</v>
      </c>
      <c r="Q441" t="s">
        <v>71</v>
      </c>
      <c r="R441" t="s">
        <v>432</v>
      </c>
      <c r="S441" t="e">
        <f ca="1">-nan(ind)</f>
        <v>#NAME?</v>
      </c>
      <c r="T441" t="s">
        <v>71</v>
      </c>
      <c r="U441" t="s">
        <v>70</v>
      </c>
      <c r="V441">
        <v>4.375256</v>
      </c>
      <c r="W441" t="s">
        <v>71</v>
      </c>
      <c r="X441" t="s">
        <v>433</v>
      </c>
      <c r="Y441">
        <v>0</v>
      </c>
      <c r="Z441" t="s">
        <v>72</v>
      </c>
      <c r="AA441">
        <v>0</v>
      </c>
      <c r="AB441" t="s">
        <v>71</v>
      </c>
      <c r="AC441" t="s">
        <v>73</v>
      </c>
      <c r="AD441">
        <v>0</v>
      </c>
      <c r="AE441" t="s">
        <v>71</v>
      </c>
      <c r="AF441" t="s">
        <v>446</v>
      </c>
      <c r="AG441">
        <v>0</v>
      </c>
      <c r="AH441" t="s">
        <v>71</v>
      </c>
      <c r="AI441" t="s">
        <v>74</v>
      </c>
      <c r="AJ441">
        <v>0</v>
      </c>
      <c r="AK441" t="s">
        <v>71</v>
      </c>
      <c r="AL441" t="s">
        <v>437</v>
      </c>
      <c r="AM441">
        <v>300</v>
      </c>
      <c r="AN441" t="s">
        <v>438</v>
      </c>
      <c r="AO441">
        <v>1000000</v>
      </c>
      <c r="AP441" t="s">
        <v>439</v>
      </c>
      <c r="AQ441">
        <v>5</v>
      </c>
      <c r="AR441" t="s">
        <v>440</v>
      </c>
      <c r="AS441">
        <v>500</v>
      </c>
      <c r="AT441" t="s">
        <v>441</v>
      </c>
      <c r="AU441">
        <v>20</v>
      </c>
      <c r="AV441" t="s">
        <v>442</v>
      </c>
      <c r="AW441">
        <v>20</v>
      </c>
      <c r="AX441" t="s">
        <v>443</v>
      </c>
      <c r="AY441">
        <v>10</v>
      </c>
      <c r="AZ441" t="s">
        <v>444</v>
      </c>
      <c r="BA441">
        <v>0</v>
      </c>
      <c r="BB441" t="s">
        <v>445</v>
      </c>
      <c r="BC441">
        <v>1000000</v>
      </c>
    </row>
    <row r="442" spans="1:55">
      <c r="A442">
        <v>900</v>
      </c>
      <c r="B442" t="s">
        <v>425</v>
      </c>
      <c r="C442">
        <v>0</v>
      </c>
      <c r="D442" t="s">
        <v>426</v>
      </c>
      <c r="E442">
        <v>82</v>
      </c>
      <c r="F442" t="s">
        <v>427</v>
      </c>
      <c r="G442" t="s">
        <v>428</v>
      </c>
      <c r="H442">
        <v>2485.346</v>
      </c>
      <c r="I442" t="s">
        <v>429</v>
      </c>
      <c r="J442">
        <v>0.000482</v>
      </c>
      <c r="K442" t="s">
        <v>71</v>
      </c>
      <c r="L442" t="s">
        <v>430</v>
      </c>
      <c r="M442">
        <v>18.9794</v>
      </c>
      <c r="N442" t="s">
        <v>71</v>
      </c>
      <c r="O442" t="s">
        <v>431</v>
      </c>
      <c r="P442">
        <v>0.000501</v>
      </c>
      <c r="Q442" t="s">
        <v>71</v>
      </c>
      <c r="R442" t="s">
        <v>432</v>
      </c>
      <c r="S442" t="e">
        <f ca="1">-nan(ind)</f>
        <v>#NAME?</v>
      </c>
      <c r="T442" t="s">
        <v>71</v>
      </c>
      <c r="U442" t="s">
        <v>70</v>
      </c>
      <c r="V442">
        <v>4.003493</v>
      </c>
      <c r="W442" t="s">
        <v>71</v>
      </c>
      <c r="X442" t="s">
        <v>433</v>
      </c>
      <c r="Y442">
        <v>0</v>
      </c>
      <c r="Z442" t="s">
        <v>72</v>
      </c>
      <c r="AA442">
        <v>0</v>
      </c>
      <c r="AB442" t="s">
        <v>71</v>
      </c>
      <c r="AC442" t="s">
        <v>73</v>
      </c>
      <c r="AD442">
        <v>0</v>
      </c>
      <c r="AE442" t="s">
        <v>71</v>
      </c>
      <c r="AF442" t="s">
        <v>446</v>
      </c>
      <c r="AG442">
        <v>0</v>
      </c>
      <c r="AH442" t="s">
        <v>71</v>
      </c>
      <c r="AI442" t="s">
        <v>74</v>
      </c>
      <c r="AJ442">
        <v>0</v>
      </c>
      <c r="AK442" t="s">
        <v>71</v>
      </c>
      <c r="AL442" t="s">
        <v>437</v>
      </c>
      <c r="AM442">
        <v>1000</v>
      </c>
      <c r="AN442" t="s">
        <v>438</v>
      </c>
      <c r="AO442">
        <v>1000000</v>
      </c>
      <c r="AP442" t="s">
        <v>439</v>
      </c>
      <c r="AQ442">
        <v>5</v>
      </c>
      <c r="AR442" t="s">
        <v>440</v>
      </c>
      <c r="AS442">
        <v>500</v>
      </c>
      <c r="AT442" t="s">
        <v>441</v>
      </c>
      <c r="AU442">
        <v>20</v>
      </c>
      <c r="AV442" t="s">
        <v>442</v>
      </c>
      <c r="AW442">
        <v>20</v>
      </c>
      <c r="AX442" t="s">
        <v>443</v>
      </c>
      <c r="AY442">
        <v>10</v>
      </c>
      <c r="AZ442" t="s">
        <v>444</v>
      </c>
      <c r="BA442">
        <v>0</v>
      </c>
      <c r="BB442" t="s">
        <v>445</v>
      </c>
      <c r="BC442">
        <v>1000000</v>
      </c>
    </row>
    <row r="443" spans="1:55">
      <c r="A443">
        <v>900</v>
      </c>
      <c r="B443" t="s">
        <v>425</v>
      </c>
      <c r="C443">
        <v>0</v>
      </c>
      <c r="D443" t="s">
        <v>426</v>
      </c>
      <c r="E443">
        <v>82</v>
      </c>
      <c r="F443" t="s">
        <v>427</v>
      </c>
      <c r="G443" t="s">
        <v>428</v>
      </c>
      <c r="H443">
        <v>2452.004</v>
      </c>
      <c r="I443" t="s">
        <v>429</v>
      </c>
      <c r="J443">
        <v>0.000463</v>
      </c>
      <c r="K443" t="s">
        <v>71</v>
      </c>
      <c r="L443" t="s">
        <v>430</v>
      </c>
      <c r="M443">
        <v>18.6911</v>
      </c>
      <c r="N443" t="s">
        <v>71</v>
      </c>
      <c r="O443" t="s">
        <v>431</v>
      </c>
      <c r="P443">
        <v>0.000482</v>
      </c>
      <c r="Q443" t="s">
        <v>71</v>
      </c>
      <c r="R443" t="s">
        <v>432</v>
      </c>
      <c r="S443" t="e">
        <f ca="1">-nan(ind)</f>
        <v>#NAME?</v>
      </c>
      <c r="T443" t="s">
        <v>71</v>
      </c>
      <c r="U443" t="s">
        <v>70</v>
      </c>
      <c r="V443">
        <v>3.872305</v>
      </c>
      <c r="W443" t="s">
        <v>71</v>
      </c>
      <c r="X443" t="s">
        <v>433</v>
      </c>
      <c r="Y443">
        <v>0</v>
      </c>
      <c r="Z443" t="s">
        <v>72</v>
      </c>
      <c r="AA443">
        <v>0</v>
      </c>
      <c r="AB443" t="s">
        <v>71</v>
      </c>
      <c r="AC443" t="s">
        <v>73</v>
      </c>
      <c r="AD443">
        <v>0</v>
      </c>
      <c r="AE443" t="s">
        <v>71</v>
      </c>
      <c r="AF443" t="s">
        <v>446</v>
      </c>
      <c r="AG443">
        <v>0</v>
      </c>
      <c r="AH443" t="s">
        <v>71</v>
      </c>
      <c r="AI443" t="s">
        <v>74</v>
      </c>
      <c r="AJ443">
        <v>0</v>
      </c>
      <c r="AK443" t="s">
        <v>71</v>
      </c>
      <c r="AL443" t="s">
        <v>437</v>
      </c>
      <c r="AM443">
        <v>1000</v>
      </c>
      <c r="AN443" t="s">
        <v>438</v>
      </c>
      <c r="AO443">
        <v>1000000</v>
      </c>
      <c r="AP443" t="s">
        <v>439</v>
      </c>
      <c r="AQ443">
        <v>5</v>
      </c>
      <c r="AR443" t="s">
        <v>440</v>
      </c>
      <c r="AS443">
        <v>500</v>
      </c>
      <c r="AT443" t="s">
        <v>441</v>
      </c>
      <c r="AU443">
        <v>20</v>
      </c>
      <c r="AV443" t="s">
        <v>442</v>
      </c>
      <c r="AW443">
        <v>20</v>
      </c>
      <c r="AX443" t="s">
        <v>443</v>
      </c>
      <c r="AY443">
        <v>10</v>
      </c>
      <c r="AZ443" t="s">
        <v>444</v>
      </c>
      <c r="BA443">
        <v>0</v>
      </c>
      <c r="BB443" t="s">
        <v>445</v>
      </c>
      <c r="BC443">
        <v>1000000</v>
      </c>
    </row>
    <row r="444" spans="1:55">
      <c r="A444">
        <v>899</v>
      </c>
      <c r="B444" t="s">
        <v>425</v>
      </c>
      <c r="C444">
        <v>0</v>
      </c>
      <c r="D444" t="s">
        <v>426</v>
      </c>
      <c r="E444">
        <v>82</v>
      </c>
      <c r="F444" t="s">
        <v>427</v>
      </c>
      <c r="G444" t="s">
        <v>428</v>
      </c>
      <c r="H444">
        <v>386216.69</v>
      </c>
      <c r="I444" t="s">
        <v>429</v>
      </c>
      <c r="J444">
        <v>0.000474</v>
      </c>
      <c r="K444" t="s">
        <v>71</v>
      </c>
      <c r="L444" t="s">
        <v>430</v>
      </c>
      <c r="M444">
        <v>24.4484</v>
      </c>
      <c r="N444" t="s">
        <v>71</v>
      </c>
      <c r="O444" t="s">
        <v>431</v>
      </c>
      <c r="P444">
        <v>0.000498</v>
      </c>
      <c r="Q444" t="s">
        <v>71</v>
      </c>
      <c r="R444" t="s">
        <v>432</v>
      </c>
      <c r="S444" t="e">
        <f ca="1">-nan(ind)</f>
        <v>#NAME?</v>
      </c>
      <c r="T444" t="s">
        <v>71</v>
      </c>
      <c r="U444" t="s">
        <v>70</v>
      </c>
      <c r="V444">
        <v>4.933404</v>
      </c>
      <c r="W444" t="s">
        <v>71</v>
      </c>
      <c r="X444" t="s">
        <v>433</v>
      </c>
      <c r="Y444">
        <v>0</v>
      </c>
      <c r="Z444" t="s">
        <v>72</v>
      </c>
      <c r="AA444">
        <v>0</v>
      </c>
      <c r="AB444" t="s">
        <v>71</v>
      </c>
      <c r="AC444" t="s">
        <v>73</v>
      </c>
      <c r="AD444">
        <v>0</v>
      </c>
      <c r="AE444" t="s">
        <v>71</v>
      </c>
      <c r="AF444" t="s">
        <v>446</v>
      </c>
      <c r="AG444">
        <v>0</v>
      </c>
      <c r="AH444" t="s">
        <v>71</v>
      </c>
      <c r="AI444" t="s">
        <v>74</v>
      </c>
      <c r="AJ444">
        <v>0</v>
      </c>
      <c r="AK444" t="s">
        <v>71</v>
      </c>
      <c r="AL444" t="s">
        <v>437</v>
      </c>
      <c r="AM444">
        <v>1000</v>
      </c>
      <c r="AN444" t="s">
        <v>438</v>
      </c>
      <c r="AO444">
        <v>1000000</v>
      </c>
      <c r="AP444" t="s">
        <v>439</v>
      </c>
      <c r="AQ444">
        <v>5</v>
      </c>
      <c r="AR444" t="s">
        <v>440</v>
      </c>
      <c r="AS444">
        <v>500</v>
      </c>
      <c r="AT444" t="s">
        <v>441</v>
      </c>
      <c r="AU444">
        <v>20</v>
      </c>
      <c r="AV444" t="s">
        <v>442</v>
      </c>
      <c r="AW444">
        <v>20</v>
      </c>
      <c r="AX444" t="s">
        <v>443</v>
      </c>
      <c r="AY444">
        <v>10</v>
      </c>
      <c r="AZ444" t="s">
        <v>444</v>
      </c>
      <c r="BA444">
        <v>0</v>
      </c>
      <c r="BB444" t="s">
        <v>445</v>
      </c>
      <c r="BC444">
        <v>1000000</v>
      </c>
    </row>
    <row r="445" spans="1:55">
      <c r="A445">
        <v>899</v>
      </c>
      <c r="B445" t="s">
        <v>425</v>
      </c>
      <c r="C445">
        <v>0</v>
      </c>
      <c r="D445" t="s">
        <v>426</v>
      </c>
      <c r="E445">
        <v>82</v>
      </c>
      <c r="F445" t="s">
        <v>427</v>
      </c>
      <c r="G445" t="s">
        <v>428</v>
      </c>
      <c r="H445">
        <v>2421.71</v>
      </c>
      <c r="I445" t="s">
        <v>429</v>
      </c>
      <c r="J445">
        <v>0.000551</v>
      </c>
      <c r="K445" t="s">
        <v>71</v>
      </c>
      <c r="L445" t="s">
        <v>430</v>
      </c>
      <c r="M445">
        <v>21.8334</v>
      </c>
      <c r="N445" t="s">
        <v>71</v>
      </c>
      <c r="O445" t="s">
        <v>431</v>
      </c>
      <c r="P445">
        <v>0.000573</v>
      </c>
      <c r="Q445" t="s">
        <v>71</v>
      </c>
      <c r="R445" t="s">
        <v>432</v>
      </c>
      <c r="S445" t="e">
        <f ca="1">-nan(ind)</f>
        <v>#NAME?</v>
      </c>
      <c r="T445" t="s">
        <v>71</v>
      </c>
      <c r="U445" t="s">
        <v>70</v>
      </c>
      <c r="V445">
        <v>4.417299</v>
      </c>
      <c r="W445" t="s">
        <v>71</v>
      </c>
      <c r="X445" t="s">
        <v>433</v>
      </c>
      <c r="Y445">
        <v>0</v>
      </c>
      <c r="Z445" t="s">
        <v>72</v>
      </c>
      <c r="AA445">
        <v>0</v>
      </c>
      <c r="AB445" t="s">
        <v>71</v>
      </c>
      <c r="AC445" t="s">
        <v>73</v>
      </c>
      <c r="AD445">
        <v>0</v>
      </c>
      <c r="AE445" t="s">
        <v>71</v>
      </c>
      <c r="AF445" t="s">
        <v>446</v>
      </c>
      <c r="AG445">
        <v>0</v>
      </c>
      <c r="AH445" t="s">
        <v>71</v>
      </c>
      <c r="AI445" t="s">
        <v>74</v>
      </c>
      <c r="AJ445">
        <v>0</v>
      </c>
      <c r="AK445" t="s">
        <v>71</v>
      </c>
      <c r="AL445" t="s">
        <v>437</v>
      </c>
      <c r="AM445">
        <v>1000</v>
      </c>
      <c r="AN445" t="s">
        <v>438</v>
      </c>
      <c r="AO445">
        <v>1000000</v>
      </c>
      <c r="AP445" t="s">
        <v>439</v>
      </c>
      <c r="AQ445">
        <v>5</v>
      </c>
      <c r="AR445" t="s">
        <v>440</v>
      </c>
      <c r="AS445">
        <v>500</v>
      </c>
      <c r="AT445" t="s">
        <v>441</v>
      </c>
      <c r="AU445">
        <v>20</v>
      </c>
      <c r="AV445" t="s">
        <v>442</v>
      </c>
      <c r="AW445">
        <v>20</v>
      </c>
      <c r="AX445" t="s">
        <v>443</v>
      </c>
      <c r="AY445">
        <v>10</v>
      </c>
      <c r="AZ445" t="s">
        <v>444</v>
      </c>
      <c r="BA445">
        <v>0</v>
      </c>
      <c r="BB445" t="s">
        <v>445</v>
      </c>
      <c r="BC445">
        <v>1000000</v>
      </c>
    </row>
    <row r="446" spans="1:51">
      <c r="A446">
        <v>898</v>
      </c>
      <c r="B446" t="s">
        <v>425</v>
      </c>
      <c r="C446">
        <v>4</v>
      </c>
      <c r="D446" t="s">
        <v>426</v>
      </c>
      <c r="E446">
        <v>3918</v>
      </c>
      <c r="F446" t="s">
        <v>427</v>
      </c>
      <c r="G446" t="s">
        <v>428</v>
      </c>
      <c r="H446">
        <v>0</v>
      </c>
      <c r="I446" t="s">
        <v>429</v>
      </c>
      <c r="J446">
        <v>0.003356</v>
      </c>
      <c r="K446" t="s">
        <v>71</v>
      </c>
      <c r="L446" t="s">
        <v>430</v>
      </c>
      <c r="M446">
        <v>1315.771</v>
      </c>
      <c r="N446" t="s">
        <v>71</v>
      </c>
      <c r="O446" t="s">
        <v>431</v>
      </c>
      <c r="P446">
        <v>0.004672</v>
      </c>
      <c r="Q446" t="s">
        <v>71</v>
      </c>
      <c r="R446" t="s">
        <v>432</v>
      </c>
      <c r="S446" t="e">
        <f ca="1">-nan(ind)</f>
        <v>#NAME?</v>
      </c>
      <c r="T446" t="s">
        <v>71</v>
      </c>
      <c r="U446" t="s">
        <v>70</v>
      </c>
      <c r="V446">
        <v>10.580208</v>
      </c>
      <c r="W446" t="s">
        <v>71</v>
      </c>
      <c r="X446" t="s">
        <v>433</v>
      </c>
      <c r="Y446">
        <v>0</v>
      </c>
      <c r="Z446" t="s">
        <v>72</v>
      </c>
      <c r="AA446">
        <v>0</v>
      </c>
      <c r="AB446" t="s">
        <v>71</v>
      </c>
      <c r="AC446" t="s">
        <v>73</v>
      </c>
      <c r="AD446">
        <v>0</v>
      </c>
      <c r="AE446" t="s">
        <v>71</v>
      </c>
      <c r="AF446" t="s">
        <v>446</v>
      </c>
      <c r="AG446">
        <v>0</v>
      </c>
      <c r="AH446" t="s">
        <v>71</v>
      </c>
      <c r="AI446" t="s">
        <v>74</v>
      </c>
      <c r="AJ446">
        <v>0</v>
      </c>
      <c r="AK446" t="s">
        <v>71</v>
      </c>
      <c r="AL446" t="s">
        <v>437</v>
      </c>
      <c r="AM446">
        <v>1000</v>
      </c>
      <c r="AN446" t="s">
        <v>438</v>
      </c>
      <c r="AO446">
        <v>1000000</v>
      </c>
      <c r="AP446" t="s">
        <v>439</v>
      </c>
      <c r="AQ446">
        <v>10</v>
      </c>
      <c r="AR446" t="s">
        <v>440</v>
      </c>
      <c r="AS446">
        <v>500</v>
      </c>
      <c r="AT446" t="s">
        <v>441</v>
      </c>
      <c r="AU446">
        <v>20</v>
      </c>
      <c r="AV446" t="s">
        <v>442</v>
      </c>
      <c r="AW446">
        <v>1000</v>
      </c>
      <c r="AX446" t="s">
        <v>445</v>
      </c>
      <c r="AY446">
        <v>1000000</v>
      </c>
    </row>
    <row r="447" spans="1:51">
      <c r="A447">
        <v>898</v>
      </c>
      <c r="B447" t="s">
        <v>425</v>
      </c>
      <c r="C447">
        <v>4</v>
      </c>
      <c r="D447" t="s">
        <v>426</v>
      </c>
      <c r="E447">
        <v>3918</v>
      </c>
      <c r="F447" t="s">
        <v>427</v>
      </c>
      <c r="G447" t="s">
        <v>428</v>
      </c>
      <c r="H447">
        <v>0</v>
      </c>
      <c r="I447" t="s">
        <v>429</v>
      </c>
      <c r="J447">
        <v>0.003292</v>
      </c>
      <c r="K447" t="s">
        <v>71</v>
      </c>
      <c r="L447" t="s">
        <v>430</v>
      </c>
      <c r="M447">
        <v>1310.8545</v>
      </c>
      <c r="N447" t="s">
        <v>71</v>
      </c>
      <c r="O447" t="s">
        <v>431</v>
      </c>
      <c r="P447">
        <v>0.004603</v>
      </c>
      <c r="Q447" t="s">
        <v>71</v>
      </c>
      <c r="R447" t="s">
        <v>432</v>
      </c>
      <c r="S447" t="e">
        <f ca="1">-nan(ind)</f>
        <v>#NAME?</v>
      </c>
      <c r="T447" t="s">
        <v>71</v>
      </c>
      <c r="U447" t="s">
        <v>70</v>
      </c>
      <c r="V447">
        <v>10.57723</v>
      </c>
      <c r="W447" t="s">
        <v>71</v>
      </c>
      <c r="X447" t="s">
        <v>433</v>
      </c>
      <c r="Y447">
        <v>0</v>
      </c>
      <c r="Z447" t="s">
        <v>72</v>
      </c>
      <c r="AA447">
        <v>0</v>
      </c>
      <c r="AB447" t="s">
        <v>71</v>
      </c>
      <c r="AC447" t="s">
        <v>73</v>
      </c>
      <c r="AD447">
        <v>0</v>
      </c>
      <c r="AE447" t="s">
        <v>71</v>
      </c>
      <c r="AF447" t="s">
        <v>446</v>
      </c>
      <c r="AG447">
        <v>0</v>
      </c>
      <c r="AH447" t="s">
        <v>71</v>
      </c>
      <c r="AI447" t="s">
        <v>74</v>
      </c>
      <c r="AJ447">
        <v>0</v>
      </c>
      <c r="AK447" t="s">
        <v>71</v>
      </c>
      <c r="AL447" t="s">
        <v>437</v>
      </c>
      <c r="AM447">
        <v>1000</v>
      </c>
      <c r="AN447" t="s">
        <v>438</v>
      </c>
      <c r="AO447">
        <v>1000000</v>
      </c>
      <c r="AP447" t="s">
        <v>439</v>
      </c>
      <c r="AQ447">
        <v>10</v>
      </c>
      <c r="AR447" t="s">
        <v>440</v>
      </c>
      <c r="AS447">
        <v>500</v>
      </c>
      <c r="AT447" t="s">
        <v>441</v>
      </c>
      <c r="AU447">
        <v>20</v>
      </c>
      <c r="AV447" t="s">
        <v>442</v>
      </c>
      <c r="AW447">
        <v>1000</v>
      </c>
      <c r="AX447" t="s">
        <v>445</v>
      </c>
      <c r="AY447">
        <v>1000000</v>
      </c>
    </row>
    <row r="448" spans="1:51">
      <c r="A448">
        <v>897</v>
      </c>
      <c r="B448" t="s">
        <v>425</v>
      </c>
      <c r="C448">
        <v>4</v>
      </c>
      <c r="D448" t="s">
        <v>426</v>
      </c>
      <c r="E448">
        <v>3918</v>
      </c>
      <c r="F448" t="s">
        <v>427</v>
      </c>
      <c r="G448" t="s">
        <v>428</v>
      </c>
      <c r="H448">
        <v>0</v>
      </c>
      <c r="I448" t="s">
        <v>429</v>
      </c>
      <c r="J448">
        <v>0.003356</v>
      </c>
      <c r="K448" t="s">
        <v>71</v>
      </c>
      <c r="L448" t="s">
        <v>430</v>
      </c>
      <c r="M448">
        <v>1291.6967</v>
      </c>
      <c r="N448" t="s">
        <v>71</v>
      </c>
      <c r="O448" t="s">
        <v>431</v>
      </c>
      <c r="P448">
        <v>0.004648</v>
      </c>
      <c r="Q448" t="s">
        <v>71</v>
      </c>
      <c r="R448" t="s">
        <v>432</v>
      </c>
      <c r="S448" t="e">
        <f ca="1">-nan(ind)</f>
        <v>#NAME?</v>
      </c>
      <c r="T448" t="s">
        <v>71</v>
      </c>
      <c r="U448" t="s">
        <v>70</v>
      </c>
      <c r="V448">
        <v>10.615865</v>
      </c>
      <c r="W448" t="s">
        <v>71</v>
      </c>
      <c r="X448" t="s">
        <v>433</v>
      </c>
      <c r="Y448">
        <v>0</v>
      </c>
      <c r="Z448" t="s">
        <v>72</v>
      </c>
      <c r="AA448">
        <v>0</v>
      </c>
      <c r="AB448" t="s">
        <v>71</v>
      </c>
      <c r="AC448" t="s">
        <v>73</v>
      </c>
      <c r="AD448">
        <v>0</v>
      </c>
      <c r="AE448" t="s">
        <v>71</v>
      </c>
      <c r="AF448" t="s">
        <v>446</v>
      </c>
      <c r="AG448">
        <v>0</v>
      </c>
      <c r="AH448" t="s">
        <v>71</v>
      </c>
      <c r="AI448" t="s">
        <v>74</v>
      </c>
      <c r="AJ448">
        <v>0</v>
      </c>
      <c r="AK448" t="s">
        <v>71</v>
      </c>
      <c r="AL448" t="s">
        <v>437</v>
      </c>
      <c r="AM448">
        <v>1000</v>
      </c>
      <c r="AN448" t="s">
        <v>438</v>
      </c>
      <c r="AO448">
        <v>1000000</v>
      </c>
      <c r="AP448" t="s">
        <v>439</v>
      </c>
      <c r="AQ448">
        <v>10</v>
      </c>
      <c r="AR448" t="s">
        <v>440</v>
      </c>
      <c r="AS448">
        <v>500</v>
      </c>
      <c r="AT448" t="s">
        <v>441</v>
      </c>
      <c r="AU448">
        <v>20</v>
      </c>
      <c r="AV448" t="s">
        <v>442</v>
      </c>
      <c r="AW448">
        <v>1000</v>
      </c>
      <c r="AX448" t="s">
        <v>445</v>
      </c>
      <c r="AY448">
        <v>1000000</v>
      </c>
    </row>
    <row r="449" spans="1:51">
      <c r="A449">
        <v>897</v>
      </c>
      <c r="B449" t="s">
        <v>425</v>
      </c>
      <c r="C449">
        <v>4</v>
      </c>
      <c r="D449" t="s">
        <v>426</v>
      </c>
      <c r="E449">
        <v>3850</v>
      </c>
      <c r="F449" t="s">
        <v>427</v>
      </c>
      <c r="G449" t="s">
        <v>428</v>
      </c>
      <c r="H449">
        <v>305.494</v>
      </c>
      <c r="I449" t="s">
        <v>429</v>
      </c>
      <c r="J449">
        <v>0.002103</v>
      </c>
      <c r="K449" t="s">
        <v>71</v>
      </c>
      <c r="L449" t="s">
        <v>430</v>
      </c>
      <c r="M449">
        <v>1047.7316</v>
      </c>
      <c r="N449" t="s">
        <v>71</v>
      </c>
      <c r="O449" t="s">
        <v>431</v>
      </c>
      <c r="P449">
        <v>0.00315</v>
      </c>
      <c r="Q449" t="s">
        <v>71</v>
      </c>
      <c r="R449" t="s">
        <v>432</v>
      </c>
      <c r="S449" t="e">
        <f ca="1">-nan(ind)</f>
        <v>#NAME?</v>
      </c>
      <c r="T449" t="s">
        <v>71</v>
      </c>
      <c r="U449" t="s">
        <v>70</v>
      </c>
      <c r="V449">
        <v>10.387221</v>
      </c>
      <c r="W449" t="s">
        <v>71</v>
      </c>
      <c r="X449" t="s">
        <v>433</v>
      </c>
      <c r="Y449">
        <v>0</v>
      </c>
      <c r="Z449" t="s">
        <v>72</v>
      </c>
      <c r="AA449">
        <v>0</v>
      </c>
      <c r="AB449" t="s">
        <v>71</v>
      </c>
      <c r="AC449" t="s">
        <v>73</v>
      </c>
      <c r="AD449">
        <v>0</v>
      </c>
      <c r="AE449" t="s">
        <v>71</v>
      </c>
      <c r="AF449" t="s">
        <v>446</v>
      </c>
      <c r="AG449">
        <v>0</v>
      </c>
      <c r="AH449" t="s">
        <v>71</v>
      </c>
      <c r="AI449" t="s">
        <v>74</v>
      </c>
      <c r="AJ449">
        <v>0</v>
      </c>
      <c r="AK449" t="s">
        <v>71</v>
      </c>
      <c r="AL449" t="s">
        <v>437</v>
      </c>
      <c r="AM449">
        <v>1000</v>
      </c>
      <c r="AN449" t="s">
        <v>438</v>
      </c>
      <c r="AO449">
        <v>1000000</v>
      </c>
      <c r="AP449" t="s">
        <v>439</v>
      </c>
      <c r="AQ449">
        <v>10</v>
      </c>
      <c r="AR449" t="s">
        <v>440</v>
      </c>
      <c r="AS449">
        <v>500</v>
      </c>
      <c r="AT449" t="s">
        <v>441</v>
      </c>
      <c r="AU449">
        <v>20</v>
      </c>
      <c r="AV449" t="s">
        <v>442</v>
      </c>
      <c r="AW449">
        <v>1000</v>
      </c>
      <c r="AX449" t="s">
        <v>445</v>
      </c>
      <c r="AY449">
        <v>1000000</v>
      </c>
    </row>
    <row r="450" spans="1:51">
      <c r="A450">
        <v>896</v>
      </c>
      <c r="B450" t="s">
        <v>425</v>
      </c>
      <c r="C450">
        <v>4</v>
      </c>
      <c r="D450" t="s">
        <v>426</v>
      </c>
      <c r="E450">
        <v>454</v>
      </c>
      <c r="F450" t="s">
        <v>427</v>
      </c>
      <c r="G450" t="s">
        <v>428</v>
      </c>
      <c r="H450">
        <v>3387.128</v>
      </c>
      <c r="I450" t="s">
        <v>429</v>
      </c>
      <c r="J450">
        <v>0.000361</v>
      </c>
      <c r="K450" t="s">
        <v>71</v>
      </c>
      <c r="L450" t="s">
        <v>430</v>
      </c>
      <c r="M450">
        <v>172.7018</v>
      </c>
      <c r="N450" t="s">
        <v>71</v>
      </c>
      <c r="O450" t="s">
        <v>431</v>
      </c>
      <c r="P450">
        <v>0.000534</v>
      </c>
      <c r="Q450" t="s">
        <v>71</v>
      </c>
      <c r="R450" t="s">
        <v>432</v>
      </c>
      <c r="S450" t="e">
        <f ca="1">-nan(ind)</f>
        <v>#NAME?</v>
      </c>
      <c r="T450" t="s">
        <v>71</v>
      </c>
      <c r="U450" t="s">
        <v>70</v>
      </c>
      <c r="V450">
        <v>1.025515</v>
      </c>
      <c r="W450" t="s">
        <v>71</v>
      </c>
      <c r="X450" t="s">
        <v>433</v>
      </c>
      <c r="Y450">
        <v>0</v>
      </c>
      <c r="Z450" t="s">
        <v>72</v>
      </c>
      <c r="AA450">
        <v>0</v>
      </c>
      <c r="AB450" t="s">
        <v>71</v>
      </c>
      <c r="AC450" t="s">
        <v>73</v>
      </c>
      <c r="AD450">
        <v>0</v>
      </c>
      <c r="AE450" t="s">
        <v>71</v>
      </c>
      <c r="AF450" t="s">
        <v>446</v>
      </c>
      <c r="AG450">
        <v>0</v>
      </c>
      <c r="AH450" t="s">
        <v>71</v>
      </c>
      <c r="AI450" t="s">
        <v>74</v>
      </c>
      <c r="AJ450">
        <v>0</v>
      </c>
      <c r="AK450" t="s">
        <v>71</v>
      </c>
      <c r="AL450" t="s">
        <v>437</v>
      </c>
      <c r="AM450">
        <v>100</v>
      </c>
      <c r="AN450" t="s">
        <v>438</v>
      </c>
      <c r="AO450">
        <v>1000000</v>
      </c>
      <c r="AP450" t="s">
        <v>439</v>
      </c>
      <c r="AQ450">
        <v>10</v>
      </c>
      <c r="AR450" t="s">
        <v>440</v>
      </c>
      <c r="AS450">
        <v>500</v>
      </c>
      <c r="AT450" t="s">
        <v>441</v>
      </c>
      <c r="AU450">
        <v>20</v>
      </c>
      <c r="AV450" t="s">
        <v>442</v>
      </c>
      <c r="AW450">
        <v>100</v>
      </c>
      <c r="AX450" t="s">
        <v>445</v>
      </c>
      <c r="AY450">
        <v>1000000</v>
      </c>
    </row>
    <row r="451" spans="1:51">
      <c r="A451">
        <v>896</v>
      </c>
      <c r="B451" t="s">
        <v>425</v>
      </c>
      <c r="C451">
        <v>4</v>
      </c>
      <c r="D451" t="s">
        <v>426</v>
      </c>
      <c r="E451">
        <v>454</v>
      </c>
      <c r="F451" t="s">
        <v>427</v>
      </c>
      <c r="G451" t="s">
        <v>428</v>
      </c>
      <c r="H451">
        <v>3604.992</v>
      </c>
      <c r="I451" t="s">
        <v>429</v>
      </c>
      <c r="J451">
        <v>0.000355</v>
      </c>
      <c r="K451" t="s">
        <v>71</v>
      </c>
      <c r="L451" t="s">
        <v>430</v>
      </c>
      <c r="M451">
        <v>175.741</v>
      </c>
      <c r="N451" t="s">
        <v>71</v>
      </c>
      <c r="O451" t="s">
        <v>431</v>
      </c>
      <c r="P451">
        <v>0.000531</v>
      </c>
      <c r="Q451" t="s">
        <v>71</v>
      </c>
      <c r="R451" t="s">
        <v>432</v>
      </c>
      <c r="S451" t="e">
        <f ca="1">-nan(ind)</f>
        <v>#NAME?</v>
      </c>
      <c r="T451" t="s">
        <v>71</v>
      </c>
      <c r="U451" t="s">
        <v>70</v>
      </c>
      <c r="V451">
        <v>0.971814</v>
      </c>
      <c r="W451" t="s">
        <v>71</v>
      </c>
      <c r="X451" t="s">
        <v>433</v>
      </c>
      <c r="Y451">
        <v>0</v>
      </c>
      <c r="Z451" t="s">
        <v>72</v>
      </c>
      <c r="AA451">
        <v>0</v>
      </c>
      <c r="AB451" t="s">
        <v>71</v>
      </c>
      <c r="AC451" t="s">
        <v>73</v>
      </c>
      <c r="AD451">
        <v>0</v>
      </c>
      <c r="AE451" t="s">
        <v>71</v>
      </c>
      <c r="AF451" t="s">
        <v>446</v>
      </c>
      <c r="AG451">
        <v>0</v>
      </c>
      <c r="AH451" t="s">
        <v>71</v>
      </c>
      <c r="AI451" t="s">
        <v>74</v>
      </c>
      <c r="AJ451">
        <v>0</v>
      </c>
      <c r="AK451" t="s">
        <v>71</v>
      </c>
      <c r="AL451" t="s">
        <v>437</v>
      </c>
      <c r="AM451">
        <v>100</v>
      </c>
      <c r="AN451" t="s">
        <v>438</v>
      </c>
      <c r="AO451">
        <v>1000000</v>
      </c>
      <c r="AP451" t="s">
        <v>439</v>
      </c>
      <c r="AQ451">
        <v>10</v>
      </c>
      <c r="AR451" t="s">
        <v>440</v>
      </c>
      <c r="AS451">
        <v>500</v>
      </c>
      <c r="AT451" t="s">
        <v>441</v>
      </c>
      <c r="AU451">
        <v>20</v>
      </c>
      <c r="AV451" t="s">
        <v>442</v>
      </c>
      <c r="AW451">
        <v>100</v>
      </c>
      <c r="AX451" t="s">
        <v>445</v>
      </c>
      <c r="AY451">
        <v>1000000</v>
      </c>
    </row>
    <row r="452" spans="1:51">
      <c r="A452">
        <v>896</v>
      </c>
      <c r="B452" t="s">
        <v>425</v>
      </c>
      <c r="C452">
        <v>4</v>
      </c>
      <c r="D452" t="s">
        <v>426</v>
      </c>
      <c r="E452">
        <v>226</v>
      </c>
      <c r="F452" t="s">
        <v>427</v>
      </c>
      <c r="G452" t="s">
        <v>428</v>
      </c>
      <c r="H452">
        <v>5.63</v>
      </c>
      <c r="I452" t="s">
        <v>429</v>
      </c>
      <c r="J452">
        <v>0.000394</v>
      </c>
      <c r="K452" t="s">
        <v>71</v>
      </c>
      <c r="L452" t="s">
        <v>430</v>
      </c>
      <c r="M452">
        <v>153.432</v>
      </c>
      <c r="N452" t="s">
        <v>71</v>
      </c>
      <c r="O452" t="s">
        <v>431</v>
      </c>
      <c r="P452">
        <v>0.000548</v>
      </c>
      <c r="Q452" t="s">
        <v>71</v>
      </c>
      <c r="R452" t="s">
        <v>432</v>
      </c>
      <c r="S452" t="e">
        <f ca="1">-nan(ind)</f>
        <v>#NAME?</v>
      </c>
      <c r="T452" t="s">
        <v>71</v>
      </c>
      <c r="U452" t="s">
        <v>70</v>
      </c>
      <c r="V452">
        <v>1.214995</v>
      </c>
      <c r="W452" t="s">
        <v>71</v>
      </c>
      <c r="X452" t="s">
        <v>433</v>
      </c>
      <c r="Y452">
        <v>0</v>
      </c>
      <c r="Z452" t="s">
        <v>72</v>
      </c>
      <c r="AA452">
        <v>0</v>
      </c>
      <c r="AB452" t="s">
        <v>71</v>
      </c>
      <c r="AC452" t="s">
        <v>73</v>
      </c>
      <c r="AD452">
        <v>0</v>
      </c>
      <c r="AE452" t="s">
        <v>71</v>
      </c>
      <c r="AF452" t="s">
        <v>446</v>
      </c>
      <c r="AG452">
        <v>0</v>
      </c>
      <c r="AH452" t="s">
        <v>71</v>
      </c>
      <c r="AI452" t="s">
        <v>74</v>
      </c>
      <c r="AJ452">
        <v>0</v>
      </c>
      <c r="AK452" t="s">
        <v>71</v>
      </c>
      <c r="AL452" t="s">
        <v>437</v>
      </c>
      <c r="AM452">
        <v>100</v>
      </c>
      <c r="AN452" t="s">
        <v>438</v>
      </c>
      <c r="AO452">
        <v>1000000</v>
      </c>
      <c r="AP452" t="s">
        <v>439</v>
      </c>
      <c r="AQ452">
        <v>10</v>
      </c>
      <c r="AR452" t="s">
        <v>440</v>
      </c>
      <c r="AS452">
        <v>500</v>
      </c>
      <c r="AT452" t="s">
        <v>441</v>
      </c>
      <c r="AU452">
        <v>20</v>
      </c>
      <c r="AV452" t="s">
        <v>442</v>
      </c>
      <c r="AW452">
        <v>20</v>
      </c>
      <c r="AX452" t="s">
        <v>445</v>
      </c>
      <c r="AY452">
        <v>1000000</v>
      </c>
    </row>
    <row r="453" spans="1:51">
      <c r="A453">
        <v>896</v>
      </c>
      <c r="B453" t="s">
        <v>425</v>
      </c>
      <c r="C453">
        <v>4</v>
      </c>
      <c r="D453" t="s">
        <v>426</v>
      </c>
      <c r="E453">
        <v>226</v>
      </c>
      <c r="F453" t="s">
        <v>427</v>
      </c>
      <c r="G453" t="s">
        <v>428</v>
      </c>
      <c r="H453">
        <v>5.78</v>
      </c>
      <c r="I453" t="s">
        <v>429</v>
      </c>
      <c r="J453">
        <v>0.000391</v>
      </c>
      <c r="K453" t="s">
        <v>71</v>
      </c>
      <c r="L453" t="s">
        <v>430</v>
      </c>
      <c r="M453">
        <v>151.5436</v>
      </c>
      <c r="N453" t="s">
        <v>71</v>
      </c>
      <c r="O453" t="s">
        <v>431</v>
      </c>
      <c r="P453">
        <v>0.000543</v>
      </c>
      <c r="Q453" t="s">
        <v>71</v>
      </c>
      <c r="R453" t="s">
        <v>432</v>
      </c>
      <c r="S453" t="e">
        <f ca="1">-nan(ind)</f>
        <v>#NAME?</v>
      </c>
      <c r="T453" t="s">
        <v>71</v>
      </c>
      <c r="U453" t="s">
        <v>70</v>
      </c>
      <c r="V453">
        <v>1.206447</v>
      </c>
      <c r="W453" t="s">
        <v>71</v>
      </c>
      <c r="X453" t="s">
        <v>433</v>
      </c>
      <c r="Y453">
        <v>0</v>
      </c>
      <c r="Z453" t="s">
        <v>72</v>
      </c>
      <c r="AA453">
        <v>0</v>
      </c>
      <c r="AB453" t="s">
        <v>71</v>
      </c>
      <c r="AC453" t="s">
        <v>73</v>
      </c>
      <c r="AD453">
        <v>0</v>
      </c>
      <c r="AE453" t="s">
        <v>71</v>
      </c>
      <c r="AF453" t="s">
        <v>446</v>
      </c>
      <c r="AG453">
        <v>0</v>
      </c>
      <c r="AH453" t="s">
        <v>71</v>
      </c>
      <c r="AI453" t="s">
        <v>74</v>
      </c>
      <c r="AJ453">
        <v>0</v>
      </c>
      <c r="AK453" t="s">
        <v>71</v>
      </c>
      <c r="AL453" t="s">
        <v>437</v>
      </c>
      <c r="AM453">
        <v>100</v>
      </c>
      <c r="AN453" t="s">
        <v>438</v>
      </c>
      <c r="AO453">
        <v>1000000</v>
      </c>
      <c r="AP453" t="s">
        <v>439</v>
      </c>
      <c r="AQ453">
        <v>10</v>
      </c>
      <c r="AR453" t="s">
        <v>440</v>
      </c>
      <c r="AS453">
        <v>500</v>
      </c>
      <c r="AT453" t="s">
        <v>441</v>
      </c>
      <c r="AU453">
        <v>20</v>
      </c>
      <c r="AV453" t="s">
        <v>442</v>
      </c>
      <c r="AW453">
        <v>20</v>
      </c>
      <c r="AX453" t="s">
        <v>445</v>
      </c>
      <c r="AY453">
        <v>1000000</v>
      </c>
    </row>
    <row r="454" spans="1:51">
      <c r="A454">
        <v>896</v>
      </c>
      <c r="B454" t="s">
        <v>425</v>
      </c>
      <c r="C454">
        <v>4</v>
      </c>
      <c r="D454" t="s">
        <v>426</v>
      </c>
      <c r="E454">
        <v>226</v>
      </c>
      <c r="F454" t="s">
        <v>427</v>
      </c>
      <c r="G454" t="s">
        <v>428</v>
      </c>
      <c r="H454">
        <v>6.02</v>
      </c>
      <c r="I454" t="s">
        <v>429</v>
      </c>
      <c r="J454">
        <v>0.000393</v>
      </c>
      <c r="K454" t="s">
        <v>71</v>
      </c>
      <c r="L454" t="s">
        <v>430</v>
      </c>
      <c r="M454">
        <v>151.6519</v>
      </c>
      <c r="N454" t="s">
        <v>71</v>
      </c>
      <c r="O454" t="s">
        <v>431</v>
      </c>
      <c r="P454">
        <v>0.000544</v>
      </c>
      <c r="Q454" t="s">
        <v>71</v>
      </c>
      <c r="R454" t="s">
        <v>432</v>
      </c>
      <c r="S454" t="e">
        <f ca="1">-nan(ind)</f>
        <v>#NAME?</v>
      </c>
      <c r="T454" t="s">
        <v>71</v>
      </c>
      <c r="U454" t="s">
        <v>70</v>
      </c>
      <c r="V454">
        <v>1.21172</v>
      </c>
      <c r="W454" t="s">
        <v>71</v>
      </c>
      <c r="X454" t="s">
        <v>433</v>
      </c>
      <c r="Y454">
        <v>0</v>
      </c>
      <c r="Z454" t="s">
        <v>72</v>
      </c>
      <c r="AA454">
        <v>0</v>
      </c>
      <c r="AB454" t="s">
        <v>71</v>
      </c>
      <c r="AC454" t="s">
        <v>73</v>
      </c>
      <c r="AD454">
        <v>0</v>
      </c>
      <c r="AE454" t="s">
        <v>71</v>
      </c>
      <c r="AF454" t="s">
        <v>446</v>
      </c>
      <c r="AG454">
        <v>0</v>
      </c>
      <c r="AH454" t="s">
        <v>71</v>
      </c>
      <c r="AI454" t="s">
        <v>74</v>
      </c>
      <c r="AJ454">
        <v>0</v>
      </c>
      <c r="AK454" t="s">
        <v>71</v>
      </c>
      <c r="AL454" t="s">
        <v>437</v>
      </c>
      <c r="AM454">
        <v>100</v>
      </c>
      <c r="AN454" t="s">
        <v>438</v>
      </c>
      <c r="AO454">
        <v>1000000</v>
      </c>
      <c r="AP454" t="s">
        <v>439</v>
      </c>
      <c r="AQ454">
        <v>10</v>
      </c>
      <c r="AR454" t="s">
        <v>440</v>
      </c>
      <c r="AS454">
        <v>500</v>
      </c>
      <c r="AT454" t="s">
        <v>441</v>
      </c>
      <c r="AU454">
        <v>20</v>
      </c>
      <c r="AV454" t="s">
        <v>442</v>
      </c>
      <c r="AW454">
        <v>20</v>
      </c>
      <c r="AX454" t="s">
        <v>445</v>
      </c>
      <c r="AY454">
        <v>1000000</v>
      </c>
    </row>
    <row r="455" spans="1:51">
      <c r="A455">
        <v>896</v>
      </c>
      <c r="B455" t="s">
        <v>425</v>
      </c>
      <c r="C455">
        <v>4</v>
      </c>
      <c r="D455" t="s">
        <v>426</v>
      </c>
      <c r="E455">
        <v>226</v>
      </c>
      <c r="F455" t="s">
        <v>427</v>
      </c>
      <c r="G455" t="s">
        <v>428</v>
      </c>
      <c r="H455">
        <v>5.962</v>
      </c>
      <c r="I455" t="s">
        <v>429</v>
      </c>
      <c r="J455">
        <v>0.000396</v>
      </c>
      <c r="K455" t="s">
        <v>71</v>
      </c>
      <c r="L455" t="s">
        <v>430</v>
      </c>
      <c r="M455">
        <v>154.5483</v>
      </c>
      <c r="N455" t="s">
        <v>71</v>
      </c>
      <c r="O455" t="s">
        <v>431</v>
      </c>
      <c r="P455">
        <v>0.000551</v>
      </c>
      <c r="Q455" t="s">
        <v>71</v>
      </c>
      <c r="R455" t="s">
        <v>432</v>
      </c>
      <c r="S455" t="e">
        <f ca="1">-nan(ind)</f>
        <v>#NAME?</v>
      </c>
      <c r="T455" t="s">
        <v>71</v>
      </c>
      <c r="U455" t="s">
        <v>70</v>
      </c>
      <c r="V455">
        <v>1.20603</v>
      </c>
      <c r="W455" t="s">
        <v>71</v>
      </c>
      <c r="X455" t="s">
        <v>433</v>
      </c>
      <c r="Y455">
        <v>0</v>
      </c>
      <c r="Z455" t="s">
        <v>72</v>
      </c>
      <c r="AA455">
        <v>0</v>
      </c>
      <c r="AB455" t="s">
        <v>71</v>
      </c>
      <c r="AC455" t="s">
        <v>73</v>
      </c>
      <c r="AD455">
        <v>0</v>
      </c>
      <c r="AE455" t="s">
        <v>71</v>
      </c>
      <c r="AF455" t="s">
        <v>446</v>
      </c>
      <c r="AG455">
        <v>0</v>
      </c>
      <c r="AH455" t="s">
        <v>71</v>
      </c>
      <c r="AI455" t="s">
        <v>74</v>
      </c>
      <c r="AJ455">
        <v>0</v>
      </c>
      <c r="AK455" t="s">
        <v>71</v>
      </c>
      <c r="AL455" t="s">
        <v>437</v>
      </c>
      <c r="AM455">
        <v>100</v>
      </c>
      <c r="AN455" t="s">
        <v>438</v>
      </c>
      <c r="AO455">
        <v>1000000</v>
      </c>
      <c r="AP455" t="s">
        <v>439</v>
      </c>
      <c r="AQ455">
        <v>10</v>
      </c>
      <c r="AR455" t="s">
        <v>440</v>
      </c>
      <c r="AS455">
        <v>500</v>
      </c>
      <c r="AT455" t="s">
        <v>441</v>
      </c>
      <c r="AU455">
        <v>20</v>
      </c>
      <c r="AV455" t="s">
        <v>442</v>
      </c>
      <c r="AW455">
        <v>20</v>
      </c>
      <c r="AX455" t="s">
        <v>445</v>
      </c>
      <c r="AY455">
        <v>1000000</v>
      </c>
    </row>
    <row r="456" spans="1:51">
      <c r="A456">
        <v>896</v>
      </c>
      <c r="B456" t="s">
        <v>425</v>
      </c>
      <c r="C456">
        <v>4</v>
      </c>
      <c r="D456" t="s">
        <v>426</v>
      </c>
      <c r="E456">
        <v>226</v>
      </c>
      <c r="F456" t="s">
        <v>427</v>
      </c>
      <c r="G456" t="s">
        <v>428</v>
      </c>
      <c r="H456">
        <v>6.148</v>
      </c>
      <c r="I456" t="s">
        <v>429</v>
      </c>
      <c r="J456">
        <v>0.000405</v>
      </c>
      <c r="K456" t="s">
        <v>71</v>
      </c>
      <c r="L456" t="s">
        <v>430</v>
      </c>
      <c r="M456">
        <v>152.6584</v>
      </c>
      <c r="N456" t="s">
        <v>71</v>
      </c>
      <c r="O456" t="s">
        <v>431</v>
      </c>
      <c r="P456">
        <v>0.000558</v>
      </c>
      <c r="Q456" t="s">
        <v>71</v>
      </c>
      <c r="R456" t="s">
        <v>432</v>
      </c>
      <c r="S456" t="e">
        <f ca="1">-nan(ind)</f>
        <v>#NAME?</v>
      </c>
      <c r="T456" t="s">
        <v>71</v>
      </c>
      <c r="U456" t="s">
        <v>70</v>
      </c>
      <c r="V456">
        <v>1.227607</v>
      </c>
      <c r="W456" t="s">
        <v>71</v>
      </c>
      <c r="X456" t="s">
        <v>433</v>
      </c>
      <c r="Y456">
        <v>0</v>
      </c>
      <c r="Z456" t="s">
        <v>72</v>
      </c>
      <c r="AA456">
        <v>0</v>
      </c>
      <c r="AB456" t="s">
        <v>71</v>
      </c>
      <c r="AC456" t="s">
        <v>73</v>
      </c>
      <c r="AD456">
        <v>0</v>
      </c>
      <c r="AE456" t="s">
        <v>71</v>
      </c>
      <c r="AF456" t="s">
        <v>446</v>
      </c>
      <c r="AG456">
        <v>0</v>
      </c>
      <c r="AH456" t="s">
        <v>71</v>
      </c>
      <c r="AI456" t="s">
        <v>74</v>
      </c>
      <c r="AJ456">
        <v>0</v>
      </c>
      <c r="AK456" t="s">
        <v>71</v>
      </c>
      <c r="AL456" t="s">
        <v>437</v>
      </c>
      <c r="AM456">
        <v>100</v>
      </c>
      <c r="AN456" t="s">
        <v>438</v>
      </c>
      <c r="AO456">
        <v>1000000</v>
      </c>
      <c r="AP456" t="s">
        <v>439</v>
      </c>
      <c r="AQ456">
        <v>10</v>
      </c>
      <c r="AR456" t="s">
        <v>440</v>
      </c>
      <c r="AS456">
        <v>500</v>
      </c>
      <c r="AT456" t="s">
        <v>441</v>
      </c>
      <c r="AU456">
        <v>20</v>
      </c>
      <c r="AV456" t="s">
        <v>442</v>
      </c>
      <c r="AW456">
        <v>20</v>
      </c>
      <c r="AX456" t="s">
        <v>445</v>
      </c>
      <c r="AY456">
        <v>1000000</v>
      </c>
    </row>
    <row r="457" spans="1:51">
      <c r="A457">
        <v>896</v>
      </c>
      <c r="B457" t="s">
        <v>425</v>
      </c>
      <c r="C457">
        <v>4</v>
      </c>
      <c r="D457" t="s">
        <v>426</v>
      </c>
      <c r="E457">
        <v>226</v>
      </c>
      <c r="F457" t="s">
        <v>427</v>
      </c>
      <c r="G457" t="s">
        <v>428</v>
      </c>
      <c r="H457">
        <v>5.63</v>
      </c>
      <c r="I457" t="s">
        <v>429</v>
      </c>
      <c r="J457">
        <v>0.000399</v>
      </c>
      <c r="K457" t="s">
        <v>71</v>
      </c>
      <c r="L457" t="s">
        <v>430</v>
      </c>
      <c r="M457">
        <v>153.0969</v>
      </c>
      <c r="N457" t="s">
        <v>71</v>
      </c>
      <c r="O457" t="s">
        <v>431</v>
      </c>
      <c r="P457">
        <v>0.000553</v>
      </c>
      <c r="Q457" t="s">
        <v>71</v>
      </c>
      <c r="R457" t="s">
        <v>432</v>
      </c>
      <c r="S457" t="e">
        <f ca="1">-nan(ind)</f>
        <v>#NAME?</v>
      </c>
      <c r="T457" t="s">
        <v>71</v>
      </c>
      <c r="U457" t="s">
        <v>70</v>
      </c>
      <c r="V457">
        <v>1.207397</v>
      </c>
      <c r="W457" t="s">
        <v>71</v>
      </c>
      <c r="X457" t="s">
        <v>433</v>
      </c>
      <c r="Y457">
        <v>0</v>
      </c>
      <c r="Z457" t="s">
        <v>72</v>
      </c>
      <c r="AA457">
        <v>0</v>
      </c>
      <c r="AB457" t="s">
        <v>71</v>
      </c>
      <c r="AC457" t="s">
        <v>73</v>
      </c>
      <c r="AD457">
        <v>0</v>
      </c>
      <c r="AE457" t="s">
        <v>71</v>
      </c>
      <c r="AF457" t="s">
        <v>446</v>
      </c>
      <c r="AG457">
        <v>0</v>
      </c>
      <c r="AH457" t="s">
        <v>71</v>
      </c>
      <c r="AI457" t="s">
        <v>74</v>
      </c>
      <c r="AJ457">
        <v>0</v>
      </c>
      <c r="AK457" t="s">
        <v>71</v>
      </c>
      <c r="AL457" t="s">
        <v>437</v>
      </c>
      <c r="AM457">
        <v>100</v>
      </c>
      <c r="AN457" t="s">
        <v>438</v>
      </c>
      <c r="AO457">
        <v>1000000</v>
      </c>
      <c r="AP457" t="s">
        <v>439</v>
      </c>
      <c r="AQ457">
        <v>10</v>
      </c>
      <c r="AR457" t="s">
        <v>440</v>
      </c>
      <c r="AS457">
        <v>500</v>
      </c>
      <c r="AT457" t="s">
        <v>441</v>
      </c>
      <c r="AU457">
        <v>20</v>
      </c>
      <c r="AV457" t="s">
        <v>442</v>
      </c>
      <c r="AW457">
        <v>20</v>
      </c>
      <c r="AX457" t="s">
        <v>445</v>
      </c>
      <c r="AY457">
        <v>1000000</v>
      </c>
    </row>
    <row r="458" spans="1:51">
      <c r="A458">
        <v>896</v>
      </c>
      <c r="B458" t="s">
        <v>425</v>
      </c>
      <c r="C458">
        <v>-1</v>
      </c>
      <c r="D458" t="s">
        <v>426</v>
      </c>
      <c r="E458">
        <v>388</v>
      </c>
      <c r="F458" t="s">
        <v>427</v>
      </c>
      <c r="G458" t="s">
        <v>428</v>
      </c>
      <c r="H458">
        <v>6.02</v>
      </c>
      <c r="I458" t="s">
        <v>429</v>
      </c>
      <c r="J458">
        <v>0.000175</v>
      </c>
      <c r="K458" t="s">
        <v>71</v>
      </c>
      <c r="L458" t="s">
        <v>430</v>
      </c>
      <c r="M458">
        <v>276.0121</v>
      </c>
      <c r="N458" t="s">
        <v>71</v>
      </c>
      <c r="O458" t="s">
        <v>431</v>
      </c>
      <c r="P458">
        <v>0.000451</v>
      </c>
      <c r="Q458" t="s">
        <v>71</v>
      </c>
      <c r="R458" t="s">
        <v>432</v>
      </c>
      <c r="S458" t="e">
        <f t="shared" ref="S458:S477" si="10">-nan</f>
        <v>#NAME?</v>
      </c>
      <c r="T458" t="s">
        <v>71</v>
      </c>
      <c r="U458" t="s">
        <v>70</v>
      </c>
      <c r="V458">
        <v>0.648359</v>
      </c>
      <c r="W458" t="s">
        <v>71</v>
      </c>
      <c r="X458" t="s">
        <v>433</v>
      </c>
      <c r="Y458">
        <v>2398633.706</v>
      </c>
      <c r="Z458" t="s">
        <v>72</v>
      </c>
      <c r="AA458">
        <v>0</v>
      </c>
      <c r="AB458" t="s">
        <v>71</v>
      </c>
      <c r="AC458" t="s">
        <v>73</v>
      </c>
      <c r="AD458">
        <v>0</v>
      </c>
      <c r="AE458" t="s">
        <v>71</v>
      </c>
      <c r="AF458" t="s">
        <v>446</v>
      </c>
      <c r="AG458">
        <v>0</v>
      </c>
      <c r="AH458" t="s">
        <v>71</v>
      </c>
      <c r="AI458" t="s">
        <v>74</v>
      </c>
      <c r="AJ458">
        <v>0</v>
      </c>
      <c r="AK458" t="s">
        <v>71</v>
      </c>
      <c r="AL458" t="s">
        <v>437</v>
      </c>
      <c r="AM458">
        <v>100</v>
      </c>
      <c r="AN458" t="s">
        <v>438</v>
      </c>
      <c r="AO458">
        <v>1000000</v>
      </c>
      <c r="AP458" t="s">
        <v>439</v>
      </c>
      <c r="AQ458">
        <v>10</v>
      </c>
      <c r="AR458" t="s">
        <v>440</v>
      </c>
      <c r="AS458">
        <v>500</v>
      </c>
      <c r="AT458" t="s">
        <v>441</v>
      </c>
      <c r="AU458">
        <v>20</v>
      </c>
      <c r="AV458" t="s">
        <v>442</v>
      </c>
      <c r="AW458">
        <v>20</v>
      </c>
      <c r="AX458" t="s">
        <v>445</v>
      </c>
      <c r="AY458">
        <v>1000000</v>
      </c>
    </row>
    <row r="459" spans="1:49">
      <c r="A459">
        <v>892</v>
      </c>
      <c r="B459" t="s">
        <v>425</v>
      </c>
      <c r="C459">
        <v>-1</v>
      </c>
      <c r="D459" t="s">
        <v>426</v>
      </c>
      <c r="E459">
        <v>34</v>
      </c>
      <c r="F459" t="s">
        <v>427</v>
      </c>
      <c r="G459" t="s">
        <v>428</v>
      </c>
      <c r="H459">
        <v>2.462</v>
      </c>
      <c r="I459" t="s">
        <v>429</v>
      </c>
      <c r="J459">
        <v>8.6e-5</v>
      </c>
      <c r="K459" t="s">
        <v>71</v>
      </c>
      <c r="L459" t="s">
        <v>430</v>
      </c>
      <c r="M459">
        <v>28.124233</v>
      </c>
      <c r="N459" t="s">
        <v>71</v>
      </c>
      <c r="O459" t="s">
        <v>431</v>
      </c>
      <c r="P459">
        <v>0.000196</v>
      </c>
      <c r="Q459" t="s">
        <v>71</v>
      </c>
      <c r="R459" t="s">
        <v>432</v>
      </c>
      <c r="S459" t="e">
        <f t="shared" si="10"/>
        <v>#NAME?</v>
      </c>
      <c r="T459" t="s">
        <v>71</v>
      </c>
      <c r="U459" t="s">
        <v>70</v>
      </c>
      <c r="V459">
        <v>0.068895</v>
      </c>
      <c r="W459" t="s">
        <v>71</v>
      </c>
      <c r="X459" t="s">
        <v>72</v>
      </c>
      <c r="Y459">
        <v>0</v>
      </c>
      <c r="Z459" t="s">
        <v>71</v>
      </c>
      <c r="AA459" t="s">
        <v>73</v>
      </c>
      <c r="AB459">
        <v>0</v>
      </c>
      <c r="AC459" t="s">
        <v>71</v>
      </c>
      <c r="AD459" t="s">
        <v>446</v>
      </c>
      <c r="AE459">
        <v>0</v>
      </c>
      <c r="AF459" t="s">
        <v>71</v>
      </c>
      <c r="AG459" t="s">
        <v>74</v>
      </c>
      <c r="AH459">
        <v>0</v>
      </c>
      <c r="AI459" t="s">
        <v>71</v>
      </c>
      <c r="AJ459" t="s">
        <v>437</v>
      </c>
      <c r="AK459">
        <v>100</v>
      </c>
      <c r="AL459" t="s">
        <v>438</v>
      </c>
      <c r="AM459">
        <v>256000</v>
      </c>
      <c r="AN459" t="s">
        <v>439</v>
      </c>
      <c r="AO459">
        <v>5</v>
      </c>
      <c r="AP459" t="s">
        <v>440</v>
      </c>
      <c r="AQ459">
        <v>500</v>
      </c>
      <c r="AR459" t="s">
        <v>441</v>
      </c>
      <c r="AS459">
        <v>5</v>
      </c>
      <c r="AT459" t="s">
        <v>442</v>
      </c>
      <c r="AU459">
        <v>5</v>
      </c>
      <c r="AV459" t="s">
        <v>445</v>
      </c>
      <c r="AW459">
        <v>1000000</v>
      </c>
    </row>
    <row r="460" spans="1:49">
      <c r="A460">
        <v>892</v>
      </c>
      <c r="B460" t="s">
        <v>425</v>
      </c>
      <c r="C460">
        <v>-1</v>
      </c>
      <c r="D460" t="s">
        <v>426</v>
      </c>
      <c r="E460">
        <v>49</v>
      </c>
      <c r="F460" t="s">
        <v>427</v>
      </c>
      <c r="G460" t="s">
        <v>428</v>
      </c>
      <c r="H460">
        <v>2.46</v>
      </c>
      <c r="I460" t="s">
        <v>429</v>
      </c>
      <c r="J460">
        <v>8.7e-5</v>
      </c>
      <c r="K460" t="s">
        <v>71</v>
      </c>
      <c r="L460" t="s">
        <v>430</v>
      </c>
      <c r="M460">
        <v>67.227289</v>
      </c>
      <c r="N460" t="s">
        <v>71</v>
      </c>
      <c r="O460" t="s">
        <v>431</v>
      </c>
      <c r="P460">
        <v>0.000349</v>
      </c>
      <c r="Q460" t="s">
        <v>71</v>
      </c>
      <c r="R460" t="s">
        <v>432</v>
      </c>
      <c r="S460" t="e">
        <f t="shared" si="10"/>
        <v>#NAME?</v>
      </c>
      <c r="T460" t="s">
        <v>71</v>
      </c>
      <c r="U460" t="s">
        <v>70</v>
      </c>
      <c r="V460">
        <v>0.064519</v>
      </c>
      <c r="W460" t="s">
        <v>71</v>
      </c>
      <c r="X460" t="s">
        <v>72</v>
      </c>
      <c r="Y460">
        <v>0</v>
      </c>
      <c r="Z460" t="s">
        <v>71</v>
      </c>
      <c r="AA460" t="s">
        <v>73</v>
      </c>
      <c r="AB460">
        <v>0</v>
      </c>
      <c r="AC460" t="s">
        <v>71</v>
      </c>
      <c r="AD460" t="s">
        <v>446</v>
      </c>
      <c r="AE460">
        <v>0</v>
      </c>
      <c r="AF460" t="s">
        <v>71</v>
      </c>
      <c r="AG460" t="s">
        <v>74</v>
      </c>
      <c r="AH460">
        <v>0</v>
      </c>
      <c r="AI460" t="s">
        <v>71</v>
      </c>
      <c r="AJ460" t="s">
        <v>437</v>
      </c>
      <c r="AK460">
        <v>100</v>
      </c>
      <c r="AL460" t="s">
        <v>438</v>
      </c>
      <c r="AM460">
        <v>256000</v>
      </c>
      <c r="AN460" t="s">
        <v>439</v>
      </c>
      <c r="AO460">
        <v>5</v>
      </c>
      <c r="AP460" t="s">
        <v>440</v>
      </c>
      <c r="AQ460">
        <v>500</v>
      </c>
      <c r="AR460" t="s">
        <v>441</v>
      </c>
      <c r="AS460">
        <v>5</v>
      </c>
      <c r="AT460" t="s">
        <v>442</v>
      </c>
      <c r="AU460">
        <v>5</v>
      </c>
      <c r="AV460" t="s">
        <v>445</v>
      </c>
      <c r="AW460">
        <v>1000000</v>
      </c>
    </row>
    <row r="461" spans="1:49">
      <c r="A461">
        <v>892</v>
      </c>
      <c r="B461" t="s">
        <v>425</v>
      </c>
      <c r="C461">
        <v>-1</v>
      </c>
      <c r="D461" t="s">
        <v>426</v>
      </c>
      <c r="E461">
        <v>49</v>
      </c>
      <c r="F461" t="s">
        <v>427</v>
      </c>
      <c r="G461" t="s">
        <v>428</v>
      </c>
      <c r="H461">
        <v>83.556</v>
      </c>
      <c r="I461" t="s">
        <v>429</v>
      </c>
      <c r="J461">
        <v>8.3e-5</v>
      </c>
      <c r="K461" t="s">
        <v>71</v>
      </c>
      <c r="L461" t="s">
        <v>430</v>
      </c>
      <c r="M461">
        <v>71.097339</v>
      </c>
      <c r="N461" t="s">
        <v>71</v>
      </c>
      <c r="O461" t="s">
        <v>431</v>
      </c>
      <c r="P461">
        <v>0.000361</v>
      </c>
      <c r="Q461" t="s">
        <v>71</v>
      </c>
      <c r="R461" t="s">
        <v>432</v>
      </c>
      <c r="S461" t="e">
        <f t="shared" si="10"/>
        <v>#NAME?</v>
      </c>
      <c r="T461" t="s">
        <v>71</v>
      </c>
      <c r="U461" t="s">
        <v>70</v>
      </c>
      <c r="V461">
        <v>0.062487</v>
      </c>
      <c r="W461" t="s">
        <v>71</v>
      </c>
      <c r="X461" t="s">
        <v>72</v>
      </c>
      <c r="Y461">
        <v>0</v>
      </c>
      <c r="Z461" t="s">
        <v>71</v>
      </c>
      <c r="AA461" t="s">
        <v>73</v>
      </c>
      <c r="AB461">
        <v>0</v>
      </c>
      <c r="AC461" t="s">
        <v>71</v>
      </c>
      <c r="AD461" t="s">
        <v>446</v>
      </c>
      <c r="AE461">
        <v>0</v>
      </c>
      <c r="AF461" t="s">
        <v>71</v>
      </c>
      <c r="AG461" t="s">
        <v>74</v>
      </c>
      <c r="AH461">
        <v>0</v>
      </c>
      <c r="AI461" t="s">
        <v>71</v>
      </c>
      <c r="AJ461" t="s">
        <v>437</v>
      </c>
      <c r="AK461">
        <v>100</v>
      </c>
      <c r="AL461" t="s">
        <v>438</v>
      </c>
      <c r="AM461">
        <v>256000</v>
      </c>
      <c r="AN461" t="s">
        <v>439</v>
      </c>
      <c r="AO461">
        <v>5</v>
      </c>
      <c r="AP461" t="s">
        <v>440</v>
      </c>
      <c r="AQ461">
        <v>500</v>
      </c>
      <c r="AR461" t="s">
        <v>441</v>
      </c>
      <c r="AS461">
        <v>5</v>
      </c>
      <c r="AT461" t="s">
        <v>442</v>
      </c>
      <c r="AU461">
        <v>5</v>
      </c>
      <c r="AV461" t="s">
        <v>445</v>
      </c>
      <c r="AW461">
        <v>1000000</v>
      </c>
    </row>
    <row r="462" spans="1:49">
      <c r="A462">
        <v>892</v>
      </c>
      <c r="B462" t="s">
        <v>425</v>
      </c>
      <c r="C462">
        <v>-1</v>
      </c>
      <c r="D462" t="s">
        <v>426</v>
      </c>
      <c r="E462">
        <v>50</v>
      </c>
      <c r="F462" t="s">
        <v>427</v>
      </c>
      <c r="G462" t="s">
        <v>428</v>
      </c>
      <c r="H462">
        <v>83.648</v>
      </c>
      <c r="I462" t="s">
        <v>429</v>
      </c>
      <c r="J462">
        <v>0.000144</v>
      </c>
      <c r="K462" t="s">
        <v>71</v>
      </c>
      <c r="L462" t="s">
        <v>430</v>
      </c>
      <c r="M462">
        <v>97.406925</v>
      </c>
      <c r="N462" t="s">
        <v>71</v>
      </c>
      <c r="O462" t="s">
        <v>431</v>
      </c>
      <c r="P462">
        <v>0.000524</v>
      </c>
      <c r="Q462" t="s">
        <v>71</v>
      </c>
      <c r="R462" t="s">
        <v>432</v>
      </c>
      <c r="S462" t="e">
        <f t="shared" si="10"/>
        <v>#NAME?</v>
      </c>
      <c r="T462" t="s">
        <v>71</v>
      </c>
      <c r="U462" t="s">
        <v>70</v>
      </c>
      <c r="V462">
        <v>0.029234</v>
      </c>
      <c r="W462" t="s">
        <v>71</v>
      </c>
      <c r="X462" t="s">
        <v>72</v>
      </c>
      <c r="Y462">
        <v>0</v>
      </c>
      <c r="Z462" t="s">
        <v>71</v>
      </c>
      <c r="AA462" t="s">
        <v>73</v>
      </c>
      <c r="AB462">
        <v>0</v>
      </c>
      <c r="AC462" t="s">
        <v>71</v>
      </c>
      <c r="AD462" t="s">
        <v>446</v>
      </c>
      <c r="AE462">
        <v>0</v>
      </c>
      <c r="AF462" t="s">
        <v>71</v>
      </c>
      <c r="AG462" t="s">
        <v>74</v>
      </c>
      <c r="AH462">
        <v>0</v>
      </c>
      <c r="AI462" t="s">
        <v>71</v>
      </c>
      <c r="AJ462" t="s">
        <v>437</v>
      </c>
      <c r="AK462">
        <v>1000</v>
      </c>
      <c r="AL462" t="s">
        <v>438</v>
      </c>
      <c r="AM462">
        <v>256000</v>
      </c>
      <c r="AN462" t="s">
        <v>439</v>
      </c>
      <c r="AO462">
        <v>5</v>
      </c>
      <c r="AP462" t="s">
        <v>440</v>
      </c>
      <c r="AQ462">
        <v>500</v>
      </c>
      <c r="AR462" t="s">
        <v>441</v>
      </c>
      <c r="AS462">
        <v>5</v>
      </c>
      <c r="AT462" t="s">
        <v>442</v>
      </c>
      <c r="AU462">
        <v>5</v>
      </c>
      <c r="AV462" t="s">
        <v>445</v>
      </c>
      <c r="AW462">
        <v>1000000</v>
      </c>
    </row>
    <row r="463" spans="1:49">
      <c r="A463">
        <v>891</v>
      </c>
      <c r="B463" t="s">
        <v>425</v>
      </c>
      <c r="C463">
        <v>-1</v>
      </c>
      <c r="D463" t="s">
        <v>426</v>
      </c>
      <c r="E463">
        <v>34</v>
      </c>
      <c r="F463" t="s">
        <v>427</v>
      </c>
      <c r="G463" t="s">
        <v>428</v>
      </c>
      <c r="H463">
        <v>83.648</v>
      </c>
      <c r="I463" t="s">
        <v>429</v>
      </c>
      <c r="J463">
        <v>0.000154</v>
      </c>
      <c r="K463" t="s">
        <v>71</v>
      </c>
      <c r="L463" t="s">
        <v>430</v>
      </c>
      <c r="M463">
        <v>47.793823</v>
      </c>
      <c r="N463" t="s">
        <v>71</v>
      </c>
      <c r="O463" t="s">
        <v>431</v>
      </c>
      <c r="P463">
        <v>0.00034</v>
      </c>
      <c r="Q463" t="s">
        <v>71</v>
      </c>
      <c r="R463" t="s">
        <v>432</v>
      </c>
      <c r="S463" t="e">
        <f t="shared" si="10"/>
        <v>#NAME?</v>
      </c>
      <c r="T463" t="s">
        <v>71</v>
      </c>
      <c r="U463" t="s">
        <v>70</v>
      </c>
      <c r="V463">
        <v>0.031855</v>
      </c>
      <c r="W463" t="s">
        <v>71</v>
      </c>
      <c r="X463" t="s">
        <v>72</v>
      </c>
      <c r="Y463">
        <v>0</v>
      </c>
      <c r="Z463" t="s">
        <v>71</v>
      </c>
      <c r="AA463" t="s">
        <v>73</v>
      </c>
      <c r="AB463">
        <v>0</v>
      </c>
      <c r="AC463" t="s">
        <v>71</v>
      </c>
      <c r="AD463" t="s">
        <v>446</v>
      </c>
      <c r="AE463">
        <v>0</v>
      </c>
      <c r="AF463" t="s">
        <v>71</v>
      </c>
      <c r="AG463" t="s">
        <v>74</v>
      </c>
      <c r="AH463">
        <v>0</v>
      </c>
      <c r="AI463" t="s">
        <v>71</v>
      </c>
      <c r="AJ463" t="s">
        <v>437</v>
      </c>
      <c r="AK463">
        <v>1000</v>
      </c>
      <c r="AL463" t="s">
        <v>438</v>
      </c>
      <c r="AM463">
        <v>256000</v>
      </c>
      <c r="AN463" t="s">
        <v>439</v>
      </c>
      <c r="AO463">
        <v>5</v>
      </c>
      <c r="AP463" t="s">
        <v>440</v>
      </c>
      <c r="AQ463">
        <v>500</v>
      </c>
      <c r="AR463" t="s">
        <v>441</v>
      </c>
      <c r="AS463">
        <v>5</v>
      </c>
      <c r="AT463" t="s">
        <v>442</v>
      </c>
      <c r="AU463">
        <v>5</v>
      </c>
      <c r="AV463" t="s">
        <v>445</v>
      </c>
      <c r="AW463">
        <v>1000000</v>
      </c>
    </row>
    <row r="464" spans="1:49">
      <c r="A464">
        <v>891</v>
      </c>
      <c r="B464" t="s">
        <v>425</v>
      </c>
      <c r="C464">
        <v>-1</v>
      </c>
      <c r="D464" t="s">
        <v>426</v>
      </c>
      <c r="E464">
        <v>25</v>
      </c>
      <c r="F464" t="s">
        <v>427</v>
      </c>
      <c r="G464" t="s">
        <v>428</v>
      </c>
      <c r="H464">
        <v>662.572</v>
      </c>
      <c r="I464" t="s">
        <v>429</v>
      </c>
      <c r="J464">
        <v>0.000135</v>
      </c>
      <c r="K464" t="s">
        <v>71</v>
      </c>
      <c r="L464" t="s">
        <v>430</v>
      </c>
      <c r="M464">
        <v>19.427954</v>
      </c>
      <c r="N464" t="s">
        <v>71</v>
      </c>
      <c r="O464" t="s">
        <v>431</v>
      </c>
      <c r="P464">
        <v>0.000211</v>
      </c>
      <c r="Q464" t="s">
        <v>71</v>
      </c>
      <c r="R464" t="s">
        <v>432</v>
      </c>
      <c r="S464" t="e">
        <f t="shared" si="10"/>
        <v>#NAME?</v>
      </c>
      <c r="T464" t="s">
        <v>71</v>
      </c>
      <c r="U464" t="s">
        <v>70</v>
      </c>
      <c r="V464">
        <v>0.036042</v>
      </c>
      <c r="W464" t="s">
        <v>71</v>
      </c>
      <c r="X464" t="s">
        <v>72</v>
      </c>
      <c r="Y464">
        <v>0</v>
      </c>
      <c r="Z464" t="s">
        <v>71</v>
      </c>
      <c r="AA464" t="s">
        <v>73</v>
      </c>
      <c r="AB464">
        <v>0</v>
      </c>
      <c r="AC464" t="s">
        <v>71</v>
      </c>
      <c r="AD464" t="s">
        <v>446</v>
      </c>
      <c r="AE464">
        <v>0</v>
      </c>
      <c r="AF464" t="s">
        <v>71</v>
      </c>
      <c r="AG464" t="s">
        <v>74</v>
      </c>
      <c r="AH464">
        <v>0</v>
      </c>
      <c r="AI464" t="s">
        <v>71</v>
      </c>
      <c r="AJ464" t="s">
        <v>437</v>
      </c>
      <c r="AK464">
        <v>1000</v>
      </c>
      <c r="AL464" t="s">
        <v>438</v>
      </c>
      <c r="AM464">
        <v>256000</v>
      </c>
      <c r="AN464" t="s">
        <v>439</v>
      </c>
      <c r="AO464">
        <v>5</v>
      </c>
      <c r="AP464" t="s">
        <v>440</v>
      </c>
      <c r="AQ464">
        <v>500</v>
      </c>
      <c r="AR464" t="s">
        <v>441</v>
      </c>
      <c r="AS464">
        <v>5</v>
      </c>
      <c r="AT464" t="s">
        <v>442</v>
      </c>
      <c r="AU464">
        <v>5</v>
      </c>
      <c r="AV464" t="s">
        <v>445</v>
      </c>
      <c r="AW464">
        <v>1000000</v>
      </c>
    </row>
    <row r="465" spans="1:49">
      <c r="A465">
        <v>879</v>
      </c>
      <c r="B465" t="s">
        <v>425</v>
      </c>
      <c r="C465">
        <v>-1</v>
      </c>
      <c r="D465" t="s">
        <v>426</v>
      </c>
      <c r="E465">
        <v>366</v>
      </c>
      <c r="F465" t="s">
        <v>427</v>
      </c>
      <c r="G465" t="s">
        <v>428</v>
      </c>
      <c r="H465">
        <v>0.092</v>
      </c>
      <c r="I465" t="s">
        <v>429</v>
      </c>
      <c r="J465">
        <v>0.00029</v>
      </c>
      <c r="K465" t="s">
        <v>71</v>
      </c>
      <c r="L465" t="s">
        <v>430</v>
      </c>
      <c r="M465">
        <v>459.497004</v>
      </c>
      <c r="N465" t="s">
        <v>71</v>
      </c>
      <c r="O465" t="s">
        <v>431</v>
      </c>
      <c r="P465">
        <v>0.00075</v>
      </c>
      <c r="Q465" t="s">
        <v>71</v>
      </c>
      <c r="R465" t="s">
        <v>432</v>
      </c>
      <c r="S465" t="e">
        <f t="shared" si="10"/>
        <v>#NAME?</v>
      </c>
      <c r="T465" t="s">
        <v>71</v>
      </c>
      <c r="U465" t="s">
        <v>70</v>
      </c>
      <c r="V465">
        <v>0.222256</v>
      </c>
      <c r="W465" t="s">
        <v>71</v>
      </c>
      <c r="X465" t="s">
        <v>72</v>
      </c>
      <c r="Y465">
        <v>0</v>
      </c>
      <c r="Z465" t="s">
        <v>71</v>
      </c>
      <c r="AA465" t="s">
        <v>73</v>
      </c>
      <c r="AB465">
        <v>0</v>
      </c>
      <c r="AC465" t="s">
        <v>71</v>
      </c>
      <c r="AD465" t="s">
        <v>446</v>
      </c>
      <c r="AE465">
        <v>0</v>
      </c>
      <c r="AF465" t="s">
        <v>71</v>
      </c>
      <c r="AG465" t="s">
        <v>74</v>
      </c>
      <c r="AH465">
        <v>0</v>
      </c>
      <c r="AI465" t="s">
        <v>71</v>
      </c>
      <c r="AJ465" t="s">
        <v>437</v>
      </c>
      <c r="AK465">
        <v>1000</v>
      </c>
      <c r="AL465" t="s">
        <v>438</v>
      </c>
      <c r="AM465">
        <v>1000000</v>
      </c>
      <c r="AN465" t="s">
        <v>439</v>
      </c>
      <c r="AO465">
        <v>10</v>
      </c>
      <c r="AP465" t="s">
        <v>440</v>
      </c>
      <c r="AQ465">
        <v>500</v>
      </c>
      <c r="AR465" t="s">
        <v>441</v>
      </c>
      <c r="AS465">
        <v>20</v>
      </c>
      <c r="AT465" t="s">
        <v>442</v>
      </c>
      <c r="AU465">
        <v>20</v>
      </c>
      <c r="AV465" t="s">
        <v>445</v>
      </c>
      <c r="AW465">
        <v>1000000</v>
      </c>
    </row>
    <row r="466" spans="1:49">
      <c r="A466">
        <v>878</v>
      </c>
      <c r="B466" t="s">
        <v>425</v>
      </c>
      <c r="C466">
        <v>-1</v>
      </c>
      <c r="D466" t="s">
        <v>426</v>
      </c>
      <c r="E466">
        <v>342</v>
      </c>
      <c r="F466" t="s">
        <v>427</v>
      </c>
      <c r="G466" t="s">
        <v>428</v>
      </c>
      <c r="H466">
        <v>0.092</v>
      </c>
      <c r="I466" t="s">
        <v>429</v>
      </c>
      <c r="J466">
        <v>0.000292</v>
      </c>
      <c r="K466" t="s">
        <v>71</v>
      </c>
      <c r="L466" t="s">
        <v>430</v>
      </c>
      <c r="M466">
        <v>407.786095</v>
      </c>
      <c r="N466" t="s">
        <v>71</v>
      </c>
      <c r="O466" t="s">
        <v>431</v>
      </c>
      <c r="P466">
        <v>0.000699</v>
      </c>
      <c r="Q466" t="s">
        <v>71</v>
      </c>
      <c r="R466" t="s">
        <v>432</v>
      </c>
      <c r="S466" t="e">
        <f t="shared" si="10"/>
        <v>#NAME?</v>
      </c>
      <c r="T466" t="s">
        <v>71</v>
      </c>
      <c r="U466" t="s">
        <v>70</v>
      </c>
      <c r="V466">
        <v>0.231416</v>
      </c>
      <c r="W466" t="s">
        <v>71</v>
      </c>
      <c r="X466" t="s">
        <v>72</v>
      </c>
      <c r="Y466">
        <v>0</v>
      </c>
      <c r="Z466" t="s">
        <v>71</v>
      </c>
      <c r="AA466" t="s">
        <v>73</v>
      </c>
      <c r="AB466">
        <v>0</v>
      </c>
      <c r="AC466" t="s">
        <v>71</v>
      </c>
      <c r="AD466" t="s">
        <v>446</v>
      </c>
      <c r="AE466">
        <v>0</v>
      </c>
      <c r="AF466" t="s">
        <v>71</v>
      </c>
      <c r="AG466" t="s">
        <v>74</v>
      </c>
      <c r="AH466">
        <v>0</v>
      </c>
      <c r="AI466" t="s">
        <v>71</v>
      </c>
      <c r="AJ466" t="s">
        <v>437</v>
      </c>
      <c r="AK466">
        <v>1000</v>
      </c>
      <c r="AL466" t="s">
        <v>438</v>
      </c>
      <c r="AM466">
        <v>1000000</v>
      </c>
      <c r="AN466" t="s">
        <v>439</v>
      </c>
      <c r="AO466">
        <v>10</v>
      </c>
      <c r="AP466" t="s">
        <v>440</v>
      </c>
      <c r="AQ466">
        <v>500</v>
      </c>
      <c r="AR466" t="s">
        <v>441</v>
      </c>
      <c r="AS466">
        <v>20</v>
      </c>
      <c r="AT466" t="s">
        <v>442</v>
      </c>
      <c r="AU466">
        <v>20</v>
      </c>
      <c r="AV466" t="s">
        <v>445</v>
      </c>
      <c r="AW466">
        <v>1000000</v>
      </c>
    </row>
    <row r="467" spans="1:49">
      <c r="A467">
        <v>877</v>
      </c>
      <c r="B467" t="s">
        <v>425</v>
      </c>
      <c r="C467">
        <v>-1</v>
      </c>
      <c r="D467" t="s">
        <v>426</v>
      </c>
      <c r="E467">
        <v>318</v>
      </c>
      <c r="F467" t="s">
        <v>427</v>
      </c>
      <c r="G467" t="s">
        <v>428</v>
      </c>
      <c r="H467">
        <v>0.092</v>
      </c>
      <c r="I467" t="s">
        <v>429</v>
      </c>
      <c r="J467">
        <v>0.00029</v>
      </c>
      <c r="K467" t="s">
        <v>71</v>
      </c>
      <c r="L467" t="s">
        <v>430</v>
      </c>
      <c r="M467">
        <v>361.668939</v>
      </c>
      <c r="N467" t="s">
        <v>71</v>
      </c>
      <c r="O467" t="s">
        <v>431</v>
      </c>
      <c r="P467">
        <v>0.000652</v>
      </c>
      <c r="Q467" t="s">
        <v>71</v>
      </c>
      <c r="R467" t="s">
        <v>432</v>
      </c>
      <c r="S467" t="e">
        <f t="shared" si="10"/>
        <v>#NAME?</v>
      </c>
      <c r="T467" t="s">
        <v>71</v>
      </c>
      <c r="U467" t="s">
        <v>70</v>
      </c>
      <c r="V467">
        <v>0.242247</v>
      </c>
      <c r="W467" t="s">
        <v>71</v>
      </c>
      <c r="X467" t="s">
        <v>72</v>
      </c>
      <c r="Y467">
        <v>0</v>
      </c>
      <c r="Z467" t="s">
        <v>71</v>
      </c>
      <c r="AA467" t="s">
        <v>73</v>
      </c>
      <c r="AB467">
        <v>0</v>
      </c>
      <c r="AC467" t="s">
        <v>71</v>
      </c>
      <c r="AD467" t="s">
        <v>446</v>
      </c>
      <c r="AE467">
        <v>0</v>
      </c>
      <c r="AF467" t="s">
        <v>71</v>
      </c>
      <c r="AG467" t="s">
        <v>74</v>
      </c>
      <c r="AH467">
        <v>0</v>
      </c>
      <c r="AI467" t="s">
        <v>71</v>
      </c>
      <c r="AJ467" t="s">
        <v>437</v>
      </c>
      <c r="AK467">
        <v>1000</v>
      </c>
      <c r="AL467" t="s">
        <v>438</v>
      </c>
      <c r="AM467">
        <v>1000000</v>
      </c>
      <c r="AN467" t="s">
        <v>439</v>
      </c>
      <c r="AO467">
        <v>10</v>
      </c>
      <c r="AP467" t="s">
        <v>440</v>
      </c>
      <c r="AQ467">
        <v>500</v>
      </c>
      <c r="AR467" t="s">
        <v>441</v>
      </c>
      <c r="AS467">
        <v>20</v>
      </c>
      <c r="AT467" t="s">
        <v>442</v>
      </c>
      <c r="AU467">
        <v>20</v>
      </c>
      <c r="AV467" t="s">
        <v>445</v>
      </c>
      <c r="AW467">
        <v>1000000</v>
      </c>
    </row>
    <row r="468" spans="1:49">
      <c r="A468">
        <v>876</v>
      </c>
      <c r="B468" t="s">
        <v>425</v>
      </c>
      <c r="C468">
        <v>-1</v>
      </c>
      <c r="D468" t="s">
        <v>426</v>
      </c>
      <c r="E468">
        <v>294</v>
      </c>
      <c r="F468" t="s">
        <v>427</v>
      </c>
      <c r="G468" t="s">
        <v>428</v>
      </c>
      <c r="H468">
        <v>0.092</v>
      </c>
      <c r="I468" t="s">
        <v>429</v>
      </c>
      <c r="J468">
        <v>0.00029</v>
      </c>
      <c r="K468" t="s">
        <v>71</v>
      </c>
      <c r="L468" t="s">
        <v>430</v>
      </c>
      <c r="M468">
        <v>312.295813</v>
      </c>
      <c r="N468" t="s">
        <v>71</v>
      </c>
      <c r="O468" t="s">
        <v>431</v>
      </c>
      <c r="P468">
        <v>0.000602</v>
      </c>
      <c r="Q468" t="s">
        <v>71</v>
      </c>
      <c r="R468" t="s">
        <v>432</v>
      </c>
      <c r="S468" t="e">
        <f t="shared" si="10"/>
        <v>#NAME?</v>
      </c>
      <c r="T468" t="s">
        <v>71</v>
      </c>
      <c r="U468" t="s">
        <v>70</v>
      </c>
      <c r="V468">
        <v>0.253992</v>
      </c>
      <c r="W468" t="s">
        <v>71</v>
      </c>
      <c r="X468" t="s">
        <v>72</v>
      </c>
      <c r="Y468">
        <v>0</v>
      </c>
      <c r="Z468" t="s">
        <v>71</v>
      </c>
      <c r="AA468" t="s">
        <v>73</v>
      </c>
      <c r="AB468">
        <v>0</v>
      </c>
      <c r="AC468" t="s">
        <v>71</v>
      </c>
      <c r="AD468" t="s">
        <v>446</v>
      </c>
      <c r="AE468">
        <v>0</v>
      </c>
      <c r="AF468" t="s">
        <v>71</v>
      </c>
      <c r="AG468" t="s">
        <v>74</v>
      </c>
      <c r="AH468">
        <v>0</v>
      </c>
      <c r="AI468" t="s">
        <v>71</v>
      </c>
      <c r="AJ468" t="s">
        <v>437</v>
      </c>
      <c r="AK468">
        <v>1000</v>
      </c>
      <c r="AL468" t="s">
        <v>438</v>
      </c>
      <c r="AM468">
        <v>1000000</v>
      </c>
      <c r="AN468" t="s">
        <v>439</v>
      </c>
      <c r="AO468">
        <v>10</v>
      </c>
      <c r="AP468" t="s">
        <v>440</v>
      </c>
      <c r="AQ468">
        <v>500</v>
      </c>
      <c r="AR468" t="s">
        <v>441</v>
      </c>
      <c r="AS468">
        <v>20</v>
      </c>
      <c r="AT468" t="s">
        <v>442</v>
      </c>
      <c r="AU468">
        <v>20</v>
      </c>
      <c r="AV468" t="s">
        <v>445</v>
      </c>
      <c r="AW468">
        <v>1000000</v>
      </c>
    </row>
    <row r="469" spans="1:49">
      <c r="A469">
        <v>875</v>
      </c>
      <c r="B469" t="s">
        <v>425</v>
      </c>
      <c r="C469">
        <v>-1</v>
      </c>
      <c r="D469" t="s">
        <v>426</v>
      </c>
      <c r="E469">
        <v>270</v>
      </c>
      <c r="F469" t="s">
        <v>427</v>
      </c>
      <c r="G469" t="s">
        <v>428</v>
      </c>
      <c r="H469">
        <v>0.092</v>
      </c>
      <c r="I469" t="s">
        <v>429</v>
      </c>
      <c r="J469">
        <v>0.000288</v>
      </c>
      <c r="K469" t="s">
        <v>71</v>
      </c>
      <c r="L469" t="s">
        <v>430</v>
      </c>
      <c r="M469">
        <v>268.868161</v>
      </c>
      <c r="N469" t="s">
        <v>71</v>
      </c>
      <c r="O469" t="s">
        <v>431</v>
      </c>
      <c r="P469">
        <v>0.000557</v>
      </c>
      <c r="Q469" t="s">
        <v>71</v>
      </c>
      <c r="R469" t="s">
        <v>432</v>
      </c>
      <c r="S469" t="e">
        <f t="shared" si="10"/>
        <v>#NAME?</v>
      </c>
      <c r="T469" t="s">
        <v>71</v>
      </c>
      <c r="U469" t="s">
        <v>70</v>
      </c>
      <c r="V469">
        <v>0.268718</v>
      </c>
      <c r="W469" t="s">
        <v>71</v>
      </c>
      <c r="X469" t="s">
        <v>72</v>
      </c>
      <c r="Y469">
        <v>0</v>
      </c>
      <c r="Z469" t="s">
        <v>71</v>
      </c>
      <c r="AA469" t="s">
        <v>73</v>
      </c>
      <c r="AB469">
        <v>0</v>
      </c>
      <c r="AC469" t="s">
        <v>71</v>
      </c>
      <c r="AD469" t="s">
        <v>446</v>
      </c>
      <c r="AE469">
        <v>0</v>
      </c>
      <c r="AF469" t="s">
        <v>71</v>
      </c>
      <c r="AG469" t="s">
        <v>74</v>
      </c>
      <c r="AH469">
        <v>0</v>
      </c>
      <c r="AI469" t="s">
        <v>71</v>
      </c>
      <c r="AJ469" t="s">
        <v>437</v>
      </c>
      <c r="AK469">
        <v>1000</v>
      </c>
      <c r="AL469" t="s">
        <v>438</v>
      </c>
      <c r="AM469">
        <v>1000000</v>
      </c>
      <c r="AN469" t="s">
        <v>439</v>
      </c>
      <c r="AO469">
        <v>10</v>
      </c>
      <c r="AP469" t="s">
        <v>440</v>
      </c>
      <c r="AQ469">
        <v>500</v>
      </c>
      <c r="AR469" t="s">
        <v>441</v>
      </c>
      <c r="AS469">
        <v>20</v>
      </c>
      <c r="AT469" t="s">
        <v>442</v>
      </c>
      <c r="AU469">
        <v>20</v>
      </c>
      <c r="AV469" t="s">
        <v>445</v>
      </c>
      <c r="AW469">
        <v>1000000</v>
      </c>
    </row>
    <row r="470" spans="1:49">
      <c r="A470">
        <v>874</v>
      </c>
      <c r="B470" t="s">
        <v>425</v>
      </c>
      <c r="C470">
        <v>-1</v>
      </c>
      <c r="D470" t="s">
        <v>426</v>
      </c>
      <c r="E470">
        <v>246</v>
      </c>
      <c r="F470" t="s">
        <v>427</v>
      </c>
      <c r="G470" t="s">
        <v>428</v>
      </c>
      <c r="H470">
        <v>0.092</v>
      </c>
      <c r="I470" t="s">
        <v>429</v>
      </c>
      <c r="J470">
        <v>0.000285</v>
      </c>
      <c r="K470" t="s">
        <v>71</v>
      </c>
      <c r="L470" t="s">
        <v>430</v>
      </c>
      <c r="M470">
        <v>228.761668</v>
      </c>
      <c r="N470" t="s">
        <v>71</v>
      </c>
      <c r="O470" t="s">
        <v>431</v>
      </c>
      <c r="P470">
        <v>0.000514</v>
      </c>
      <c r="Q470" t="s">
        <v>71</v>
      </c>
      <c r="R470" t="s">
        <v>432</v>
      </c>
      <c r="S470" t="e">
        <f t="shared" si="10"/>
        <v>#NAME?</v>
      </c>
      <c r="T470" t="s">
        <v>71</v>
      </c>
      <c r="U470" t="s">
        <v>70</v>
      </c>
      <c r="V470">
        <v>0.279238</v>
      </c>
      <c r="W470" t="s">
        <v>71</v>
      </c>
      <c r="X470" t="s">
        <v>72</v>
      </c>
      <c r="Y470">
        <v>0</v>
      </c>
      <c r="Z470" t="s">
        <v>71</v>
      </c>
      <c r="AA470" t="s">
        <v>73</v>
      </c>
      <c r="AB470">
        <v>0</v>
      </c>
      <c r="AC470" t="s">
        <v>71</v>
      </c>
      <c r="AD470" t="s">
        <v>446</v>
      </c>
      <c r="AE470">
        <v>0</v>
      </c>
      <c r="AF470" t="s">
        <v>71</v>
      </c>
      <c r="AG470" t="s">
        <v>74</v>
      </c>
      <c r="AH470">
        <v>0</v>
      </c>
      <c r="AI470" t="s">
        <v>71</v>
      </c>
      <c r="AJ470" t="s">
        <v>437</v>
      </c>
      <c r="AK470">
        <v>1000</v>
      </c>
      <c r="AL470" t="s">
        <v>438</v>
      </c>
      <c r="AM470">
        <v>1000000</v>
      </c>
      <c r="AN470" t="s">
        <v>439</v>
      </c>
      <c r="AO470">
        <v>10</v>
      </c>
      <c r="AP470" t="s">
        <v>440</v>
      </c>
      <c r="AQ470">
        <v>500</v>
      </c>
      <c r="AR470" t="s">
        <v>441</v>
      </c>
      <c r="AS470">
        <v>20</v>
      </c>
      <c r="AT470" t="s">
        <v>442</v>
      </c>
      <c r="AU470">
        <v>20</v>
      </c>
      <c r="AV470" t="s">
        <v>445</v>
      </c>
      <c r="AW470">
        <v>1000000</v>
      </c>
    </row>
    <row r="471" spans="1:49">
      <c r="A471">
        <v>873</v>
      </c>
      <c r="B471" t="s">
        <v>425</v>
      </c>
      <c r="C471">
        <v>-1</v>
      </c>
      <c r="D471" t="s">
        <v>426</v>
      </c>
      <c r="E471">
        <v>223</v>
      </c>
      <c r="F471" t="s">
        <v>427</v>
      </c>
      <c r="G471" t="s">
        <v>428</v>
      </c>
      <c r="H471">
        <v>0.092</v>
      </c>
      <c r="I471" t="s">
        <v>429</v>
      </c>
      <c r="J471">
        <v>0.000286</v>
      </c>
      <c r="K471" t="s">
        <v>71</v>
      </c>
      <c r="L471" t="s">
        <v>430</v>
      </c>
      <c r="M471">
        <v>175.56823</v>
      </c>
      <c r="N471" t="s">
        <v>71</v>
      </c>
      <c r="O471" t="s">
        <v>431</v>
      </c>
      <c r="P471">
        <v>0.000462</v>
      </c>
      <c r="Q471" t="s">
        <v>71</v>
      </c>
      <c r="R471" t="s">
        <v>432</v>
      </c>
      <c r="S471" t="e">
        <f t="shared" si="10"/>
        <v>#NAME?</v>
      </c>
      <c r="T471" t="s">
        <v>71</v>
      </c>
      <c r="U471" t="s">
        <v>70</v>
      </c>
      <c r="V471">
        <v>0.315674</v>
      </c>
      <c r="W471" t="s">
        <v>71</v>
      </c>
      <c r="X471" t="s">
        <v>72</v>
      </c>
      <c r="Y471">
        <v>0</v>
      </c>
      <c r="Z471" t="s">
        <v>71</v>
      </c>
      <c r="AA471" t="s">
        <v>73</v>
      </c>
      <c r="AB471">
        <v>0</v>
      </c>
      <c r="AC471" t="s">
        <v>71</v>
      </c>
      <c r="AD471" t="s">
        <v>446</v>
      </c>
      <c r="AE471">
        <v>0</v>
      </c>
      <c r="AF471" t="s">
        <v>71</v>
      </c>
      <c r="AG471" t="s">
        <v>74</v>
      </c>
      <c r="AH471">
        <v>0</v>
      </c>
      <c r="AI471" t="s">
        <v>71</v>
      </c>
      <c r="AJ471" t="s">
        <v>437</v>
      </c>
      <c r="AK471">
        <v>1000</v>
      </c>
      <c r="AL471" t="s">
        <v>438</v>
      </c>
      <c r="AM471">
        <v>1000000</v>
      </c>
      <c r="AN471" t="s">
        <v>439</v>
      </c>
      <c r="AO471">
        <v>10</v>
      </c>
      <c r="AP471" t="s">
        <v>440</v>
      </c>
      <c r="AQ471">
        <v>500</v>
      </c>
      <c r="AR471" t="s">
        <v>441</v>
      </c>
      <c r="AS471">
        <v>20</v>
      </c>
      <c r="AT471" t="s">
        <v>442</v>
      </c>
      <c r="AU471">
        <v>20</v>
      </c>
      <c r="AV471" t="s">
        <v>445</v>
      </c>
      <c r="AW471">
        <v>1000000</v>
      </c>
    </row>
    <row r="472" spans="1:49">
      <c r="A472">
        <v>872</v>
      </c>
      <c r="B472" t="s">
        <v>425</v>
      </c>
      <c r="C472">
        <v>-1</v>
      </c>
      <c r="D472" t="s">
        <v>426</v>
      </c>
      <c r="E472">
        <v>199</v>
      </c>
      <c r="F472" t="s">
        <v>427</v>
      </c>
      <c r="G472" t="s">
        <v>428</v>
      </c>
      <c r="H472">
        <v>0.092</v>
      </c>
      <c r="I472" t="s">
        <v>429</v>
      </c>
      <c r="J472">
        <v>0.000285</v>
      </c>
      <c r="K472" t="s">
        <v>71</v>
      </c>
      <c r="L472" t="s">
        <v>430</v>
      </c>
      <c r="M472">
        <v>117.64953</v>
      </c>
      <c r="N472" t="s">
        <v>71</v>
      </c>
      <c r="O472" t="s">
        <v>431</v>
      </c>
      <c r="P472">
        <v>0.000403</v>
      </c>
      <c r="Q472" t="s">
        <v>71</v>
      </c>
      <c r="R472" t="s">
        <v>432</v>
      </c>
      <c r="S472" t="e">
        <f t="shared" si="10"/>
        <v>#NAME?</v>
      </c>
      <c r="T472" t="s">
        <v>71</v>
      </c>
      <c r="U472" t="s">
        <v>70</v>
      </c>
      <c r="V472">
        <v>0.388978</v>
      </c>
      <c r="W472" t="s">
        <v>71</v>
      </c>
      <c r="X472" t="s">
        <v>72</v>
      </c>
      <c r="Y472">
        <v>0</v>
      </c>
      <c r="Z472" t="s">
        <v>71</v>
      </c>
      <c r="AA472" t="s">
        <v>73</v>
      </c>
      <c r="AB472">
        <v>0</v>
      </c>
      <c r="AC472" t="s">
        <v>71</v>
      </c>
      <c r="AD472" t="s">
        <v>446</v>
      </c>
      <c r="AE472">
        <v>0</v>
      </c>
      <c r="AF472" t="s">
        <v>71</v>
      </c>
      <c r="AG472" t="s">
        <v>74</v>
      </c>
      <c r="AH472">
        <v>0</v>
      </c>
      <c r="AI472" t="s">
        <v>71</v>
      </c>
      <c r="AJ472" t="s">
        <v>437</v>
      </c>
      <c r="AK472">
        <v>1000</v>
      </c>
      <c r="AL472" t="s">
        <v>438</v>
      </c>
      <c r="AM472">
        <v>1000000</v>
      </c>
      <c r="AN472" t="s">
        <v>439</v>
      </c>
      <c r="AO472">
        <v>10</v>
      </c>
      <c r="AP472" t="s">
        <v>440</v>
      </c>
      <c r="AQ472">
        <v>500</v>
      </c>
      <c r="AR472" t="s">
        <v>441</v>
      </c>
      <c r="AS472">
        <v>20</v>
      </c>
      <c r="AT472" t="s">
        <v>442</v>
      </c>
      <c r="AU472">
        <v>20</v>
      </c>
      <c r="AV472" t="s">
        <v>445</v>
      </c>
      <c r="AW472">
        <v>1000000</v>
      </c>
    </row>
    <row r="473" spans="1:49">
      <c r="A473">
        <v>871</v>
      </c>
      <c r="B473" t="s">
        <v>425</v>
      </c>
      <c r="C473">
        <v>-1</v>
      </c>
      <c r="D473" t="s">
        <v>426</v>
      </c>
      <c r="E473">
        <v>175</v>
      </c>
      <c r="F473" t="s">
        <v>427</v>
      </c>
      <c r="G473" t="s">
        <v>428</v>
      </c>
      <c r="H473">
        <v>0.092</v>
      </c>
      <c r="I473" t="s">
        <v>429</v>
      </c>
      <c r="J473">
        <v>0.000288</v>
      </c>
      <c r="K473" t="s">
        <v>71</v>
      </c>
      <c r="L473" t="s">
        <v>430</v>
      </c>
      <c r="M473">
        <v>53.881628</v>
      </c>
      <c r="N473" t="s">
        <v>71</v>
      </c>
      <c r="O473" t="s">
        <v>431</v>
      </c>
      <c r="P473">
        <v>0.000342</v>
      </c>
      <c r="Q473" t="s">
        <v>71</v>
      </c>
      <c r="R473" t="s">
        <v>432</v>
      </c>
      <c r="S473" t="e">
        <f t="shared" si="10"/>
        <v>#NAME?</v>
      </c>
      <c r="T473" t="s">
        <v>71</v>
      </c>
      <c r="U473" t="s">
        <v>70</v>
      </c>
      <c r="V473">
        <v>0.588528</v>
      </c>
      <c r="W473" t="s">
        <v>71</v>
      </c>
      <c r="X473" t="s">
        <v>72</v>
      </c>
      <c r="Y473">
        <v>0</v>
      </c>
      <c r="Z473" t="s">
        <v>71</v>
      </c>
      <c r="AA473" t="s">
        <v>73</v>
      </c>
      <c r="AB473">
        <v>0</v>
      </c>
      <c r="AC473" t="s">
        <v>71</v>
      </c>
      <c r="AD473" t="s">
        <v>446</v>
      </c>
      <c r="AE473">
        <v>0</v>
      </c>
      <c r="AF473" t="s">
        <v>71</v>
      </c>
      <c r="AG473" t="s">
        <v>74</v>
      </c>
      <c r="AH473">
        <v>0</v>
      </c>
      <c r="AI473" t="s">
        <v>71</v>
      </c>
      <c r="AJ473" t="s">
        <v>437</v>
      </c>
      <c r="AK473">
        <v>1000</v>
      </c>
      <c r="AL473" t="s">
        <v>438</v>
      </c>
      <c r="AM473">
        <v>1000000</v>
      </c>
      <c r="AN473" t="s">
        <v>439</v>
      </c>
      <c r="AO473">
        <v>10</v>
      </c>
      <c r="AP473" t="s">
        <v>440</v>
      </c>
      <c r="AQ473">
        <v>500</v>
      </c>
      <c r="AR473" t="s">
        <v>441</v>
      </c>
      <c r="AS473">
        <v>20</v>
      </c>
      <c r="AT473" t="s">
        <v>442</v>
      </c>
      <c r="AU473">
        <v>20</v>
      </c>
      <c r="AV473" t="s">
        <v>445</v>
      </c>
      <c r="AW473">
        <v>1000000</v>
      </c>
    </row>
    <row r="474" spans="1:49">
      <c r="A474">
        <v>870</v>
      </c>
      <c r="B474" t="s">
        <v>425</v>
      </c>
      <c r="C474">
        <v>-1</v>
      </c>
      <c r="D474" t="s">
        <v>426</v>
      </c>
      <c r="E474">
        <v>158</v>
      </c>
      <c r="F474" t="s">
        <v>427</v>
      </c>
      <c r="G474" t="s">
        <v>428</v>
      </c>
      <c r="H474">
        <v>0.092</v>
      </c>
      <c r="I474" t="s">
        <v>429</v>
      </c>
      <c r="J474">
        <v>0.000289</v>
      </c>
      <c r="K474" t="s">
        <v>71</v>
      </c>
      <c r="L474" t="s">
        <v>430</v>
      </c>
      <c r="M474">
        <v>11.788385</v>
      </c>
      <c r="N474" t="s">
        <v>71</v>
      </c>
      <c r="O474" t="s">
        <v>431</v>
      </c>
      <c r="P474">
        <v>0.0003</v>
      </c>
      <c r="Q474" t="s">
        <v>71</v>
      </c>
      <c r="R474" t="s">
        <v>432</v>
      </c>
      <c r="S474" t="e">
        <f t="shared" si="10"/>
        <v>#NAME?</v>
      </c>
      <c r="T474" t="s">
        <v>71</v>
      </c>
      <c r="U474" t="s">
        <v>70</v>
      </c>
      <c r="V474">
        <v>2.825491</v>
      </c>
      <c r="W474" t="s">
        <v>71</v>
      </c>
      <c r="X474" t="s">
        <v>72</v>
      </c>
      <c r="Y474">
        <v>0</v>
      </c>
      <c r="Z474" t="s">
        <v>71</v>
      </c>
      <c r="AA474" t="s">
        <v>73</v>
      </c>
      <c r="AB474">
        <v>0</v>
      </c>
      <c r="AC474" t="s">
        <v>71</v>
      </c>
      <c r="AD474" t="s">
        <v>446</v>
      </c>
      <c r="AE474">
        <v>0</v>
      </c>
      <c r="AF474" t="s">
        <v>71</v>
      </c>
      <c r="AG474" t="s">
        <v>74</v>
      </c>
      <c r="AH474">
        <v>0</v>
      </c>
      <c r="AI474" t="s">
        <v>71</v>
      </c>
      <c r="AJ474" t="s">
        <v>437</v>
      </c>
      <c r="AK474">
        <v>1000</v>
      </c>
      <c r="AL474" t="s">
        <v>438</v>
      </c>
      <c r="AM474">
        <v>1000000</v>
      </c>
      <c r="AN474" t="s">
        <v>439</v>
      </c>
      <c r="AO474">
        <v>10</v>
      </c>
      <c r="AP474" t="s">
        <v>440</v>
      </c>
      <c r="AQ474">
        <v>500</v>
      </c>
      <c r="AR474" t="s">
        <v>441</v>
      </c>
      <c r="AS474">
        <v>20</v>
      </c>
      <c r="AT474" t="s">
        <v>442</v>
      </c>
      <c r="AU474">
        <v>20</v>
      </c>
      <c r="AV474" t="s">
        <v>445</v>
      </c>
      <c r="AW474">
        <v>1000000</v>
      </c>
    </row>
    <row r="475" spans="1:49">
      <c r="A475">
        <v>868</v>
      </c>
      <c r="B475" t="s">
        <v>425</v>
      </c>
      <c r="C475">
        <v>1</v>
      </c>
      <c r="D475" t="s">
        <v>426</v>
      </c>
      <c r="E475">
        <v>161</v>
      </c>
      <c r="F475" t="s">
        <v>427</v>
      </c>
      <c r="G475" t="s">
        <v>428</v>
      </c>
      <c r="H475">
        <v>0.092</v>
      </c>
      <c r="I475" t="s">
        <v>429</v>
      </c>
      <c r="J475">
        <v>0.000291</v>
      </c>
      <c r="K475" t="s">
        <v>71</v>
      </c>
      <c r="L475" t="s">
        <v>430</v>
      </c>
      <c r="M475">
        <v>22.767759</v>
      </c>
      <c r="N475" t="s">
        <v>71</v>
      </c>
      <c r="O475" t="s">
        <v>431</v>
      </c>
      <c r="P475">
        <v>0.000313</v>
      </c>
      <c r="Q475" t="s">
        <v>71</v>
      </c>
      <c r="R475" t="s">
        <v>432</v>
      </c>
      <c r="S475" t="e">
        <f t="shared" si="10"/>
        <v>#NAME?</v>
      </c>
      <c r="T475" t="s">
        <v>71</v>
      </c>
      <c r="U475" t="s">
        <v>70</v>
      </c>
      <c r="V475">
        <v>0.998009</v>
      </c>
      <c r="W475" t="s">
        <v>71</v>
      </c>
      <c r="X475" t="s">
        <v>72</v>
      </c>
      <c r="Y475">
        <v>0</v>
      </c>
      <c r="Z475" t="s">
        <v>71</v>
      </c>
      <c r="AA475" t="s">
        <v>73</v>
      </c>
      <c r="AB475">
        <v>0</v>
      </c>
      <c r="AC475" t="s">
        <v>71</v>
      </c>
      <c r="AD475" t="s">
        <v>446</v>
      </c>
      <c r="AE475">
        <v>0</v>
      </c>
      <c r="AF475" t="s">
        <v>71</v>
      </c>
      <c r="AG475" t="s">
        <v>74</v>
      </c>
      <c r="AH475">
        <v>0</v>
      </c>
      <c r="AI475" t="s">
        <v>71</v>
      </c>
      <c r="AJ475" t="s">
        <v>437</v>
      </c>
      <c r="AK475">
        <v>1000</v>
      </c>
      <c r="AL475" t="s">
        <v>438</v>
      </c>
      <c r="AM475">
        <v>1000000</v>
      </c>
      <c r="AN475" t="s">
        <v>439</v>
      </c>
      <c r="AO475">
        <v>10</v>
      </c>
      <c r="AP475" t="s">
        <v>440</v>
      </c>
      <c r="AQ475">
        <v>500</v>
      </c>
      <c r="AR475" t="s">
        <v>441</v>
      </c>
      <c r="AS475">
        <v>20</v>
      </c>
      <c r="AT475" t="s">
        <v>442</v>
      </c>
      <c r="AU475">
        <v>20</v>
      </c>
      <c r="AV475" t="s">
        <v>445</v>
      </c>
      <c r="AW475">
        <v>1000000</v>
      </c>
    </row>
    <row r="476" spans="1:49">
      <c r="A476">
        <v>867</v>
      </c>
      <c r="B476" t="s">
        <v>425</v>
      </c>
      <c r="C476">
        <v>-1</v>
      </c>
      <c r="D476" t="s">
        <v>426</v>
      </c>
      <c r="E476">
        <v>246</v>
      </c>
      <c r="F476" t="s">
        <v>427</v>
      </c>
      <c r="G476" t="s">
        <v>428</v>
      </c>
      <c r="H476">
        <v>0.092</v>
      </c>
      <c r="I476" t="s">
        <v>429</v>
      </c>
      <c r="J476">
        <v>0.000274</v>
      </c>
      <c r="K476" t="s">
        <v>71</v>
      </c>
      <c r="L476" t="s">
        <v>430</v>
      </c>
      <c r="M476">
        <v>231.264632</v>
      </c>
      <c r="N476" t="s">
        <v>71</v>
      </c>
      <c r="O476" t="s">
        <v>431</v>
      </c>
      <c r="P476">
        <v>0.000505</v>
      </c>
      <c r="Q476" t="s">
        <v>71</v>
      </c>
      <c r="R476" t="s">
        <v>432</v>
      </c>
      <c r="S476" t="e">
        <f t="shared" si="10"/>
        <v>#NAME?</v>
      </c>
      <c r="T476" t="s">
        <v>71</v>
      </c>
      <c r="U476" t="s">
        <v>70</v>
      </c>
      <c r="V476">
        <v>0.283005</v>
      </c>
      <c r="W476" t="s">
        <v>71</v>
      </c>
      <c r="X476" t="s">
        <v>72</v>
      </c>
      <c r="Y476">
        <v>0</v>
      </c>
      <c r="Z476" t="s">
        <v>71</v>
      </c>
      <c r="AA476" t="s">
        <v>73</v>
      </c>
      <c r="AB476">
        <v>0</v>
      </c>
      <c r="AC476" t="s">
        <v>71</v>
      </c>
      <c r="AD476" t="s">
        <v>446</v>
      </c>
      <c r="AE476">
        <v>0</v>
      </c>
      <c r="AF476" t="s">
        <v>71</v>
      </c>
      <c r="AG476" t="s">
        <v>74</v>
      </c>
      <c r="AH476">
        <v>0</v>
      </c>
      <c r="AI476" t="s">
        <v>71</v>
      </c>
      <c r="AJ476" t="s">
        <v>437</v>
      </c>
      <c r="AK476">
        <v>1000</v>
      </c>
      <c r="AL476" t="s">
        <v>438</v>
      </c>
      <c r="AM476">
        <v>1000000</v>
      </c>
      <c r="AN476" t="s">
        <v>439</v>
      </c>
      <c r="AO476">
        <v>10</v>
      </c>
      <c r="AP476" t="s">
        <v>440</v>
      </c>
      <c r="AQ476">
        <v>500</v>
      </c>
      <c r="AR476" t="s">
        <v>441</v>
      </c>
      <c r="AS476">
        <v>20</v>
      </c>
      <c r="AT476" t="s">
        <v>442</v>
      </c>
      <c r="AU476">
        <v>20</v>
      </c>
      <c r="AV476" t="s">
        <v>445</v>
      </c>
      <c r="AW476">
        <v>1000000</v>
      </c>
    </row>
    <row r="477" spans="1:49">
      <c r="A477">
        <v>867</v>
      </c>
      <c r="B477" t="s">
        <v>425</v>
      </c>
      <c r="C477">
        <v>-1</v>
      </c>
      <c r="D477" t="s">
        <v>426</v>
      </c>
      <c r="E477">
        <v>158</v>
      </c>
      <c r="F477" t="s">
        <v>427</v>
      </c>
      <c r="G477" t="s">
        <v>428</v>
      </c>
      <c r="H477">
        <v>0.092</v>
      </c>
      <c r="I477" t="s">
        <v>429</v>
      </c>
      <c r="J477">
        <v>0.000265</v>
      </c>
      <c r="K477" t="s">
        <v>71</v>
      </c>
      <c r="L477" t="s">
        <v>430</v>
      </c>
      <c r="M477">
        <v>11.231099</v>
      </c>
      <c r="N477" t="s">
        <v>71</v>
      </c>
      <c r="O477" t="s">
        <v>431</v>
      </c>
      <c r="P477">
        <v>0.000276</v>
      </c>
      <c r="Q477" t="s">
        <v>71</v>
      </c>
      <c r="R477" t="s">
        <v>432</v>
      </c>
      <c r="S477" t="e">
        <f t="shared" si="10"/>
        <v>#NAME?</v>
      </c>
      <c r="T477" t="s">
        <v>71</v>
      </c>
      <c r="U477" t="s">
        <v>70</v>
      </c>
      <c r="V477">
        <v>3.142032</v>
      </c>
      <c r="W477" t="s">
        <v>71</v>
      </c>
      <c r="X477" t="s">
        <v>72</v>
      </c>
      <c r="Y477">
        <v>0</v>
      </c>
      <c r="Z477" t="s">
        <v>71</v>
      </c>
      <c r="AA477" t="s">
        <v>73</v>
      </c>
      <c r="AB477">
        <v>0</v>
      </c>
      <c r="AC477" t="s">
        <v>71</v>
      </c>
      <c r="AD477" t="s">
        <v>446</v>
      </c>
      <c r="AE477">
        <v>0</v>
      </c>
      <c r="AF477" t="s">
        <v>71</v>
      </c>
      <c r="AG477" t="s">
        <v>74</v>
      </c>
      <c r="AH477">
        <v>0</v>
      </c>
      <c r="AI477" t="s">
        <v>71</v>
      </c>
      <c r="AJ477" t="s">
        <v>437</v>
      </c>
      <c r="AK477">
        <v>1000</v>
      </c>
      <c r="AL477" t="s">
        <v>438</v>
      </c>
      <c r="AM477">
        <v>1000000</v>
      </c>
      <c r="AN477" t="s">
        <v>439</v>
      </c>
      <c r="AO477">
        <v>10</v>
      </c>
      <c r="AP477" t="s">
        <v>440</v>
      </c>
      <c r="AQ477">
        <v>500</v>
      </c>
      <c r="AR477" t="s">
        <v>441</v>
      </c>
      <c r="AS477">
        <v>20</v>
      </c>
      <c r="AT477" t="s">
        <v>442</v>
      </c>
      <c r="AU477">
        <v>20</v>
      </c>
      <c r="AV477" t="s">
        <v>445</v>
      </c>
      <c r="AW477">
        <v>1000000</v>
      </c>
    </row>
    <row r="478" spans="1:49">
      <c r="A478">
        <v>866</v>
      </c>
      <c r="B478" t="s">
        <v>425</v>
      </c>
      <c r="C478">
        <v>4</v>
      </c>
      <c r="D478" t="s">
        <v>426</v>
      </c>
      <c r="E478">
        <v>227</v>
      </c>
      <c r="F478" t="s">
        <v>427</v>
      </c>
      <c r="G478" t="s">
        <v>428</v>
      </c>
      <c r="H478">
        <v>5.63</v>
      </c>
      <c r="I478" t="s">
        <v>429</v>
      </c>
      <c r="J478">
        <v>0.00088</v>
      </c>
      <c r="K478" t="s">
        <v>71</v>
      </c>
      <c r="L478" t="s">
        <v>430</v>
      </c>
      <c r="M478">
        <v>460.2278</v>
      </c>
      <c r="N478" t="s">
        <v>71</v>
      </c>
      <c r="O478" t="s">
        <v>431</v>
      </c>
      <c r="P478">
        <v>0.00134</v>
      </c>
      <c r="Q478" t="s">
        <v>71</v>
      </c>
      <c r="R478" t="s">
        <v>432</v>
      </c>
      <c r="S478" t="e">
        <f ca="1">-nan(ind)</f>
        <v>#NAME?</v>
      </c>
      <c r="T478" t="s">
        <v>71</v>
      </c>
      <c r="U478" t="s">
        <v>70</v>
      </c>
      <c r="V478">
        <v>1.482339</v>
      </c>
      <c r="W478" t="s">
        <v>71</v>
      </c>
      <c r="X478" t="s">
        <v>72</v>
      </c>
      <c r="Y478">
        <v>0</v>
      </c>
      <c r="Z478" t="s">
        <v>71</v>
      </c>
      <c r="AA478" t="s">
        <v>73</v>
      </c>
      <c r="AB478">
        <v>0</v>
      </c>
      <c r="AC478" t="s">
        <v>71</v>
      </c>
      <c r="AD478" t="s">
        <v>446</v>
      </c>
      <c r="AE478">
        <v>0</v>
      </c>
      <c r="AF478" t="s">
        <v>71</v>
      </c>
      <c r="AG478" t="s">
        <v>74</v>
      </c>
      <c r="AH478">
        <v>0</v>
      </c>
      <c r="AI478" t="s">
        <v>71</v>
      </c>
      <c r="AJ478" t="s">
        <v>437</v>
      </c>
      <c r="AK478">
        <v>1000</v>
      </c>
      <c r="AL478" t="s">
        <v>438</v>
      </c>
      <c r="AM478">
        <v>1000000</v>
      </c>
      <c r="AN478" t="s">
        <v>439</v>
      </c>
      <c r="AO478">
        <v>10</v>
      </c>
      <c r="AP478" t="s">
        <v>440</v>
      </c>
      <c r="AQ478">
        <v>500</v>
      </c>
      <c r="AR478" t="s">
        <v>441</v>
      </c>
      <c r="AS478">
        <v>20</v>
      </c>
      <c r="AT478" t="s">
        <v>442</v>
      </c>
      <c r="AU478">
        <v>20</v>
      </c>
      <c r="AV478" t="s">
        <v>445</v>
      </c>
      <c r="AW478">
        <v>1000000</v>
      </c>
    </row>
    <row r="479" spans="1:49">
      <c r="A479">
        <v>865</v>
      </c>
      <c r="B479" t="s">
        <v>425</v>
      </c>
      <c r="C479">
        <v>4</v>
      </c>
      <c r="D479" t="s">
        <v>426</v>
      </c>
      <c r="E479">
        <v>227</v>
      </c>
      <c r="F479" t="s">
        <v>427</v>
      </c>
      <c r="G479" t="s">
        <v>428</v>
      </c>
      <c r="H479">
        <v>5.63</v>
      </c>
      <c r="I479" t="s">
        <v>429</v>
      </c>
      <c r="J479">
        <v>0.000786</v>
      </c>
      <c r="K479" t="s">
        <v>71</v>
      </c>
      <c r="L479" t="s">
        <v>430</v>
      </c>
      <c r="M479">
        <v>484.4325</v>
      </c>
      <c r="N479" t="s">
        <v>71</v>
      </c>
      <c r="O479" t="s">
        <v>431</v>
      </c>
      <c r="P479">
        <v>0.00127</v>
      </c>
      <c r="Q479" t="s">
        <v>71</v>
      </c>
      <c r="R479" t="s">
        <v>432</v>
      </c>
      <c r="S479" t="e">
        <f ca="1">-nan(ind)</f>
        <v>#NAME?</v>
      </c>
      <c r="T479" t="s">
        <v>71</v>
      </c>
      <c r="U479" t="s">
        <v>70</v>
      </c>
      <c r="V479">
        <v>1.374449</v>
      </c>
      <c r="W479" t="s">
        <v>71</v>
      </c>
      <c r="X479" t="s">
        <v>72</v>
      </c>
      <c r="Y479">
        <v>0</v>
      </c>
      <c r="Z479" t="s">
        <v>71</v>
      </c>
      <c r="AA479" t="s">
        <v>73</v>
      </c>
      <c r="AB479">
        <v>0</v>
      </c>
      <c r="AC479" t="s">
        <v>71</v>
      </c>
      <c r="AD479" t="s">
        <v>446</v>
      </c>
      <c r="AE479">
        <v>0</v>
      </c>
      <c r="AF479" t="s">
        <v>71</v>
      </c>
      <c r="AG479" t="s">
        <v>74</v>
      </c>
      <c r="AH479">
        <v>0</v>
      </c>
      <c r="AI479" t="s">
        <v>71</v>
      </c>
      <c r="AJ479" t="s">
        <v>437</v>
      </c>
      <c r="AK479">
        <v>1000</v>
      </c>
      <c r="AL479" t="s">
        <v>438</v>
      </c>
      <c r="AM479">
        <v>1000000</v>
      </c>
      <c r="AN479" t="s">
        <v>439</v>
      </c>
      <c r="AO479">
        <v>10</v>
      </c>
      <c r="AP479" t="s">
        <v>440</v>
      </c>
      <c r="AQ479">
        <v>500</v>
      </c>
      <c r="AR479" t="s">
        <v>441</v>
      </c>
      <c r="AS479">
        <v>20</v>
      </c>
      <c r="AT479" t="s">
        <v>442</v>
      </c>
      <c r="AU479">
        <v>20</v>
      </c>
      <c r="AV479" t="s">
        <v>445</v>
      </c>
      <c r="AW479">
        <v>1000000</v>
      </c>
    </row>
    <row r="480" spans="1:49">
      <c r="A480">
        <v>865</v>
      </c>
      <c r="B480" t="s">
        <v>425</v>
      </c>
      <c r="C480">
        <v>4</v>
      </c>
      <c r="D480" t="s">
        <v>426</v>
      </c>
      <c r="E480">
        <v>227</v>
      </c>
      <c r="F480" t="s">
        <v>427</v>
      </c>
      <c r="G480" t="s">
        <v>428</v>
      </c>
      <c r="H480">
        <v>5.63</v>
      </c>
      <c r="I480" t="s">
        <v>429</v>
      </c>
      <c r="J480">
        <v>0.000842</v>
      </c>
      <c r="K480" t="s">
        <v>71</v>
      </c>
      <c r="L480" t="s">
        <v>430</v>
      </c>
      <c r="M480">
        <v>490.4496</v>
      </c>
      <c r="N480" t="s">
        <v>71</v>
      </c>
      <c r="O480" t="s">
        <v>431</v>
      </c>
      <c r="P480">
        <v>0.001332</v>
      </c>
      <c r="Q480" t="s">
        <v>71</v>
      </c>
      <c r="R480" t="s">
        <v>432</v>
      </c>
      <c r="S480" t="e">
        <f ca="1">-nan(ind)</f>
        <v>#NAME?</v>
      </c>
      <c r="T480" t="s">
        <v>71</v>
      </c>
      <c r="U480" t="s">
        <v>70</v>
      </c>
      <c r="V480">
        <v>1.647642</v>
      </c>
      <c r="W480" t="s">
        <v>71</v>
      </c>
      <c r="X480" t="s">
        <v>72</v>
      </c>
      <c r="Y480">
        <v>0</v>
      </c>
      <c r="Z480" t="s">
        <v>71</v>
      </c>
      <c r="AA480" t="s">
        <v>73</v>
      </c>
      <c r="AB480">
        <v>0</v>
      </c>
      <c r="AC480" t="s">
        <v>71</v>
      </c>
      <c r="AD480" t="s">
        <v>446</v>
      </c>
      <c r="AE480">
        <v>0</v>
      </c>
      <c r="AF480" t="s">
        <v>71</v>
      </c>
      <c r="AG480" t="s">
        <v>74</v>
      </c>
      <c r="AH480">
        <v>0</v>
      </c>
      <c r="AI480" t="s">
        <v>71</v>
      </c>
      <c r="AJ480" t="s">
        <v>437</v>
      </c>
      <c r="AK480">
        <v>1000</v>
      </c>
      <c r="AL480" t="s">
        <v>438</v>
      </c>
      <c r="AM480">
        <v>1000000</v>
      </c>
      <c r="AN480" t="s">
        <v>439</v>
      </c>
      <c r="AO480">
        <v>10</v>
      </c>
      <c r="AP480" t="s">
        <v>440</v>
      </c>
      <c r="AQ480">
        <v>500</v>
      </c>
      <c r="AR480" t="s">
        <v>441</v>
      </c>
      <c r="AS480">
        <v>20</v>
      </c>
      <c r="AT480" t="s">
        <v>442</v>
      </c>
      <c r="AU480">
        <v>20</v>
      </c>
      <c r="AV480" t="s">
        <v>445</v>
      </c>
      <c r="AW480">
        <v>1000000</v>
      </c>
    </row>
    <row r="481" spans="1:49">
      <c r="A481">
        <v>865</v>
      </c>
      <c r="B481" t="s">
        <v>425</v>
      </c>
      <c r="C481">
        <v>4</v>
      </c>
      <c r="D481" t="s">
        <v>426</v>
      </c>
      <c r="E481">
        <v>227</v>
      </c>
      <c r="F481" t="s">
        <v>427</v>
      </c>
      <c r="G481" t="s">
        <v>428</v>
      </c>
      <c r="H481">
        <v>5.63</v>
      </c>
      <c r="I481" t="s">
        <v>429</v>
      </c>
      <c r="J481">
        <v>0.000828</v>
      </c>
      <c r="K481" t="s">
        <v>71</v>
      </c>
      <c r="L481" t="s">
        <v>430</v>
      </c>
      <c r="M481">
        <v>567.2354</v>
      </c>
      <c r="N481" t="s">
        <v>71</v>
      </c>
      <c r="O481" t="s">
        <v>431</v>
      </c>
      <c r="P481">
        <v>0.001395</v>
      </c>
      <c r="Q481" t="s">
        <v>71</v>
      </c>
      <c r="R481" t="s">
        <v>432</v>
      </c>
      <c r="S481" t="e">
        <f ca="1">-nan(ind)</f>
        <v>#NAME?</v>
      </c>
      <c r="T481" t="s">
        <v>71</v>
      </c>
      <c r="U481" t="s">
        <v>70</v>
      </c>
      <c r="V481">
        <v>1.594348</v>
      </c>
      <c r="W481" t="s">
        <v>71</v>
      </c>
      <c r="X481" t="s">
        <v>72</v>
      </c>
      <c r="Y481">
        <v>0</v>
      </c>
      <c r="Z481" t="s">
        <v>71</v>
      </c>
      <c r="AA481" t="s">
        <v>73</v>
      </c>
      <c r="AB481">
        <v>0</v>
      </c>
      <c r="AC481" t="s">
        <v>71</v>
      </c>
      <c r="AD481" t="s">
        <v>446</v>
      </c>
      <c r="AE481">
        <v>0</v>
      </c>
      <c r="AF481" t="s">
        <v>71</v>
      </c>
      <c r="AG481" t="s">
        <v>74</v>
      </c>
      <c r="AH481">
        <v>0</v>
      </c>
      <c r="AI481" t="s">
        <v>71</v>
      </c>
      <c r="AJ481" t="s">
        <v>437</v>
      </c>
      <c r="AK481">
        <v>1000</v>
      </c>
      <c r="AL481" t="s">
        <v>438</v>
      </c>
      <c r="AM481">
        <v>1000000</v>
      </c>
      <c r="AN481" t="s">
        <v>439</v>
      </c>
      <c r="AO481">
        <v>10</v>
      </c>
      <c r="AP481" t="s">
        <v>440</v>
      </c>
      <c r="AQ481">
        <v>500</v>
      </c>
      <c r="AR481" t="s">
        <v>441</v>
      </c>
      <c r="AS481">
        <v>20</v>
      </c>
      <c r="AT481" t="s">
        <v>442</v>
      </c>
      <c r="AU481">
        <v>20</v>
      </c>
      <c r="AV481" t="s">
        <v>445</v>
      </c>
      <c r="AW481">
        <v>1000000</v>
      </c>
    </row>
    <row r="482" spans="1:49">
      <c r="A482">
        <v>864</v>
      </c>
      <c r="B482" t="s">
        <v>425</v>
      </c>
      <c r="C482">
        <v>4</v>
      </c>
      <c r="D482" t="s">
        <v>426</v>
      </c>
      <c r="E482">
        <v>227</v>
      </c>
      <c r="F482" t="s">
        <v>427</v>
      </c>
      <c r="G482" t="s">
        <v>428</v>
      </c>
      <c r="H482">
        <v>5.63</v>
      </c>
      <c r="I482" t="s">
        <v>429</v>
      </c>
      <c r="J482">
        <v>0.00088</v>
      </c>
      <c r="K482" t="s">
        <v>71</v>
      </c>
      <c r="L482" t="s">
        <v>430</v>
      </c>
      <c r="M482">
        <v>431.9037</v>
      </c>
      <c r="N482" t="s">
        <v>71</v>
      </c>
      <c r="O482" t="s">
        <v>431</v>
      </c>
      <c r="P482">
        <v>0.001312</v>
      </c>
      <c r="Q482" t="s">
        <v>71</v>
      </c>
      <c r="R482" t="s">
        <v>432</v>
      </c>
      <c r="S482" t="e">
        <f ca="1">-nan(ind)</f>
        <v>#NAME?</v>
      </c>
      <c r="T482" t="s">
        <v>71</v>
      </c>
      <c r="U482" t="s">
        <v>70</v>
      </c>
      <c r="V482">
        <v>1.337545</v>
      </c>
      <c r="W482" t="s">
        <v>71</v>
      </c>
      <c r="X482" t="s">
        <v>72</v>
      </c>
      <c r="Y482">
        <v>0</v>
      </c>
      <c r="Z482" t="s">
        <v>71</v>
      </c>
      <c r="AA482" t="s">
        <v>73</v>
      </c>
      <c r="AB482">
        <v>0</v>
      </c>
      <c r="AC482" t="s">
        <v>71</v>
      </c>
      <c r="AD482" t="s">
        <v>446</v>
      </c>
      <c r="AE482">
        <v>0</v>
      </c>
      <c r="AF482" t="s">
        <v>71</v>
      </c>
      <c r="AG482" t="s">
        <v>74</v>
      </c>
      <c r="AH482">
        <v>0</v>
      </c>
      <c r="AI482" t="s">
        <v>71</v>
      </c>
      <c r="AJ482" t="s">
        <v>437</v>
      </c>
      <c r="AK482">
        <v>1000</v>
      </c>
      <c r="AL482" t="s">
        <v>438</v>
      </c>
      <c r="AM482">
        <v>1000000</v>
      </c>
      <c r="AN482" t="s">
        <v>439</v>
      </c>
      <c r="AO482">
        <v>10</v>
      </c>
      <c r="AP482" t="s">
        <v>440</v>
      </c>
      <c r="AQ482">
        <v>500</v>
      </c>
      <c r="AR482" t="s">
        <v>441</v>
      </c>
      <c r="AS482">
        <v>20</v>
      </c>
      <c r="AT482" t="s">
        <v>442</v>
      </c>
      <c r="AU482">
        <v>20</v>
      </c>
      <c r="AV482" t="s">
        <v>445</v>
      </c>
      <c r="AW482">
        <v>1000000</v>
      </c>
    </row>
    <row r="483" spans="1:49">
      <c r="A483">
        <v>864</v>
      </c>
      <c r="B483" t="s">
        <v>425</v>
      </c>
      <c r="C483">
        <v>6</v>
      </c>
      <c r="D483" t="s">
        <v>426</v>
      </c>
      <c r="E483">
        <v>5</v>
      </c>
      <c r="F483" t="s">
        <v>427</v>
      </c>
      <c r="G483" t="s">
        <v>428</v>
      </c>
      <c r="H483">
        <v>0.062</v>
      </c>
      <c r="I483" t="s">
        <v>429</v>
      </c>
      <c r="J483">
        <v>0.004458</v>
      </c>
      <c r="K483" t="s">
        <v>71</v>
      </c>
      <c r="L483" t="s">
        <v>430</v>
      </c>
      <c r="M483">
        <v>196.0081</v>
      </c>
      <c r="N483" t="s">
        <v>71</v>
      </c>
      <c r="O483" t="s">
        <v>431</v>
      </c>
      <c r="P483">
        <v>0.024059</v>
      </c>
      <c r="Q483" t="s">
        <v>71</v>
      </c>
      <c r="R483" t="s">
        <v>432</v>
      </c>
      <c r="S483" t="e">
        <f ca="1">-nan(ind)</f>
        <v>#NAME?</v>
      </c>
      <c r="T483" t="s">
        <v>71</v>
      </c>
      <c r="U483" t="s">
        <v>70</v>
      </c>
      <c r="V483">
        <v>0.078329</v>
      </c>
      <c r="W483" t="s">
        <v>71</v>
      </c>
      <c r="X483" t="s">
        <v>72</v>
      </c>
      <c r="Y483">
        <v>0</v>
      </c>
      <c r="Z483" t="s">
        <v>71</v>
      </c>
      <c r="AA483" t="s">
        <v>73</v>
      </c>
      <c r="AB483">
        <v>0</v>
      </c>
      <c r="AC483" t="s">
        <v>71</v>
      </c>
      <c r="AD483" t="s">
        <v>446</v>
      </c>
      <c r="AE483">
        <v>0</v>
      </c>
      <c r="AF483" t="s">
        <v>71</v>
      </c>
      <c r="AG483" t="s">
        <v>74</v>
      </c>
      <c r="AH483">
        <v>0</v>
      </c>
      <c r="AI483" t="s">
        <v>71</v>
      </c>
      <c r="AJ483" t="s">
        <v>437</v>
      </c>
      <c r="AK483">
        <v>1000</v>
      </c>
      <c r="AL483" t="s">
        <v>438</v>
      </c>
      <c r="AM483">
        <v>10000</v>
      </c>
      <c r="AN483" t="s">
        <v>439</v>
      </c>
      <c r="AO483">
        <v>10</v>
      </c>
      <c r="AP483" t="s">
        <v>440</v>
      </c>
      <c r="AQ483">
        <v>500</v>
      </c>
      <c r="AR483" t="s">
        <v>441</v>
      </c>
      <c r="AS483">
        <v>20</v>
      </c>
      <c r="AT483" t="s">
        <v>442</v>
      </c>
      <c r="AU483">
        <v>20</v>
      </c>
      <c r="AV483" t="s">
        <v>445</v>
      </c>
      <c r="AW483">
        <v>1000000</v>
      </c>
    </row>
    <row r="484" spans="1:49">
      <c r="A484">
        <v>864</v>
      </c>
      <c r="B484" t="s">
        <v>425</v>
      </c>
      <c r="C484">
        <v>6</v>
      </c>
      <c r="D484" t="s">
        <v>426</v>
      </c>
      <c r="E484">
        <v>5</v>
      </c>
      <c r="F484" t="s">
        <v>427</v>
      </c>
      <c r="G484" t="s">
        <v>428</v>
      </c>
      <c r="H484">
        <v>0.062</v>
      </c>
      <c r="I484" t="s">
        <v>429</v>
      </c>
      <c r="J484">
        <v>0.00296</v>
      </c>
      <c r="K484" t="s">
        <v>71</v>
      </c>
      <c r="L484" t="s">
        <v>430</v>
      </c>
      <c r="M484">
        <v>13.9034</v>
      </c>
      <c r="N484" t="s">
        <v>71</v>
      </c>
      <c r="O484" t="s">
        <v>431</v>
      </c>
      <c r="P484">
        <v>0.004351</v>
      </c>
      <c r="Q484" t="s">
        <v>71</v>
      </c>
      <c r="R484" t="s">
        <v>432</v>
      </c>
      <c r="S484" t="e">
        <f ca="1">-nan(ind)</f>
        <v>#NAME?</v>
      </c>
      <c r="T484" t="s">
        <v>71</v>
      </c>
      <c r="U484" t="s">
        <v>70</v>
      </c>
      <c r="V484">
        <v>0.02261</v>
      </c>
      <c r="W484" t="s">
        <v>71</v>
      </c>
      <c r="X484" t="s">
        <v>72</v>
      </c>
      <c r="Y484">
        <v>0</v>
      </c>
      <c r="Z484" t="s">
        <v>71</v>
      </c>
      <c r="AA484" t="s">
        <v>73</v>
      </c>
      <c r="AB484">
        <v>0</v>
      </c>
      <c r="AC484" t="s">
        <v>71</v>
      </c>
      <c r="AD484" t="s">
        <v>446</v>
      </c>
      <c r="AE484">
        <v>0</v>
      </c>
      <c r="AF484" t="s">
        <v>71</v>
      </c>
      <c r="AG484" t="s">
        <v>74</v>
      </c>
      <c r="AH484">
        <v>0</v>
      </c>
      <c r="AI484" t="s">
        <v>71</v>
      </c>
      <c r="AJ484" t="s">
        <v>437</v>
      </c>
      <c r="AK484">
        <v>1000</v>
      </c>
      <c r="AL484" t="s">
        <v>438</v>
      </c>
      <c r="AM484">
        <v>10000</v>
      </c>
      <c r="AN484" t="s">
        <v>439</v>
      </c>
      <c r="AO484">
        <v>10</v>
      </c>
      <c r="AP484" t="s">
        <v>440</v>
      </c>
      <c r="AQ484">
        <v>500</v>
      </c>
      <c r="AR484" t="s">
        <v>441</v>
      </c>
      <c r="AS484">
        <v>20</v>
      </c>
      <c r="AT484" t="s">
        <v>442</v>
      </c>
      <c r="AU484">
        <v>20</v>
      </c>
      <c r="AV484" t="s">
        <v>445</v>
      </c>
      <c r="AW484">
        <v>1000000</v>
      </c>
    </row>
    <row r="485" spans="1:49">
      <c r="A485">
        <v>864</v>
      </c>
      <c r="B485" t="s">
        <v>425</v>
      </c>
      <c r="C485">
        <v>6</v>
      </c>
      <c r="D485" t="s">
        <v>426</v>
      </c>
      <c r="E485">
        <v>5</v>
      </c>
      <c r="F485" t="s">
        <v>427</v>
      </c>
      <c r="G485" t="s">
        <v>428</v>
      </c>
      <c r="H485">
        <v>0.062</v>
      </c>
      <c r="I485" t="s">
        <v>429</v>
      </c>
      <c r="J485">
        <v>0.002134</v>
      </c>
      <c r="K485" t="s">
        <v>71</v>
      </c>
      <c r="L485" t="s">
        <v>430</v>
      </c>
      <c r="M485">
        <v>10.6848</v>
      </c>
      <c r="N485" t="s">
        <v>71</v>
      </c>
      <c r="O485" t="s">
        <v>431</v>
      </c>
      <c r="P485">
        <v>0.003202</v>
      </c>
      <c r="Q485" t="s">
        <v>71</v>
      </c>
      <c r="R485" t="s">
        <v>432</v>
      </c>
      <c r="S485" t="e">
        <f ca="1">-nan(ind)</f>
        <v>#NAME?</v>
      </c>
      <c r="T485" t="s">
        <v>71</v>
      </c>
      <c r="U485" t="s">
        <v>70</v>
      </c>
      <c r="V485">
        <v>0.018497</v>
      </c>
      <c r="W485" t="s">
        <v>71</v>
      </c>
      <c r="X485" t="s">
        <v>72</v>
      </c>
      <c r="Y485">
        <v>0</v>
      </c>
      <c r="Z485" t="s">
        <v>71</v>
      </c>
      <c r="AA485" t="s">
        <v>73</v>
      </c>
      <c r="AB485">
        <v>0</v>
      </c>
      <c r="AC485" t="s">
        <v>71</v>
      </c>
      <c r="AD485" t="s">
        <v>446</v>
      </c>
      <c r="AE485">
        <v>0</v>
      </c>
      <c r="AF485" t="s">
        <v>71</v>
      </c>
      <c r="AG485" t="s">
        <v>74</v>
      </c>
      <c r="AH485">
        <v>0</v>
      </c>
      <c r="AI485" t="s">
        <v>71</v>
      </c>
      <c r="AJ485" t="s">
        <v>437</v>
      </c>
      <c r="AK485">
        <v>1000</v>
      </c>
      <c r="AL485" t="s">
        <v>438</v>
      </c>
      <c r="AM485">
        <v>10000</v>
      </c>
      <c r="AN485" t="s">
        <v>439</v>
      </c>
      <c r="AO485">
        <v>10</v>
      </c>
      <c r="AP485" t="s">
        <v>440</v>
      </c>
      <c r="AQ485">
        <v>500</v>
      </c>
      <c r="AR485" t="s">
        <v>441</v>
      </c>
      <c r="AS485">
        <v>20</v>
      </c>
      <c r="AT485" t="s">
        <v>442</v>
      </c>
      <c r="AU485">
        <v>20</v>
      </c>
      <c r="AV485" t="s">
        <v>445</v>
      </c>
      <c r="AW485">
        <v>1000000</v>
      </c>
    </row>
    <row r="486" spans="1:49">
      <c r="A486">
        <v>864</v>
      </c>
      <c r="B486" t="s">
        <v>425</v>
      </c>
      <c r="C486">
        <v>6</v>
      </c>
      <c r="D486" t="s">
        <v>426</v>
      </c>
      <c r="E486">
        <v>5</v>
      </c>
      <c r="F486" t="s">
        <v>427</v>
      </c>
      <c r="G486" t="s">
        <v>428</v>
      </c>
      <c r="H486">
        <v>0.062</v>
      </c>
      <c r="I486" t="s">
        <v>429</v>
      </c>
      <c r="J486">
        <v>0.002107</v>
      </c>
      <c r="K486" t="s">
        <v>71</v>
      </c>
      <c r="L486" t="s">
        <v>430</v>
      </c>
      <c r="M486">
        <v>11.6663</v>
      </c>
      <c r="N486" t="s">
        <v>71</v>
      </c>
      <c r="O486" t="s">
        <v>431</v>
      </c>
      <c r="P486">
        <v>0.003274</v>
      </c>
      <c r="Q486" t="s">
        <v>71</v>
      </c>
      <c r="R486" t="s">
        <v>432</v>
      </c>
      <c r="S486" t="e">
        <f ca="1">-nan(ind)</f>
        <v>#NAME?</v>
      </c>
      <c r="T486" t="s">
        <v>71</v>
      </c>
      <c r="U486" t="s">
        <v>70</v>
      </c>
      <c r="V486">
        <v>0.018631</v>
      </c>
      <c r="W486" t="s">
        <v>71</v>
      </c>
      <c r="X486" t="s">
        <v>72</v>
      </c>
      <c r="Y486">
        <v>0</v>
      </c>
      <c r="Z486" t="s">
        <v>71</v>
      </c>
      <c r="AA486" t="s">
        <v>73</v>
      </c>
      <c r="AB486">
        <v>0</v>
      </c>
      <c r="AC486" t="s">
        <v>71</v>
      </c>
      <c r="AD486" t="s">
        <v>446</v>
      </c>
      <c r="AE486">
        <v>0</v>
      </c>
      <c r="AF486" t="s">
        <v>71</v>
      </c>
      <c r="AG486" t="s">
        <v>74</v>
      </c>
      <c r="AH486">
        <v>0</v>
      </c>
      <c r="AI486" t="s">
        <v>71</v>
      </c>
      <c r="AJ486" t="s">
        <v>437</v>
      </c>
      <c r="AK486">
        <v>1000</v>
      </c>
      <c r="AL486" t="s">
        <v>438</v>
      </c>
      <c r="AM486">
        <v>10000</v>
      </c>
      <c r="AN486" t="s">
        <v>439</v>
      </c>
      <c r="AO486">
        <v>10</v>
      </c>
      <c r="AP486" t="s">
        <v>440</v>
      </c>
      <c r="AQ486">
        <v>500</v>
      </c>
      <c r="AR486" t="s">
        <v>441</v>
      </c>
      <c r="AS486">
        <v>20</v>
      </c>
      <c r="AT486" t="s">
        <v>442</v>
      </c>
      <c r="AU486">
        <v>20</v>
      </c>
      <c r="AV486" t="s">
        <v>445</v>
      </c>
      <c r="AW486">
        <v>1000000</v>
      </c>
    </row>
    <row r="487" spans="1:49">
      <c r="A487">
        <v>864</v>
      </c>
      <c r="B487" t="s">
        <v>425</v>
      </c>
      <c r="C487">
        <v>6</v>
      </c>
      <c r="D487" t="s">
        <v>426</v>
      </c>
      <c r="E487">
        <v>5</v>
      </c>
      <c r="F487" t="s">
        <v>427</v>
      </c>
      <c r="G487" t="s">
        <v>428</v>
      </c>
      <c r="H487">
        <v>0.062</v>
      </c>
      <c r="I487" t="s">
        <v>429</v>
      </c>
      <c r="J487">
        <v>0.002617</v>
      </c>
      <c r="K487" t="s">
        <v>71</v>
      </c>
      <c r="L487" t="s">
        <v>430</v>
      </c>
      <c r="M487">
        <v>12.6923</v>
      </c>
      <c r="N487" t="s">
        <v>71</v>
      </c>
      <c r="O487" t="s">
        <v>431</v>
      </c>
      <c r="P487">
        <v>0.003887</v>
      </c>
      <c r="Q487" t="s">
        <v>71</v>
      </c>
      <c r="R487" t="s">
        <v>432</v>
      </c>
      <c r="S487" t="e">
        <f ca="1">-nan(ind)</f>
        <v>#NAME?</v>
      </c>
      <c r="T487" t="s">
        <v>71</v>
      </c>
      <c r="U487" t="s">
        <v>70</v>
      </c>
      <c r="V487">
        <v>0.019062</v>
      </c>
      <c r="W487" t="s">
        <v>71</v>
      </c>
      <c r="X487" t="s">
        <v>72</v>
      </c>
      <c r="Y487">
        <v>0</v>
      </c>
      <c r="Z487" t="s">
        <v>71</v>
      </c>
      <c r="AA487" t="s">
        <v>73</v>
      </c>
      <c r="AB487">
        <v>0</v>
      </c>
      <c r="AC487" t="s">
        <v>71</v>
      </c>
      <c r="AD487" t="s">
        <v>446</v>
      </c>
      <c r="AE487">
        <v>0</v>
      </c>
      <c r="AF487" t="s">
        <v>71</v>
      </c>
      <c r="AG487" t="s">
        <v>74</v>
      </c>
      <c r="AH487">
        <v>0</v>
      </c>
      <c r="AI487" t="s">
        <v>71</v>
      </c>
      <c r="AJ487" t="s">
        <v>437</v>
      </c>
      <c r="AK487">
        <v>1000</v>
      </c>
      <c r="AL487" t="s">
        <v>438</v>
      </c>
      <c r="AM487">
        <v>10000</v>
      </c>
      <c r="AN487" t="s">
        <v>439</v>
      </c>
      <c r="AO487">
        <v>10</v>
      </c>
      <c r="AP487" t="s">
        <v>440</v>
      </c>
      <c r="AQ487">
        <v>500</v>
      </c>
      <c r="AR487" t="s">
        <v>441</v>
      </c>
      <c r="AS487">
        <v>20</v>
      </c>
      <c r="AT487" t="s">
        <v>442</v>
      </c>
      <c r="AU487">
        <v>20</v>
      </c>
      <c r="AV487" t="s">
        <v>445</v>
      </c>
      <c r="AW487">
        <v>1000000</v>
      </c>
    </row>
    <row r="488" spans="1:49">
      <c r="A488">
        <v>864</v>
      </c>
      <c r="B488" t="s">
        <v>425</v>
      </c>
      <c r="C488">
        <v>6</v>
      </c>
      <c r="D488" t="s">
        <v>426</v>
      </c>
      <c r="E488">
        <v>5</v>
      </c>
      <c r="F488" t="s">
        <v>427</v>
      </c>
      <c r="G488" t="s">
        <v>428</v>
      </c>
      <c r="H488">
        <v>0.062</v>
      </c>
      <c r="I488" t="s">
        <v>429</v>
      </c>
      <c r="J488">
        <v>0.002055</v>
      </c>
      <c r="K488" t="s">
        <v>71</v>
      </c>
      <c r="L488" t="s">
        <v>430</v>
      </c>
      <c r="M488">
        <v>11.3685</v>
      </c>
      <c r="N488" t="s">
        <v>71</v>
      </c>
      <c r="O488" t="s">
        <v>431</v>
      </c>
      <c r="P488">
        <v>0.003192</v>
      </c>
      <c r="Q488" t="s">
        <v>71</v>
      </c>
      <c r="R488" t="s">
        <v>432</v>
      </c>
      <c r="S488" t="e">
        <f ca="1">-nan(ind)</f>
        <v>#NAME?</v>
      </c>
      <c r="T488" t="s">
        <v>71</v>
      </c>
      <c r="U488" t="s">
        <v>70</v>
      </c>
      <c r="V488">
        <v>0.020772</v>
      </c>
      <c r="W488" t="s">
        <v>71</v>
      </c>
      <c r="X488" t="s">
        <v>72</v>
      </c>
      <c r="Y488">
        <v>0</v>
      </c>
      <c r="Z488" t="s">
        <v>71</v>
      </c>
      <c r="AA488" t="s">
        <v>73</v>
      </c>
      <c r="AB488">
        <v>0</v>
      </c>
      <c r="AC488" t="s">
        <v>71</v>
      </c>
      <c r="AD488" t="s">
        <v>446</v>
      </c>
      <c r="AE488">
        <v>0</v>
      </c>
      <c r="AF488" t="s">
        <v>71</v>
      </c>
      <c r="AG488" t="s">
        <v>74</v>
      </c>
      <c r="AH488">
        <v>0</v>
      </c>
      <c r="AI488" t="s">
        <v>71</v>
      </c>
      <c r="AJ488" t="s">
        <v>437</v>
      </c>
      <c r="AK488">
        <v>1000</v>
      </c>
      <c r="AL488" t="s">
        <v>438</v>
      </c>
      <c r="AM488">
        <v>10000</v>
      </c>
      <c r="AN488" t="s">
        <v>439</v>
      </c>
      <c r="AO488">
        <v>10</v>
      </c>
      <c r="AP488" t="s">
        <v>440</v>
      </c>
      <c r="AQ488">
        <v>500</v>
      </c>
      <c r="AR488" t="s">
        <v>441</v>
      </c>
      <c r="AS488">
        <v>20</v>
      </c>
      <c r="AT488" t="s">
        <v>442</v>
      </c>
      <c r="AU488">
        <v>20</v>
      </c>
      <c r="AV488" t="s">
        <v>445</v>
      </c>
      <c r="AW488">
        <v>1000000</v>
      </c>
    </row>
    <row r="489" spans="1:49">
      <c r="A489">
        <v>863</v>
      </c>
      <c r="B489" t="s">
        <v>425</v>
      </c>
      <c r="C489">
        <v>6</v>
      </c>
      <c r="D489" t="s">
        <v>426</v>
      </c>
      <c r="E489">
        <v>5</v>
      </c>
      <c r="F489" t="s">
        <v>427</v>
      </c>
      <c r="G489" t="s">
        <v>428</v>
      </c>
      <c r="H489">
        <v>0.062</v>
      </c>
      <c r="I489" t="s">
        <v>429</v>
      </c>
      <c r="J489">
        <v>0.002729</v>
      </c>
      <c r="K489" t="s">
        <v>71</v>
      </c>
      <c r="L489" t="s">
        <v>430</v>
      </c>
      <c r="M489">
        <v>11.9709</v>
      </c>
      <c r="N489" t="s">
        <v>71</v>
      </c>
      <c r="O489" t="s">
        <v>431</v>
      </c>
      <c r="P489">
        <v>0.003926</v>
      </c>
      <c r="Q489" t="s">
        <v>71</v>
      </c>
      <c r="R489" t="s">
        <v>432</v>
      </c>
      <c r="S489" t="e">
        <f ca="1">-nan(ind)</f>
        <v>#NAME?</v>
      </c>
      <c r="T489" t="s">
        <v>71</v>
      </c>
      <c r="U489" t="s">
        <v>70</v>
      </c>
      <c r="V489">
        <v>0.020873</v>
      </c>
      <c r="W489" t="s">
        <v>71</v>
      </c>
      <c r="X489" t="s">
        <v>72</v>
      </c>
      <c r="Y489">
        <v>0</v>
      </c>
      <c r="Z489" t="s">
        <v>71</v>
      </c>
      <c r="AA489" t="s">
        <v>73</v>
      </c>
      <c r="AB489">
        <v>0</v>
      </c>
      <c r="AC489" t="s">
        <v>71</v>
      </c>
      <c r="AD489" t="s">
        <v>446</v>
      </c>
      <c r="AE489">
        <v>0</v>
      </c>
      <c r="AF489" t="s">
        <v>71</v>
      </c>
      <c r="AG489" t="s">
        <v>74</v>
      </c>
      <c r="AH489">
        <v>0</v>
      </c>
      <c r="AI489" t="s">
        <v>71</v>
      </c>
      <c r="AJ489" t="s">
        <v>437</v>
      </c>
      <c r="AK489">
        <v>1000</v>
      </c>
      <c r="AL489" t="s">
        <v>438</v>
      </c>
      <c r="AM489">
        <v>10000</v>
      </c>
      <c r="AN489" t="s">
        <v>439</v>
      </c>
      <c r="AO489">
        <v>10</v>
      </c>
      <c r="AP489" t="s">
        <v>440</v>
      </c>
      <c r="AQ489">
        <v>500</v>
      </c>
      <c r="AR489" t="s">
        <v>441</v>
      </c>
      <c r="AS489">
        <v>20</v>
      </c>
      <c r="AT489" t="s">
        <v>442</v>
      </c>
      <c r="AU489">
        <v>20</v>
      </c>
      <c r="AV489" t="s">
        <v>445</v>
      </c>
      <c r="AW489">
        <v>1000000</v>
      </c>
    </row>
    <row r="490" spans="1:49">
      <c r="A490">
        <v>863</v>
      </c>
      <c r="B490" t="s">
        <v>425</v>
      </c>
      <c r="C490">
        <v>6</v>
      </c>
      <c r="D490" t="s">
        <v>426</v>
      </c>
      <c r="E490">
        <v>5</v>
      </c>
      <c r="F490" t="s">
        <v>427</v>
      </c>
      <c r="G490" t="s">
        <v>428</v>
      </c>
      <c r="H490">
        <v>0.062</v>
      </c>
      <c r="I490" t="s">
        <v>429</v>
      </c>
      <c r="J490">
        <v>0.001927</v>
      </c>
      <c r="K490" t="s">
        <v>71</v>
      </c>
      <c r="L490" t="s">
        <v>430</v>
      </c>
      <c r="M490">
        <v>11.7098</v>
      </c>
      <c r="N490" t="s">
        <v>71</v>
      </c>
      <c r="O490" t="s">
        <v>431</v>
      </c>
      <c r="P490">
        <v>0.003098</v>
      </c>
      <c r="Q490" t="s">
        <v>71</v>
      </c>
      <c r="R490" t="s">
        <v>432</v>
      </c>
      <c r="S490" t="e">
        <f ca="1">-nan(ind)</f>
        <v>#NAME?</v>
      </c>
      <c r="T490" t="s">
        <v>71</v>
      </c>
      <c r="U490" t="s">
        <v>70</v>
      </c>
      <c r="V490">
        <v>0.016969</v>
      </c>
      <c r="W490" t="s">
        <v>71</v>
      </c>
      <c r="X490" t="s">
        <v>72</v>
      </c>
      <c r="Y490">
        <v>0</v>
      </c>
      <c r="Z490" t="s">
        <v>71</v>
      </c>
      <c r="AA490" t="s">
        <v>73</v>
      </c>
      <c r="AB490">
        <v>0</v>
      </c>
      <c r="AC490" t="s">
        <v>71</v>
      </c>
      <c r="AD490" t="s">
        <v>446</v>
      </c>
      <c r="AE490">
        <v>0</v>
      </c>
      <c r="AF490" t="s">
        <v>71</v>
      </c>
      <c r="AG490" t="s">
        <v>74</v>
      </c>
      <c r="AH490">
        <v>0</v>
      </c>
      <c r="AI490" t="s">
        <v>71</v>
      </c>
      <c r="AJ490" t="s">
        <v>437</v>
      </c>
      <c r="AK490">
        <v>1000</v>
      </c>
      <c r="AL490" t="s">
        <v>438</v>
      </c>
      <c r="AM490">
        <v>10000</v>
      </c>
      <c r="AN490" t="s">
        <v>439</v>
      </c>
      <c r="AO490">
        <v>10</v>
      </c>
      <c r="AP490" t="s">
        <v>440</v>
      </c>
      <c r="AQ490">
        <v>500</v>
      </c>
      <c r="AR490" t="s">
        <v>441</v>
      </c>
      <c r="AS490">
        <v>20</v>
      </c>
      <c r="AT490" t="s">
        <v>442</v>
      </c>
      <c r="AU490">
        <v>20</v>
      </c>
      <c r="AV490" t="s">
        <v>445</v>
      </c>
      <c r="AW490">
        <v>1000000</v>
      </c>
    </row>
    <row r="491" spans="1:49">
      <c r="A491">
        <v>863</v>
      </c>
      <c r="B491" t="s">
        <v>425</v>
      </c>
      <c r="C491">
        <v>6</v>
      </c>
      <c r="D491" t="s">
        <v>426</v>
      </c>
      <c r="E491">
        <v>5</v>
      </c>
      <c r="F491" t="s">
        <v>427</v>
      </c>
      <c r="G491" t="s">
        <v>428</v>
      </c>
      <c r="H491">
        <v>0.062</v>
      </c>
      <c r="I491" t="s">
        <v>429</v>
      </c>
      <c r="J491">
        <v>0.002301</v>
      </c>
      <c r="K491" t="s">
        <v>71</v>
      </c>
      <c r="L491" t="s">
        <v>430</v>
      </c>
      <c r="M491">
        <v>12.1151</v>
      </c>
      <c r="N491" t="s">
        <v>71</v>
      </c>
      <c r="O491" t="s">
        <v>431</v>
      </c>
      <c r="P491">
        <v>0.003513</v>
      </c>
      <c r="Q491" t="s">
        <v>71</v>
      </c>
      <c r="R491" t="s">
        <v>432</v>
      </c>
      <c r="S491" t="e">
        <f ca="1">-nan(ind)</f>
        <v>#NAME?</v>
      </c>
      <c r="T491" t="s">
        <v>71</v>
      </c>
      <c r="U491" t="s">
        <v>70</v>
      </c>
      <c r="V491">
        <v>0.020646</v>
      </c>
      <c r="W491" t="s">
        <v>71</v>
      </c>
      <c r="X491" t="s">
        <v>72</v>
      </c>
      <c r="Y491">
        <v>0</v>
      </c>
      <c r="Z491" t="s">
        <v>71</v>
      </c>
      <c r="AA491" t="s">
        <v>73</v>
      </c>
      <c r="AB491">
        <v>0</v>
      </c>
      <c r="AC491" t="s">
        <v>71</v>
      </c>
      <c r="AD491" t="s">
        <v>446</v>
      </c>
      <c r="AE491">
        <v>0</v>
      </c>
      <c r="AF491" t="s">
        <v>71</v>
      </c>
      <c r="AG491" t="s">
        <v>74</v>
      </c>
      <c r="AH491">
        <v>0</v>
      </c>
      <c r="AI491" t="s">
        <v>71</v>
      </c>
      <c r="AJ491" t="s">
        <v>437</v>
      </c>
      <c r="AK491">
        <v>1000</v>
      </c>
      <c r="AL491" t="s">
        <v>438</v>
      </c>
      <c r="AM491">
        <v>10000</v>
      </c>
      <c r="AN491" t="s">
        <v>439</v>
      </c>
      <c r="AO491">
        <v>10</v>
      </c>
      <c r="AP491" t="s">
        <v>440</v>
      </c>
      <c r="AQ491">
        <v>500</v>
      </c>
      <c r="AR491" t="s">
        <v>441</v>
      </c>
      <c r="AS491">
        <v>20</v>
      </c>
      <c r="AT491" t="s">
        <v>442</v>
      </c>
      <c r="AU491">
        <v>20</v>
      </c>
      <c r="AV491" t="s">
        <v>445</v>
      </c>
      <c r="AW491">
        <v>1000000</v>
      </c>
    </row>
    <row r="492" spans="1:49">
      <c r="A492">
        <v>862</v>
      </c>
      <c r="B492" t="s">
        <v>425</v>
      </c>
      <c r="C492">
        <v>6</v>
      </c>
      <c r="D492" t="s">
        <v>426</v>
      </c>
      <c r="E492">
        <v>15909</v>
      </c>
      <c r="F492" t="s">
        <v>427</v>
      </c>
      <c r="G492" t="s">
        <v>428</v>
      </c>
      <c r="H492">
        <v>312658.334</v>
      </c>
      <c r="I492" t="s">
        <v>429</v>
      </c>
      <c r="J492">
        <v>0.000251</v>
      </c>
      <c r="K492" t="s">
        <v>71</v>
      </c>
      <c r="L492" t="s">
        <v>430</v>
      </c>
      <c r="M492">
        <v>22949.572386</v>
      </c>
      <c r="N492" t="s">
        <v>71</v>
      </c>
      <c r="O492" t="s">
        <v>431</v>
      </c>
      <c r="P492">
        <v>0.002546</v>
      </c>
      <c r="Q492" t="s">
        <v>71</v>
      </c>
      <c r="R492" t="s">
        <v>432</v>
      </c>
      <c r="S492" t="e">
        <f t="shared" ref="S492:S523" si="11">-nan</f>
        <v>#NAME?</v>
      </c>
      <c r="T492" t="s">
        <v>71</v>
      </c>
      <c r="U492" t="s">
        <v>70</v>
      </c>
      <c r="V492">
        <v>30.342559</v>
      </c>
      <c r="W492" t="s">
        <v>71</v>
      </c>
      <c r="X492" t="s">
        <v>72</v>
      </c>
      <c r="Y492">
        <v>0</v>
      </c>
      <c r="Z492" t="s">
        <v>71</v>
      </c>
      <c r="AA492" t="s">
        <v>73</v>
      </c>
      <c r="AB492">
        <v>0</v>
      </c>
      <c r="AC492" t="s">
        <v>71</v>
      </c>
      <c r="AD492" t="s">
        <v>446</v>
      </c>
      <c r="AE492">
        <v>0</v>
      </c>
      <c r="AF492" t="s">
        <v>71</v>
      </c>
      <c r="AG492" t="s">
        <v>74</v>
      </c>
      <c r="AH492">
        <v>0</v>
      </c>
      <c r="AI492" t="s">
        <v>71</v>
      </c>
      <c r="AJ492" t="s">
        <v>437</v>
      </c>
      <c r="AK492">
        <v>1000</v>
      </c>
      <c r="AL492" t="s">
        <v>438</v>
      </c>
      <c r="AM492">
        <v>10000000</v>
      </c>
      <c r="AN492" t="s">
        <v>439</v>
      </c>
      <c r="AO492">
        <v>5</v>
      </c>
      <c r="AP492" t="s">
        <v>440</v>
      </c>
      <c r="AQ492">
        <v>500</v>
      </c>
      <c r="AR492" t="s">
        <v>441</v>
      </c>
      <c r="AS492">
        <v>100</v>
      </c>
      <c r="AT492" t="s">
        <v>442</v>
      </c>
      <c r="AU492">
        <v>100</v>
      </c>
      <c r="AV492" t="s">
        <v>445</v>
      </c>
      <c r="AW492">
        <v>1000000</v>
      </c>
    </row>
    <row r="493" spans="1:49">
      <c r="A493">
        <v>837</v>
      </c>
      <c r="B493" t="s">
        <v>425</v>
      </c>
      <c r="C493">
        <v>6</v>
      </c>
      <c r="D493" t="s">
        <v>426</v>
      </c>
      <c r="E493">
        <v>1673</v>
      </c>
      <c r="F493" t="s">
        <v>427</v>
      </c>
      <c r="G493" t="s">
        <v>428</v>
      </c>
      <c r="H493">
        <v>104.44</v>
      </c>
      <c r="I493" t="s">
        <v>429</v>
      </c>
      <c r="J493">
        <v>0.000443</v>
      </c>
      <c r="K493" t="s">
        <v>71</v>
      </c>
      <c r="L493" t="s">
        <v>430</v>
      </c>
      <c r="M493">
        <v>1305.677542</v>
      </c>
      <c r="N493" t="s">
        <v>71</v>
      </c>
      <c r="O493" t="s">
        <v>431</v>
      </c>
      <c r="P493">
        <v>0.001749</v>
      </c>
      <c r="Q493" t="s">
        <v>71</v>
      </c>
      <c r="R493" t="s">
        <v>432</v>
      </c>
      <c r="S493" t="e">
        <f t="shared" si="11"/>
        <v>#NAME?</v>
      </c>
      <c r="T493" t="s">
        <v>71</v>
      </c>
      <c r="U493" t="s">
        <v>70</v>
      </c>
      <c r="V493">
        <v>1.327013</v>
      </c>
      <c r="W493" t="s">
        <v>71</v>
      </c>
      <c r="X493" t="s">
        <v>72</v>
      </c>
      <c r="Y493">
        <v>0</v>
      </c>
      <c r="Z493" t="s">
        <v>71</v>
      </c>
      <c r="AA493" t="s">
        <v>73</v>
      </c>
      <c r="AB493">
        <v>0</v>
      </c>
      <c r="AC493" t="s">
        <v>71</v>
      </c>
      <c r="AD493" t="s">
        <v>446</v>
      </c>
      <c r="AE493">
        <v>0</v>
      </c>
      <c r="AF493" t="s">
        <v>71</v>
      </c>
      <c r="AG493" t="s">
        <v>74</v>
      </c>
      <c r="AH493">
        <v>0</v>
      </c>
      <c r="AI493" t="s">
        <v>71</v>
      </c>
      <c r="AJ493" t="s">
        <v>437</v>
      </c>
      <c r="AK493">
        <v>1000</v>
      </c>
      <c r="AL493" t="s">
        <v>438</v>
      </c>
      <c r="AM493">
        <v>1000000</v>
      </c>
      <c r="AN493" t="s">
        <v>439</v>
      </c>
      <c r="AO493">
        <v>10</v>
      </c>
      <c r="AP493" t="s">
        <v>440</v>
      </c>
      <c r="AQ493">
        <v>500</v>
      </c>
      <c r="AR493" t="s">
        <v>441</v>
      </c>
      <c r="AS493">
        <v>100</v>
      </c>
      <c r="AT493" t="s">
        <v>442</v>
      </c>
      <c r="AU493">
        <v>100</v>
      </c>
      <c r="AV493" t="s">
        <v>445</v>
      </c>
      <c r="AW493">
        <v>1000000</v>
      </c>
    </row>
    <row r="494" spans="1:49">
      <c r="A494">
        <v>837</v>
      </c>
      <c r="B494" t="s">
        <v>425</v>
      </c>
      <c r="C494">
        <v>6</v>
      </c>
      <c r="D494" t="s">
        <v>426</v>
      </c>
      <c r="E494">
        <v>761</v>
      </c>
      <c r="F494" t="s">
        <v>427</v>
      </c>
      <c r="G494" t="s">
        <v>428</v>
      </c>
      <c r="H494">
        <v>6.408</v>
      </c>
      <c r="I494" t="s">
        <v>429</v>
      </c>
      <c r="J494">
        <v>0.000286</v>
      </c>
      <c r="K494" t="s">
        <v>71</v>
      </c>
      <c r="L494" t="s">
        <v>430</v>
      </c>
      <c r="M494">
        <v>800.50298</v>
      </c>
      <c r="N494" t="s">
        <v>71</v>
      </c>
      <c r="O494" t="s">
        <v>431</v>
      </c>
      <c r="P494">
        <v>0.001087</v>
      </c>
      <c r="Q494" t="s">
        <v>71</v>
      </c>
      <c r="R494" t="s">
        <v>432</v>
      </c>
      <c r="S494" t="e">
        <f t="shared" si="11"/>
        <v>#NAME?</v>
      </c>
      <c r="T494" t="s">
        <v>71</v>
      </c>
      <c r="U494" t="s">
        <v>70</v>
      </c>
      <c r="V494">
        <v>0.661067</v>
      </c>
      <c r="W494" t="s">
        <v>71</v>
      </c>
      <c r="X494" t="s">
        <v>72</v>
      </c>
      <c r="Y494">
        <v>0</v>
      </c>
      <c r="Z494" t="s">
        <v>71</v>
      </c>
      <c r="AA494" t="s">
        <v>73</v>
      </c>
      <c r="AB494">
        <v>0</v>
      </c>
      <c r="AC494" t="s">
        <v>71</v>
      </c>
      <c r="AD494" t="s">
        <v>446</v>
      </c>
      <c r="AE494">
        <v>0</v>
      </c>
      <c r="AF494" t="s">
        <v>71</v>
      </c>
      <c r="AG494" t="s">
        <v>74</v>
      </c>
      <c r="AH494">
        <v>0</v>
      </c>
      <c r="AI494" t="s">
        <v>71</v>
      </c>
      <c r="AJ494" t="s">
        <v>437</v>
      </c>
      <c r="AK494">
        <v>1000</v>
      </c>
      <c r="AL494" t="s">
        <v>438</v>
      </c>
      <c r="AM494">
        <v>1000000</v>
      </c>
      <c r="AN494" t="s">
        <v>439</v>
      </c>
      <c r="AO494">
        <v>10</v>
      </c>
      <c r="AP494" t="s">
        <v>440</v>
      </c>
      <c r="AQ494">
        <v>500</v>
      </c>
      <c r="AR494" t="s">
        <v>441</v>
      </c>
      <c r="AS494">
        <v>40</v>
      </c>
      <c r="AT494" t="s">
        <v>442</v>
      </c>
      <c r="AU494">
        <v>40</v>
      </c>
      <c r="AV494" t="s">
        <v>445</v>
      </c>
      <c r="AW494">
        <v>1000000</v>
      </c>
    </row>
    <row r="495" spans="1:49">
      <c r="A495">
        <v>837</v>
      </c>
      <c r="B495" t="s">
        <v>425</v>
      </c>
      <c r="C495">
        <v>6</v>
      </c>
      <c r="D495" t="s">
        <v>426</v>
      </c>
      <c r="E495">
        <v>456</v>
      </c>
      <c r="F495" t="s">
        <v>427</v>
      </c>
      <c r="G495" t="s">
        <v>428</v>
      </c>
      <c r="H495">
        <v>6.02</v>
      </c>
      <c r="I495" t="s">
        <v>429</v>
      </c>
      <c r="J495">
        <v>0.000261</v>
      </c>
      <c r="K495" t="s">
        <v>71</v>
      </c>
      <c r="L495" t="s">
        <v>430</v>
      </c>
      <c r="M495">
        <v>603.158804</v>
      </c>
      <c r="N495" t="s">
        <v>71</v>
      </c>
      <c r="O495" t="s">
        <v>431</v>
      </c>
      <c r="P495">
        <v>0.000864</v>
      </c>
      <c r="Q495" t="s">
        <v>71</v>
      </c>
      <c r="R495" t="s">
        <v>432</v>
      </c>
      <c r="S495" t="e">
        <f t="shared" si="11"/>
        <v>#NAME?</v>
      </c>
      <c r="T495" t="s">
        <v>71</v>
      </c>
      <c r="U495" t="s">
        <v>70</v>
      </c>
      <c r="V495">
        <v>0.36884</v>
      </c>
      <c r="W495" t="s">
        <v>71</v>
      </c>
      <c r="X495" t="s">
        <v>72</v>
      </c>
      <c r="Y495">
        <v>0</v>
      </c>
      <c r="Z495" t="s">
        <v>71</v>
      </c>
      <c r="AA495" t="s">
        <v>73</v>
      </c>
      <c r="AB495">
        <v>0</v>
      </c>
      <c r="AC495" t="s">
        <v>71</v>
      </c>
      <c r="AD495" t="s">
        <v>446</v>
      </c>
      <c r="AE495">
        <v>0</v>
      </c>
      <c r="AF495" t="s">
        <v>71</v>
      </c>
      <c r="AG495" t="s">
        <v>74</v>
      </c>
      <c r="AH495">
        <v>0</v>
      </c>
      <c r="AI495" t="s">
        <v>71</v>
      </c>
      <c r="AJ495" t="s">
        <v>437</v>
      </c>
      <c r="AK495">
        <v>1000</v>
      </c>
      <c r="AL495" t="s">
        <v>438</v>
      </c>
      <c r="AM495">
        <v>1000000</v>
      </c>
      <c r="AN495" t="s">
        <v>439</v>
      </c>
      <c r="AO495">
        <v>10</v>
      </c>
      <c r="AP495" t="s">
        <v>440</v>
      </c>
      <c r="AQ495">
        <v>500</v>
      </c>
      <c r="AR495" t="s">
        <v>441</v>
      </c>
      <c r="AS495">
        <v>20</v>
      </c>
      <c r="AT495" t="s">
        <v>442</v>
      </c>
      <c r="AU495">
        <v>20</v>
      </c>
      <c r="AV495" t="s">
        <v>445</v>
      </c>
      <c r="AW495">
        <v>1000000</v>
      </c>
    </row>
    <row r="496" spans="1:49">
      <c r="A496">
        <v>837</v>
      </c>
      <c r="B496" t="s">
        <v>425</v>
      </c>
      <c r="C496">
        <v>6</v>
      </c>
      <c r="D496" t="s">
        <v>426</v>
      </c>
      <c r="E496">
        <v>380</v>
      </c>
      <c r="F496" t="s">
        <v>427</v>
      </c>
      <c r="G496" t="s">
        <v>428</v>
      </c>
      <c r="H496">
        <v>2351.17</v>
      </c>
      <c r="I496" t="s">
        <v>429</v>
      </c>
      <c r="J496">
        <v>0.000178</v>
      </c>
      <c r="K496" t="s">
        <v>71</v>
      </c>
      <c r="L496" t="s">
        <v>430</v>
      </c>
      <c r="M496">
        <v>408.367326</v>
      </c>
      <c r="N496" t="s">
        <v>71</v>
      </c>
      <c r="O496" t="s">
        <v>431</v>
      </c>
      <c r="P496">
        <v>0.000586</v>
      </c>
      <c r="Q496" t="s">
        <v>71</v>
      </c>
      <c r="R496" t="s">
        <v>432</v>
      </c>
      <c r="S496" t="e">
        <f t="shared" si="11"/>
        <v>#NAME?</v>
      </c>
      <c r="T496" t="s">
        <v>71</v>
      </c>
      <c r="U496" t="s">
        <v>70</v>
      </c>
      <c r="V496">
        <v>0.33262</v>
      </c>
      <c r="W496" t="s">
        <v>71</v>
      </c>
      <c r="X496" t="s">
        <v>72</v>
      </c>
      <c r="Y496">
        <v>0</v>
      </c>
      <c r="Z496" t="s">
        <v>71</v>
      </c>
      <c r="AA496" t="s">
        <v>73</v>
      </c>
      <c r="AB496">
        <v>0</v>
      </c>
      <c r="AC496" t="s">
        <v>71</v>
      </c>
      <c r="AD496" t="s">
        <v>446</v>
      </c>
      <c r="AE496">
        <v>0</v>
      </c>
      <c r="AF496" t="s">
        <v>71</v>
      </c>
      <c r="AG496" t="s">
        <v>74</v>
      </c>
      <c r="AH496">
        <v>0</v>
      </c>
      <c r="AI496" t="s">
        <v>71</v>
      </c>
      <c r="AJ496" t="s">
        <v>437</v>
      </c>
      <c r="AK496">
        <v>1000</v>
      </c>
      <c r="AL496" t="s">
        <v>438</v>
      </c>
      <c r="AM496">
        <v>1000000</v>
      </c>
      <c r="AN496" t="s">
        <v>439</v>
      </c>
      <c r="AO496">
        <v>5</v>
      </c>
      <c r="AP496" t="s">
        <v>440</v>
      </c>
      <c r="AQ496">
        <v>500</v>
      </c>
      <c r="AR496" t="s">
        <v>441</v>
      </c>
      <c r="AS496">
        <v>20</v>
      </c>
      <c r="AT496" t="s">
        <v>442</v>
      </c>
      <c r="AU496">
        <v>20</v>
      </c>
      <c r="AV496" t="s">
        <v>445</v>
      </c>
      <c r="AW496">
        <v>1000000</v>
      </c>
    </row>
    <row r="497" spans="1:49">
      <c r="A497">
        <v>837</v>
      </c>
      <c r="B497" t="s">
        <v>425</v>
      </c>
      <c r="C497">
        <v>6</v>
      </c>
      <c r="D497" t="s">
        <v>426</v>
      </c>
      <c r="E497">
        <v>380</v>
      </c>
      <c r="F497" t="s">
        <v>427</v>
      </c>
      <c r="G497" t="s">
        <v>428</v>
      </c>
      <c r="H497">
        <v>2351.17</v>
      </c>
      <c r="I497" t="s">
        <v>429</v>
      </c>
      <c r="J497">
        <v>0.000177</v>
      </c>
      <c r="K497" t="s">
        <v>71</v>
      </c>
      <c r="L497" t="s">
        <v>430</v>
      </c>
      <c r="M497">
        <v>420.525172</v>
      </c>
      <c r="N497" t="s">
        <v>71</v>
      </c>
      <c r="O497" t="s">
        <v>431</v>
      </c>
      <c r="P497">
        <v>0.000598</v>
      </c>
      <c r="Q497" t="s">
        <v>71</v>
      </c>
      <c r="R497" t="s">
        <v>432</v>
      </c>
      <c r="S497" t="e">
        <f t="shared" si="11"/>
        <v>#NAME?</v>
      </c>
      <c r="T497" t="s">
        <v>71</v>
      </c>
      <c r="U497" t="s">
        <v>70</v>
      </c>
      <c r="V497">
        <v>0.332596</v>
      </c>
      <c r="W497" t="s">
        <v>71</v>
      </c>
      <c r="X497" t="s">
        <v>72</v>
      </c>
      <c r="Y497">
        <v>0</v>
      </c>
      <c r="Z497" t="s">
        <v>71</v>
      </c>
      <c r="AA497" t="s">
        <v>73</v>
      </c>
      <c r="AB497">
        <v>0</v>
      </c>
      <c r="AC497" t="s">
        <v>71</v>
      </c>
      <c r="AD497" t="s">
        <v>446</v>
      </c>
      <c r="AE497">
        <v>0</v>
      </c>
      <c r="AF497" t="s">
        <v>71</v>
      </c>
      <c r="AG497" t="s">
        <v>74</v>
      </c>
      <c r="AH497">
        <v>0</v>
      </c>
      <c r="AI497" t="s">
        <v>71</v>
      </c>
      <c r="AJ497" t="s">
        <v>437</v>
      </c>
      <c r="AK497">
        <v>1000</v>
      </c>
      <c r="AL497" t="s">
        <v>438</v>
      </c>
      <c r="AM497">
        <v>1000000</v>
      </c>
      <c r="AN497" t="s">
        <v>439</v>
      </c>
      <c r="AO497">
        <v>5</v>
      </c>
      <c r="AP497" t="s">
        <v>440</v>
      </c>
      <c r="AQ497">
        <v>500</v>
      </c>
      <c r="AR497" t="s">
        <v>441</v>
      </c>
      <c r="AS497">
        <v>20</v>
      </c>
      <c r="AT497" t="s">
        <v>442</v>
      </c>
      <c r="AU497">
        <v>20</v>
      </c>
      <c r="AV497" t="s">
        <v>445</v>
      </c>
      <c r="AW497">
        <v>1000000</v>
      </c>
    </row>
    <row r="498" spans="1:49">
      <c r="A498">
        <v>836</v>
      </c>
      <c r="B498" t="s">
        <v>425</v>
      </c>
      <c r="C498">
        <v>6</v>
      </c>
      <c r="D498" t="s">
        <v>426</v>
      </c>
      <c r="E498">
        <v>380</v>
      </c>
      <c r="F498" t="s">
        <v>427</v>
      </c>
      <c r="G498" t="s">
        <v>428</v>
      </c>
      <c r="H498">
        <v>2351.17</v>
      </c>
      <c r="I498" t="s">
        <v>429</v>
      </c>
      <c r="J498">
        <v>0.000179</v>
      </c>
      <c r="K498" t="s">
        <v>71</v>
      </c>
      <c r="L498" t="s">
        <v>430</v>
      </c>
      <c r="M498">
        <v>414.185589</v>
      </c>
      <c r="N498" t="s">
        <v>71</v>
      </c>
      <c r="O498" t="s">
        <v>431</v>
      </c>
      <c r="P498">
        <v>0.000593</v>
      </c>
      <c r="Q498" t="s">
        <v>71</v>
      </c>
      <c r="R498" t="s">
        <v>432</v>
      </c>
      <c r="S498" t="e">
        <f t="shared" si="11"/>
        <v>#NAME?</v>
      </c>
      <c r="T498" t="s">
        <v>71</v>
      </c>
      <c r="U498" t="s">
        <v>70</v>
      </c>
      <c r="V498">
        <v>0.355001</v>
      </c>
      <c r="W498" t="s">
        <v>71</v>
      </c>
      <c r="X498" t="s">
        <v>72</v>
      </c>
      <c r="Y498">
        <v>0</v>
      </c>
      <c r="Z498" t="s">
        <v>71</v>
      </c>
      <c r="AA498" t="s">
        <v>73</v>
      </c>
      <c r="AB498">
        <v>0</v>
      </c>
      <c r="AC498" t="s">
        <v>71</v>
      </c>
      <c r="AD498" t="s">
        <v>446</v>
      </c>
      <c r="AE498">
        <v>0</v>
      </c>
      <c r="AF498" t="s">
        <v>71</v>
      </c>
      <c r="AG498" t="s">
        <v>74</v>
      </c>
      <c r="AH498">
        <v>0</v>
      </c>
      <c r="AI498" t="s">
        <v>71</v>
      </c>
      <c r="AJ498" t="s">
        <v>437</v>
      </c>
      <c r="AK498">
        <v>1000</v>
      </c>
      <c r="AL498" t="s">
        <v>438</v>
      </c>
      <c r="AM498">
        <v>1000000</v>
      </c>
      <c r="AN498" t="s">
        <v>439</v>
      </c>
      <c r="AO498">
        <v>5</v>
      </c>
      <c r="AP498" t="s">
        <v>440</v>
      </c>
      <c r="AQ498">
        <v>500</v>
      </c>
      <c r="AR498" t="s">
        <v>441</v>
      </c>
      <c r="AS498">
        <v>20</v>
      </c>
      <c r="AT498" t="s">
        <v>442</v>
      </c>
      <c r="AU498">
        <v>20</v>
      </c>
      <c r="AV498" t="s">
        <v>445</v>
      </c>
      <c r="AW498">
        <v>1000000</v>
      </c>
    </row>
    <row r="499" spans="1:49">
      <c r="A499">
        <v>835</v>
      </c>
      <c r="B499" t="s">
        <v>425</v>
      </c>
      <c r="C499">
        <v>6</v>
      </c>
      <c r="D499" t="s">
        <v>426</v>
      </c>
      <c r="E499">
        <v>365</v>
      </c>
      <c r="F499" t="s">
        <v>427</v>
      </c>
      <c r="G499" t="s">
        <v>428</v>
      </c>
      <c r="H499">
        <v>1583.892</v>
      </c>
      <c r="I499" t="s">
        <v>429</v>
      </c>
      <c r="J499">
        <v>0.000129</v>
      </c>
      <c r="K499" t="s">
        <v>71</v>
      </c>
      <c r="L499" t="s">
        <v>430</v>
      </c>
      <c r="M499">
        <v>349.862553</v>
      </c>
      <c r="N499" t="s">
        <v>71</v>
      </c>
      <c r="O499" t="s">
        <v>431</v>
      </c>
      <c r="P499">
        <v>0.000479</v>
      </c>
      <c r="Q499" t="s">
        <v>71</v>
      </c>
      <c r="R499" t="s">
        <v>432</v>
      </c>
      <c r="S499" t="e">
        <f t="shared" si="11"/>
        <v>#NAME?</v>
      </c>
      <c r="T499" t="s">
        <v>71</v>
      </c>
      <c r="U499" t="s">
        <v>70</v>
      </c>
      <c r="V499">
        <v>0.38429</v>
      </c>
      <c r="W499" t="s">
        <v>71</v>
      </c>
      <c r="X499" t="s">
        <v>72</v>
      </c>
      <c r="Y499">
        <v>0</v>
      </c>
      <c r="Z499" t="s">
        <v>71</v>
      </c>
      <c r="AA499" t="s">
        <v>73</v>
      </c>
      <c r="AB499">
        <v>0</v>
      </c>
      <c r="AC499" t="s">
        <v>71</v>
      </c>
      <c r="AD499" t="s">
        <v>446</v>
      </c>
      <c r="AE499">
        <v>0</v>
      </c>
      <c r="AF499" t="s">
        <v>71</v>
      </c>
      <c r="AG499" t="s">
        <v>74</v>
      </c>
      <c r="AH499">
        <v>0</v>
      </c>
      <c r="AI499" t="s">
        <v>71</v>
      </c>
      <c r="AJ499" t="s">
        <v>437</v>
      </c>
      <c r="AK499">
        <v>1000</v>
      </c>
      <c r="AL499" t="s">
        <v>438</v>
      </c>
      <c r="AM499">
        <v>1000000</v>
      </c>
      <c r="AN499" t="s">
        <v>439</v>
      </c>
      <c r="AO499">
        <v>4</v>
      </c>
      <c r="AP499" t="s">
        <v>440</v>
      </c>
      <c r="AQ499">
        <v>500</v>
      </c>
      <c r="AR499" t="s">
        <v>441</v>
      </c>
      <c r="AS499">
        <v>20</v>
      </c>
      <c r="AT499" t="s">
        <v>442</v>
      </c>
      <c r="AU499">
        <v>20</v>
      </c>
      <c r="AV499" t="s">
        <v>445</v>
      </c>
      <c r="AW499">
        <v>1000000</v>
      </c>
    </row>
    <row r="500" spans="1:49">
      <c r="A500">
        <v>835</v>
      </c>
      <c r="B500" t="s">
        <v>425</v>
      </c>
      <c r="C500">
        <v>6</v>
      </c>
      <c r="D500" t="s">
        <v>426</v>
      </c>
      <c r="E500">
        <v>365</v>
      </c>
      <c r="F500" t="s">
        <v>427</v>
      </c>
      <c r="G500" t="s">
        <v>428</v>
      </c>
      <c r="H500">
        <v>1583.892</v>
      </c>
      <c r="I500" t="s">
        <v>429</v>
      </c>
      <c r="J500">
        <v>0.000128</v>
      </c>
      <c r="K500" t="s">
        <v>71</v>
      </c>
      <c r="L500" t="s">
        <v>430</v>
      </c>
      <c r="M500">
        <v>355.334731</v>
      </c>
      <c r="N500" t="s">
        <v>71</v>
      </c>
      <c r="O500" t="s">
        <v>431</v>
      </c>
      <c r="P500">
        <v>0.000484</v>
      </c>
      <c r="Q500" t="s">
        <v>71</v>
      </c>
      <c r="R500" t="s">
        <v>432</v>
      </c>
      <c r="S500" t="e">
        <f t="shared" si="11"/>
        <v>#NAME?</v>
      </c>
      <c r="T500" t="s">
        <v>71</v>
      </c>
      <c r="U500" t="s">
        <v>70</v>
      </c>
      <c r="V500">
        <v>0.384313</v>
      </c>
      <c r="W500" t="s">
        <v>71</v>
      </c>
      <c r="X500" t="s">
        <v>72</v>
      </c>
      <c r="Y500">
        <v>0</v>
      </c>
      <c r="Z500" t="s">
        <v>71</v>
      </c>
      <c r="AA500" t="s">
        <v>73</v>
      </c>
      <c r="AB500">
        <v>0</v>
      </c>
      <c r="AC500" t="s">
        <v>71</v>
      </c>
      <c r="AD500" t="s">
        <v>446</v>
      </c>
      <c r="AE500">
        <v>0</v>
      </c>
      <c r="AF500" t="s">
        <v>71</v>
      </c>
      <c r="AG500" t="s">
        <v>74</v>
      </c>
      <c r="AH500">
        <v>0</v>
      </c>
      <c r="AI500" t="s">
        <v>71</v>
      </c>
      <c r="AJ500" t="s">
        <v>437</v>
      </c>
      <c r="AK500">
        <v>1000</v>
      </c>
      <c r="AL500" t="s">
        <v>438</v>
      </c>
      <c r="AM500">
        <v>1000000</v>
      </c>
      <c r="AN500" t="s">
        <v>439</v>
      </c>
      <c r="AO500">
        <v>4</v>
      </c>
      <c r="AP500" t="s">
        <v>440</v>
      </c>
      <c r="AQ500">
        <v>500</v>
      </c>
      <c r="AR500" t="s">
        <v>441</v>
      </c>
      <c r="AS500">
        <v>20</v>
      </c>
      <c r="AT500" t="s">
        <v>442</v>
      </c>
      <c r="AU500">
        <v>20</v>
      </c>
      <c r="AV500" t="s">
        <v>445</v>
      </c>
      <c r="AW500">
        <v>1000000</v>
      </c>
    </row>
    <row r="501" spans="1:49">
      <c r="A501">
        <v>835</v>
      </c>
      <c r="B501" t="s">
        <v>425</v>
      </c>
      <c r="C501">
        <v>6</v>
      </c>
      <c r="D501" t="s">
        <v>426</v>
      </c>
      <c r="E501">
        <v>363</v>
      </c>
      <c r="F501" t="s">
        <v>427</v>
      </c>
      <c r="G501" t="s">
        <v>428</v>
      </c>
      <c r="H501">
        <v>1926.568</v>
      </c>
      <c r="I501" t="s">
        <v>429</v>
      </c>
      <c r="J501">
        <v>9.9e-5</v>
      </c>
      <c r="K501" t="s">
        <v>71</v>
      </c>
      <c r="L501" t="s">
        <v>430</v>
      </c>
      <c r="M501">
        <v>266.06159</v>
      </c>
      <c r="N501" t="s">
        <v>71</v>
      </c>
      <c r="O501" t="s">
        <v>431</v>
      </c>
      <c r="P501">
        <v>0.000365</v>
      </c>
      <c r="Q501" t="s">
        <v>71</v>
      </c>
      <c r="R501" t="s">
        <v>432</v>
      </c>
      <c r="S501" t="e">
        <f t="shared" si="11"/>
        <v>#NAME?</v>
      </c>
      <c r="T501" t="s">
        <v>71</v>
      </c>
      <c r="U501" t="s">
        <v>70</v>
      </c>
      <c r="V501">
        <v>0.357461</v>
      </c>
      <c r="W501" t="s">
        <v>71</v>
      </c>
      <c r="X501" t="s">
        <v>72</v>
      </c>
      <c r="Y501">
        <v>0</v>
      </c>
      <c r="Z501" t="s">
        <v>71</v>
      </c>
      <c r="AA501" t="s">
        <v>73</v>
      </c>
      <c r="AB501">
        <v>0</v>
      </c>
      <c r="AC501" t="s">
        <v>71</v>
      </c>
      <c r="AD501" t="s">
        <v>446</v>
      </c>
      <c r="AE501">
        <v>0</v>
      </c>
      <c r="AF501" t="s">
        <v>71</v>
      </c>
      <c r="AG501" t="s">
        <v>74</v>
      </c>
      <c r="AH501">
        <v>0</v>
      </c>
      <c r="AI501" t="s">
        <v>71</v>
      </c>
      <c r="AJ501" t="s">
        <v>437</v>
      </c>
      <c r="AK501">
        <v>100</v>
      </c>
      <c r="AL501" t="s">
        <v>438</v>
      </c>
      <c r="AM501">
        <v>1000000</v>
      </c>
      <c r="AN501" t="s">
        <v>439</v>
      </c>
      <c r="AO501">
        <v>4</v>
      </c>
      <c r="AP501" t="s">
        <v>440</v>
      </c>
      <c r="AQ501">
        <v>500</v>
      </c>
      <c r="AR501" t="s">
        <v>441</v>
      </c>
      <c r="AS501">
        <v>20</v>
      </c>
      <c r="AT501" t="s">
        <v>442</v>
      </c>
      <c r="AU501">
        <v>20</v>
      </c>
      <c r="AV501" t="s">
        <v>445</v>
      </c>
      <c r="AW501">
        <v>100</v>
      </c>
    </row>
    <row r="502" spans="1:49">
      <c r="A502">
        <v>832</v>
      </c>
      <c r="B502" t="s">
        <v>425</v>
      </c>
      <c r="C502">
        <v>6</v>
      </c>
      <c r="D502" t="s">
        <v>426</v>
      </c>
      <c r="E502">
        <v>4</v>
      </c>
      <c r="F502" t="s">
        <v>427</v>
      </c>
      <c r="G502" t="s">
        <v>428</v>
      </c>
      <c r="H502">
        <v>6.61</v>
      </c>
      <c r="I502" t="s">
        <v>429</v>
      </c>
      <c r="J502">
        <v>0.000214</v>
      </c>
      <c r="K502" t="s">
        <v>71</v>
      </c>
      <c r="L502" t="s">
        <v>430</v>
      </c>
      <c r="M502">
        <v>2.341292</v>
      </c>
      <c r="N502" t="s">
        <v>71</v>
      </c>
      <c r="O502" t="s">
        <v>431</v>
      </c>
      <c r="P502">
        <v>0.000448</v>
      </c>
      <c r="Q502" t="s">
        <v>71</v>
      </c>
      <c r="R502" t="s">
        <v>432</v>
      </c>
      <c r="S502" t="e">
        <f t="shared" si="11"/>
        <v>#NAME?</v>
      </c>
      <c r="T502" t="s">
        <v>71</v>
      </c>
      <c r="U502" t="s">
        <v>70</v>
      </c>
      <c r="V502">
        <v>0.004944</v>
      </c>
      <c r="W502" t="s">
        <v>71</v>
      </c>
      <c r="X502" t="s">
        <v>72</v>
      </c>
      <c r="Y502">
        <v>0</v>
      </c>
      <c r="Z502" t="s">
        <v>71</v>
      </c>
      <c r="AA502" t="s">
        <v>73</v>
      </c>
      <c r="AB502">
        <v>0</v>
      </c>
      <c r="AC502" t="s">
        <v>71</v>
      </c>
      <c r="AD502" t="s">
        <v>446</v>
      </c>
      <c r="AE502">
        <v>0</v>
      </c>
      <c r="AF502" t="s">
        <v>71</v>
      </c>
      <c r="AG502" t="s">
        <v>74</v>
      </c>
      <c r="AH502">
        <v>0</v>
      </c>
      <c r="AI502" t="s">
        <v>71</v>
      </c>
      <c r="AJ502" t="s">
        <v>437</v>
      </c>
      <c r="AK502">
        <v>168</v>
      </c>
      <c r="AL502" t="s">
        <v>438</v>
      </c>
      <c r="AM502">
        <v>10000</v>
      </c>
      <c r="AN502" t="s">
        <v>439</v>
      </c>
      <c r="AO502">
        <v>8</v>
      </c>
      <c r="AP502" t="s">
        <v>440</v>
      </c>
      <c r="AQ502">
        <v>500</v>
      </c>
      <c r="AR502" t="s">
        <v>441</v>
      </c>
      <c r="AS502">
        <v>20</v>
      </c>
      <c r="AT502" t="s">
        <v>442</v>
      </c>
      <c r="AU502">
        <v>20</v>
      </c>
      <c r="AV502" t="s">
        <v>445</v>
      </c>
      <c r="AW502">
        <v>1000000</v>
      </c>
    </row>
    <row r="503" spans="1:49">
      <c r="A503">
        <v>832</v>
      </c>
      <c r="B503" t="s">
        <v>425</v>
      </c>
      <c r="C503">
        <v>6</v>
      </c>
      <c r="D503" t="s">
        <v>426</v>
      </c>
      <c r="E503">
        <v>4</v>
      </c>
      <c r="F503" t="s">
        <v>427</v>
      </c>
      <c r="G503" t="s">
        <v>428</v>
      </c>
      <c r="H503">
        <v>6.61</v>
      </c>
      <c r="I503" t="s">
        <v>429</v>
      </c>
      <c r="J503">
        <v>0.00019</v>
      </c>
      <c r="K503" t="s">
        <v>71</v>
      </c>
      <c r="L503" t="s">
        <v>430</v>
      </c>
      <c r="M503">
        <v>2.343421</v>
      </c>
      <c r="N503" t="s">
        <v>71</v>
      </c>
      <c r="O503" t="s">
        <v>431</v>
      </c>
      <c r="P503">
        <v>0.000424</v>
      </c>
      <c r="Q503" t="s">
        <v>71</v>
      </c>
      <c r="R503" t="s">
        <v>432</v>
      </c>
      <c r="S503" t="e">
        <f t="shared" si="11"/>
        <v>#NAME?</v>
      </c>
      <c r="T503" t="s">
        <v>71</v>
      </c>
      <c r="U503" t="s">
        <v>70</v>
      </c>
      <c r="V503">
        <v>0.004929</v>
      </c>
      <c r="W503" t="s">
        <v>71</v>
      </c>
      <c r="X503" t="s">
        <v>72</v>
      </c>
      <c r="Y503">
        <v>0</v>
      </c>
      <c r="Z503" t="s">
        <v>71</v>
      </c>
      <c r="AA503" t="s">
        <v>73</v>
      </c>
      <c r="AB503">
        <v>0</v>
      </c>
      <c r="AC503" t="s">
        <v>71</v>
      </c>
      <c r="AD503" t="s">
        <v>446</v>
      </c>
      <c r="AE503">
        <v>0</v>
      </c>
      <c r="AF503" t="s">
        <v>71</v>
      </c>
      <c r="AG503" t="s">
        <v>74</v>
      </c>
      <c r="AH503">
        <v>0</v>
      </c>
      <c r="AI503" t="s">
        <v>71</v>
      </c>
      <c r="AJ503" t="s">
        <v>437</v>
      </c>
      <c r="AK503">
        <v>170</v>
      </c>
      <c r="AL503" t="s">
        <v>438</v>
      </c>
      <c r="AM503">
        <v>10000</v>
      </c>
      <c r="AN503" t="s">
        <v>439</v>
      </c>
      <c r="AO503">
        <v>8</v>
      </c>
      <c r="AP503" t="s">
        <v>440</v>
      </c>
      <c r="AQ503">
        <v>500</v>
      </c>
      <c r="AR503" t="s">
        <v>441</v>
      </c>
      <c r="AS503">
        <v>20</v>
      </c>
      <c r="AT503" t="s">
        <v>442</v>
      </c>
      <c r="AU503">
        <v>20</v>
      </c>
      <c r="AV503" t="s">
        <v>445</v>
      </c>
      <c r="AW503">
        <v>1000000</v>
      </c>
    </row>
    <row r="504" spans="1:49">
      <c r="A504">
        <v>831</v>
      </c>
      <c r="B504" t="s">
        <v>425</v>
      </c>
      <c r="C504">
        <v>8</v>
      </c>
      <c r="D504" t="s">
        <v>426</v>
      </c>
      <c r="E504">
        <v>14</v>
      </c>
      <c r="F504" t="s">
        <v>427</v>
      </c>
      <c r="G504" t="s">
        <v>428</v>
      </c>
      <c r="H504">
        <v>6.614</v>
      </c>
      <c r="I504" t="s">
        <v>429</v>
      </c>
      <c r="J504">
        <v>0.000381</v>
      </c>
      <c r="K504" t="s">
        <v>71</v>
      </c>
      <c r="L504" t="s">
        <v>430</v>
      </c>
      <c r="M504">
        <v>18.719817</v>
      </c>
      <c r="N504" t="s">
        <v>71</v>
      </c>
      <c r="O504" t="s">
        <v>431</v>
      </c>
      <c r="P504">
        <v>0.002253</v>
      </c>
      <c r="Q504" t="s">
        <v>71</v>
      </c>
      <c r="R504" t="s">
        <v>432</v>
      </c>
      <c r="S504" t="e">
        <f t="shared" si="11"/>
        <v>#NAME?</v>
      </c>
      <c r="T504" t="s">
        <v>71</v>
      </c>
      <c r="U504" t="s">
        <v>70</v>
      </c>
      <c r="V504">
        <v>0.007839</v>
      </c>
      <c r="W504" t="s">
        <v>71</v>
      </c>
      <c r="X504" t="s">
        <v>72</v>
      </c>
      <c r="Y504">
        <v>0</v>
      </c>
      <c r="Z504" t="s">
        <v>71</v>
      </c>
      <c r="AA504" t="s">
        <v>73</v>
      </c>
      <c r="AB504">
        <v>0</v>
      </c>
      <c r="AC504" t="s">
        <v>71</v>
      </c>
      <c r="AD504" t="s">
        <v>446</v>
      </c>
      <c r="AE504">
        <v>0</v>
      </c>
      <c r="AF504" t="s">
        <v>71</v>
      </c>
      <c r="AG504" t="s">
        <v>74</v>
      </c>
      <c r="AH504">
        <v>0</v>
      </c>
      <c r="AI504" t="s">
        <v>71</v>
      </c>
      <c r="AJ504" t="s">
        <v>437</v>
      </c>
      <c r="AK504">
        <v>400</v>
      </c>
      <c r="AL504" t="s">
        <v>438</v>
      </c>
      <c r="AM504">
        <v>10000</v>
      </c>
      <c r="AN504" t="s">
        <v>439</v>
      </c>
      <c r="AO504">
        <v>8</v>
      </c>
      <c r="AP504" t="s">
        <v>440</v>
      </c>
      <c r="AQ504">
        <v>500</v>
      </c>
      <c r="AR504" t="s">
        <v>441</v>
      </c>
      <c r="AS504">
        <v>20</v>
      </c>
      <c r="AT504" t="s">
        <v>442</v>
      </c>
      <c r="AU504">
        <v>20</v>
      </c>
      <c r="AV504" t="s">
        <v>445</v>
      </c>
      <c r="AW504">
        <v>1000000</v>
      </c>
    </row>
    <row r="505" spans="1:49">
      <c r="A505">
        <v>831</v>
      </c>
      <c r="B505" t="s">
        <v>425</v>
      </c>
      <c r="C505">
        <v>7</v>
      </c>
      <c r="D505" t="s">
        <v>426</v>
      </c>
      <c r="E505">
        <v>7</v>
      </c>
      <c r="F505" t="s">
        <v>427</v>
      </c>
      <c r="G505" t="s">
        <v>428</v>
      </c>
      <c r="H505">
        <v>6.614</v>
      </c>
      <c r="I505" t="s">
        <v>429</v>
      </c>
      <c r="J505">
        <v>0.000262</v>
      </c>
      <c r="K505" t="s">
        <v>71</v>
      </c>
      <c r="L505" t="s">
        <v>430</v>
      </c>
      <c r="M505">
        <v>5.422836</v>
      </c>
      <c r="N505" t="s">
        <v>71</v>
      </c>
      <c r="O505" t="s">
        <v>431</v>
      </c>
      <c r="P505">
        <v>0.000804</v>
      </c>
      <c r="Q505" t="s">
        <v>71</v>
      </c>
      <c r="R505" t="s">
        <v>432</v>
      </c>
      <c r="S505" t="e">
        <f t="shared" si="11"/>
        <v>#NAME?</v>
      </c>
      <c r="T505" t="s">
        <v>71</v>
      </c>
      <c r="U505" t="s">
        <v>70</v>
      </c>
      <c r="V505">
        <v>0.005413</v>
      </c>
      <c r="W505" t="s">
        <v>71</v>
      </c>
      <c r="X505" t="s">
        <v>72</v>
      </c>
      <c r="Y505">
        <v>0</v>
      </c>
      <c r="Z505" t="s">
        <v>71</v>
      </c>
      <c r="AA505" t="s">
        <v>73</v>
      </c>
      <c r="AB505">
        <v>0</v>
      </c>
      <c r="AC505" t="s">
        <v>71</v>
      </c>
      <c r="AD505" t="s">
        <v>446</v>
      </c>
      <c r="AE505">
        <v>0</v>
      </c>
      <c r="AF505" t="s">
        <v>71</v>
      </c>
      <c r="AG505" t="s">
        <v>74</v>
      </c>
      <c r="AH505">
        <v>0</v>
      </c>
      <c r="AI505" t="s">
        <v>71</v>
      </c>
      <c r="AJ505" t="s">
        <v>437</v>
      </c>
      <c r="AK505">
        <v>256</v>
      </c>
      <c r="AL505" t="s">
        <v>438</v>
      </c>
      <c r="AM505">
        <v>10000</v>
      </c>
      <c r="AN505" t="s">
        <v>439</v>
      </c>
      <c r="AO505">
        <v>8</v>
      </c>
      <c r="AP505" t="s">
        <v>440</v>
      </c>
      <c r="AQ505">
        <v>500</v>
      </c>
      <c r="AR505" t="s">
        <v>441</v>
      </c>
      <c r="AS505">
        <v>20</v>
      </c>
      <c r="AT505" t="s">
        <v>442</v>
      </c>
      <c r="AU505">
        <v>20</v>
      </c>
      <c r="AV505" t="s">
        <v>445</v>
      </c>
      <c r="AW505">
        <v>1000000</v>
      </c>
    </row>
    <row r="506" spans="1:49">
      <c r="A506">
        <v>831</v>
      </c>
      <c r="B506" t="s">
        <v>425</v>
      </c>
      <c r="C506">
        <v>6</v>
      </c>
      <c r="D506" t="s">
        <v>426</v>
      </c>
      <c r="E506">
        <v>4</v>
      </c>
      <c r="F506" t="s">
        <v>427</v>
      </c>
      <c r="G506" t="s">
        <v>428</v>
      </c>
      <c r="H506">
        <v>6.608</v>
      </c>
      <c r="I506" t="s">
        <v>429</v>
      </c>
      <c r="J506">
        <v>0.000207</v>
      </c>
      <c r="K506" t="s">
        <v>71</v>
      </c>
      <c r="L506" t="s">
        <v>430</v>
      </c>
      <c r="M506">
        <v>2.670612</v>
      </c>
      <c r="N506" t="s">
        <v>71</v>
      </c>
      <c r="O506" t="s">
        <v>431</v>
      </c>
      <c r="P506">
        <v>0.000474</v>
      </c>
      <c r="Q506" t="s">
        <v>71</v>
      </c>
      <c r="R506" t="s">
        <v>432</v>
      </c>
      <c r="S506" t="e">
        <f t="shared" si="11"/>
        <v>#NAME?</v>
      </c>
      <c r="T506" t="s">
        <v>71</v>
      </c>
      <c r="U506" t="s">
        <v>70</v>
      </c>
      <c r="V506">
        <v>0.005696</v>
      </c>
      <c r="W506" t="s">
        <v>71</v>
      </c>
      <c r="X506" t="s">
        <v>72</v>
      </c>
      <c r="Y506">
        <v>0</v>
      </c>
      <c r="Z506" t="s">
        <v>71</v>
      </c>
      <c r="AA506" t="s">
        <v>73</v>
      </c>
      <c r="AB506">
        <v>0</v>
      </c>
      <c r="AC506" t="s">
        <v>71</v>
      </c>
      <c r="AD506" t="s">
        <v>446</v>
      </c>
      <c r="AE506">
        <v>0</v>
      </c>
      <c r="AF506" t="s">
        <v>71</v>
      </c>
      <c r="AG506" t="s">
        <v>74</v>
      </c>
      <c r="AH506">
        <v>0</v>
      </c>
      <c r="AI506" t="s">
        <v>71</v>
      </c>
      <c r="AJ506" t="s">
        <v>437</v>
      </c>
      <c r="AK506">
        <v>200</v>
      </c>
      <c r="AL506" t="s">
        <v>438</v>
      </c>
      <c r="AM506">
        <v>10000</v>
      </c>
      <c r="AN506" t="s">
        <v>439</v>
      </c>
      <c r="AO506">
        <v>8</v>
      </c>
      <c r="AP506" t="s">
        <v>440</v>
      </c>
      <c r="AQ506">
        <v>500</v>
      </c>
      <c r="AR506" t="s">
        <v>441</v>
      </c>
      <c r="AS506">
        <v>20</v>
      </c>
      <c r="AT506" t="s">
        <v>442</v>
      </c>
      <c r="AU506">
        <v>20</v>
      </c>
      <c r="AV506" t="s">
        <v>445</v>
      </c>
      <c r="AW506">
        <v>1000000</v>
      </c>
    </row>
    <row r="507" spans="1:49">
      <c r="A507">
        <v>831</v>
      </c>
      <c r="B507" t="s">
        <v>425</v>
      </c>
      <c r="C507">
        <v>6</v>
      </c>
      <c r="D507" t="s">
        <v>426</v>
      </c>
      <c r="E507">
        <v>4</v>
      </c>
      <c r="F507" t="s">
        <v>427</v>
      </c>
      <c r="G507" t="s">
        <v>428</v>
      </c>
      <c r="H507">
        <v>6.608</v>
      </c>
      <c r="I507" t="s">
        <v>429</v>
      </c>
      <c r="J507">
        <v>0.000209</v>
      </c>
      <c r="K507" t="s">
        <v>71</v>
      </c>
      <c r="L507" t="s">
        <v>430</v>
      </c>
      <c r="M507">
        <v>2.612642</v>
      </c>
      <c r="N507" t="s">
        <v>71</v>
      </c>
      <c r="O507" t="s">
        <v>431</v>
      </c>
      <c r="P507">
        <v>0.00047</v>
      </c>
      <c r="Q507" t="s">
        <v>71</v>
      </c>
      <c r="R507" t="s">
        <v>432</v>
      </c>
      <c r="S507" t="e">
        <f t="shared" si="11"/>
        <v>#NAME?</v>
      </c>
      <c r="T507" t="s">
        <v>71</v>
      </c>
      <c r="U507" t="s">
        <v>70</v>
      </c>
      <c r="V507">
        <v>0.005469</v>
      </c>
      <c r="W507" t="s">
        <v>71</v>
      </c>
      <c r="X507" t="s">
        <v>72</v>
      </c>
      <c r="Y507">
        <v>0</v>
      </c>
      <c r="Z507" t="s">
        <v>71</v>
      </c>
      <c r="AA507" t="s">
        <v>73</v>
      </c>
      <c r="AB507">
        <v>0</v>
      </c>
      <c r="AC507" t="s">
        <v>71</v>
      </c>
      <c r="AD507" t="s">
        <v>446</v>
      </c>
      <c r="AE507">
        <v>0</v>
      </c>
      <c r="AF507" t="s">
        <v>71</v>
      </c>
      <c r="AG507" t="s">
        <v>74</v>
      </c>
      <c r="AH507">
        <v>0</v>
      </c>
      <c r="AI507" t="s">
        <v>71</v>
      </c>
      <c r="AJ507" t="s">
        <v>437</v>
      </c>
      <c r="AK507">
        <v>175</v>
      </c>
      <c r="AL507" t="s">
        <v>438</v>
      </c>
      <c r="AM507">
        <v>10000</v>
      </c>
      <c r="AN507" t="s">
        <v>439</v>
      </c>
      <c r="AO507">
        <v>8</v>
      </c>
      <c r="AP507" t="s">
        <v>440</v>
      </c>
      <c r="AQ507">
        <v>500</v>
      </c>
      <c r="AR507" t="s">
        <v>441</v>
      </c>
      <c r="AS507">
        <v>20</v>
      </c>
      <c r="AT507" t="s">
        <v>442</v>
      </c>
      <c r="AU507">
        <v>20</v>
      </c>
      <c r="AV507" t="s">
        <v>445</v>
      </c>
      <c r="AW507">
        <v>1000000</v>
      </c>
    </row>
    <row r="508" spans="1:49">
      <c r="A508">
        <v>831</v>
      </c>
      <c r="B508" t="s">
        <v>425</v>
      </c>
      <c r="C508">
        <v>6</v>
      </c>
      <c r="D508" t="s">
        <v>426</v>
      </c>
      <c r="E508">
        <v>4</v>
      </c>
      <c r="F508" t="s">
        <v>427</v>
      </c>
      <c r="G508" t="s">
        <v>428</v>
      </c>
      <c r="H508">
        <v>6.608</v>
      </c>
      <c r="I508" t="s">
        <v>429</v>
      </c>
      <c r="J508">
        <v>0.000192</v>
      </c>
      <c r="K508" t="s">
        <v>71</v>
      </c>
      <c r="L508" t="s">
        <v>430</v>
      </c>
      <c r="M508">
        <v>2.600192</v>
      </c>
      <c r="N508" t="s">
        <v>71</v>
      </c>
      <c r="O508" t="s">
        <v>431</v>
      </c>
      <c r="P508">
        <v>0.000452</v>
      </c>
      <c r="Q508" t="s">
        <v>71</v>
      </c>
      <c r="R508" t="s">
        <v>432</v>
      </c>
      <c r="S508" t="e">
        <f t="shared" si="11"/>
        <v>#NAME?</v>
      </c>
      <c r="T508" t="s">
        <v>71</v>
      </c>
      <c r="U508" t="s">
        <v>70</v>
      </c>
      <c r="V508">
        <v>0.005178</v>
      </c>
      <c r="W508" t="s">
        <v>71</v>
      </c>
      <c r="X508" t="s">
        <v>72</v>
      </c>
      <c r="Y508">
        <v>0</v>
      </c>
      <c r="Z508" t="s">
        <v>71</v>
      </c>
      <c r="AA508" t="s">
        <v>73</v>
      </c>
      <c r="AB508">
        <v>0</v>
      </c>
      <c r="AC508" t="s">
        <v>71</v>
      </c>
      <c r="AD508" t="s">
        <v>446</v>
      </c>
      <c r="AE508">
        <v>0</v>
      </c>
      <c r="AF508" t="s">
        <v>71</v>
      </c>
      <c r="AG508" t="s">
        <v>74</v>
      </c>
      <c r="AH508">
        <v>0</v>
      </c>
      <c r="AI508" t="s">
        <v>71</v>
      </c>
      <c r="AJ508" t="s">
        <v>437</v>
      </c>
      <c r="AK508">
        <v>150</v>
      </c>
      <c r="AL508" t="s">
        <v>438</v>
      </c>
      <c r="AM508">
        <v>10000</v>
      </c>
      <c r="AN508" t="s">
        <v>439</v>
      </c>
      <c r="AO508">
        <v>8</v>
      </c>
      <c r="AP508" t="s">
        <v>440</v>
      </c>
      <c r="AQ508">
        <v>500</v>
      </c>
      <c r="AR508" t="s">
        <v>441</v>
      </c>
      <c r="AS508">
        <v>20</v>
      </c>
      <c r="AT508" t="s">
        <v>442</v>
      </c>
      <c r="AU508">
        <v>20</v>
      </c>
      <c r="AV508" t="s">
        <v>445</v>
      </c>
      <c r="AW508">
        <v>1000000</v>
      </c>
    </row>
    <row r="509" spans="1:49">
      <c r="A509">
        <v>831</v>
      </c>
      <c r="B509" t="s">
        <v>425</v>
      </c>
      <c r="C509">
        <v>6</v>
      </c>
      <c r="D509" t="s">
        <v>426</v>
      </c>
      <c r="E509">
        <v>4</v>
      </c>
      <c r="F509" t="s">
        <v>427</v>
      </c>
      <c r="G509" t="s">
        <v>428</v>
      </c>
      <c r="H509">
        <v>6.604</v>
      </c>
      <c r="I509" t="s">
        <v>429</v>
      </c>
      <c r="J509">
        <v>0.000182</v>
      </c>
      <c r="K509" t="s">
        <v>71</v>
      </c>
      <c r="L509" t="s">
        <v>430</v>
      </c>
      <c r="M509">
        <v>2.436013</v>
      </c>
      <c r="N509" t="s">
        <v>71</v>
      </c>
      <c r="O509" t="s">
        <v>431</v>
      </c>
      <c r="P509">
        <v>0.000425</v>
      </c>
      <c r="Q509" t="s">
        <v>71</v>
      </c>
      <c r="R509" t="s">
        <v>432</v>
      </c>
      <c r="S509" t="e">
        <f t="shared" si="11"/>
        <v>#NAME?</v>
      </c>
      <c r="T509" t="s">
        <v>71</v>
      </c>
      <c r="U509" t="s">
        <v>70</v>
      </c>
      <c r="V509">
        <v>0.005939</v>
      </c>
      <c r="W509" t="s">
        <v>71</v>
      </c>
      <c r="X509" t="s">
        <v>72</v>
      </c>
      <c r="Y509">
        <v>0</v>
      </c>
      <c r="Z509" t="s">
        <v>71</v>
      </c>
      <c r="AA509" t="s">
        <v>73</v>
      </c>
      <c r="AB509">
        <v>0</v>
      </c>
      <c r="AC509" t="s">
        <v>71</v>
      </c>
      <c r="AD509" t="s">
        <v>446</v>
      </c>
      <c r="AE509">
        <v>0</v>
      </c>
      <c r="AF509" t="s">
        <v>71</v>
      </c>
      <c r="AG509" t="s">
        <v>74</v>
      </c>
      <c r="AH509">
        <v>0</v>
      </c>
      <c r="AI509" t="s">
        <v>71</v>
      </c>
      <c r="AJ509" t="s">
        <v>437</v>
      </c>
      <c r="AK509">
        <v>100</v>
      </c>
      <c r="AL509" t="s">
        <v>438</v>
      </c>
      <c r="AM509">
        <v>10000</v>
      </c>
      <c r="AN509" t="s">
        <v>439</v>
      </c>
      <c r="AO509">
        <v>8</v>
      </c>
      <c r="AP509" t="s">
        <v>440</v>
      </c>
      <c r="AQ509">
        <v>500</v>
      </c>
      <c r="AR509" t="s">
        <v>441</v>
      </c>
      <c r="AS509">
        <v>20</v>
      </c>
      <c r="AT509" t="s">
        <v>442</v>
      </c>
      <c r="AU509">
        <v>20</v>
      </c>
      <c r="AV509" t="s">
        <v>445</v>
      </c>
      <c r="AW509">
        <v>1000000</v>
      </c>
    </row>
    <row r="510" spans="1:49">
      <c r="A510">
        <v>831</v>
      </c>
      <c r="B510" t="s">
        <v>425</v>
      </c>
      <c r="C510">
        <v>6</v>
      </c>
      <c r="D510" t="s">
        <v>426</v>
      </c>
      <c r="E510">
        <v>4</v>
      </c>
      <c r="F510" t="s">
        <v>427</v>
      </c>
      <c r="G510" t="s">
        <v>428</v>
      </c>
      <c r="H510">
        <v>6.592</v>
      </c>
      <c r="I510" t="s">
        <v>429</v>
      </c>
      <c r="J510">
        <v>0.000138</v>
      </c>
      <c r="K510" t="s">
        <v>71</v>
      </c>
      <c r="L510" t="s">
        <v>430</v>
      </c>
      <c r="M510">
        <v>3.040472</v>
      </c>
      <c r="N510" t="s">
        <v>71</v>
      </c>
      <c r="O510" t="s">
        <v>431</v>
      </c>
      <c r="P510">
        <v>0.000442</v>
      </c>
      <c r="Q510" t="s">
        <v>71</v>
      </c>
      <c r="R510" t="s">
        <v>432</v>
      </c>
      <c r="S510" t="e">
        <f t="shared" si="11"/>
        <v>#NAME?</v>
      </c>
      <c r="T510" t="s">
        <v>71</v>
      </c>
      <c r="U510" t="s">
        <v>70</v>
      </c>
      <c r="V510">
        <v>0.007501</v>
      </c>
      <c r="W510" t="s">
        <v>71</v>
      </c>
      <c r="X510" t="s">
        <v>72</v>
      </c>
      <c r="Y510">
        <v>0</v>
      </c>
      <c r="Z510" t="s">
        <v>71</v>
      </c>
      <c r="AA510" t="s">
        <v>73</v>
      </c>
      <c r="AB510">
        <v>0</v>
      </c>
      <c r="AC510" t="s">
        <v>71</v>
      </c>
      <c r="AD510" t="s">
        <v>446</v>
      </c>
      <c r="AE510">
        <v>0</v>
      </c>
      <c r="AF510" t="s">
        <v>71</v>
      </c>
      <c r="AG510" t="s">
        <v>74</v>
      </c>
      <c r="AH510">
        <v>0</v>
      </c>
      <c r="AI510" t="s">
        <v>71</v>
      </c>
      <c r="AJ510" t="s">
        <v>437</v>
      </c>
      <c r="AK510">
        <v>65</v>
      </c>
      <c r="AL510" t="s">
        <v>438</v>
      </c>
      <c r="AM510">
        <v>10000</v>
      </c>
      <c r="AN510" t="s">
        <v>439</v>
      </c>
      <c r="AO510">
        <v>8</v>
      </c>
      <c r="AP510" t="s">
        <v>440</v>
      </c>
      <c r="AQ510">
        <v>500</v>
      </c>
      <c r="AR510" t="s">
        <v>441</v>
      </c>
      <c r="AS510">
        <v>20</v>
      </c>
      <c r="AT510" t="s">
        <v>442</v>
      </c>
      <c r="AU510">
        <v>20</v>
      </c>
      <c r="AV510" t="s">
        <v>445</v>
      </c>
      <c r="AW510">
        <v>1000000</v>
      </c>
    </row>
    <row r="511" spans="1:49">
      <c r="A511">
        <v>831</v>
      </c>
      <c r="B511" t="s">
        <v>425</v>
      </c>
      <c r="C511">
        <v>6</v>
      </c>
      <c r="D511" t="s">
        <v>426</v>
      </c>
      <c r="E511">
        <v>4</v>
      </c>
      <c r="F511" t="s">
        <v>427</v>
      </c>
      <c r="G511" t="s">
        <v>428</v>
      </c>
      <c r="H511">
        <v>6.606</v>
      </c>
      <c r="I511" t="s">
        <v>429</v>
      </c>
      <c r="J511">
        <v>0.000185</v>
      </c>
      <c r="K511" t="s">
        <v>71</v>
      </c>
      <c r="L511" t="s">
        <v>430</v>
      </c>
      <c r="M511">
        <v>2.378011</v>
      </c>
      <c r="N511" t="s">
        <v>71</v>
      </c>
      <c r="O511" t="s">
        <v>431</v>
      </c>
      <c r="P511">
        <v>0.000423</v>
      </c>
      <c r="Q511" t="s">
        <v>71</v>
      </c>
      <c r="R511" t="s">
        <v>432</v>
      </c>
      <c r="S511" t="e">
        <f t="shared" si="11"/>
        <v>#NAME?</v>
      </c>
      <c r="T511" t="s">
        <v>71</v>
      </c>
      <c r="U511" t="s">
        <v>70</v>
      </c>
      <c r="V511">
        <v>0.005387</v>
      </c>
      <c r="W511" t="s">
        <v>71</v>
      </c>
      <c r="X511" t="s">
        <v>72</v>
      </c>
      <c r="Y511">
        <v>0</v>
      </c>
      <c r="Z511" t="s">
        <v>71</v>
      </c>
      <c r="AA511" t="s">
        <v>73</v>
      </c>
      <c r="AB511">
        <v>0</v>
      </c>
      <c r="AC511" t="s">
        <v>71</v>
      </c>
      <c r="AD511" t="s">
        <v>446</v>
      </c>
      <c r="AE511">
        <v>0</v>
      </c>
      <c r="AF511" t="s">
        <v>71</v>
      </c>
      <c r="AG511" t="s">
        <v>74</v>
      </c>
      <c r="AH511">
        <v>0</v>
      </c>
      <c r="AI511" t="s">
        <v>71</v>
      </c>
      <c r="AJ511" t="s">
        <v>437</v>
      </c>
      <c r="AK511">
        <v>128</v>
      </c>
      <c r="AL511" t="s">
        <v>438</v>
      </c>
      <c r="AM511">
        <v>10000</v>
      </c>
      <c r="AN511" t="s">
        <v>439</v>
      </c>
      <c r="AO511">
        <v>8</v>
      </c>
      <c r="AP511" t="s">
        <v>440</v>
      </c>
      <c r="AQ511">
        <v>500</v>
      </c>
      <c r="AR511" t="s">
        <v>441</v>
      </c>
      <c r="AS511">
        <v>20</v>
      </c>
      <c r="AT511" t="s">
        <v>442</v>
      </c>
      <c r="AU511">
        <v>20</v>
      </c>
      <c r="AV511" t="s">
        <v>445</v>
      </c>
      <c r="AW511">
        <v>1000000</v>
      </c>
    </row>
    <row r="512" spans="1:49">
      <c r="A512">
        <v>830</v>
      </c>
      <c r="B512" t="s">
        <v>425</v>
      </c>
      <c r="C512">
        <v>6</v>
      </c>
      <c r="D512" t="s">
        <v>426</v>
      </c>
      <c r="E512">
        <v>4</v>
      </c>
      <c r="F512" t="s">
        <v>427</v>
      </c>
      <c r="G512" t="s">
        <v>428</v>
      </c>
      <c r="H512">
        <v>3470.19</v>
      </c>
      <c r="I512" t="s">
        <v>429</v>
      </c>
      <c r="J512">
        <v>0.000142</v>
      </c>
      <c r="K512" t="s">
        <v>71</v>
      </c>
      <c r="L512" t="s">
        <v>430</v>
      </c>
      <c r="M512">
        <v>3.768003</v>
      </c>
      <c r="N512" t="s">
        <v>71</v>
      </c>
      <c r="O512" t="s">
        <v>431</v>
      </c>
      <c r="P512">
        <v>0.000519</v>
      </c>
      <c r="Q512" t="s">
        <v>71</v>
      </c>
      <c r="R512" t="s">
        <v>432</v>
      </c>
      <c r="S512" t="e">
        <f t="shared" si="11"/>
        <v>#NAME?</v>
      </c>
      <c r="T512" t="s">
        <v>71</v>
      </c>
      <c r="U512" t="s">
        <v>70</v>
      </c>
      <c r="V512">
        <v>0.005015</v>
      </c>
      <c r="W512" t="s">
        <v>71</v>
      </c>
      <c r="X512" t="s">
        <v>72</v>
      </c>
      <c r="Y512">
        <v>0</v>
      </c>
      <c r="Z512" t="s">
        <v>71</v>
      </c>
      <c r="AA512" t="s">
        <v>73</v>
      </c>
      <c r="AB512">
        <v>0</v>
      </c>
      <c r="AC512" t="s">
        <v>71</v>
      </c>
      <c r="AD512" t="s">
        <v>446</v>
      </c>
      <c r="AE512">
        <v>0</v>
      </c>
      <c r="AF512" t="s">
        <v>71</v>
      </c>
      <c r="AG512" t="s">
        <v>74</v>
      </c>
      <c r="AH512">
        <v>0</v>
      </c>
      <c r="AI512" t="s">
        <v>71</v>
      </c>
      <c r="AJ512" t="s">
        <v>437</v>
      </c>
      <c r="AK512">
        <v>128</v>
      </c>
      <c r="AL512" t="s">
        <v>438</v>
      </c>
      <c r="AM512">
        <v>10000</v>
      </c>
      <c r="AN512" t="s">
        <v>439</v>
      </c>
      <c r="AO512">
        <v>10</v>
      </c>
      <c r="AP512" t="s">
        <v>440</v>
      </c>
      <c r="AQ512">
        <v>500</v>
      </c>
      <c r="AR512" t="s">
        <v>441</v>
      </c>
      <c r="AS512">
        <v>20</v>
      </c>
      <c r="AT512" t="s">
        <v>442</v>
      </c>
      <c r="AU512">
        <v>20</v>
      </c>
      <c r="AV512" t="s">
        <v>445</v>
      </c>
      <c r="AW512">
        <v>1000000</v>
      </c>
    </row>
    <row r="513" spans="1:49">
      <c r="A513">
        <v>830</v>
      </c>
      <c r="B513" t="s">
        <v>425</v>
      </c>
      <c r="C513">
        <v>6</v>
      </c>
      <c r="D513" t="s">
        <v>426</v>
      </c>
      <c r="E513">
        <v>4</v>
      </c>
      <c r="F513" t="s">
        <v>427</v>
      </c>
      <c r="G513" t="s">
        <v>428</v>
      </c>
      <c r="H513">
        <v>3459.066</v>
      </c>
      <c r="I513" t="s">
        <v>429</v>
      </c>
      <c r="J513">
        <v>0.00015</v>
      </c>
      <c r="K513" t="s">
        <v>71</v>
      </c>
      <c r="L513" t="s">
        <v>430</v>
      </c>
      <c r="M513">
        <v>4.058093</v>
      </c>
      <c r="N513" t="s">
        <v>71</v>
      </c>
      <c r="O513" t="s">
        <v>431</v>
      </c>
      <c r="P513">
        <v>0.000556</v>
      </c>
      <c r="Q513" t="s">
        <v>71</v>
      </c>
      <c r="R513" t="s">
        <v>432</v>
      </c>
      <c r="S513" t="e">
        <f t="shared" si="11"/>
        <v>#NAME?</v>
      </c>
      <c r="T513" t="s">
        <v>71</v>
      </c>
      <c r="U513" t="s">
        <v>70</v>
      </c>
      <c r="V513">
        <v>0.005513</v>
      </c>
      <c r="W513" t="s">
        <v>71</v>
      </c>
      <c r="X513" t="s">
        <v>72</v>
      </c>
      <c r="Y513">
        <v>0</v>
      </c>
      <c r="Z513" t="s">
        <v>71</v>
      </c>
      <c r="AA513" t="s">
        <v>73</v>
      </c>
      <c r="AB513">
        <v>0</v>
      </c>
      <c r="AC513" t="s">
        <v>71</v>
      </c>
      <c r="AD513" t="s">
        <v>446</v>
      </c>
      <c r="AE513">
        <v>0</v>
      </c>
      <c r="AF513" t="s">
        <v>71</v>
      </c>
      <c r="AG513" t="s">
        <v>74</v>
      </c>
      <c r="AH513">
        <v>0</v>
      </c>
      <c r="AI513" t="s">
        <v>71</v>
      </c>
      <c r="AJ513" t="s">
        <v>437</v>
      </c>
      <c r="AK513">
        <v>100</v>
      </c>
      <c r="AL513" t="s">
        <v>438</v>
      </c>
      <c r="AM513">
        <v>10000</v>
      </c>
      <c r="AN513" t="s">
        <v>439</v>
      </c>
      <c r="AO513">
        <v>10</v>
      </c>
      <c r="AP513" t="s">
        <v>440</v>
      </c>
      <c r="AQ513">
        <v>500</v>
      </c>
      <c r="AR513" t="s">
        <v>441</v>
      </c>
      <c r="AS513">
        <v>20</v>
      </c>
      <c r="AT513" t="s">
        <v>442</v>
      </c>
      <c r="AU513">
        <v>20</v>
      </c>
      <c r="AV513" t="s">
        <v>445</v>
      </c>
      <c r="AW513">
        <v>1000000</v>
      </c>
    </row>
    <row r="514" spans="1:49">
      <c r="A514">
        <v>830</v>
      </c>
      <c r="B514" t="s">
        <v>425</v>
      </c>
      <c r="C514">
        <v>6</v>
      </c>
      <c r="D514" t="s">
        <v>426</v>
      </c>
      <c r="E514">
        <v>3</v>
      </c>
      <c r="F514" t="s">
        <v>427</v>
      </c>
      <c r="G514" t="s">
        <v>428</v>
      </c>
      <c r="H514">
        <v>1595.622</v>
      </c>
      <c r="I514" t="s">
        <v>429</v>
      </c>
      <c r="J514">
        <v>0.000133</v>
      </c>
      <c r="K514" t="s">
        <v>71</v>
      </c>
      <c r="L514" t="s">
        <v>430</v>
      </c>
      <c r="M514">
        <v>2.920982</v>
      </c>
      <c r="N514" t="s">
        <v>71</v>
      </c>
      <c r="O514" t="s">
        <v>431</v>
      </c>
      <c r="P514">
        <v>0.000425</v>
      </c>
      <c r="Q514" t="s">
        <v>71</v>
      </c>
      <c r="R514" t="s">
        <v>432</v>
      </c>
      <c r="S514" t="e">
        <f t="shared" si="11"/>
        <v>#NAME?</v>
      </c>
      <c r="T514" t="s">
        <v>71</v>
      </c>
      <c r="U514" t="s">
        <v>70</v>
      </c>
      <c r="V514">
        <v>0.005238</v>
      </c>
      <c r="W514" t="s">
        <v>71</v>
      </c>
      <c r="X514" t="s">
        <v>72</v>
      </c>
      <c r="Y514">
        <v>0</v>
      </c>
      <c r="Z514" t="s">
        <v>71</v>
      </c>
      <c r="AA514" t="s">
        <v>73</v>
      </c>
      <c r="AB514">
        <v>0</v>
      </c>
      <c r="AC514" t="s">
        <v>71</v>
      </c>
      <c r="AD514" t="s">
        <v>446</v>
      </c>
      <c r="AE514">
        <v>0</v>
      </c>
      <c r="AF514" t="s">
        <v>71</v>
      </c>
      <c r="AG514" t="s">
        <v>74</v>
      </c>
      <c r="AH514">
        <v>0</v>
      </c>
      <c r="AI514" t="s">
        <v>71</v>
      </c>
      <c r="AJ514" t="s">
        <v>437</v>
      </c>
      <c r="AK514">
        <v>100</v>
      </c>
      <c r="AL514" t="s">
        <v>438</v>
      </c>
      <c r="AM514">
        <v>10000</v>
      </c>
      <c r="AN514" t="s">
        <v>439</v>
      </c>
      <c r="AO514">
        <v>5</v>
      </c>
      <c r="AP514" t="s">
        <v>440</v>
      </c>
      <c r="AQ514">
        <v>500</v>
      </c>
      <c r="AR514" t="s">
        <v>441</v>
      </c>
      <c r="AS514">
        <v>20</v>
      </c>
      <c r="AT514" t="s">
        <v>442</v>
      </c>
      <c r="AU514">
        <v>20</v>
      </c>
      <c r="AV514" t="s">
        <v>445</v>
      </c>
      <c r="AW514">
        <v>1000000</v>
      </c>
    </row>
    <row r="515" spans="1:49">
      <c r="A515">
        <v>829</v>
      </c>
      <c r="B515" t="s">
        <v>425</v>
      </c>
      <c r="C515">
        <v>-1</v>
      </c>
      <c r="D515" t="s">
        <v>426</v>
      </c>
      <c r="E515">
        <v>5</v>
      </c>
      <c r="F515" t="s">
        <v>427</v>
      </c>
      <c r="G515" t="s">
        <v>428</v>
      </c>
      <c r="H515">
        <v>290.6</v>
      </c>
      <c r="I515" t="s">
        <v>429</v>
      </c>
      <c r="J515">
        <v>0.000118</v>
      </c>
      <c r="K515" t="s">
        <v>71</v>
      </c>
      <c r="L515" t="s">
        <v>430</v>
      </c>
      <c r="M515">
        <v>3.337842</v>
      </c>
      <c r="N515" t="s">
        <v>71</v>
      </c>
      <c r="O515" t="s">
        <v>431</v>
      </c>
      <c r="P515">
        <v>0.000452</v>
      </c>
      <c r="Q515" t="s">
        <v>71</v>
      </c>
      <c r="R515" t="s">
        <v>432</v>
      </c>
      <c r="S515" t="e">
        <f t="shared" si="11"/>
        <v>#NAME?</v>
      </c>
      <c r="T515" t="s">
        <v>71</v>
      </c>
      <c r="U515" t="s">
        <v>70</v>
      </c>
      <c r="V515">
        <v>0.004271</v>
      </c>
      <c r="W515" t="s">
        <v>71</v>
      </c>
      <c r="X515" t="s">
        <v>72</v>
      </c>
      <c r="Y515">
        <v>0</v>
      </c>
      <c r="Z515" t="s">
        <v>71</v>
      </c>
      <c r="AA515" t="s">
        <v>73</v>
      </c>
      <c r="AB515">
        <v>0</v>
      </c>
      <c r="AC515" t="s">
        <v>71</v>
      </c>
      <c r="AD515" t="s">
        <v>446</v>
      </c>
      <c r="AE515">
        <v>0</v>
      </c>
      <c r="AF515" t="s">
        <v>71</v>
      </c>
      <c r="AG515" t="s">
        <v>74</v>
      </c>
      <c r="AH515">
        <v>0</v>
      </c>
      <c r="AI515" t="s">
        <v>71</v>
      </c>
      <c r="AJ515" t="s">
        <v>437</v>
      </c>
      <c r="AK515">
        <v>100</v>
      </c>
      <c r="AL515" t="s">
        <v>438</v>
      </c>
      <c r="AM515">
        <v>10000</v>
      </c>
      <c r="AN515" t="s">
        <v>439</v>
      </c>
      <c r="AO515">
        <v>5</v>
      </c>
      <c r="AP515" t="s">
        <v>440</v>
      </c>
      <c r="AQ515">
        <v>500</v>
      </c>
      <c r="AR515" t="s">
        <v>441</v>
      </c>
      <c r="AS515">
        <v>20</v>
      </c>
      <c r="AT515" t="s">
        <v>442</v>
      </c>
      <c r="AU515">
        <v>20</v>
      </c>
      <c r="AV515" t="s">
        <v>445</v>
      </c>
      <c r="AW515">
        <v>1000000</v>
      </c>
    </row>
    <row r="516" spans="1:49">
      <c r="A516">
        <v>829</v>
      </c>
      <c r="B516" t="s">
        <v>425</v>
      </c>
      <c r="C516">
        <v>6</v>
      </c>
      <c r="D516" t="s">
        <v>426</v>
      </c>
      <c r="E516">
        <v>3</v>
      </c>
      <c r="F516" t="s">
        <v>427</v>
      </c>
      <c r="G516" t="s">
        <v>428</v>
      </c>
      <c r="H516">
        <v>290.6</v>
      </c>
      <c r="I516" t="s">
        <v>429</v>
      </c>
      <c r="J516">
        <v>0.000113</v>
      </c>
      <c r="K516" t="s">
        <v>71</v>
      </c>
      <c r="L516" t="s">
        <v>430</v>
      </c>
      <c r="M516">
        <v>1.819662</v>
      </c>
      <c r="N516" t="s">
        <v>71</v>
      </c>
      <c r="O516" t="s">
        <v>431</v>
      </c>
      <c r="P516">
        <v>0.000295</v>
      </c>
      <c r="Q516" t="s">
        <v>71</v>
      </c>
      <c r="R516" t="s">
        <v>432</v>
      </c>
      <c r="S516" t="e">
        <f t="shared" si="11"/>
        <v>#NAME?</v>
      </c>
      <c r="T516" t="s">
        <v>71</v>
      </c>
      <c r="U516" t="s">
        <v>70</v>
      </c>
      <c r="V516">
        <v>0.004228</v>
      </c>
      <c r="W516" t="s">
        <v>71</v>
      </c>
      <c r="X516" t="s">
        <v>72</v>
      </c>
      <c r="Y516">
        <v>0</v>
      </c>
      <c r="Z516" t="s">
        <v>71</v>
      </c>
      <c r="AA516" t="s">
        <v>73</v>
      </c>
      <c r="AB516">
        <v>0</v>
      </c>
      <c r="AC516" t="s">
        <v>71</v>
      </c>
      <c r="AD516" t="s">
        <v>446</v>
      </c>
      <c r="AE516">
        <v>0</v>
      </c>
      <c r="AF516" t="s">
        <v>71</v>
      </c>
      <c r="AG516" t="s">
        <v>74</v>
      </c>
      <c r="AH516">
        <v>0</v>
      </c>
      <c r="AI516" t="s">
        <v>71</v>
      </c>
      <c r="AJ516" t="s">
        <v>437</v>
      </c>
      <c r="AK516">
        <v>100</v>
      </c>
      <c r="AL516" t="s">
        <v>438</v>
      </c>
      <c r="AM516">
        <v>10000</v>
      </c>
      <c r="AN516" t="s">
        <v>439</v>
      </c>
      <c r="AO516">
        <v>5</v>
      </c>
      <c r="AP516" t="s">
        <v>440</v>
      </c>
      <c r="AQ516">
        <v>500</v>
      </c>
      <c r="AR516" t="s">
        <v>441</v>
      </c>
      <c r="AS516">
        <v>20</v>
      </c>
      <c r="AT516" t="s">
        <v>442</v>
      </c>
      <c r="AU516">
        <v>20</v>
      </c>
      <c r="AV516" t="s">
        <v>445</v>
      </c>
      <c r="AW516">
        <v>1000000</v>
      </c>
    </row>
    <row r="517" spans="1:49">
      <c r="A517">
        <v>829</v>
      </c>
      <c r="B517" t="s">
        <v>425</v>
      </c>
      <c r="C517">
        <v>4</v>
      </c>
      <c r="D517" t="s">
        <v>426</v>
      </c>
      <c r="E517">
        <v>1</v>
      </c>
      <c r="F517" t="s">
        <v>427</v>
      </c>
      <c r="G517" t="s">
        <v>428</v>
      </c>
      <c r="H517">
        <v>290.966</v>
      </c>
      <c r="I517" t="s">
        <v>429</v>
      </c>
      <c r="J517">
        <v>0.00012</v>
      </c>
      <c r="K517" t="s">
        <v>71</v>
      </c>
      <c r="L517" t="s">
        <v>430</v>
      </c>
      <c r="M517">
        <v>0.49913</v>
      </c>
      <c r="N517" t="s">
        <v>71</v>
      </c>
      <c r="O517" t="s">
        <v>431</v>
      </c>
      <c r="P517">
        <v>0.00017</v>
      </c>
      <c r="Q517" t="s">
        <v>71</v>
      </c>
      <c r="R517" t="s">
        <v>432</v>
      </c>
      <c r="S517" t="e">
        <f t="shared" si="11"/>
        <v>#NAME?</v>
      </c>
      <c r="T517" t="s">
        <v>71</v>
      </c>
      <c r="U517" t="s">
        <v>70</v>
      </c>
      <c r="V517">
        <v>0.00499</v>
      </c>
      <c r="W517" t="s">
        <v>71</v>
      </c>
      <c r="X517" t="s">
        <v>72</v>
      </c>
      <c r="Y517">
        <v>0</v>
      </c>
      <c r="Z517" t="s">
        <v>71</v>
      </c>
      <c r="AA517" t="s">
        <v>73</v>
      </c>
      <c r="AB517">
        <v>0</v>
      </c>
      <c r="AC517" t="s">
        <v>71</v>
      </c>
      <c r="AD517" t="s">
        <v>446</v>
      </c>
      <c r="AE517">
        <v>0</v>
      </c>
      <c r="AF517" t="s">
        <v>71</v>
      </c>
      <c r="AG517" t="s">
        <v>74</v>
      </c>
      <c r="AH517">
        <v>0</v>
      </c>
      <c r="AI517" t="s">
        <v>71</v>
      </c>
      <c r="AJ517" t="s">
        <v>437</v>
      </c>
      <c r="AK517">
        <v>100</v>
      </c>
      <c r="AL517" t="s">
        <v>438</v>
      </c>
      <c r="AM517">
        <v>10000</v>
      </c>
      <c r="AN517" t="s">
        <v>439</v>
      </c>
      <c r="AO517">
        <v>5</v>
      </c>
      <c r="AP517" t="s">
        <v>440</v>
      </c>
      <c r="AQ517">
        <v>500</v>
      </c>
      <c r="AR517" t="s">
        <v>441</v>
      </c>
      <c r="AS517">
        <v>20</v>
      </c>
      <c r="AT517" t="s">
        <v>442</v>
      </c>
      <c r="AU517">
        <v>20</v>
      </c>
      <c r="AV517" t="s">
        <v>445</v>
      </c>
      <c r="AW517">
        <v>1000000</v>
      </c>
    </row>
    <row r="518" spans="1:49">
      <c r="A518">
        <v>829</v>
      </c>
      <c r="B518" t="s">
        <v>425</v>
      </c>
      <c r="C518">
        <v>4</v>
      </c>
      <c r="D518" t="s">
        <v>426</v>
      </c>
      <c r="E518">
        <v>1</v>
      </c>
      <c r="F518" t="s">
        <v>427</v>
      </c>
      <c r="G518" t="s">
        <v>428</v>
      </c>
      <c r="H518">
        <v>277.448</v>
      </c>
      <c r="I518" t="s">
        <v>429</v>
      </c>
      <c r="J518">
        <v>0.000128</v>
      </c>
      <c r="K518" t="s">
        <v>71</v>
      </c>
      <c r="L518" t="s">
        <v>430</v>
      </c>
      <c r="M518">
        <v>0.75243</v>
      </c>
      <c r="N518" t="s">
        <v>71</v>
      </c>
      <c r="O518" t="s">
        <v>431</v>
      </c>
      <c r="P518">
        <v>0.000203</v>
      </c>
      <c r="Q518" t="s">
        <v>71</v>
      </c>
      <c r="R518" t="s">
        <v>432</v>
      </c>
      <c r="S518" t="e">
        <f t="shared" si="11"/>
        <v>#NAME?</v>
      </c>
      <c r="T518" t="s">
        <v>71</v>
      </c>
      <c r="U518" t="s">
        <v>70</v>
      </c>
      <c r="V518">
        <v>0.013497</v>
      </c>
      <c r="W518" t="s">
        <v>71</v>
      </c>
      <c r="X518" t="s">
        <v>72</v>
      </c>
      <c r="Y518">
        <v>0</v>
      </c>
      <c r="Z518" t="s">
        <v>71</v>
      </c>
      <c r="AA518" t="s">
        <v>73</v>
      </c>
      <c r="AB518">
        <v>0</v>
      </c>
      <c r="AC518" t="s">
        <v>71</v>
      </c>
      <c r="AD518" t="s">
        <v>446</v>
      </c>
      <c r="AE518">
        <v>0</v>
      </c>
      <c r="AF518" t="s">
        <v>71</v>
      </c>
      <c r="AG518" t="s">
        <v>74</v>
      </c>
      <c r="AH518">
        <v>0</v>
      </c>
      <c r="AI518" t="s">
        <v>71</v>
      </c>
      <c r="AJ518" t="s">
        <v>437</v>
      </c>
      <c r="AK518">
        <v>16</v>
      </c>
      <c r="AL518" t="s">
        <v>438</v>
      </c>
      <c r="AM518">
        <v>10000</v>
      </c>
      <c r="AN518" t="s">
        <v>439</v>
      </c>
      <c r="AO518">
        <v>5</v>
      </c>
      <c r="AP518" t="s">
        <v>440</v>
      </c>
      <c r="AQ518">
        <v>500</v>
      </c>
      <c r="AR518" t="s">
        <v>441</v>
      </c>
      <c r="AS518">
        <v>20</v>
      </c>
      <c r="AT518" t="s">
        <v>442</v>
      </c>
      <c r="AU518">
        <v>20</v>
      </c>
      <c r="AV518" t="s">
        <v>445</v>
      </c>
      <c r="AW518">
        <v>1000000</v>
      </c>
    </row>
    <row r="519" spans="1:49">
      <c r="A519">
        <v>828</v>
      </c>
      <c r="B519" t="s">
        <v>425</v>
      </c>
      <c r="C519">
        <v>3</v>
      </c>
      <c r="D519" t="s">
        <v>426</v>
      </c>
      <c r="E519">
        <v>0</v>
      </c>
      <c r="F519" t="s">
        <v>427</v>
      </c>
      <c r="G519" t="s">
        <v>428</v>
      </c>
      <c r="H519">
        <v>4541.752</v>
      </c>
      <c r="I519" t="s">
        <v>429</v>
      </c>
      <c r="J519">
        <v>5.6e-5</v>
      </c>
      <c r="K519" t="s">
        <v>71</v>
      </c>
      <c r="L519" t="s">
        <v>430</v>
      </c>
      <c r="M519">
        <v>0.18675</v>
      </c>
      <c r="N519" t="s">
        <v>71</v>
      </c>
      <c r="O519" t="s">
        <v>431</v>
      </c>
      <c r="P519">
        <v>7.5e-5</v>
      </c>
      <c r="Q519" t="s">
        <v>71</v>
      </c>
      <c r="R519" t="s">
        <v>432</v>
      </c>
      <c r="S519" t="e">
        <f t="shared" si="11"/>
        <v>#NAME?</v>
      </c>
      <c r="T519" t="s">
        <v>71</v>
      </c>
      <c r="U519" t="s">
        <v>70</v>
      </c>
      <c r="V519">
        <v>0.012525</v>
      </c>
      <c r="W519" t="s">
        <v>71</v>
      </c>
      <c r="X519" t="s">
        <v>72</v>
      </c>
      <c r="Y519">
        <v>0</v>
      </c>
      <c r="Z519" t="s">
        <v>71</v>
      </c>
      <c r="AA519" t="s">
        <v>73</v>
      </c>
      <c r="AB519">
        <v>0</v>
      </c>
      <c r="AC519" t="s">
        <v>71</v>
      </c>
      <c r="AD519" t="s">
        <v>446</v>
      </c>
      <c r="AE519">
        <v>0</v>
      </c>
      <c r="AF519" t="s">
        <v>71</v>
      </c>
      <c r="AG519" t="s">
        <v>74</v>
      </c>
      <c r="AH519">
        <v>0</v>
      </c>
      <c r="AI519" t="s">
        <v>71</v>
      </c>
      <c r="AJ519" t="s">
        <v>437</v>
      </c>
      <c r="AK519">
        <v>10</v>
      </c>
      <c r="AL519" t="s">
        <v>438</v>
      </c>
      <c r="AM519">
        <v>10000</v>
      </c>
      <c r="AN519" t="s">
        <v>439</v>
      </c>
      <c r="AO519">
        <v>3</v>
      </c>
      <c r="AP519" t="s">
        <v>440</v>
      </c>
      <c r="AQ519">
        <v>500</v>
      </c>
      <c r="AR519" t="s">
        <v>441</v>
      </c>
      <c r="AS519">
        <v>20</v>
      </c>
      <c r="AT519" t="s">
        <v>442</v>
      </c>
      <c r="AU519">
        <v>20</v>
      </c>
      <c r="AV519" t="s">
        <v>445</v>
      </c>
      <c r="AW519">
        <v>1000000</v>
      </c>
    </row>
    <row r="520" spans="1:49">
      <c r="A520">
        <v>828</v>
      </c>
      <c r="B520" t="s">
        <v>425</v>
      </c>
      <c r="C520">
        <v>-1</v>
      </c>
      <c r="D520" t="s">
        <v>426</v>
      </c>
      <c r="E520">
        <v>0</v>
      </c>
      <c r="F520" t="s">
        <v>427</v>
      </c>
      <c r="G520" t="s">
        <v>428</v>
      </c>
      <c r="H520">
        <v>4541.752</v>
      </c>
      <c r="I520" t="s">
        <v>429</v>
      </c>
      <c r="J520">
        <v>5.5e-5</v>
      </c>
      <c r="K520" t="s">
        <v>71</v>
      </c>
      <c r="L520" t="s">
        <v>430</v>
      </c>
      <c r="M520">
        <v>0.22342</v>
      </c>
      <c r="N520" t="s">
        <v>71</v>
      </c>
      <c r="O520" t="s">
        <v>431</v>
      </c>
      <c r="P520">
        <v>7.8e-5</v>
      </c>
      <c r="Q520" t="s">
        <v>71</v>
      </c>
      <c r="R520" t="s">
        <v>432</v>
      </c>
      <c r="S520" t="e">
        <f t="shared" si="11"/>
        <v>#NAME?</v>
      </c>
      <c r="T520" t="s">
        <v>71</v>
      </c>
      <c r="U520" t="s">
        <v>70</v>
      </c>
      <c r="V520">
        <v>0.012504</v>
      </c>
      <c r="W520" t="s">
        <v>71</v>
      </c>
      <c r="X520" t="s">
        <v>72</v>
      </c>
      <c r="Y520">
        <v>0</v>
      </c>
      <c r="Z520" t="s">
        <v>71</v>
      </c>
      <c r="AA520" t="s">
        <v>73</v>
      </c>
      <c r="AB520">
        <v>0</v>
      </c>
      <c r="AC520" t="s">
        <v>71</v>
      </c>
      <c r="AD520" t="s">
        <v>446</v>
      </c>
      <c r="AE520">
        <v>0</v>
      </c>
      <c r="AF520" t="s">
        <v>71</v>
      </c>
      <c r="AG520" t="s">
        <v>74</v>
      </c>
      <c r="AH520">
        <v>0</v>
      </c>
      <c r="AI520" t="s">
        <v>71</v>
      </c>
      <c r="AJ520" t="s">
        <v>437</v>
      </c>
      <c r="AK520">
        <v>10</v>
      </c>
      <c r="AL520" t="s">
        <v>438</v>
      </c>
      <c r="AM520">
        <v>10000</v>
      </c>
      <c r="AN520" t="s">
        <v>439</v>
      </c>
      <c r="AO520">
        <v>3</v>
      </c>
      <c r="AP520" t="s">
        <v>440</v>
      </c>
      <c r="AQ520">
        <v>500</v>
      </c>
      <c r="AR520" t="s">
        <v>441</v>
      </c>
      <c r="AS520">
        <v>20</v>
      </c>
      <c r="AT520" t="s">
        <v>442</v>
      </c>
      <c r="AU520">
        <v>20</v>
      </c>
      <c r="AV520" t="s">
        <v>445</v>
      </c>
      <c r="AW520">
        <v>1000000</v>
      </c>
    </row>
    <row r="521" spans="1:49">
      <c r="A521">
        <v>828</v>
      </c>
      <c r="B521" t="s">
        <v>425</v>
      </c>
      <c r="C521">
        <v>-1</v>
      </c>
      <c r="D521" t="s">
        <v>426</v>
      </c>
      <c r="E521">
        <v>1</v>
      </c>
      <c r="F521" t="s">
        <v>427</v>
      </c>
      <c r="G521" t="s">
        <v>428</v>
      </c>
      <c r="H521">
        <v>1406.79</v>
      </c>
      <c r="I521" t="s">
        <v>429</v>
      </c>
      <c r="J521">
        <v>7.8e-5</v>
      </c>
      <c r="K521" t="s">
        <v>71</v>
      </c>
      <c r="L521" t="s">
        <v>430</v>
      </c>
      <c r="M521">
        <v>0.34517</v>
      </c>
      <c r="N521" t="s">
        <v>71</v>
      </c>
      <c r="O521" t="s">
        <v>431</v>
      </c>
      <c r="P521">
        <v>0.000112</v>
      </c>
      <c r="Q521" t="s">
        <v>71</v>
      </c>
      <c r="R521" t="s">
        <v>432</v>
      </c>
      <c r="S521" t="e">
        <f t="shared" si="11"/>
        <v>#NAME?</v>
      </c>
      <c r="T521" t="s">
        <v>71</v>
      </c>
      <c r="U521" t="s">
        <v>70</v>
      </c>
      <c r="V521">
        <v>0.020381</v>
      </c>
      <c r="W521" t="s">
        <v>71</v>
      </c>
      <c r="X521" t="s">
        <v>72</v>
      </c>
      <c r="Y521">
        <v>0</v>
      </c>
      <c r="Z521" t="s">
        <v>71</v>
      </c>
      <c r="AA521" t="s">
        <v>73</v>
      </c>
      <c r="AB521">
        <v>0</v>
      </c>
      <c r="AC521" t="s">
        <v>71</v>
      </c>
      <c r="AD521" t="s">
        <v>446</v>
      </c>
      <c r="AE521">
        <v>0</v>
      </c>
      <c r="AF521" t="s">
        <v>71</v>
      </c>
      <c r="AG521" t="s">
        <v>74</v>
      </c>
      <c r="AH521">
        <v>0</v>
      </c>
      <c r="AI521" t="s">
        <v>71</v>
      </c>
      <c r="AJ521" t="s">
        <v>437</v>
      </c>
      <c r="AK521">
        <v>10</v>
      </c>
      <c r="AL521" t="s">
        <v>438</v>
      </c>
      <c r="AM521">
        <v>10000</v>
      </c>
      <c r="AN521" t="s">
        <v>439</v>
      </c>
      <c r="AO521">
        <v>5</v>
      </c>
      <c r="AP521" t="s">
        <v>440</v>
      </c>
      <c r="AQ521">
        <v>500</v>
      </c>
      <c r="AR521" t="s">
        <v>441</v>
      </c>
      <c r="AS521">
        <v>20</v>
      </c>
      <c r="AT521" t="s">
        <v>442</v>
      </c>
      <c r="AU521">
        <v>20</v>
      </c>
      <c r="AV521" t="s">
        <v>445</v>
      </c>
      <c r="AW521">
        <v>1000000</v>
      </c>
    </row>
    <row r="522" spans="1:49">
      <c r="A522">
        <v>828</v>
      </c>
      <c r="B522" t="s">
        <v>425</v>
      </c>
      <c r="C522">
        <v>-1</v>
      </c>
      <c r="D522" t="s">
        <v>426</v>
      </c>
      <c r="E522">
        <v>2</v>
      </c>
      <c r="F522" t="s">
        <v>427</v>
      </c>
      <c r="G522" t="s">
        <v>428</v>
      </c>
      <c r="H522">
        <v>1543.478</v>
      </c>
      <c r="I522" t="s">
        <v>429</v>
      </c>
      <c r="J522">
        <v>8.2e-5</v>
      </c>
      <c r="K522" t="s">
        <v>71</v>
      </c>
      <c r="L522" t="s">
        <v>430</v>
      </c>
      <c r="M522">
        <v>1.07517</v>
      </c>
      <c r="N522" t="s">
        <v>71</v>
      </c>
      <c r="O522" t="s">
        <v>431</v>
      </c>
      <c r="P522">
        <v>0.000189</v>
      </c>
      <c r="Q522" t="s">
        <v>71</v>
      </c>
      <c r="R522" t="s">
        <v>432</v>
      </c>
      <c r="S522" t="e">
        <f t="shared" si="11"/>
        <v>#NAME?</v>
      </c>
      <c r="T522" t="s">
        <v>71</v>
      </c>
      <c r="U522" t="s">
        <v>70</v>
      </c>
      <c r="V522">
        <v>0.01063</v>
      </c>
      <c r="W522" t="s">
        <v>71</v>
      </c>
      <c r="X522" t="s">
        <v>72</v>
      </c>
      <c r="Y522">
        <v>0</v>
      </c>
      <c r="Z522" t="s">
        <v>71</v>
      </c>
      <c r="AA522" t="s">
        <v>73</v>
      </c>
      <c r="AB522">
        <v>0</v>
      </c>
      <c r="AC522" t="s">
        <v>71</v>
      </c>
      <c r="AD522" t="s">
        <v>446</v>
      </c>
      <c r="AE522">
        <v>0</v>
      </c>
      <c r="AF522" t="s">
        <v>71</v>
      </c>
      <c r="AG522" t="s">
        <v>74</v>
      </c>
      <c r="AH522">
        <v>0</v>
      </c>
      <c r="AI522" t="s">
        <v>71</v>
      </c>
      <c r="AJ522" t="s">
        <v>437</v>
      </c>
      <c r="AK522">
        <v>20</v>
      </c>
      <c r="AL522" t="s">
        <v>438</v>
      </c>
      <c r="AM522">
        <v>10000</v>
      </c>
      <c r="AN522" t="s">
        <v>439</v>
      </c>
      <c r="AO522">
        <v>5</v>
      </c>
      <c r="AP522" t="s">
        <v>440</v>
      </c>
      <c r="AQ522">
        <v>500</v>
      </c>
      <c r="AR522" t="s">
        <v>441</v>
      </c>
      <c r="AS522">
        <v>20</v>
      </c>
      <c r="AT522" t="s">
        <v>442</v>
      </c>
      <c r="AU522">
        <v>20</v>
      </c>
      <c r="AV522" t="s">
        <v>445</v>
      </c>
      <c r="AW522">
        <v>1000000</v>
      </c>
    </row>
    <row r="523" spans="1:49">
      <c r="A523">
        <v>828</v>
      </c>
      <c r="B523" t="s">
        <v>425</v>
      </c>
      <c r="C523">
        <v>-1</v>
      </c>
      <c r="D523" t="s">
        <v>426</v>
      </c>
      <c r="E523">
        <v>2</v>
      </c>
      <c r="F523" t="s">
        <v>427</v>
      </c>
      <c r="G523" t="s">
        <v>428</v>
      </c>
      <c r="H523">
        <v>1573.852</v>
      </c>
      <c r="I523" t="s">
        <v>429</v>
      </c>
      <c r="J523">
        <v>9.5e-5</v>
      </c>
      <c r="K523" t="s">
        <v>71</v>
      </c>
      <c r="L523" t="s">
        <v>430</v>
      </c>
      <c r="M523">
        <v>1.06372</v>
      </c>
      <c r="N523" t="s">
        <v>71</v>
      </c>
      <c r="O523" t="s">
        <v>431</v>
      </c>
      <c r="P523">
        <v>0.000201</v>
      </c>
      <c r="Q523" t="s">
        <v>71</v>
      </c>
      <c r="R523" t="s">
        <v>432</v>
      </c>
      <c r="S523" t="e">
        <f t="shared" si="11"/>
        <v>#NAME?</v>
      </c>
      <c r="T523" t="s">
        <v>71</v>
      </c>
      <c r="U523" t="s">
        <v>70</v>
      </c>
      <c r="V523">
        <v>0.007653</v>
      </c>
      <c r="W523" t="s">
        <v>71</v>
      </c>
      <c r="X523" t="s">
        <v>72</v>
      </c>
      <c r="Y523">
        <v>0</v>
      </c>
      <c r="Z523" t="s">
        <v>71</v>
      </c>
      <c r="AA523" t="s">
        <v>73</v>
      </c>
      <c r="AB523">
        <v>0</v>
      </c>
      <c r="AC523" t="s">
        <v>71</v>
      </c>
      <c r="AD523" t="s">
        <v>446</v>
      </c>
      <c r="AE523">
        <v>0</v>
      </c>
      <c r="AF523" t="s">
        <v>71</v>
      </c>
      <c r="AG523" t="s">
        <v>74</v>
      </c>
      <c r="AH523">
        <v>0</v>
      </c>
      <c r="AI523" t="s">
        <v>71</v>
      </c>
      <c r="AJ523" t="s">
        <v>437</v>
      </c>
      <c r="AK523">
        <v>30</v>
      </c>
      <c r="AL523" t="s">
        <v>438</v>
      </c>
      <c r="AM523">
        <v>10000</v>
      </c>
      <c r="AN523" t="s">
        <v>439</v>
      </c>
      <c r="AO523">
        <v>5</v>
      </c>
      <c r="AP523" t="s">
        <v>440</v>
      </c>
      <c r="AQ523">
        <v>500</v>
      </c>
      <c r="AR523" t="s">
        <v>441</v>
      </c>
      <c r="AS523">
        <v>20</v>
      </c>
      <c r="AT523" t="s">
        <v>442</v>
      </c>
      <c r="AU523">
        <v>20</v>
      </c>
      <c r="AV523" t="s">
        <v>445</v>
      </c>
      <c r="AW523">
        <v>1000000</v>
      </c>
    </row>
    <row r="524" spans="1:49">
      <c r="A524">
        <v>827</v>
      </c>
      <c r="B524" t="s">
        <v>425</v>
      </c>
      <c r="C524">
        <v>-1</v>
      </c>
      <c r="D524" t="s">
        <v>426</v>
      </c>
      <c r="E524">
        <v>2</v>
      </c>
      <c r="F524" t="s">
        <v>427</v>
      </c>
      <c r="G524" t="s">
        <v>428</v>
      </c>
      <c r="H524">
        <v>875.924</v>
      </c>
      <c r="I524" t="s">
        <v>429</v>
      </c>
      <c r="J524">
        <v>8.8e-5</v>
      </c>
      <c r="K524" t="s">
        <v>71</v>
      </c>
      <c r="L524" t="s">
        <v>430</v>
      </c>
      <c r="M524">
        <v>0.78396</v>
      </c>
      <c r="N524" t="s">
        <v>71</v>
      </c>
      <c r="O524" t="s">
        <v>431</v>
      </c>
      <c r="P524">
        <v>0.000166</v>
      </c>
      <c r="Q524" t="s">
        <v>71</v>
      </c>
      <c r="R524" t="s">
        <v>432</v>
      </c>
      <c r="S524" t="e">
        <f t="shared" ref="S524:S555" si="12">-nan</f>
        <v>#NAME?</v>
      </c>
      <c r="T524" t="s">
        <v>71</v>
      </c>
      <c r="U524" t="s">
        <v>70</v>
      </c>
      <c r="V524">
        <v>0.007979</v>
      </c>
      <c r="W524" t="s">
        <v>71</v>
      </c>
      <c r="X524" t="s">
        <v>72</v>
      </c>
      <c r="Y524">
        <v>0</v>
      </c>
      <c r="Z524" t="s">
        <v>71</v>
      </c>
      <c r="AA524" t="s">
        <v>73</v>
      </c>
      <c r="AB524">
        <v>0</v>
      </c>
      <c r="AC524" t="s">
        <v>71</v>
      </c>
      <c r="AD524" t="s">
        <v>446</v>
      </c>
      <c r="AE524">
        <v>0</v>
      </c>
      <c r="AF524" t="s">
        <v>71</v>
      </c>
      <c r="AG524" t="s">
        <v>74</v>
      </c>
      <c r="AH524">
        <v>0</v>
      </c>
      <c r="AI524" t="s">
        <v>71</v>
      </c>
      <c r="AJ524" t="s">
        <v>437</v>
      </c>
      <c r="AK524">
        <v>30</v>
      </c>
      <c r="AL524" t="s">
        <v>438</v>
      </c>
      <c r="AM524">
        <v>10000</v>
      </c>
      <c r="AN524" t="s">
        <v>439</v>
      </c>
      <c r="AO524">
        <v>4</v>
      </c>
      <c r="AP524" t="s">
        <v>440</v>
      </c>
      <c r="AQ524">
        <v>500</v>
      </c>
      <c r="AR524" t="s">
        <v>441</v>
      </c>
      <c r="AS524">
        <v>20</v>
      </c>
      <c r="AT524" t="s">
        <v>442</v>
      </c>
      <c r="AU524">
        <v>20</v>
      </c>
      <c r="AV524" t="s">
        <v>445</v>
      </c>
      <c r="AW524">
        <v>1000000</v>
      </c>
    </row>
    <row r="525" spans="1:49">
      <c r="A525">
        <v>827</v>
      </c>
      <c r="B525" t="s">
        <v>425</v>
      </c>
      <c r="C525">
        <v>-1</v>
      </c>
      <c r="D525" t="s">
        <v>426</v>
      </c>
      <c r="E525">
        <v>1</v>
      </c>
      <c r="F525" t="s">
        <v>427</v>
      </c>
      <c r="G525" t="s">
        <v>428</v>
      </c>
      <c r="H525">
        <v>856.676</v>
      </c>
      <c r="I525" t="s">
        <v>429</v>
      </c>
      <c r="J525">
        <v>0.0001</v>
      </c>
      <c r="K525" t="s">
        <v>71</v>
      </c>
      <c r="L525" t="s">
        <v>430</v>
      </c>
      <c r="M525">
        <v>0.66848</v>
      </c>
      <c r="N525" t="s">
        <v>71</v>
      </c>
      <c r="O525" t="s">
        <v>431</v>
      </c>
      <c r="P525">
        <v>0.000166</v>
      </c>
      <c r="Q525" t="s">
        <v>71</v>
      </c>
      <c r="R525" t="s">
        <v>432</v>
      </c>
      <c r="S525" t="e">
        <f t="shared" si="12"/>
        <v>#NAME?</v>
      </c>
      <c r="T525" t="s">
        <v>71</v>
      </c>
      <c r="U525" t="s">
        <v>70</v>
      </c>
      <c r="V525">
        <v>0.01297</v>
      </c>
      <c r="W525" t="s">
        <v>71</v>
      </c>
      <c r="X525" t="s">
        <v>72</v>
      </c>
      <c r="Y525">
        <v>0</v>
      </c>
      <c r="Z525" t="s">
        <v>71</v>
      </c>
      <c r="AA525" t="s">
        <v>73</v>
      </c>
      <c r="AB525">
        <v>0</v>
      </c>
      <c r="AC525" t="s">
        <v>71</v>
      </c>
      <c r="AD525" t="s">
        <v>446</v>
      </c>
      <c r="AE525">
        <v>0</v>
      </c>
      <c r="AF525" t="s">
        <v>71</v>
      </c>
      <c r="AG525" t="s">
        <v>74</v>
      </c>
      <c r="AH525">
        <v>0</v>
      </c>
      <c r="AI525" t="s">
        <v>71</v>
      </c>
      <c r="AJ525" t="s">
        <v>437</v>
      </c>
      <c r="AK525">
        <v>20</v>
      </c>
      <c r="AL525" t="s">
        <v>438</v>
      </c>
      <c r="AM525">
        <v>10000</v>
      </c>
      <c r="AN525" t="s">
        <v>439</v>
      </c>
      <c r="AO525">
        <v>4</v>
      </c>
      <c r="AP525" t="s">
        <v>440</v>
      </c>
      <c r="AQ525">
        <v>500</v>
      </c>
      <c r="AR525" t="s">
        <v>441</v>
      </c>
      <c r="AS525">
        <v>20</v>
      </c>
      <c r="AT525" t="s">
        <v>442</v>
      </c>
      <c r="AU525">
        <v>20</v>
      </c>
      <c r="AV525" t="s">
        <v>445</v>
      </c>
      <c r="AW525">
        <v>1000000</v>
      </c>
    </row>
    <row r="526" spans="1:49">
      <c r="A526">
        <v>827</v>
      </c>
      <c r="B526" t="s">
        <v>425</v>
      </c>
      <c r="C526">
        <v>3</v>
      </c>
      <c r="D526" t="s">
        <v>426</v>
      </c>
      <c r="E526">
        <v>0</v>
      </c>
      <c r="F526" t="s">
        <v>427</v>
      </c>
      <c r="G526" t="s">
        <v>428</v>
      </c>
      <c r="H526">
        <v>800.976</v>
      </c>
      <c r="I526" t="s">
        <v>429</v>
      </c>
      <c r="J526">
        <v>7.6e-5</v>
      </c>
      <c r="K526" t="s">
        <v>71</v>
      </c>
      <c r="L526" t="s">
        <v>430</v>
      </c>
      <c r="M526">
        <v>0.21348</v>
      </c>
      <c r="N526" t="s">
        <v>71</v>
      </c>
      <c r="O526" t="s">
        <v>431</v>
      </c>
      <c r="P526">
        <v>9.8e-5</v>
      </c>
      <c r="Q526" t="s">
        <v>71</v>
      </c>
      <c r="R526" t="s">
        <v>432</v>
      </c>
      <c r="S526" t="e">
        <f t="shared" si="12"/>
        <v>#NAME?</v>
      </c>
      <c r="T526" t="s">
        <v>71</v>
      </c>
      <c r="U526" t="s">
        <v>70</v>
      </c>
      <c r="V526">
        <v>0.015793</v>
      </c>
      <c r="W526" t="s">
        <v>71</v>
      </c>
      <c r="X526" t="s">
        <v>72</v>
      </c>
      <c r="Y526">
        <v>0</v>
      </c>
      <c r="Z526" t="s">
        <v>71</v>
      </c>
      <c r="AA526" t="s">
        <v>73</v>
      </c>
      <c r="AB526">
        <v>0</v>
      </c>
      <c r="AC526" t="s">
        <v>71</v>
      </c>
      <c r="AD526" t="s">
        <v>446</v>
      </c>
      <c r="AE526">
        <v>0</v>
      </c>
      <c r="AF526" t="s">
        <v>71</v>
      </c>
      <c r="AG526" t="s">
        <v>74</v>
      </c>
      <c r="AH526">
        <v>0</v>
      </c>
      <c r="AI526" t="s">
        <v>71</v>
      </c>
      <c r="AJ526" t="s">
        <v>437</v>
      </c>
      <c r="AK526">
        <v>12</v>
      </c>
      <c r="AL526" t="s">
        <v>438</v>
      </c>
      <c r="AM526">
        <v>10000</v>
      </c>
      <c r="AN526" t="s">
        <v>439</v>
      </c>
      <c r="AO526">
        <v>4</v>
      </c>
      <c r="AP526" t="s">
        <v>440</v>
      </c>
      <c r="AQ526">
        <v>500</v>
      </c>
      <c r="AR526" t="s">
        <v>441</v>
      </c>
      <c r="AS526">
        <v>20</v>
      </c>
      <c r="AT526" t="s">
        <v>442</v>
      </c>
      <c r="AU526">
        <v>20</v>
      </c>
      <c r="AV526" t="s">
        <v>445</v>
      </c>
      <c r="AW526">
        <v>1000000</v>
      </c>
    </row>
    <row r="527" spans="1:49">
      <c r="A527">
        <v>827</v>
      </c>
      <c r="B527" t="s">
        <v>425</v>
      </c>
      <c r="C527">
        <v>3</v>
      </c>
      <c r="D527" t="s">
        <v>426</v>
      </c>
      <c r="E527">
        <v>1</v>
      </c>
      <c r="F527" t="s">
        <v>427</v>
      </c>
      <c r="G527" t="s">
        <v>428</v>
      </c>
      <c r="H527">
        <v>6.654</v>
      </c>
      <c r="I527" t="s">
        <v>429</v>
      </c>
      <c r="J527">
        <v>0.000144</v>
      </c>
      <c r="K527" t="s">
        <v>71</v>
      </c>
      <c r="L527" t="s">
        <v>430</v>
      </c>
      <c r="M527">
        <v>0.43761</v>
      </c>
      <c r="N527" t="s">
        <v>71</v>
      </c>
      <c r="O527" t="s">
        <v>431</v>
      </c>
      <c r="P527">
        <v>0.000188</v>
      </c>
      <c r="Q527" t="s">
        <v>71</v>
      </c>
      <c r="R527" t="s">
        <v>432</v>
      </c>
      <c r="S527" t="e">
        <f t="shared" si="12"/>
        <v>#NAME?</v>
      </c>
      <c r="T527" t="s">
        <v>71</v>
      </c>
      <c r="U527" t="s">
        <v>70</v>
      </c>
      <c r="V527">
        <v>0.036786</v>
      </c>
      <c r="W527" t="s">
        <v>71</v>
      </c>
      <c r="X527" t="s">
        <v>72</v>
      </c>
      <c r="Y527">
        <v>0</v>
      </c>
      <c r="Z527" t="s">
        <v>71</v>
      </c>
      <c r="AA527" t="s">
        <v>73</v>
      </c>
      <c r="AB527">
        <v>0</v>
      </c>
      <c r="AC527" t="s">
        <v>71</v>
      </c>
      <c r="AD527" t="s">
        <v>446</v>
      </c>
      <c r="AE527">
        <v>0</v>
      </c>
      <c r="AF527" t="s">
        <v>71</v>
      </c>
      <c r="AG527" t="s">
        <v>74</v>
      </c>
      <c r="AH527">
        <v>0</v>
      </c>
      <c r="AI527" t="s">
        <v>71</v>
      </c>
      <c r="AJ527" t="s">
        <v>437</v>
      </c>
      <c r="AK527">
        <v>12</v>
      </c>
      <c r="AL527" t="s">
        <v>438</v>
      </c>
      <c r="AM527">
        <v>10000</v>
      </c>
      <c r="AN527" t="s">
        <v>439</v>
      </c>
      <c r="AO527">
        <v>10</v>
      </c>
      <c r="AP527" t="s">
        <v>440</v>
      </c>
      <c r="AQ527">
        <v>500</v>
      </c>
      <c r="AR527" t="s">
        <v>441</v>
      </c>
      <c r="AS527">
        <v>20</v>
      </c>
      <c r="AT527" t="s">
        <v>442</v>
      </c>
      <c r="AU527">
        <v>20</v>
      </c>
      <c r="AV527" t="s">
        <v>445</v>
      </c>
      <c r="AW527">
        <v>1000000</v>
      </c>
    </row>
    <row r="528" spans="1:49">
      <c r="A528">
        <v>827</v>
      </c>
      <c r="B528" t="s">
        <v>425</v>
      </c>
      <c r="C528">
        <v>3</v>
      </c>
      <c r="D528" t="s">
        <v>426</v>
      </c>
      <c r="E528">
        <v>1</v>
      </c>
      <c r="F528" t="s">
        <v>427</v>
      </c>
      <c r="G528" t="s">
        <v>428</v>
      </c>
      <c r="H528">
        <v>6.654</v>
      </c>
      <c r="I528" t="s">
        <v>429</v>
      </c>
      <c r="J528">
        <v>0.000141</v>
      </c>
      <c r="K528" t="s">
        <v>71</v>
      </c>
      <c r="L528" t="s">
        <v>430</v>
      </c>
      <c r="M528">
        <v>0.435111</v>
      </c>
      <c r="N528" t="s">
        <v>71</v>
      </c>
      <c r="O528" t="s">
        <v>431</v>
      </c>
      <c r="P528">
        <v>0.000185</v>
      </c>
      <c r="Q528" t="s">
        <v>71</v>
      </c>
      <c r="R528" t="s">
        <v>432</v>
      </c>
      <c r="S528" t="e">
        <f t="shared" si="12"/>
        <v>#NAME?</v>
      </c>
      <c r="T528" t="s">
        <v>71</v>
      </c>
      <c r="U528" t="s">
        <v>70</v>
      </c>
      <c r="V528">
        <v>0.03674</v>
      </c>
      <c r="W528" t="s">
        <v>71</v>
      </c>
      <c r="X528" t="s">
        <v>72</v>
      </c>
      <c r="Y528">
        <v>0</v>
      </c>
      <c r="Z528" t="s">
        <v>71</v>
      </c>
      <c r="AA528" t="s">
        <v>73</v>
      </c>
      <c r="AB528">
        <v>0</v>
      </c>
      <c r="AC528" t="s">
        <v>71</v>
      </c>
      <c r="AD528" t="s">
        <v>446</v>
      </c>
      <c r="AE528">
        <v>0</v>
      </c>
      <c r="AF528" t="s">
        <v>71</v>
      </c>
      <c r="AG528" t="s">
        <v>74</v>
      </c>
      <c r="AH528">
        <v>0</v>
      </c>
      <c r="AI528" t="s">
        <v>71</v>
      </c>
      <c r="AJ528" t="s">
        <v>437</v>
      </c>
      <c r="AK528">
        <v>12</v>
      </c>
      <c r="AL528" t="s">
        <v>438</v>
      </c>
      <c r="AM528">
        <v>10000</v>
      </c>
      <c r="AN528" t="s">
        <v>439</v>
      </c>
      <c r="AO528">
        <v>10</v>
      </c>
      <c r="AP528" t="s">
        <v>440</v>
      </c>
      <c r="AQ528">
        <v>500</v>
      </c>
      <c r="AR528" t="s">
        <v>441</v>
      </c>
      <c r="AS528">
        <v>20</v>
      </c>
      <c r="AT528" t="s">
        <v>442</v>
      </c>
      <c r="AU528">
        <v>20</v>
      </c>
      <c r="AV528" t="s">
        <v>445</v>
      </c>
      <c r="AW528">
        <v>1000000</v>
      </c>
    </row>
    <row r="529" spans="1:49">
      <c r="A529">
        <v>826</v>
      </c>
      <c r="B529" t="s">
        <v>425</v>
      </c>
      <c r="C529">
        <v>4</v>
      </c>
      <c r="D529" t="s">
        <v>426</v>
      </c>
      <c r="E529">
        <v>2</v>
      </c>
      <c r="F529" t="s">
        <v>427</v>
      </c>
      <c r="G529" t="s">
        <v>428</v>
      </c>
      <c r="H529">
        <v>8.822</v>
      </c>
      <c r="I529" t="s">
        <v>429</v>
      </c>
      <c r="J529">
        <v>0.000136</v>
      </c>
      <c r="K529" t="s">
        <v>71</v>
      </c>
      <c r="L529" t="s">
        <v>430</v>
      </c>
      <c r="M529">
        <v>0.967841</v>
      </c>
      <c r="N529" t="s">
        <v>71</v>
      </c>
      <c r="O529" t="s">
        <v>431</v>
      </c>
      <c r="P529">
        <v>0.000232</v>
      </c>
      <c r="Q529" t="s">
        <v>71</v>
      </c>
      <c r="R529" t="s">
        <v>432</v>
      </c>
      <c r="S529" t="e">
        <f t="shared" si="12"/>
        <v>#NAME?</v>
      </c>
      <c r="T529" t="s">
        <v>71</v>
      </c>
      <c r="U529" t="s">
        <v>70</v>
      </c>
      <c r="V529">
        <v>0.024404</v>
      </c>
      <c r="W529" t="s">
        <v>71</v>
      </c>
      <c r="X529" t="s">
        <v>72</v>
      </c>
      <c r="Y529">
        <v>0</v>
      </c>
      <c r="Z529" t="s">
        <v>71</v>
      </c>
      <c r="AA529" t="s">
        <v>73</v>
      </c>
      <c r="AB529">
        <v>0</v>
      </c>
      <c r="AC529" t="s">
        <v>71</v>
      </c>
      <c r="AD529" t="s">
        <v>446</v>
      </c>
      <c r="AE529">
        <v>0</v>
      </c>
      <c r="AF529" t="s">
        <v>71</v>
      </c>
      <c r="AG529" t="s">
        <v>74</v>
      </c>
      <c r="AH529">
        <v>0</v>
      </c>
      <c r="AI529" t="s">
        <v>71</v>
      </c>
      <c r="AJ529" t="s">
        <v>437</v>
      </c>
      <c r="AK529">
        <v>16</v>
      </c>
      <c r="AL529" t="s">
        <v>438</v>
      </c>
      <c r="AM529">
        <v>10000</v>
      </c>
      <c r="AN529" t="s">
        <v>439</v>
      </c>
      <c r="AO529">
        <v>10</v>
      </c>
      <c r="AP529" t="s">
        <v>440</v>
      </c>
      <c r="AQ529">
        <v>500</v>
      </c>
      <c r="AR529" t="s">
        <v>441</v>
      </c>
      <c r="AS529">
        <v>20</v>
      </c>
      <c r="AT529" t="s">
        <v>442</v>
      </c>
      <c r="AU529">
        <v>20</v>
      </c>
      <c r="AV529" t="s">
        <v>445</v>
      </c>
      <c r="AW529">
        <v>1000000</v>
      </c>
    </row>
    <row r="530" spans="1:49">
      <c r="A530">
        <v>826</v>
      </c>
      <c r="B530" t="s">
        <v>425</v>
      </c>
      <c r="C530">
        <v>3</v>
      </c>
      <c r="D530" t="s">
        <v>426</v>
      </c>
      <c r="E530">
        <v>1</v>
      </c>
      <c r="F530" t="s">
        <v>427</v>
      </c>
      <c r="G530" t="s">
        <v>428</v>
      </c>
      <c r="H530">
        <v>7.708</v>
      </c>
      <c r="I530" t="s">
        <v>429</v>
      </c>
      <c r="J530">
        <v>0.000118</v>
      </c>
      <c r="K530" t="s">
        <v>71</v>
      </c>
      <c r="L530" t="s">
        <v>430</v>
      </c>
      <c r="M530">
        <v>0.46011</v>
      </c>
      <c r="N530" t="s">
        <v>71</v>
      </c>
      <c r="O530" t="s">
        <v>431</v>
      </c>
      <c r="P530">
        <v>0.000164</v>
      </c>
      <c r="Q530" t="s">
        <v>71</v>
      </c>
      <c r="R530" t="s">
        <v>432</v>
      </c>
      <c r="S530" t="e">
        <f t="shared" si="12"/>
        <v>#NAME?</v>
      </c>
      <c r="T530" t="s">
        <v>71</v>
      </c>
      <c r="U530" t="s">
        <v>70</v>
      </c>
      <c r="V530">
        <v>0.038509</v>
      </c>
      <c r="W530" t="s">
        <v>71</v>
      </c>
      <c r="X530" t="s">
        <v>72</v>
      </c>
      <c r="Y530">
        <v>0</v>
      </c>
      <c r="Z530" t="s">
        <v>71</v>
      </c>
      <c r="AA530" t="s">
        <v>73</v>
      </c>
      <c r="AB530">
        <v>0</v>
      </c>
      <c r="AC530" t="s">
        <v>71</v>
      </c>
      <c r="AD530" t="s">
        <v>446</v>
      </c>
      <c r="AE530">
        <v>0</v>
      </c>
      <c r="AF530" t="s">
        <v>71</v>
      </c>
      <c r="AG530" t="s">
        <v>74</v>
      </c>
      <c r="AH530">
        <v>0</v>
      </c>
      <c r="AI530" t="s">
        <v>71</v>
      </c>
      <c r="AJ530" t="s">
        <v>437</v>
      </c>
      <c r="AK530">
        <v>10</v>
      </c>
      <c r="AL530" t="s">
        <v>438</v>
      </c>
      <c r="AM530">
        <v>10000</v>
      </c>
      <c r="AN530" t="s">
        <v>439</v>
      </c>
      <c r="AO530">
        <v>10</v>
      </c>
      <c r="AP530" t="s">
        <v>440</v>
      </c>
      <c r="AQ530">
        <v>500</v>
      </c>
      <c r="AR530" t="s">
        <v>441</v>
      </c>
      <c r="AS530">
        <v>20</v>
      </c>
      <c r="AT530" t="s">
        <v>442</v>
      </c>
      <c r="AU530">
        <v>20</v>
      </c>
      <c r="AV530" t="s">
        <v>445</v>
      </c>
      <c r="AW530">
        <v>1000000</v>
      </c>
    </row>
    <row r="531" spans="1:49">
      <c r="A531">
        <v>825</v>
      </c>
      <c r="B531" t="s">
        <v>425</v>
      </c>
      <c r="C531">
        <v>3</v>
      </c>
      <c r="D531" t="s">
        <v>426</v>
      </c>
      <c r="E531">
        <v>1</v>
      </c>
      <c r="F531" t="s">
        <v>427</v>
      </c>
      <c r="G531" t="s">
        <v>428</v>
      </c>
      <c r="H531">
        <v>6.91</v>
      </c>
      <c r="I531" t="s">
        <v>429</v>
      </c>
      <c r="J531">
        <v>0.000114</v>
      </c>
      <c r="K531" t="s">
        <v>71</v>
      </c>
      <c r="L531" t="s">
        <v>430</v>
      </c>
      <c r="M531">
        <v>0.488651</v>
      </c>
      <c r="N531" t="s">
        <v>71</v>
      </c>
      <c r="O531" t="s">
        <v>431</v>
      </c>
      <c r="P531">
        <v>0.000163</v>
      </c>
      <c r="Q531" t="s">
        <v>71</v>
      </c>
      <c r="R531" t="s">
        <v>432</v>
      </c>
      <c r="S531" t="e">
        <f t="shared" si="12"/>
        <v>#NAME?</v>
      </c>
      <c r="T531" t="s">
        <v>71</v>
      </c>
      <c r="U531" t="s">
        <v>70</v>
      </c>
      <c r="V531">
        <v>0.047687</v>
      </c>
      <c r="W531" t="s">
        <v>71</v>
      </c>
      <c r="X531" t="s">
        <v>72</v>
      </c>
      <c r="Y531">
        <v>0</v>
      </c>
      <c r="Z531" t="s">
        <v>71</v>
      </c>
      <c r="AA531" t="s">
        <v>73</v>
      </c>
      <c r="AB531">
        <v>0</v>
      </c>
      <c r="AC531" t="s">
        <v>71</v>
      </c>
      <c r="AD531" t="s">
        <v>446</v>
      </c>
      <c r="AE531">
        <v>0</v>
      </c>
      <c r="AF531" t="s">
        <v>71</v>
      </c>
      <c r="AG531" t="s">
        <v>74</v>
      </c>
      <c r="AH531">
        <v>0</v>
      </c>
      <c r="AI531" t="s">
        <v>71</v>
      </c>
      <c r="AJ531" t="s">
        <v>437</v>
      </c>
      <c r="AK531">
        <v>8</v>
      </c>
      <c r="AL531" t="s">
        <v>438</v>
      </c>
      <c r="AM531">
        <v>10000</v>
      </c>
      <c r="AN531" t="s">
        <v>439</v>
      </c>
      <c r="AO531">
        <v>10</v>
      </c>
      <c r="AP531" t="s">
        <v>440</v>
      </c>
      <c r="AQ531">
        <v>500</v>
      </c>
      <c r="AR531" t="s">
        <v>441</v>
      </c>
      <c r="AS531">
        <v>20</v>
      </c>
      <c r="AT531" t="s">
        <v>442</v>
      </c>
      <c r="AU531">
        <v>20</v>
      </c>
      <c r="AV531" t="s">
        <v>445</v>
      </c>
      <c r="AW531">
        <v>1000000</v>
      </c>
    </row>
    <row r="532" spans="1:49">
      <c r="A532">
        <v>825</v>
      </c>
      <c r="B532" t="s">
        <v>425</v>
      </c>
      <c r="C532">
        <v>3</v>
      </c>
      <c r="D532" t="s">
        <v>426</v>
      </c>
      <c r="E532">
        <v>1</v>
      </c>
      <c r="F532" t="s">
        <v>427</v>
      </c>
      <c r="G532" t="s">
        <v>428</v>
      </c>
      <c r="H532">
        <v>2430.54</v>
      </c>
      <c r="I532" t="s">
        <v>429</v>
      </c>
      <c r="J532">
        <v>6.9e-5</v>
      </c>
      <c r="K532" t="s">
        <v>71</v>
      </c>
      <c r="L532" t="s">
        <v>430</v>
      </c>
      <c r="M532">
        <v>0.246451</v>
      </c>
      <c r="N532" t="s">
        <v>71</v>
      </c>
      <c r="O532" t="s">
        <v>431</v>
      </c>
      <c r="P532">
        <v>9.4e-5</v>
      </c>
      <c r="Q532" t="s">
        <v>71</v>
      </c>
      <c r="R532" t="s">
        <v>432</v>
      </c>
      <c r="S532" t="e">
        <f t="shared" si="12"/>
        <v>#NAME?</v>
      </c>
      <c r="T532" t="s">
        <v>71</v>
      </c>
      <c r="U532" t="s">
        <v>70</v>
      </c>
      <c r="V532">
        <v>0.023781</v>
      </c>
      <c r="W532" t="s">
        <v>71</v>
      </c>
      <c r="X532" t="s">
        <v>72</v>
      </c>
      <c r="Y532">
        <v>0</v>
      </c>
      <c r="Z532" t="s">
        <v>71</v>
      </c>
      <c r="AA532" t="s">
        <v>73</v>
      </c>
      <c r="AB532">
        <v>0</v>
      </c>
      <c r="AC532" t="s">
        <v>71</v>
      </c>
      <c r="AD532" t="s">
        <v>446</v>
      </c>
      <c r="AE532">
        <v>0</v>
      </c>
      <c r="AF532" t="s">
        <v>71</v>
      </c>
      <c r="AG532" t="s">
        <v>74</v>
      </c>
      <c r="AH532">
        <v>0</v>
      </c>
      <c r="AI532" t="s">
        <v>71</v>
      </c>
      <c r="AJ532" t="s">
        <v>437</v>
      </c>
      <c r="AK532">
        <v>8</v>
      </c>
      <c r="AL532" t="s">
        <v>438</v>
      </c>
      <c r="AM532">
        <v>10000</v>
      </c>
      <c r="AN532" t="s">
        <v>439</v>
      </c>
      <c r="AO532">
        <v>5</v>
      </c>
      <c r="AP532" t="s">
        <v>440</v>
      </c>
      <c r="AQ532">
        <v>500</v>
      </c>
      <c r="AR532" t="s">
        <v>441</v>
      </c>
      <c r="AS532">
        <v>20</v>
      </c>
      <c r="AT532" t="s">
        <v>442</v>
      </c>
      <c r="AU532">
        <v>20</v>
      </c>
      <c r="AV532" t="s">
        <v>445</v>
      </c>
      <c r="AW532">
        <v>1000000</v>
      </c>
    </row>
    <row r="533" spans="1:49">
      <c r="A533">
        <v>824</v>
      </c>
      <c r="B533" t="s">
        <v>425</v>
      </c>
      <c r="C533">
        <v>3</v>
      </c>
      <c r="D533" t="s">
        <v>426</v>
      </c>
      <c r="E533">
        <v>1</v>
      </c>
      <c r="F533" t="s">
        <v>427</v>
      </c>
      <c r="G533" t="s">
        <v>428</v>
      </c>
      <c r="H533">
        <v>2668.418</v>
      </c>
      <c r="I533" t="s">
        <v>429</v>
      </c>
      <c r="J533">
        <v>7.9e-5</v>
      </c>
      <c r="K533" t="s">
        <v>71</v>
      </c>
      <c r="L533" t="s">
        <v>430</v>
      </c>
      <c r="M533">
        <v>0.27907</v>
      </c>
      <c r="N533" t="s">
        <v>71</v>
      </c>
      <c r="O533" t="s">
        <v>431</v>
      </c>
      <c r="P533">
        <v>0.000107</v>
      </c>
      <c r="Q533" t="s">
        <v>71</v>
      </c>
      <c r="R533" t="s">
        <v>432</v>
      </c>
      <c r="S533" t="e">
        <f t="shared" si="12"/>
        <v>#NAME?</v>
      </c>
      <c r="T533" t="s">
        <v>71</v>
      </c>
      <c r="U533" t="s">
        <v>70</v>
      </c>
      <c r="V533">
        <v>0.020847</v>
      </c>
      <c r="W533" t="s">
        <v>71</v>
      </c>
      <c r="X533" t="s">
        <v>72</v>
      </c>
      <c r="Y533">
        <v>0</v>
      </c>
      <c r="Z533" t="s">
        <v>71</v>
      </c>
      <c r="AA533" t="s">
        <v>73</v>
      </c>
      <c r="AB533">
        <v>0</v>
      </c>
      <c r="AC533" t="s">
        <v>71</v>
      </c>
      <c r="AD533" t="s">
        <v>446</v>
      </c>
      <c r="AE533">
        <v>0</v>
      </c>
      <c r="AF533" t="s">
        <v>71</v>
      </c>
      <c r="AG533" t="s">
        <v>74</v>
      </c>
      <c r="AH533">
        <v>0</v>
      </c>
      <c r="AI533" t="s">
        <v>71</v>
      </c>
      <c r="AJ533" t="s">
        <v>437</v>
      </c>
      <c r="AK533">
        <v>10</v>
      </c>
      <c r="AL533" t="s">
        <v>438</v>
      </c>
      <c r="AM533">
        <v>10000</v>
      </c>
      <c r="AN533" t="s">
        <v>439</v>
      </c>
      <c r="AO533">
        <v>5</v>
      </c>
      <c r="AP533" t="s">
        <v>440</v>
      </c>
      <c r="AQ533">
        <v>500</v>
      </c>
      <c r="AR533" t="s">
        <v>441</v>
      </c>
      <c r="AS533">
        <v>20</v>
      </c>
      <c r="AT533" t="s">
        <v>442</v>
      </c>
      <c r="AU533">
        <v>20</v>
      </c>
      <c r="AV533" t="s">
        <v>445</v>
      </c>
      <c r="AW533">
        <v>1000000</v>
      </c>
    </row>
    <row r="534" spans="1:49">
      <c r="A534">
        <v>824</v>
      </c>
      <c r="B534" t="s">
        <v>425</v>
      </c>
      <c r="C534">
        <v>6</v>
      </c>
      <c r="D534" t="s">
        <v>426</v>
      </c>
      <c r="E534">
        <v>3</v>
      </c>
      <c r="F534" t="s">
        <v>427</v>
      </c>
      <c r="G534" t="s">
        <v>428</v>
      </c>
      <c r="H534">
        <v>3137.028</v>
      </c>
      <c r="I534" t="s">
        <v>429</v>
      </c>
      <c r="J534">
        <v>9.1e-5</v>
      </c>
      <c r="K534" t="s">
        <v>71</v>
      </c>
      <c r="L534" t="s">
        <v>430</v>
      </c>
      <c r="M534">
        <v>2.216354</v>
      </c>
      <c r="N534" t="s">
        <v>71</v>
      </c>
      <c r="O534" t="s">
        <v>431</v>
      </c>
      <c r="P534">
        <v>0.000313</v>
      </c>
      <c r="Q534" t="s">
        <v>71</v>
      </c>
      <c r="R534" t="s">
        <v>432</v>
      </c>
      <c r="S534" t="e">
        <f t="shared" si="12"/>
        <v>#NAME?</v>
      </c>
      <c r="T534" t="s">
        <v>71</v>
      </c>
      <c r="U534" t="s">
        <v>70</v>
      </c>
      <c r="V534">
        <v>0.004473</v>
      </c>
      <c r="W534" t="s">
        <v>71</v>
      </c>
      <c r="X534" t="s">
        <v>72</v>
      </c>
      <c r="Y534">
        <v>0</v>
      </c>
      <c r="Z534" t="s">
        <v>71</v>
      </c>
      <c r="AA534" t="s">
        <v>73</v>
      </c>
      <c r="AB534">
        <v>0</v>
      </c>
      <c r="AC534" t="s">
        <v>71</v>
      </c>
      <c r="AD534" t="s">
        <v>446</v>
      </c>
      <c r="AE534">
        <v>0</v>
      </c>
      <c r="AF534" t="s">
        <v>71</v>
      </c>
      <c r="AG534" t="s">
        <v>74</v>
      </c>
      <c r="AH534">
        <v>0</v>
      </c>
      <c r="AI534" t="s">
        <v>71</v>
      </c>
      <c r="AJ534" t="s">
        <v>437</v>
      </c>
      <c r="AK534">
        <v>64</v>
      </c>
      <c r="AL534" t="s">
        <v>438</v>
      </c>
      <c r="AM534">
        <v>10000</v>
      </c>
      <c r="AN534" t="s">
        <v>439</v>
      </c>
      <c r="AO534">
        <v>5</v>
      </c>
      <c r="AP534" t="s">
        <v>440</v>
      </c>
      <c r="AQ534">
        <v>500</v>
      </c>
      <c r="AR534" t="s">
        <v>441</v>
      </c>
      <c r="AS534">
        <v>20</v>
      </c>
      <c r="AT534" t="s">
        <v>442</v>
      </c>
      <c r="AU534">
        <v>20</v>
      </c>
      <c r="AV534" t="s">
        <v>445</v>
      </c>
      <c r="AW534">
        <v>1000000</v>
      </c>
    </row>
    <row r="535" spans="1:49">
      <c r="A535">
        <v>824</v>
      </c>
      <c r="B535" t="s">
        <v>425</v>
      </c>
      <c r="C535">
        <v>6</v>
      </c>
      <c r="D535" t="s">
        <v>426</v>
      </c>
      <c r="E535">
        <v>3</v>
      </c>
      <c r="F535" t="s">
        <v>427</v>
      </c>
      <c r="G535" t="s">
        <v>428</v>
      </c>
      <c r="H535">
        <v>3341.642</v>
      </c>
      <c r="I535" t="s">
        <v>429</v>
      </c>
      <c r="J535">
        <v>9.7e-5</v>
      </c>
      <c r="K535" t="s">
        <v>71</v>
      </c>
      <c r="L535" t="s">
        <v>430</v>
      </c>
      <c r="M535">
        <v>2.259703</v>
      </c>
      <c r="N535" t="s">
        <v>71</v>
      </c>
      <c r="O535" t="s">
        <v>431</v>
      </c>
      <c r="P535">
        <v>0.000323</v>
      </c>
      <c r="Q535" t="s">
        <v>71</v>
      </c>
      <c r="R535" t="s">
        <v>432</v>
      </c>
      <c r="S535" t="e">
        <f t="shared" si="12"/>
        <v>#NAME?</v>
      </c>
      <c r="T535" t="s">
        <v>71</v>
      </c>
      <c r="U535" t="s">
        <v>70</v>
      </c>
      <c r="V535">
        <v>0.004398</v>
      </c>
      <c r="W535" t="s">
        <v>71</v>
      </c>
      <c r="X535" t="s">
        <v>72</v>
      </c>
      <c r="Y535">
        <v>0</v>
      </c>
      <c r="Z535" t="s">
        <v>71</v>
      </c>
      <c r="AA535" t="s">
        <v>73</v>
      </c>
      <c r="AB535">
        <v>0</v>
      </c>
      <c r="AC535" t="s">
        <v>71</v>
      </c>
      <c r="AD535" t="s">
        <v>446</v>
      </c>
      <c r="AE535">
        <v>0</v>
      </c>
      <c r="AF535" t="s">
        <v>71</v>
      </c>
      <c r="AG535" t="s">
        <v>74</v>
      </c>
      <c r="AH535">
        <v>0</v>
      </c>
      <c r="AI535" t="s">
        <v>71</v>
      </c>
      <c r="AJ535" t="s">
        <v>437</v>
      </c>
      <c r="AK535">
        <v>50</v>
      </c>
      <c r="AL535" t="s">
        <v>438</v>
      </c>
      <c r="AM535">
        <v>10000</v>
      </c>
      <c r="AN535" t="s">
        <v>439</v>
      </c>
      <c r="AO535">
        <v>5</v>
      </c>
      <c r="AP535" t="s">
        <v>440</v>
      </c>
      <c r="AQ535">
        <v>500</v>
      </c>
      <c r="AR535" t="s">
        <v>441</v>
      </c>
      <c r="AS535">
        <v>20</v>
      </c>
      <c r="AT535" t="s">
        <v>442</v>
      </c>
      <c r="AU535">
        <v>20</v>
      </c>
      <c r="AV535" t="s">
        <v>445</v>
      </c>
      <c r="AW535">
        <v>100</v>
      </c>
    </row>
    <row r="536" spans="1:49">
      <c r="A536">
        <v>824</v>
      </c>
      <c r="B536" t="s">
        <v>425</v>
      </c>
      <c r="C536">
        <v>6</v>
      </c>
      <c r="D536" t="s">
        <v>426</v>
      </c>
      <c r="E536">
        <v>3</v>
      </c>
      <c r="F536" t="s">
        <v>427</v>
      </c>
      <c r="G536" t="s">
        <v>428</v>
      </c>
      <c r="H536">
        <v>1706.378</v>
      </c>
      <c r="I536" t="s">
        <v>429</v>
      </c>
      <c r="J536">
        <v>9.5e-5</v>
      </c>
      <c r="K536" t="s">
        <v>71</v>
      </c>
      <c r="L536" t="s">
        <v>430</v>
      </c>
      <c r="M536">
        <v>2.054574</v>
      </c>
      <c r="N536" t="s">
        <v>71</v>
      </c>
      <c r="O536" t="s">
        <v>431</v>
      </c>
      <c r="P536">
        <v>0.000301</v>
      </c>
      <c r="Q536" t="s">
        <v>71</v>
      </c>
      <c r="R536" t="s">
        <v>432</v>
      </c>
      <c r="S536" t="e">
        <f t="shared" si="12"/>
        <v>#NAME?</v>
      </c>
      <c r="T536" t="s">
        <v>71</v>
      </c>
      <c r="U536" t="s">
        <v>70</v>
      </c>
      <c r="V536">
        <v>0.0046</v>
      </c>
      <c r="W536" t="s">
        <v>71</v>
      </c>
      <c r="X536" t="s">
        <v>72</v>
      </c>
      <c r="Y536">
        <v>0</v>
      </c>
      <c r="Z536" t="s">
        <v>71</v>
      </c>
      <c r="AA536" t="s">
        <v>73</v>
      </c>
      <c r="AB536">
        <v>0</v>
      </c>
      <c r="AC536" t="s">
        <v>71</v>
      </c>
      <c r="AD536" t="s">
        <v>446</v>
      </c>
      <c r="AE536">
        <v>0</v>
      </c>
      <c r="AF536" t="s">
        <v>71</v>
      </c>
      <c r="AG536" t="s">
        <v>74</v>
      </c>
      <c r="AH536">
        <v>0</v>
      </c>
      <c r="AI536" t="s">
        <v>71</v>
      </c>
      <c r="AJ536" t="s">
        <v>437</v>
      </c>
      <c r="AK536">
        <v>50</v>
      </c>
      <c r="AL536" t="s">
        <v>438</v>
      </c>
      <c r="AM536">
        <v>10000</v>
      </c>
      <c r="AN536" t="s">
        <v>439</v>
      </c>
      <c r="AO536">
        <v>5</v>
      </c>
      <c r="AP536" t="s">
        <v>440</v>
      </c>
      <c r="AQ536">
        <v>500</v>
      </c>
      <c r="AR536" t="s">
        <v>441</v>
      </c>
      <c r="AS536">
        <v>20</v>
      </c>
      <c r="AT536" t="s">
        <v>442</v>
      </c>
      <c r="AU536">
        <v>20</v>
      </c>
      <c r="AV536" t="s">
        <v>445</v>
      </c>
      <c r="AW536">
        <v>100</v>
      </c>
    </row>
    <row r="537" spans="1:49">
      <c r="A537">
        <v>824</v>
      </c>
      <c r="B537" t="s">
        <v>425</v>
      </c>
      <c r="C537">
        <v>6</v>
      </c>
      <c r="D537" t="s">
        <v>426</v>
      </c>
      <c r="E537">
        <v>3</v>
      </c>
      <c r="F537" t="s">
        <v>427</v>
      </c>
      <c r="G537" t="s">
        <v>428</v>
      </c>
      <c r="H537">
        <v>791.188</v>
      </c>
      <c r="I537" t="s">
        <v>429</v>
      </c>
      <c r="J537">
        <v>0.000108</v>
      </c>
      <c r="K537" t="s">
        <v>71</v>
      </c>
      <c r="L537" t="s">
        <v>430</v>
      </c>
      <c r="M537">
        <v>2.099852</v>
      </c>
      <c r="N537" t="s">
        <v>71</v>
      </c>
      <c r="O537" t="s">
        <v>431</v>
      </c>
      <c r="P537">
        <v>0.000318</v>
      </c>
      <c r="Q537" t="s">
        <v>71</v>
      </c>
      <c r="R537" t="s">
        <v>432</v>
      </c>
      <c r="S537" t="e">
        <f t="shared" si="12"/>
        <v>#NAME?</v>
      </c>
      <c r="T537" t="s">
        <v>71</v>
      </c>
      <c r="U537" t="s">
        <v>70</v>
      </c>
      <c r="V537">
        <v>0.004821</v>
      </c>
      <c r="W537" t="s">
        <v>71</v>
      </c>
      <c r="X537" t="s">
        <v>72</v>
      </c>
      <c r="Y537">
        <v>0</v>
      </c>
      <c r="Z537" t="s">
        <v>71</v>
      </c>
      <c r="AA537" t="s">
        <v>73</v>
      </c>
      <c r="AB537">
        <v>0</v>
      </c>
      <c r="AC537" t="s">
        <v>71</v>
      </c>
      <c r="AD537" t="s">
        <v>446</v>
      </c>
      <c r="AE537">
        <v>0</v>
      </c>
      <c r="AF537" t="s">
        <v>71</v>
      </c>
      <c r="AG537" t="s">
        <v>74</v>
      </c>
      <c r="AH537">
        <v>0</v>
      </c>
      <c r="AI537" t="s">
        <v>71</v>
      </c>
      <c r="AJ537" t="s">
        <v>437</v>
      </c>
      <c r="AK537">
        <v>50</v>
      </c>
      <c r="AL537" t="s">
        <v>438</v>
      </c>
      <c r="AM537">
        <v>10000</v>
      </c>
      <c r="AN537" t="s">
        <v>439</v>
      </c>
      <c r="AO537">
        <v>5</v>
      </c>
      <c r="AP537" t="s">
        <v>440</v>
      </c>
      <c r="AQ537">
        <v>500</v>
      </c>
      <c r="AR537" t="s">
        <v>441</v>
      </c>
      <c r="AS537">
        <v>20</v>
      </c>
      <c r="AT537" t="s">
        <v>442</v>
      </c>
      <c r="AU537">
        <v>20</v>
      </c>
      <c r="AV537" t="s">
        <v>445</v>
      </c>
      <c r="AW537">
        <v>100</v>
      </c>
    </row>
    <row r="538" spans="1:49">
      <c r="A538">
        <v>823</v>
      </c>
      <c r="B538" t="s">
        <v>425</v>
      </c>
      <c r="C538">
        <v>6</v>
      </c>
      <c r="D538" t="s">
        <v>426</v>
      </c>
      <c r="E538">
        <v>3</v>
      </c>
      <c r="F538" t="s">
        <v>427</v>
      </c>
      <c r="G538" t="s">
        <v>428</v>
      </c>
      <c r="H538">
        <v>108.168</v>
      </c>
      <c r="I538" t="s">
        <v>429</v>
      </c>
      <c r="J538">
        <v>0.000104</v>
      </c>
      <c r="K538" t="s">
        <v>71</v>
      </c>
      <c r="L538" t="s">
        <v>430</v>
      </c>
      <c r="M538">
        <v>2.123212</v>
      </c>
      <c r="N538" t="s">
        <v>71</v>
      </c>
      <c r="O538" t="s">
        <v>431</v>
      </c>
      <c r="P538">
        <v>0.000316</v>
      </c>
      <c r="Q538" t="s">
        <v>71</v>
      </c>
      <c r="R538" t="s">
        <v>432</v>
      </c>
      <c r="S538" t="e">
        <f t="shared" si="12"/>
        <v>#NAME?</v>
      </c>
      <c r="T538" t="s">
        <v>71</v>
      </c>
      <c r="U538" t="s">
        <v>70</v>
      </c>
      <c r="V538">
        <v>0.005377</v>
      </c>
      <c r="W538" t="s">
        <v>71</v>
      </c>
      <c r="X538" t="s">
        <v>72</v>
      </c>
      <c r="Y538">
        <v>0</v>
      </c>
      <c r="Z538" t="s">
        <v>71</v>
      </c>
      <c r="AA538" t="s">
        <v>73</v>
      </c>
      <c r="AB538">
        <v>0</v>
      </c>
      <c r="AC538" t="s">
        <v>71</v>
      </c>
      <c r="AD538" t="s">
        <v>446</v>
      </c>
      <c r="AE538">
        <v>0</v>
      </c>
      <c r="AF538" t="s">
        <v>71</v>
      </c>
      <c r="AG538" t="s">
        <v>74</v>
      </c>
      <c r="AH538">
        <v>0</v>
      </c>
      <c r="AI538" t="s">
        <v>71</v>
      </c>
      <c r="AJ538" t="s">
        <v>437</v>
      </c>
      <c r="AK538">
        <v>50</v>
      </c>
      <c r="AL538" t="s">
        <v>438</v>
      </c>
      <c r="AM538">
        <v>10000</v>
      </c>
      <c r="AN538" t="s">
        <v>439</v>
      </c>
      <c r="AO538">
        <v>5</v>
      </c>
      <c r="AP538" t="s">
        <v>440</v>
      </c>
      <c r="AQ538">
        <v>500</v>
      </c>
      <c r="AR538" t="s">
        <v>441</v>
      </c>
      <c r="AS538">
        <v>20</v>
      </c>
      <c r="AT538" t="s">
        <v>442</v>
      </c>
      <c r="AU538">
        <v>20</v>
      </c>
      <c r="AV538" t="s">
        <v>445</v>
      </c>
      <c r="AW538">
        <v>100</v>
      </c>
    </row>
    <row r="539" spans="1:49">
      <c r="A539">
        <v>822</v>
      </c>
      <c r="B539" t="s">
        <v>425</v>
      </c>
      <c r="C539">
        <v>6</v>
      </c>
      <c r="D539" t="s">
        <v>426</v>
      </c>
      <c r="E539">
        <v>3</v>
      </c>
      <c r="F539" t="s">
        <v>427</v>
      </c>
      <c r="G539" t="s">
        <v>428</v>
      </c>
      <c r="H539">
        <v>95.682</v>
      </c>
      <c r="I539" t="s">
        <v>429</v>
      </c>
      <c r="J539">
        <v>0.000121</v>
      </c>
      <c r="K539" t="s">
        <v>71</v>
      </c>
      <c r="L539" t="s">
        <v>430</v>
      </c>
      <c r="M539">
        <v>2.039423</v>
      </c>
      <c r="N539" t="s">
        <v>71</v>
      </c>
      <c r="O539" t="s">
        <v>431</v>
      </c>
      <c r="P539">
        <v>0.000325</v>
      </c>
      <c r="Q539" t="s">
        <v>71</v>
      </c>
      <c r="R539" t="s">
        <v>432</v>
      </c>
      <c r="S539" t="e">
        <f t="shared" si="12"/>
        <v>#NAME?</v>
      </c>
      <c r="T539" t="s">
        <v>71</v>
      </c>
      <c r="U539" t="s">
        <v>70</v>
      </c>
      <c r="V539">
        <v>0.005503</v>
      </c>
      <c r="W539" t="s">
        <v>71</v>
      </c>
      <c r="X539" t="s">
        <v>72</v>
      </c>
      <c r="Y539">
        <v>0</v>
      </c>
      <c r="Z539" t="s">
        <v>71</v>
      </c>
      <c r="AA539" t="s">
        <v>73</v>
      </c>
      <c r="AB539">
        <v>0</v>
      </c>
      <c r="AC539" t="s">
        <v>71</v>
      </c>
      <c r="AD539" t="s">
        <v>446</v>
      </c>
      <c r="AE539">
        <v>0</v>
      </c>
      <c r="AF539" t="s">
        <v>71</v>
      </c>
      <c r="AG539" t="s">
        <v>74</v>
      </c>
      <c r="AH539">
        <v>0</v>
      </c>
      <c r="AI539" t="s">
        <v>71</v>
      </c>
      <c r="AJ539" t="s">
        <v>437</v>
      </c>
      <c r="AK539">
        <v>64</v>
      </c>
      <c r="AL539" t="s">
        <v>438</v>
      </c>
      <c r="AM539">
        <v>10000</v>
      </c>
      <c r="AN539" t="s">
        <v>439</v>
      </c>
      <c r="AO539">
        <v>5</v>
      </c>
      <c r="AP539" t="s">
        <v>440</v>
      </c>
      <c r="AQ539">
        <v>500</v>
      </c>
      <c r="AR539" t="s">
        <v>441</v>
      </c>
      <c r="AS539">
        <v>20</v>
      </c>
      <c r="AT539" t="s">
        <v>442</v>
      </c>
      <c r="AU539">
        <v>20</v>
      </c>
      <c r="AV539" t="s">
        <v>445</v>
      </c>
      <c r="AW539">
        <v>1000000</v>
      </c>
    </row>
    <row r="540" spans="1:49">
      <c r="A540">
        <v>822</v>
      </c>
      <c r="B540" t="s">
        <v>425</v>
      </c>
      <c r="C540">
        <v>6</v>
      </c>
      <c r="D540" t="s">
        <v>426</v>
      </c>
      <c r="E540">
        <v>3</v>
      </c>
      <c r="F540" t="s">
        <v>427</v>
      </c>
      <c r="G540" t="s">
        <v>428</v>
      </c>
      <c r="H540">
        <v>95.734</v>
      </c>
      <c r="I540" t="s">
        <v>429</v>
      </c>
      <c r="J540">
        <v>0.00011</v>
      </c>
      <c r="K540" t="s">
        <v>71</v>
      </c>
      <c r="L540" t="s">
        <v>430</v>
      </c>
      <c r="M540">
        <v>1.989284</v>
      </c>
      <c r="N540" t="s">
        <v>71</v>
      </c>
      <c r="O540" t="s">
        <v>431</v>
      </c>
      <c r="P540">
        <v>0.000309</v>
      </c>
      <c r="Q540" t="s">
        <v>71</v>
      </c>
      <c r="R540" t="s">
        <v>432</v>
      </c>
      <c r="S540" t="e">
        <f t="shared" si="12"/>
        <v>#NAME?</v>
      </c>
      <c r="T540" t="s">
        <v>71</v>
      </c>
      <c r="U540" t="s">
        <v>70</v>
      </c>
      <c r="V540">
        <v>0.005044</v>
      </c>
      <c r="W540" t="s">
        <v>71</v>
      </c>
      <c r="X540" t="s">
        <v>72</v>
      </c>
      <c r="Y540">
        <v>0</v>
      </c>
      <c r="Z540" t="s">
        <v>71</v>
      </c>
      <c r="AA540" t="s">
        <v>73</v>
      </c>
      <c r="AB540">
        <v>0</v>
      </c>
      <c r="AC540" t="s">
        <v>71</v>
      </c>
      <c r="AD540" t="s">
        <v>446</v>
      </c>
      <c r="AE540">
        <v>0</v>
      </c>
      <c r="AF540" t="s">
        <v>71</v>
      </c>
      <c r="AG540" t="s">
        <v>74</v>
      </c>
      <c r="AH540">
        <v>0</v>
      </c>
      <c r="AI540" t="s">
        <v>71</v>
      </c>
      <c r="AJ540" t="s">
        <v>437</v>
      </c>
      <c r="AK540">
        <v>70</v>
      </c>
      <c r="AL540" t="s">
        <v>438</v>
      </c>
      <c r="AM540">
        <v>10000</v>
      </c>
      <c r="AN540" t="s">
        <v>439</v>
      </c>
      <c r="AO540">
        <v>5</v>
      </c>
      <c r="AP540" t="s">
        <v>440</v>
      </c>
      <c r="AQ540">
        <v>500</v>
      </c>
      <c r="AR540" t="s">
        <v>441</v>
      </c>
      <c r="AS540">
        <v>20</v>
      </c>
      <c r="AT540" t="s">
        <v>442</v>
      </c>
      <c r="AU540">
        <v>20</v>
      </c>
      <c r="AV540" t="s">
        <v>445</v>
      </c>
      <c r="AW540">
        <v>1000000</v>
      </c>
    </row>
    <row r="541" spans="1:49">
      <c r="A541">
        <v>822</v>
      </c>
      <c r="B541" t="s">
        <v>425</v>
      </c>
      <c r="C541">
        <v>6</v>
      </c>
      <c r="D541" t="s">
        <v>426</v>
      </c>
      <c r="E541">
        <v>3</v>
      </c>
      <c r="F541" t="s">
        <v>427</v>
      </c>
      <c r="G541" t="s">
        <v>428</v>
      </c>
      <c r="H541">
        <v>95.69</v>
      </c>
      <c r="I541" t="s">
        <v>429</v>
      </c>
      <c r="J541">
        <v>0.000162</v>
      </c>
      <c r="K541" t="s">
        <v>71</v>
      </c>
      <c r="L541" t="s">
        <v>430</v>
      </c>
      <c r="M541">
        <v>3.011464</v>
      </c>
      <c r="N541" t="s">
        <v>71</v>
      </c>
      <c r="O541" t="s">
        <v>431</v>
      </c>
      <c r="P541">
        <v>0.000463</v>
      </c>
      <c r="Q541" t="s">
        <v>71</v>
      </c>
      <c r="R541" t="s">
        <v>432</v>
      </c>
      <c r="S541" t="e">
        <f t="shared" si="12"/>
        <v>#NAME?</v>
      </c>
      <c r="T541" t="s">
        <v>71</v>
      </c>
      <c r="U541" t="s">
        <v>70</v>
      </c>
      <c r="V541">
        <v>0.007138</v>
      </c>
      <c r="W541" t="s">
        <v>71</v>
      </c>
      <c r="X541" t="s">
        <v>72</v>
      </c>
      <c r="Y541">
        <v>0</v>
      </c>
      <c r="Z541" t="s">
        <v>71</v>
      </c>
      <c r="AA541" t="s">
        <v>73</v>
      </c>
      <c r="AB541">
        <v>0</v>
      </c>
      <c r="AC541" t="s">
        <v>71</v>
      </c>
      <c r="AD541" t="s">
        <v>446</v>
      </c>
      <c r="AE541">
        <v>0</v>
      </c>
      <c r="AF541" t="s">
        <v>71</v>
      </c>
      <c r="AG541" t="s">
        <v>74</v>
      </c>
      <c r="AH541">
        <v>0</v>
      </c>
      <c r="AI541" t="s">
        <v>71</v>
      </c>
      <c r="AJ541" t="s">
        <v>437</v>
      </c>
      <c r="AK541">
        <v>66</v>
      </c>
      <c r="AL541" t="s">
        <v>438</v>
      </c>
      <c r="AM541">
        <v>10000</v>
      </c>
      <c r="AN541" t="s">
        <v>439</v>
      </c>
      <c r="AO541">
        <v>5</v>
      </c>
      <c r="AP541" t="s">
        <v>440</v>
      </c>
      <c r="AQ541">
        <v>500</v>
      </c>
      <c r="AR541" t="s">
        <v>441</v>
      </c>
      <c r="AS541">
        <v>20</v>
      </c>
      <c r="AT541" t="s">
        <v>442</v>
      </c>
      <c r="AU541">
        <v>20</v>
      </c>
      <c r="AV541" t="s">
        <v>445</v>
      </c>
      <c r="AW541">
        <v>1000000</v>
      </c>
    </row>
    <row r="542" spans="1:49">
      <c r="A542">
        <v>822</v>
      </c>
      <c r="B542" t="s">
        <v>425</v>
      </c>
      <c r="C542">
        <v>6</v>
      </c>
      <c r="D542" t="s">
        <v>426</v>
      </c>
      <c r="E542">
        <v>3</v>
      </c>
      <c r="F542" t="s">
        <v>427</v>
      </c>
      <c r="G542" t="s">
        <v>428</v>
      </c>
      <c r="H542">
        <v>95.69</v>
      </c>
      <c r="I542" t="s">
        <v>429</v>
      </c>
      <c r="J542">
        <v>0.00011</v>
      </c>
      <c r="K542" t="s">
        <v>71</v>
      </c>
      <c r="L542" t="s">
        <v>430</v>
      </c>
      <c r="M542">
        <v>2.077843</v>
      </c>
      <c r="N542" t="s">
        <v>71</v>
      </c>
      <c r="O542" t="s">
        <v>431</v>
      </c>
      <c r="P542">
        <v>0.000317</v>
      </c>
      <c r="Q542" t="s">
        <v>71</v>
      </c>
      <c r="R542" t="s">
        <v>432</v>
      </c>
      <c r="S542" t="e">
        <f t="shared" si="12"/>
        <v>#NAME?</v>
      </c>
      <c r="T542" t="s">
        <v>71</v>
      </c>
      <c r="U542" t="s">
        <v>70</v>
      </c>
      <c r="V542">
        <v>0.005611</v>
      </c>
      <c r="W542" t="s">
        <v>71</v>
      </c>
      <c r="X542" t="s">
        <v>72</v>
      </c>
      <c r="Y542">
        <v>0</v>
      </c>
      <c r="Z542" t="s">
        <v>71</v>
      </c>
      <c r="AA542" t="s">
        <v>73</v>
      </c>
      <c r="AB542">
        <v>0</v>
      </c>
      <c r="AC542" t="s">
        <v>71</v>
      </c>
      <c r="AD542" t="s">
        <v>446</v>
      </c>
      <c r="AE542">
        <v>0</v>
      </c>
      <c r="AF542" t="s">
        <v>71</v>
      </c>
      <c r="AG542" t="s">
        <v>74</v>
      </c>
      <c r="AH542">
        <v>0</v>
      </c>
      <c r="AI542" t="s">
        <v>71</v>
      </c>
      <c r="AJ542" t="s">
        <v>437</v>
      </c>
      <c r="AK542">
        <v>65</v>
      </c>
      <c r="AL542" t="s">
        <v>438</v>
      </c>
      <c r="AM542">
        <v>10000</v>
      </c>
      <c r="AN542" t="s">
        <v>439</v>
      </c>
      <c r="AO542">
        <v>5</v>
      </c>
      <c r="AP542" t="s">
        <v>440</v>
      </c>
      <c r="AQ542">
        <v>500</v>
      </c>
      <c r="AR542" t="s">
        <v>441</v>
      </c>
      <c r="AS542">
        <v>20</v>
      </c>
      <c r="AT542" t="s">
        <v>442</v>
      </c>
      <c r="AU542">
        <v>20</v>
      </c>
      <c r="AV542" t="s">
        <v>445</v>
      </c>
      <c r="AW542">
        <v>1000000</v>
      </c>
    </row>
    <row r="543" spans="1:49">
      <c r="A543">
        <v>822</v>
      </c>
      <c r="B543" t="s">
        <v>425</v>
      </c>
      <c r="C543">
        <v>7</v>
      </c>
      <c r="D543" t="s">
        <v>426</v>
      </c>
      <c r="E543">
        <v>7</v>
      </c>
      <c r="F543" t="s">
        <v>427</v>
      </c>
      <c r="G543" t="s">
        <v>428</v>
      </c>
      <c r="H543">
        <v>95.964</v>
      </c>
      <c r="I543" t="s">
        <v>429</v>
      </c>
      <c r="J543">
        <v>0.000199</v>
      </c>
      <c r="K543" t="s">
        <v>71</v>
      </c>
      <c r="L543" t="s">
        <v>430</v>
      </c>
      <c r="M543">
        <v>6.167388</v>
      </c>
      <c r="N543" t="s">
        <v>71</v>
      </c>
      <c r="O543" t="s">
        <v>431</v>
      </c>
      <c r="P543">
        <v>0.000815</v>
      </c>
      <c r="Q543" t="s">
        <v>71</v>
      </c>
      <c r="R543" t="s">
        <v>432</v>
      </c>
      <c r="S543" t="e">
        <f t="shared" si="12"/>
        <v>#NAME?</v>
      </c>
      <c r="T543" t="s">
        <v>71</v>
      </c>
      <c r="U543" t="s">
        <v>70</v>
      </c>
      <c r="V543">
        <v>0.005549</v>
      </c>
      <c r="W543" t="s">
        <v>71</v>
      </c>
      <c r="X543" t="s">
        <v>72</v>
      </c>
      <c r="Y543">
        <v>0</v>
      </c>
      <c r="Z543" t="s">
        <v>71</v>
      </c>
      <c r="AA543" t="s">
        <v>73</v>
      </c>
      <c r="AB543">
        <v>0</v>
      </c>
      <c r="AC543" t="s">
        <v>71</v>
      </c>
      <c r="AD543" t="s">
        <v>446</v>
      </c>
      <c r="AE543">
        <v>0</v>
      </c>
      <c r="AF543" t="s">
        <v>71</v>
      </c>
      <c r="AG543" t="s">
        <v>74</v>
      </c>
      <c r="AH543">
        <v>0</v>
      </c>
      <c r="AI543" t="s">
        <v>71</v>
      </c>
      <c r="AJ543" t="s">
        <v>437</v>
      </c>
      <c r="AK543">
        <v>128</v>
      </c>
      <c r="AL543" t="s">
        <v>438</v>
      </c>
      <c r="AM543">
        <v>10000</v>
      </c>
      <c r="AN543" t="s">
        <v>439</v>
      </c>
      <c r="AO543">
        <v>5</v>
      </c>
      <c r="AP543" t="s">
        <v>440</v>
      </c>
      <c r="AQ543">
        <v>500</v>
      </c>
      <c r="AR543" t="s">
        <v>441</v>
      </c>
      <c r="AS543">
        <v>20</v>
      </c>
      <c r="AT543" t="s">
        <v>442</v>
      </c>
      <c r="AU543">
        <v>20</v>
      </c>
      <c r="AV543" t="s">
        <v>445</v>
      </c>
      <c r="AW543">
        <v>1000000</v>
      </c>
    </row>
    <row r="544" spans="1:49">
      <c r="A544">
        <v>821</v>
      </c>
      <c r="B544" t="s">
        <v>425</v>
      </c>
      <c r="C544">
        <v>6</v>
      </c>
      <c r="D544" t="s">
        <v>426</v>
      </c>
      <c r="E544">
        <v>3</v>
      </c>
      <c r="F544" t="s">
        <v>427</v>
      </c>
      <c r="G544" t="s">
        <v>428</v>
      </c>
      <c r="H544">
        <v>95.682</v>
      </c>
      <c r="I544" t="s">
        <v>429</v>
      </c>
      <c r="J544">
        <v>0.000116</v>
      </c>
      <c r="K544" t="s">
        <v>71</v>
      </c>
      <c r="L544" t="s">
        <v>430</v>
      </c>
      <c r="M544">
        <v>1.961002</v>
      </c>
      <c r="N544" t="s">
        <v>71</v>
      </c>
      <c r="O544" t="s">
        <v>431</v>
      </c>
      <c r="P544">
        <v>0.000312</v>
      </c>
      <c r="Q544" t="s">
        <v>71</v>
      </c>
      <c r="R544" t="s">
        <v>432</v>
      </c>
      <c r="S544" t="e">
        <f t="shared" si="12"/>
        <v>#NAME?</v>
      </c>
      <c r="T544" t="s">
        <v>71</v>
      </c>
      <c r="U544" t="s">
        <v>70</v>
      </c>
      <c r="V544">
        <v>0.005269</v>
      </c>
      <c r="W544" t="s">
        <v>71</v>
      </c>
      <c r="X544" t="s">
        <v>72</v>
      </c>
      <c r="Y544">
        <v>0</v>
      </c>
      <c r="Z544" t="s">
        <v>71</v>
      </c>
      <c r="AA544" t="s">
        <v>73</v>
      </c>
      <c r="AB544">
        <v>0</v>
      </c>
      <c r="AC544" t="s">
        <v>71</v>
      </c>
      <c r="AD544" t="s">
        <v>446</v>
      </c>
      <c r="AE544">
        <v>0</v>
      </c>
      <c r="AF544" t="s">
        <v>71</v>
      </c>
      <c r="AG544" t="s">
        <v>74</v>
      </c>
      <c r="AH544">
        <v>0</v>
      </c>
      <c r="AI544" t="s">
        <v>71</v>
      </c>
      <c r="AJ544" t="s">
        <v>437</v>
      </c>
      <c r="AK544">
        <v>64</v>
      </c>
      <c r="AL544" t="s">
        <v>438</v>
      </c>
      <c r="AM544">
        <v>10000</v>
      </c>
      <c r="AN544" t="s">
        <v>439</v>
      </c>
      <c r="AO544">
        <v>5</v>
      </c>
      <c r="AP544" t="s">
        <v>440</v>
      </c>
      <c r="AQ544">
        <v>500</v>
      </c>
      <c r="AR544" t="s">
        <v>441</v>
      </c>
      <c r="AS544">
        <v>20</v>
      </c>
      <c r="AT544" t="s">
        <v>442</v>
      </c>
      <c r="AU544">
        <v>20</v>
      </c>
      <c r="AV544" t="s">
        <v>445</v>
      </c>
      <c r="AW544">
        <v>1000000</v>
      </c>
    </row>
    <row r="545" spans="1:49">
      <c r="A545">
        <v>821</v>
      </c>
      <c r="B545" t="s">
        <v>425</v>
      </c>
      <c r="C545">
        <v>6</v>
      </c>
      <c r="D545" t="s">
        <v>426</v>
      </c>
      <c r="E545">
        <v>3</v>
      </c>
      <c r="F545" t="s">
        <v>427</v>
      </c>
      <c r="G545" t="s">
        <v>428</v>
      </c>
      <c r="H545">
        <v>108.168</v>
      </c>
      <c r="I545" t="s">
        <v>429</v>
      </c>
      <c r="J545">
        <v>0.0001</v>
      </c>
      <c r="K545" t="s">
        <v>71</v>
      </c>
      <c r="L545" t="s">
        <v>430</v>
      </c>
      <c r="M545">
        <v>1.970973</v>
      </c>
      <c r="N545" t="s">
        <v>71</v>
      </c>
      <c r="O545" t="s">
        <v>431</v>
      </c>
      <c r="P545">
        <v>0.000297</v>
      </c>
      <c r="Q545" t="s">
        <v>71</v>
      </c>
      <c r="R545" t="s">
        <v>432</v>
      </c>
      <c r="S545" t="e">
        <f t="shared" si="12"/>
        <v>#NAME?</v>
      </c>
      <c r="T545" t="s">
        <v>71</v>
      </c>
      <c r="U545" t="s">
        <v>70</v>
      </c>
      <c r="V545">
        <v>0.005229</v>
      </c>
      <c r="W545" t="s">
        <v>71</v>
      </c>
      <c r="X545" t="s">
        <v>72</v>
      </c>
      <c r="Y545">
        <v>0</v>
      </c>
      <c r="Z545" t="s">
        <v>71</v>
      </c>
      <c r="AA545" t="s">
        <v>73</v>
      </c>
      <c r="AB545">
        <v>0</v>
      </c>
      <c r="AC545" t="s">
        <v>71</v>
      </c>
      <c r="AD545" t="s">
        <v>446</v>
      </c>
      <c r="AE545">
        <v>0</v>
      </c>
      <c r="AF545" t="s">
        <v>71</v>
      </c>
      <c r="AG545" t="s">
        <v>74</v>
      </c>
      <c r="AH545">
        <v>0</v>
      </c>
      <c r="AI545" t="s">
        <v>71</v>
      </c>
      <c r="AJ545" t="s">
        <v>437</v>
      </c>
      <c r="AK545">
        <v>50</v>
      </c>
      <c r="AL545" t="s">
        <v>438</v>
      </c>
      <c r="AM545">
        <v>10000</v>
      </c>
      <c r="AN545" t="s">
        <v>439</v>
      </c>
      <c r="AO545">
        <v>5</v>
      </c>
      <c r="AP545" t="s">
        <v>440</v>
      </c>
      <c r="AQ545">
        <v>500</v>
      </c>
      <c r="AR545" t="s">
        <v>441</v>
      </c>
      <c r="AS545">
        <v>20</v>
      </c>
      <c r="AT545" t="s">
        <v>442</v>
      </c>
      <c r="AU545">
        <v>20</v>
      </c>
      <c r="AV545" t="s">
        <v>445</v>
      </c>
      <c r="AW545">
        <v>100</v>
      </c>
    </row>
    <row r="546" spans="1:49">
      <c r="A546">
        <v>821</v>
      </c>
      <c r="B546" t="s">
        <v>425</v>
      </c>
      <c r="C546">
        <v>3</v>
      </c>
      <c r="D546" t="s">
        <v>426</v>
      </c>
      <c r="E546">
        <v>1</v>
      </c>
      <c r="F546" t="s">
        <v>427</v>
      </c>
      <c r="G546" t="s">
        <v>428</v>
      </c>
      <c r="H546">
        <v>96.492</v>
      </c>
      <c r="I546" t="s">
        <v>429</v>
      </c>
      <c r="J546">
        <v>8.1e-5</v>
      </c>
      <c r="K546" t="s">
        <v>71</v>
      </c>
      <c r="L546" t="s">
        <v>430</v>
      </c>
      <c r="M546">
        <v>0.24161</v>
      </c>
      <c r="N546" t="s">
        <v>71</v>
      </c>
      <c r="O546" t="s">
        <v>431</v>
      </c>
      <c r="P546">
        <v>0.000105</v>
      </c>
      <c r="Q546" t="s">
        <v>71</v>
      </c>
      <c r="R546" t="s">
        <v>432</v>
      </c>
      <c r="S546" t="e">
        <f t="shared" si="12"/>
        <v>#NAME?</v>
      </c>
      <c r="T546" t="s">
        <v>71</v>
      </c>
      <c r="U546" t="s">
        <v>70</v>
      </c>
      <c r="V546">
        <v>0.019892</v>
      </c>
      <c r="W546" t="s">
        <v>71</v>
      </c>
      <c r="X546" t="s">
        <v>72</v>
      </c>
      <c r="Y546">
        <v>0</v>
      </c>
      <c r="Z546" t="s">
        <v>71</v>
      </c>
      <c r="AA546" t="s">
        <v>73</v>
      </c>
      <c r="AB546">
        <v>0</v>
      </c>
      <c r="AC546" t="s">
        <v>71</v>
      </c>
      <c r="AD546" t="s">
        <v>446</v>
      </c>
      <c r="AE546">
        <v>0</v>
      </c>
      <c r="AF546" t="s">
        <v>71</v>
      </c>
      <c r="AG546" t="s">
        <v>74</v>
      </c>
      <c r="AH546">
        <v>0</v>
      </c>
      <c r="AI546" t="s">
        <v>71</v>
      </c>
      <c r="AJ546" t="s">
        <v>437</v>
      </c>
      <c r="AK546">
        <v>10</v>
      </c>
      <c r="AL546" t="s">
        <v>438</v>
      </c>
      <c r="AM546">
        <v>10000</v>
      </c>
      <c r="AN546" t="s">
        <v>439</v>
      </c>
      <c r="AO546">
        <v>5</v>
      </c>
      <c r="AP546" t="s">
        <v>440</v>
      </c>
      <c r="AQ546">
        <v>500</v>
      </c>
      <c r="AR546" t="s">
        <v>441</v>
      </c>
      <c r="AS546">
        <v>20</v>
      </c>
      <c r="AT546" t="s">
        <v>442</v>
      </c>
      <c r="AU546">
        <v>20</v>
      </c>
      <c r="AV546" t="s">
        <v>445</v>
      </c>
      <c r="AW546">
        <v>100</v>
      </c>
    </row>
    <row r="547" spans="1:49">
      <c r="A547">
        <v>821</v>
      </c>
      <c r="B547" t="s">
        <v>425</v>
      </c>
      <c r="C547">
        <v>3</v>
      </c>
      <c r="D547" t="s">
        <v>426</v>
      </c>
      <c r="E547">
        <v>1</v>
      </c>
      <c r="F547" t="s">
        <v>427</v>
      </c>
      <c r="G547" t="s">
        <v>428</v>
      </c>
      <c r="H547">
        <v>80.74</v>
      </c>
      <c r="I547" t="s">
        <v>429</v>
      </c>
      <c r="J547">
        <v>9.5e-5</v>
      </c>
      <c r="K547" t="s">
        <v>71</v>
      </c>
      <c r="L547" t="s">
        <v>430</v>
      </c>
      <c r="M547">
        <v>0.26528</v>
      </c>
      <c r="N547" t="s">
        <v>71</v>
      </c>
      <c r="O547" t="s">
        <v>431</v>
      </c>
      <c r="P547">
        <v>0.000122</v>
      </c>
      <c r="Q547" t="s">
        <v>71</v>
      </c>
      <c r="R547" t="s">
        <v>432</v>
      </c>
      <c r="S547" t="e">
        <f t="shared" si="12"/>
        <v>#NAME?</v>
      </c>
      <c r="T547" t="s">
        <v>71</v>
      </c>
      <c r="U547" t="s">
        <v>70</v>
      </c>
      <c r="V547">
        <v>0.024237</v>
      </c>
      <c r="W547" t="s">
        <v>71</v>
      </c>
      <c r="X547" t="s">
        <v>72</v>
      </c>
      <c r="Y547">
        <v>0</v>
      </c>
      <c r="Z547" t="s">
        <v>71</v>
      </c>
      <c r="AA547" t="s">
        <v>73</v>
      </c>
      <c r="AB547">
        <v>0</v>
      </c>
      <c r="AC547" t="s">
        <v>71</v>
      </c>
      <c r="AD547" t="s">
        <v>446</v>
      </c>
      <c r="AE547">
        <v>0</v>
      </c>
      <c r="AF547" t="s">
        <v>71</v>
      </c>
      <c r="AG547" t="s">
        <v>74</v>
      </c>
      <c r="AH547">
        <v>0</v>
      </c>
      <c r="AI547" t="s">
        <v>71</v>
      </c>
      <c r="AJ547" t="s">
        <v>437</v>
      </c>
      <c r="AK547">
        <v>8</v>
      </c>
      <c r="AL547" t="s">
        <v>438</v>
      </c>
      <c r="AM547">
        <v>10000</v>
      </c>
      <c r="AN547" t="s">
        <v>439</v>
      </c>
      <c r="AO547">
        <v>5</v>
      </c>
      <c r="AP547" t="s">
        <v>440</v>
      </c>
      <c r="AQ547">
        <v>500</v>
      </c>
      <c r="AR547" t="s">
        <v>441</v>
      </c>
      <c r="AS547">
        <v>20</v>
      </c>
      <c r="AT547" t="s">
        <v>442</v>
      </c>
      <c r="AU547">
        <v>20</v>
      </c>
      <c r="AV547" t="s">
        <v>445</v>
      </c>
      <c r="AW547">
        <v>1000000</v>
      </c>
    </row>
    <row r="548" spans="1:49">
      <c r="A548">
        <v>821</v>
      </c>
      <c r="B548" t="s">
        <v>425</v>
      </c>
      <c r="C548">
        <v>3</v>
      </c>
      <c r="D548" t="s">
        <v>426</v>
      </c>
      <c r="E548">
        <v>1</v>
      </c>
      <c r="F548" t="s">
        <v>427</v>
      </c>
      <c r="G548" t="s">
        <v>428</v>
      </c>
      <c r="H548">
        <v>85.73</v>
      </c>
      <c r="I548" t="s">
        <v>429</v>
      </c>
      <c r="J548">
        <v>8.6e-5</v>
      </c>
      <c r="K548" t="s">
        <v>71</v>
      </c>
      <c r="L548" t="s">
        <v>430</v>
      </c>
      <c r="M548">
        <v>0.26531</v>
      </c>
      <c r="N548" t="s">
        <v>71</v>
      </c>
      <c r="O548" t="s">
        <v>431</v>
      </c>
      <c r="P548">
        <v>0.000113</v>
      </c>
      <c r="Q548" t="s">
        <v>71</v>
      </c>
      <c r="R548" t="s">
        <v>432</v>
      </c>
      <c r="S548" t="e">
        <f t="shared" si="12"/>
        <v>#NAME?</v>
      </c>
      <c r="T548" t="s">
        <v>71</v>
      </c>
      <c r="U548" t="s">
        <v>70</v>
      </c>
      <c r="V548">
        <v>0.020108</v>
      </c>
      <c r="W548" t="s">
        <v>71</v>
      </c>
      <c r="X548" t="s">
        <v>72</v>
      </c>
      <c r="Y548">
        <v>0</v>
      </c>
      <c r="Z548" t="s">
        <v>71</v>
      </c>
      <c r="AA548" t="s">
        <v>73</v>
      </c>
      <c r="AB548">
        <v>0</v>
      </c>
      <c r="AC548" t="s">
        <v>71</v>
      </c>
      <c r="AD548" t="s">
        <v>446</v>
      </c>
      <c r="AE548">
        <v>0</v>
      </c>
      <c r="AF548" t="s">
        <v>71</v>
      </c>
      <c r="AG548" t="s">
        <v>74</v>
      </c>
      <c r="AH548">
        <v>0</v>
      </c>
      <c r="AI548" t="s">
        <v>71</v>
      </c>
      <c r="AJ548" t="s">
        <v>437</v>
      </c>
      <c r="AK548">
        <v>10</v>
      </c>
      <c r="AL548" t="s">
        <v>438</v>
      </c>
      <c r="AM548">
        <v>10000</v>
      </c>
      <c r="AN548" t="s">
        <v>439</v>
      </c>
      <c r="AO548">
        <v>5</v>
      </c>
      <c r="AP548" t="s">
        <v>440</v>
      </c>
      <c r="AQ548">
        <v>500</v>
      </c>
      <c r="AR548" t="s">
        <v>441</v>
      </c>
      <c r="AS548">
        <v>20</v>
      </c>
      <c r="AT548" t="s">
        <v>442</v>
      </c>
      <c r="AU548">
        <v>20</v>
      </c>
      <c r="AV548" t="s">
        <v>445</v>
      </c>
      <c r="AW548">
        <v>1000000</v>
      </c>
    </row>
    <row r="549" spans="1:49">
      <c r="A549">
        <v>820</v>
      </c>
      <c r="B549" t="s">
        <v>425</v>
      </c>
      <c r="C549">
        <v>5</v>
      </c>
      <c r="D549" t="s">
        <v>426</v>
      </c>
      <c r="E549">
        <v>2</v>
      </c>
      <c r="F549" t="s">
        <v>427</v>
      </c>
      <c r="G549" t="s">
        <v>428</v>
      </c>
      <c r="H549">
        <v>95.522</v>
      </c>
      <c r="I549" t="s">
        <v>429</v>
      </c>
      <c r="J549">
        <v>0.000102</v>
      </c>
      <c r="K549" t="s">
        <v>71</v>
      </c>
      <c r="L549" t="s">
        <v>430</v>
      </c>
      <c r="M549">
        <v>0.885552</v>
      </c>
      <c r="N549" t="s">
        <v>71</v>
      </c>
      <c r="O549" t="s">
        <v>431</v>
      </c>
      <c r="P549">
        <v>0.000191</v>
      </c>
      <c r="Q549" t="s">
        <v>71</v>
      </c>
      <c r="R549" t="s">
        <v>432</v>
      </c>
      <c r="S549" t="e">
        <f t="shared" si="12"/>
        <v>#NAME?</v>
      </c>
      <c r="T549" t="s">
        <v>71</v>
      </c>
      <c r="U549" t="s">
        <v>70</v>
      </c>
      <c r="V549">
        <v>0.006066</v>
      </c>
      <c r="W549" t="s">
        <v>71</v>
      </c>
      <c r="X549" t="s">
        <v>72</v>
      </c>
      <c r="Y549">
        <v>0</v>
      </c>
      <c r="Z549" t="s">
        <v>71</v>
      </c>
      <c r="AA549" t="s">
        <v>73</v>
      </c>
      <c r="AB549">
        <v>0</v>
      </c>
      <c r="AC549" t="s">
        <v>71</v>
      </c>
      <c r="AD549" t="s">
        <v>446</v>
      </c>
      <c r="AE549">
        <v>0</v>
      </c>
      <c r="AF549" t="s">
        <v>71</v>
      </c>
      <c r="AG549" t="s">
        <v>74</v>
      </c>
      <c r="AH549">
        <v>0</v>
      </c>
      <c r="AI549" t="s">
        <v>71</v>
      </c>
      <c r="AJ549" t="s">
        <v>437</v>
      </c>
      <c r="AK549">
        <v>50</v>
      </c>
      <c r="AL549" t="s">
        <v>438</v>
      </c>
      <c r="AM549">
        <v>10000</v>
      </c>
      <c r="AN549" t="s">
        <v>439</v>
      </c>
      <c r="AO549">
        <v>5</v>
      </c>
      <c r="AP549" t="s">
        <v>440</v>
      </c>
      <c r="AQ549">
        <v>500</v>
      </c>
      <c r="AR549" t="s">
        <v>441</v>
      </c>
      <c r="AS549">
        <v>20</v>
      </c>
      <c r="AT549" t="s">
        <v>442</v>
      </c>
      <c r="AU549">
        <v>20</v>
      </c>
      <c r="AV549" t="s">
        <v>445</v>
      </c>
      <c r="AW549">
        <v>1000000</v>
      </c>
    </row>
    <row r="550" spans="1:49">
      <c r="A550">
        <v>820</v>
      </c>
      <c r="B550" t="s">
        <v>425</v>
      </c>
      <c r="C550">
        <v>5</v>
      </c>
      <c r="D550" t="s">
        <v>426</v>
      </c>
      <c r="E550">
        <v>3</v>
      </c>
      <c r="F550" t="s">
        <v>427</v>
      </c>
      <c r="G550" t="s">
        <v>428</v>
      </c>
      <c r="H550">
        <v>9.468</v>
      </c>
      <c r="I550" t="s">
        <v>429</v>
      </c>
      <c r="J550">
        <v>0.000142</v>
      </c>
      <c r="K550" t="s">
        <v>71</v>
      </c>
      <c r="L550" t="s">
        <v>430</v>
      </c>
      <c r="M550">
        <v>1.581012</v>
      </c>
      <c r="N550" t="s">
        <v>71</v>
      </c>
      <c r="O550" t="s">
        <v>431</v>
      </c>
      <c r="P550">
        <v>0.0003</v>
      </c>
      <c r="Q550" t="s">
        <v>71</v>
      </c>
      <c r="R550" t="s">
        <v>432</v>
      </c>
      <c r="S550" t="e">
        <f t="shared" si="12"/>
        <v>#NAME?</v>
      </c>
      <c r="T550" t="s">
        <v>71</v>
      </c>
      <c r="U550" t="s">
        <v>70</v>
      </c>
      <c r="V550">
        <v>0.009342</v>
      </c>
      <c r="W550" t="s">
        <v>71</v>
      </c>
      <c r="X550" t="s">
        <v>72</v>
      </c>
      <c r="Y550">
        <v>0</v>
      </c>
      <c r="Z550" t="s">
        <v>71</v>
      </c>
      <c r="AA550" t="s">
        <v>73</v>
      </c>
      <c r="AB550">
        <v>0</v>
      </c>
      <c r="AC550" t="s">
        <v>71</v>
      </c>
      <c r="AD550" t="s">
        <v>446</v>
      </c>
      <c r="AE550">
        <v>0</v>
      </c>
      <c r="AF550" t="s">
        <v>71</v>
      </c>
      <c r="AG550" t="s">
        <v>74</v>
      </c>
      <c r="AH550">
        <v>0</v>
      </c>
      <c r="AI550" t="s">
        <v>71</v>
      </c>
      <c r="AJ550" t="s">
        <v>437</v>
      </c>
      <c r="AK550">
        <v>50</v>
      </c>
      <c r="AL550" t="s">
        <v>438</v>
      </c>
      <c r="AM550">
        <v>10000</v>
      </c>
      <c r="AN550" t="s">
        <v>439</v>
      </c>
      <c r="AO550">
        <v>10</v>
      </c>
      <c r="AP550" t="s">
        <v>440</v>
      </c>
      <c r="AQ550">
        <v>500</v>
      </c>
      <c r="AR550" t="s">
        <v>441</v>
      </c>
      <c r="AS550">
        <v>20</v>
      </c>
      <c r="AT550" t="s">
        <v>442</v>
      </c>
      <c r="AU550">
        <v>20</v>
      </c>
      <c r="AV550" t="s">
        <v>445</v>
      </c>
      <c r="AW550">
        <v>1000000</v>
      </c>
    </row>
    <row r="551" spans="1:49">
      <c r="A551">
        <v>820</v>
      </c>
      <c r="B551" t="s">
        <v>425</v>
      </c>
      <c r="C551">
        <v>5</v>
      </c>
      <c r="D551" t="s">
        <v>426</v>
      </c>
      <c r="E551">
        <v>3</v>
      </c>
      <c r="F551" t="s">
        <v>427</v>
      </c>
      <c r="G551" t="s">
        <v>428</v>
      </c>
      <c r="H551">
        <v>9.418</v>
      </c>
      <c r="I551" t="s">
        <v>429</v>
      </c>
      <c r="J551">
        <v>0.000137</v>
      </c>
      <c r="K551" t="s">
        <v>71</v>
      </c>
      <c r="L551" t="s">
        <v>430</v>
      </c>
      <c r="M551">
        <v>1.721962</v>
      </c>
      <c r="N551" t="s">
        <v>71</v>
      </c>
      <c r="O551" t="s">
        <v>431</v>
      </c>
      <c r="P551">
        <v>0.00031</v>
      </c>
      <c r="Q551" t="s">
        <v>71</v>
      </c>
      <c r="R551" t="s">
        <v>432</v>
      </c>
      <c r="S551" t="e">
        <f t="shared" si="12"/>
        <v>#NAME?</v>
      </c>
      <c r="T551" t="s">
        <v>71</v>
      </c>
      <c r="U551" t="s">
        <v>70</v>
      </c>
      <c r="V551">
        <v>0.011149</v>
      </c>
      <c r="W551" t="s">
        <v>71</v>
      </c>
      <c r="X551" t="s">
        <v>72</v>
      </c>
      <c r="Y551">
        <v>0</v>
      </c>
      <c r="Z551" t="s">
        <v>71</v>
      </c>
      <c r="AA551" t="s">
        <v>73</v>
      </c>
      <c r="AB551">
        <v>0</v>
      </c>
      <c r="AC551" t="s">
        <v>71</v>
      </c>
      <c r="AD551" t="s">
        <v>446</v>
      </c>
      <c r="AE551">
        <v>0</v>
      </c>
      <c r="AF551" t="s">
        <v>71</v>
      </c>
      <c r="AG551" t="s">
        <v>74</v>
      </c>
      <c r="AH551">
        <v>0</v>
      </c>
      <c r="AI551" t="s">
        <v>71</v>
      </c>
      <c r="AJ551" t="s">
        <v>437</v>
      </c>
      <c r="AK551">
        <v>40</v>
      </c>
      <c r="AL551" t="s">
        <v>438</v>
      </c>
      <c r="AM551">
        <v>10000</v>
      </c>
      <c r="AN551" t="s">
        <v>439</v>
      </c>
      <c r="AO551">
        <v>10</v>
      </c>
      <c r="AP551" t="s">
        <v>440</v>
      </c>
      <c r="AQ551">
        <v>500</v>
      </c>
      <c r="AR551" t="s">
        <v>441</v>
      </c>
      <c r="AS551">
        <v>20</v>
      </c>
      <c r="AT551" t="s">
        <v>442</v>
      </c>
      <c r="AU551">
        <v>20</v>
      </c>
      <c r="AV551" t="s">
        <v>445</v>
      </c>
      <c r="AW551">
        <v>1000000</v>
      </c>
    </row>
    <row r="552" spans="1:49">
      <c r="A552">
        <v>820</v>
      </c>
      <c r="B552" t="s">
        <v>425</v>
      </c>
      <c r="C552">
        <v>5</v>
      </c>
      <c r="D552" t="s">
        <v>426</v>
      </c>
      <c r="E552">
        <v>3</v>
      </c>
      <c r="F552" t="s">
        <v>427</v>
      </c>
      <c r="G552" t="s">
        <v>428</v>
      </c>
      <c r="H552">
        <v>9.418</v>
      </c>
      <c r="I552" t="s">
        <v>429</v>
      </c>
      <c r="J552">
        <v>0.000141</v>
      </c>
      <c r="K552" t="s">
        <v>71</v>
      </c>
      <c r="L552" t="s">
        <v>430</v>
      </c>
      <c r="M552">
        <v>1.729511</v>
      </c>
      <c r="N552" t="s">
        <v>71</v>
      </c>
      <c r="O552" t="s">
        <v>431</v>
      </c>
      <c r="P552">
        <v>0.000314</v>
      </c>
      <c r="Q552" t="s">
        <v>71</v>
      </c>
      <c r="R552" t="s">
        <v>432</v>
      </c>
      <c r="S552" t="e">
        <f t="shared" si="12"/>
        <v>#NAME?</v>
      </c>
      <c r="T552" t="s">
        <v>71</v>
      </c>
      <c r="U552" t="s">
        <v>70</v>
      </c>
      <c r="V552">
        <v>0.010993</v>
      </c>
      <c r="W552" t="s">
        <v>71</v>
      </c>
      <c r="X552" t="s">
        <v>72</v>
      </c>
      <c r="Y552">
        <v>0</v>
      </c>
      <c r="Z552" t="s">
        <v>71</v>
      </c>
      <c r="AA552" t="s">
        <v>73</v>
      </c>
      <c r="AB552">
        <v>0</v>
      </c>
      <c r="AC552" t="s">
        <v>71</v>
      </c>
      <c r="AD552" t="s">
        <v>446</v>
      </c>
      <c r="AE552">
        <v>0</v>
      </c>
      <c r="AF552" t="s">
        <v>71</v>
      </c>
      <c r="AG552" t="s">
        <v>74</v>
      </c>
      <c r="AH552">
        <v>0</v>
      </c>
      <c r="AI552" t="s">
        <v>71</v>
      </c>
      <c r="AJ552" t="s">
        <v>437</v>
      </c>
      <c r="AK552">
        <v>40</v>
      </c>
      <c r="AL552" t="s">
        <v>438</v>
      </c>
      <c r="AM552">
        <v>10000</v>
      </c>
      <c r="AN552" t="s">
        <v>439</v>
      </c>
      <c r="AO552">
        <v>10</v>
      </c>
      <c r="AP552" t="s">
        <v>440</v>
      </c>
      <c r="AQ552">
        <v>500</v>
      </c>
      <c r="AR552" t="s">
        <v>441</v>
      </c>
      <c r="AS552">
        <v>20</v>
      </c>
      <c r="AT552" t="s">
        <v>442</v>
      </c>
      <c r="AU552">
        <v>20</v>
      </c>
      <c r="AV552" t="s">
        <v>445</v>
      </c>
      <c r="AW552">
        <v>1000000</v>
      </c>
    </row>
    <row r="553" spans="1:49">
      <c r="A553">
        <v>820</v>
      </c>
      <c r="B553" t="s">
        <v>425</v>
      </c>
      <c r="C553">
        <v>4</v>
      </c>
      <c r="D553" t="s">
        <v>426</v>
      </c>
      <c r="E553">
        <v>2</v>
      </c>
      <c r="F553" t="s">
        <v>427</v>
      </c>
      <c r="G553" t="s">
        <v>428</v>
      </c>
      <c r="H553">
        <v>9.318</v>
      </c>
      <c r="I553" t="s">
        <v>429</v>
      </c>
      <c r="J553">
        <v>0.000152</v>
      </c>
      <c r="K553" t="s">
        <v>71</v>
      </c>
      <c r="L553" t="s">
        <v>430</v>
      </c>
      <c r="M553">
        <v>0.77134</v>
      </c>
      <c r="N553" t="s">
        <v>71</v>
      </c>
      <c r="O553" t="s">
        <v>431</v>
      </c>
      <c r="P553">
        <v>0.000229</v>
      </c>
      <c r="Q553" t="s">
        <v>71</v>
      </c>
      <c r="R553" t="s">
        <v>432</v>
      </c>
      <c r="S553" t="e">
        <f t="shared" si="12"/>
        <v>#NAME?</v>
      </c>
      <c r="T553" t="s">
        <v>71</v>
      </c>
      <c r="U553" t="s">
        <v>70</v>
      </c>
      <c r="V553">
        <v>0.014203</v>
      </c>
      <c r="W553" t="s">
        <v>71</v>
      </c>
      <c r="X553" t="s">
        <v>72</v>
      </c>
      <c r="Y553">
        <v>0</v>
      </c>
      <c r="Z553" t="s">
        <v>71</v>
      </c>
      <c r="AA553" t="s">
        <v>73</v>
      </c>
      <c r="AB553">
        <v>0</v>
      </c>
      <c r="AC553" t="s">
        <v>71</v>
      </c>
      <c r="AD553" t="s">
        <v>446</v>
      </c>
      <c r="AE553">
        <v>0</v>
      </c>
      <c r="AF553" t="s">
        <v>71</v>
      </c>
      <c r="AG553" t="s">
        <v>74</v>
      </c>
      <c r="AH553">
        <v>0</v>
      </c>
      <c r="AI553" t="s">
        <v>71</v>
      </c>
      <c r="AJ553" t="s">
        <v>437</v>
      </c>
      <c r="AK553">
        <v>30</v>
      </c>
      <c r="AL553" t="s">
        <v>438</v>
      </c>
      <c r="AM553">
        <v>10000</v>
      </c>
      <c r="AN553" t="s">
        <v>439</v>
      </c>
      <c r="AO553">
        <v>10</v>
      </c>
      <c r="AP553" t="s">
        <v>440</v>
      </c>
      <c r="AQ553">
        <v>500</v>
      </c>
      <c r="AR553" t="s">
        <v>441</v>
      </c>
      <c r="AS553">
        <v>20</v>
      </c>
      <c r="AT553" t="s">
        <v>442</v>
      </c>
      <c r="AU553">
        <v>20</v>
      </c>
      <c r="AV553" t="s">
        <v>445</v>
      </c>
      <c r="AW553">
        <v>1000000</v>
      </c>
    </row>
    <row r="554" spans="1:49">
      <c r="A554">
        <v>820</v>
      </c>
      <c r="B554" t="s">
        <v>425</v>
      </c>
      <c r="C554">
        <v>2</v>
      </c>
      <c r="D554" t="s">
        <v>426</v>
      </c>
      <c r="E554">
        <v>1</v>
      </c>
      <c r="F554" t="s">
        <v>427</v>
      </c>
      <c r="G554" t="s">
        <v>428</v>
      </c>
      <c r="H554">
        <v>9.548</v>
      </c>
      <c r="I554" t="s">
        <v>429</v>
      </c>
      <c r="J554">
        <v>0.000128</v>
      </c>
      <c r="K554" t="s">
        <v>71</v>
      </c>
      <c r="L554" t="s">
        <v>430</v>
      </c>
      <c r="M554">
        <v>0.24704</v>
      </c>
      <c r="N554" t="s">
        <v>71</v>
      </c>
      <c r="O554" t="s">
        <v>431</v>
      </c>
      <c r="P554">
        <v>0.000153</v>
      </c>
      <c r="Q554" t="s">
        <v>71</v>
      </c>
      <c r="R554" t="s">
        <v>432</v>
      </c>
      <c r="S554" t="e">
        <f t="shared" si="12"/>
        <v>#NAME?</v>
      </c>
      <c r="T554" t="s">
        <v>71</v>
      </c>
      <c r="U554" t="s">
        <v>70</v>
      </c>
      <c r="V554">
        <v>0.023901</v>
      </c>
      <c r="W554" t="s">
        <v>71</v>
      </c>
      <c r="X554" t="s">
        <v>72</v>
      </c>
      <c r="Y554">
        <v>0</v>
      </c>
      <c r="Z554" t="s">
        <v>71</v>
      </c>
      <c r="AA554" t="s">
        <v>73</v>
      </c>
      <c r="AB554">
        <v>0</v>
      </c>
      <c r="AC554" t="s">
        <v>71</v>
      </c>
      <c r="AD554" t="s">
        <v>446</v>
      </c>
      <c r="AE554">
        <v>0</v>
      </c>
      <c r="AF554" t="s">
        <v>71</v>
      </c>
      <c r="AG554" t="s">
        <v>74</v>
      </c>
      <c r="AH554">
        <v>0</v>
      </c>
      <c r="AI554" t="s">
        <v>71</v>
      </c>
      <c r="AJ554" t="s">
        <v>437</v>
      </c>
      <c r="AK554">
        <v>20</v>
      </c>
      <c r="AL554" t="s">
        <v>438</v>
      </c>
      <c r="AM554">
        <v>10000</v>
      </c>
      <c r="AN554" t="s">
        <v>439</v>
      </c>
      <c r="AO554">
        <v>10</v>
      </c>
      <c r="AP554" t="s">
        <v>440</v>
      </c>
      <c r="AQ554">
        <v>500</v>
      </c>
      <c r="AR554" t="s">
        <v>441</v>
      </c>
      <c r="AS554">
        <v>20</v>
      </c>
      <c r="AT554" t="s">
        <v>442</v>
      </c>
      <c r="AU554">
        <v>20</v>
      </c>
      <c r="AV554" t="s">
        <v>445</v>
      </c>
      <c r="AW554">
        <v>1000000</v>
      </c>
    </row>
    <row r="555" spans="1:49">
      <c r="A555">
        <v>820</v>
      </c>
      <c r="B555" t="s">
        <v>425</v>
      </c>
      <c r="C555">
        <v>1</v>
      </c>
      <c r="D555" t="s">
        <v>426</v>
      </c>
      <c r="E555">
        <v>1</v>
      </c>
      <c r="F555" t="s">
        <v>427</v>
      </c>
      <c r="G555" t="s">
        <v>428</v>
      </c>
      <c r="H555">
        <v>9.548</v>
      </c>
      <c r="I555" t="s">
        <v>429</v>
      </c>
      <c r="J555">
        <v>0.000116</v>
      </c>
      <c r="K555" t="s">
        <v>71</v>
      </c>
      <c r="L555" t="s">
        <v>430</v>
      </c>
      <c r="M555">
        <v>0.17661</v>
      </c>
      <c r="N555" t="s">
        <v>71</v>
      </c>
      <c r="O555" t="s">
        <v>431</v>
      </c>
      <c r="P555">
        <v>0.000134</v>
      </c>
      <c r="Q555" t="s">
        <v>71</v>
      </c>
      <c r="R555" t="s">
        <v>432</v>
      </c>
      <c r="S555" t="e">
        <f t="shared" si="12"/>
        <v>#NAME?</v>
      </c>
      <c r="T555" t="s">
        <v>71</v>
      </c>
      <c r="U555" t="s">
        <v>70</v>
      </c>
      <c r="V555">
        <v>0.046231</v>
      </c>
      <c r="W555" t="s">
        <v>71</v>
      </c>
      <c r="X555" t="s">
        <v>72</v>
      </c>
      <c r="Y555">
        <v>0</v>
      </c>
      <c r="Z555" t="s">
        <v>71</v>
      </c>
      <c r="AA555" t="s">
        <v>73</v>
      </c>
      <c r="AB555">
        <v>0</v>
      </c>
      <c r="AC555" t="s">
        <v>71</v>
      </c>
      <c r="AD555" t="s">
        <v>446</v>
      </c>
      <c r="AE555">
        <v>0</v>
      </c>
      <c r="AF555" t="s">
        <v>71</v>
      </c>
      <c r="AG555" t="s">
        <v>74</v>
      </c>
      <c r="AH555">
        <v>0</v>
      </c>
      <c r="AI555" t="s">
        <v>71</v>
      </c>
      <c r="AJ555" t="s">
        <v>437</v>
      </c>
      <c r="AK555">
        <v>10</v>
      </c>
      <c r="AL555" t="s">
        <v>438</v>
      </c>
      <c r="AM555">
        <v>10000</v>
      </c>
      <c r="AN555" t="s">
        <v>439</v>
      </c>
      <c r="AO555">
        <v>10</v>
      </c>
      <c r="AP555" t="s">
        <v>440</v>
      </c>
      <c r="AQ555">
        <v>500</v>
      </c>
      <c r="AR555" t="s">
        <v>441</v>
      </c>
      <c r="AS555">
        <v>20</v>
      </c>
      <c r="AT555" t="s">
        <v>442</v>
      </c>
      <c r="AU555">
        <v>20</v>
      </c>
      <c r="AV555" t="s">
        <v>445</v>
      </c>
      <c r="AW555">
        <v>1000000</v>
      </c>
    </row>
    <row r="556" spans="1:49">
      <c r="A556">
        <v>820</v>
      </c>
      <c r="B556" t="s">
        <v>425</v>
      </c>
      <c r="C556">
        <v>1</v>
      </c>
      <c r="D556" t="s">
        <v>426</v>
      </c>
      <c r="E556">
        <v>1</v>
      </c>
      <c r="F556" t="s">
        <v>427</v>
      </c>
      <c r="G556" t="s">
        <v>428</v>
      </c>
      <c r="H556">
        <v>9.548</v>
      </c>
      <c r="I556" t="s">
        <v>429</v>
      </c>
      <c r="J556">
        <v>0.000119</v>
      </c>
      <c r="K556" t="s">
        <v>71</v>
      </c>
      <c r="L556" t="s">
        <v>430</v>
      </c>
      <c r="M556">
        <v>0.184141</v>
      </c>
      <c r="N556" t="s">
        <v>71</v>
      </c>
      <c r="O556" t="s">
        <v>431</v>
      </c>
      <c r="P556">
        <v>0.000137</v>
      </c>
      <c r="Q556" t="s">
        <v>71</v>
      </c>
      <c r="R556" t="s">
        <v>432</v>
      </c>
      <c r="S556" t="e">
        <f t="shared" ref="S556:S561" si="13">-nan</f>
        <v>#NAME?</v>
      </c>
      <c r="T556" t="s">
        <v>71</v>
      </c>
      <c r="U556" t="s">
        <v>70</v>
      </c>
      <c r="V556">
        <v>0.080407</v>
      </c>
      <c r="W556" t="s">
        <v>71</v>
      </c>
      <c r="X556" t="s">
        <v>72</v>
      </c>
      <c r="Y556">
        <v>0</v>
      </c>
      <c r="Z556" t="s">
        <v>71</v>
      </c>
      <c r="AA556" t="s">
        <v>73</v>
      </c>
      <c r="AB556">
        <v>0</v>
      </c>
      <c r="AC556" t="s">
        <v>71</v>
      </c>
      <c r="AD556" t="s">
        <v>446</v>
      </c>
      <c r="AE556">
        <v>0</v>
      </c>
      <c r="AF556" t="s">
        <v>71</v>
      </c>
      <c r="AG556" t="s">
        <v>74</v>
      </c>
      <c r="AH556">
        <v>0</v>
      </c>
      <c r="AI556" t="s">
        <v>71</v>
      </c>
      <c r="AJ556" t="s">
        <v>437</v>
      </c>
      <c r="AK556">
        <v>5</v>
      </c>
      <c r="AL556" t="s">
        <v>438</v>
      </c>
      <c r="AM556">
        <v>10000</v>
      </c>
      <c r="AN556" t="s">
        <v>439</v>
      </c>
      <c r="AO556">
        <v>10</v>
      </c>
      <c r="AP556" t="s">
        <v>440</v>
      </c>
      <c r="AQ556">
        <v>500</v>
      </c>
      <c r="AR556" t="s">
        <v>441</v>
      </c>
      <c r="AS556">
        <v>20</v>
      </c>
      <c r="AT556" t="s">
        <v>442</v>
      </c>
      <c r="AU556">
        <v>20</v>
      </c>
      <c r="AV556" t="s">
        <v>445</v>
      </c>
      <c r="AW556">
        <v>1000000</v>
      </c>
    </row>
    <row r="557" spans="1:49">
      <c r="A557">
        <v>820</v>
      </c>
      <c r="B557" t="s">
        <v>425</v>
      </c>
      <c r="C557">
        <v>1</v>
      </c>
      <c r="D557" t="s">
        <v>426</v>
      </c>
      <c r="E557">
        <v>1</v>
      </c>
      <c r="F557" t="s">
        <v>427</v>
      </c>
      <c r="G557" t="s">
        <v>428</v>
      </c>
      <c r="H557">
        <v>0.046</v>
      </c>
      <c r="I557" t="s">
        <v>429</v>
      </c>
      <c r="J557">
        <v>0.000124</v>
      </c>
      <c r="K557" t="s">
        <v>71</v>
      </c>
      <c r="L557" t="s">
        <v>430</v>
      </c>
      <c r="M557">
        <v>0.206331</v>
      </c>
      <c r="N557" t="s">
        <v>71</v>
      </c>
      <c r="O557" t="s">
        <v>431</v>
      </c>
      <c r="P557">
        <v>0.000145</v>
      </c>
      <c r="Q557" t="s">
        <v>71</v>
      </c>
      <c r="R557" t="s">
        <v>432</v>
      </c>
      <c r="S557" t="e">
        <f t="shared" si="13"/>
        <v>#NAME?</v>
      </c>
      <c r="T557" t="s">
        <v>71</v>
      </c>
      <c r="U557" t="s">
        <v>70</v>
      </c>
      <c r="V557">
        <v>0.086054</v>
      </c>
      <c r="W557" t="s">
        <v>71</v>
      </c>
      <c r="X557" t="s">
        <v>72</v>
      </c>
      <c r="Y557">
        <v>0</v>
      </c>
      <c r="Z557" t="s">
        <v>71</v>
      </c>
      <c r="AA557" t="s">
        <v>73</v>
      </c>
      <c r="AB557">
        <v>0</v>
      </c>
      <c r="AC557" t="s">
        <v>71</v>
      </c>
      <c r="AD557" t="s">
        <v>446</v>
      </c>
      <c r="AE557">
        <v>0</v>
      </c>
      <c r="AF557" t="s">
        <v>71</v>
      </c>
      <c r="AG557" t="s">
        <v>74</v>
      </c>
      <c r="AH557">
        <v>0</v>
      </c>
      <c r="AI557" t="s">
        <v>71</v>
      </c>
      <c r="AJ557" t="s">
        <v>437</v>
      </c>
      <c r="AK557">
        <v>5</v>
      </c>
      <c r="AL557" t="s">
        <v>438</v>
      </c>
      <c r="AM557">
        <v>10000</v>
      </c>
      <c r="AN557" t="s">
        <v>439</v>
      </c>
      <c r="AO557">
        <v>10</v>
      </c>
      <c r="AP557" t="s">
        <v>440</v>
      </c>
      <c r="AQ557">
        <v>500</v>
      </c>
      <c r="AR557" t="s">
        <v>441</v>
      </c>
      <c r="AS557">
        <v>20</v>
      </c>
      <c r="AT557" t="s">
        <v>442</v>
      </c>
      <c r="AU557">
        <v>20</v>
      </c>
      <c r="AV557" t="s">
        <v>445</v>
      </c>
      <c r="AW557">
        <v>1000000</v>
      </c>
    </row>
    <row r="558" spans="1:49">
      <c r="A558">
        <v>819</v>
      </c>
      <c r="B558" t="s">
        <v>425</v>
      </c>
      <c r="C558">
        <v>5</v>
      </c>
      <c r="D558" t="s">
        <v>426</v>
      </c>
      <c r="E558">
        <v>2</v>
      </c>
      <c r="F558" t="s">
        <v>427</v>
      </c>
      <c r="G558" t="s">
        <v>428</v>
      </c>
      <c r="H558">
        <v>19.182</v>
      </c>
      <c r="I558" t="s">
        <v>429</v>
      </c>
      <c r="J558">
        <v>8e-5</v>
      </c>
      <c r="K558" t="s">
        <v>71</v>
      </c>
      <c r="L558" t="s">
        <v>430</v>
      </c>
      <c r="M558">
        <v>1.071781</v>
      </c>
      <c r="N558" t="s">
        <v>71</v>
      </c>
      <c r="O558" t="s">
        <v>431</v>
      </c>
      <c r="P558">
        <v>0.000187</v>
      </c>
      <c r="Q558" t="s">
        <v>71</v>
      </c>
      <c r="R558" t="s">
        <v>432</v>
      </c>
      <c r="S558" t="e">
        <f t="shared" si="13"/>
        <v>#NAME?</v>
      </c>
      <c r="T558" t="s">
        <v>71</v>
      </c>
      <c r="U558" t="s">
        <v>70</v>
      </c>
      <c r="V558">
        <v>0.024142</v>
      </c>
      <c r="W558" t="s">
        <v>71</v>
      </c>
      <c r="X558" t="s">
        <v>72</v>
      </c>
      <c r="Y558">
        <v>0</v>
      </c>
      <c r="Z558" t="s">
        <v>71</v>
      </c>
      <c r="AA558" t="s">
        <v>73</v>
      </c>
      <c r="AB558">
        <v>0</v>
      </c>
      <c r="AC558" t="s">
        <v>71</v>
      </c>
      <c r="AD558" t="s">
        <v>446</v>
      </c>
      <c r="AE558">
        <v>0</v>
      </c>
      <c r="AF558" t="s">
        <v>71</v>
      </c>
      <c r="AG558" t="s">
        <v>74</v>
      </c>
      <c r="AH558">
        <v>0</v>
      </c>
      <c r="AI558" t="s">
        <v>71</v>
      </c>
      <c r="AJ558" t="s">
        <v>437</v>
      </c>
      <c r="AK558">
        <v>8</v>
      </c>
      <c r="AL558" t="s">
        <v>438</v>
      </c>
      <c r="AM558">
        <v>10000</v>
      </c>
      <c r="AN558" t="s">
        <v>439</v>
      </c>
      <c r="AO558">
        <v>5</v>
      </c>
      <c r="AP558" t="s">
        <v>440</v>
      </c>
      <c r="AQ558">
        <v>500</v>
      </c>
      <c r="AR558" t="s">
        <v>441</v>
      </c>
      <c r="AS558">
        <v>20</v>
      </c>
      <c r="AT558" t="s">
        <v>442</v>
      </c>
      <c r="AU558">
        <v>20</v>
      </c>
      <c r="AV558" t="s">
        <v>445</v>
      </c>
      <c r="AW558">
        <v>1000000</v>
      </c>
    </row>
    <row r="559" spans="1:49">
      <c r="A559">
        <v>811</v>
      </c>
      <c r="B559" t="s">
        <v>425</v>
      </c>
      <c r="C559">
        <v>4</v>
      </c>
      <c r="D559" t="s">
        <v>426</v>
      </c>
      <c r="E559">
        <v>227</v>
      </c>
      <c r="F559" t="s">
        <v>427</v>
      </c>
      <c r="G559" t="s">
        <v>428</v>
      </c>
      <c r="H559">
        <v>6.242</v>
      </c>
      <c r="I559" t="s">
        <v>429</v>
      </c>
      <c r="J559">
        <v>0.000273</v>
      </c>
      <c r="K559" t="s">
        <v>71</v>
      </c>
      <c r="L559" t="s">
        <v>430</v>
      </c>
      <c r="M559">
        <v>181.2087</v>
      </c>
      <c r="N559" t="s">
        <v>71</v>
      </c>
      <c r="O559" t="s">
        <v>431</v>
      </c>
      <c r="P559">
        <v>0.000454</v>
      </c>
      <c r="Q559" t="s">
        <v>71</v>
      </c>
      <c r="R559" t="s">
        <v>432</v>
      </c>
      <c r="S559" t="e">
        <f t="shared" si="13"/>
        <v>#NAME?</v>
      </c>
      <c r="T559" t="s">
        <v>71</v>
      </c>
      <c r="U559" t="s">
        <v>70</v>
      </c>
      <c r="V559">
        <v>0.540917</v>
      </c>
      <c r="W559" t="s">
        <v>71</v>
      </c>
      <c r="X559" t="s">
        <v>72</v>
      </c>
      <c r="Y559">
        <v>0</v>
      </c>
      <c r="Z559" t="s">
        <v>71</v>
      </c>
      <c r="AA559" t="s">
        <v>73</v>
      </c>
      <c r="AB559">
        <v>0</v>
      </c>
      <c r="AC559" t="s">
        <v>71</v>
      </c>
      <c r="AD559" t="s">
        <v>446</v>
      </c>
      <c r="AE559">
        <v>0</v>
      </c>
      <c r="AF559" t="s">
        <v>71</v>
      </c>
      <c r="AG559" t="s">
        <v>74</v>
      </c>
      <c r="AH559">
        <v>0</v>
      </c>
      <c r="AI559" t="s">
        <v>71</v>
      </c>
      <c r="AJ559" t="s">
        <v>437</v>
      </c>
      <c r="AK559">
        <v>1000</v>
      </c>
      <c r="AL559" t="s">
        <v>438</v>
      </c>
      <c r="AM559">
        <v>1000000</v>
      </c>
      <c r="AN559" t="s">
        <v>439</v>
      </c>
      <c r="AO559">
        <v>10</v>
      </c>
      <c r="AP559" t="s">
        <v>440</v>
      </c>
      <c r="AQ559">
        <v>1000</v>
      </c>
      <c r="AR559" t="s">
        <v>441</v>
      </c>
      <c r="AS559">
        <v>20</v>
      </c>
      <c r="AT559" t="s">
        <v>442</v>
      </c>
      <c r="AU559">
        <v>20</v>
      </c>
      <c r="AV559" t="s">
        <v>445</v>
      </c>
      <c r="AW559">
        <v>1000000</v>
      </c>
    </row>
    <row r="560" spans="1:49">
      <c r="A560">
        <v>811</v>
      </c>
      <c r="B560" t="s">
        <v>425</v>
      </c>
      <c r="C560">
        <v>4</v>
      </c>
      <c r="D560" t="s">
        <v>426</v>
      </c>
      <c r="E560">
        <v>227</v>
      </c>
      <c r="F560" t="s">
        <v>427</v>
      </c>
      <c r="G560" t="s">
        <v>428</v>
      </c>
      <c r="H560">
        <v>1009.69</v>
      </c>
      <c r="I560" t="s">
        <v>429</v>
      </c>
      <c r="J560">
        <v>0.000263</v>
      </c>
      <c r="K560" t="s">
        <v>71</v>
      </c>
      <c r="L560" t="s">
        <v>430</v>
      </c>
      <c r="M560">
        <v>162.711115</v>
      </c>
      <c r="N560" t="s">
        <v>71</v>
      </c>
      <c r="O560" t="s">
        <v>431</v>
      </c>
      <c r="P560">
        <v>0.000426</v>
      </c>
      <c r="Q560" t="s">
        <v>71</v>
      </c>
      <c r="R560" t="s">
        <v>432</v>
      </c>
      <c r="S560" t="e">
        <f t="shared" si="13"/>
        <v>#NAME?</v>
      </c>
      <c r="T560" t="s">
        <v>71</v>
      </c>
      <c r="U560" t="s">
        <v>70</v>
      </c>
      <c r="V560">
        <v>0.377603</v>
      </c>
      <c r="W560" t="s">
        <v>71</v>
      </c>
      <c r="X560" t="s">
        <v>72</v>
      </c>
      <c r="Y560">
        <v>0</v>
      </c>
      <c r="Z560" t="s">
        <v>71</v>
      </c>
      <c r="AA560" t="s">
        <v>73</v>
      </c>
      <c r="AB560">
        <v>0</v>
      </c>
      <c r="AC560" t="s">
        <v>71</v>
      </c>
      <c r="AD560" t="s">
        <v>446</v>
      </c>
      <c r="AE560">
        <v>0</v>
      </c>
      <c r="AF560" t="s">
        <v>71</v>
      </c>
      <c r="AG560" t="s">
        <v>74</v>
      </c>
      <c r="AH560">
        <v>0</v>
      </c>
      <c r="AI560" t="s">
        <v>71</v>
      </c>
      <c r="AJ560" t="s">
        <v>437</v>
      </c>
      <c r="AK560">
        <v>1000</v>
      </c>
      <c r="AL560" t="s">
        <v>438</v>
      </c>
      <c r="AM560">
        <v>1000000</v>
      </c>
      <c r="AN560" t="s">
        <v>439</v>
      </c>
      <c r="AO560">
        <v>10</v>
      </c>
      <c r="AP560" t="s">
        <v>440</v>
      </c>
      <c r="AQ560">
        <v>1000</v>
      </c>
      <c r="AR560" t="s">
        <v>441</v>
      </c>
      <c r="AS560">
        <v>20</v>
      </c>
      <c r="AT560" t="s">
        <v>442</v>
      </c>
      <c r="AU560">
        <v>20</v>
      </c>
      <c r="AV560" t="s">
        <v>445</v>
      </c>
      <c r="AW560">
        <v>1000000</v>
      </c>
    </row>
    <row r="561" spans="1:49">
      <c r="A561">
        <v>811</v>
      </c>
      <c r="B561" t="s">
        <v>425</v>
      </c>
      <c r="C561">
        <v>4</v>
      </c>
      <c r="D561" t="s">
        <v>426</v>
      </c>
      <c r="E561">
        <v>227</v>
      </c>
      <c r="F561" t="s">
        <v>427</v>
      </c>
      <c r="G561" t="s">
        <v>428</v>
      </c>
      <c r="H561">
        <v>1009.69</v>
      </c>
      <c r="I561" t="s">
        <v>429</v>
      </c>
      <c r="J561">
        <v>0.000239</v>
      </c>
      <c r="K561" t="s">
        <v>71</v>
      </c>
      <c r="L561" t="s">
        <v>430</v>
      </c>
      <c r="M561">
        <v>160.718617</v>
      </c>
      <c r="N561" t="s">
        <v>71</v>
      </c>
      <c r="O561" t="s">
        <v>431</v>
      </c>
      <c r="P561">
        <v>0.0004</v>
      </c>
      <c r="Q561" t="s">
        <v>71</v>
      </c>
      <c r="R561" t="s">
        <v>432</v>
      </c>
      <c r="S561" t="e">
        <f t="shared" si="13"/>
        <v>#NAME?</v>
      </c>
      <c r="T561" t="s">
        <v>71</v>
      </c>
      <c r="U561" t="s">
        <v>70</v>
      </c>
      <c r="V561">
        <v>0.366166</v>
      </c>
      <c r="W561" t="s">
        <v>71</v>
      </c>
      <c r="X561" t="s">
        <v>72</v>
      </c>
      <c r="Y561">
        <v>0</v>
      </c>
      <c r="Z561" t="s">
        <v>71</v>
      </c>
      <c r="AA561" t="s">
        <v>73</v>
      </c>
      <c r="AB561">
        <v>0</v>
      </c>
      <c r="AC561" t="s">
        <v>71</v>
      </c>
      <c r="AD561" t="s">
        <v>446</v>
      </c>
      <c r="AE561">
        <v>0</v>
      </c>
      <c r="AF561" t="s">
        <v>71</v>
      </c>
      <c r="AG561" t="s">
        <v>74</v>
      </c>
      <c r="AH561">
        <v>0</v>
      </c>
      <c r="AI561" t="s">
        <v>71</v>
      </c>
      <c r="AJ561" t="s">
        <v>437</v>
      </c>
      <c r="AK561">
        <v>1000</v>
      </c>
      <c r="AL561" t="s">
        <v>438</v>
      </c>
      <c r="AM561">
        <v>1000000</v>
      </c>
      <c r="AN561" t="s">
        <v>439</v>
      </c>
      <c r="AO561">
        <v>10</v>
      </c>
      <c r="AP561" t="s">
        <v>440</v>
      </c>
      <c r="AQ561">
        <v>1000</v>
      </c>
      <c r="AR561" t="s">
        <v>441</v>
      </c>
      <c r="AS561">
        <v>20</v>
      </c>
      <c r="AT561" t="s">
        <v>442</v>
      </c>
      <c r="AU561">
        <v>20</v>
      </c>
      <c r="AV561" t="s">
        <v>445</v>
      </c>
      <c r="AW561">
        <v>1000000</v>
      </c>
    </row>
    <row r="562" spans="1:49">
      <c r="A562">
        <v>805</v>
      </c>
      <c r="B562" t="s">
        <v>425</v>
      </c>
      <c r="C562">
        <v>4</v>
      </c>
      <c r="D562" t="s">
        <v>426</v>
      </c>
      <c r="E562">
        <v>227</v>
      </c>
      <c r="F562" t="s">
        <v>427</v>
      </c>
      <c r="G562" t="s">
        <v>428</v>
      </c>
      <c r="H562">
        <v>5.63</v>
      </c>
      <c r="I562" t="s">
        <v>429</v>
      </c>
      <c r="J562">
        <v>0.000746</v>
      </c>
      <c r="K562" t="s">
        <v>71</v>
      </c>
      <c r="L562" t="s">
        <v>430</v>
      </c>
      <c r="M562">
        <v>405.5691</v>
      </c>
      <c r="N562" t="s">
        <v>71</v>
      </c>
      <c r="O562" t="s">
        <v>431</v>
      </c>
      <c r="P562">
        <v>0.001151</v>
      </c>
      <c r="Q562" t="s">
        <v>71</v>
      </c>
      <c r="R562" t="s">
        <v>432</v>
      </c>
      <c r="S562" t="e">
        <f ca="1">-nan(ind)</f>
        <v>#NAME?</v>
      </c>
      <c r="T562" t="s">
        <v>71</v>
      </c>
      <c r="U562" t="s">
        <v>70</v>
      </c>
      <c r="V562">
        <v>1.366481</v>
      </c>
      <c r="W562" t="s">
        <v>71</v>
      </c>
      <c r="X562" t="s">
        <v>72</v>
      </c>
      <c r="Y562">
        <v>0</v>
      </c>
      <c r="Z562" t="s">
        <v>71</v>
      </c>
      <c r="AA562" t="s">
        <v>73</v>
      </c>
      <c r="AB562">
        <v>0</v>
      </c>
      <c r="AC562" t="s">
        <v>71</v>
      </c>
      <c r="AD562" t="s">
        <v>446</v>
      </c>
      <c r="AE562">
        <v>0</v>
      </c>
      <c r="AF562" t="s">
        <v>71</v>
      </c>
      <c r="AG562" t="s">
        <v>74</v>
      </c>
      <c r="AH562">
        <v>0</v>
      </c>
      <c r="AI562" t="s">
        <v>71</v>
      </c>
      <c r="AJ562" t="s">
        <v>437</v>
      </c>
      <c r="AK562">
        <v>1000</v>
      </c>
      <c r="AL562" t="s">
        <v>438</v>
      </c>
      <c r="AM562">
        <v>1000000</v>
      </c>
      <c r="AN562" t="s">
        <v>439</v>
      </c>
      <c r="AO562">
        <v>10</v>
      </c>
      <c r="AP562" t="s">
        <v>440</v>
      </c>
      <c r="AQ562">
        <v>500</v>
      </c>
      <c r="AR562" t="s">
        <v>441</v>
      </c>
      <c r="AS562">
        <v>20</v>
      </c>
      <c r="AT562" t="s">
        <v>442</v>
      </c>
      <c r="AU562">
        <v>20</v>
      </c>
      <c r="AV562" t="s">
        <v>445</v>
      </c>
      <c r="AW562">
        <v>1000000</v>
      </c>
    </row>
    <row r="563" spans="1:49">
      <c r="A563">
        <v>804</v>
      </c>
      <c r="B563" t="s">
        <v>425</v>
      </c>
      <c r="C563">
        <v>5</v>
      </c>
      <c r="D563" t="s">
        <v>426</v>
      </c>
      <c r="E563">
        <v>304</v>
      </c>
      <c r="F563" t="s">
        <v>427</v>
      </c>
      <c r="G563" t="s">
        <v>428</v>
      </c>
      <c r="H563">
        <v>5.63</v>
      </c>
      <c r="I563" t="s">
        <v>429</v>
      </c>
      <c r="J563">
        <v>0.000794</v>
      </c>
      <c r="K563" t="s">
        <v>71</v>
      </c>
      <c r="L563" t="s">
        <v>430</v>
      </c>
      <c r="M563">
        <v>1652.5258</v>
      </c>
      <c r="N563" t="s">
        <v>71</v>
      </c>
      <c r="O563" t="s">
        <v>431</v>
      </c>
      <c r="P563">
        <v>0.002447</v>
      </c>
      <c r="Q563" t="s">
        <v>71</v>
      </c>
      <c r="R563" t="s">
        <v>432</v>
      </c>
      <c r="S563" t="e">
        <f ca="1">-nan(ind)</f>
        <v>#NAME?</v>
      </c>
      <c r="T563" t="s">
        <v>71</v>
      </c>
      <c r="U563" t="s">
        <v>70</v>
      </c>
      <c r="V563">
        <v>1.198843</v>
      </c>
      <c r="W563" t="s">
        <v>71</v>
      </c>
      <c r="X563" t="s">
        <v>72</v>
      </c>
      <c r="Y563">
        <v>0</v>
      </c>
      <c r="Z563" t="s">
        <v>71</v>
      </c>
      <c r="AA563" t="s">
        <v>73</v>
      </c>
      <c r="AB563">
        <v>0</v>
      </c>
      <c r="AC563" t="s">
        <v>71</v>
      </c>
      <c r="AD563" t="s">
        <v>446</v>
      </c>
      <c r="AE563">
        <v>0</v>
      </c>
      <c r="AF563" t="s">
        <v>71</v>
      </c>
      <c r="AG563" t="s">
        <v>74</v>
      </c>
      <c r="AH563">
        <v>0</v>
      </c>
      <c r="AI563" t="s">
        <v>71</v>
      </c>
      <c r="AJ563" t="s">
        <v>437</v>
      </c>
      <c r="AK563">
        <v>1000</v>
      </c>
      <c r="AL563" t="s">
        <v>438</v>
      </c>
      <c r="AM563">
        <v>1000000</v>
      </c>
      <c r="AN563" t="s">
        <v>439</v>
      </c>
      <c r="AO563">
        <v>10</v>
      </c>
      <c r="AP563" t="s">
        <v>440</v>
      </c>
      <c r="AQ563">
        <v>500</v>
      </c>
      <c r="AR563" t="s">
        <v>441</v>
      </c>
      <c r="AS563">
        <v>20</v>
      </c>
      <c r="AT563" t="s">
        <v>442</v>
      </c>
      <c r="AU563">
        <v>20</v>
      </c>
      <c r="AV563" t="s">
        <v>445</v>
      </c>
      <c r="AW563">
        <v>1000000</v>
      </c>
    </row>
    <row r="564" spans="1:49">
      <c r="A564">
        <v>803</v>
      </c>
      <c r="B564" t="s">
        <v>425</v>
      </c>
      <c r="C564">
        <v>5</v>
      </c>
      <c r="D564" t="s">
        <v>426</v>
      </c>
      <c r="E564">
        <v>227</v>
      </c>
      <c r="F564" t="s">
        <v>427</v>
      </c>
      <c r="G564" t="s">
        <v>428</v>
      </c>
      <c r="H564">
        <v>10205.175</v>
      </c>
      <c r="I564" t="s">
        <v>429</v>
      </c>
      <c r="J564">
        <v>0.000444</v>
      </c>
      <c r="K564" t="s">
        <v>71</v>
      </c>
      <c r="L564" t="s">
        <v>430</v>
      </c>
      <c r="M564">
        <v>817.4745</v>
      </c>
      <c r="N564" t="s">
        <v>71</v>
      </c>
      <c r="O564" t="s">
        <v>431</v>
      </c>
      <c r="P564">
        <v>0.001261</v>
      </c>
      <c r="Q564" t="s">
        <v>71</v>
      </c>
      <c r="R564" t="s">
        <v>432</v>
      </c>
      <c r="S564" t="e">
        <f ca="1">-nan(ind)</f>
        <v>#NAME?</v>
      </c>
      <c r="T564" t="s">
        <v>71</v>
      </c>
      <c r="U564" t="s">
        <v>70</v>
      </c>
      <c r="V564">
        <v>0.826304</v>
      </c>
      <c r="W564" t="s">
        <v>71</v>
      </c>
      <c r="X564" t="s">
        <v>72</v>
      </c>
      <c r="Y564">
        <v>0</v>
      </c>
      <c r="Z564" t="s">
        <v>71</v>
      </c>
      <c r="AA564" t="s">
        <v>73</v>
      </c>
      <c r="AB564">
        <v>0</v>
      </c>
      <c r="AC564" t="s">
        <v>71</v>
      </c>
      <c r="AD564" t="s">
        <v>446</v>
      </c>
      <c r="AE564">
        <v>0</v>
      </c>
      <c r="AF564" t="s">
        <v>71</v>
      </c>
      <c r="AG564" t="s">
        <v>74</v>
      </c>
      <c r="AH564">
        <v>0</v>
      </c>
      <c r="AI564" t="s">
        <v>71</v>
      </c>
      <c r="AJ564" t="s">
        <v>437</v>
      </c>
      <c r="AK564">
        <v>1000</v>
      </c>
      <c r="AL564" t="s">
        <v>438</v>
      </c>
      <c r="AM564">
        <v>1000000</v>
      </c>
      <c r="AN564" t="s">
        <v>439</v>
      </c>
      <c r="AO564">
        <v>5</v>
      </c>
      <c r="AP564" t="s">
        <v>440</v>
      </c>
      <c r="AQ564">
        <v>1000</v>
      </c>
      <c r="AR564" t="s">
        <v>441</v>
      </c>
      <c r="AS564">
        <v>20</v>
      </c>
      <c r="AT564" t="s">
        <v>442</v>
      </c>
      <c r="AU564">
        <v>20</v>
      </c>
      <c r="AV564" t="s">
        <v>445</v>
      </c>
      <c r="AW564">
        <v>1000000</v>
      </c>
    </row>
    <row r="565" spans="1:49">
      <c r="A565">
        <v>803</v>
      </c>
      <c r="B565" t="s">
        <v>425</v>
      </c>
      <c r="C565">
        <v>5</v>
      </c>
      <c r="D565" t="s">
        <v>426</v>
      </c>
      <c r="E565">
        <v>227</v>
      </c>
      <c r="F565" t="s">
        <v>427</v>
      </c>
      <c r="G565" t="s">
        <v>428</v>
      </c>
      <c r="H565">
        <v>10205.175</v>
      </c>
      <c r="I565" t="s">
        <v>429</v>
      </c>
      <c r="J565">
        <v>0.000452</v>
      </c>
      <c r="K565" t="s">
        <v>71</v>
      </c>
      <c r="L565" t="s">
        <v>430</v>
      </c>
      <c r="M565">
        <v>857.7665</v>
      </c>
      <c r="N565" t="s">
        <v>71</v>
      </c>
      <c r="O565" t="s">
        <v>431</v>
      </c>
      <c r="P565">
        <v>0.00131</v>
      </c>
      <c r="Q565" t="s">
        <v>71</v>
      </c>
      <c r="R565" t="s">
        <v>432</v>
      </c>
      <c r="S565" t="e">
        <f ca="1">-nan(ind)</f>
        <v>#NAME?</v>
      </c>
      <c r="T565" t="s">
        <v>71</v>
      </c>
      <c r="U565" t="s">
        <v>70</v>
      </c>
      <c r="V565">
        <v>0.847437</v>
      </c>
      <c r="W565" t="s">
        <v>71</v>
      </c>
      <c r="X565" t="s">
        <v>72</v>
      </c>
      <c r="Y565">
        <v>0</v>
      </c>
      <c r="Z565" t="s">
        <v>71</v>
      </c>
      <c r="AA565" t="s">
        <v>73</v>
      </c>
      <c r="AB565">
        <v>0</v>
      </c>
      <c r="AC565" t="s">
        <v>71</v>
      </c>
      <c r="AD565" t="s">
        <v>446</v>
      </c>
      <c r="AE565">
        <v>0</v>
      </c>
      <c r="AF565" t="s">
        <v>71</v>
      </c>
      <c r="AG565" t="s">
        <v>74</v>
      </c>
      <c r="AH565">
        <v>0</v>
      </c>
      <c r="AI565" t="s">
        <v>71</v>
      </c>
      <c r="AJ565" t="s">
        <v>437</v>
      </c>
      <c r="AK565">
        <v>1000</v>
      </c>
      <c r="AL565" t="s">
        <v>438</v>
      </c>
      <c r="AM565">
        <v>1000000</v>
      </c>
      <c r="AN565" t="s">
        <v>439</v>
      </c>
      <c r="AO565">
        <v>5</v>
      </c>
      <c r="AP565" t="s">
        <v>440</v>
      </c>
      <c r="AQ565">
        <v>1000</v>
      </c>
      <c r="AR565" t="s">
        <v>441</v>
      </c>
      <c r="AS565">
        <v>20</v>
      </c>
      <c r="AT565" t="s">
        <v>442</v>
      </c>
      <c r="AU565">
        <v>20</v>
      </c>
      <c r="AV565" t="s">
        <v>445</v>
      </c>
      <c r="AW565">
        <v>1000000</v>
      </c>
    </row>
    <row r="566" spans="1:49">
      <c r="A566">
        <v>802</v>
      </c>
      <c r="B566" t="s">
        <v>425</v>
      </c>
      <c r="C566">
        <v>5</v>
      </c>
      <c r="D566" t="s">
        <v>426</v>
      </c>
      <c r="E566">
        <v>304</v>
      </c>
      <c r="F566" t="s">
        <v>427</v>
      </c>
      <c r="G566" t="s">
        <v>428</v>
      </c>
      <c r="H566">
        <v>5.956</v>
      </c>
      <c r="I566" t="s">
        <v>429</v>
      </c>
      <c r="J566">
        <v>0.000791</v>
      </c>
      <c r="K566" t="s">
        <v>71</v>
      </c>
      <c r="L566" t="s">
        <v>430</v>
      </c>
      <c r="M566">
        <v>1296.1123</v>
      </c>
      <c r="N566" t="s">
        <v>71</v>
      </c>
      <c r="O566" t="s">
        <v>431</v>
      </c>
      <c r="P566">
        <v>0.002087</v>
      </c>
      <c r="Q566" t="s">
        <v>71</v>
      </c>
      <c r="R566" t="s">
        <v>432</v>
      </c>
      <c r="S566">
        <v>0.021864</v>
      </c>
      <c r="T566" t="s">
        <v>71</v>
      </c>
      <c r="U566" t="s">
        <v>70</v>
      </c>
      <c r="V566">
        <v>1.091571</v>
      </c>
      <c r="W566" t="s">
        <v>71</v>
      </c>
      <c r="X566" t="s">
        <v>72</v>
      </c>
      <c r="Y566">
        <v>0</v>
      </c>
      <c r="Z566" t="s">
        <v>71</v>
      </c>
      <c r="AA566" t="s">
        <v>73</v>
      </c>
      <c r="AB566">
        <v>0</v>
      </c>
      <c r="AC566" t="s">
        <v>71</v>
      </c>
      <c r="AD566" t="s">
        <v>446</v>
      </c>
      <c r="AE566">
        <v>0</v>
      </c>
      <c r="AF566" t="s">
        <v>71</v>
      </c>
      <c r="AG566" t="s">
        <v>74</v>
      </c>
      <c r="AH566">
        <v>0</v>
      </c>
      <c r="AI566" t="s">
        <v>71</v>
      </c>
      <c r="AJ566" t="s">
        <v>437</v>
      </c>
      <c r="AK566">
        <v>1000</v>
      </c>
      <c r="AL566" t="s">
        <v>438</v>
      </c>
      <c r="AM566">
        <v>1000000</v>
      </c>
      <c r="AN566" t="s">
        <v>439</v>
      </c>
      <c r="AO566">
        <v>10</v>
      </c>
      <c r="AP566" t="s">
        <v>440</v>
      </c>
      <c r="AQ566">
        <v>1000</v>
      </c>
      <c r="AR566" t="s">
        <v>441</v>
      </c>
      <c r="AS566">
        <v>20</v>
      </c>
      <c r="AT566" t="s">
        <v>442</v>
      </c>
      <c r="AU566">
        <v>20</v>
      </c>
      <c r="AV566" t="s">
        <v>445</v>
      </c>
      <c r="AW566">
        <v>1000000</v>
      </c>
    </row>
    <row r="567" spans="1:49">
      <c r="A567">
        <v>801</v>
      </c>
      <c r="B567" t="s">
        <v>425</v>
      </c>
      <c r="C567">
        <v>5</v>
      </c>
      <c r="D567" t="s">
        <v>426</v>
      </c>
      <c r="E567">
        <v>304</v>
      </c>
      <c r="F567" t="s">
        <v>427</v>
      </c>
      <c r="G567" t="s">
        <v>428</v>
      </c>
      <c r="H567">
        <v>5.956</v>
      </c>
      <c r="I567" t="s">
        <v>429</v>
      </c>
      <c r="J567">
        <v>0.000864</v>
      </c>
      <c r="K567" t="s">
        <v>71</v>
      </c>
      <c r="L567" t="s">
        <v>430</v>
      </c>
      <c r="M567">
        <v>1732.0653</v>
      </c>
      <c r="N567" t="s">
        <v>71</v>
      </c>
      <c r="O567" t="s">
        <v>431</v>
      </c>
      <c r="P567">
        <v>0.002596</v>
      </c>
      <c r="Q567" t="s">
        <v>71</v>
      </c>
      <c r="R567" t="s">
        <v>432</v>
      </c>
      <c r="S567">
        <v>0.024187</v>
      </c>
      <c r="T567" t="s">
        <v>71</v>
      </c>
      <c r="U567" t="s">
        <v>70</v>
      </c>
      <c r="V567">
        <v>1.137766</v>
      </c>
      <c r="W567" t="s">
        <v>71</v>
      </c>
      <c r="X567" t="s">
        <v>72</v>
      </c>
      <c r="Y567">
        <v>0</v>
      </c>
      <c r="Z567" t="s">
        <v>71</v>
      </c>
      <c r="AA567" t="s">
        <v>73</v>
      </c>
      <c r="AB567">
        <v>0</v>
      </c>
      <c r="AC567" t="s">
        <v>71</v>
      </c>
      <c r="AD567" t="s">
        <v>446</v>
      </c>
      <c r="AE567">
        <v>0</v>
      </c>
      <c r="AF567" t="s">
        <v>71</v>
      </c>
      <c r="AG567" t="s">
        <v>74</v>
      </c>
      <c r="AH567">
        <v>0</v>
      </c>
      <c r="AI567" t="s">
        <v>71</v>
      </c>
      <c r="AJ567" t="s">
        <v>437</v>
      </c>
      <c r="AK567">
        <v>1000</v>
      </c>
      <c r="AL567" t="s">
        <v>438</v>
      </c>
      <c r="AM567">
        <v>1000000</v>
      </c>
      <c r="AN567" t="s">
        <v>439</v>
      </c>
      <c r="AO567">
        <v>10</v>
      </c>
      <c r="AP567" t="s">
        <v>440</v>
      </c>
      <c r="AQ567">
        <v>1000</v>
      </c>
      <c r="AR567" t="s">
        <v>441</v>
      </c>
      <c r="AS567">
        <v>20</v>
      </c>
      <c r="AT567" t="s">
        <v>442</v>
      </c>
      <c r="AU567">
        <v>20</v>
      </c>
      <c r="AV567" t="s">
        <v>445</v>
      </c>
      <c r="AW567">
        <v>1000000</v>
      </c>
    </row>
    <row r="568" spans="1:49">
      <c r="A568">
        <v>801</v>
      </c>
      <c r="B568" t="s">
        <v>425</v>
      </c>
      <c r="C568">
        <v>5</v>
      </c>
      <c r="D568" t="s">
        <v>426</v>
      </c>
      <c r="E568">
        <v>304</v>
      </c>
      <c r="F568" t="s">
        <v>427</v>
      </c>
      <c r="G568" t="s">
        <v>428</v>
      </c>
      <c r="H568">
        <v>5.956</v>
      </c>
      <c r="I568" t="s">
        <v>429</v>
      </c>
      <c r="J568">
        <v>0.000732</v>
      </c>
      <c r="K568" t="s">
        <v>71</v>
      </c>
      <c r="L568" t="s">
        <v>430</v>
      </c>
      <c r="M568">
        <v>1868.6473</v>
      </c>
      <c r="N568" t="s">
        <v>71</v>
      </c>
      <c r="O568" t="s">
        <v>431</v>
      </c>
      <c r="P568">
        <v>0.002601</v>
      </c>
      <c r="Q568" t="s">
        <v>71</v>
      </c>
      <c r="R568" t="s">
        <v>432</v>
      </c>
      <c r="S568" t="e">
        <f ca="1">-nan(ind)</f>
        <v>#NAME?</v>
      </c>
      <c r="T568" t="s">
        <v>71</v>
      </c>
      <c r="U568" t="s">
        <v>70</v>
      </c>
      <c r="V568">
        <v>1.224625</v>
      </c>
      <c r="W568" t="s">
        <v>71</v>
      </c>
      <c r="X568" t="s">
        <v>72</v>
      </c>
      <c r="Y568">
        <v>0</v>
      </c>
      <c r="Z568" t="s">
        <v>71</v>
      </c>
      <c r="AA568" t="s">
        <v>73</v>
      </c>
      <c r="AB568">
        <v>0</v>
      </c>
      <c r="AC568" t="s">
        <v>71</v>
      </c>
      <c r="AD568" t="s">
        <v>446</v>
      </c>
      <c r="AE568">
        <v>0</v>
      </c>
      <c r="AF568" t="s">
        <v>71</v>
      </c>
      <c r="AG568" t="s">
        <v>74</v>
      </c>
      <c r="AH568">
        <v>0</v>
      </c>
      <c r="AI568" t="s">
        <v>71</v>
      </c>
      <c r="AJ568" t="s">
        <v>437</v>
      </c>
      <c r="AK568">
        <v>1000</v>
      </c>
      <c r="AL568" t="s">
        <v>438</v>
      </c>
      <c r="AM568">
        <v>1000000</v>
      </c>
      <c r="AN568" t="s">
        <v>439</v>
      </c>
      <c r="AO568">
        <v>10</v>
      </c>
      <c r="AP568" t="s">
        <v>440</v>
      </c>
      <c r="AQ568">
        <v>1000</v>
      </c>
      <c r="AR568" t="s">
        <v>441</v>
      </c>
      <c r="AS568">
        <v>20</v>
      </c>
      <c r="AT568" t="s">
        <v>442</v>
      </c>
      <c r="AU568">
        <v>20</v>
      </c>
      <c r="AV568" t="s">
        <v>445</v>
      </c>
      <c r="AW568">
        <v>1000000</v>
      </c>
    </row>
    <row r="569" spans="1:49">
      <c r="A569">
        <v>801</v>
      </c>
      <c r="B569" t="s">
        <v>425</v>
      </c>
      <c r="C569">
        <v>5</v>
      </c>
      <c r="D569" t="s">
        <v>426</v>
      </c>
      <c r="E569">
        <v>304</v>
      </c>
      <c r="F569" t="s">
        <v>427</v>
      </c>
      <c r="G569" t="s">
        <v>428</v>
      </c>
      <c r="H569">
        <v>5.956</v>
      </c>
      <c r="I569" t="s">
        <v>429</v>
      </c>
      <c r="J569">
        <v>0.00076</v>
      </c>
      <c r="K569" t="s">
        <v>71</v>
      </c>
      <c r="L569" t="s">
        <v>430</v>
      </c>
      <c r="M569">
        <v>1447.4493</v>
      </c>
      <c r="N569" t="s">
        <v>71</v>
      </c>
      <c r="O569" t="s">
        <v>431</v>
      </c>
      <c r="P569">
        <v>0.002207</v>
      </c>
      <c r="Q569" t="s">
        <v>71</v>
      </c>
      <c r="R569" t="s">
        <v>432</v>
      </c>
      <c r="S569" t="e">
        <f ca="1">-nan(ind)</f>
        <v>#NAME?</v>
      </c>
      <c r="T569" t="s">
        <v>71</v>
      </c>
      <c r="U569" t="s">
        <v>70</v>
      </c>
      <c r="V569">
        <v>1.083574</v>
      </c>
      <c r="W569" t="s">
        <v>71</v>
      </c>
      <c r="X569" t="s">
        <v>72</v>
      </c>
      <c r="Y569">
        <v>0</v>
      </c>
      <c r="Z569" t="s">
        <v>71</v>
      </c>
      <c r="AA569" t="s">
        <v>73</v>
      </c>
      <c r="AB569">
        <v>0</v>
      </c>
      <c r="AC569" t="s">
        <v>71</v>
      </c>
      <c r="AD569" t="s">
        <v>446</v>
      </c>
      <c r="AE569">
        <v>0</v>
      </c>
      <c r="AF569" t="s">
        <v>71</v>
      </c>
      <c r="AG569" t="s">
        <v>74</v>
      </c>
      <c r="AH569">
        <v>0</v>
      </c>
      <c r="AI569" t="s">
        <v>71</v>
      </c>
      <c r="AJ569" t="s">
        <v>437</v>
      </c>
      <c r="AK569">
        <v>1000</v>
      </c>
      <c r="AL569" t="s">
        <v>438</v>
      </c>
      <c r="AM569">
        <v>1000000</v>
      </c>
      <c r="AN569" t="s">
        <v>439</v>
      </c>
      <c r="AO569">
        <v>10</v>
      </c>
      <c r="AP569" t="s">
        <v>440</v>
      </c>
      <c r="AQ569">
        <v>1000</v>
      </c>
      <c r="AR569" t="s">
        <v>441</v>
      </c>
      <c r="AS569">
        <v>20</v>
      </c>
      <c r="AT569" t="s">
        <v>442</v>
      </c>
      <c r="AU569">
        <v>20</v>
      </c>
      <c r="AV569" t="s">
        <v>445</v>
      </c>
      <c r="AW569">
        <v>1000000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16" workbookViewId="0">
      <selection activeCell="V35" sqref="V35:V40"/>
    </sheetView>
  </sheetViews>
  <sheetFormatPr defaultColWidth="9" defaultRowHeight="13.5"/>
  <sheetData>
    <row r="1" spans="1:55">
      <c r="A1">
        <v>1181</v>
      </c>
      <c r="B1" t="s">
        <v>425</v>
      </c>
      <c r="C1">
        <v>4</v>
      </c>
      <c r="D1" t="s">
        <v>426</v>
      </c>
      <c r="E1">
        <v>189</v>
      </c>
      <c r="F1" t="s">
        <v>427</v>
      </c>
      <c r="G1" t="s">
        <v>428</v>
      </c>
      <c r="H1">
        <v>35560.055</v>
      </c>
      <c r="I1" t="s">
        <v>429</v>
      </c>
      <c r="J1">
        <v>0.000171</v>
      </c>
      <c r="K1" t="s">
        <v>71</v>
      </c>
      <c r="L1" t="s">
        <v>430</v>
      </c>
      <c r="M1">
        <v>108.342112</v>
      </c>
      <c r="N1" t="s">
        <v>71</v>
      </c>
      <c r="O1" t="s">
        <v>431</v>
      </c>
      <c r="P1">
        <v>0.000279</v>
      </c>
      <c r="Q1" t="s">
        <v>71</v>
      </c>
      <c r="R1" t="s">
        <v>432</v>
      </c>
      <c r="S1" t="e">
        <f t="shared" ref="S1:S20" si="0">-nan</f>
        <v>#NAME?</v>
      </c>
      <c r="T1" t="s">
        <v>71</v>
      </c>
      <c r="U1" t="s">
        <v>70</v>
      </c>
      <c r="V1">
        <v>0.185654</v>
      </c>
      <c r="W1" t="s">
        <v>71</v>
      </c>
      <c r="X1" t="s">
        <v>433</v>
      </c>
      <c r="Y1">
        <v>0</v>
      </c>
      <c r="Z1" t="s">
        <v>72</v>
      </c>
      <c r="AA1">
        <v>0</v>
      </c>
      <c r="AB1" t="s">
        <v>71</v>
      </c>
      <c r="AC1" t="s">
        <v>73</v>
      </c>
      <c r="AD1">
        <v>0</v>
      </c>
      <c r="AE1" t="s">
        <v>71</v>
      </c>
      <c r="AF1" t="s">
        <v>446</v>
      </c>
      <c r="AG1">
        <v>0</v>
      </c>
      <c r="AH1" t="s">
        <v>71</v>
      </c>
      <c r="AI1" t="s">
        <v>74</v>
      </c>
      <c r="AJ1">
        <v>0</v>
      </c>
      <c r="AK1" t="s">
        <v>71</v>
      </c>
      <c r="AL1" t="s">
        <v>437</v>
      </c>
      <c r="AM1">
        <v>1000</v>
      </c>
      <c r="AN1" t="s">
        <v>438</v>
      </c>
      <c r="AO1">
        <v>1000000</v>
      </c>
      <c r="AP1" t="s">
        <v>439</v>
      </c>
      <c r="AQ1">
        <v>5</v>
      </c>
      <c r="AR1" t="s">
        <v>440</v>
      </c>
      <c r="AS1">
        <v>1000</v>
      </c>
      <c r="AT1" t="s">
        <v>441</v>
      </c>
      <c r="AU1">
        <v>20</v>
      </c>
      <c r="AV1" t="s">
        <v>442</v>
      </c>
      <c r="AW1">
        <v>30</v>
      </c>
      <c r="AX1" t="s">
        <v>443</v>
      </c>
      <c r="AY1">
        <v>1</v>
      </c>
      <c r="AZ1" t="s">
        <v>444</v>
      </c>
      <c r="BA1">
        <v>0</v>
      </c>
      <c r="BB1" t="s">
        <v>445</v>
      </c>
      <c r="BC1">
        <v>1000000</v>
      </c>
    </row>
    <row r="2" spans="1:55">
      <c r="A2">
        <v>1180</v>
      </c>
      <c r="B2" t="s">
        <v>425</v>
      </c>
      <c r="C2">
        <v>4</v>
      </c>
      <c r="D2" t="s">
        <v>426</v>
      </c>
      <c r="E2">
        <v>453</v>
      </c>
      <c r="F2" t="s">
        <v>427</v>
      </c>
      <c r="G2" t="s">
        <v>428</v>
      </c>
      <c r="H2">
        <v>65121.369</v>
      </c>
      <c r="I2" t="s">
        <v>429</v>
      </c>
      <c r="J2">
        <v>0.000203</v>
      </c>
      <c r="K2" t="s">
        <v>71</v>
      </c>
      <c r="L2" t="s">
        <v>430</v>
      </c>
      <c r="M2">
        <v>189.377283</v>
      </c>
      <c r="N2" t="s">
        <v>71</v>
      </c>
      <c r="O2" t="s">
        <v>431</v>
      </c>
      <c r="P2">
        <v>0.000392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0.133136</v>
      </c>
      <c r="W2" t="s">
        <v>71</v>
      </c>
      <c r="X2" t="s">
        <v>433</v>
      </c>
      <c r="Y2">
        <v>0</v>
      </c>
      <c r="Z2" t="s">
        <v>72</v>
      </c>
      <c r="AA2">
        <v>0</v>
      </c>
      <c r="AB2" t="s">
        <v>71</v>
      </c>
      <c r="AC2" t="s">
        <v>73</v>
      </c>
      <c r="AD2">
        <v>0</v>
      </c>
      <c r="AE2" t="s">
        <v>71</v>
      </c>
      <c r="AF2" t="s">
        <v>446</v>
      </c>
      <c r="AG2">
        <v>0</v>
      </c>
      <c r="AH2" t="s">
        <v>71</v>
      </c>
      <c r="AI2" t="s">
        <v>74</v>
      </c>
      <c r="AJ2">
        <v>0</v>
      </c>
      <c r="AK2" t="s">
        <v>71</v>
      </c>
      <c r="AL2" t="s">
        <v>437</v>
      </c>
      <c r="AM2">
        <v>1000</v>
      </c>
      <c r="AN2" t="s">
        <v>438</v>
      </c>
      <c r="AO2">
        <v>1000000</v>
      </c>
      <c r="AP2" t="s">
        <v>439</v>
      </c>
      <c r="AQ2">
        <v>5</v>
      </c>
      <c r="AR2" t="s">
        <v>440</v>
      </c>
      <c r="AS2">
        <v>1000</v>
      </c>
      <c r="AT2" t="s">
        <v>441</v>
      </c>
      <c r="AU2">
        <v>20</v>
      </c>
      <c r="AV2" t="s">
        <v>442</v>
      </c>
      <c r="AW2">
        <v>100</v>
      </c>
      <c r="AX2" t="s">
        <v>443</v>
      </c>
      <c r="AY2">
        <v>5</v>
      </c>
      <c r="AZ2" t="s">
        <v>444</v>
      </c>
      <c r="BA2">
        <v>0</v>
      </c>
      <c r="BB2" t="s">
        <v>445</v>
      </c>
      <c r="BC2">
        <v>1000000</v>
      </c>
    </row>
    <row r="3" spans="1:55">
      <c r="A3">
        <v>1179</v>
      </c>
      <c r="B3" t="s">
        <v>425</v>
      </c>
      <c r="C3">
        <v>4</v>
      </c>
      <c r="D3" t="s">
        <v>426</v>
      </c>
      <c r="E3">
        <v>1207</v>
      </c>
      <c r="F3" t="s">
        <v>427</v>
      </c>
      <c r="G3" t="s">
        <v>428</v>
      </c>
      <c r="H3">
        <v>22228.129</v>
      </c>
      <c r="I3" t="s">
        <v>429</v>
      </c>
      <c r="J3">
        <v>0.000266</v>
      </c>
      <c r="K3" t="s">
        <v>71</v>
      </c>
      <c r="L3" t="s">
        <v>430</v>
      </c>
      <c r="M3">
        <v>432.415814</v>
      </c>
      <c r="N3" t="s">
        <v>71</v>
      </c>
      <c r="O3" t="s">
        <v>431</v>
      </c>
      <c r="P3">
        <v>0.000699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0.195293</v>
      </c>
      <c r="W3" t="s">
        <v>71</v>
      </c>
      <c r="X3" t="s">
        <v>433</v>
      </c>
      <c r="Y3">
        <v>0</v>
      </c>
      <c r="Z3" t="s">
        <v>72</v>
      </c>
      <c r="AA3">
        <v>0</v>
      </c>
      <c r="AB3" t="s">
        <v>71</v>
      </c>
      <c r="AC3" t="s">
        <v>73</v>
      </c>
      <c r="AD3">
        <v>0</v>
      </c>
      <c r="AE3" t="s">
        <v>71</v>
      </c>
      <c r="AF3" t="s">
        <v>446</v>
      </c>
      <c r="AG3">
        <v>0</v>
      </c>
      <c r="AH3" t="s">
        <v>71</v>
      </c>
      <c r="AI3" t="s">
        <v>74</v>
      </c>
      <c r="AJ3">
        <v>0</v>
      </c>
      <c r="AK3" t="s">
        <v>71</v>
      </c>
      <c r="AL3" t="s">
        <v>437</v>
      </c>
      <c r="AM3">
        <v>1000</v>
      </c>
      <c r="AN3" t="s">
        <v>438</v>
      </c>
      <c r="AO3">
        <v>1000000</v>
      </c>
      <c r="AP3" t="s">
        <v>439</v>
      </c>
      <c r="AQ3">
        <v>5</v>
      </c>
      <c r="AR3" t="s">
        <v>440</v>
      </c>
      <c r="AS3">
        <v>1000</v>
      </c>
      <c r="AT3" t="s">
        <v>441</v>
      </c>
      <c r="AU3">
        <v>20</v>
      </c>
      <c r="AV3" t="s">
        <v>442</v>
      </c>
      <c r="AW3">
        <v>300</v>
      </c>
      <c r="AX3" t="s">
        <v>443</v>
      </c>
      <c r="AY3">
        <v>15</v>
      </c>
      <c r="AZ3" t="s">
        <v>444</v>
      </c>
      <c r="BA3">
        <v>0</v>
      </c>
      <c r="BB3" t="s">
        <v>445</v>
      </c>
      <c r="BC3">
        <v>1000000</v>
      </c>
    </row>
    <row r="4" spans="1:55">
      <c r="A4">
        <v>1178</v>
      </c>
      <c r="B4" t="s">
        <v>425</v>
      </c>
      <c r="C4">
        <v>3</v>
      </c>
      <c r="D4" t="s">
        <v>426</v>
      </c>
      <c r="E4">
        <v>1941</v>
      </c>
      <c r="F4" t="s">
        <v>427</v>
      </c>
      <c r="G4" t="s">
        <v>428</v>
      </c>
      <c r="H4">
        <v>6485.276</v>
      </c>
      <c r="I4" t="s">
        <v>429</v>
      </c>
      <c r="J4">
        <v>0.000493</v>
      </c>
      <c r="K4" t="s">
        <v>71</v>
      </c>
      <c r="L4" t="s">
        <v>430</v>
      </c>
      <c r="M4">
        <v>592.238274</v>
      </c>
      <c r="N4" t="s">
        <v>71</v>
      </c>
      <c r="O4" t="s">
        <v>431</v>
      </c>
      <c r="P4">
        <v>0.001086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0.412368</v>
      </c>
      <c r="W4" t="s">
        <v>71</v>
      </c>
      <c r="X4" t="s">
        <v>433</v>
      </c>
      <c r="Y4">
        <v>0</v>
      </c>
      <c r="Z4" t="s">
        <v>72</v>
      </c>
      <c r="AA4">
        <v>0</v>
      </c>
      <c r="AB4" t="s">
        <v>71</v>
      </c>
      <c r="AC4" t="s">
        <v>73</v>
      </c>
      <c r="AD4">
        <v>0</v>
      </c>
      <c r="AE4" t="s">
        <v>71</v>
      </c>
      <c r="AF4" t="s">
        <v>446</v>
      </c>
      <c r="AG4">
        <v>0</v>
      </c>
      <c r="AH4" t="s">
        <v>71</v>
      </c>
      <c r="AI4" t="s">
        <v>74</v>
      </c>
      <c r="AJ4">
        <v>0</v>
      </c>
      <c r="AK4" t="s">
        <v>71</v>
      </c>
      <c r="AL4" t="s">
        <v>437</v>
      </c>
      <c r="AM4">
        <v>1000</v>
      </c>
      <c r="AN4" t="s">
        <v>438</v>
      </c>
      <c r="AO4">
        <v>1000000</v>
      </c>
      <c r="AP4" t="s">
        <v>439</v>
      </c>
      <c r="AQ4">
        <v>5</v>
      </c>
      <c r="AR4" t="s">
        <v>440</v>
      </c>
      <c r="AS4">
        <v>1000</v>
      </c>
      <c r="AT4" t="s">
        <v>441</v>
      </c>
      <c r="AU4">
        <v>20</v>
      </c>
      <c r="AV4" t="s">
        <v>442</v>
      </c>
      <c r="AW4">
        <v>1000</v>
      </c>
      <c r="AX4" t="s">
        <v>443</v>
      </c>
      <c r="AY4">
        <v>50</v>
      </c>
      <c r="AZ4" t="s">
        <v>444</v>
      </c>
      <c r="BA4">
        <v>0</v>
      </c>
      <c r="BB4" t="s">
        <v>445</v>
      </c>
      <c r="BC4">
        <v>1000000</v>
      </c>
    </row>
    <row r="5" spans="1:55">
      <c r="A5">
        <v>1177</v>
      </c>
      <c r="B5" t="s">
        <v>425</v>
      </c>
      <c r="C5">
        <v>2</v>
      </c>
      <c r="D5" t="s">
        <v>426</v>
      </c>
      <c r="E5">
        <v>2809</v>
      </c>
      <c r="F5" t="s">
        <v>427</v>
      </c>
      <c r="G5" t="s">
        <v>428</v>
      </c>
      <c r="H5">
        <v>2209.782</v>
      </c>
      <c r="I5" t="s">
        <v>429</v>
      </c>
      <c r="J5">
        <v>0.000893</v>
      </c>
      <c r="K5" t="s">
        <v>71</v>
      </c>
      <c r="L5" t="s">
        <v>430</v>
      </c>
      <c r="M5">
        <v>670.993092</v>
      </c>
      <c r="N5" t="s">
        <v>71</v>
      </c>
      <c r="O5" t="s">
        <v>431</v>
      </c>
      <c r="P5">
        <v>0.001564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1.020156</v>
      </c>
      <c r="W5" t="s">
        <v>71</v>
      </c>
      <c r="X5" t="s">
        <v>433</v>
      </c>
      <c r="Y5">
        <v>0</v>
      </c>
      <c r="Z5" t="s">
        <v>72</v>
      </c>
      <c r="AA5">
        <v>0</v>
      </c>
      <c r="AB5" t="s">
        <v>71</v>
      </c>
      <c r="AC5" t="s">
        <v>73</v>
      </c>
      <c r="AD5">
        <v>0</v>
      </c>
      <c r="AE5" t="s">
        <v>71</v>
      </c>
      <c r="AF5" t="s">
        <v>446</v>
      </c>
      <c r="AG5">
        <v>0</v>
      </c>
      <c r="AH5" t="s">
        <v>71</v>
      </c>
      <c r="AI5" t="s">
        <v>74</v>
      </c>
      <c r="AJ5">
        <v>0</v>
      </c>
      <c r="AK5" t="s">
        <v>71</v>
      </c>
      <c r="AL5" t="s">
        <v>437</v>
      </c>
      <c r="AM5">
        <v>1000</v>
      </c>
      <c r="AN5" t="s">
        <v>438</v>
      </c>
      <c r="AO5">
        <v>1000000</v>
      </c>
      <c r="AP5" t="s">
        <v>439</v>
      </c>
      <c r="AQ5">
        <v>5</v>
      </c>
      <c r="AR5" t="s">
        <v>440</v>
      </c>
      <c r="AS5">
        <v>1000</v>
      </c>
      <c r="AT5" t="s">
        <v>441</v>
      </c>
      <c r="AU5">
        <v>20</v>
      </c>
      <c r="AV5" t="s">
        <v>442</v>
      </c>
      <c r="AW5">
        <v>3000</v>
      </c>
      <c r="AX5" t="s">
        <v>443</v>
      </c>
      <c r="AY5">
        <v>150</v>
      </c>
      <c r="AZ5" t="s">
        <v>444</v>
      </c>
      <c r="BA5">
        <v>0</v>
      </c>
      <c r="BB5" t="s">
        <v>445</v>
      </c>
      <c r="BC5">
        <v>1000000</v>
      </c>
    </row>
    <row r="6" spans="1:55">
      <c r="A6">
        <v>1176</v>
      </c>
      <c r="B6" t="s">
        <v>425</v>
      </c>
      <c r="C6">
        <v>1</v>
      </c>
      <c r="D6" t="s">
        <v>426</v>
      </c>
      <c r="E6">
        <v>4419</v>
      </c>
      <c r="F6" t="s">
        <v>427</v>
      </c>
      <c r="G6" t="s">
        <v>428</v>
      </c>
      <c r="H6">
        <v>641.691</v>
      </c>
      <c r="I6" t="s">
        <v>429</v>
      </c>
      <c r="J6">
        <v>0.001216</v>
      </c>
      <c r="K6" t="s">
        <v>71</v>
      </c>
      <c r="L6" t="s">
        <v>430</v>
      </c>
      <c r="M6">
        <v>861.189401</v>
      </c>
      <c r="N6" t="s">
        <v>71</v>
      </c>
      <c r="O6" t="s">
        <v>431</v>
      </c>
      <c r="P6">
        <v>0.002077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4.078117</v>
      </c>
      <c r="W6" t="s">
        <v>71</v>
      </c>
      <c r="X6" t="s">
        <v>433</v>
      </c>
      <c r="Y6">
        <v>0</v>
      </c>
      <c r="Z6" t="s">
        <v>72</v>
      </c>
      <c r="AA6">
        <v>0</v>
      </c>
      <c r="AB6" t="s">
        <v>71</v>
      </c>
      <c r="AC6" t="s">
        <v>73</v>
      </c>
      <c r="AD6">
        <v>0</v>
      </c>
      <c r="AE6" t="s">
        <v>71</v>
      </c>
      <c r="AF6" t="s">
        <v>446</v>
      </c>
      <c r="AG6">
        <v>0</v>
      </c>
      <c r="AH6" t="s">
        <v>71</v>
      </c>
      <c r="AI6" t="s">
        <v>74</v>
      </c>
      <c r="AJ6">
        <v>0</v>
      </c>
      <c r="AK6" t="s">
        <v>71</v>
      </c>
      <c r="AL6" t="s">
        <v>437</v>
      </c>
      <c r="AM6">
        <v>1000</v>
      </c>
      <c r="AN6" t="s">
        <v>438</v>
      </c>
      <c r="AO6">
        <v>1000000</v>
      </c>
      <c r="AP6" t="s">
        <v>439</v>
      </c>
      <c r="AQ6">
        <v>5</v>
      </c>
      <c r="AR6" t="s">
        <v>440</v>
      </c>
      <c r="AS6">
        <v>1000</v>
      </c>
      <c r="AT6" t="s">
        <v>441</v>
      </c>
      <c r="AU6">
        <v>20</v>
      </c>
      <c r="AV6" t="s">
        <v>442</v>
      </c>
      <c r="AW6">
        <v>10000</v>
      </c>
      <c r="AX6" t="s">
        <v>443</v>
      </c>
      <c r="AY6">
        <v>500</v>
      </c>
      <c r="AZ6" t="s">
        <v>444</v>
      </c>
      <c r="BA6">
        <v>0</v>
      </c>
      <c r="BB6" t="s">
        <v>445</v>
      </c>
      <c r="BC6">
        <v>1000000</v>
      </c>
    </row>
    <row r="7" spans="1:55">
      <c r="A7">
        <v>1173</v>
      </c>
      <c r="B7" t="s">
        <v>425</v>
      </c>
      <c r="C7">
        <v>1</v>
      </c>
      <c r="D7" t="s">
        <v>426</v>
      </c>
      <c r="E7">
        <v>4371</v>
      </c>
      <c r="F7" t="s">
        <v>427</v>
      </c>
      <c r="G7" t="s">
        <v>428</v>
      </c>
      <c r="H7">
        <v>0</v>
      </c>
      <c r="I7" t="s">
        <v>429</v>
      </c>
      <c r="J7">
        <v>0.001291</v>
      </c>
      <c r="K7" t="s">
        <v>71</v>
      </c>
      <c r="L7" t="s">
        <v>430</v>
      </c>
      <c r="M7">
        <v>836.925113</v>
      </c>
      <c r="N7" t="s">
        <v>71</v>
      </c>
      <c r="O7" t="s">
        <v>431</v>
      </c>
      <c r="P7">
        <v>0.002128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15.916682</v>
      </c>
      <c r="W7" t="s">
        <v>71</v>
      </c>
      <c r="X7" t="s">
        <v>433</v>
      </c>
      <c r="Y7">
        <v>0</v>
      </c>
      <c r="Z7" t="s">
        <v>72</v>
      </c>
      <c r="AA7">
        <v>0.008</v>
      </c>
      <c r="AB7" t="s">
        <v>71</v>
      </c>
      <c r="AC7" t="s">
        <v>73</v>
      </c>
      <c r="AD7">
        <v>0.055032</v>
      </c>
      <c r="AE7" t="s">
        <v>71</v>
      </c>
      <c r="AF7" t="s">
        <v>446</v>
      </c>
      <c r="AG7">
        <v>15.83473</v>
      </c>
      <c r="AH7" t="s">
        <v>71</v>
      </c>
      <c r="AI7" t="s">
        <v>74</v>
      </c>
      <c r="AJ7">
        <v>0.0034</v>
      </c>
      <c r="AK7" t="s">
        <v>71</v>
      </c>
      <c r="AL7" t="s">
        <v>437</v>
      </c>
      <c r="AM7">
        <v>1000</v>
      </c>
      <c r="AN7" t="s">
        <v>438</v>
      </c>
      <c r="AO7">
        <v>1000000</v>
      </c>
      <c r="AP7" t="s">
        <v>439</v>
      </c>
      <c r="AQ7">
        <v>5</v>
      </c>
      <c r="AR7" t="s">
        <v>440</v>
      </c>
      <c r="AS7">
        <v>1000</v>
      </c>
      <c r="AT7" t="s">
        <v>441</v>
      </c>
      <c r="AU7">
        <v>20</v>
      </c>
      <c r="AV7" t="s">
        <v>442</v>
      </c>
      <c r="AW7">
        <v>10000</v>
      </c>
      <c r="AX7" t="s">
        <v>443</v>
      </c>
      <c r="AY7">
        <v>100</v>
      </c>
      <c r="AZ7" t="s">
        <v>444</v>
      </c>
      <c r="BA7">
        <v>0</v>
      </c>
      <c r="BB7" t="s">
        <v>445</v>
      </c>
      <c r="BC7">
        <v>1000000</v>
      </c>
    </row>
    <row r="8" spans="1:55">
      <c r="A8">
        <v>1102</v>
      </c>
      <c r="B8" t="s">
        <v>425</v>
      </c>
      <c r="C8">
        <v>1</v>
      </c>
      <c r="D8" t="s">
        <v>426</v>
      </c>
      <c r="E8">
        <v>592</v>
      </c>
      <c r="F8" t="s">
        <v>427</v>
      </c>
      <c r="G8" t="s">
        <v>428</v>
      </c>
      <c r="H8">
        <v>1.068</v>
      </c>
      <c r="I8" t="s">
        <v>429</v>
      </c>
      <c r="J8">
        <v>0.00124</v>
      </c>
      <c r="K8" t="s">
        <v>71</v>
      </c>
      <c r="L8" t="s">
        <v>430</v>
      </c>
      <c r="M8">
        <v>207.107584</v>
      </c>
      <c r="N8" t="s">
        <v>71</v>
      </c>
      <c r="O8" t="s">
        <v>431</v>
      </c>
      <c r="P8">
        <v>0.001447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0.772351</v>
      </c>
      <c r="W8" t="s">
        <v>71</v>
      </c>
      <c r="X8" t="s">
        <v>433</v>
      </c>
      <c r="Y8">
        <v>0</v>
      </c>
      <c r="Z8" t="s">
        <v>72</v>
      </c>
      <c r="AA8">
        <v>0</v>
      </c>
      <c r="AB8" t="s">
        <v>71</v>
      </c>
      <c r="AC8" t="s">
        <v>73</v>
      </c>
      <c r="AD8">
        <v>0</v>
      </c>
      <c r="AE8" t="s">
        <v>71</v>
      </c>
      <c r="AF8" t="s">
        <v>446</v>
      </c>
      <c r="AG8">
        <v>0</v>
      </c>
      <c r="AH8" t="s">
        <v>71</v>
      </c>
      <c r="AI8" t="s">
        <v>74</v>
      </c>
      <c r="AJ8">
        <v>0</v>
      </c>
      <c r="AK8" t="s">
        <v>71</v>
      </c>
      <c r="AL8" t="s">
        <v>437</v>
      </c>
      <c r="AM8">
        <v>1000</v>
      </c>
      <c r="AN8" t="s">
        <v>438</v>
      </c>
      <c r="AO8">
        <v>1000000</v>
      </c>
      <c r="AP8" t="s">
        <v>439</v>
      </c>
      <c r="AQ8">
        <v>10</v>
      </c>
      <c r="AR8" t="s">
        <v>440</v>
      </c>
      <c r="AS8">
        <v>1000</v>
      </c>
      <c r="AT8" t="s">
        <v>441</v>
      </c>
      <c r="AU8">
        <v>10</v>
      </c>
      <c r="AV8" t="s">
        <v>442</v>
      </c>
      <c r="AW8">
        <v>1000</v>
      </c>
      <c r="AX8" t="s">
        <v>443</v>
      </c>
      <c r="AY8">
        <v>100</v>
      </c>
      <c r="AZ8" t="s">
        <v>444</v>
      </c>
      <c r="BA8">
        <v>0</v>
      </c>
      <c r="BB8" t="s">
        <v>445</v>
      </c>
      <c r="BC8">
        <v>1000000</v>
      </c>
    </row>
    <row r="9" spans="1:55">
      <c r="A9">
        <v>1101</v>
      </c>
      <c r="B9" t="s">
        <v>425</v>
      </c>
      <c r="C9">
        <v>1</v>
      </c>
      <c r="D9" t="s">
        <v>426</v>
      </c>
      <c r="E9">
        <v>581</v>
      </c>
      <c r="F9" t="s">
        <v>427</v>
      </c>
      <c r="G9" t="s">
        <v>428</v>
      </c>
      <c r="H9">
        <v>20.724</v>
      </c>
      <c r="I9" t="s">
        <v>429</v>
      </c>
      <c r="J9">
        <v>0.001275</v>
      </c>
      <c r="K9" t="s">
        <v>71</v>
      </c>
      <c r="L9" t="s">
        <v>430</v>
      </c>
      <c r="M9">
        <v>209.318043</v>
      </c>
      <c r="N9" t="s">
        <v>71</v>
      </c>
      <c r="O9" t="s">
        <v>431</v>
      </c>
      <c r="P9">
        <v>0.001484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3.82125</v>
      </c>
      <c r="W9" t="s">
        <v>71</v>
      </c>
      <c r="X9" t="s">
        <v>433</v>
      </c>
      <c r="Y9">
        <v>0</v>
      </c>
      <c r="Z9" t="s">
        <v>72</v>
      </c>
      <c r="AA9">
        <v>0</v>
      </c>
      <c r="AB9" t="s">
        <v>71</v>
      </c>
      <c r="AC9" t="s">
        <v>73</v>
      </c>
      <c r="AD9">
        <v>0</v>
      </c>
      <c r="AE9" t="s">
        <v>71</v>
      </c>
      <c r="AF9" t="s">
        <v>446</v>
      </c>
      <c r="AG9">
        <v>0</v>
      </c>
      <c r="AH9" t="s">
        <v>71</v>
      </c>
      <c r="AI9" t="s">
        <v>74</v>
      </c>
      <c r="AJ9">
        <v>0</v>
      </c>
      <c r="AK9" t="s">
        <v>71</v>
      </c>
      <c r="AL9" t="s">
        <v>437</v>
      </c>
      <c r="AM9">
        <v>1000</v>
      </c>
      <c r="AN9" t="s">
        <v>438</v>
      </c>
      <c r="AO9">
        <v>1000000</v>
      </c>
      <c r="AP9" t="s">
        <v>439</v>
      </c>
      <c r="AQ9">
        <v>10</v>
      </c>
      <c r="AR9" t="s">
        <v>440</v>
      </c>
      <c r="AS9">
        <v>1000</v>
      </c>
      <c r="AT9" t="s">
        <v>441</v>
      </c>
      <c r="AU9">
        <v>200</v>
      </c>
      <c r="AV9" t="s">
        <v>442</v>
      </c>
      <c r="AW9">
        <v>1000</v>
      </c>
      <c r="AX9" t="s">
        <v>443</v>
      </c>
      <c r="AY9">
        <v>5</v>
      </c>
      <c r="AZ9" t="s">
        <v>444</v>
      </c>
      <c r="BA9">
        <v>0</v>
      </c>
      <c r="BB9" t="s">
        <v>445</v>
      </c>
      <c r="BC9">
        <v>1000000</v>
      </c>
    </row>
    <row r="10" spans="1:55">
      <c r="A10">
        <v>1100</v>
      </c>
      <c r="B10" t="s">
        <v>425</v>
      </c>
      <c r="C10">
        <v>1</v>
      </c>
      <c r="D10" t="s">
        <v>426</v>
      </c>
      <c r="E10">
        <v>581</v>
      </c>
      <c r="F10" t="s">
        <v>427</v>
      </c>
      <c r="G10" t="s">
        <v>428</v>
      </c>
      <c r="H10">
        <v>5.373</v>
      </c>
      <c r="I10" t="s">
        <v>429</v>
      </c>
      <c r="J10">
        <v>0.001289</v>
      </c>
      <c r="K10" t="s">
        <v>71</v>
      </c>
      <c r="L10" t="s">
        <v>430</v>
      </c>
      <c r="M10">
        <v>207.688929</v>
      </c>
      <c r="N10" t="s">
        <v>71</v>
      </c>
      <c r="O10" t="s">
        <v>431</v>
      </c>
      <c r="P10">
        <v>0.001496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8.676165</v>
      </c>
      <c r="W10" t="s">
        <v>71</v>
      </c>
      <c r="X10" t="s">
        <v>433</v>
      </c>
      <c r="Y10">
        <v>0</v>
      </c>
      <c r="Z10" t="s">
        <v>72</v>
      </c>
      <c r="AA10">
        <v>0</v>
      </c>
      <c r="AB10" t="s">
        <v>71</v>
      </c>
      <c r="AC10" t="s">
        <v>73</v>
      </c>
      <c r="AD10">
        <v>0</v>
      </c>
      <c r="AE10" t="s">
        <v>71</v>
      </c>
      <c r="AF10" t="s">
        <v>446</v>
      </c>
      <c r="AG10">
        <v>0</v>
      </c>
      <c r="AH10" t="s">
        <v>71</v>
      </c>
      <c r="AI10" t="s">
        <v>74</v>
      </c>
      <c r="AJ10">
        <v>0</v>
      </c>
      <c r="AK10" t="s">
        <v>71</v>
      </c>
      <c r="AL10" t="s">
        <v>437</v>
      </c>
      <c r="AM10">
        <v>1000</v>
      </c>
      <c r="AN10" t="s">
        <v>438</v>
      </c>
      <c r="AO10">
        <v>1000000</v>
      </c>
      <c r="AP10" t="s">
        <v>439</v>
      </c>
      <c r="AQ10">
        <v>10</v>
      </c>
      <c r="AR10" t="s">
        <v>440</v>
      </c>
      <c r="AS10">
        <v>1000</v>
      </c>
      <c r="AT10" t="s">
        <v>441</v>
      </c>
      <c r="AU10">
        <v>400</v>
      </c>
      <c r="AV10" t="s">
        <v>442</v>
      </c>
      <c r="AW10">
        <v>1000</v>
      </c>
      <c r="AX10" t="s">
        <v>443</v>
      </c>
      <c r="AY10">
        <v>2</v>
      </c>
      <c r="AZ10" t="s">
        <v>444</v>
      </c>
      <c r="BA10">
        <v>0</v>
      </c>
      <c r="BB10" t="s">
        <v>445</v>
      </c>
      <c r="BC10">
        <v>1000000</v>
      </c>
    </row>
    <row r="11" spans="1:55">
      <c r="A11">
        <v>1099</v>
      </c>
      <c r="B11" t="s">
        <v>425</v>
      </c>
      <c r="C11">
        <v>1</v>
      </c>
      <c r="D11" t="s">
        <v>426</v>
      </c>
      <c r="E11">
        <v>581</v>
      </c>
      <c r="F11" t="s">
        <v>427</v>
      </c>
      <c r="G11" t="s">
        <v>428</v>
      </c>
      <c r="H11">
        <v>0.629</v>
      </c>
      <c r="I11" t="s">
        <v>429</v>
      </c>
      <c r="J11">
        <v>0.001368</v>
      </c>
      <c r="K11" t="s">
        <v>71</v>
      </c>
      <c r="L11" t="s">
        <v>430</v>
      </c>
      <c r="M11">
        <v>207.242403</v>
      </c>
      <c r="N11" t="s">
        <v>71</v>
      </c>
      <c r="O11" t="s">
        <v>431</v>
      </c>
      <c r="P11">
        <v>0.001575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14.989879</v>
      </c>
      <c r="W11" t="s">
        <v>71</v>
      </c>
      <c r="X11" t="s">
        <v>433</v>
      </c>
      <c r="Y11">
        <v>0</v>
      </c>
      <c r="Z11" t="s">
        <v>72</v>
      </c>
      <c r="AA11">
        <v>0</v>
      </c>
      <c r="AB11" t="s">
        <v>71</v>
      </c>
      <c r="AC11" t="s">
        <v>73</v>
      </c>
      <c r="AD11">
        <v>0</v>
      </c>
      <c r="AE11" t="s">
        <v>71</v>
      </c>
      <c r="AF11" t="s">
        <v>446</v>
      </c>
      <c r="AG11">
        <v>0</v>
      </c>
      <c r="AH11" t="s">
        <v>71</v>
      </c>
      <c r="AI11" t="s">
        <v>74</v>
      </c>
      <c r="AJ11">
        <v>0</v>
      </c>
      <c r="AK11" t="s">
        <v>71</v>
      </c>
      <c r="AL11" t="s">
        <v>437</v>
      </c>
      <c r="AM11">
        <v>1000</v>
      </c>
      <c r="AN11" t="s">
        <v>438</v>
      </c>
      <c r="AO11">
        <v>1000000</v>
      </c>
      <c r="AP11" t="s">
        <v>439</v>
      </c>
      <c r="AQ11">
        <v>10</v>
      </c>
      <c r="AR11" t="s">
        <v>440</v>
      </c>
      <c r="AS11">
        <v>1000</v>
      </c>
      <c r="AT11" t="s">
        <v>441</v>
      </c>
      <c r="AU11">
        <v>600</v>
      </c>
      <c r="AV11" t="s">
        <v>442</v>
      </c>
      <c r="AW11">
        <v>1000</v>
      </c>
      <c r="AX11" t="s">
        <v>443</v>
      </c>
      <c r="AY11">
        <v>1</v>
      </c>
      <c r="AZ11" t="s">
        <v>444</v>
      </c>
      <c r="BA11">
        <v>0</v>
      </c>
      <c r="BB11" t="s">
        <v>445</v>
      </c>
      <c r="BC11">
        <v>1000000</v>
      </c>
    </row>
    <row r="12" spans="1:55">
      <c r="A12">
        <v>1098</v>
      </c>
      <c r="B12" t="s">
        <v>425</v>
      </c>
      <c r="C12">
        <v>1</v>
      </c>
      <c r="D12" t="s">
        <v>426</v>
      </c>
      <c r="E12">
        <v>581</v>
      </c>
      <c r="F12" t="s">
        <v>427</v>
      </c>
      <c r="G12" t="s">
        <v>428</v>
      </c>
      <c r="H12">
        <v>11.115</v>
      </c>
      <c r="I12" t="s">
        <v>429</v>
      </c>
      <c r="J12">
        <v>0.001272</v>
      </c>
      <c r="K12" t="s">
        <v>71</v>
      </c>
      <c r="L12" t="s">
        <v>430</v>
      </c>
      <c r="M12">
        <v>208.257831</v>
      </c>
      <c r="N12" t="s">
        <v>71</v>
      </c>
      <c r="O12" t="s">
        <v>431</v>
      </c>
      <c r="P12">
        <v>0.00148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16.92169</v>
      </c>
      <c r="W12" t="s">
        <v>71</v>
      </c>
      <c r="X12" t="s">
        <v>433</v>
      </c>
      <c r="Y12">
        <v>0</v>
      </c>
      <c r="Z12" t="s">
        <v>72</v>
      </c>
      <c r="AA12">
        <v>0</v>
      </c>
      <c r="AB12" t="s">
        <v>71</v>
      </c>
      <c r="AC12" t="s">
        <v>73</v>
      </c>
      <c r="AD12">
        <v>0</v>
      </c>
      <c r="AE12" t="s">
        <v>71</v>
      </c>
      <c r="AF12" t="s">
        <v>446</v>
      </c>
      <c r="AG12">
        <v>0</v>
      </c>
      <c r="AH12" t="s">
        <v>71</v>
      </c>
      <c r="AI12" t="s">
        <v>74</v>
      </c>
      <c r="AJ12">
        <v>0</v>
      </c>
      <c r="AK12" t="s">
        <v>71</v>
      </c>
      <c r="AL12" t="s">
        <v>437</v>
      </c>
      <c r="AM12">
        <v>1000</v>
      </c>
      <c r="AN12" t="s">
        <v>438</v>
      </c>
      <c r="AO12">
        <v>1000000</v>
      </c>
      <c r="AP12" t="s">
        <v>439</v>
      </c>
      <c r="AQ12">
        <v>10</v>
      </c>
      <c r="AR12" t="s">
        <v>440</v>
      </c>
      <c r="AS12">
        <v>1000</v>
      </c>
      <c r="AT12" t="s">
        <v>441</v>
      </c>
      <c r="AU12">
        <v>800</v>
      </c>
      <c r="AV12" t="s">
        <v>442</v>
      </c>
      <c r="AW12">
        <v>1000</v>
      </c>
      <c r="AX12" t="s">
        <v>443</v>
      </c>
      <c r="AY12">
        <v>1</v>
      </c>
      <c r="AZ12" t="s">
        <v>444</v>
      </c>
      <c r="BA12">
        <v>0</v>
      </c>
      <c r="BB12" t="s">
        <v>445</v>
      </c>
      <c r="BC12">
        <v>1000000</v>
      </c>
    </row>
    <row r="13" spans="1:55">
      <c r="A13">
        <v>1097</v>
      </c>
      <c r="B13" t="s">
        <v>425</v>
      </c>
      <c r="C13">
        <v>1</v>
      </c>
      <c r="D13" t="s">
        <v>426</v>
      </c>
      <c r="E13">
        <v>581</v>
      </c>
      <c r="F13" t="s">
        <v>427</v>
      </c>
      <c r="G13" t="s">
        <v>428</v>
      </c>
      <c r="H13">
        <v>104.156</v>
      </c>
      <c r="I13" t="s">
        <v>429</v>
      </c>
      <c r="J13">
        <v>0.00127</v>
      </c>
      <c r="K13" t="s">
        <v>71</v>
      </c>
      <c r="L13" t="s">
        <v>430</v>
      </c>
      <c r="M13">
        <v>211.993424</v>
      </c>
      <c r="N13" t="s">
        <v>71</v>
      </c>
      <c r="O13" t="s">
        <v>431</v>
      </c>
      <c r="P13">
        <v>0.001482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18.97977</v>
      </c>
      <c r="W13" t="s">
        <v>71</v>
      </c>
      <c r="X13" t="s">
        <v>433</v>
      </c>
      <c r="Y13">
        <v>0</v>
      </c>
      <c r="Z13" t="s">
        <v>72</v>
      </c>
      <c r="AA13">
        <v>0</v>
      </c>
      <c r="AB13" t="s">
        <v>71</v>
      </c>
      <c r="AC13" t="s">
        <v>73</v>
      </c>
      <c r="AD13">
        <v>0</v>
      </c>
      <c r="AE13" t="s">
        <v>71</v>
      </c>
      <c r="AF13" t="s">
        <v>446</v>
      </c>
      <c r="AG13">
        <v>0</v>
      </c>
      <c r="AH13" t="s">
        <v>71</v>
      </c>
      <c r="AI13" t="s">
        <v>74</v>
      </c>
      <c r="AJ13">
        <v>0</v>
      </c>
      <c r="AK13" t="s">
        <v>71</v>
      </c>
      <c r="AL13" t="s">
        <v>437</v>
      </c>
      <c r="AM13">
        <v>1000</v>
      </c>
      <c r="AN13" t="s">
        <v>438</v>
      </c>
      <c r="AO13">
        <v>1000000</v>
      </c>
      <c r="AP13" t="s">
        <v>439</v>
      </c>
      <c r="AQ13">
        <v>10</v>
      </c>
      <c r="AR13" t="s">
        <v>440</v>
      </c>
      <c r="AS13">
        <v>1000</v>
      </c>
      <c r="AT13" t="s">
        <v>441</v>
      </c>
      <c r="AU13">
        <v>1000</v>
      </c>
      <c r="AV13" t="s">
        <v>442</v>
      </c>
      <c r="AW13">
        <v>1000</v>
      </c>
      <c r="AX13" t="s">
        <v>443</v>
      </c>
      <c r="AY13">
        <v>1</v>
      </c>
      <c r="AZ13" t="s">
        <v>444</v>
      </c>
      <c r="BA13">
        <v>0</v>
      </c>
      <c r="BB13" t="s">
        <v>445</v>
      </c>
      <c r="BC13">
        <v>1000000</v>
      </c>
    </row>
    <row r="14" spans="1:55">
      <c r="A14">
        <v>1095</v>
      </c>
      <c r="B14" t="s">
        <v>425</v>
      </c>
      <c r="C14">
        <v>1</v>
      </c>
      <c r="D14" t="s">
        <v>426</v>
      </c>
      <c r="E14">
        <v>522</v>
      </c>
      <c r="F14" t="s">
        <v>427</v>
      </c>
      <c r="G14" t="s">
        <v>428</v>
      </c>
      <c r="H14">
        <v>178.298</v>
      </c>
      <c r="I14" t="s">
        <v>429</v>
      </c>
      <c r="J14">
        <v>0.00039</v>
      </c>
      <c r="K14" t="s">
        <v>71</v>
      </c>
      <c r="L14" t="s">
        <v>430</v>
      </c>
      <c r="M14">
        <v>130.215515</v>
      </c>
      <c r="N14" t="s">
        <v>71</v>
      </c>
      <c r="O14" t="s">
        <v>431</v>
      </c>
      <c r="P14">
        <v>0.00052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0.359286</v>
      </c>
      <c r="W14" t="s">
        <v>71</v>
      </c>
      <c r="X14" t="s">
        <v>433</v>
      </c>
      <c r="Y14">
        <v>0</v>
      </c>
      <c r="Z14" t="s">
        <v>72</v>
      </c>
      <c r="AA14">
        <v>0</v>
      </c>
      <c r="AB14" t="s">
        <v>71</v>
      </c>
      <c r="AC14" t="s">
        <v>73</v>
      </c>
      <c r="AD14">
        <v>0</v>
      </c>
      <c r="AE14" t="s">
        <v>71</v>
      </c>
      <c r="AF14" t="s">
        <v>446</v>
      </c>
      <c r="AG14">
        <v>0</v>
      </c>
      <c r="AH14" t="s">
        <v>71</v>
      </c>
      <c r="AI14" t="s">
        <v>74</v>
      </c>
      <c r="AJ14">
        <v>0</v>
      </c>
      <c r="AK14" t="s">
        <v>71</v>
      </c>
      <c r="AL14" t="s">
        <v>437</v>
      </c>
      <c r="AM14">
        <v>100</v>
      </c>
      <c r="AN14" t="s">
        <v>438</v>
      </c>
      <c r="AO14">
        <v>1000000</v>
      </c>
      <c r="AP14" t="s">
        <v>439</v>
      </c>
      <c r="AQ14">
        <v>10</v>
      </c>
      <c r="AR14" t="s">
        <v>440</v>
      </c>
      <c r="AS14">
        <v>1000</v>
      </c>
      <c r="AT14" t="s">
        <v>441</v>
      </c>
      <c r="AU14">
        <v>20</v>
      </c>
      <c r="AV14" t="s">
        <v>442</v>
      </c>
      <c r="AW14">
        <v>1000</v>
      </c>
      <c r="AX14" t="s">
        <v>443</v>
      </c>
      <c r="AY14">
        <v>40</v>
      </c>
      <c r="AZ14" t="s">
        <v>444</v>
      </c>
      <c r="BA14">
        <v>0</v>
      </c>
      <c r="BB14" t="s">
        <v>445</v>
      </c>
      <c r="BC14">
        <v>100</v>
      </c>
    </row>
    <row r="15" spans="1:55">
      <c r="A15">
        <v>1094</v>
      </c>
      <c r="B15" t="s">
        <v>425</v>
      </c>
      <c r="C15">
        <v>1</v>
      </c>
      <c r="D15" t="s">
        <v>426</v>
      </c>
      <c r="E15">
        <v>585</v>
      </c>
      <c r="F15" t="s">
        <v>427</v>
      </c>
      <c r="G15" t="s">
        <v>428</v>
      </c>
      <c r="H15">
        <v>151.708</v>
      </c>
      <c r="I15" t="s">
        <v>429</v>
      </c>
      <c r="J15">
        <v>0.000674</v>
      </c>
      <c r="K15" t="s">
        <v>71</v>
      </c>
      <c r="L15" t="s">
        <v>430</v>
      </c>
      <c r="M15">
        <v>182.810404</v>
      </c>
      <c r="N15" t="s">
        <v>71</v>
      </c>
      <c r="O15" t="s">
        <v>431</v>
      </c>
      <c r="P15">
        <v>0.000857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0.398994</v>
      </c>
      <c r="W15" t="s">
        <v>71</v>
      </c>
      <c r="X15" t="s">
        <v>433</v>
      </c>
      <c r="Y15">
        <v>0</v>
      </c>
      <c r="Z15" t="s">
        <v>72</v>
      </c>
      <c r="AA15">
        <v>0</v>
      </c>
      <c r="AB15" t="s">
        <v>71</v>
      </c>
      <c r="AC15" t="s">
        <v>73</v>
      </c>
      <c r="AD15">
        <v>0</v>
      </c>
      <c r="AE15" t="s">
        <v>71</v>
      </c>
      <c r="AF15" t="s">
        <v>446</v>
      </c>
      <c r="AG15">
        <v>0</v>
      </c>
      <c r="AH15" t="s">
        <v>71</v>
      </c>
      <c r="AI15" t="s">
        <v>74</v>
      </c>
      <c r="AJ15">
        <v>0</v>
      </c>
      <c r="AK15" t="s">
        <v>71</v>
      </c>
      <c r="AL15" t="s">
        <v>437</v>
      </c>
      <c r="AM15">
        <v>1000</v>
      </c>
      <c r="AN15" t="s">
        <v>438</v>
      </c>
      <c r="AO15">
        <v>1000000</v>
      </c>
      <c r="AP15" t="s">
        <v>439</v>
      </c>
      <c r="AQ15">
        <v>10</v>
      </c>
      <c r="AR15" t="s">
        <v>440</v>
      </c>
      <c r="AS15">
        <v>1000</v>
      </c>
      <c r="AT15" t="s">
        <v>441</v>
      </c>
      <c r="AU15">
        <v>20</v>
      </c>
      <c r="AV15" t="s">
        <v>442</v>
      </c>
      <c r="AW15">
        <v>1000</v>
      </c>
      <c r="AX15" t="s">
        <v>443</v>
      </c>
      <c r="AY15">
        <v>40</v>
      </c>
      <c r="AZ15" t="s">
        <v>444</v>
      </c>
      <c r="BA15">
        <v>0</v>
      </c>
      <c r="BB15" t="s">
        <v>445</v>
      </c>
      <c r="BC15">
        <v>1000</v>
      </c>
    </row>
    <row r="16" spans="1:55">
      <c r="A16">
        <v>1093</v>
      </c>
      <c r="B16" t="s">
        <v>425</v>
      </c>
      <c r="C16">
        <v>1</v>
      </c>
      <c r="D16" t="s">
        <v>426</v>
      </c>
      <c r="E16">
        <v>585</v>
      </c>
      <c r="F16" t="s">
        <v>427</v>
      </c>
      <c r="G16" t="s">
        <v>428</v>
      </c>
      <c r="H16">
        <v>143.886</v>
      </c>
      <c r="I16" t="s">
        <v>429</v>
      </c>
      <c r="J16">
        <v>0.000969</v>
      </c>
      <c r="K16" t="s">
        <v>71</v>
      </c>
      <c r="L16" t="s">
        <v>430</v>
      </c>
      <c r="M16">
        <v>184.735457</v>
      </c>
      <c r="N16" t="s">
        <v>71</v>
      </c>
      <c r="O16" t="s">
        <v>431</v>
      </c>
      <c r="P16">
        <v>0.001154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0.407294</v>
      </c>
      <c r="W16" t="s">
        <v>71</v>
      </c>
      <c r="X16" t="s">
        <v>433</v>
      </c>
      <c r="Y16">
        <v>0</v>
      </c>
      <c r="Z16" t="s">
        <v>72</v>
      </c>
      <c r="AA16">
        <v>0</v>
      </c>
      <c r="AB16" t="s">
        <v>71</v>
      </c>
      <c r="AC16" t="s">
        <v>73</v>
      </c>
      <c r="AD16">
        <v>0</v>
      </c>
      <c r="AE16" t="s">
        <v>71</v>
      </c>
      <c r="AF16" t="s">
        <v>446</v>
      </c>
      <c r="AG16">
        <v>0</v>
      </c>
      <c r="AH16" t="s">
        <v>71</v>
      </c>
      <c r="AI16" t="s">
        <v>74</v>
      </c>
      <c r="AJ16">
        <v>0</v>
      </c>
      <c r="AK16" t="s">
        <v>71</v>
      </c>
      <c r="AL16" t="s">
        <v>437</v>
      </c>
      <c r="AM16">
        <v>1000</v>
      </c>
      <c r="AN16" t="s">
        <v>438</v>
      </c>
      <c r="AO16">
        <v>1000000</v>
      </c>
      <c r="AP16" t="s">
        <v>439</v>
      </c>
      <c r="AQ16">
        <v>10</v>
      </c>
      <c r="AR16" t="s">
        <v>440</v>
      </c>
      <c r="AS16">
        <v>1000</v>
      </c>
      <c r="AT16" t="s">
        <v>441</v>
      </c>
      <c r="AU16">
        <v>20</v>
      </c>
      <c r="AV16" t="s">
        <v>442</v>
      </c>
      <c r="AW16">
        <v>1000</v>
      </c>
      <c r="AX16" t="s">
        <v>443</v>
      </c>
      <c r="AY16">
        <v>40</v>
      </c>
      <c r="AZ16" t="s">
        <v>444</v>
      </c>
      <c r="BA16">
        <v>0</v>
      </c>
      <c r="BB16" t="s">
        <v>445</v>
      </c>
      <c r="BC16">
        <v>10000</v>
      </c>
    </row>
    <row r="17" spans="1:55">
      <c r="A17">
        <v>1092</v>
      </c>
      <c r="B17" t="s">
        <v>425</v>
      </c>
      <c r="C17">
        <v>1</v>
      </c>
      <c r="D17" t="s">
        <v>426</v>
      </c>
      <c r="E17">
        <v>585</v>
      </c>
      <c r="F17" t="s">
        <v>427</v>
      </c>
      <c r="G17" t="s">
        <v>428</v>
      </c>
      <c r="H17">
        <v>147.639</v>
      </c>
      <c r="I17" t="s">
        <v>429</v>
      </c>
      <c r="J17">
        <v>0.000676</v>
      </c>
      <c r="K17" t="s">
        <v>71</v>
      </c>
      <c r="L17" t="s">
        <v>430</v>
      </c>
      <c r="M17">
        <v>182.482093</v>
      </c>
      <c r="N17" t="s">
        <v>71</v>
      </c>
      <c r="O17" t="s">
        <v>431</v>
      </c>
      <c r="P17">
        <v>0.000859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0.396702</v>
      </c>
      <c r="W17" t="s">
        <v>71</v>
      </c>
      <c r="X17" t="s">
        <v>433</v>
      </c>
      <c r="Y17">
        <v>0</v>
      </c>
      <c r="Z17" t="s">
        <v>72</v>
      </c>
      <c r="AA17">
        <v>0</v>
      </c>
      <c r="AB17" t="s">
        <v>71</v>
      </c>
      <c r="AC17" t="s">
        <v>73</v>
      </c>
      <c r="AD17">
        <v>0</v>
      </c>
      <c r="AE17" t="s">
        <v>71</v>
      </c>
      <c r="AF17" t="s">
        <v>446</v>
      </c>
      <c r="AG17">
        <v>0</v>
      </c>
      <c r="AH17" t="s">
        <v>71</v>
      </c>
      <c r="AI17" t="s">
        <v>74</v>
      </c>
      <c r="AJ17">
        <v>0</v>
      </c>
      <c r="AK17" t="s">
        <v>71</v>
      </c>
      <c r="AL17" t="s">
        <v>437</v>
      </c>
      <c r="AM17">
        <v>1000</v>
      </c>
      <c r="AN17" t="s">
        <v>438</v>
      </c>
      <c r="AO17">
        <v>1000000</v>
      </c>
      <c r="AP17" t="s">
        <v>439</v>
      </c>
      <c r="AQ17">
        <v>10</v>
      </c>
      <c r="AR17" t="s">
        <v>440</v>
      </c>
      <c r="AS17">
        <v>1000</v>
      </c>
      <c r="AT17" t="s">
        <v>441</v>
      </c>
      <c r="AU17">
        <v>20</v>
      </c>
      <c r="AV17" t="s">
        <v>442</v>
      </c>
      <c r="AW17">
        <v>1000</v>
      </c>
      <c r="AX17" t="s">
        <v>443</v>
      </c>
      <c r="AY17">
        <v>40</v>
      </c>
      <c r="AZ17" t="s">
        <v>444</v>
      </c>
      <c r="BA17">
        <v>0</v>
      </c>
      <c r="BB17" t="s">
        <v>445</v>
      </c>
      <c r="BC17">
        <v>100000</v>
      </c>
    </row>
    <row r="18" spans="1:55">
      <c r="A18">
        <v>1091</v>
      </c>
      <c r="B18" t="s">
        <v>425</v>
      </c>
      <c r="C18">
        <v>1</v>
      </c>
      <c r="D18" t="s">
        <v>426</v>
      </c>
      <c r="E18">
        <v>585</v>
      </c>
      <c r="F18" t="s">
        <v>427</v>
      </c>
      <c r="G18" t="s">
        <v>428</v>
      </c>
      <c r="H18">
        <v>153.913</v>
      </c>
      <c r="I18" t="s">
        <v>429</v>
      </c>
      <c r="J18">
        <v>0.000738</v>
      </c>
      <c r="K18" t="s">
        <v>71</v>
      </c>
      <c r="L18" t="s">
        <v>430</v>
      </c>
      <c r="M18">
        <v>185.102066</v>
      </c>
      <c r="N18" t="s">
        <v>71</v>
      </c>
      <c r="O18" t="s">
        <v>431</v>
      </c>
      <c r="P18">
        <v>0.000923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0.401715</v>
      </c>
      <c r="W18" t="s">
        <v>71</v>
      </c>
      <c r="X18" t="s">
        <v>433</v>
      </c>
      <c r="Y18">
        <v>0</v>
      </c>
      <c r="Z18" t="s">
        <v>72</v>
      </c>
      <c r="AA18">
        <v>0</v>
      </c>
      <c r="AB18" t="s">
        <v>71</v>
      </c>
      <c r="AC18" t="s">
        <v>73</v>
      </c>
      <c r="AD18">
        <v>0</v>
      </c>
      <c r="AE18" t="s">
        <v>71</v>
      </c>
      <c r="AF18" t="s">
        <v>446</v>
      </c>
      <c r="AG18">
        <v>0</v>
      </c>
      <c r="AH18" t="s">
        <v>71</v>
      </c>
      <c r="AI18" t="s">
        <v>74</v>
      </c>
      <c r="AJ18">
        <v>0</v>
      </c>
      <c r="AK18" t="s">
        <v>71</v>
      </c>
      <c r="AL18" t="s">
        <v>437</v>
      </c>
      <c r="AM18">
        <v>1000</v>
      </c>
      <c r="AN18" t="s">
        <v>438</v>
      </c>
      <c r="AO18">
        <v>1000000</v>
      </c>
      <c r="AP18" t="s">
        <v>439</v>
      </c>
      <c r="AQ18">
        <v>10</v>
      </c>
      <c r="AR18" t="s">
        <v>440</v>
      </c>
      <c r="AS18">
        <v>1000</v>
      </c>
      <c r="AT18" t="s">
        <v>441</v>
      </c>
      <c r="AU18">
        <v>20</v>
      </c>
      <c r="AV18" t="s">
        <v>442</v>
      </c>
      <c r="AW18">
        <v>1000</v>
      </c>
      <c r="AX18" t="s">
        <v>443</v>
      </c>
      <c r="AY18">
        <v>40</v>
      </c>
      <c r="AZ18" t="s">
        <v>444</v>
      </c>
      <c r="BA18">
        <v>0</v>
      </c>
      <c r="BB18" t="s">
        <v>445</v>
      </c>
      <c r="BC18">
        <v>1000000</v>
      </c>
    </row>
    <row r="19" spans="1:55">
      <c r="A19">
        <v>1090</v>
      </c>
      <c r="B19" t="s">
        <v>425</v>
      </c>
      <c r="C19">
        <v>1</v>
      </c>
      <c r="D19" t="s">
        <v>426</v>
      </c>
      <c r="E19">
        <v>585</v>
      </c>
      <c r="F19" t="s">
        <v>427</v>
      </c>
      <c r="G19" t="s">
        <v>428</v>
      </c>
      <c r="H19">
        <v>153.425</v>
      </c>
      <c r="I19" t="s">
        <v>429</v>
      </c>
      <c r="J19">
        <v>0.000691</v>
      </c>
      <c r="K19" t="s">
        <v>71</v>
      </c>
      <c r="L19" t="s">
        <v>430</v>
      </c>
      <c r="M19">
        <v>187.793834</v>
      </c>
      <c r="N19" t="s">
        <v>71</v>
      </c>
      <c r="O19" t="s">
        <v>431</v>
      </c>
      <c r="P19">
        <v>0.000879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0.39545</v>
      </c>
      <c r="W19" t="s">
        <v>71</v>
      </c>
      <c r="X19" t="s">
        <v>433</v>
      </c>
      <c r="Y19">
        <v>0</v>
      </c>
      <c r="Z19" t="s">
        <v>72</v>
      </c>
      <c r="AA19">
        <v>0</v>
      </c>
      <c r="AB19" t="s">
        <v>71</v>
      </c>
      <c r="AC19" t="s">
        <v>73</v>
      </c>
      <c r="AD19">
        <v>0</v>
      </c>
      <c r="AE19" t="s">
        <v>71</v>
      </c>
      <c r="AF19" t="s">
        <v>446</v>
      </c>
      <c r="AG19">
        <v>0</v>
      </c>
      <c r="AH19" t="s">
        <v>71</v>
      </c>
      <c r="AI19" t="s">
        <v>74</v>
      </c>
      <c r="AJ19">
        <v>0</v>
      </c>
      <c r="AK19" t="s">
        <v>71</v>
      </c>
      <c r="AL19" t="s">
        <v>437</v>
      </c>
      <c r="AM19">
        <v>1000</v>
      </c>
      <c r="AN19" t="s">
        <v>438</v>
      </c>
      <c r="AO19">
        <v>1000000</v>
      </c>
      <c r="AP19" t="s">
        <v>439</v>
      </c>
      <c r="AQ19">
        <v>10</v>
      </c>
      <c r="AR19" t="s">
        <v>440</v>
      </c>
      <c r="AS19">
        <v>1000</v>
      </c>
      <c r="AT19" t="s">
        <v>441</v>
      </c>
      <c r="AU19">
        <v>20</v>
      </c>
      <c r="AV19" t="s">
        <v>442</v>
      </c>
      <c r="AW19">
        <v>1000</v>
      </c>
      <c r="AX19" t="s">
        <v>443</v>
      </c>
      <c r="AY19">
        <v>40</v>
      </c>
      <c r="AZ19" t="s">
        <v>444</v>
      </c>
      <c r="BA19">
        <v>0</v>
      </c>
      <c r="BB19" t="s">
        <v>445</v>
      </c>
      <c r="BC19">
        <v>1000</v>
      </c>
    </row>
    <row r="20" spans="1:55">
      <c r="A20">
        <v>1089</v>
      </c>
      <c r="B20" t="s">
        <v>425</v>
      </c>
      <c r="C20">
        <v>4</v>
      </c>
      <c r="D20" t="s">
        <v>426</v>
      </c>
      <c r="E20">
        <v>3923</v>
      </c>
      <c r="F20" t="s">
        <v>427</v>
      </c>
      <c r="G20" t="s">
        <v>428</v>
      </c>
      <c r="H20">
        <v>163.866</v>
      </c>
      <c r="I20" t="s">
        <v>429</v>
      </c>
      <c r="J20">
        <v>0.000747</v>
      </c>
      <c r="K20" t="s">
        <v>71</v>
      </c>
      <c r="L20" t="s">
        <v>430</v>
      </c>
      <c r="M20">
        <v>1350.239508</v>
      </c>
      <c r="N20" t="s">
        <v>71</v>
      </c>
      <c r="O20" t="s">
        <v>431</v>
      </c>
      <c r="P20">
        <v>0.002097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0.391345</v>
      </c>
      <c r="W20" t="s">
        <v>71</v>
      </c>
      <c r="X20" t="s">
        <v>433</v>
      </c>
      <c r="Y20">
        <v>0</v>
      </c>
      <c r="Z20" t="s">
        <v>72</v>
      </c>
      <c r="AA20">
        <v>0</v>
      </c>
      <c r="AB20" t="s">
        <v>71</v>
      </c>
      <c r="AC20" t="s">
        <v>73</v>
      </c>
      <c r="AD20">
        <v>0</v>
      </c>
      <c r="AE20" t="s">
        <v>71</v>
      </c>
      <c r="AF20" t="s">
        <v>446</v>
      </c>
      <c r="AG20">
        <v>0</v>
      </c>
      <c r="AH20" t="s">
        <v>71</v>
      </c>
      <c r="AI20" t="s">
        <v>74</v>
      </c>
      <c r="AJ20">
        <v>0</v>
      </c>
      <c r="AK20" t="s">
        <v>71</v>
      </c>
      <c r="AL20" t="s">
        <v>437</v>
      </c>
      <c r="AM20">
        <v>1000</v>
      </c>
      <c r="AN20" t="s">
        <v>438</v>
      </c>
      <c r="AO20">
        <v>1000000</v>
      </c>
      <c r="AP20" t="s">
        <v>439</v>
      </c>
      <c r="AQ20">
        <v>10</v>
      </c>
      <c r="AR20" t="s">
        <v>440</v>
      </c>
      <c r="AS20">
        <v>1000</v>
      </c>
      <c r="AT20" t="s">
        <v>441</v>
      </c>
      <c r="AU20">
        <v>20</v>
      </c>
      <c r="AV20" t="s">
        <v>442</v>
      </c>
      <c r="AW20">
        <v>1000</v>
      </c>
      <c r="AX20" t="s">
        <v>443</v>
      </c>
      <c r="AY20">
        <v>40</v>
      </c>
      <c r="AZ20" t="s">
        <v>444</v>
      </c>
      <c r="BA20">
        <v>0</v>
      </c>
      <c r="BB20" t="s">
        <v>445</v>
      </c>
      <c r="BC20">
        <v>1000</v>
      </c>
    </row>
    <row r="21" spans="1:55">
      <c r="A21">
        <v>1088</v>
      </c>
      <c r="B21" t="s">
        <v>425</v>
      </c>
      <c r="C21">
        <v>4</v>
      </c>
      <c r="D21" t="s">
        <v>426</v>
      </c>
      <c r="E21">
        <v>3923</v>
      </c>
      <c r="F21" t="s">
        <v>427</v>
      </c>
      <c r="G21" t="s">
        <v>428</v>
      </c>
      <c r="H21">
        <v>0.162</v>
      </c>
      <c r="I21" t="s">
        <v>429</v>
      </c>
      <c r="J21">
        <v>0.001254</v>
      </c>
      <c r="K21" t="s">
        <v>71</v>
      </c>
      <c r="L21" t="s">
        <v>430</v>
      </c>
      <c r="M21">
        <v>1368.527265</v>
      </c>
      <c r="N21" t="s">
        <v>71</v>
      </c>
      <c r="O21" t="s">
        <v>431</v>
      </c>
      <c r="P21">
        <v>0.002623</v>
      </c>
      <c r="Q21" t="s">
        <v>71</v>
      </c>
      <c r="R21" t="s">
        <v>432</v>
      </c>
      <c r="S21">
        <v>0.00503</v>
      </c>
      <c r="T21" t="s">
        <v>71</v>
      </c>
      <c r="U21" t="s">
        <v>70</v>
      </c>
      <c r="V21">
        <v>0.68256</v>
      </c>
      <c r="W21" t="s">
        <v>71</v>
      </c>
      <c r="X21" t="s">
        <v>433</v>
      </c>
      <c r="Y21">
        <v>0</v>
      </c>
      <c r="Z21" t="s">
        <v>72</v>
      </c>
      <c r="AA21">
        <v>0</v>
      </c>
      <c r="AB21" t="s">
        <v>71</v>
      </c>
      <c r="AC21" t="s">
        <v>73</v>
      </c>
      <c r="AD21">
        <v>0</v>
      </c>
      <c r="AE21" t="s">
        <v>71</v>
      </c>
      <c r="AF21" t="s">
        <v>446</v>
      </c>
      <c r="AG21">
        <v>0</v>
      </c>
      <c r="AH21" t="s">
        <v>71</v>
      </c>
      <c r="AI21" t="s">
        <v>74</v>
      </c>
      <c r="AJ21">
        <v>0</v>
      </c>
      <c r="AK21" t="s">
        <v>71</v>
      </c>
      <c r="AL21" t="s">
        <v>437</v>
      </c>
      <c r="AM21">
        <v>1000</v>
      </c>
      <c r="AN21" t="s">
        <v>438</v>
      </c>
      <c r="AO21">
        <v>1000000</v>
      </c>
      <c r="AP21" t="s">
        <v>439</v>
      </c>
      <c r="AQ21">
        <v>10</v>
      </c>
      <c r="AR21" t="s">
        <v>440</v>
      </c>
      <c r="AS21">
        <v>1000</v>
      </c>
      <c r="AT21" t="s">
        <v>441</v>
      </c>
      <c r="AU21">
        <v>20</v>
      </c>
      <c r="AV21" t="s">
        <v>442</v>
      </c>
      <c r="AW21">
        <v>1000</v>
      </c>
      <c r="AX21" t="s">
        <v>443</v>
      </c>
      <c r="AY21">
        <v>40</v>
      </c>
      <c r="AZ21" t="s">
        <v>444</v>
      </c>
      <c r="BA21">
        <v>0</v>
      </c>
      <c r="BB21" t="s">
        <v>445</v>
      </c>
      <c r="BC21">
        <v>1000</v>
      </c>
    </row>
    <row r="22" spans="1:55">
      <c r="A22">
        <v>1087</v>
      </c>
      <c r="B22" t="s">
        <v>425</v>
      </c>
      <c r="C22">
        <v>4</v>
      </c>
      <c r="D22" t="s">
        <v>426</v>
      </c>
      <c r="E22">
        <v>189</v>
      </c>
      <c r="F22" t="s">
        <v>427</v>
      </c>
      <c r="G22" t="s">
        <v>428</v>
      </c>
      <c r="H22">
        <v>228493.271</v>
      </c>
      <c r="I22" t="s">
        <v>429</v>
      </c>
      <c r="J22">
        <v>0.000163</v>
      </c>
      <c r="K22" t="s">
        <v>71</v>
      </c>
      <c r="L22" t="s">
        <v>430</v>
      </c>
      <c r="M22">
        <v>109.108303</v>
      </c>
      <c r="N22" t="s">
        <v>71</v>
      </c>
      <c r="O22" t="s">
        <v>431</v>
      </c>
      <c r="P22">
        <v>0.000272</v>
      </c>
      <c r="Q22" t="s">
        <v>71</v>
      </c>
      <c r="R22" t="s">
        <v>432</v>
      </c>
      <c r="S22">
        <v>0.006647</v>
      </c>
      <c r="T22" t="s">
        <v>71</v>
      </c>
      <c r="U22" t="s">
        <v>70</v>
      </c>
      <c r="V22">
        <v>0.193723</v>
      </c>
      <c r="W22" t="s">
        <v>71</v>
      </c>
      <c r="X22" t="s">
        <v>433</v>
      </c>
      <c r="Y22">
        <v>0</v>
      </c>
      <c r="Z22" t="s">
        <v>72</v>
      </c>
      <c r="AA22">
        <v>0</v>
      </c>
      <c r="AB22" t="s">
        <v>71</v>
      </c>
      <c r="AC22" t="s">
        <v>73</v>
      </c>
      <c r="AD22">
        <v>0</v>
      </c>
      <c r="AE22" t="s">
        <v>71</v>
      </c>
      <c r="AF22" t="s">
        <v>446</v>
      </c>
      <c r="AG22">
        <v>0</v>
      </c>
      <c r="AH22" t="s">
        <v>71</v>
      </c>
      <c r="AI22" t="s">
        <v>74</v>
      </c>
      <c r="AJ22">
        <v>0</v>
      </c>
      <c r="AK22" t="s">
        <v>71</v>
      </c>
      <c r="AL22" t="s">
        <v>437</v>
      </c>
      <c r="AM22">
        <v>1000</v>
      </c>
      <c r="AN22" t="s">
        <v>438</v>
      </c>
      <c r="AO22">
        <v>1000000</v>
      </c>
      <c r="AP22" t="s">
        <v>439</v>
      </c>
      <c r="AQ22">
        <v>5</v>
      </c>
      <c r="AR22" t="s">
        <v>440</v>
      </c>
      <c r="AS22">
        <v>1000</v>
      </c>
      <c r="AT22" t="s">
        <v>441</v>
      </c>
      <c r="AU22">
        <v>30</v>
      </c>
      <c r="AV22" t="s">
        <v>442</v>
      </c>
      <c r="AW22">
        <v>30</v>
      </c>
      <c r="AX22" t="s">
        <v>443</v>
      </c>
      <c r="AY22">
        <v>1</v>
      </c>
      <c r="AZ22" t="s">
        <v>444</v>
      </c>
      <c r="BA22">
        <v>0</v>
      </c>
      <c r="BB22" t="s">
        <v>445</v>
      </c>
      <c r="BC22">
        <v>1000000</v>
      </c>
    </row>
    <row r="23" spans="1:55">
      <c r="A23">
        <v>1086</v>
      </c>
      <c r="B23" t="s">
        <v>425</v>
      </c>
      <c r="C23">
        <v>4</v>
      </c>
      <c r="D23" t="s">
        <v>426</v>
      </c>
      <c r="E23">
        <v>265</v>
      </c>
      <c r="F23" t="s">
        <v>427</v>
      </c>
      <c r="G23" t="s">
        <v>428</v>
      </c>
      <c r="H23">
        <v>75783.068</v>
      </c>
      <c r="I23" t="s">
        <v>429</v>
      </c>
      <c r="J23">
        <v>0.000264</v>
      </c>
      <c r="K23" t="s">
        <v>71</v>
      </c>
      <c r="L23" t="s">
        <v>430</v>
      </c>
      <c r="M23">
        <v>128.885114</v>
      </c>
      <c r="N23" t="s">
        <v>71</v>
      </c>
      <c r="O23" t="s">
        <v>431</v>
      </c>
      <c r="P23">
        <v>0.000393</v>
      </c>
      <c r="Q23" t="s">
        <v>71</v>
      </c>
      <c r="R23" t="s">
        <v>432</v>
      </c>
      <c r="S23">
        <v>0.021293</v>
      </c>
      <c r="T23" t="s">
        <v>71</v>
      </c>
      <c r="U23" t="s">
        <v>70</v>
      </c>
      <c r="V23">
        <v>0.252886</v>
      </c>
      <c r="W23" t="s">
        <v>71</v>
      </c>
      <c r="X23" t="s">
        <v>433</v>
      </c>
      <c r="Y23">
        <v>0</v>
      </c>
      <c r="Z23" t="s">
        <v>72</v>
      </c>
      <c r="AA23">
        <v>0</v>
      </c>
      <c r="AB23" t="s">
        <v>71</v>
      </c>
      <c r="AC23" t="s">
        <v>73</v>
      </c>
      <c r="AD23">
        <v>0</v>
      </c>
      <c r="AE23" t="s">
        <v>71</v>
      </c>
      <c r="AF23" t="s">
        <v>446</v>
      </c>
      <c r="AG23">
        <v>0</v>
      </c>
      <c r="AH23" t="s">
        <v>71</v>
      </c>
      <c r="AI23" t="s">
        <v>74</v>
      </c>
      <c r="AJ23">
        <v>0</v>
      </c>
      <c r="AK23" t="s">
        <v>71</v>
      </c>
      <c r="AL23" t="s">
        <v>437</v>
      </c>
      <c r="AM23">
        <v>1000</v>
      </c>
      <c r="AN23" t="s">
        <v>438</v>
      </c>
      <c r="AO23">
        <v>1000000</v>
      </c>
      <c r="AP23" t="s">
        <v>439</v>
      </c>
      <c r="AQ23">
        <v>10</v>
      </c>
      <c r="AR23" t="s">
        <v>440</v>
      </c>
      <c r="AS23">
        <v>1000</v>
      </c>
      <c r="AT23" t="s">
        <v>441</v>
      </c>
      <c r="AU23">
        <v>30</v>
      </c>
      <c r="AV23" t="s">
        <v>442</v>
      </c>
      <c r="AW23">
        <v>30</v>
      </c>
      <c r="AX23" t="s">
        <v>443</v>
      </c>
      <c r="AY23">
        <v>1</v>
      </c>
      <c r="AZ23" t="s">
        <v>444</v>
      </c>
      <c r="BA23">
        <v>0</v>
      </c>
      <c r="BB23" t="s">
        <v>445</v>
      </c>
      <c r="BC23">
        <v>1000000</v>
      </c>
    </row>
    <row r="24" spans="1:55">
      <c r="A24">
        <v>1085</v>
      </c>
      <c r="B24" t="s">
        <v>425</v>
      </c>
      <c r="C24">
        <v>4</v>
      </c>
      <c r="D24" t="s">
        <v>426</v>
      </c>
      <c r="E24">
        <v>341</v>
      </c>
      <c r="F24" t="s">
        <v>427</v>
      </c>
      <c r="G24" t="s">
        <v>428</v>
      </c>
      <c r="H24">
        <v>27371.459</v>
      </c>
      <c r="I24" t="s">
        <v>429</v>
      </c>
      <c r="J24">
        <v>0.000397</v>
      </c>
      <c r="K24" t="s">
        <v>71</v>
      </c>
      <c r="L24" t="s">
        <v>430</v>
      </c>
      <c r="M24">
        <v>148.3155</v>
      </c>
      <c r="N24" t="s">
        <v>71</v>
      </c>
      <c r="O24" t="s">
        <v>431</v>
      </c>
      <c r="P24">
        <v>0.000545</v>
      </c>
      <c r="Q24" t="s">
        <v>71</v>
      </c>
      <c r="R24" t="s">
        <v>432</v>
      </c>
      <c r="S24">
        <v>0.044461</v>
      </c>
      <c r="T24" t="s">
        <v>71</v>
      </c>
      <c r="U24" t="s">
        <v>70</v>
      </c>
      <c r="V24">
        <v>0.300048</v>
      </c>
      <c r="W24" t="s">
        <v>71</v>
      </c>
      <c r="X24" t="s">
        <v>433</v>
      </c>
      <c r="Y24">
        <v>0</v>
      </c>
      <c r="Z24" t="s">
        <v>72</v>
      </c>
      <c r="AA24">
        <v>0</v>
      </c>
      <c r="AB24" t="s">
        <v>71</v>
      </c>
      <c r="AC24" t="s">
        <v>73</v>
      </c>
      <c r="AD24">
        <v>0</v>
      </c>
      <c r="AE24" t="s">
        <v>71</v>
      </c>
      <c r="AF24" t="s">
        <v>446</v>
      </c>
      <c r="AG24">
        <v>0</v>
      </c>
      <c r="AH24" t="s">
        <v>71</v>
      </c>
      <c r="AI24" t="s">
        <v>74</v>
      </c>
      <c r="AJ24">
        <v>0</v>
      </c>
      <c r="AK24" t="s">
        <v>71</v>
      </c>
      <c r="AL24" t="s">
        <v>437</v>
      </c>
      <c r="AM24">
        <v>1000</v>
      </c>
      <c r="AN24" t="s">
        <v>438</v>
      </c>
      <c r="AO24">
        <v>1000000</v>
      </c>
      <c r="AP24" t="s">
        <v>439</v>
      </c>
      <c r="AQ24">
        <v>15</v>
      </c>
      <c r="AR24" t="s">
        <v>440</v>
      </c>
      <c r="AS24">
        <v>1000</v>
      </c>
      <c r="AT24" t="s">
        <v>441</v>
      </c>
      <c r="AU24">
        <v>30</v>
      </c>
      <c r="AV24" t="s">
        <v>442</v>
      </c>
      <c r="AW24">
        <v>30</v>
      </c>
      <c r="AX24" t="s">
        <v>443</v>
      </c>
      <c r="AY24">
        <v>1</v>
      </c>
      <c r="AZ24" t="s">
        <v>444</v>
      </c>
      <c r="BA24">
        <v>0</v>
      </c>
      <c r="BB24" t="s">
        <v>445</v>
      </c>
      <c r="BC24">
        <v>1000000</v>
      </c>
    </row>
    <row r="25" spans="1:55">
      <c r="A25">
        <v>1084</v>
      </c>
      <c r="B25" t="s">
        <v>425</v>
      </c>
      <c r="C25">
        <v>4</v>
      </c>
      <c r="D25" t="s">
        <v>426</v>
      </c>
      <c r="E25">
        <v>418</v>
      </c>
      <c r="F25" t="s">
        <v>427</v>
      </c>
      <c r="G25" t="s">
        <v>428</v>
      </c>
      <c r="H25">
        <v>9902.568</v>
      </c>
      <c r="I25" t="s">
        <v>429</v>
      </c>
      <c r="J25">
        <v>0.000521</v>
      </c>
      <c r="K25" t="s">
        <v>71</v>
      </c>
      <c r="L25" t="s">
        <v>430</v>
      </c>
      <c r="M25">
        <v>177.569441</v>
      </c>
      <c r="N25" t="s">
        <v>71</v>
      </c>
      <c r="O25" t="s">
        <v>431</v>
      </c>
      <c r="P25">
        <v>0.000699</v>
      </c>
      <c r="Q25" t="s">
        <v>71</v>
      </c>
      <c r="R25" t="s">
        <v>432</v>
      </c>
      <c r="S25">
        <v>0.072869</v>
      </c>
      <c r="T25" t="s">
        <v>71</v>
      </c>
      <c r="U25" t="s">
        <v>70</v>
      </c>
      <c r="V25">
        <v>0.350174</v>
      </c>
      <c r="W25" t="s">
        <v>71</v>
      </c>
      <c r="X25" t="s">
        <v>433</v>
      </c>
      <c r="Y25">
        <v>0</v>
      </c>
      <c r="Z25" t="s">
        <v>72</v>
      </c>
      <c r="AA25">
        <v>0</v>
      </c>
      <c r="AB25" t="s">
        <v>71</v>
      </c>
      <c r="AC25" t="s">
        <v>73</v>
      </c>
      <c r="AD25">
        <v>0</v>
      </c>
      <c r="AE25" t="s">
        <v>71</v>
      </c>
      <c r="AF25" t="s">
        <v>446</v>
      </c>
      <c r="AG25">
        <v>0</v>
      </c>
      <c r="AH25" t="s">
        <v>71</v>
      </c>
      <c r="AI25" t="s">
        <v>74</v>
      </c>
      <c r="AJ25">
        <v>0</v>
      </c>
      <c r="AK25" t="s">
        <v>71</v>
      </c>
      <c r="AL25" t="s">
        <v>437</v>
      </c>
      <c r="AM25">
        <v>1000</v>
      </c>
      <c r="AN25" t="s">
        <v>438</v>
      </c>
      <c r="AO25">
        <v>1000000</v>
      </c>
      <c r="AP25" t="s">
        <v>439</v>
      </c>
      <c r="AQ25">
        <v>20</v>
      </c>
      <c r="AR25" t="s">
        <v>440</v>
      </c>
      <c r="AS25">
        <v>1000</v>
      </c>
      <c r="AT25" t="s">
        <v>441</v>
      </c>
      <c r="AU25">
        <v>30</v>
      </c>
      <c r="AV25" t="s">
        <v>442</v>
      </c>
      <c r="AW25">
        <v>30</v>
      </c>
      <c r="AX25" t="s">
        <v>443</v>
      </c>
      <c r="AY25">
        <v>1</v>
      </c>
      <c r="AZ25" t="s">
        <v>444</v>
      </c>
      <c r="BA25">
        <v>0</v>
      </c>
      <c r="BB25" t="s">
        <v>445</v>
      </c>
      <c r="BC25">
        <v>1000000</v>
      </c>
    </row>
    <row r="26" spans="1:55">
      <c r="A26">
        <v>1083</v>
      </c>
      <c r="B26" t="s">
        <v>425</v>
      </c>
      <c r="C26">
        <v>4</v>
      </c>
      <c r="D26" t="s">
        <v>426</v>
      </c>
      <c r="E26">
        <v>494</v>
      </c>
      <c r="F26" t="s">
        <v>427</v>
      </c>
      <c r="G26" t="s">
        <v>428</v>
      </c>
      <c r="H26">
        <v>3409.493</v>
      </c>
      <c r="I26" t="s">
        <v>429</v>
      </c>
      <c r="J26">
        <v>0.000694</v>
      </c>
      <c r="K26" t="s">
        <v>71</v>
      </c>
      <c r="L26" t="s">
        <v>430</v>
      </c>
      <c r="M26">
        <v>206.883336</v>
      </c>
      <c r="N26" t="s">
        <v>71</v>
      </c>
      <c r="O26" t="s">
        <v>431</v>
      </c>
      <c r="P26">
        <v>0.000901</v>
      </c>
      <c r="Q26" t="s">
        <v>71</v>
      </c>
      <c r="R26" t="s">
        <v>432</v>
      </c>
      <c r="S26">
        <v>0.111524</v>
      </c>
      <c r="T26" t="s">
        <v>71</v>
      </c>
      <c r="U26" t="s">
        <v>70</v>
      </c>
      <c r="V26">
        <v>0.401125</v>
      </c>
      <c r="W26" t="s">
        <v>71</v>
      </c>
      <c r="X26" t="s">
        <v>433</v>
      </c>
      <c r="Y26">
        <v>0</v>
      </c>
      <c r="Z26" t="s">
        <v>72</v>
      </c>
      <c r="AA26">
        <v>0</v>
      </c>
      <c r="AB26" t="s">
        <v>71</v>
      </c>
      <c r="AC26" t="s">
        <v>73</v>
      </c>
      <c r="AD26">
        <v>0</v>
      </c>
      <c r="AE26" t="s">
        <v>71</v>
      </c>
      <c r="AF26" t="s">
        <v>446</v>
      </c>
      <c r="AG26">
        <v>0</v>
      </c>
      <c r="AH26" t="s">
        <v>71</v>
      </c>
      <c r="AI26" t="s">
        <v>74</v>
      </c>
      <c r="AJ26">
        <v>0</v>
      </c>
      <c r="AK26" t="s">
        <v>71</v>
      </c>
      <c r="AL26" t="s">
        <v>437</v>
      </c>
      <c r="AM26">
        <v>1000</v>
      </c>
      <c r="AN26" t="s">
        <v>438</v>
      </c>
      <c r="AO26">
        <v>1000000</v>
      </c>
      <c r="AP26" t="s">
        <v>439</v>
      </c>
      <c r="AQ26">
        <v>25</v>
      </c>
      <c r="AR26" t="s">
        <v>440</v>
      </c>
      <c r="AS26">
        <v>1000</v>
      </c>
      <c r="AT26" t="s">
        <v>441</v>
      </c>
      <c r="AU26">
        <v>30</v>
      </c>
      <c r="AV26" t="s">
        <v>442</v>
      </c>
      <c r="AW26">
        <v>30</v>
      </c>
      <c r="AX26" t="s">
        <v>443</v>
      </c>
      <c r="AY26">
        <v>1</v>
      </c>
      <c r="AZ26" t="s">
        <v>444</v>
      </c>
      <c r="BA26">
        <v>0</v>
      </c>
      <c r="BB26" t="s">
        <v>445</v>
      </c>
      <c r="BC26">
        <v>1000000</v>
      </c>
    </row>
    <row r="27" spans="1:55">
      <c r="A27">
        <v>1082</v>
      </c>
      <c r="B27" t="s">
        <v>425</v>
      </c>
      <c r="C27">
        <v>4</v>
      </c>
      <c r="D27" t="s">
        <v>426</v>
      </c>
      <c r="E27">
        <v>570</v>
      </c>
      <c r="F27" t="s">
        <v>427</v>
      </c>
      <c r="G27" t="s">
        <v>428</v>
      </c>
      <c r="H27">
        <v>1085.43</v>
      </c>
      <c r="I27" t="s">
        <v>429</v>
      </c>
      <c r="J27">
        <v>0.000821</v>
      </c>
      <c r="K27" t="s">
        <v>71</v>
      </c>
      <c r="L27" t="s">
        <v>430</v>
      </c>
      <c r="M27">
        <v>235.313246</v>
      </c>
      <c r="N27" t="s">
        <v>71</v>
      </c>
      <c r="O27" t="s">
        <v>431</v>
      </c>
      <c r="P27">
        <v>0.001056</v>
      </c>
      <c r="Q27" t="s">
        <v>71</v>
      </c>
      <c r="R27" t="s">
        <v>432</v>
      </c>
      <c r="S27">
        <v>0.155858</v>
      </c>
      <c r="T27" t="s">
        <v>71</v>
      </c>
      <c r="U27" t="s">
        <v>70</v>
      </c>
      <c r="V27">
        <v>0.45507</v>
      </c>
      <c r="W27" t="s">
        <v>71</v>
      </c>
      <c r="X27" t="s">
        <v>433</v>
      </c>
      <c r="Y27">
        <v>0</v>
      </c>
      <c r="Z27" t="s">
        <v>72</v>
      </c>
      <c r="AA27">
        <v>0</v>
      </c>
      <c r="AB27" t="s">
        <v>71</v>
      </c>
      <c r="AC27" t="s">
        <v>73</v>
      </c>
      <c r="AD27">
        <v>0</v>
      </c>
      <c r="AE27" t="s">
        <v>71</v>
      </c>
      <c r="AF27" t="s">
        <v>446</v>
      </c>
      <c r="AG27">
        <v>0</v>
      </c>
      <c r="AH27" t="s">
        <v>71</v>
      </c>
      <c r="AI27" t="s">
        <v>74</v>
      </c>
      <c r="AJ27">
        <v>0</v>
      </c>
      <c r="AK27" t="s">
        <v>71</v>
      </c>
      <c r="AL27" t="s">
        <v>437</v>
      </c>
      <c r="AM27">
        <v>1000</v>
      </c>
      <c r="AN27" t="s">
        <v>438</v>
      </c>
      <c r="AO27">
        <v>1000000</v>
      </c>
      <c r="AP27" t="s">
        <v>439</v>
      </c>
      <c r="AQ27">
        <v>30</v>
      </c>
      <c r="AR27" t="s">
        <v>440</v>
      </c>
      <c r="AS27">
        <v>1000</v>
      </c>
      <c r="AT27" t="s">
        <v>441</v>
      </c>
      <c r="AU27">
        <v>30</v>
      </c>
      <c r="AV27" t="s">
        <v>442</v>
      </c>
      <c r="AW27">
        <v>30</v>
      </c>
      <c r="AX27" t="s">
        <v>443</v>
      </c>
      <c r="AY27">
        <v>1</v>
      </c>
      <c r="AZ27" t="s">
        <v>444</v>
      </c>
      <c r="BA27">
        <v>0</v>
      </c>
      <c r="BB27" t="s">
        <v>445</v>
      </c>
      <c r="BC27">
        <v>1000000</v>
      </c>
    </row>
    <row r="28" spans="1:55">
      <c r="A28">
        <v>1081</v>
      </c>
      <c r="B28" t="s">
        <v>425</v>
      </c>
      <c r="C28">
        <v>4</v>
      </c>
      <c r="D28" t="s">
        <v>426</v>
      </c>
      <c r="E28">
        <v>463</v>
      </c>
      <c r="F28" t="s">
        <v>427</v>
      </c>
      <c r="G28" t="s">
        <v>428</v>
      </c>
      <c r="H28">
        <v>35276.492</v>
      </c>
      <c r="I28" t="s">
        <v>429</v>
      </c>
      <c r="J28">
        <v>0.000279</v>
      </c>
      <c r="K28" t="s">
        <v>71</v>
      </c>
      <c r="L28" t="s">
        <v>430</v>
      </c>
      <c r="M28">
        <v>225.912468</v>
      </c>
      <c r="N28" t="s">
        <v>71</v>
      </c>
      <c r="O28" t="s">
        <v>431</v>
      </c>
      <c r="P28">
        <v>0.000505</v>
      </c>
      <c r="Q28" t="s">
        <v>71</v>
      </c>
      <c r="R28" t="s">
        <v>432</v>
      </c>
      <c r="S28" t="e">
        <f t="shared" ref="S28:S59" si="1">-nan</f>
        <v>#NAME?</v>
      </c>
      <c r="T28" t="s">
        <v>71</v>
      </c>
      <c r="U28" t="s">
        <v>70</v>
      </c>
      <c r="V28">
        <v>0.796377</v>
      </c>
      <c r="W28" t="s">
        <v>71</v>
      </c>
      <c r="X28" t="s">
        <v>433</v>
      </c>
      <c r="Y28">
        <v>0</v>
      </c>
      <c r="Z28" t="s">
        <v>72</v>
      </c>
      <c r="AA28">
        <v>0.019096</v>
      </c>
      <c r="AB28" t="s">
        <v>71</v>
      </c>
      <c r="AC28" t="s">
        <v>73</v>
      </c>
      <c r="AD28">
        <v>0.242668</v>
      </c>
      <c r="AE28" t="s">
        <v>71</v>
      </c>
      <c r="AF28" t="s">
        <v>446</v>
      </c>
      <c r="AG28">
        <v>0.521696</v>
      </c>
      <c r="AH28" t="s">
        <v>71</v>
      </c>
      <c r="AI28" t="s">
        <v>74</v>
      </c>
      <c r="AJ28">
        <v>0.003405</v>
      </c>
      <c r="AK28" t="s">
        <v>71</v>
      </c>
      <c r="AL28" t="s">
        <v>437</v>
      </c>
      <c r="AM28">
        <v>1000</v>
      </c>
      <c r="AN28" t="s">
        <v>438</v>
      </c>
      <c r="AO28">
        <v>1000000</v>
      </c>
      <c r="AP28" t="s">
        <v>439</v>
      </c>
      <c r="AQ28">
        <v>10</v>
      </c>
      <c r="AR28" t="s">
        <v>440</v>
      </c>
      <c r="AS28">
        <v>1000</v>
      </c>
      <c r="AT28" t="s">
        <v>441</v>
      </c>
      <c r="AU28">
        <v>40</v>
      </c>
      <c r="AV28" t="s">
        <v>442</v>
      </c>
      <c r="AW28">
        <v>100</v>
      </c>
      <c r="AX28" t="s">
        <v>443</v>
      </c>
      <c r="AY28">
        <v>25</v>
      </c>
      <c r="AZ28" t="s">
        <v>444</v>
      </c>
      <c r="BA28">
        <v>1</v>
      </c>
      <c r="BB28" t="s">
        <v>445</v>
      </c>
      <c r="BC28">
        <v>1000000</v>
      </c>
    </row>
    <row r="29" spans="1:55">
      <c r="A29">
        <v>1080</v>
      </c>
      <c r="B29" t="s">
        <v>425</v>
      </c>
      <c r="C29">
        <v>4</v>
      </c>
      <c r="D29" t="s">
        <v>426</v>
      </c>
      <c r="E29">
        <v>463</v>
      </c>
      <c r="F29" t="s">
        <v>427</v>
      </c>
      <c r="G29" t="s">
        <v>428</v>
      </c>
      <c r="H29">
        <v>35872.401</v>
      </c>
      <c r="I29" t="s">
        <v>429</v>
      </c>
      <c r="J29">
        <v>0.000272</v>
      </c>
      <c r="K29" t="s">
        <v>71</v>
      </c>
      <c r="L29" t="s">
        <v>430</v>
      </c>
      <c r="M29">
        <v>224.999878</v>
      </c>
      <c r="N29" t="s">
        <v>71</v>
      </c>
      <c r="O29" t="s">
        <v>431</v>
      </c>
      <c r="P29">
        <v>0.000497</v>
      </c>
      <c r="Q29" t="s">
        <v>71</v>
      </c>
      <c r="R29" t="s">
        <v>432</v>
      </c>
      <c r="S29" t="e">
        <f t="shared" si="1"/>
        <v>#NAME?</v>
      </c>
      <c r="T29" t="s">
        <v>71</v>
      </c>
      <c r="U29" t="s">
        <v>70</v>
      </c>
      <c r="V29">
        <v>0.805463</v>
      </c>
      <c r="W29" t="s">
        <v>71</v>
      </c>
      <c r="X29" t="s">
        <v>433</v>
      </c>
      <c r="Y29">
        <v>0</v>
      </c>
      <c r="Z29" t="s">
        <v>72</v>
      </c>
      <c r="AA29">
        <v>0</v>
      </c>
      <c r="AB29" t="s">
        <v>71</v>
      </c>
      <c r="AC29" t="s">
        <v>73</v>
      </c>
      <c r="AD29">
        <v>0</v>
      </c>
      <c r="AE29" t="s">
        <v>71</v>
      </c>
      <c r="AF29" t="s">
        <v>446</v>
      </c>
      <c r="AG29">
        <v>0</v>
      </c>
      <c r="AH29" t="s">
        <v>71</v>
      </c>
      <c r="AI29" t="s">
        <v>74</v>
      </c>
      <c r="AJ29">
        <v>0</v>
      </c>
      <c r="AK29" t="s">
        <v>71</v>
      </c>
      <c r="AL29" t="s">
        <v>437</v>
      </c>
      <c r="AM29">
        <v>1000</v>
      </c>
      <c r="AN29" t="s">
        <v>438</v>
      </c>
      <c r="AO29">
        <v>1000000</v>
      </c>
      <c r="AP29" t="s">
        <v>439</v>
      </c>
      <c r="AQ29">
        <v>10</v>
      </c>
      <c r="AR29" t="s">
        <v>440</v>
      </c>
      <c r="AS29">
        <v>1000</v>
      </c>
      <c r="AT29" t="s">
        <v>441</v>
      </c>
      <c r="AU29">
        <v>40</v>
      </c>
      <c r="AV29" t="s">
        <v>442</v>
      </c>
      <c r="AW29">
        <v>100</v>
      </c>
      <c r="AX29" t="s">
        <v>443</v>
      </c>
      <c r="AY29">
        <v>25</v>
      </c>
      <c r="AZ29" t="s">
        <v>444</v>
      </c>
      <c r="BA29">
        <v>1</v>
      </c>
      <c r="BB29" t="s">
        <v>445</v>
      </c>
      <c r="BC29">
        <v>1000000</v>
      </c>
    </row>
    <row r="30" spans="1:55">
      <c r="A30">
        <v>1079</v>
      </c>
      <c r="B30" t="s">
        <v>425</v>
      </c>
      <c r="C30">
        <v>4</v>
      </c>
      <c r="D30" t="s">
        <v>426</v>
      </c>
      <c r="E30">
        <v>226</v>
      </c>
      <c r="F30" t="s">
        <v>427</v>
      </c>
      <c r="G30" t="s">
        <v>428</v>
      </c>
      <c r="H30">
        <v>128.561</v>
      </c>
      <c r="I30" t="s">
        <v>429</v>
      </c>
      <c r="J30">
        <v>0.000227</v>
      </c>
      <c r="K30" t="s">
        <v>71</v>
      </c>
      <c r="L30" t="s">
        <v>430</v>
      </c>
      <c r="M30">
        <v>84.966214</v>
      </c>
      <c r="N30" t="s">
        <v>71</v>
      </c>
      <c r="O30" t="s">
        <v>431</v>
      </c>
      <c r="P30">
        <v>0.000312</v>
      </c>
      <c r="Q30" t="s">
        <v>71</v>
      </c>
      <c r="R30" t="s">
        <v>432</v>
      </c>
      <c r="S30" t="e">
        <f t="shared" si="1"/>
        <v>#NAME?</v>
      </c>
      <c r="T30" t="s">
        <v>71</v>
      </c>
      <c r="U30" t="s">
        <v>70</v>
      </c>
      <c r="V30">
        <v>0.45718</v>
      </c>
      <c r="W30" t="s">
        <v>71</v>
      </c>
      <c r="X30" t="s">
        <v>433</v>
      </c>
      <c r="Y30">
        <v>0</v>
      </c>
      <c r="Z30" t="s">
        <v>72</v>
      </c>
      <c r="AA30">
        <v>0</v>
      </c>
      <c r="AB30" t="s">
        <v>71</v>
      </c>
      <c r="AC30" t="s">
        <v>73</v>
      </c>
      <c r="AD30">
        <v>0</v>
      </c>
      <c r="AE30" t="s">
        <v>71</v>
      </c>
      <c r="AF30" t="s">
        <v>446</v>
      </c>
      <c r="AG30">
        <v>0</v>
      </c>
      <c r="AH30" t="s">
        <v>71</v>
      </c>
      <c r="AI30" t="s">
        <v>74</v>
      </c>
      <c r="AJ30">
        <v>0</v>
      </c>
      <c r="AK30" t="s">
        <v>71</v>
      </c>
      <c r="AL30" t="s">
        <v>437</v>
      </c>
      <c r="AM30">
        <v>100</v>
      </c>
      <c r="AN30" t="s">
        <v>438</v>
      </c>
      <c r="AO30">
        <v>1000000</v>
      </c>
      <c r="AP30" t="s">
        <v>439</v>
      </c>
      <c r="AQ30">
        <v>10</v>
      </c>
      <c r="AR30" t="s">
        <v>440</v>
      </c>
      <c r="AS30">
        <v>1000</v>
      </c>
      <c r="AT30" t="s">
        <v>441</v>
      </c>
      <c r="AU30">
        <v>20</v>
      </c>
      <c r="AV30" t="s">
        <v>442</v>
      </c>
      <c r="AW30">
        <v>20</v>
      </c>
      <c r="AX30" t="s">
        <v>443</v>
      </c>
      <c r="AY30">
        <v>1</v>
      </c>
      <c r="AZ30" t="s">
        <v>444</v>
      </c>
      <c r="BA30">
        <v>0</v>
      </c>
      <c r="BB30" t="s">
        <v>445</v>
      </c>
      <c r="BC30">
        <v>100</v>
      </c>
    </row>
    <row r="31" spans="1:55">
      <c r="A31">
        <v>1078</v>
      </c>
      <c r="B31" t="s">
        <v>425</v>
      </c>
      <c r="C31">
        <v>4</v>
      </c>
      <c r="D31" t="s">
        <v>426</v>
      </c>
      <c r="E31">
        <v>228</v>
      </c>
      <c r="F31" t="s">
        <v>427</v>
      </c>
      <c r="G31" t="s">
        <v>428</v>
      </c>
      <c r="H31">
        <v>102.851</v>
      </c>
      <c r="I31" t="s">
        <v>429</v>
      </c>
      <c r="J31">
        <v>0.000276</v>
      </c>
      <c r="K31" t="s">
        <v>71</v>
      </c>
      <c r="L31" t="s">
        <v>430</v>
      </c>
      <c r="M31">
        <v>179.833526</v>
      </c>
      <c r="N31" t="s">
        <v>71</v>
      </c>
      <c r="O31" t="s">
        <v>431</v>
      </c>
      <c r="P31">
        <v>0.000455</v>
      </c>
      <c r="Q31" t="s">
        <v>71</v>
      </c>
      <c r="R31" t="s">
        <v>432</v>
      </c>
      <c r="S31" t="e">
        <f t="shared" si="1"/>
        <v>#NAME?</v>
      </c>
      <c r="T31" t="s">
        <v>71</v>
      </c>
      <c r="U31" t="s">
        <v>70</v>
      </c>
      <c r="V31">
        <v>0.430643</v>
      </c>
      <c r="W31" t="s">
        <v>71</v>
      </c>
      <c r="X31" t="s">
        <v>433</v>
      </c>
      <c r="Y31">
        <v>0</v>
      </c>
      <c r="Z31" t="s">
        <v>72</v>
      </c>
      <c r="AA31">
        <v>0</v>
      </c>
      <c r="AB31" t="s">
        <v>71</v>
      </c>
      <c r="AC31" t="s">
        <v>73</v>
      </c>
      <c r="AD31">
        <v>0</v>
      </c>
      <c r="AE31" t="s">
        <v>71</v>
      </c>
      <c r="AF31" t="s">
        <v>446</v>
      </c>
      <c r="AG31">
        <v>0</v>
      </c>
      <c r="AH31" t="s">
        <v>71</v>
      </c>
      <c r="AI31" t="s">
        <v>74</v>
      </c>
      <c r="AJ31">
        <v>0</v>
      </c>
      <c r="AK31" t="s">
        <v>71</v>
      </c>
      <c r="AL31" t="s">
        <v>437</v>
      </c>
      <c r="AM31">
        <v>1000</v>
      </c>
      <c r="AN31" t="s">
        <v>438</v>
      </c>
      <c r="AO31">
        <v>1000000</v>
      </c>
      <c r="AP31" t="s">
        <v>439</v>
      </c>
      <c r="AQ31">
        <v>10</v>
      </c>
      <c r="AR31" t="s">
        <v>440</v>
      </c>
      <c r="AS31">
        <v>1000</v>
      </c>
      <c r="AT31" t="s">
        <v>441</v>
      </c>
      <c r="AU31">
        <v>20</v>
      </c>
      <c r="AV31" t="s">
        <v>442</v>
      </c>
      <c r="AW31">
        <v>20</v>
      </c>
      <c r="AX31" t="s">
        <v>443</v>
      </c>
      <c r="AY31">
        <v>1</v>
      </c>
      <c r="AZ31" t="s">
        <v>444</v>
      </c>
      <c r="BA31">
        <v>0</v>
      </c>
      <c r="BB31" t="s">
        <v>445</v>
      </c>
      <c r="BC31">
        <v>1000</v>
      </c>
    </row>
    <row r="32" spans="1:55">
      <c r="A32">
        <v>1077</v>
      </c>
      <c r="B32" t="s">
        <v>425</v>
      </c>
      <c r="C32">
        <v>4</v>
      </c>
      <c r="D32" t="s">
        <v>426</v>
      </c>
      <c r="E32">
        <v>228</v>
      </c>
      <c r="F32" t="s">
        <v>427</v>
      </c>
      <c r="G32" t="s">
        <v>428</v>
      </c>
      <c r="H32">
        <v>105.567</v>
      </c>
      <c r="I32" t="s">
        <v>429</v>
      </c>
      <c r="J32">
        <v>0.000278</v>
      </c>
      <c r="K32" t="s">
        <v>71</v>
      </c>
      <c r="L32" t="s">
        <v>430</v>
      </c>
      <c r="M32">
        <v>179.499435</v>
      </c>
      <c r="N32" t="s">
        <v>71</v>
      </c>
      <c r="O32" t="s">
        <v>431</v>
      </c>
      <c r="P32">
        <v>0.000457</v>
      </c>
      <c r="Q32" t="s">
        <v>71</v>
      </c>
      <c r="R32" t="s">
        <v>432</v>
      </c>
      <c r="S32" t="e">
        <f t="shared" si="1"/>
        <v>#NAME?</v>
      </c>
      <c r="T32" t="s">
        <v>71</v>
      </c>
      <c r="U32" t="s">
        <v>70</v>
      </c>
      <c r="V32">
        <v>0.450962</v>
      </c>
      <c r="W32" t="s">
        <v>71</v>
      </c>
      <c r="X32" t="s">
        <v>433</v>
      </c>
      <c r="Y32">
        <v>0</v>
      </c>
      <c r="Z32" t="s">
        <v>72</v>
      </c>
      <c r="AA32">
        <v>0</v>
      </c>
      <c r="AB32" t="s">
        <v>71</v>
      </c>
      <c r="AC32" t="s">
        <v>73</v>
      </c>
      <c r="AD32">
        <v>0</v>
      </c>
      <c r="AE32" t="s">
        <v>71</v>
      </c>
      <c r="AF32" t="s">
        <v>446</v>
      </c>
      <c r="AG32">
        <v>0</v>
      </c>
      <c r="AH32" t="s">
        <v>71</v>
      </c>
      <c r="AI32" t="s">
        <v>74</v>
      </c>
      <c r="AJ32">
        <v>0</v>
      </c>
      <c r="AK32" t="s">
        <v>71</v>
      </c>
      <c r="AL32" t="s">
        <v>437</v>
      </c>
      <c r="AM32">
        <v>1000</v>
      </c>
      <c r="AN32" t="s">
        <v>438</v>
      </c>
      <c r="AO32">
        <v>1000000</v>
      </c>
      <c r="AP32" t="s">
        <v>439</v>
      </c>
      <c r="AQ32">
        <v>10</v>
      </c>
      <c r="AR32" t="s">
        <v>440</v>
      </c>
      <c r="AS32">
        <v>1000</v>
      </c>
      <c r="AT32" t="s">
        <v>441</v>
      </c>
      <c r="AU32">
        <v>20</v>
      </c>
      <c r="AV32" t="s">
        <v>442</v>
      </c>
      <c r="AW32">
        <v>20</v>
      </c>
      <c r="AX32" t="s">
        <v>443</v>
      </c>
      <c r="AY32">
        <v>1</v>
      </c>
      <c r="AZ32" t="s">
        <v>444</v>
      </c>
      <c r="BA32">
        <v>0</v>
      </c>
      <c r="BB32" t="s">
        <v>445</v>
      </c>
      <c r="BC32">
        <v>10000</v>
      </c>
    </row>
    <row r="33" spans="1:55">
      <c r="A33">
        <v>1076</v>
      </c>
      <c r="B33" t="s">
        <v>425</v>
      </c>
      <c r="C33">
        <v>4</v>
      </c>
      <c r="D33" t="s">
        <v>426</v>
      </c>
      <c r="E33">
        <v>228</v>
      </c>
      <c r="F33" t="s">
        <v>427</v>
      </c>
      <c r="G33" t="s">
        <v>428</v>
      </c>
      <c r="H33">
        <v>108.454</v>
      </c>
      <c r="I33" t="s">
        <v>429</v>
      </c>
      <c r="J33">
        <v>0.000271</v>
      </c>
      <c r="K33" t="s">
        <v>71</v>
      </c>
      <c r="L33" t="s">
        <v>430</v>
      </c>
      <c r="M33">
        <v>177.807999</v>
      </c>
      <c r="N33" t="s">
        <v>71</v>
      </c>
      <c r="O33" t="s">
        <v>431</v>
      </c>
      <c r="P33">
        <v>0.000449</v>
      </c>
      <c r="Q33" t="s">
        <v>71</v>
      </c>
      <c r="R33" t="s">
        <v>432</v>
      </c>
      <c r="S33" t="e">
        <f t="shared" si="1"/>
        <v>#NAME?</v>
      </c>
      <c r="T33" t="s">
        <v>71</v>
      </c>
      <c r="U33" t="s">
        <v>70</v>
      </c>
      <c r="V33">
        <v>0.457675</v>
      </c>
      <c r="W33" t="s">
        <v>71</v>
      </c>
      <c r="X33" t="s">
        <v>433</v>
      </c>
      <c r="Y33">
        <v>0</v>
      </c>
      <c r="Z33" t="s">
        <v>72</v>
      </c>
      <c r="AA33">
        <v>0</v>
      </c>
      <c r="AB33" t="s">
        <v>71</v>
      </c>
      <c r="AC33" t="s">
        <v>73</v>
      </c>
      <c r="AD33">
        <v>0</v>
      </c>
      <c r="AE33" t="s">
        <v>71</v>
      </c>
      <c r="AF33" t="s">
        <v>446</v>
      </c>
      <c r="AG33">
        <v>0</v>
      </c>
      <c r="AH33" t="s">
        <v>71</v>
      </c>
      <c r="AI33" t="s">
        <v>74</v>
      </c>
      <c r="AJ33">
        <v>0</v>
      </c>
      <c r="AK33" t="s">
        <v>71</v>
      </c>
      <c r="AL33" t="s">
        <v>437</v>
      </c>
      <c r="AM33">
        <v>1000</v>
      </c>
      <c r="AN33" t="s">
        <v>438</v>
      </c>
      <c r="AO33">
        <v>1000000</v>
      </c>
      <c r="AP33" t="s">
        <v>439</v>
      </c>
      <c r="AQ33">
        <v>10</v>
      </c>
      <c r="AR33" t="s">
        <v>440</v>
      </c>
      <c r="AS33">
        <v>1000</v>
      </c>
      <c r="AT33" t="s">
        <v>441</v>
      </c>
      <c r="AU33">
        <v>20</v>
      </c>
      <c r="AV33" t="s">
        <v>442</v>
      </c>
      <c r="AW33">
        <v>20</v>
      </c>
      <c r="AX33" t="s">
        <v>443</v>
      </c>
      <c r="AY33">
        <v>1</v>
      </c>
      <c r="AZ33" t="s">
        <v>444</v>
      </c>
      <c r="BA33">
        <v>0</v>
      </c>
      <c r="BB33" t="s">
        <v>445</v>
      </c>
      <c r="BC33">
        <v>100000</v>
      </c>
    </row>
    <row r="34" spans="1:55">
      <c r="A34">
        <v>1075</v>
      </c>
      <c r="B34" t="s">
        <v>425</v>
      </c>
      <c r="C34">
        <v>4</v>
      </c>
      <c r="D34" t="s">
        <v>426</v>
      </c>
      <c r="E34">
        <v>228</v>
      </c>
      <c r="F34" t="s">
        <v>427</v>
      </c>
      <c r="G34" t="s">
        <v>428</v>
      </c>
      <c r="H34">
        <v>98.455</v>
      </c>
      <c r="I34" t="s">
        <v>429</v>
      </c>
      <c r="J34">
        <v>0.000279</v>
      </c>
      <c r="K34" t="s">
        <v>71</v>
      </c>
      <c r="L34" t="s">
        <v>430</v>
      </c>
      <c r="M34">
        <v>178.557921</v>
      </c>
      <c r="N34" t="s">
        <v>71</v>
      </c>
      <c r="O34" t="s">
        <v>431</v>
      </c>
      <c r="P34">
        <v>0.000458</v>
      </c>
      <c r="Q34" t="s">
        <v>71</v>
      </c>
      <c r="R34" t="s">
        <v>432</v>
      </c>
      <c r="S34" t="e">
        <f t="shared" si="1"/>
        <v>#NAME?</v>
      </c>
      <c r="T34" t="s">
        <v>71</v>
      </c>
      <c r="U34" t="s">
        <v>70</v>
      </c>
      <c r="V34">
        <v>0.463606</v>
      </c>
      <c r="W34" t="s">
        <v>71</v>
      </c>
      <c r="X34" t="s">
        <v>433</v>
      </c>
      <c r="Y34">
        <v>0</v>
      </c>
      <c r="Z34" t="s">
        <v>72</v>
      </c>
      <c r="AA34">
        <v>0</v>
      </c>
      <c r="AB34" t="s">
        <v>71</v>
      </c>
      <c r="AC34" t="s">
        <v>73</v>
      </c>
      <c r="AD34">
        <v>0</v>
      </c>
      <c r="AE34" t="s">
        <v>71</v>
      </c>
      <c r="AF34" t="s">
        <v>446</v>
      </c>
      <c r="AG34">
        <v>0</v>
      </c>
      <c r="AH34" t="s">
        <v>71</v>
      </c>
      <c r="AI34" t="s">
        <v>74</v>
      </c>
      <c r="AJ34">
        <v>0</v>
      </c>
      <c r="AK34" t="s">
        <v>71</v>
      </c>
      <c r="AL34" t="s">
        <v>437</v>
      </c>
      <c r="AM34">
        <v>1000</v>
      </c>
      <c r="AN34" t="s">
        <v>438</v>
      </c>
      <c r="AO34">
        <v>1000000</v>
      </c>
      <c r="AP34" t="s">
        <v>439</v>
      </c>
      <c r="AQ34">
        <v>10</v>
      </c>
      <c r="AR34" t="s">
        <v>440</v>
      </c>
      <c r="AS34">
        <v>1000</v>
      </c>
      <c r="AT34" t="s">
        <v>441</v>
      </c>
      <c r="AU34">
        <v>20</v>
      </c>
      <c r="AV34" t="s">
        <v>442</v>
      </c>
      <c r="AW34">
        <v>20</v>
      </c>
      <c r="AX34" t="s">
        <v>443</v>
      </c>
      <c r="AY34">
        <v>1</v>
      </c>
      <c r="AZ34" t="s">
        <v>444</v>
      </c>
      <c r="BA34">
        <v>0</v>
      </c>
      <c r="BB34" t="s">
        <v>445</v>
      </c>
      <c r="BC34">
        <v>1000000</v>
      </c>
    </row>
    <row r="35" spans="1:55">
      <c r="A35">
        <v>1074</v>
      </c>
      <c r="B35" t="s">
        <v>425</v>
      </c>
      <c r="C35">
        <v>4</v>
      </c>
      <c r="D35" t="s">
        <v>426</v>
      </c>
      <c r="E35">
        <v>532</v>
      </c>
      <c r="F35" t="s">
        <v>427</v>
      </c>
      <c r="G35" t="s">
        <v>428</v>
      </c>
      <c r="H35">
        <v>0</v>
      </c>
      <c r="I35" t="s">
        <v>429</v>
      </c>
      <c r="J35">
        <v>0.000369</v>
      </c>
      <c r="K35" t="s">
        <v>71</v>
      </c>
      <c r="L35" t="s">
        <v>430</v>
      </c>
      <c r="M35">
        <v>275.812125</v>
      </c>
      <c r="N35" t="s">
        <v>71</v>
      </c>
      <c r="O35" t="s">
        <v>431</v>
      </c>
      <c r="P35">
        <v>0.000644</v>
      </c>
      <c r="Q35" t="s">
        <v>71</v>
      </c>
      <c r="R35" t="s">
        <v>432</v>
      </c>
      <c r="S35" t="e">
        <f t="shared" si="1"/>
        <v>#NAME?</v>
      </c>
      <c r="T35" t="s">
        <v>71</v>
      </c>
      <c r="U35" t="s">
        <v>70</v>
      </c>
      <c r="V35">
        <v>0.640873</v>
      </c>
      <c r="W35" t="s">
        <v>71</v>
      </c>
      <c r="X35" t="s">
        <v>433</v>
      </c>
      <c r="Y35">
        <v>0</v>
      </c>
      <c r="Z35" t="s">
        <v>72</v>
      </c>
      <c r="AA35">
        <v>0</v>
      </c>
      <c r="AB35" t="s">
        <v>71</v>
      </c>
      <c r="AC35" t="s">
        <v>73</v>
      </c>
      <c r="AD35">
        <v>0</v>
      </c>
      <c r="AE35" t="s">
        <v>71</v>
      </c>
      <c r="AF35" t="s">
        <v>446</v>
      </c>
      <c r="AG35">
        <v>0</v>
      </c>
      <c r="AH35" t="s">
        <v>71</v>
      </c>
      <c r="AI35" t="s">
        <v>74</v>
      </c>
      <c r="AJ35">
        <v>0</v>
      </c>
      <c r="AK35" t="s">
        <v>71</v>
      </c>
      <c r="AL35" t="s">
        <v>437</v>
      </c>
      <c r="AM35">
        <v>1000</v>
      </c>
      <c r="AN35" t="s">
        <v>438</v>
      </c>
      <c r="AO35">
        <v>1000000</v>
      </c>
      <c r="AP35" t="s">
        <v>439</v>
      </c>
      <c r="AQ35">
        <v>10</v>
      </c>
      <c r="AR35" t="s">
        <v>440</v>
      </c>
      <c r="AS35">
        <v>1000</v>
      </c>
      <c r="AT35" t="s">
        <v>441</v>
      </c>
      <c r="AU35">
        <v>20</v>
      </c>
      <c r="AV35" t="s">
        <v>442</v>
      </c>
      <c r="AW35">
        <v>100</v>
      </c>
      <c r="AX35" t="s">
        <v>443</v>
      </c>
      <c r="AY35">
        <v>25</v>
      </c>
      <c r="AZ35" t="s">
        <v>444</v>
      </c>
      <c r="BA35">
        <v>0</v>
      </c>
      <c r="BB35" t="s">
        <v>445</v>
      </c>
      <c r="BC35">
        <v>1000000</v>
      </c>
    </row>
    <row r="36" spans="1:55">
      <c r="A36">
        <v>1073</v>
      </c>
      <c r="B36" t="s">
        <v>425</v>
      </c>
      <c r="C36">
        <v>4</v>
      </c>
      <c r="D36" t="s">
        <v>426</v>
      </c>
      <c r="E36">
        <v>532</v>
      </c>
      <c r="F36" t="s">
        <v>427</v>
      </c>
      <c r="G36" t="s">
        <v>428</v>
      </c>
      <c r="H36">
        <v>0.009</v>
      </c>
      <c r="I36" t="s">
        <v>429</v>
      </c>
      <c r="J36">
        <v>0.000324</v>
      </c>
      <c r="K36" t="s">
        <v>71</v>
      </c>
      <c r="L36" t="s">
        <v>430</v>
      </c>
      <c r="M36">
        <v>274.011815</v>
      </c>
      <c r="N36" t="s">
        <v>71</v>
      </c>
      <c r="O36" t="s">
        <v>431</v>
      </c>
      <c r="P36">
        <v>0.000598</v>
      </c>
      <c r="Q36" t="s">
        <v>71</v>
      </c>
      <c r="R36" t="s">
        <v>432</v>
      </c>
      <c r="S36" t="e">
        <f t="shared" si="1"/>
        <v>#NAME?</v>
      </c>
      <c r="T36" t="s">
        <v>71</v>
      </c>
      <c r="U36" t="s">
        <v>70</v>
      </c>
      <c r="V36">
        <v>0.640186</v>
      </c>
      <c r="W36" t="s">
        <v>71</v>
      </c>
      <c r="X36" t="s">
        <v>433</v>
      </c>
      <c r="Y36">
        <v>0</v>
      </c>
      <c r="Z36" t="s">
        <v>72</v>
      </c>
      <c r="AA36">
        <v>0</v>
      </c>
      <c r="AB36" t="s">
        <v>71</v>
      </c>
      <c r="AC36" t="s">
        <v>73</v>
      </c>
      <c r="AD36">
        <v>0</v>
      </c>
      <c r="AE36" t="s">
        <v>71</v>
      </c>
      <c r="AF36" t="s">
        <v>446</v>
      </c>
      <c r="AG36">
        <v>0</v>
      </c>
      <c r="AH36" t="s">
        <v>71</v>
      </c>
      <c r="AI36" t="s">
        <v>74</v>
      </c>
      <c r="AJ36">
        <v>0</v>
      </c>
      <c r="AK36" t="s">
        <v>71</v>
      </c>
      <c r="AL36" t="s">
        <v>437</v>
      </c>
      <c r="AM36">
        <v>1000</v>
      </c>
      <c r="AN36" t="s">
        <v>438</v>
      </c>
      <c r="AO36">
        <v>1000000</v>
      </c>
      <c r="AP36" t="s">
        <v>439</v>
      </c>
      <c r="AQ36">
        <v>10</v>
      </c>
      <c r="AR36" t="s">
        <v>440</v>
      </c>
      <c r="AS36">
        <v>1000</v>
      </c>
      <c r="AT36" t="s">
        <v>441</v>
      </c>
      <c r="AU36">
        <v>20</v>
      </c>
      <c r="AV36" t="s">
        <v>442</v>
      </c>
      <c r="AW36">
        <v>100</v>
      </c>
      <c r="AX36" t="s">
        <v>443</v>
      </c>
      <c r="AY36">
        <v>25</v>
      </c>
      <c r="AZ36" t="s">
        <v>444</v>
      </c>
      <c r="BA36">
        <v>0</v>
      </c>
      <c r="BB36" t="s">
        <v>445</v>
      </c>
      <c r="BC36">
        <v>1000000</v>
      </c>
    </row>
    <row r="37" spans="1:55">
      <c r="A37">
        <v>1072</v>
      </c>
      <c r="B37" t="s">
        <v>425</v>
      </c>
      <c r="C37">
        <v>4</v>
      </c>
      <c r="D37" t="s">
        <v>426</v>
      </c>
      <c r="E37">
        <v>532</v>
      </c>
      <c r="F37" t="s">
        <v>427</v>
      </c>
      <c r="G37" t="s">
        <v>428</v>
      </c>
      <c r="H37">
        <v>5.902</v>
      </c>
      <c r="I37" t="s">
        <v>429</v>
      </c>
      <c r="J37">
        <v>0.000334</v>
      </c>
      <c r="K37" t="s">
        <v>71</v>
      </c>
      <c r="L37" t="s">
        <v>430</v>
      </c>
      <c r="M37">
        <v>280.674127</v>
      </c>
      <c r="N37" t="s">
        <v>71</v>
      </c>
      <c r="O37" t="s">
        <v>431</v>
      </c>
      <c r="P37">
        <v>0.000615</v>
      </c>
      <c r="Q37" t="s">
        <v>71</v>
      </c>
      <c r="R37" t="s">
        <v>432</v>
      </c>
      <c r="S37" t="e">
        <f t="shared" si="1"/>
        <v>#NAME?</v>
      </c>
      <c r="T37" t="s">
        <v>71</v>
      </c>
      <c r="U37" t="s">
        <v>70</v>
      </c>
      <c r="V37">
        <v>0.7233</v>
      </c>
      <c r="W37" t="s">
        <v>71</v>
      </c>
      <c r="X37" t="s">
        <v>433</v>
      </c>
      <c r="Y37">
        <v>0</v>
      </c>
      <c r="Z37" t="s">
        <v>72</v>
      </c>
      <c r="AA37">
        <v>0</v>
      </c>
      <c r="AB37" t="s">
        <v>71</v>
      </c>
      <c r="AC37" t="s">
        <v>73</v>
      </c>
      <c r="AD37">
        <v>0</v>
      </c>
      <c r="AE37" t="s">
        <v>71</v>
      </c>
      <c r="AF37" t="s">
        <v>446</v>
      </c>
      <c r="AG37">
        <v>0</v>
      </c>
      <c r="AH37" t="s">
        <v>71</v>
      </c>
      <c r="AI37" t="s">
        <v>74</v>
      </c>
      <c r="AJ37">
        <v>0</v>
      </c>
      <c r="AK37" t="s">
        <v>71</v>
      </c>
      <c r="AL37" t="s">
        <v>437</v>
      </c>
      <c r="AM37">
        <v>1000</v>
      </c>
      <c r="AN37" t="s">
        <v>438</v>
      </c>
      <c r="AO37">
        <v>1000000</v>
      </c>
      <c r="AP37" t="s">
        <v>439</v>
      </c>
      <c r="AQ37">
        <v>10</v>
      </c>
      <c r="AR37" t="s">
        <v>440</v>
      </c>
      <c r="AS37">
        <v>1000</v>
      </c>
      <c r="AT37" t="s">
        <v>441</v>
      </c>
      <c r="AU37">
        <v>20</v>
      </c>
      <c r="AV37" t="s">
        <v>442</v>
      </c>
      <c r="AW37">
        <v>100</v>
      </c>
      <c r="AX37" t="s">
        <v>443</v>
      </c>
      <c r="AY37">
        <v>25</v>
      </c>
      <c r="AZ37" t="s">
        <v>444</v>
      </c>
      <c r="BA37">
        <v>0</v>
      </c>
      <c r="BB37" t="s">
        <v>445</v>
      </c>
      <c r="BC37">
        <v>1000000</v>
      </c>
    </row>
    <row r="38" spans="1:55">
      <c r="A38">
        <v>1071</v>
      </c>
      <c r="B38" t="s">
        <v>425</v>
      </c>
      <c r="C38">
        <v>4</v>
      </c>
      <c r="D38" t="s">
        <v>426</v>
      </c>
      <c r="E38">
        <v>532</v>
      </c>
      <c r="F38" t="s">
        <v>427</v>
      </c>
      <c r="G38" t="s">
        <v>428</v>
      </c>
      <c r="H38">
        <v>37.57</v>
      </c>
      <c r="I38" t="s">
        <v>429</v>
      </c>
      <c r="J38">
        <v>0.000271</v>
      </c>
      <c r="K38" t="s">
        <v>71</v>
      </c>
      <c r="L38" t="s">
        <v>430</v>
      </c>
      <c r="M38">
        <v>231.908906</v>
      </c>
      <c r="N38" t="s">
        <v>71</v>
      </c>
      <c r="O38" t="s">
        <v>431</v>
      </c>
      <c r="P38">
        <v>0.000503</v>
      </c>
      <c r="Q38" t="s">
        <v>71</v>
      </c>
      <c r="R38" t="s">
        <v>432</v>
      </c>
      <c r="S38" t="e">
        <f t="shared" si="1"/>
        <v>#NAME?</v>
      </c>
      <c r="T38" t="s">
        <v>71</v>
      </c>
      <c r="U38" t="s">
        <v>70</v>
      </c>
      <c r="V38">
        <v>0.619425</v>
      </c>
      <c r="W38" t="s">
        <v>71</v>
      </c>
      <c r="X38" t="s">
        <v>433</v>
      </c>
      <c r="Y38">
        <v>0</v>
      </c>
      <c r="Z38" t="s">
        <v>72</v>
      </c>
      <c r="AA38">
        <v>0</v>
      </c>
      <c r="AB38" t="s">
        <v>71</v>
      </c>
      <c r="AC38" t="s">
        <v>73</v>
      </c>
      <c r="AD38">
        <v>0</v>
      </c>
      <c r="AE38" t="s">
        <v>71</v>
      </c>
      <c r="AF38" t="s">
        <v>446</v>
      </c>
      <c r="AG38">
        <v>0</v>
      </c>
      <c r="AH38" t="s">
        <v>71</v>
      </c>
      <c r="AI38" t="s">
        <v>74</v>
      </c>
      <c r="AJ38">
        <v>0</v>
      </c>
      <c r="AK38" t="s">
        <v>71</v>
      </c>
      <c r="AL38" t="s">
        <v>437</v>
      </c>
      <c r="AM38">
        <v>1000</v>
      </c>
      <c r="AN38" t="s">
        <v>438</v>
      </c>
      <c r="AO38">
        <v>1000000</v>
      </c>
      <c r="AP38" t="s">
        <v>439</v>
      </c>
      <c r="AQ38">
        <v>10</v>
      </c>
      <c r="AR38" t="s">
        <v>440</v>
      </c>
      <c r="AS38">
        <v>1000</v>
      </c>
      <c r="AT38" t="s">
        <v>441</v>
      </c>
      <c r="AU38">
        <v>20</v>
      </c>
      <c r="AV38" t="s">
        <v>442</v>
      </c>
      <c r="AW38">
        <v>100</v>
      </c>
      <c r="AX38" t="s">
        <v>443</v>
      </c>
      <c r="AY38">
        <v>25</v>
      </c>
      <c r="AZ38" t="s">
        <v>444</v>
      </c>
      <c r="BA38">
        <v>0</v>
      </c>
      <c r="BB38" t="s">
        <v>445</v>
      </c>
      <c r="BC38">
        <v>1000000</v>
      </c>
    </row>
    <row r="39" spans="1:55">
      <c r="A39">
        <v>1070</v>
      </c>
      <c r="B39" t="s">
        <v>425</v>
      </c>
      <c r="C39">
        <v>4</v>
      </c>
      <c r="D39" t="s">
        <v>426</v>
      </c>
      <c r="E39">
        <v>532</v>
      </c>
      <c r="F39" t="s">
        <v>427</v>
      </c>
      <c r="G39" t="s">
        <v>428</v>
      </c>
      <c r="H39">
        <v>80.529</v>
      </c>
      <c r="I39" t="s">
        <v>429</v>
      </c>
      <c r="J39">
        <v>0.000276</v>
      </c>
      <c r="K39" t="s">
        <v>71</v>
      </c>
      <c r="L39" t="s">
        <v>430</v>
      </c>
      <c r="M39">
        <v>217.941367</v>
      </c>
      <c r="N39" t="s">
        <v>71</v>
      </c>
      <c r="O39" t="s">
        <v>431</v>
      </c>
      <c r="P39">
        <v>0.000494</v>
      </c>
      <c r="Q39" t="s">
        <v>71</v>
      </c>
      <c r="R39" t="s">
        <v>432</v>
      </c>
      <c r="S39" t="e">
        <f t="shared" si="1"/>
        <v>#NAME?</v>
      </c>
      <c r="T39" t="s">
        <v>71</v>
      </c>
      <c r="U39" t="s">
        <v>70</v>
      </c>
      <c r="V39">
        <v>0.605624</v>
      </c>
      <c r="W39" t="s">
        <v>71</v>
      </c>
      <c r="X39" t="s">
        <v>433</v>
      </c>
      <c r="Y39">
        <v>0</v>
      </c>
      <c r="Z39" t="s">
        <v>72</v>
      </c>
      <c r="AA39">
        <v>0</v>
      </c>
      <c r="AB39" t="s">
        <v>71</v>
      </c>
      <c r="AC39" t="s">
        <v>73</v>
      </c>
      <c r="AD39">
        <v>0</v>
      </c>
      <c r="AE39" t="s">
        <v>71</v>
      </c>
      <c r="AF39" t="s">
        <v>446</v>
      </c>
      <c r="AG39">
        <v>0</v>
      </c>
      <c r="AH39" t="s">
        <v>71</v>
      </c>
      <c r="AI39" t="s">
        <v>74</v>
      </c>
      <c r="AJ39">
        <v>0</v>
      </c>
      <c r="AK39" t="s">
        <v>71</v>
      </c>
      <c r="AL39" t="s">
        <v>437</v>
      </c>
      <c r="AM39">
        <v>1000</v>
      </c>
      <c r="AN39" t="s">
        <v>438</v>
      </c>
      <c r="AO39">
        <v>1000000</v>
      </c>
      <c r="AP39" t="s">
        <v>439</v>
      </c>
      <c r="AQ39">
        <v>10</v>
      </c>
      <c r="AR39" t="s">
        <v>440</v>
      </c>
      <c r="AS39">
        <v>1000</v>
      </c>
      <c r="AT39" t="s">
        <v>441</v>
      </c>
      <c r="AU39">
        <v>20</v>
      </c>
      <c r="AV39" t="s">
        <v>442</v>
      </c>
      <c r="AW39">
        <v>100</v>
      </c>
      <c r="AX39" t="s">
        <v>443</v>
      </c>
      <c r="AY39">
        <v>25</v>
      </c>
      <c r="AZ39" t="s">
        <v>444</v>
      </c>
      <c r="BA39">
        <v>0</v>
      </c>
      <c r="BB39" t="s">
        <v>445</v>
      </c>
      <c r="BC39">
        <v>1000000</v>
      </c>
    </row>
    <row r="40" spans="1:55">
      <c r="A40">
        <v>1069</v>
      </c>
      <c r="B40" t="s">
        <v>425</v>
      </c>
      <c r="C40">
        <v>4</v>
      </c>
      <c r="D40" t="s">
        <v>426</v>
      </c>
      <c r="E40">
        <v>532</v>
      </c>
      <c r="F40" t="s">
        <v>427</v>
      </c>
      <c r="G40" t="s">
        <v>428</v>
      </c>
      <c r="H40">
        <v>93.801</v>
      </c>
      <c r="I40" t="s">
        <v>429</v>
      </c>
      <c r="J40">
        <v>0.000272</v>
      </c>
      <c r="K40" t="s">
        <v>71</v>
      </c>
      <c r="L40" t="s">
        <v>430</v>
      </c>
      <c r="M40">
        <v>209.597293</v>
      </c>
      <c r="N40" t="s">
        <v>71</v>
      </c>
      <c r="O40" t="s">
        <v>431</v>
      </c>
      <c r="P40">
        <v>0.000481</v>
      </c>
      <c r="Q40" t="s">
        <v>71</v>
      </c>
      <c r="R40" t="s">
        <v>432</v>
      </c>
      <c r="S40" t="e">
        <f t="shared" si="1"/>
        <v>#NAME?</v>
      </c>
      <c r="T40" t="s">
        <v>71</v>
      </c>
      <c r="U40" t="s">
        <v>70</v>
      </c>
      <c r="V40">
        <v>0.600182</v>
      </c>
      <c r="W40" t="s">
        <v>71</v>
      </c>
      <c r="X40" t="s">
        <v>433</v>
      </c>
      <c r="Y40">
        <v>0</v>
      </c>
      <c r="Z40" t="s">
        <v>72</v>
      </c>
      <c r="AA40">
        <v>0</v>
      </c>
      <c r="AB40" t="s">
        <v>71</v>
      </c>
      <c r="AC40" t="s">
        <v>73</v>
      </c>
      <c r="AD40">
        <v>0</v>
      </c>
      <c r="AE40" t="s">
        <v>71</v>
      </c>
      <c r="AF40" t="s">
        <v>446</v>
      </c>
      <c r="AG40">
        <v>0</v>
      </c>
      <c r="AH40" t="s">
        <v>71</v>
      </c>
      <c r="AI40" t="s">
        <v>74</v>
      </c>
      <c r="AJ40">
        <v>0</v>
      </c>
      <c r="AK40" t="s">
        <v>71</v>
      </c>
      <c r="AL40" t="s">
        <v>437</v>
      </c>
      <c r="AM40">
        <v>1000</v>
      </c>
      <c r="AN40" t="s">
        <v>438</v>
      </c>
      <c r="AO40">
        <v>1000000</v>
      </c>
      <c r="AP40" t="s">
        <v>439</v>
      </c>
      <c r="AQ40">
        <v>10</v>
      </c>
      <c r="AR40" t="s">
        <v>440</v>
      </c>
      <c r="AS40">
        <v>1000</v>
      </c>
      <c r="AT40" t="s">
        <v>441</v>
      </c>
      <c r="AU40">
        <v>20</v>
      </c>
      <c r="AV40" t="s">
        <v>442</v>
      </c>
      <c r="AW40">
        <v>100</v>
      </c>
      <c r="AX40" t="s">
        <v>443</v>
      </c>
      <c r="AY40">
        <v>25</v>
      </c>
      <c r="AZ40" t="s">
        <v>444</v>
      </c>
      <c r="BA40">
        <v>0</v>
      </c>
      <c r="BB40" t="s">
        <v>445</v>
      </c>
      <c r="BC40">
        <v>1000000</v>
      </c>
    </row>
    <row r="41" spans="1:55">
      <c r="A41">
        <v>1068</v>
      </c>
      <c r="B41" t="s">
        <v>425</v>
      </c>
      <c r="C41">
        <v>4</v>
      </c>
      <c r="D41" t="s">
        <v>426</v>
      </c>
      <c r="E41">
        <v>532</v>
      </c>
      <c r="F41" t="s">
        <v>427</v>
      </c>
      <c r="G41" t="s">
        <v>428</v>
      </c>
      <c r="H41">
        <v>0</v>
      </c>
      <c r="I41" t="s">
        <v>429</v>
      </c>
      <c r="J41">
        <v>0.000379</v>
      </c>
      <c r="K41" t="s">
        <v>71</v>
      </c>
      <c r="L41" t="s">
        <v>430</v>
      </c>
      <c r="M41">
        <v>275.467574</v>
      </c>
      <c r="N41" t="s">
        <v>71</v>
      </c>
      <c r="O41" t="s">
        <v>431</v>
      </c>
      <c r="P41">
        <v>0.000655</v>
      </c>
      <c r="Q41" t="s">
        <v>71</v>
      </c>
      <c r="R41" t="s">
        <v>432</v>
      </c>
      <c r="S41" t="e">
        <f t="shared" si="1"/>
        <v>#NAME?</v>
      </c>
      <c r="T41" t="s">
        <v>71</v>
      </c>
      <c r="U41" t="s">
        <v>70</v>
      </c>
      <c r="V41">
        <v>0.64232</v>
      </c>
      <c r="W41" t="s">
        <v>71</v>
      </c>
      <c r="X41" t="s">
        <v>433</v>
      </c>
      <c r="Y41">
        <v>0</v>
      </c>
      <c r="Z41" t="s">
        <v>72</v>
      </c>
      <c r="AA41">
        <v>0</v>
      </c>
      <c r="AB41" t="s">
        <v>71</v>
      </c>
      <c r="AC41" t="s">
        <v>73</v>
      </c>
      <c r="AD41">
        <v>0</v>
      </c>
      <c r="AE41" t="s">
        <v>71</v>
      </c>
      <c r="AF41" t="s">
        <v>446</v>
      </c>
      <c r="AG41">
        <v>0</v>
      </c>
      <c r="AH41" t="s">
        <v>71</v>
      </c>
      <c r="AI41" t="s">
        <v>74</v>
      </c>
      <c r="AJ41">
        <v>0</v>
      </c>
      <c r="AK41" t="s">
        <v>71</v>
      </c>
      <c r="AL41" t="s">
        <v>437</v>
      </c>
      <c r="AM41">
        <v>1000</v>
      </c>
      <c r="AN41" t="s">
        <v>438</v>
      </c>
      <c r="AO41">
        <v>1000000</v>
      </c>
      <c r="AP41" t="s">
        <v>439</v>
      </c>
      <c r="AQ41">
        <v>10</v>
      </c>
      <c r="AR41" t="s">
        <v>440</v>
      </c>
      <c r="AS41">
        <v>1000</v>
      </c>
      <c r="AT41" t="s">
        <v>441</v>
      </c>
      <c r="AU41">
        <v>20</v>
      </c>
      <c r="AV41" t="s">
        <v>442</v>
      </c>
      <c r="AW41">
        <v>100</v>
      </c>
      <c r="AX41" t="s">
        <v>443</v>
      </c>
      <c r="AY41">
        <v>25</v>
      </c>
      <c r="AZ41" t="s">
        <v>444</v>
      </c>
      <c r="BA41">
        <v>0</v>
      </c>
      <c r="BB41" t="s">
        <v>445</v>
      </c>
      <c r="BC41">
        <v>1000000</v>
      </c>
    </row>
    <row r="42" spans="1:55">
      <c r="A42">
        <v>1067</v>
      </c>
      <c r="B42" t="s">
        <v>425</v>
      </c>
      <c r="C42">
        <v>4</v>
      </c>
      <c r="D42" t="s">
        <v>426</v>
      </c>
      <c r="E42">
        <v>189</v>
      </c>
      <c r="F42" t="s">
        <v>427</v>
      </c>
      <c r="G42" t="s">
        <v>428</v>
      </c>
      <c r="H42">
        <v>35313.868</v>
      </c>
      <c r="I42" t="s">
        <v>429</v>
      </c>
      <c r="J42">
        <v>0.000162</v>
      </c>
      <c r="K42" t="s">
        <v>71</v>
      </c>
      <c r="L42" t="s">
        <v>430</v>
      </c>
      <c r="M42">
        <v>111.898328</v>
      </c>
      <c r="N42" t="s">
        <v>71</v>
      </c>
      <c r="O42" t="s">
        <v>431</v>
      </c>
      <c r="P42">
        <v>0.000274</v>
      </c>
      <c r="Q42" t="s">
        <v>71</v>
      </c>
      <c r="R42" t="s">
        <v>432</v>
      </c>
      <c r="S42" t="e">
        <f t="shared" si="1"/>
        <v>#NAME?</v>
      </c>
      <c r="T42" t="s">
        <v>71</v>
      </c>
      <c r="U42" t="s">
        <v>70</v>
      </c>
      <c r="V42">
        <v>0.191079</v>
      </c>
      <c r="W42" t="s">
        <v>71</v>
      </c>
      <c r="X42" t="s">
        <v>433</v>
      </c>
      <c r="Y42">
        <v>0</v>
      </c>
      <c r="Z42" t="s">
        <v>72</v>
      </c>
      <c r="AA42">
        <v>0</v>
      </c>
      <c r="AB42" t="s">
        <v>71</v>
      </c>
      <c r="AC42" t="s">
        <v>73</v>
      </c>
      <c r="AD42">
        <v>0</v>
      </c>
      <c r="AE42" t="s">
        <v>71</v>
      </c>
      <c r="AF42" t="s">
        <v>446</v>
      </c>
      <c r="AG42">
        <v>0</v>
      </c>
      <c r="AH42" t="s">
        <v>71</v>
      </c>
      <c r="AI42" t="s">
        <v>74</v>
      </c>
      <c r="AJ42">
        <v>0</v>
      </c>
      <c r="AK42" t="s">
        <v>71</v>
      </c>
      <c r="AL42" t="s">
        <v>437</v>
      </c>
      <c r="AM42">
        <v>1000</v>
      </c>
      <c r="AN42" t="s">
        <v>438</v>
      </c>
      <c r="AO42">
        <v>1000000</v>
      </c>
      <c r="AP42" t="s">
        <v>439</v>
      </c>
      <c r="AQ42">
        <v>5</v>
      </c>
      <c r="AR42" t="s">
        <v>440</v>
      </c>
      <c r="AS42">
        <v>1000</v>
      </c>
      <c r="AT42" t="s">
        <v>441</v>
      </c>
      <c r="AU42">
        <v>20</v>
      </c>
      <c r="AV42" t="s">
        <v>442</v>
      </c>
      <c r="AW42">
        <v>30</v>
      </c>
      <c r="AX42" t="s">
        <v>443</v>
      </c>
      <c r="AY42">
        <v>1</v>
      </c>
      <c r="AZ42" t="s">
        <v>444</v>
      </c>
      <c r="BA42">
        <v>0</v>
      </c>
      <c r="BB42" t="s">
        <v>445</v>
      </c>
      <c r="BC42">
        <v>1000000</v>
      </c>
    </row>
    <row r="43" spans="1:55">
      <c r="A43">
        <v>1066</v>
      </c>
      <c r="B43" t="s">
        <v>425</v>
      </c>
      <c r="C43">
        <v>4</v>
      </c>
      <c r="D43" t="s">
        <v>426</v>
      </c>
      <c r="E43">
        <v>453</v>
      </c>
      <c r="F43" t="s">
        <v>427</v>
      </c>
      <c r="G43" t="s">
        <v>428</v>
      </c>
      <c r="H43">
        <v>65526.632</v>
      </c>
      <c r="I43" t="s">
        <v>429</v>
      </c>
      <c r="J43">
        <v>0.000192</v>
      </c>
      <c r="K43" t="s">
        <v>71</v>
      </c>
      <c r="L43" t="s">
        <v>430</v>
      </c>
      <c r="M43">
        <v>198.405061</v>
      </c>
      <c r="N43" t="s">
        <v>71</v>
      </c>
      <c r="O43" t="s">
        <v>431</v>
      </c>
      <c r="P43">
        <v>0.00039</v>
      </c>
      <c r="Q43" t="s">
        <v>71</v>
      </c>
      <c r="R43" t="s">
        <v>432</v>
      </c>
      <c r="S43" t="e">
        <f t="shared" si="1"/>
        <v>#NAME?</v>
      </c>
      <c r="T43" t="s">
        <v>71</v>
      </c>
      <c r="U43" t="s">
        <v>70</v>
      </c>
      <c r="V43">
        <v>0.136958</v>
      </c>
      <c r="W43" t="s">
        <v>71</v>
      </c>
      <c r="X43" t="s">
        <v>433</v>
      </c>
      <c r="Y43">
        <v>0</v>
      </c>
      <c r="Z43" t="s">
        <v>72</v>
      </c>
      <c r="AA43">
        <v>0</v>
      </c>
      <c r="AB43" t="s">
        <v>71</v>
      </c>
      <c r="AC43" t="s">
        <v>73</v>
      </c>
      <c r="AD43">
        <v>0</v>
      </c>
      <c r="AE43" t="s">
        <v>71</v>
      </c>
      <c r="AF43" t="s">
        <v>446</v>
      </c>
      <c r="AG43">
        <v>0</v>
      </c>
      <c r="AH43" t="s">
        <v>71</v>
      </c>
      <c r="AI43" t="s">
        <v>74</v>
      </c>
      <c r="AJ43">
        <v>0</v>
      </c>
      <c r="AK43" t="s">
        <v>71</v>
      </c>
      <c r="AL43" t="s">
        <v>437</v>
      </c>
      <c r="AM43">
        <v>1000</v>
      </c>
      <c r="AN43" t="s">
        <v>438</v>
      </c>
      <c r="AO43">
        <v>1000000</v>
      </c>
      <c r="AP43" t="s">
        <v>439</v>
      </c>
      <c r="AQ43">
        <v>5</v>
      </c>
      <c r="AR43" t="s">
        <v>440</v>
      </c>
      <c r="AS43">
        <v>1000</v>
      </c>
      <c r="AT43" t="s">
        <v>441</v>
      </c>
      <c r="AU43">
        <v>20</v>
      </c>
      <c r="AV43" t="s">
        <v>442</v>
      </c>
      <c r="AW43">
        <v>100</v>
      </c>
      <c r="AX43" t="s">
        <v>443</v>
      </c>
      <c r="AY43">
        <v>5</v>
      </c>
      <c r="AZ43" t="s">
        <v>444</v>
      </c>
      <c r="BA43">
        <v>0</v>
      </c>
      <c r="BB43" t="s">
        <v>445</v>
      </c>
      <c r="BC43">
        <v>1000000</v>
      </c>
    </row>
    <row r="44" spans="1:55">
      <c r="A44">
        <v>1065</v>
      </c>
      <c r="B44" t="s">
        <v>425</v>
      </c>
      <c r="C44">
        <v>4</v>
      </c>
      <c r="D44" t="s">
        <v>426</v>
      </c>
      <c r="E44">
        <v>1207</v>
      </c>
      <c r="F44" t="s">
        <v>427</v>
      </c>
      <c r="G44" t="s">
        <v>428</v>
      </c>
      <c r="H44">
        <v>22149.75</v>
      </c>
      <c r="I44" t="s">
        <v>429</v>
      </c>
      <c r="J44">
        <v>0.000252</v>
      </c>
      <c r="K44" t="s">
        <v>71</v>
      </c>
      <c r="L44" t="s">
        <v>430</v>
      </c>
      <c r="M44">
        <v>446.955261</v>
      </c>
      <c r="N44" t="s">
        <v>71</v>
      </c>
      <c r="O44" t="s">
        <v>431</v>
      </c>
      <c r="P44">
        <v>0.000699</v>
      </c>
      <c r="Q44" t="s">
        <v>71</v>
      </c>
      <c r="R44" t="s">
        <v>432</v>
      </c>
      <c r="S44" t="e">
        <f t="shared" si="1"/>
        <v>#NAME?</v>
      </c>
      <c r="T44" t="s">
        <v>71</v>
      </c>
      <c r="U44" t="s">
        <v>70</v>
      </c>
      <c r="V44">
        <v>0.19044</v>
      </c>
      <c r="W44" t="s">
        <v>71</v>
      </c>
      <c r="X44" t="s">
        <v>433</v>
      </c>
      <c r="Y44">
        <v>0</v>
      </c>
      <c r="Z44" t="s">
        <v>72</v>
      </c>
      <c r="AA44">
        <v>0</v>
      </c>
      <c r="AB44" t="s">
        <v>71</v>
      </c>
      <c r="AC44" t="s">
        <v>73</v>
      </c>
      <c r="AD44">
        <v>0</v>
      </c>
      <c r="AE44" t="s">
        <v>71</v>
      </c>
      <c r="AF44" t="s">
        <v>446</v>
      </c>
      <c r="AG44">
        <v>0</v>
      </c>
      <c r="AH44" t="s">
        <v>71</v>
      </c>
      <c r="AI44" t="s">
        <v>74</v>
      </c>
      <c r="AJ44">
        <v>0</v>
      </c>
      <c r="AK44" t="s">
        <v>71</v>
      </c>
      <c r="AL44" t="s">
        <v>437</v>
      </c>
      <c r="AM44">
        <v>1000</v>
      </c>
      <c r="AN44" t="s">
        <v>438</v>
      </c>
      <c r="AO44">
        <v>1000000</v>
      </c>
      <c r="AP44" t="s">
        <v>439</v>
      </c>
      <c r="AQ44">
        <v>5</v>
      </c>
      <c r="AR44" t="s">
        <v>440</v>
      </c>
      <c r="AS44">
        <v>1000</v>
      </c>
      <c r="AT44" t="s">
        <v>441</v>
      </c>
      <c r="AU44">
        <v>20</v>
      </c>
      <c r="AV44" t="s">
        <v>442</v>
      </c>
      <c r="AW44">
        <v>300</v>
      </c>
      <c r="AX44" t="s">
        <v>443</v>
      </c>
      <c r="AY44">
        <v>15</v>
      </c>
      <c r="AZ44" t="s">
        <v>444</v>
      </c>
      <c r="BA44">
        <v>0</v>
      </c>
      <c r="BB44" t="s">
        <v>445</v>
      </c>
      <c r="BC44">
        <v>1000000</v>
      </c>
    </row>
    <row r="45" spans="1:55">
      <c r="A45">
        <v>1064</v>
      </c>
      <c r="B45" t="s">
        <v>425</v>
      </c>
      <c r="C45">
        <v>3</v>
      </c>
      <c r="D45" t="s">
        <v>426</v>
      </c>
      <c r="E45">
        <v>1939</v>
      </c>
      <c r="F45" t="s">
        <v>427</v>
      </c>
      <c r="G45" t="s">
        <v>428</v>
      </c>
      <c r="H45">
        <v>2409.628</v>
      </c>
      <c r="I45" t="s">
        <v>429</v>
      </c>
      <c r="J45">
        <v>0.000428</v>
      </c>
      <c r="K45" t="s">
        <v>71</v>
      </c>
      <c r="L45" t="s">
        <v>430</v>
      </c>
      <c r="M45">
        <v>590.621694</v>
      </c>
      <c r="N45" t="s">
        <v>71</v>
      </c>
      <c r="O45" t="s">
        <v>431</v>
      </c>
      <c r="P45">
        <v>0.001019</v>
      </c>
      <c r="Q45" t="s">
        <v>71</v>
      </c>
      <c r="R45" t="s">
        <v>432</v>
      </c>
      <c r="S45" t="e">
        <f t="shared" si="1"/>
        <v>#NAME?</v>
      </c>
      <c r="T45" t="s">
        <v>71</v>
      </c>
      <c r="U45" t="s">
        <v>70</v>
      </c>
      <c r="V45">
        <v>0.389473</v>
      </c>
      <c r="W45" t="s">
        <v>71</v>
      </c>
      <c r="X45" t="s">
        <v>433</v>
      </c>
      <c r="Y45">
        <v>0</v>
      </c>
      <c r="Z45" t="s">
        <v>72</v>
      </c>
      <c r="AA45">
        <v>0</v>
      </c>
      <c r="AB45" t="s">
        <v>71</v>
      </c>
      <c r="AC45" t="s">
        <v>73</v>
      </c>
      <c r="AD45">
        <v>0</v>
      </c>
      <c r="AE45" t="s">
        <v>71</v>
      </c>
      <c r="AF45" t="s">
        <v>446</v>
      </c>
      <c r="AG45">
        <v>0</v>
      </c>
      <c r="AH45" t="s">
        <v>71</v>
      </c>
      <c r="AI45" t="s">
        <v>74</v>
      </c>
      <c r="AJ45">
        <v>0</v>
      </c>
      <c r="AK45" t="s">
        <v>71</v>
      </c>
      <c r="AL45" t="s">
        <v>437</v>
      </c>
      <c r="AM45">
        <v>1000</v>
      </c>
      <c r="AN45" t="s">
        <v>438</v>
      </c>
      <c r="AO45">
        <v>1000000</v>
      </c>
      <c r="AP45" t="s">
        <v>439</v>
      </c>
      <c r="AQ45">
        <v>5</v>
      </c>
      <c r="AR45" t="s">
        <v>440</v>
      </c>
      <c r="AS45">
        <v>1000</v>
      </c>
      <c r="AT45" t="s">
        <v>441</v>
      </c>
      <c r="AU45">
        <v>20</v>
      </c>
      <c r="AV45" t="s">
        <v>442</v>
      </c>
      <c r="AW45">
        <v>1000</v>
      </c>
      <c r="AX45" t="s">
        <v>443</v>
      </c>
      <c r="AY45">
        <v>40</v>
      </c>
      <c r="AZ45" t="s">
        <v>444</v>
      </c>
      <c r="BA45">
        <v>0</v>
      </c>
      <c r="BB45" t="s">
        <v>445</v>
      </c>
      <c r="BC45">
        <v>1000000</v>
      </c>
    </row>
    <row r="46" spans="1:55">
      <c r="A46">
        <v>1063</v>
      </c>
      <c r="B46" t="s">
        <v>425</v>
      </c>
      <c r="C46">
        <v>2</v>
      </c>
      <c r="D46" t="s">
        <v>426</v>
      </c>
      <c r="E46">
        <v>2797</v>
      </c>
      <c r="F46" t="s">
        <v>427</v>
      </c>
      <c r="G46" t="s">
        <v>428</v>
      </c>
      <c r="H46">
        <v>18.625</v>
      </c>
      <c r="I46" t="s">
        <v>429</v>
      </c>
      <c r="J46">
        <v>0.000876</v>
      </c>
      <c r="K46" t="s">
        <v>71</v>
      </c>
      <c r="L46" t="s">
        <v>430</v>
      </c>
      <c r="M46">
        <v>676.788545</v>
      </c>
      <c r="N46" t="s">
        <v>71</v>
      </c>
      <c r="O46" t="s">
        <v>431</v>
      </c>
      <c r="P46">
        <v>0.001553</v>
      </c>
      <c r="Q46" t="s">
        <v>71</v>
      </c>
      <c r="R46" t="s">
        <v>432</v>
      </c>
      <c r="S46" t="e">
        <f t="shared" si="1"/>
        <v>#NAME?</v>
      </c>
      <c r="T46" t="s">
        <v>71</v>
      </c>
      <c r="U46" t="s">
        <v>70</v>
      </c>
      <c r="V46">
        <v>0.743386</v>
      </c>
      <c r="W46" t="s">
        <v>71</v>
      </c>
      <c r="X46" t="s">
        <v>433</v>
      </c>
      <c r="Y46">
        <v>0</v>
      </c>
      <c r="Z46" t="s">
        <v>72</v>
      </c>
      <c r="AA46">
        <v>0</v>
      </c>
      <c r="AB46" t="s">
        <v>71</v>
      </c>
      <c r="AC46" t="s">
        <v>73</v>
      </c>
      <c r="AD46">
        <v>0</v>
      </c>
      <c r="AE46" t="s">
        <v>71</v>
      </c>
      <c r="AF46" t="s">
        <v>446</v>
      </c>
      <c r="AG46">
        <v>0</v>
      </c>
      <c r="AH46" t="s">
        <v>71</v>
      </c>
      <c r="AI46" t="s">
        <v>74</v>
      </c>
      <c r="AJ46">
        <v>0</v>
      </c>
      <c r="AK46" t="s">
        <v>71</v>
      </c>
      <c r="AL46" t="s">
        <v>437</v>
      </c>
      <c r="AM46">
        <v>1000</v>
      </c>
      <c r="AN46" t="s">
        <v>438</v>
      </c>
      <c r="AO46">
        <v>1000000</v>
      </c>
      <c r="AP46" t="s">
        <v>439</v>
      </c>
      <c r="AQ46">
        <v>5</v>
      </c>
      <c r="AR46" t="s">
        <v>440</v>
      </c>
      <c r="AS46">
        <v>1000</v>
      </c>
      <c r="AT46" t="s">
        <v>441</v>
      </c>
      <c r="AU46">
        <v>20</v>
      </c>
      <c r="AV46" t="s">
        <v>442</v>
      </c>
      <c r="AW46">
        <v>3000</v>
      </c>
      <c r="AX46" t="s">
        <v>443</v>
      </c>
      <c r="AY46">
        <v>50</v>
      </c>
      <c r="AZ46" t="s">
        <v>444</v>
      </c>
      <c r="BA46">
        <v>0</v>
      </c>
      <c r="BB46" t="s">
        <v>445</v>
      </c>
      <c r="BC46">
        <v>1000000</v>
      </c>
    </row>
    <row r="47" spans="1:55">
      <c r="A47">
        <v>1062</v>
      </c>
      <c r="B47" t="s">
        <v>425</v>
      </c>
      <c r="C47">
        <v>1</v>
      </c>
      <c r="D47" t="s">
        <v>426</v>
      </c>
      <c r="E47">
        <v>4371</v>
      </c>
      <c r="F47" t="s">
        <v>427</v>
      </c>
      <c r="G47" t="s">
        <v>428</v>
      </c>
      <c r="H47">
        <v>0.726</v>
      </c>
      <c r="I47" t="s">
        <v>429</v>
      </c>
      <c r="J47">
        <v>0.001235</v>
      </c>
      <c r="K47" t="s">
        <v>71</v>
      </c>
      <c r="L47" t="s">
        <v>430</v>
      </c>
      <c r="M47">
        <v>866.821183</v>
      </c>
      <c r="N47" t="s">
        <v>71</v>
      </c>
      <c r="O47" t="s">
        <v>431</v>
      </c>
      <c r="P47">
        <v>0.002102</v>
      </c>
      <c r="Q47" t="s">
        <v>71</v>
      </c>
      <c r="R47" t="s">
        <v>432</v>
      </c>
      <c r="S47" t="e">
        <f t="shared" si="1"/>
        <v>#NAME?</v>
      </c>
      <c r="T47" t="s">
        <v>71</v>
      </c>
      <c r="U47" t="s">
        <v>70</v>
      </c>
      <c r="V47">
        <v>1.40703</v>
      </c>
      <c r="W47" t="s">
        <v>71</v>
      </c>
      <c r="X47" t="s">
        <v>433</v>
      </c>
      <c r="Y47">
        <v>0</v>
      </c>
      <c r="Z47" t="s">
        <v>72</v>
      </c>
      <c r="AA47">
        <v>0</v>
      </c>
      <c r="AB47" t="s">
        <v>71</v>
      </c>
      <c r="AC47" t="s">
        <v>73</v>
      </c>
      <c r="AD47">
        <v>0</v>
      </c>
      <c r="AE47" t="s">
        <v>71</v>
      </c>
      <c r="AF47" t="s">
        <v>446</v>
      </c>
      <c r="AG47">
        <v>0</v>
      </c>
      <c r="AH47" t="s">
        <v>71</v>
      </c>
      <c r="AI47" t="s">
        <v>74</v>
      </c>
      <c r="AJ47">
        <v>0</v>
      </c>
      <c r="AK47" t="s">
        <v>71</v>
      </c>
      <c r="AL47" t="s">
        <v>437</v>
      </c>
      <c r="AM47">
        <v>1000</v>
      </c>
      <c r="AN47" t="s">
        <v>438</v>
      </c>
      <c r="AO47">
        <v>1000000</v>
      </c>
      <c r="AP47" t="s">
        <v>439</v>
      </c>
      <c r="AQ47">
        <v>5</v>
      </c>
      <c r="AR47" t="s">
        <v>440</v>
      </c>
      <c r="AS47">
        <v>1000</v>
      </c>
      <c r="AT47" t="s">
        <v>441</v>
      </c>
      <c r="AU47">
        <v>20</v>
      </c>
      <c r="AV47" t="s">
        <v>442</v>
      </c>
      <c r="AW47">
        <v>10000</v>
      </c>
      <c r="AX47" t="s">
        <v>443</v>
      </c>
      <c r="AY47">
        <v>100</v>
      </c>
      <c r="AZ47" t="s">
        <v>444</v>
      </c>
      <c r="BA47">
        <v>0</v>
      </c>
      <c r="BB47" t="s">
        <v>445</v>
      </c>
      <c r="BC47">
        <v>1000000</v>
      </c>
    </row>
    <row r="48" spans="1:55">
      <c r="A48">
        <v>1061</v>
      </c>
      <c r="B48" t="s">
        <v>425</v>
      </c>
      <c r="C48">
        <v>4</v>
      </c>
      <c r="D48" t="s">
        <v>426</v>
      </c>
      <c r="E48">
        <v>189</v>
      </c>
      <c r="F48" t="s">
        <v>427</v>
      </c>
      <c r="G48" t="s">
        <v>428</v>
      </c>
      <c r="H48">
        <v>35354.409</v>
      </c>
      <c r="I48" t="s">
        <v>429</v>
      </c>
      <c r="J48">
        <v>0.000161</v>
      </c>
      <c r="K48" t="s">
        <v>71</v>
      </c>
      <c r="L48" t="s">
        <v>430</v>
      </c>
      <c r="M48">
        <v>108.492508</v>
      </c>
      <c r="N48" t="s">
        <v>71</v>
      </c>
      <c r="O48" t="s">
        <v>431</v>
      </c>
      <c r="P48">
        <v>0.00027</v>
      </c>
      <c r="Q48" t="s">
        <v>71</v>
      </c>
      <c r="R48" t="s">
        <v>432</v>
      </c>
      <c r="S48" t="e">
        <f t="shared" si="1"/>
        <v>#NAME?</v>
      </c>
      <c r="T48" t="s">
        <v>71</v>
      </c>
      <c r="U48" t="s">
        <v>70</v>
      </c>
      <c r="V48">
        <v>0.182992</v>
      </c>
      <c r="W48" t="s">
        <v>71</v>
      </c>
      <c r="X48" t="s">
        <v>433</v>
      </c>
      <c r="Y48">
        <v>0</v>
      </c>
      <c r="Z48" t="s">
        <v>72</v>
      </c>
      <c r="AA48">
        <v>0</v>
      </c>
      <c r="AB48" t="s">
        <v>71</v>
      </c>
      <c r="AC48" t="s">
        <v>73</v>
      </c>
      <c r="AD48">
        <v>0</v>
      </c>
      <c r="AE48" t="s">
        <v>71</v>
      </c>
      <c r="AF48" t="s">
        <v>446</v>
      </c>
      <c r="AG48">
        <v>0</v>
      </c>
      <c r="AH48" t="s">
        <v>71</v>
      </c>
      <c r="AI48" t="s">
        <v>74</v>
      </c>
      <c r="AJ48">
        <v>0</v>
      </c>
      <c r="AK48" t="s">
        <v>71</v>
      </c>
      <c r="AL48" t="s">
        <v>437</v>
      </c>
      <c r="AM48">
        <v>1000</v>
      </c>
      <c r="AN48" t="s">
        <v>438</v>
      </c>
      <c r="AO48">
        <v>1000000</v>
      </c>
      <c r="AP48" t="s">
        <v>439</v>
      </c>
      <c r="AQ48">
        <v>5</v>
      </c>
      <c r="AR48" t="s">
        <v>440</v>
      </c>
      <c r="AS48">
        <v>1000</v>
      </c>
      <c r="AT48" t="s">
        <v>441</v>
      </c>
      <c r="AU48">
        <v>20</v>
      </c>
      <c r="AV48" t="s">
        <v>442</v>
      </c>
      <c r="AW48">
        <v>30</v>
      </c>
      <c r="AX48" t="s">
        <v>443</v>
      </c>
      <c r="AY48">
        <v>1</v>
      </c>
      <c r="AZ48" t="s">
        <v>444</v>
      </c>
      <c r="BA48">
        <v>0</v>
      </c>
      <c r="BB48" t="s">
        <v>445</v>
      </c>
      <c r="BC48">
        <v>1000000</v>
      </c>
    </row>
    <row r="49" spans="1:55">
      <c r="A49">
        <v>1060</v>
      </c>
      <c r="B49" t="s">
        <v>425</v>
      </c>
      <c r="C49">
        <v>4</v>
      </c>
      <c r="D49" t="s">
        <v>426</v>
      </c>
      <c r="E49">
        <v>458</v>
      </c>
      <c r="F49" t="s">
        <v>427</v>
      </c>
      <c r="G49" t="s">
        <v>428</v>
      </c>
      <c r="H49">
        <v>68.204</v>
      </c>
      <c r="I49" t="s">
        <v>429</v>
      </c>
      <c r="J49">
        <v>0.000185</v>
      </c>
      <c r="K49" t="s">
        <v>71</v>
      </c>
      <c r="L49" t="s">
        <v>430</v>
      </c>
      <c r="M49">
        <v>191.566886</v>
      </c>
      <c r="N49" t="s">
        <v>71</v>
      </c>
      <c r="O49" t="s">
        <v>431</v>
      </c>
      <c r="P49">
        <v>0.000377</v>
      </c>
      <c r="Q49" t="s">
        <v>71</v>
      </c>
      <c r="R49" t="s">
        <v>432</v>
      </c>
      <c r="S49" t="e">
        <f t="shared" si="1"/>
        <v>#NAME?</v>
      </c>
      <c r="T49" t="s">
        <v>71</v>
      </c>
      <c r="U49" t="s">
        <v>70</v>
      </c>
      <c r="V49">
        <v>0.402103</v>
      </c>
      <c r="W49" t="s">
        <v>71</v>
      </c>
      <c r="X49" t="s">
        <v>433</v>
      </c>
      <c r="Y49">
        <v>0</v>
      </c>
      <c r="Z49" t="s">
        <v>72</v>
      </c>
      <c r="AA49">
        <v>0</v>
      </c>
      <c r="AB49" t="s">
        <v>71</v>
      </c>
      <c r="AC49" t="s">
        <v>73</v>
      </c>
      <c r="AD49">
        <v>0</v>
      </c>
      <c r="AE49" t="s">
        <v>71</v>
      </c>
      <c r="AF49" t="s">
        <v>446</v>
      </c>
      <c r="AG49">
        <v>0</v>
      </c>
      <c r="AH49" t="s">
        <v>71</v>
      </c>
      <c r="AI49" t="s">
        <v>74</v>
      </c>
      <c r="AJ49">
        <v>0</v>
      </c>
      <c r="AK49" t="s">
        <v>71</v>
      </c>
      <c r="AL49" t="s">
        <v>437</v>
      </c>
      <c r="AM49">
        <v>1000</v>
      </c>
      <c r="AN49" t="s">
        <v>438</v>
      </c>
      <c r="AO49">
        <v>1000000</v>
      </c>
      <c r="AP49" t="s">
        <v>439</v>
      </c>
      <c r="AQ49">
        <v>5</v>
      </c>
      <c r="AR49" t="s">
        <v>440</v>
      </c>
      <c r="AS49">
        <v>1000</v>
      </c>
      <c r="AT49" t="s">
        <v>441</v>
      </c>
      <c r="AU49">
        <v>20</v>
      </c>
      <c r="AV49" t="s">
        <v>442</v>
      </c>
      <c r="AW49">
        <v>100</v>
      </c>
      <c r="AX49" t="s">
        <v>443</v>
      </c>
      <c r="AY49">
        <v>50</v>
      </c>
      <c r="AZ49" t="s">
        <v>444</v>
      </c>
      <c r="BA49">
        <v>0</v>
      </c>
      <c r="BB49" t="s">
        <v>445</v>
      </c>
      <c r="BC49">
        <v>1000000</v>
      </c>
    </row>
    <row r="50" spans="1:55">
      <c r="A50">
        <v>1059</v>
      </c>
      <c r="B50" t="s">
        <v>425</v>
      </c>
      <c r="C50">
        <v>4</v>
      </c>
      <c r="D50" t="s">
        <v>426</v>
      </c>
      <c r="E50">
        <v>1213</v>
      </c>
      <c r="F50" t="s">
        <v>427</v>
      </c>
      <c r="G50" t="s">
        <v>428</v>
      </c>
      <c r="H50">
        <v>0.242</v>
      </c>
      <c r="I50" t="s">
        <v>429</v>
      </c>
      <c r="J50">
        <v>0.000251</v>
      </c>
      <c r="K50" t="s">
        <v>71</v>
      </c>
      <c r="L50" t="s">
        <v>430</v>
      </c>
      <c r="M50">
        <v>437.483074</v>
      </c>
      <c r="N50" t="s">
        <v>71</v>
      </c>
      <c r="O50" t="s">
        <v>431</v>
      </c>
      <c r="P50">
        <v>0.000689</v>
      </c>
      <c r="Q50" t="s">
        <v>71</v>
      </c>
      <c r="R50" t="s">
        <v>432</v>
      </c>
      <c r="S50" t="e">
        <f t="shared" si="1"/>
        <v>#NAME?</v>
      </c>
      <c r="T50" t="s">
        <v>71</v>
      </c>
      <c r="U50" t="s">
        <v>70</v>
      </c>
      <c r="V50">
        <v>0.966343</v>
      </c>
      <c r="W50" t="s">
        <v>71</v>
      </c>
      <c r="X50" t="s">
        <v>433</v>
      </c>
      <c r="Y50">
        <v>0</v>
      </c>
      <c r="Z50" t="s">
        <v>72</v>
      </c>
      <c r="AA50">
        <v>0</v>
      </c>
      <c r="AB50" t="s">
        <v>71</v>
      </c>
      <c r="AC50" t="s">
        <v>73</v>
      </c>
      <c r="AD50">
        <v>0</v>
      </c>
      <c r="AE50" t="s">
        <v>71</v>
      </c>
      <c r="AF50" t="s">
        <v>446</v>
      </c>
      <c r="AG50">
        <v>0</v>
      </c>
      <c r="AH50" t="s">
        <v>71</v>
      </c>
      <c r="AI50" t="s">
        <v>74</v>
      </c>
      <c r="AJ50">
        <v>0</v>
      </c>
      <c r="AK50" t="s">
        <v>71</v>
      </c>
      <c r="AL50" t="s">
        <v>437</v>
      </c>
      <c r="AM50">
        <v>1000</v>
      </c>
      <c r="AN50" t="s">
        <v>438</v>
      </c>
      <c r="AO50">
        <v>1000000</v>
      </c>
      <c r="AP50" t="s">
        <v>439</v>
      </c>
      <c r="AQ50">
        <v>5</v>
      </c>
      <c r="AR50" t="s">
        <v>440</v>
      </c>
      <c r="AS50">
        <v>1000</v>
      </c>
      <c r="AT50" t="s">
        <v>441</v>
      </c>
      <c r="AU50">
        <v>20</v>
      </c>
      <c r="AV50" t="s">
        <v>442</v>
      </c>
      <c r="AW50">
        <v>300</v>
      </c>
      <c r="AX50" t="s">
        <v>443</v>
      </c>
      <c r="AY50">
        <v>60</v>
      </c>
      <c r="AZ50" t="s">
        <v>444</v>
      </c>
      <c r="BA50">
        <v>0</v>
      </c>
      <c r="BB50" t="s">
        <v>445</v>
      </c>
      <c r="BC50">
        <v>1000000</v>
      </c>
    </row>
    <row r="51" spans="1:55">
      <c r="A51">
        <v>1058</v>
      </c>
      <c r="B51" t="s">
        <v>425</v>
      </c>
      <c r="C51">
        <v>3</v>
      </c>
      <c r="D51" t="s">
        <v>426</v>
      </c>
      <c r="E51">
        <v>1947</v>
      </c>
      <c r="F51" t="s">
        <v>427</v>
      </c>
      <c r="G51" t="s">
        <v>428</v>
      </c>
      <c r="H51">
        <v>0</v>
      </c>
      <c r="I51" t="s">
        <v>429</v>
      </c>
      <c r="J51">
        <v>0.000425</v>
      </c>
      <c r="K51" t="s">
        <v>71</v>
      </c>
      <c r="L51" t="s">
        <v>430</v>
      </c>
      <c r="M51">
        <v>584.494089</v>
      </c>
      <c r="N51" t="s">
        <v>71</v>
      </c>
      <c r="O51" t="s">
        <v>431</v>
      </c>
      <c r="P51">
        <v>0.001009</v>
      </c>
      <c r="Q51" t="s">
        <v>71</v>
      </c>
      <c r="R51" t="s">
        <v>432</v>
      </c>
      <c r="S51" t="e">
        <f t="shared" si="1"/>
        <v>#NAME?</v>
      </c>
      <c r="T51" t="s">
        <v>71</v>
      </c>
      <c r="U51" t="s">
        <v>70</v>
      </c>
      <c r="V51">
        <v>2.102555</v>
      </c>
      <c r="W51" t="s">
        <v>71</v>
      </c>
      <c r="X51" t="s">
        <v>433</v>
      </c>
      <c r="Y51">
        <v>0</v>
      </c>
      <c r="Z51" t="s">
        <v>72</v>
      </c>
      <c r="AA51">
        <v>0</v>
      </c>
      <c r="AB51" t="s">
        <v>71</v>
      </c>
      <c r="AC51" t="s">
        <v>73</v>
      </c>
      <c r="AD51">
        <v>0</v>
      </c>
      <c r="AE51" t="s">
        <v>71</v>
      </c>
      <c r="AF51" t="s">
        <v>446</v>
      </c>
      <c r="AG51">
        <v>0</v>
      </c>
      <c r="AH51" t="s">
        <v>71</v>
      </c>
      <c r="AI51" t="s">
        <v>74</v>
      </c>
      <c r="AJ51">
        <v>0</v>
      </c>
      <c r="AK51" t="s">
        <v>71</v>
      </c>
      <c r="AL51" t="s">
        <v>437</v>
      </c>
      <c r="AM51">
        <v>1000</v>
      </c>
      <c r="AN51" t="s">
        <v>438</v>
      </c>
      <c r="AO51">
        <v>1000000</v>
      </c>
      <c r="AP51" t="s">
        <v>439</v>
      </c>
      <c r="AQ51">
        <v>5</v>
      </c>
      <c r="AR51" t="s">
        <v>440</v>
      </c>
      <c r="AS51">
        <v>1000</v>
      </c>
      <c r="AT51" t="s">
        <v>441</v>
      </c>
      <c r="AU51">
        <v>20</v>
      </c>
      <c r="AV51" t="s">
        <v>442</v>
      </c>
      <c r="AW51">
        <v>1000</v>
      </c>
      <c r="AX51" t="s">
        <v>443</v>
      </c>
      <c r="AY51">
        <v>100</v>
      </c>
      <c r="AZ51" t="s">
        <v>444</v>
      </c>
      <c r="BA51">
        <v>0</v>
      </c>
      <c r="BB51" t="s">
        <v>445</v>
      </c>
      <c r="BC51">
        <v>1000000</v>
      </c>
    </row>
    <row r="52" spans="1:55">
      <c r="A52">
        <v>1057</v>
      </c>
      <c r="B52" t="s">
        <v>425</v>
      </c>
      <c r="C52">
        <v>2</v>
      </c>
      <c r="D52" t="s">
        <v>426</v>
      </c>
      <c r="E52">
        <v>2815</v>
      </c>
      <c r="F52" t="s">
        <v>427</v>
      </c>
      <c r="G52" t="s">
        <v>428</v>
      </c>
      <c r="H52">
        <v>0</v>
      </c>
      <c r="I52" t="s">
        <v>429</v>
      </c>
      <c r="J52">
        <v>0.000912</v>
      </c>
      <c r="K52" t="s">
        <v>71</v>
      </c>
      <c r="L52" t="s">
        <v>430</v>
      </c>
      <c r="M52">
        <v>678.183955</v>
      </c>
      <c r="N52" t="s">
        <v>71</v>
      </c>
      <c r="O52" t="s">
        <v>431</v>
      </c>
      <c r="P52">
        <v>0.00159</v>
      </c>
      <c r="Q52" t="s">
        <v>71</v>
      </c>
      <c r="R52" t="s">
        <v>432</v>
      </c>
      <c r="S52" t="e">
        <f t="shared" si="1"/>
        <v>#NAME?</v>
      </c>
      <c r="T52" t="s">
        <v>71</v>
      </c>
      <c r="U52" t="s">
        <v>70</v>
      </c>
      <c r="V52">
        <v>3.713577</v>
      </c>
      <c r="W52" t="s">
        <v>71</v>
      </c>
      <c r="X52" t="s">
        <v>433</v>
      </c>
      <c r="Y52">
        <v>0</v>
      </c>
      <c r="Z52" t="s">
        <v>72</v>
      </c>
      <c r="AA52">
        <v>0</v>
      </c>
      <c r="AB52" t="s">
        <v>71</v>
      </c>
      <c r="AC52" t="s">
        <v>73</v>
      </c>
      <c r="AD52">
        <v>0</v>
      </c>
      <c r="AE52" t="s">
        <v>71</v>
      </c>
      <c r="AF52" t="s">
        <v>446</v>
      </c>
      <c r="AG52">
        <v>0</v>
      </c>
      <c r="AH52" t="s">
        <v>71</v>
      </c>
      <c r="AI52" t="s">
        <v>74</v>
      </c>
      <c r="AJ52">
        <v>0</v>
      </c>
      <c r="AK52" t="s">
        <v>71</v>
      </c>
      <c r="AL52" t="s">
        <v>437</v>
      </c>
      <c r="AM52">
        <v>1000</v>
      </c>
      <c r="AN52" t="s">
        <v>438</v>
      </c>
      <c r="AO52">
        <v>1000000</v>
      </c>
      <c r="AP52" t="s">
        <v>439</v>
      </c>
      <c r="AQ52">
        <v>5</v>
      </c>
      <c r="AR52" t="s">
        <v>440</v>
      </c>
      <c r="AS52">
        <v>1000</v>
      </c>
      <c r="AT52" t="s">
        <v>441</v>
      </c>
      <c r="AU52">
        <v>20</v>
      </c>
      <c r="AV52" t="s">
        <v>442</v>
      </c>
      <c r="AW52">
        <v>3000</v>
      </c>
      <c r="AX52" t="s">
        <v>443</v>
      </c>
      <c r="AY52">
        <v>200</v>
      </c>
      <c r="AZ52" t="s">
        <v>444</v>
      </c>
      <c r="BA52">
        <v>0</v>
      </c>
      <c r="BB52" t="s">
        <v>445</v>
      </c>
      <c r="BC52">
        <v>1000000</v>
      </c>
    </row>
    <row r="53" spans="1:55">
      <c r="A53">
        <v>1056</v>
      </c>
      <c r="B53" t="s">
        <v>425</v>
      </c>
      <c r="C53">
        <v>1</v>
      </c>
      <c r="D53" t="s">
        <v>426</v>
      </c>
      <c r="E53">
        <v>4407</v>
      </c>
      <c r="F53" t="s">
        <v>427</v>
      </c>
      <c r="G53" t="s">
        <v>428</v>
      </c>
      <c r="H53">
        <v>0</v>
      </c>
      <c r="I53" t="s">
        <v>429</v>
      </c>
      <c r="J53">
        <v>0.001286</v>
      </c>
      <c r="K53" t="s">
        <v>71</v>
      </c>
      <c r="L53" t="s">
        <v>430</v>
      </c>
      <c r="M53">
        <v>838.582134</v>
      </c>
      <c r="N53" t="s">
        <v>71</v>
      </c>
      <c r="O53" t="s">
        <v>431</v>
      </c>
      <c r="P53">
        <v>0.002124</v>
      </c>
      <c r="Q53" t="s">
        <v>71</v>
      </c>
      <c r="R53" t="s">
        <v>432</v>
      </c>
      <c r="S53" t="e">
        <f t="shared" si="1"/>
        <v>#NAME?</v>
      </c>
      <c r="T53" t="s">
        <v>71</v>
      </c>
      <c r="U53" t="s">
        <v>70</v>
      </c>
      <c r="V53">
        <v>7.295973</v>
      </c>
      <c r="W53" t="s">
        <v>71</v>
      </c>
      <c r="X53" t="s">
        <v>433</v>
      </c>
      <c r="Y53">
        <v>0</v>
      </c>
      <c r="Z53" t="s">
        <v>72</v>
      </c>
      <c r="AA53">
        <v>0</v>
      </c>
      <c r="AB53" t="s">
        <v>71</v>
      </c>
      <c r="AC53" t="s">
        <v>73</v>
      </c>
      <c r="AD53">
        <v>0</v>
      </c>
      <c r="AE53" t="s">
        <v>71</v>
      </c>
      <c r="AF53" t="s">
        <v>446</v>
      </c>
      <c r="AG53">
        <v>0</v>
      </c>
      <c r="AH53" t="s">
        <v>71</v>
      </c>
      <c r="AI53" t="s">
        <v>74</v>
      </c>
      <c r="AJ53">
        <v>0</v>
      </c>
      <c r="AK53" t="s">
        <v>71</v>
      </c>
      <c r="AL53" t="s">
        <v>437</v>
      </c>
      <c r="AM53">
        <v>1000</v>
      </c>
      <c r="AN53" t="s">
        <v>438</v>
      </c>
      <c r="AO53">
        <v>1000000</v>
      </c>
      <c r="AP53" t="s">
        <v>439</v>
      </c>
      <c r="AQ53">
        <v>5</v>
      </c>
      <c r="AR53" t="s">
        <v>440</v>
      </c>
      <c r="AS53">
        <v>1000</v>
      </c>
      <c r="AT53" t="s">
        <v>441</v>
      </c>
      <c r="AU53">
        <v>20</v>
      </c>
      <c r="AV53" t="s">
        <v>442</v>
      </c>
      <c r="AW53">
        <v>10000</v>
      </c>
      <c r="AX53" t="s">
        <v>443</v>
      </c>
      <c r="AY53">
        <v>400</v>
      </c>
      <c r="AZ53" t="s">
        <v>444</v>
      </c>
      <c r="BA53">
        <v>0</v>
      </c>
      <c r="BB53" t="s">
        <v>445</v>
      </c>
      <c r="BC53">
        <v>1000000</v>
      </c>
    </row>
    <row r="54" spans="1:55">
      <c r="A54">
        <v>1055</v>
      </c>
      <c r="B54" t="s">
        <v>425</v>
      </c>
      <c r="C54">
        <v>4</v>
      </c>
      <c r="D54" t="s">
        <v>426</v>
      </c>
      <c r="E54">
        <v>151</v>
      </c>
      <c r="F54" t="s">
        <v>427</v>
      </c>
      <c r="G54" t="s">
        <v>428</v>
      </c>
      <c r="H54">
        <v>9.549</v>
      </c>
      <c r="I54" t="s">
        <v>429</v>
      </c>
      <c r="J54">
        <v>0.000181</v>
      </c>
      <c r="K54" t="s">
        <v>71</v>
      </c>
      <c r="L54" t="s">
        <v>430</v>
      </c>
      <c r="M54">
        <v>108.056801</v>
      </c>
      <c r="N54" t="s">
        <v>71</v>
      </c>
      <c r="O54" t="s">
        <v>431</v>
      </c>
      <c r="P54">
        <v>0.000289</v>
      </c>
      <c r="Q54" t="s">
        <v>71</v>
      </c>
      <c r="R54" t="s">
        <v>432</v>
      </c>
      <c r="S54" t="e">
        <f t="shared" si="1"/>
        <v>#NAME?</v>
      </c>
      <c r="T54" t="s">
        <v>71</v>
      </c>
      <c r="U54" t="s">
        <v>70</v>
      </c>
      <c r="V54">
        <v>0.345959</v>
      </c>
      <c r="W54" t="s">
        <v>71</v>
      </c>
      <c r="X54" t="s">
        <v>433</v>
      </c>
      <c r="Y54">
        <v>0</v>
      </c>
      <c r="Z54" t="s">
        <v>72</v>
      </c>
      <c r="AA54">
        <v>0</v>
      </c>
      <c r="AB54" t="s">
        <v>71</v>
      </c>
      <c r="AC54" t="s">
        <v>73</v>
      </c>
      <c r="AD54">
        <v>0</v>
      </c>
      <c r="AE54" t="s">
        <v>71</v>
      </c>
      <c r="AF54" t="s">
        <v>446</v>
      </c>
      <c r="AG54">
        <v>0</v>
      </c>
      <c r="AH54" t="s">
        <v>71</v>
      </c>
      <c r="AI54" t="s">
        <v>74</v>
      </c>
      <c r="AJ54">
        <v>0</v>
      </c>
      <c r="AK54" t="s">
        <v>71</v>
      </c>
      <c r="AL54" t="s">
        <v>437</v>
      </c>
      <c r="AM54">
        <v>1000</v>
      </c>
      <c r="AN54" t="s">
        <v>438</v>
      </c>
      <c r="AO54">
        <v>1000000</v>
      </c>
      <c r="AP54" t="s">
        <v>439</v>
      </c>
      <c r="AQ54">
        <v>5</v>
      </c>
      <c r="AR54" t="s">
        <v>440</v>
      </c>
      <c r="AS54">
        <v>1000</v>
      </c>
      <c r="AT54" t="s">
        <v>441</v>
      </c>
      <c r="AU54">
        <v>20</v>
      </c>
      <c r="AV54" t="s">
        <v>442</v>
      </c>
      <c r="AW54">
        <v>20</v>
      </c>
      <c r="AX54" t="s">
        <v>443</v>
      </c>
      <c r="AY54">
        <v>1</v>
      </c>
      <c r="AZ54" t="s">
        <v>444</v>
      </c>
      <c r="BA54">
        <v>0</v>
      </c>
      <c r="BB54" t="s">
        <v>445</v>
      </c>
      <c r="BC54">
        <v>1000000</v>
      </c>
    </row>
    <row r="55" spans="1:55">
      <c r="A55">
        <v>1054</v>
      </c>
      <c r="B55" t="s">
        <v>425</v>
      </c>
      <c r="C55">
        <v>4</v>
      </c>
      <c r="D55" t="s">
        <v>426</v>
      </c>
      <c r="E55">
        <v>151</v>
      </c>
      <c r="F55" t="s">
        <v>427</v>
      </c>
      <c r="G55" t="s">
        <v>428</v>
      </c>
      <c r="H55">
        <v>256.23</v>
      </c>
      <c r="I55" t="s">
        <v>429</v>
      </c>
      <c r="J55">
        <v>0.000177</v>
      </c>
      <c r="K55" t="s">
        <v>71</v>
      </c>
      <c r="L55" t="s">
        <v>430</v>
      </c>
      <c r="M55">
        <v>106.382519</v>
      </c>
      <c r="N55" t="s">
        <v>71</v>
      </c>
      <c r="O55" t="s">
        <v>431</v>
      </c>
      <c r="P55">
        <v>0.000283</v>
      </c>
      <c r="Q55" t="s">
        <v>71</v>
      </c>
      <c r="R55" t="s">
        <v>432</v>
      </c>
      <c r="S55" t="e">
        <f t="shared" si="1"/>
        <v>#NAME?</v>
      </c>
      <c r="T55" t="s">
        <v>71</v>
      </c>
      <c r="U55" t="s">
        <v>70</v>
      </c>
      <c r="V55">
        <v>0.298672</v>
      </c>
      <c r="W55" t="s">
        <v>71</v>
      </c>
      <c r="X55" t="s">
        <v>433</v>
      </c>
      <c r="Y55">
        <v>0</v>
      </c>
      <c r="Z55" t="s">
        <v>72</v>
      </c>
      <c r="AA55">
        <v>0</v>
      </c>
      <c r="AB55" t="s">
        <v>71</v>
      </c>
      <c r="AC55" t="s">
        <v>73</v>
      </c>
      <c r="AD55">
        <v>0</v>
      </c>
      <c r="AE55" t="s">
        <v>71</v>
      </c>
      <c r="AF55" t="s">
        <v>446</v>
      </c>
      <c r="AG55">
        <v>0</v>
      </c>
      <c r="AH55" t="s">
        <v>71</v>
      </c>
      <c r="AI55" t="s">
        <v>74</v>
      </c>
      <c r="AJ55">
        <v>0</v>
      </c>
      <c r="AK55" t="s">
        <v>71</v>
      </c>
      <c r="AL55" t="s">
        <v>437</v>
      </c>
      <c r="AM55">
        <v>1000</v>
      </c>
      <c r="AN55" t="s">
        <v>438</v>
      </c>
      <c r="AO55">
        <v>1000000</v>
      </c>
      <c r="AP55" t="s">
        <v>439</v>
      </c>
      <c r="AQ55">
        <v>5</v>
      </c>
      <c r="AR55" t="s">
        <v>440</v>
      </c>
      <c r="AS55">
        <v>1000</v>
      </c>
      <c r="AT55" t="s">
        <v>441</v>
      </c>
      <c r="AU55">
        <v>20</v>
      </c>
      <c r="AV55" t="s">
        <v>442</v>
      </c>
      <c r="AW55">
        <v>20</v>
      </c>
      <c r="AX55" t="s">
        <v>443</v>
      </c>
      <c r="AY55">
        <v>1</v>
      </c>
      <c r="AZ55" t="s">
        <v>444</v>
      </c>
      <c r="BA55">
        <v>0</v>
      </c>
      <c r="BB55" t="s">
        <v>445</v>
      </c>
      <c r="BC55">
        <v>1000000</v>
      </c>
    </row>
    <row r="56" spans="1:55">
      <c r="A56">
        <v>1053</v>
      </c>
      <c r="B56" t="s">
        <v>425</v>
      </c>
      <c r="C56">
        <v>4</v>
      </c>
      <c r="D56" t="s">
        <v>426</v>
      </c>
      <c r="E56">
        <v>151</v>
      </c>
      <c r="F56" t="s">
        <v>427</v>
      </c>
      <c r="G56" t="s">
        <v>428</v>
      </c>
      <c r="H56">
        <v>1375.678</v>
      </c>
      <c r="I56" t="s">
        <v>429</v>
      </c>
      <c r="J56">
        <v>0.00017</v>
      </c>
      <c r="K56" t="s">
        <v>71</v>
      </c>
      <c r="L56" t="s">
        <v>430</v>
      </c>
      <c r="M56">
        <v>105.163715</v>
      </c>
      <c r="N56" t="s">
        <v>71</v>
      </c>
      <c r="O56" t="s">
        <v>431</v>
      </c>
      <c r="P56">
        <v>0.000275</v>
      </c>
      <c r="Q56" t="s">
        <v>71</v>
      </c>
      <c r="R56" t="s">
        <v>432</v>
      </c>
      <c r="S56" t="e">
        <f t="shared" si="1"/>
        <v>#NAME?</v>
      </c>
      <c r="T56" t="s">
        <v>71</v>
      </c>
      <c r="U56" t="s">
        <v>70</v>
      </c>
      <c r="V56">
        <v>0.259749</v>
      </c>
      <c r="W56" t="s">
        <v>71</v>
      </c>
      <c r="X56" t="s">
        <v>433</v>
      </c>
      <c r="Y56">
        <v>0</v>
      </c>
      <c r="Z56" t="s">
        <v>72</v>
      </c>
      <c r="AA56">
        <v>0</v>
      </c>
      <c r="AB56" t="s">
        <v>71</v>
      </c>
      <c r="AC56" t="s">
        <v>73</v>
      </c>
      <c r="AD56">
        <v>0</v>
      </c>
      <c r="AE56" t="s">
        <v>71</v>
      </c>
      <c r="AF56" t="s">
        <v>446</v>
      </c>
      <c r="AG56">
        <v>0</v>
      </c>
      <c r="AH56" t="s">
        <v>71</v>
      </c>
      <c r="AI56" t="s">
        <v>74</v>
      </c>
      <c r="AJ56">
        <v>0</v>
      </c>
      <c r="AK56" t="s">
        <v>71</v>
      </c>
      <c r="AL56" t="s">
        <v>437</v>
      </c>
      <c r="AM56">
        <v>1000</v>
      </c>
      <c r="AN56" t="s">
        <v>438</v>
      </c>
      <c r="AO56">
        <v>1000000</v>
      </c>
      <c r="AP56" t="s">
        <v>439</v>
      </c>
      <c r="AQ56">
        <v>5</v>
      </c>
      <c r="AR56" t="s">
        <v>440</v>
      </c>
      <c r="AS56">
        <v>1000</v>
      </c>
      <c r="AT56" t="s">
        <v>441</v>
      </c>
      <c r="AU56">
        <v>20</v>
      </c>
      <c r="AV56" t="s">
        <v>442</v>
      </c>
      <c r="AW56">
        <v>20</v>
      </c>
      <c r="AX56" t="s">
        <v>443</v>
      </c>
      <c r="AY56">
        <v>1</v>
      </c>
      <c r="AZ56" t="s">
        <v>444</v>
      </c>
      <c r="BA56">
        <v>0</v>
      </c>
      <c r="BB56" t="s">
        <v>445</v>
      </c>
      <c r="BC56">
        <v>1000000</v>
      </c>
    </row>
    <row r="57" spans="1:55">
      <c r="A57">
        <v>1052</v>
      </c>
      <c r="B57" t="s">
        <v>425</v>
      </c>
      <c r="C57">
        <v>4</v>
      </c>
      <c r="D57" t="s">
        <v>426</v>
      </c>
      <c r="E57">
        <v>151</v>
      </c>
      <c r="F57" t="s">
        <v>427</v>
      </c>
      <c r="G57" t="s">
        <v>428</v>
      </c>
      <c r="H57">
        <v>4713.91</v>
      </c>
      <c r="I57" t="s">
        <v>429</v>
      </c>
      <c r="J57">
        <v>0.000165</v>
      </c>
      <c r="K57" t="s">
        <v>71</v>
      </c>
      <c r="L57" t="s">
        <v>430</v>
      </c>
      <c r="M57">
        <v>101.785028</v>
      </c>
      <c r="N57" t="s">
        <v>71</v>
      </c>
      <c r="O57" t="s">
        <v>431</v>
      </c>
      <c r="P57">
        <v>0.000267</v>
      </c>
      <c r="Q57" t="s">
        <v>71</v>
      </c>
      <c r="R57" t="s">
        <v>432</v>
      </c>
      <c r="S57" t="e">
        <f t="shared" si="1"/>
        <v>#NAME?</v>
      </c>
      <c r="T57" t="s">
        <v>71</v>
      </c>
      <c r="U57" t="s">
        <v>70</v>
      </c>
      <c r="V57">
        <v>0.234096</v>
      </c>
      <c r="W57" t="s">
        <v>71</v>
      </c>
      <c r="X57" t="s">
        <v>433</v>
      </c>
      <c r="Y57">
        <v>0</v>
      </c>
      <c r="Z57" t="s">
        <v>72</v>
      </c>
      <c r="AA57">
        <v>0</v>
      </c>
      <c r="AB57" t="s">
        <v>71</v>
      </c>
      <c r="AC57" t="s">
        <v>73</v>
      </c>
      <c r="AD57">
        <v>0</v>
      </c>
      <c r="AE57" t="s">
        <v>71</v>
      </c>
      <c r="AF57" t="s">
        <v>446</v>
      </c>
      <c r="AG57">
        <v>0</v>
      </c>
      <c r="AH57" t="s">
        <v>71</v>
      </c>
      <c r="AI57" t="s">
        <v>74</v>
      </c>
      <c r="AJ57">
        <v>0</v>
      </c>
      <c r="AK57" t="s">
        <v>71</v>
      </c>
      <c r="AL57" t="s">
        <v>437</v>
      </c>
      <c r="AM57">
        <v>1000</v>
      </c>
      <c r="AN57" t="s">
        <v>438</v>
      </c>
      <c r="AO57">
        <v>1000000</v>
      </c>
      <c r="AP57" t="s">
        <v>439</v>
      </c>
      <c r="AQ57">
        <v>5</v>
      </c>
      <c r="AR57" t="s">
        <v>440</v>
      </c>
      <c r="AS57">
        <v>1000</v>
      </c>
      <c r="AT57" t="s">
        <v>441</v>
      </c>
      <c r="AU57">
        <v>20</v>
      </c>
      <c r="AV57" t="s">
        <v>442</v>
      </c>
      <c r="AW57">
        <v>20</v>
      </c>
      <c r="AX57" t="s">
        <v>443</v>
      </c>
      <c r="AY57">
        <v>1</v>
      </c>
      <c r="AZ57" t="s">
        <v>444</v>
      </c>
      <c r="BA57">
        <v>0</v>
      </c>
      <c r="BB57" t="s">
        <v>445</v>
      </c>
      <c r="BC57">
        <v>1000000</v>
      </c>
    </row>
    <row r="58" spans="1:55">
      <c r="A58">
        <v>1051</v>
      </c>
      <c r="B58" t="s">
        <v>425</v>
      </c>
      <c r="C58">
        <v>4</v>
      </c>
      <c r="D58" t="s">
        <v>426</v>
      </c>
      <c r="E58">
        <v>151</v>
      </c>
      <c r="F58" t="s">
        <v>427</v>
      </c>
      <c r="G58" t="s">
        <v>428</v>
      </c>
      <c r="H58">
        <v>13464.959</v>
      </c>
      <c r="I58" t="s">
        <v>429</v>
      </c>
      <c r="J58">
        <v>0.000168</v>
      </c>
      <c r="K58" t="s">
        <v>71</v>
      </c>
      <c r="L58" t="s">
        <v>430</v>
      </c>
      <c r="M58">
        <v>100.134424</v>
      </c>
      <c r="N58" t="s">
        <v>71</v>
      </c>
      <c r="O58" t="s">
        <v>431</v>
      </c>
      <c r="P58">
        <v>0.000268</v>
      </c>
      <c r="Q58" t="s">
        <v>71</v>
      </c>
      <c r="R58" t="s">
        <v>432</v>
      </c>
      <c r="S58" t="e">
        <f t="shared" si="1"/>
        <v>#NAME?</v>
      </c>
      <c r="T58" t="s">
        <v>71</v>
      </c>
      <c r="U58" t="s">
        <v>70</v>
      </c>
      <c r="V58">
        <v>0.230389</v>
      </c>
      <c r="W58" t="s">
        <v>71</v>
      </c>
      <c r="X58" t="s">
        <v>433</v>
      </c>
      <c r="Y58">
        <v>0</v>
      </c>
      <c r="Z58" t="s">
        <v>72</v>
      </c>
      <c r="AA58">
        <v>0</v>
      </c>
      <c r="AB58" t="s">
        <v>71</v>
      </c>
      <c r="AC58" t="s">
        <v>73</v>
      </c>
      <c r="AD58">
        <v>0</v>
      </c>
      <c r="AE58" t="s">
        <v>71</v>
      </c>
      <c r="AF58" t="s">
        <v>446</v>
      </c>
      <c r="AG58">
        <v>0</v>
      </c>
      <c r="AH58" t="s">
        <v>71</v>
      </c>
      <c r="AI58" t="s">
        <v>74</v>
      </c>
      <c r="AJ58">
        <v>0</v>
      </c>
      <c r="AK58" t="s">
        <v>71</v>
      </c>
      <c r="AL58" t="s">
        <v>437</v>
      </c>
      <c r="AM58">
        <v>1000</v>
      </c>
      <c r="AN58" t="s">
        <v>438</v>
      </c>
      <c r="AO58">
        <v>1000000</v>
      </c>
      <c r="AP58" t="s">
        <v>439</v>
      </c>
      <c r="AQ58">
        <v>5</v>
      </c>
      <c r="AR58" t="s">
        <v>440</v>
      </c>
      <c r="AS58">
        <v>1000</v>
      </c>
      <c r="AT58" t="s">
        <v>441</v>
      </c>
      <c r="AU58">
        <v>20</v>
      </c>
      <c r="AV58" t="s">
        <v>442</v>
      </c>
      <c r="AW58">
        <v>20</v>
      </c>
      <c r="AX58" t="s">
        <v>443</v>
      </c>
      <c r="AY58">
        <v>1</v>
      </c>
      <c r="AZ58" t="s">
        <v>444</v>
      </c>
      <c r="BA58">
        <v>0</v>
      </c>
      <c r="BB58" t="s">
        <v>445</v>
      </c>
      <c r="BC58">
        <v>1000000</v>
      </c>
    </row>
    <row r="59" spans="1:55">
      <c r="A59">
        <v>1050</v>
      </c>
      <c r="B59" t="s">
        <v>425</v>
      </c>
      <c r="C59">
        <v>4</v>
      </c>
      <c r="D59" t="s">
        <v>426</v>
      </c>
      <c r="E59">
        <v>151</v>
      </c>
      <c r="F59" t="s">
        <v>427</v>
      </c>
      <c r="G59" t="s">
        <v>428</v>
      </c>
      <c r="H59">
        <v>35835.926</v>
      </c>
      <c r="I59" t="s">
        <v>429</v>
      </c>
      <c r="J59">
        <v>0.000176</v>
      </c>
      <c r="K59" t="s">
        <v>71</v>
      </c>
      <c r="L59" t="s">
        <v>430</v>
      </c>
      <c r="M59">
        <v>101.69822</v>
      </c>
      <c r="N59" t="s">
        <v>71</v>
      </c>
      <c r="O59" t="s">
        <v>431</v>
      </c>
      <c r="P59">
        <v>0.000278</v>
      </c>
      <c r="Q59" t="s">
        <v>71</v>
      </c>
      <c r="R59" t="s">
        <v>432</v>
      </c>
      <c r="S59" t="e">
        <f t="shared" si="1"/>
        <v>#NAME?</v>
      </c>
      <c r="T59" t="s">
        <v>71</v>
      </c>
      <c r="U59" t="s">
        <v>70</v>
      </c>
      <c r="V59">
        <v>0.209312</v>
      </c>
      <c r="W59" t="s">
        <v>71</v>
      </c>
      <c r="X59" t="s">
        <v>433</v>
      </c>
      <c r="Y59">
        <v>0</v>
      </c>
      <c r="Z59" t="s">
        <v>72</v>
      </c>
      <c r="AA59">
        <v>0</v>
      </c>
      <c r="AB59" t="s">
        <v>71</v>
      </c>
      <c r="AC59" t="s">
        <v>73</v>
      </c>
      <c r="AD59">
        <v>0</v>
      </c>
      <c r="AE59" t="s">
        <v>71</v>
      </c>
      <c r="AF59" t="s">
        <v>446</v>
      </c>
      <c r="AG59">
        <v>0</v>
      </c>
      <c r="AH59" t="s">
        <v>71</v>
      </c>
      <c r="AI59" t="s">
        <v>74</v>
      </c>
      <c r="AJ59">
        <v>0</v>
      </c>
      <c r="AK59" t="s">
        <v>71</v>
      </c>
      <c r="AL59" t="s">
        <v>437</v>
      </c>
      <c r="AM59">
        <v>1000</v>
      </c>
      <c r="AN59" t="s">
        <v>438</v>
      </c>
      <c r="AO59">
        <v>1000000</v>
      </c>
      <c r="AP59" t="s">
        <v>439</v>
      </c>
      <c r="AQ59">
        <v>5</v>
      </c>
      <c r="AR59" t="s">
        <v>440</v>
      </c>
      <c r="AS59">
        <v>1000</v>
      </c>
      <c r="AT59" t="s">
        <v>441</v>
      </c>
      <c r="AU59">
        <v>20</v>
      </c>
      <c r="AV59" t="s">
        <v>442</v>
      </c>
      <c r="AW59">
        <v>20</v>
      </c>
      <c r="AX59" t="s">
        <v>443</v>
      </c>
      <c r="AY59">
        <v>1</v>
      </c>
      <c r="AZ59" t="s">
        <v>444</v>
      </c>
      <c r="BA59">
        <v>0</v>
      </c>
      <c r="BB59" t="s">
        <v>445</v>
      </c>
      <c r="BC59">
        <v>1000000</v>
      </c>
    </row>
    <row r="60" spans="1:55">
      <c r="A60">
        <v>1049</v>
      </c>
      <c r="B60" t="s">
        <v>425</v>
      </c>
      <c r="C60">
        <v>4</v>
      </c>
      <c r="D60" t="s">
        <v>426</v>
      </c>
      <c r="E60">
        <v>151</v>
      </c>
      <c r="F60" t="s">
        <v>427</v>
      </c>
      <c r="G60" t="s">
        <v>428</v>
      </c>
      <c r="H60">
        <v>94500.52</v>
      </c>
      <c r="I60" t="s">
        <v>429</v>
      </c>
      <c r="J60">
        <v>0.000167</v>
      </c>
      <c r="K60" t="s">
        <v>71</v>
      </c>
      <c r="L60" t="s">
        <v>430</v>
      </c>
      <c r="M60">
        <v>97.853954</v>
      </c>
      <c r="N60" t="s">
        <v>71</v>
      </c>
      <c r="O60" t="s">
        <v>431</v>
      </c>
      <c r="P60">
        <v>0.000265</v>
      </c>
      <c r="Q60" t="s">
        <v>71</v>
      </c>
      <c r="R60" t="s">
        <v>432</v>
      </c>
      <c r="S60" t="e">
        <f t="shared" ref="S60:S91" si="2">-nan</f>
        <v>#NAME?</v>
      </c>
      <c r="T60" t="s">
        <v>71</v>
      </c>
      <c r="U60" t="s">
        <v>70</v>
      </c>
      <c r="V60">
        <v>0.180394</v>
      </c>
      <c r="W60" t="s">
        <v>71</v>
      </c>
      <c r="X60" t="s">
        <v>433</v>
      </c>
      <c r="Y60">
        <v>0</v>
      </c>
      <c r="Z60" t="s">
        <v>72</v>
      </c>
      <c r="AA60">
        <v>0</v>
      </c>
      <c r="AB60" t="s">
        <v>71</v>
      </c>
      <c r="AC60" t="s">
        <v>73</v>
      </c>
      <c r="AD60">
        <v>0</v>
      </c>
      <c r="AE60" t="s">
        <v>71</v>
      </c>
      <c r="AF60" t="s">
        <v>446</v>
      </c>
      <c r="AG60">
        <v>0</v>
      </c>
      <c r="AH60" t="s">
        <v>71</v>
      </c>
      <c r="AI60" t="s">
        <v>74</v>
      </c>
      <c r="AJ60">
        <v>0</v>
      </c>
      <c r="AK60" t="s">
        <v>71</v>
      </c>
      <c r="AL60" t="s">
        <v>437</v>
      </c>
      <c r="AM60">
        <v>1000</v>
      </c>
      <c r="AN60" t="s">
        <v>438</v>
      </c>
      <c r="AO60">
        <v>1000000</v>
      </c>
      <c r="AP60" t="s">
        <v>439</v>
      </c>
      <c r="AQ60">
        <v>5</v>
      </c>
      <c r="AR60" t="s">
        <v>440</v>
      </c>
      <c r="AS60">
        <v>1000</v>
      </c>
      <c r="AT60" t="s">
        <v>441</v>
      </c>
      <c r="AU60">
        <v>20</v>
      </c>
      <c r="AV60" t="s">
        <v>442</v>
      </c>
      <c r="AW60">
        <v>20</v>
      </c>
      <c r="AX60" t="s">
        <v>443</v>
      </c>
      <c r="AY60">
        <v>1</v>
      </c>
      <c r="AZ60" t="s">
        <v>444</v>
      </c>
      <c r="BA60">
        <v>0</v>
      </c>
      <c r="BB60" t="s">
        <v>445</v>
      </c>
      <c r="BC60">
        <v>1000000</v>
      </c>
    </row>
    <row r="61" spans="1:55">
      <c r="A61">
        <v>1048</v>
      </c>
      <c r="B61" t="s">
        <v>425</v>
      </c>
      <c r="C61">
        <v>4</v>
      </c>
      <c r="D61" t="s">
        <v>426</v>
      </c>
      <c r="E61">
        <v>151</v>
      </c>
      <c r="F61" t="s">
        <v>427</v>
      </c>
      <c r="G61" t="s">
        <v>428</v>
      </c>
      <c r="H61">
        <v>250499.881</v>
      </c>
      <c r="I61" t="s">
        <v>429</v>
      </c>
      <c r="J61">
        <v>0.000162</v>
      </c>
      <c r="K61" t="s">
        <v>71</v>
      </c>
      <c r="L61" t="s">
        <v>430</v>
      </c>
      <c r="M61">
        <v>84.848643</v>
      </c>
      <c r="N61" t="s">
        <v>71</v>
      </c>
      <c r="O61" t="s">
        <v>431</v>
      </c>
      <c r="P61">
        <v>0.000247</v>
      </c>
      <c r="Q61" t="s">
        <v>71</v>
      </c>
      <c r="R61" t="s">
        <v>432</v>
      </c>
      <c r="S61" t="e">
        <f t="shared" si="2"/>
        <v>#NAME?</v>
      </c>
      <c r="T61" t="s">
        <v>71</v>
      </c>
      <c r="U61" t="s">
        <v>70</v>
      </c>
      <c r="V61">
        <v>0.149327</v>
      </c>
      <c r="W61" t="s">
        <v>71</v>
      </c>
      <c r="X61" t="s">
        <v>433</v>
      </c>
      <c r="Y61">
        <v>0</v>
      </c>
      <c r="Z61" t="s">
        <v>72</v>
      </c>
      <c r="AA61">
        <v>0</v>
      </c>
      <c r="AB61" t="s">
        <v>71</v>
      </c>
      <c r="AC61" t="s">
        <v>73</v>
      </c>
      <c r="AD61">
        <v>0</v>
      </c>
      <c r="AE61" t="s">
        <v>71</v>
      </c>
      <c r="AF61" t="s">
        <v>446</v>
      </c>
      <c r="AG61">
        <v>0</v>
      </c>
      <c r="AH61" t="s">
        <v>71</v>
      </c>
      <c r="AI61" t="s">
        <v>74</v>
      </c>
      <c r="AJ61">
        <v>0</v>
      </c>
      <c r="AK61" t="s">
        <v>71</v>
      </c>
      <c r="AL61" t="s">
        <v>437</v>
      </c>
      <c r="AM61">
        <v>1000</v>
      </c>
      <c r="AN61" t="s">
        <v>438</v>
      </c>
      <c r="AO61">
        <v>1000000</v>
      </c>
      <c r="AP61" t="s">
        <v>439</v>
      </c>
      <c r="AQ61">
        <v>5</v>
      </c>
      <c r="AR61" t="s">
        <v>440</v>
      </c>
      <c r="AS61">
        <v>1000</v>
      </c>
      <c r="AT61" t="s">
        <v>441</v>
      </c>
      <c r="AU61">
        <v>20</v>
      </c>
      <c r="AV61" t="s">
        <v>442</v>
      </c>
      <c r="AW61">
        <v>20</v>
      </c>
      <c r="AX61" t="s">
        <v>443</v>
      </c>
      <c r="AY61">
        <v>1</v>
      </c>
      <c r="AZ61" t="s">
        <v>444</v>
      </c>
      <c r="BA61">
        <v>0</v>
      </c>
      <c r="BB61" t="s">
        <v>445</v>
      </c>
      <c r="BC61">
        <v>1000000</v>
      </c>
    </row>
    <row r="62" spans="1:55">
      <c r="A62">
        <v>1047</v>
      </c>
      <c r="B62" t="s">
        <v>425</v>
      </c>
      <c r="C62">
        <v>4</v>
      </c>
      <c r="D62" t="s">
        <v>426</v>
      </c>
      <c r="E62">
        <v>151</v>
      </c>
      <c r="F62" t="s">
        <v>427</v>
      </c>
      <c r="G62" t="s">
        <v>428</v>
      </c>
      <c r="H62">
        <v>611907.828</v>
      </c>
      <c r="I62" t="s">
        <v>429</v>
      </c>
      <c r="J62">
        <v>0.000142</v>
      </c>
      <c r="K62" t="s">
        <v>71</v>
      </c>
      <c r="L62" t="s">
        <v>430</v>
      </c>
      <c r="M62">
        <v>58.906733</v>
      </c>
      <c r="N62" t="s">
        <v>71</v>
      </c>
      <c r="O62" t="s">
        <v>431</v>
      </c>
      <c r="P62">
        <v>0.000201</v>
      </c>
      <c r="Q62" t="s">
        <v>71</v>
      </c>
      <c r="R62" t="s">
        <v>432</v>
      </c>
      <c r="S62" t="e">
        <f t="shared" si="2"/>
        <v>#NAME?</v>
      </c>
      <c r="T62" t="s">
        <v>71</v>
      </c>
      <c r="U62" t="s">
        <v>70</v>
      </c>
      <c r="V62">
        <v>0.096444</v>
      </c>
      <c r="W62" t="s">
        <v>71</v>
      </c>
      <c r="X62" t="s">
        <v>433</v>
      </c>
      <c r="Y62">
        <v>0</v>
      </c>
      <c r="Z62" t="s">
        <v>72</v>
      </c>
      <c r="AA62">
        <v>0</v>
      </c>
      <c r="AB62" t="s">
        <v>71</v>
      </c>
      <c r="AC62" t="s">
        <v>73</v>
      </c>
      <c r="AD62">
        <v>0</v>
      </c>
      <c r="AE62" t="s">
        <v>71</v>
      </c>
      <c r="AF62" t="s">
        <v>446</v>
      </c>
      <c r="AG62">
        <v>0</v>
      </c>
      <c r="AH62" t="s">
        <v>71</v>
      </c>
      <c r="AI62" t="s">
        <v>74</v>
      </c>
      <c r="AJ62">
        <v>0</v>
      </c>
      <c r="AK62" t="s">
        <v>71</v>
      </c>
      <c r="AL62" t="s">
        <v>437</v>
      </c>
      <c r="AM62">
        <v>1000</v>
      </c>
      <c r="AN62" t="s">
        <v>438</v>
      </c>
      <c r="AO62">
        <v>1000000</v>
      </c>
      <c r="AP62" t="s">
        <v>439</v>
      </c>
      <c r="AQ62">
        <v>5</v>
      </c>
      <c r="AR62" t="s">
        <v>440</v>
      </c>
      <c r="AS62">
        <v>1000</v>
      </c>
      <c r="AT62" t="s">
        <v>441</v>
      </c>
      <c r="AU62">
        <v>20</v>
      </c>
      <c r="AV62" t="s">
        <v>442</v>
      </c>
      <c r="AW62">
        <v>20</v>
      </c>
      <c r="AX62" t="s">
        <v>443</v>
      </c>
      <c r="AY62">
        <v>1</v>
      </c>
      <c r="AZ62" t="s">
        <v>444</v>
      </c>
      <c r="BA62">
        <v>0</v>
      </c>
      <c r="BB62" t="s">
        <v>445</v>
      </c>
      <c r="BC62">
        <v>1000000</v>
      </c>
    </row>
    <row r="63" spans="1:55">
      <c r="A63">
        <v>1046</v>
      </c>
      <c r="B63" t="s">
        <v>425</v>
      </c>
      <c r="C63">
        <v>4</v>
      </c>
      <c r="D63" t="s">
        <v>426</v>
      </c>
      <c r="E63">
        <v>377</v>
      </c>
      <c r="F63" t="s">
        <v>427</v>
      </c>
      <c r="G63" t="s">
        <v>428</v>
      </c>
      <c r="H63">
        <v>62.27</v>
      </c>
      <c r="I63" t="s">
        <v>429</v>
      </c>
      <c r="J63">
        <v>0.000211</v>
      </c>
      <c r="K63" t="s">
        <v>71</v>
      </c>
      <c r="L63" t="s">
        <v>430</v>
      </c>
      <c r="M63">
        <v>183.900215</v>
      </c>
      <c r="N63" t="s">
        <v>71</v>
      </c>
      <c r="O63" t="s">
        <v>431</v>
      </c>
      <c r="P63">
        <v>0.000395</v>
      </c>
      <c r="Q63" t="s">
        <v>71</v>
      </c>
      <c r="R63" t="s">
        <v>432</v>
      </c>
      <c r="S63" t="e">
        <f t="shared" si="2"/>
        <v>#NAME?</v>
      </c>
      <c r="T63" t="s">
        <v>71</v>
      </c>
      <c r="U63" t="s">
        <v>70</v>
      </c>
      <c r="V63">
        <v>0.773372</v>
      </c>
      <c r="W63" t="s">
        <v>71</v>
      </c>
      <c r="X63" t="s">
        <v>433</v>
      </c>
      <c r="Y63">
        <v>0</v>
      </c>
      <c r="Z63" t="s">
        <v>72</v>
      </c>
      <c r="AA63">
        <v>0</v>
      </c>
      <c r="AB63" t="s">
        <v>71</v>
      </c>
      <c r="AC63" t="s">
        <v>73</v>
      </c>
      <c r="AD63">
        <v>0</v>
      </c>
      <c r="AE63" t="s">
        <v>71</v>
      </c>
      <c r="AF63" t="s">
        <v>446</v>
      </c>
      <c r="AG63">
        <v>0</v>
      </c>
      <c r="AH63" t="s">
        <v>71</v>
      </c>
      <c r="AI63" t="s">
        <v>74</v>
      </c>
      <c r="AJ63">
        <v>0</v>
      </c>
      <c r="AK63" t="s">
        <v>71</v>
      </c>
      <c r="AL63" t="s">
        <v>437</v>
      </c>
      <c r="AM63">
        <v>1000</v>
      </c>
      <c r="AN63" t="s">
        <v>438</v>
      </c>
      <c r="AO63">
        <v>1000000</v>
      </c>
      <c r="AP63" t="s">
        <v>439</v>
      </c>
      <c r="AQ63">
        <v>5</v>
      </c>
      <c r="AR63" t="s">
        <v>440</v>
      </c>
      <c r="AS63">
        <v>1000</v>
      </c>
      <c r="AT63" t="s">
        <v>441</v>
      </c>
      <c r="AU63">
        <v>30</v>
      </c>
      <c r="AV63" t="s">
        <v>442</v>
      </c>
      <c r="AW63">
        <v>80</v>
      </c>
      <c r="AX63" t="s">
        <v>443</v>
      </c>
      <c r="AY63">
        <v>1</v>
      </c>
      <c r="AZ63" t="s">
        <v>444</v>
      </c>
      <c r="BA63">
        <v>0</v>
      </c>
      <c r="BB63" t="s">
        <v>445</v>
      </c>
      <c r="BC63">
        <v>1000000</v>
      </c>
    </row>
    <row r="64" spans="1:55">
      <c r="A64">
        <v>1045</v>
      </c>
      <c r="B64" t="s">
        <v>425</v>
      </c>
      <c r="C64">
        <v>4</v>
      </c>
      <c r="D64" t="s">
        <v>426</v>
      </c>
      <c r="E64">
        <v>377</v>
      </c>
      <c r="F64" t="s">
        <v>427</v>
      </c>
      <c r="G64" t="s">
        <v>428</v>
      </c>
      <c r="H64">
        <v>275.432</v>
      </c>
      <c r="I64" t="s">
        <v>429</v>
      </c>
      <c r="J64">
        <v>0.000211</v>
      </c>
      <c r="K64" t="s">
        <v>71</v>
      </c>
      <c r="L64" t="s">
        <v>430</v>
      </c>
      <c r="M64">
        <v>184.470993</v>
      </c>
      <c r="N64" t="s">
        <v>71</v>
      </c>
      <c r="O64" t="s">
        <v>431</v>
      </c>
      <c r="P64">
        <v>0.000395</v>
      </c>
      <c r="Q64" t="s">
        <v>71</v>
      </c>
      <c r="R64" t="s">
        <v>432</v>
      </c>
      <c r="S64" t="e">
        <f t="shared" si="2"/>
        <v>#NAME?</v>
      </c>
      <c r="T64" t="s">
        <v>71</v>
      </c>
      <c r="U64" t="s">
        <v>70</v>
      </c>
      <c r="V64">
        <v>0.833135</v>
      </c>
      <c r="W64" t="s">
        <v>71</v>
      </c>
      <c r="X64" t="s">
        <v>433</v>
      </c>
      <c r="Y64">
        <v>0</v>
      </c>
      <c r="Z64" t="s">
        <v>72</v>
      </c>
      <c r="AA64">
        <v>0</v>
      </c>
      <c r="AB64" t="s">
        <v>71</v>
      </c>
      <c r="AC64" t="s">
        <v>73</v>
      </c>
      <c r="AD64">
        <v>0</v>
      </c>
      <c r="AE64" t="s">
        <v>71</v>
      </c>
      <c r="AF64" t="s">
        <v>446</v>
      </c>
      <c r="AG64">
        <v>0</v>
      </c>
      <c r="AH64" t="s">
        <v>71</v>
      </c>
      <c r="AI64" t="s">
        <v>74</v>
      </c>
      <c r="AJ64">
        <v>0</v>
      </c>
      <c r="AK64" t="s">
        <v>71</v>
      </c>
      <c r="AL64" t="s">
        <v>437</v>
      </c>
      <c r="AM64">
        <v>1000</v>
      </c>
      <c r="AN64" t="s">
        <v>438</v>
      </c>
      <c r="AO64">
        <v>1000000</v>
      </c>
      <c r="AP64" t="s">
        <v>439</v>
      </c>
      <c r="AQ64">
        <v>5</v>
      </c>
      <c r="AR64" t="s">
        <v>440</v>
      </c>
      <c r="AS64">
        <v>1000</v>
      </c>
      <c r="AT64" t="s">
        <v>441</v>
      </c>
      <c r="AU64">
        <v>40</v>
      </c>
      <c r="AV64" t="s">
        <v>442</v>
      </c>
      <c r="AW64">
        <v>80</v>
      </c>
      <c r="AX64" t="s">
        <v>443</v>
      </c>
      <c r="AY64">
        <v>1</v>
      </c>
      <c r="AZ64" t="s">
        <v>444</v>
      </c>
      <c r="BA64">
        <v>0</v>
      </c>
      <c r="BB64" t="s">
        <v>445</v>
      </c>
      <c r="BC64">
        <v>1000000</v>
      </c>
    </row>
    <row r="65" spans="1:55">
      <c r="A65">
        <v>1044</v>
      </c>
      <c r="B65" t="s">
        <v>425</v>
      </c>
      <c r="C65">
        <v>4</v>
      </c>
      <c r="D65" t="s">
        <v>426</v>
      </c>
      <c r="E65">
        <v>377</v>
      </c>
      <c r="F65" t="s">
        <v>427</v>
      </c>
      <c r="G65" t="s">
        <v>428</v>
      </c>
      <c r="H65">
        <v>905.025</v>
      </c>
      <c r="I65" t="s">
        <v>429</v>
      </c>
      <c r="J65">
        <v>0.000208</v>
      </c>
      <c r="K65" t="s">
        <v>71</v>
      </c>
      <c r="L65" t="s">
        <v>430</v>
      </c>
      <c r="M65">
        <v>183.470699</v>
      </c>
      <c r="N65" t="s">
        <v>71</v>
      </c>
      <c r="O65" t="s">
        <v>431</v>
      </c>
      <c r="P65">
        <v>0.000392</v>
      </c>
      <c r="Q65" t="s">
        <v>71</v>
      </c>
      <c r="R65" t="s">
        <v>432</v>
      </c>
      <c r="S65" t="e">
        <f t="shared" si="2"/>
        <v>#NAME?</v>
      </c>
      <c r="T65" t="s">
        <v>71</v>
      </c>
      <c r="U65" t="s">
        <v>70</v>
      </c>
      <c r="V65">
        <v>0.935003</v>
      </c>
      <c r="W65" t="s">
        <v>71</v>
      </c>
      <c r="X65" t="s">
        <v>433</v>
      </c>
      <c r="Y65">
        <v>0</v>
      </c>
      <c r="Z65" t="s">
        <v>72</v>
      </c>
      <c r="AA65">
        <v>0</v>
      </c>
      <c r="AB65" t="s">
        <v>71</v>
      </c>
      <c r="AC65" t="s">
        <v>73</v>
      </c>
      <c r="AD65">
        <v>0</v>
      </c>
      <c r="AE65" t="s">
        <v>71</v>
      </c>
      <c r="AF65" t="s">
        <v>446</v>
      </c>
      <c r="AG65">
        <v>0</v>
      </c>
      <c r="AH65" t="s">
        <v>71</v>
      </c>
      <c r="AI65" t="s">
        <v>74</v>
      </c>
      <c r="AJ65">
        <v>0</v>
      </c>
      <c r="AK65" t="s">
        <v>71</v>
      </c>
      <c r="AL65" t="s">
        <v>437</v>
      </c>
      <c r="AM65">
        <v>1000</v>
      </c>
      <c r="AN65" t="s">
        <v>438</v>
      </c>
      <c r="AO65">
        <v>1000000</v>
      </c>
      <c r="AP65" t="s">
        <v>439</v>
      </c>
      <c r="AQ65">
        <v>5</v>
      </c>
      <c r="AR65" t="s">
        <v>440</v>
      </c>
      <c r="AS65">
        <v>1000</v>
      </c>
      <c r="AT65" t="s">
        <v>441</v>
      </c>
      <c r="AU65">
        <v>50</v>
      </c>
      <c r="AV65" t="s">
        <v>442</v>
      </c>
      <c r="AW65">
        <v>80</v>
      </c>
      <c r="AX65" t="s">
        <v>443</v>
      </c>
      <c r="AY65">
        <v>1</v>
      </c>
      <c r="AZ65" t="s">
        <v>444</v>
      </c>
      <c r="BA65">
        <v>0</v>
      </c>
      <c r="BB65" t="s">
        <v>445</v>
      </c>
      <c r="BC65">
        <v>1000000</v>
      </c>
    </row>
    <row r="66" spans="1:55">
      <c r="A66">
        <v>1043</v>
      </c>
      <c r="B66" t="s">
        <v>425</v>
      </c>
      <c r="C66">
        <v>4</v>
      </c>
      <c r="D66" t="s">
        <v>426</v>
      </c>
      <c r="E66">
        <v>377</v>
      </c>
      <c r="F66" t="s">
        <v>427</v>
      </c>
      <c r="G66" t="s">
        <v>428</v>
      </c>
      <c r="H66">
        <v>2298.295</v>
      </c>
      <c r="I66" t="s">
        <v>429</v>
      </c>
      <c r="J66">
        <v>0.000207</v>
      </c>
      <c r="K66" t="s">
        <v>71</v>
      </c>
      <c r="L66" t="s">
        <v>430</v>
      </c>
      <c r="M66">
        <v>183.754429</v>
      </c>
      <c r="N66" t="s">
        <v>71</v>
      </c>
      <c r="O66" t="s">
        <v>431</v>
      </c>
      <c r="P66">
        <v>0.00039</v>
      </c>
      <c r="Q66" t="s">
        <v>71</v>
      </c>
      <c r="R66" t="s">
        <v>432</v>
      </c>
      <c r="S66" t="e">
        <f t="shared" si="2"/>
        <v>#NAME?</v>
      </c>
      <c r="T66" t="s">
        <v>71</v>
      </c>
      <c r="U66" t="s">
        <v>70</v>
      </c>
      <c r="V66">
        <v>1.025381</v>
      </c>
      <c r="W66" t="s">
        <v>71</v>
      </c>
      <c r="X66" t="s">
        <v>433</v>
      </c>
      <c r="Y66">
        <v>0</v>
      </c>
      <c r="Z66" t="s">
        <v>72</v>
      </c>
      <c r="AA66">
        <v>0</v>
      </c>
      <c r="AB66" t="s">
        <v>71</v>
      </c>
      <c r="AC66" t="s">
        <v>73</v>
      </c>
      <c r="AD66">
        <v>0</v>
      </c>
      <c r="AE66" t="s">
        <v>71</v>
      </c>
      <c r="AF66" t="s">
        <v>446</v>
      </c>
      <c r="AG66">
        <v>0</v>
      </c>
      <c r="AH66" t="s">
        <v>71</v>
      </c>
      <c r="AI66" t="s">
        <v>74</v>
      </c>
      <c r="AJ66">
        <v>0</v>
      </c>
      <c r="AK66" t="s">
        <v>71</v>
      </c>
      <c r="AL66" t="s">
        <v>437</v>
      </c>
      <c r="AM66">
        <v>1000</v>
      </c>
      <c r="AN66" t="s">
        <v>438</v>
      </c>
      <c r="AO66">
        <v>1000000</v>
      </c>
      <c r="AP66" t="s">
        <v>439</v>
      </c>
      <c r="AQ66">
        <v>5</v>
      </c>
      <c r="AR66" t="s">
        <v>440</v>
      </c>
      <c r="AS66">
        <v>1000</v>
      </c>
      <c r="AT66" t="s">
        <v>441</v>
      </c>
      <c r="AU66">
        <v>60</v>
      </c>
      <c r="AV66" t="s">
        <v>442</v>
      </c>
      <c r="AW66">
        <v>80</v>
      </c>
      <c r="AX66" t="s">
        <v>443</v>
      </c>
      <c r="AY66">
        <v>1</v>
      </c>
      <c r="AZ66" t="s">
        <v>444</v>
      </c>
      <c r="BA66">
        <v>0</v>
      </c>
      <c r="BB66" t="s">
        <v>445</v>
      </c>
      <c r="BC66">
        <v>1000000</v>
      </c>
    </row>
    <row r="67" spans="1:55">
      <c r="A67">
        <v>1042</v>
      </c>
      <c r="B67" t="s">
        <v>425</v>
      </c>
      <c r="C67">
        <v>4</v>
      </c>
      <c r="D67" t="s">
        <v>426</v>
      </c>
      <c r="E67">
        <v>377</v>
      </c>
      <c r="F67" t="s">
        <v>427</v>
      </c>
      <c r="G67" t="s">
        <v>428</v>
      </c>
      <c r="H67">
        <v>5173.056</v>
      </c>
      <c r="I67" t="s">
        <v>429</v>
      </c>
      <c r="J67">
        <v>0.000207</v>
      </c>
      <c r="K67" t="s">
        <v>71</v>
      </c>
      <c r="L67" t="s">
        <v>430</v>
      </c>
      <c r="M67">
        <v>184.095809</v>
      </c>
      <c r="N67" t="s">
        <v>71</v>
      </c>
      <c r="O67" t="s">
        <v>431</v>
      </c>
      <c r="P67">
        <v>0.000391</v>
      </c>
      <c r="Q67" t="s">
        <v>71</v>
      </c>
      <c r="R67" t="s">
        <v>432</v>
      </c>
      <c r="S67" t="e">
        <f t="shared" si="2"/>
        <v>#NAME?</v>
      </c>
      <c r="T67" t="s">
        <v>71</v>
      </c>
      <c r="U67" t="s">
        <v>70</v>
      </c>
      <c r="V67">
        <v>1.113291</v>
      </c>
      <c r="W67" t="s">
        <v>71</v>
      </c>
      <c r="X67" t="s">
        <v>433</v>
      </c>
      <c r="Y67">
        <v>0</v>
      </c>
      <c r="Z67" t="s">
        <v>72</v>
      </c>
      <c r="AA67">
        <v>0</v>
      </c>
      <c r="AB67" t="s">
        <v>71</v>
      </c>
      <c r="AC67" t="s">
        <v>73</v>
      </c>
      <c r="AD67">
        <v>0</v>
      </c>
      <c r="AE67" t="s">
        <v>71</v>
      </c>
      <c r="AF67" t="s">
        <v>446</v>
      </c>
      <c r="AG67">
        <v>0</v>
      </c>
      <c r="AH67" t="s">
        <v>71</v>
      </c>
      <c r="AI67" t="s">
        <v>74</v>
      </c>
      <c r="AJ67">
        <v>0</v>
      </c>
      <c r="AK67" t="s">
        <v>71</v>
      </c>
      <c r="AL67" t="s">
        <v>437</v>
      </c>
      <c r="AM67">
        <v>1000</v>
      </c>
      <c r="AN67" t="s">
        <v>438</v>
      </c>
      <c r="AO67">
        <v>1000000</v>
      </c>
      <c r="AP67" t="s">
        <v>439</v>
      </c>
      <c r="AQ67">
        <v>5</v>
      </c>
      <c r="AR67" t="s">
        <v>440</v>
      </c>
      <c r="AS67">
        <v>1000</v>
      </c>
      <c r="AT67" t="s">
        <v>441</v>
      </c>
      <c r="AU67">
        <v>70</v>
      </c>
      <c r="AV67" t="s">
        <v>442</v>
      </c>
      <c r="AW67">
        <v>80</v>
      </c>
      <c r="AX67" t="s">
        <v>443</v>
      </c>
      <c r="AY67">
        <v>1</v>
      </c>
      <c r="AZ67" t="s">
        <v>444</v>
      </c>
      <c r="BA67">
        <v>0</v>
      </c>
      <c r="BB67" t="s">
        <v>445</v>
      </c>
      <c r="BC67">
        <v>1000000</v>
      </c>
    </row>
    <row r="68" spans="1:55">
      <c r="A68">
        <v>1041</v>
      </c>
      <c r="B68" t="s">
        <v>425</v>
      </c>
      <c r="C68">
        <v>4</v>
      </c>
      <c r="D68" t="s">
        <v>426</v>
      </c>
      <c r="E68">
        <v>377</v>
      </c>
      <c r="F68" t="s">
        <v>427</v>
      </c>
      <c r="G68" t="s">
        <v>428</v>
      </c>
      <c r="H68">
        <v>10224.498</v>
      </c>
      <c r="I68" t="s">
        <v>429</v>
      </c>
      <c r="J68">
        <v>0.000218</v>
      </c>
      <c r="K68" t="s">
        <v>71</v>
      </c>
      <c r="L68" t="s">
        <v>430</v>
      </c>
      <c r="M68">
        <v>189.841686</v>
      </c>
      <c r="N68" t="s">
        <v>71</v>
      </c>
      <c r="O68" t="s">
        <v>431</v>
      </c>
      <c r="P68">
        <v>0.000408</v>
      </c>
      <c r="Q68" t="s">
        <v>71</v>
      </c>
      <c r="R68" t="s">
        <v>432</v>
      </c>
      <c r="S68" t="e">
        <f t="shared" si="2"/>
        <v>#NAME?</v>
      </c>
      <c r="T68" t="s">
        <v>71</v>
      </c>
      <c r="U68" t="s">
        <v>70</v>
      </c>
      <c r="V68">
        <v>1.201121</v>
      </c>
      <c r="W68" t="s">
        <v>71</v>
      </c>
      <c r="X68" t="s">
        <v>433</v>
      </c>
      <c r="Y68">
        <v>0</v>
      </c>
      <c r="Z68" t="s">
        <v>72</v>
      </c>
      <c r="AA68">
        <v>0</v>
      </c>
      <c r="AB68" t="s">
        <v>71</v>
      </c>
      <c r="AC68" t="s">
        <v>73</v>
      </c>
      <c r="AD68">
        <v>0</v>
      </c>
      <c r="AE68" t="s">
        <v>71</v>
      </c>
      <c r="AF68" t="s">
        <v>446</v>
      </c>
      <c r="AG68">
        <v>0</v>
      </c>
      <c r="AH68" t="s">
        <v>71</v>
      </c>
      <c r="AI68" t="s">
        <v>74</v>
      </c>
      <c r="AJ68">
        <v>0</v>
      </c>
      <c r="AK68" t="s">
        <v>71</v>
      </c>
      <c r="AL68" t="s">
        <v>437</v>
      </c>
      <c r="AM68">
        <v>1000</v>
      </c>
      <c r="AN68" t="s">
        <v>438</v>
      </c>
      <c r="AO68">
        <v>1000000</v>
      </c>
      <c r="AP68" t="s">
        <v>439</v>
      </c>
      <c r="AQ68">
        <v>5</v>
      </c>
      <c r="AR68" t="s">
        <v>440</v>
      </c>
      <c r="AS68">
        <v>1000</v>
      </c>
      <c r="AT68" t="s">
        <v>441</v>
      </c>
      <c r="AU68">
        <v>80</v>
      </c>
      <c r="AV68" t="s">
        <v>442</v>
      </c>
      <c r="AW68">
        <v>80</v>
      </c>
      <c r="AX68" t="s">
        <v>443</v>
      </c>
      <c r="AY68">
        <v>1</v>
      </c>
      <c r="AZ68" t="s">
        <v>444</v>
      </c>
      <c r="BA68">
        <v>0</v>
      </c>
      <c r="BB68" t="s">
        <v>445</v>
      </c>
      <c r="BC68">
        <v>1000000</v>
      </c>
    </row>
    <row r="69" spans="1:55">
      <c r="A69">
        <v>1034</v>
      </c>
      <c r="B69" t="s">
        <v>425</v>
      </c>
      <c r="C69">
        <v>4</v>
      </c>
      <c r="D69" t="s">
        <v>426</v>
      </c>
      <c r="E69">
        <v>228</v>
      </c>
      <c r="F69" t="s">
        <v>427</v>
      </c>
      <c r="G69" t="s">
        <v>428</v>
      </c>
      <c r="H69">
        <v>103.244</v>
      </c>
      <c r="I69" t="s">
        <v>429</v>
      </c>
      <c r="J69">
        <v>0.000283</v>
      </c>
      <c r="K69" t="s">
        <v>71</v>
      </c>
      <c r="L69" t="s">
        <v>430</v>
      </c>
      <c r="M69">
        <v>182.160722</v>
      </c>
      <c r="N69" t="s">
        <v>71</v>
      </c>
      <c r="O69" t="s">
        <v>431</v>
      </c>
      <c r="P69">
        <v>0.000465</v>
      </c>
      <c r="Q69" t="s">
        <v>71</v>
      </c>
      <c r="R69" t="s">
        <v>432</v>
      </c>
      <c r="S69" t="e">
        <f t="shared" si="2"/>
        <v>#NAME?</v>
      </c>
      <c r="T69" t="s">
        <v>71</v>
      </c>
      <c r="U69" t="s">
        <v>70</v>
      </c>
      <c r="V69">
        <v>0.472123</v>
      </c>
      <c r="W69" t="s">
        <v>71</v>
      </c>
      <c r="X69" t="s">
        <v>433</v>
      </c>
      <c r="Y69">
        <v>0</v>
      </c>
      <c r="Z69" t="s">
        <v>72</v>
      </c>
      <c r="AA69">
        <v>0</v>
      </c>
      <c r="AB69" t="s">
        <v>71</v>
      </c>
      <c r="AC69" t="s">
        <v>73</v>
      </c>
      <c r="AD69">
        <v>0</v>
      </c>
      <c r="AE69" t="s">
        <v>71</v>
      </c>
      <c r="AF69" t="s">
        <v>446</v>
      </c>
      <c r="AG69">
        <v>0</v>
      </c>
      <c r="AH69" t="s">
        <v>71</v>
      </c>
      <c r="AI69" t="s">
        <v>74</v>
      </c>
      <c r="AJ69">
        <v>0</v>
      </c>
      <c r="AK69" t="s">
        <v>71</v>
      </c>
      <c r="AL69" t="s">
        <v>437</v>
      </c>
      <c r="AM69">
        <v>1000</v>
      </c>
      <c r="AN69" t="s">
        <v>438</v>
      </c>
      <c r="AO69">
        <v>1000000</v>
      </c>
      <c r="AP69" t="s">
        <v>439</v>
      </c>
      <c r="AQ69">
        <v>10</v>
      </c>
      <c r="AR69" t="s">
        <v>440</v>
      </c>
      <c r="AS69">
        <v>1000</v>
      </c>
      <c r="AT69" t="s">
        <v>441</v>
      </c>
      <c r="AU69">
        <v>20</v>
      </c>
      <c r="AV69" t="s">
        <v>442</v>
      </c>
      <c r="AW69">
        <v>20</v>
      </c>
      <c r="AX69" t="s">
        <v>443</v>
      </c>
      <c r="AY69">
        <v>1</v>
      </c>
      <c r="AZ69" t="s">
        <v>444</v>
      </c>
      <c r="BA69">
        <v>0</v>
      </c>
      <c r="BB69" t="s">
        <v>445</v>
      </c>
      <c r="BC69">
        <v>1000000</v>
      </c>
    </row>
    <row r="70" spans="1:55">
      <c r="A70">
        <v>1034</v>
      </c>
      <c r="B70" t="s">
        <v>425</v>
      </c>
      <c r="C70">
        <v>4</v>
      </c>
      <c r="D70" t="s">
        <v>426</v>
      </c>
      <c r="E70">
        <v>228</v>
      </c>
      <c r="F70" t="s">
        <v>427</v>
      </c>
      <c r="G70" t="s">
        <v>428</v>
      </c>
      <c r="H70">
        <v>104.682</v>
      </c>
      <c r="I70" t="s">
        <v>429</v>
      </c>
      <c r="J70">
        <v>0.000276</v>
      </c>
      <c r="K70" t="s">
        <v>71</v>
      </c>
      <c r="L70" t="s">
        <v>430</v>
      </c>
      <c r="M70">
        <v>180.69835</v>
      </c>
      <c r="N70" t="s">
        <v>71</v>
      </c>
      <c r="O70" t="s">
        <v>431</v>
      </c>
      <c r="P70">
        <v>0.000456</v>
      </c>
      <c r="Q70" t="s">
        <v>71</v>
      </c>
      <c r="R70" t="s">
        <v>432</v>
      </c>
      <c r="S70" t="e">
        <f t="shared" si="2"/>
        <v>#NAME?</v>
      </c>
      <c r="T70" t="s">
        <v>71</v>
      </c>
      <c r="U70" t="s">
        <v>70</v>
      </c>
      <c r="V70">
        <v>0.46565</v>
      </c>
      <c r="W70" t="s">
        <v>71</v>
      </c>
      <c r="X70" t="s">
        <v>433</v>
      </c>
      <c r="Y70">
        <v>0</v>
      </c>
      <c r="Z70" t="s">
        <v>72</v>
      </c>
      <c r="AA70">
        <v>0</v>
      </c>
      <c r="AB70" t="s">
        <v>71</v>
      </c>
      <c r="AC70" t="s">
        <v>73</v>
      </c>
      <c r="AD70">
        <v>0</v>
      </c>
      <c r="AE70" t="s">
        <v>71</v>
      </c>
      <c r="AF70" t="s">
        <v>446</v>
      </c>
      <c r="AG70">
        <v>0</v>
      </c>
      <c r="AH70" t="s">
        <v>71</v>
      </c>
      <c r="AI70" t="s">
        <v>74</v>
      </c>
      <c r="AJ70">
        <v>0</v>
      </c>
      <c r="AK70" t="s">
        <v>71</v>
      </c>
      <c r="AL70" t="s">
        <v>437</v>
      </c>
      <c r="AM70">
        <v>1000</v>
      </c>
      <c r="AN70" t="s">
        <v>438</v>
      </c>
      <c r="AO70">
        <v>1000000</v>
      </c>
      <c r="AP70" t="s">
        <v>439</v>
      </c>
      <c r="AQ70">
        <v>10</v>
      </c>
      <c r="AR70" t="s">
        <v>440</v>
      </c>
      <c r="AS70">
        <v>1000</v>
      </c>
      <c r="AT70" t="s">
        <v>441</v>
      </c>
      <c r="AU70">
        <v>20</v>
      </c>
      <c r="AV70" t="s">
        <v>442</v>
      </c>
      <c r="AW70">
        <v>20</v>
      </c>
      <c r="AX70" t="s">
        <v>443</v>
      </c>
      <c r="AY70">
        <v>1</v>
      </c>
      <c r="AZ70" t="s">
        <v>444</v>
      </c>
      <c r="BA70">
        <v>0</v>
      </c>
      <c r="BB70" t="s">
        <v>445</v>
      </c>
      <c r="BC70">
        <v>1000000</v>
      </c>
    </row>
    <row r="71" spans="1:55">
      <c r="A71">
        <v>1034</v>
      </c>
      <c r="B71" t="s">
        <v>425</v>
      </c>
      <c r="C71">
        <v>4</v>
      </c>
      <c r="D71" t="s">
        <v>426</v>
      </c>
      <c r="E71">
        <v>228</v>
      </c>
      <c r="F71" t="s">
        <v>427</v>
      </c>
      <c r="G71" t="s">
        <v>428</v>
      </c>
      <c r="H71">
        <v>107.213</v>
      </c>
      <c r="I71" t="s">
        <v>429</v>
      </c>
      <c r="J71">
        <v>0.000277</v>
      </c>
      <c r="K71" t="s">
        <v>71</v>
      </c>
      <c r="L71" t="s">
        <v>430</v>
      </c>
      <c r="M71">
        <v>181.444209</v>
      </c>
      <c r="N71" t="s">
        <v>71</v>
      </c>
      <c r="O71" t="s">
        <v>431</v>
      </c>
      <c r="P71">
        <v>0.000458</v>
      </c>
      <c r="Q71" t="s">
        <v>71</v>
      </c>
      <c r="R71" t="s">
        <v>432</v>
      </c>
      <c r="S71" t="e">
        <f t="shared" si="2"/>
        <v>#NAME?</v>
      </c>
      <c r="T71" t="s">
        <v>71</v>
      </c>
      <c r="U71" t="s">
        <v>70</v>
      </c>
      <c r="V71">
        <v>0.46804</v>
      </c>
      <c r="W71" t="s">
        <v>71</v>
      </c>
      <c r="X71" t="s">
        <v>433</v>
      </c>
      <c r="Y71">
        <v>0</v>
      </c>
      <c r="Z71" t="s">
        <v>72</v>
      </c>
      <c r="AA71">
        <v>0</v>
      </c>
      <c r="AB71" t="s">
        <v>71</v>
      </c>
      <c r="AC71" t="s">
        <v>73</v>
      </c>
      <c r="AD71">
        <v>0</v>
      </c>
      <c r="AE71" t="s">
        <v>71</v>
      </c>
      <c r="AF71" t="s">
        <v>446</v>
      </c>
      <c r="AG71">
        <v>0</v>
      </c>
      <c r="AH71" t="s">
        <v>71</v>
      </c>
      <c r="AI71" t="s">
        <v>74</v>
      </c>
      <c r="AJ71">
        <v>0</v>
      </c>
      <c r="AK71" t="s">
        <v>71</v>
      </c>
      <c r="AL71" t="s">
        <v>437</v>
      </c>
      <c r="AM71">
        <v>1000</v>
      </c>
      <c r="AN71" t="s">
        <v>438</v>
      </c>
      <c r="AO71">
        <v>1000000</v>
      </c>
      <c r="AP71" t="s">
        <v>439</v>
      </c>
      <c r="AQ71">
        <v>10</v>
      </c>
      <c r="AR71" t="s">
        <v>440</v>
      </c>
      <c r="AS71">
        <v>1000</v>
      </c>
      <c r="AT71" t="s">
        <v>441</v>
      </c>
      <c r="AU71">
        <v>20</v>
      </c>
      <c r="AV71" t="s">
        <v>442</v>
      </c>
      <c r="AW71">
        <v>20</v>
      </c>
      <c r="AX71" t="s">
        <v>443</v>
      </c>
      <c r="AY71">
        <v>1</v>
      </c>
      <c r="AZ71" t="s">
        <v>444</v>
      </c>
      <c r="BA71">
        <v>0</v>
      </c>
      <c r="BB71" t="s">
        <v>445</v>
      </c>
      <c r="BC71">
        <v>1000000</v>
      </c>
    </row>
    <row r="72" spans="1:55">
      <c r="A72">
        <v>1034</v>
      </c>
      <c r="B72" t="s">
        <v>425</v>
      </c>
      <c r="C72">
        <v>4</v>
      </c>
      <c r="D72" t="s">
        <v>426</v>
      </c>
      <c r="E72">
        <v>228</v>
      </c>
      <c r="F72" t="s">
        <v>427</v>
      </c>
      <c r="G72" t="s">
        <v>428</v>
      </c>
      <c r="H72">
        <v>103.397</v>
      </c>
      <c r="I72" t="s">
        <v>429</v>
      </c>
      <c r="J72">
        <v>0.000273</v>
      </c>
      <c r="K72" t="s">
        <v>71</v>
      </c>
      <c r="L72" t="s">
        <v>430</v>
      </c>
      <c r="M72">
        <v>181.64989</v>
      </c>
      <c r="N72" t="s">
        <v>71</v>
      </c>
      <c r="O72" t="s">
        <v>431</v>
      </c>
      <c r="P72">
        <v>0.000454</v>
      </c>
      <c r="Q72" t="s">
        <v>71</v>
      </c>
      <c r="R72" t="s">
        <v>432</v>
      </c>
      <c r="S72" t="e">
        <f t="shared" si="2"/>
        <v>#NAME?</v>
      </c>
      <c r="T72" t="s">
        <v>71</v>
      </c>
      <c r="U72" t="s">
        <v>70</v>
      </c>
      <c r="V72">
        <v>0.468194</v>
      </c>
      <c r="W72" t="s">
        <v>71</v>
      </c>
      <c r="X72" t="s">
        <v>433</v>
      </c>
      <c r="Y72">
        <v>0</v>
      </c>
      <c r="Z72" t="s">
        <v>72</v>
      </c>
      <c r="AA72">
        <v>0</v>
      </c>
      <c r="AB72" t="s">
        <v>71</v>
      </c>
      <c r="AC72" t="s">
        <v>73</v>
      </c>
      <c r="AD72">
        <v>0</v>
      </c>
      <c r="AE72" t="s">
        <v>71</v>
      </c>
      <c r="AF72" t="s">
        <v>446</v>
      </c>
      <c r="AG72">
        <v>0</v>
      </c>
      <c r="AH72" t="s">
        <v>71</v>
      </c>
      <c r="AI72" t="s">
        <v>74</v>
      </c>
      <c r="AJ72">
        <v>0</v>
      </c>
      <c r="AK72" t="s">
        <v>71</v>
      </c>
      <c r="AL72" t="s">
        <v>437</v>
      </c>
      <c r="AM72">
        <v>1000</v>
      </c>
      <c r="AN72" t="s">
        <v>438</v>
      </c>
      <c r="AO72">
        <v>1000000</v>
      </c>
      <c r="AP72" t="s">
        <v>439</v>
      </c>
      <c r="AQ72">
        <v>10</v>
      </c>
      <c r="AR72" t="s">
        <v>440</v>
      </c>
      <c r="AS72">
        <v>1000</v>
      </c>
      <c r="AT72" t="s">
        <v>441</v>
      </c>
      <c r="AU72">
        <v>20</v>
      </c>
      <c r="AV72" t="s">
        <v>442</v>
      </c>
      <c r="AW72">
        <v>20</v>
      </c>
      <c r="AX72" t="s">
        <v>443</v>
      </c>
      <c r="AY72">
        <v>1</v>
      </c>
      <c r="AZ72" t="s">
        <v>444</v>
      </c>
      <c r="BA72">
        <v>0</v>
      </c>
      <c r="BB72" t="s">
        <v>445</v>
      </c>
      <c r="BC72">
        <v>1000000</v>
      </c>
    </row>
    <row r="73" spans="1:55">
      <c r="A73">
        <v>1040</v>
      </c>
      <c r="B73" t="s">
        <v>425</v>
      </c>
      <c r="C73">
        <v>4</v>
      </c>
      <c r="D73" t="s">
        <v>426</v>
      </c>
      <c r="E73">
        <v>189</v>
      </c>
      <c r="F73" t="s">
        <v>427</v>
      </c>
      <c r="G73" t="s">
        <v>428</v>
      </c>
      <c r="H73">
        <v>228480.084</v>
      </c>
      <c r="I73" t="s">
        <v>429</v>
      </c>
      <c r="J73">
        <v>0.00016</v>
      </c>
      <c r="K73" t="s">
        <v>71</v>
      </c>
      <c r="L73" t="s">
        <v>430</v>
      </c>
      <c r="M73">
        <v>109.798563</v>
      </c>
      <c r="N73" t="s">
        <v>71</v>
      </c>
      <c r="O73" t="s">
        <v>431</v>
      </c>
      <c r="P73">
        <v>0.000269</v>
      </c>
      <c r="Q73" t="s">
        <v>71</v>
      </c>
      <c r="R73" t="s">
        <v>432</v>
      </c>
      <c r="S73" t="e">
        <f t="shared" si="2"/>
        <v>#NAME?</v>
      </c>
      <c r="T73" t="s">
        <v>71</v>
      </c>
      <c r="U73" t="s">
        <v>70</v>
      </c>
      <c r="V73">
        <v>0.197694</v>
      </c>
      <c r="W73" t="s">
        <v>71</v>
      </c>
      <c r="X73" t="s">
        <v>433</v>
      </c>
      <c r="Y73">
        <v>0</v>
      </c>
      <c r="Z73" t="s">
        <v>72</v>
      </c>
      <c r="AA73">
        <v>0</v>
      </c>
      <c r="AB73" t="s">
        <v>71</v>
      </c>
      <c r="AC73" t="s">
        <v>73</v>
      </c>
      <c r="AD73">
        <v>0</v>
      </c>
      <c r="AE73" t="s">
        <v>71</v>
      </c>
      <c r="AF73" t="s">
        <v>446</v>
      </c>
      <c r="AG73">
        <v>0</v>
      </c>
      <c r="AH73" t="s">
        <v>71</v>
      </c>
      <c r="AI73" t="s">
        <v>74</v>
      </c>
      <c r="AJ73">
        <v>0</v>
      </c>
      <c r="AK73" t="s">
        <v>71</v>
      </c>
      <c r="AL73" t="s">
        <v>437</v>
      </c>
      <c r="AM73">
        <v>1000</v>
      </c>
      <c r="AN73" t="s">
        <v>438</v>
      </c>
      <c r="AO73">
        <v>1000000</v>
      </c>
      <c r="AP73" t="s">
        <v>439</v>
      </c>
      <c r="AQ73">
        <v>5</v>
      </c>
      <c r="AR73" t="s">
        <v>440</v>
      </c>
      <c r="AS73">
        <v>1000</v>
      </c>
      <c r="AT73" t="s">
        <v>441</v>
      </c>
      <c r="AU73">
        <v>30</v>
      </c>
      <c r="AV73" t="s">
        <v>442</v>
      </c>
      <c r="AW73">
        <v>30</v>
      </c>
      <c r="AX73" t="s">
        <v>443</v>
      </c>
      <c r="AY73">
        <v>1</v>
      </c>
      <c r="AZ73" t="s">
        <v>444</v>
      </c>
      <c r="BA73">
        <v>0</v>
      </c>
      <c r="BB73" t="s">
        <v>445</v>
      </c>
      <c r="BC73">
        <v>1000000</v>
      </c>
    </row>
    <row r="74" spans="1:55">
      <c r="A74">
        <v>1039</v>
      </c>
      <c r="B74" t="s">
        <v>425</v>
      </c>
      <c r="C74">
        <v>4</v>
      </c>
      <c r="D74" t="s">
        <v>426</v>
      </c>
      <c r="E74">
        <v>265</v>
      </c>
      <c r="F74" t="s">
        <v>427</v>
      </c>
      <c r="G74" t="s">
        <v>428</v>
      </c>
      <c r="H74">
        <v>75673.619</v>
      </c>
      <c r="I74" t="s">
        <v>429</v>
      </c>
      <c r="J74">
        <v>0.000282</v>
      </c>
      <c r="K74" t="s">
        <v>71</v>
      </c>
      <c r="L74" t="s">
        <v>430</v>
      </c>
      <c r="M74">
        <v>128.722792</v>
      </c>
      <c r="N74" t="s">
        <v>71</v>
      </c>
      <c r="O74" t="s">
        <v>431</v>
      </c>
      <c r="P74">
        <v>0.00041</v>
      </c>
      <c r="Q74" t="s">
        <v>71</v>
      </c>
      <c r="R74" t="s">
        <v>432</v>
      </c>
      <c r="S74" t="e">
        <f t="shared" si="2"/>
        <v>#NAME?</v>
      </c>
      <c r="T74" t="s">
        <v>71</v>
      </c>
      <c r="U74" t="s">
        <v>70</v>
      </c>
      <c r="V74">
        <v>0.249557</v>
      </c>
      <c r="W74" t="s">
        <v>71</v>
      </c>
      <c r="X74" t="s">
        <v>433</v>
      </c>
      <c r="Y74">
        <v>0</v>
      </c>
      <c r="Z74" t="s">
        <v>72</v>
      </c>
      <c r="AA74">
        <v>0</v>
      </c>
      <c r="AB74" t="s">
        <v>71</v>
      </c>
      <c r="AC74" t="s">
        <v>73</v>
      </c>
      <c r="AD74">
        <v>0</v>
      </c>
      <c r="AE74" t="s">
        <v>71</v>
      </c>
      <c r="AF74" t="s">
        <v>446</v>
      </c>
      <c r="AG74">
        <v>0</v>
      </c>
      <c r="AH74" t="s">
        <v>71</v>
      </c>
      <c r="AI74" t="s">
        <v>74</v>
      </c>
      <c r="AJ74">
        <v>0</v>
      </c>
      <c r="AK74" t="s">
        <v>71</v>
      </c>
      <c r="AL74" t="s">
        <v>437</v>
      </c>
      <c r="AM74">
        <v>1000</v>
      </c>
      <c r="AN74" t="s">
        <v>438</v>
      </c>
      <c r="AO74">
        <v>1000000</v>
      </c>
      <c r="AP74" t="s">
        <v>439</v>
      </c>
      <c r="AQ74">
        <v>10</v>
      </c>
      <c r="AR74" t="s">
        <v>440</v>
      </c>
      <c r="AS74">
        <v>1000</v>
      </c>
      <c r="AT74" t="s">
        <v>441</v>
      </c>
      <c r="AU74">
        <v>30</v>
      </c>
      <c r="AV74" t="s">
        <v>442</v>
      </c>
      <c r="AW74">
        <v>30</v>
      </c>
      <c r="AX74" t="s">
        <v>443</v>
      </c>
      <c r="AY74">
        <v>1</v>
      </c>
      <c r="AZ74" t="s">
        <v>444</v>
      </c>
      <c r="BA74">
        <v>0</v>
      </c>
      <c r="BB74" t="s">
        <v>445</v>
      </c>
      <c r="BC74">
        <v>1000000</v>
      </c>
    </row>
    <row r="75" spans="1:55">
      <c r="A75">
        <v>1038</v>
      </c>
      <c r="B75" t="s">
        <v>425</v>
      </c>
      <c r="C75">
        <v>4</v>
      </c>
      <c r="D75" t="s">
        <v>426</v>
      </c>
      <c r="E75">
        <v>341</v>
      </c>
      <c r="F75" t="s">
        <v>427</v>
      </c>
      <c r="G75" t="s">
        <v>428</v>
      </c>
      <c r="H75">
        <v>27481.173</v>
      </c>
      <c r="I75" t="s">
        <v>429</v>
      </c>
      <c r="J75">
        <v>0.000396</v>
      </c>
      <c r="K75" t="s">
        <v>71</v>
      </c>
      <c r="L75" t="s">
        <v>430</v>
      </c>
      <c r="M75">
        <v>149.568991</v>
      </c>
      <c r="N75" t="s">
        <v>71</v>
      </c>
      <c r="O75" t="s">
        <v>431</v>
      </c>
      <c r="P75">
        <v>0.000546</v>
      </c>
      <c r="Q75" t="s">
        <v>71</v>
      </c>
      <c r="R75" t="s">
        <v>432</v>
      </c>
      <c r="S75" t="e">
        <f t="shared" si="2"/>
        <v>#NAME?</v>
      </c>
      <c r="T75" t="s">
        <v>71</v>
      </c>
      <c r="U75" t="s">
        <v>70</v>
      </c>
      <c r="V75">
        <v>0.304831</v>
      </c>
      <c r="W75" t="s">
        <v>71</v>
      </c>
      <c r="X75" t="s">
        <v>433</v>
      </c>
      <c r="Y75">
        <v>0</v>
      </c>
      <c r="Z75" t="s">
        <v>72</v>
      </c>
      <c r="AA75">
        <v>0</v>
      </c>
      <c r="AB75" t="s">
        <v>71</v>
      </c>
      <c r="AC75" t="s">
        <v>73</v>
      </c>
      <c r="AD75">
        <v>0</v>
      </c>
      <c r="AE75" t="s">
        <v>71</v>
      </c>
      <c r="AF75" t="s">
        <v>446</v>
      </c>
      <c r="AG75">
        <v>0</v>
      </c>
      <c r="AH75" t="s">
        <v>71</v>
      </c>
      <c r="AI75" t="s">
        <v>74</v>
      </c>
      <c r="AJ75">
        <v>0</v>
      </c>
      <c r="AK75" t="s">
        <v>71</v>
      </c>
      <c r="AL75" t="s">
        <v>437</v>
      </c>
      <c r="AM75">
        <v>1000</v>
      </c>
      <c r="AN75" t="s">
        <v>438</v>
      </c>
      <c r="AO75">
        <v>1000000</v>
      </c>
      <c r="AP75" t="s">
        <v>439</v>
      </c>
      <c r="AQ75">
        <v>15</v>
      </c>
      <c r="AR75" t="s">
        <v>440</v>
      </c>
      <c r="AS75">
        <v>1000</v>
      </c>
      <c r="AT75" t="s">
        <v>441</v>
      </c>
      <c r="AU75">
        <v>30</v>
      </c>
      <c r="AV75" t="s">
        <v>442</v>
      </c>
      <c r="AW75">
        <v>30</v>
      </c>
      <c r="AX75" t="s">
        <v>443</v>
      </c>
      <c r="AY75">
        <v>1</v>
      </c>
      <c r="AZ75" t="s">
        <v>444</v>
      </c>
      <c r="BA75">
        <v>0</v>
      </c>
      <c r="BB75" t="s">
        <v>445</v>
      </c>
      <c r="BC75">
        <v>1000000</v>
      </c>
    </row>
    <row r="76" spans="1:55">
      <c r="A76">
        <v>1037</v>
      </c>
      <c r="B76" t="s">
        <v>425</v>
      </c>
      <c r="C76">
        <v>4</v>
      </c>
      <c r="D76" t="s">
        <v>426</v>
      </c>
      <c r="E76">
        <v>418</v>
      </c>
      <c r="F76" t="s">
        <v>427</v>
      </c>
      <c r="G76" t="s">
        <v>428</v>
      </c>
      <c r="H76">
        <v>9898.888</v>
      </c>
      <c r="I76" t="s">
        <v>429</v>
      </c>
      <c r="J76">
        <v>0.000531</v>
      </c>
      <c r="K76" t="s">
        <v>71</v>
      </c>
      <c r="L76" t="s">
        <v>430</v>
      </c>
      <c r="M76">
        <v>180.797116</v>
      </c>
      <c r="N76" t="s">
        <v>71</v>
      </c>
      <c r="O76" t="s">
        <v>431</v>
      </c>
      <c r="P76">
        <v>0.000711</v>
      </c>
      <c r="Q76" t="s">
        <v>71</v>
      </c>
      <c r="R76" t="s">
        <v>432</v>
      </c>
      <c r="S76" t="e">
        <f t="shared" si="2"/>
        <v>#NAME?</v>
      </c>
      <c r="T76" t="s">
        <v>71</v>
      </c>
      <c r="U76" t="s">
        <v>70</v>
      </c>
      <c r="V76">
        <v>0.356479</v>
      </c>
      <c r="W76" t="s">
        <v>71</v>
      </c>
      <c r="X76" t="s">
        <v>433</v>
      </c>
      <c r="Y76">
        <v>0</v>
      </c>
      <c r="Z76" t="s">
        <v>72</v>
      </c>
      <c r="AA76">
        <v>0</v>
      </c>
      <c r="AB76" t="s">
        <v>71</v>
      </c>
      <c r="AC76" t="s">
        <v>73</v>
      </c>
      <c r="AD76">
        <v>0</v>
      </c>
      <c r="AE76" t="s">
        <v>71</v>
      </c>
      <c r="AF76" t="s">
        <v>446</v>
      </c>
      <c r="AG76">
        <v>0</v>
      </c>
      <c r="AH76" t="s">
        <v>71</v>
      </c>
      <c r="AI76" t="s">
        <v>74</v>
      </c>
      <c r="AJ76">
        <v>0</v>
      </c>
      <c r="AK76" t="s">
        <v>71</v>
      </c>
      <c r="AL76" t="s">
        <v>437</v>
      </c>
      <c r="AM76">
        <v>1000</v>
      </c>
      <c r="AN76" t="s">
        <v>438</v>
      </c>
      <c r="AO76">
        <v>1000000</v>
      </c>
      <c r="AP76" t="s">
        <v>439</v>
      </c>
      <c r="AQ76">
        <v>20</v>
      </c>
      <c r="AR76" t="s">
        <v>440</v>
      </c>
      <c r="AS76">
        <v>1000</v>
      </c>
      <c r="AT76" t="s">
        <v>441</v>
      </c>
      <c r="AU76">
        <v>30</v>
      </c>
      <c r="AV76" t="s">
        <v>442</v>
      </c>
      <c r="AW76">
        <v>30</v>
      </c>
      <c r="AX76" t="s">
        <v>443</v>
      </c>
      <c r="AY76">
        <v>1</v>
      </c>
      <c r="AZ76" t="s">
        <v>444</v>
      </c>
      <c r="BA76">
        <v>0</v>
      </c>
      <c r="BB76" t="s">
        <v>445</v>
      </c>
      <c r="BC76">
        <v>1000000</v>
      </c>
    </row>
    <row r="77" spans="1:55">
      <c r="A77">
        <v>1036</v>
      </c>
      <c r="B77" t="s">
        <v>425</v>
      </c>
      <c r="C77">
        <v>4</v>
      </c>
      <c r="D77" t="s">
        <v>426</v>
      </c>
      <c r="E77">
        <v>494</v>
      </c>
      <c r="F77" t="s">
        <v>427</v>
      </c>
      <c r="G77" t="s">
        <v>428</v>
      </c>
      <c r="H77">
        <v>3403.87</v>
      </c>
      <c r="I77" t="s">
        <v>429</v>
      </c>
      <c r="J77">
        <v>0.000712</v>
      </c>
      <c r="K77" t="s">
        <v>71</v>
      </c>
      <c r="L77" t="s">
        <v>430</v>
      </c>
      <c r="M77">
        <v>208.297031</v>
      </c>
      <c r="N77" t="s">
        <v>71</v>
      </c>
      <c r="O77" t="s">
        <v>431</v>
      </c>
      <c r="P77">
        <v>0.00092</v>
      </c>
      <c r="Q77" t="s">
        <v>71</v>
      </c>
      <c r="R77" t="s">
        <v>432</v>
      </c>
      <c r="S77" t="e">
        <f t="shared" si="2"/>
        <v>#NAME?</v>
      </c>
      <c r="T77" t="s">
        <v>71</v>
      </c>
      <c r="U77" t="s">
        <v>70</v>
      </c>
      <c r="V77">
        <v>0.416233</v>
      </c>
      <c r="W77" t="s">
        <v>71</v>
      </c>
      <c r="X77" t="s">
        <v>433</v>
      </c>
      <c r="Y77">
        <v>0</v>
      </c>
      <c r="Z77" t="s">
        <v>72</v>
      </c>
      <c r="AA77">
        <v>0</v>
      </c>
      <c r="AB77" t="s">
        <v>71</v>
      </c>
      <c r="AC77" t="s">
        <v>73</v>
      </c>
      <c r="AD77">
        <v>0</v>
      </c>
      <c r="AE77" t="s">
        <v>71</v>
      </c>
      <c r="AF77" t="s">
        <v>446</v>
      </c>
      <c r="AG77">
        <v>0</v>
      </c>
      <c r="AH77" t="s">
        <v>71</v>
      </c>
      <c r="AI77" t="s">
        <v>74</v>
      </c>
      <c r="AJ77">
        <v>0</v>
      </c>
      <c r="AK77" t="s">
        <v>71</v>
      </c>
      <c r="AL77" t="s">
        <v>437</v>
      </c>
      <c r="AM77">
        <v>1000</v>
      </c>
      <c r="AN77" t="s">
        <v>438</v>
      </c>
      <c r="AO77">
        <v>1000000</v>
      </c>
      <c r="AP77" t="s">
        <v>439</v>
      </c>
      <c r="AQ77">
        <v>25</v>
      </c>
      <c r="AR77" t="s">
        <v>440</v>
      </c>
      <c r="AS77">
        <v>1000</v>
      </c>
      <c r="AT77" t="s">
        <v>441</v>
      </c>
      <c r="AU77">
        <v>30</v>
      </c>
      <c r="AV77" t="s">
        <v>442</v>
      </c>
      <c r="AW77">
        <v>30</v>
      </c>
      <c r="AX77" t="s">
        <v>443</v>
      </c>
      <c r="AY77">
        <v>1</v>
      </c>
      <c r="AZ77" t="s">
        <v>444</v>
      </c>
      <c r="BA77">
        <v>0</v>
      </c>
      <c r="BB77" t="s">
        <v>445</v>
      </c>
      <c r="BC77">
        <v>1000000</v>
      </c>
    </row>
    <row r="78" spans="1:55">
      <c r="A78">
        <v>1035</v>
      </c>
      <c r="B78" t="s">
        <v>425</v>
      </c>
      <c r="C78">
        <v>4</v>
      </c>
      <c r="D78" t="s">
        <v>426</v>
      </c>
      <c r="E78">
        <v>570</v>
      </c>
      <c r="F78" t="s">
        <v>427</v>
      </c>
      <c r="G78" t="s">
        <v>428</v>
      </c>
      <c r="H78">
        <v>1068.054</v>
      </c>
      <c r="I78" t="s">
        <v>429</v>
      </c>
      <c r="J78">
        <v>0.000821</v>
      </c>
      <c r="K78" t="s">
        <v>71</v>
      </c>
      <c r="L78" t="s">
        <v>430</v>
      </c>
      <c r="M78">
        <v>234.735827</v>
      </c>
      <c r="N78" t="s">
        <v>71</v>
      </c>
      <c r="O78" t="s">
        <v>431</v>
      </c>
      <c r="P78">
        <v>0.001056</v>
      </c>
      <c r="Q78" t="s">
        <v>71</v>
      </c>
      <c r="R78" t="s">
        <v>432</v>
      </c>
      <c r="S78" t="e">
        <f t="shared" si="2"/>
        <v>#NAME?</v>
      </c>
      <c r="T78" t="s">
        <v>71</v>
      </c>
      <c r="U78" t="s">
        <v>70</v>
      </c>
      <c r="V78">
        <v>0.457013</v>
      </c>
      <c r="W78" t="s">
        <v>71</v>
      </c>
      <c r="X78" t="s">
        <v>433</v>
      </c>
      <c r="Y78">
        <v>0</v>
      </c>
      <c r="Z78" t="s">
        <v>72</v>
      </c>
      <c r="AA78">
        <v>0</v>
      </c>
      <c r="AB78" t="s">
        <v>71</v>
      </c>
      <c r="AC78" t="s">
        <v>73</v>
      </c>
      <c r="AD78">
        <v>0</v>
      </c>
      <c r="AE78" t="s">
        <v>71</v>
      </c>
      <c r="AF78" t="s">
        <v>446</v>
      </c>
      <c r="AG78">
        <v>0</v>
      </c>
      <c r="AH78" t="s">
        <v>71</v>
      </c>
      <c r="AI78" t="s">
        <v>74</v>
      </c>
      <c r="AJ78">
        <v>0</v>
      </c>
      <c r="AK78" t="s">
        <v>71</v>
      </c>
      <c r="AL78" t="s">
        <v>437</v>
      </c>
      <c r="AM78">
        <v>1000</v>
      </c>
      <c r="AN78" t="s">
        <v>438</v>
      </c>
      <c r="AO78">
        <v>1000000</v>
      </c>
      <c r="AP78" t="s">
        <v>439</v>
      </c>
      <c r="AQ78">
        <v>30</v>
      </c>
      <c r="AR78" t="s">
        <v>440</v>
      </c>
      <c r="AS78">
        <v>1000</v>
      </c>
      <c r="AT78" t="s">
        <v>441</v>
      </c>
      <c r="AU78">
        <v>30</v>
      </c>
      <c r="AV78" t="s">
        <v>442</v>
      </c>
      <c r="AW78">
        <v>30</v>
      </c>
      <c r="AX78" t="s">
        <v>443</v>
      </c>
      <c r="AY78">
        <v>1</v>
      </c>
      <c r="AZ78" t="s">
        <v>444</v>
      </c>
      <c r="BA78">
        <v>0</v>
      </c>
      <c r="BB78" t="s">
        <v>445</v>
      </c>
      <c r="BC78">
        <v>1000000</v>
      </c>
    </row>
    <row r="79" spans="1:55">
      <c r="A79">
        <v>1034</v>
      </c>
      <c r="B79" t="s">
        <v>425</v>
      </c>
      <c r="C79">
        <v>4</v>
      </c>
      <c r="D79" t="s">
        <v>426</v>
      </c>
      <c r="E79">
        <v>69</v>
      </c>
      <c r="F79" t="s">
        <v>427</v>
      </c>
      <c r="G79" t="s">
        <v>428</v>
      </c>
      <c r="H79">
        <v>11.472</v>
      </c>
      <c r="I79" t="s">
        <v>429</v>
      </c>
      <c r="J79">
        <v>0.000264</v>
      </c>
      <c r="K79" t="s">
        <v>71</v>
      </c>
      <c r="L79" t="s">
        <v>430</v>
      </c>
      <c r="M79">
        <v>47.329199</v>
      </c>
      <c r="N79" t="s">
        <v>71</v>
      </c>
      <c r="O79" t="s">
        <v>431</v>
      </c>
      <c r="P79">
        <v>0.000422</v>
      </c>
      <c r="Q79" t="s">
        <v>71</v>
      </c>
      <c r="R79" t="s">
        <v>432</v>
      </c>
      <c r="S79" t="e">
        <f t="shared" si="2"/>
        <v>#NAME?</v>
      </c>
      <c r="T79" t="s">
        <v>71</v>
      </c>
      <c r="U79" t="s">
        <v>70</v>
      </c>
      <c r="V79">
        <v>0.087449</v>
      </c>
      <c r="W79" t="s">
        <v>71</v>
      </c>
      <c r="X79" t="s">
        <v>433</v>
      </c>
      <c r="Y79">
        <v>0</v>
      </c>
      <c r="Z79" t="s">
        <v>72</v>
      </c>
      <c r="AA79">
        <v>0</v>
      </c>
      <c r="AB79" t="s">
        <v>71</v>
      </c>
      <c r="AC79" t="s">
        <v>73</v>
      </c>
      <c r="AD79">
        <v>0</v>
      </c>
      <c r="AE79" t="s">
        <v>71</v>
      </c>
      <c r="AF79" t="s">
        <v>446</v>
      </c>
      <c r="AG79">
        <v>0</v>
      </c>
      <c r="AH79" t="s">
        <v>71</v>
      </c>
      <c r="AI79" t="s">
        <v>74</v>
      </c>
      <c r="AJ79">
        <v>0</v>
      </c>
      <c r="AK79" t="s">
        <v>71</v>
      </c>
      <c r="AL79" t="s">
        <v>437</v>
      </c>
      <c r="AM79">
        <v>1000</v>
      </c>
      <c r="AN79" t="s">
        <v>438</v>
      </c>
      <c r="AO79">
        <v>300000</v>
      </c>
      <c r="AP79" t="s">
        <v>439</v>
      </c>
      <c r="AQ79">
        <v>10</v>
      </c>
      <c r="AR79" t="s">
        <v>440</v>
      </c>
      <c r="AS79">
        <v>1000</v>
      </c>
      <c r="AT79" t="s">
        <v>441</v>
      </c>
      <c r="AU79">
        <v>20</v>
      </c>
      <c r="AV79" t="s">
        <v>442</v>
      </c>
      <c r="AW79">
        <v>20</v>
      </c>
      <c r="AX79" t="s">
        <v>443</v>
      </c>
      <c r="AY79">
        <v>1</v>
      </c>
      <c r="AZ79" t="s">
        <v>444</v>
      </c>
      <c r="BA79">
        <v>0</v>
      </c>
      <c r="BB79" t="s">
        <v>445</v>
      </c>
      <c r="BC79">
        <v>1000000</v>
      </c>
    </row>
    <row r="80" spans="1:55">
      <c r="A80">
        <v>1033</v>
      </c>
      <c r="B80" t="s">
        <v>425</v>
      </c>
      <c r="C80">
        <v>4</v>
      </c>
      <c r="D80" t="s">
        <v>426</v>
      </c>
      <c r="E80">
        <v>228</v>
      </c>
      <c r="F80" t="s">
        <v>427</v>
      </c>
      <c r="G80" t="s">
        <v>428</v>
      </c>
      <c r="H80">
        <v>31.76</v>
      </c>
      <c r="I80" t="s">
        <v>429</v>
      </c>
      <c r="J80">
        <v>0.000284</v>
      </c>
      <c r="K80" t="s">
        <v>71</v>
      </c>
      <c r="L80" t="s">
        <v>430</v>
      </c>
      <c r="M80">
        <v>180.886293</v>
      </c>
      <c r="N80" t="s">
        <v>71</v>
      </c>
      <c r="O80" t="s">
        <v>431</v>
      </c>
      <c r="P80">
        <v>0.000465</v>
      </c>
      <c r="Q80" t="s">
        <v>71</v>
      </c>
      <c r="R80" t="s">
        <v>432</v>
      </c>
      <c r="S80" t="e">
        <f t="shared" si="2"/>
        <v>#NAME?</v>
      </c>
      <c r="T80" t="s">
        <v>71</v>
      </c>
      <c r="U80" t="s">
        <v>70</v>
      </c>
      <c r="V80">
        <v>0.307835</v>
      </c>
      <c r="W80" t="s">
        <v>71</v>
      </c>
      <c r="X80" t="s">
        <v>433</v>
      </c>
      <c r="Y80">
        <v>0</v>
      </c>
      <c r="Z80" t="s">
        <v>72</v>
      </c>
      <c r="AA80">
        <v>0</v>
      </c>
      <c r="AB80" t="s">
        <v>71</v>
      </c>
      <c r="AC80" t="s">
        <v>73</v>
      </c>
      <c r="AD80">
        <v>0</v>
      </c>
      <c r="AE80" t="s">
        <v>71</v>
      </c>
      <c r="AF80" t="s">
        <v>446</v>
      </c>
      <c r="AG80">
        <v>0</v>
      </c>
      <c r="AH80" t="s">
        <v>71</v>
      </c>
      <c r="AI80" t="s">
        <v>74</v>
      </c>
      <c r="AJ80">
        <v>0</v>
      </c>
      <c r="AK80" t="s">
        <v>71</v>
      </c>
      <c r="AL80" t="s">
        <v>437</v>
      </c>
      <c r="AM80">
        <v>1000</v>
      </c>
      <c r="AN80" t="s">
        <v>438</v>
      </c>
      <c r="AO80">
        <v>1000000</v>
      </c>
      <c r="AP80" t="s">
        <v>439</v>
      </c>
      <c r="AQ80">
        <v>10</v>
      </c>
      <c r="AR80" t="s">
        <v>440</v>
      </c>
      <c r="AS80">
        <v>1000</v>
      </c>
      <c r="AT80" t="s">
        <v>441</v>
      </c>
      <c r="AU80">
        <v>20</v>
      </c>
      <c r="AV80" t="s">
        <v>442</v>
      </c>
      <c r="AW80">
        <v>20</v>
      </c>
      <c r="AX80" t="s">
        <v>443</v>
      </c>
      <c r="AY80">
        <v>1</v>
      </c>
      <c r="AZ80" t="s">
        <v>444</v>
      </c>
      <c r="BA80">
        <v>0</v>
      </c>
      <c r="BB80" t="s">
        <v>445</v>
      </c>
      <c r="BC80">
        <v>1000000</v>
      </c>
    </row>
    <row r="81" spans="1:55">
      <c r="A81">
        <v>1032</v>
      </c>
      <c r="B81" t="s">
        <v>425</v>
      </c>
      <c r="C81">
        <v>4</v>
      </c>
      <c r="D81" t="s">
        <v>426</v>
      </c>
      <c r="E81">
        <v>681</v>
      </c>
      <c r="F81" t="s">
        <v>427</v>
      </c>
      <c r="G81" t="s">
        <v>428</v>
      </c>
      <c r="H81">
        <v>96.925</v>
      </c>
      <c r="I81" t="s">
        <v>429</v>
      </c>
      <c r="J81">
        <v>0.000299</v>
      </c>
      <c r="K81" t="s">
        <v>71</v>
      </c>
      <c r="L81" t="s">
        <v>430</v>
      </c>
      <c r="M81">
        <v>563.39731</v>
      </c>
      <c r="N81" t="s">
        <v>71</v>
      </c>
      <c r="O81" t="s">
        <v>431</v>
      </c>
      <c r="P81">
        <v>0.000487</v>
      </c>
      <c r="Q81" t="s">
        <v>71</v>
      </c>
      <c r="R81" t="s">
        <v>432</v>
      </c>
      <c r="S81" t="e">
        <f t="shared" si="2"/>
        <v>#NAME?</v>
      </c>
      <c r="T81" t="s">
        <v>71</v>
      </c>
      <c r="U81" t="s">
        <v>70</v>
      </c>
      <c r="V81">
        <v>0.965212</v>
      </c>
      <c r="W81" t="s">
        <v>71</v>
      </c>
      <c r="X81" t="s">
        <v>433</v>
      </c>
      <c r="Y81">
        <v>0</v>
      </c>
      <c r="Z81" t="s">
        <v>72</v>
      </c>
      <c r="AA81">
        <v>0</v>
      </c>
      <c r="AB81" t="s">
        <v>71</v>
      </c>
      <c r="AC81" t="s">
        <v>73</v>
      </c>
      <c r="AD81">
        <v>0</v>
      </c>
      <c r="AE81" t="s">
        <v>71</v>
      </c>
      <c r="AF81" t="s">
        <v>446</v>
      </c>
      <c r="AG81">
        <v>0</v>
      </c>
      <c r="AH81" t="s">
        <v>71</v>
      </c>
      <c r="AI81" t="s">
        <v>74</v>
      </c>
      <c r="AJ81">
        <v>0</v>
      </c>
      <c r="AK81" t="s">
        <v>71</v>
      </c>
      <c r="AL81" t="s">
        <v>437</v>
      </c>
      <c r="AM81">
        <v>1000</v>
      </c>
      <c r="AN81" t="s">
        <v>438</v>
      </c>
      <c r="AO81">
        <v>3000000</v>
      </c>
      <c r="AP81" t="s">
        <v>439</v>
      </c>
      <c r="AQ81">
        <v>10</v>
      </c>
      <c r="AR81" t="s">
        <v>440</v>
      </c>
      <c r="AS81">
        <v>1000</v>
      </c>
      <c r="AT81" t="s">
        <v>441</v>
      </c>
      <c r="AU81">
        <v>20</v>
      </c>
      <c r="AV81" t="s">
        <v>442</v>
      </c>
      <c r="AW81">
        <v>20</v>
      </c>
      <c r="AX81" t="s">
        <v>443</v>
      </c>
      <c r="AY81">
        <v>1</v>
      </c>
      <c r="AZ81" t="s">
        <v>444</v>
      </c>
      <c r="BA81">
        <v>0</v>
      </c>
      <c r="BB81" t="s">
        <v>445</v>
      </c>
      <c r="BC81">
        <v>1000000</v>
      </c>
    </row>
    <row r="82" spans="1:55">
      <c r="A82">
        <v>1031</v>
      </c>
      <c r="B82" t="s">
        <v>425</v>
      </c>
      <c r="C82">
        <v>4</v>
      </c>
      <c r="D82" t="s">
        <v>426</v>
      </c>
      <c r="E82">
        <v>1134</v>
      </c>
      <c r="F82" t="s">
        <v>427</v>
      </c>
      <c r="G82" t="s">
        <v>428</v>
      </c>
      <c r="H82">
        <v>166.649</v>
      </c>
      <c r="I82" t="s">
        <v>429</v>
      </c>
      <c r="J82">
        <v>0.000299</v>
      </c>
      <c r="K82" t="s">
        <v>71</v>
      </c>
      <c r="L82" t="s">
        <v>430</v>
      </c>
      <c r="M82">
        <v>964.722882</v>
      </c>
      <c r="N82" t="s">
        <v>71</v>
      </c>
      <c r="O82" t="s">
        <v>431</v>
      </c>
      <c r="P82">
        <v>0.000492</v>
      </c>
      <c r="Q82" t="s">
        <v>71</v>
      </c>
      <c r="R82" t="s">
        <v>432</v>
      </c>
      <c r="S82" t="e">
        <f t="shared" si="2"/>
        <v>#NAME?</v>
      </c>
      <c r="T82" t="s">
        <v>71</v>
      </c>
      <c r="U82" t="s">
        <v>70</v>
      </c>
      <c r="V82">
        <v>1.814002</v>
      </c>
      <c r="W82" t="s">
        <v>71</v>
      </c>
      <c r="X82" t="s">
        <v>433</v>
      </c>
      <c r="Y82">
        <v>0</v>
      </c>
      <c r="Z82" t="s">
        <v>72</v>
      </c>
      <c r="AA82">
        <v>0</v>
      </c>
      <c r="AB82" t="s">
        <v>71</v>
      </c>
      <c r="AC82" t="s">
        <v>73</v>
      </c>
      <c r="AD82">
        <v>0</v>
      </c>
      <c r="AE82" t="s">
        <v>71</v>
      </c>
      <c r="AF82" t="s">
        <v>446</v>
      </c>
      <c r="AG82">
        <v>0</v>
      </c>
      <c r="AH82" t="s">
        <v>71</v>
      </c>
      <c r="AI82" t="s">
        <v>74</v>
      </c>
      <c r="AJ82">
        <v>0</v>
      </c>
      <c r="AK82" t="s">
        <v>71</v>
      </c>
      <c r="AL82" t="s">
        <v>437</v>
      </c>
      <c r="AM82">
        <v>1000</v>
      </c>
      <c r="AN82" t="s">
        <v>438</v>
      </c>
      <c r="AO82">
        <v>5000000</v>
      </c>
      <c r="AP82" t="s">
        <v>439</v>
      </c>
      <c r="AQ82">
        <v>10</v>
      </c>
      <c r="AR82" t="s">
        <v>440</v>
      </c>
      <c r="AS82">
        <v>1000</v>
      </c>
      <c r="AT82" t="s">
        <v>441</v>
      </c>
      <c r="AU82">
        <v>20</v>
      </c>
      <c r="AV82" t="s">
        <v>442</v>
      </c>
      <c r="AW82">
        <v>20</v>
      </c>
      <c r="AX82" t="s">
        <v>443</v>
      </c>
      <c r="AY82">
        <v>1</v>
      </c>
      <c r="AZ82" t="s">
        <v>444</v>
      </c>
      <c r="BA82">
        <v>0</v>
      </c>
      <c r="BB82" t="s">
        <v>445</v>
      </c>
      <c r="BC82">
        <v>1000000</v>
      </c>
    </row>
    <row r="83" spans="1:55">
      <c r="A83">
        <v>1030</v>
      </c>
      <c r="B83" t="s">
        <v>425</v>
      </c>
      <c r="C83">
        <v>4</v>
      </c>
      <c r="D83" t="s">
        <v>426</v>
      </c>
      <c r="E83">
        <v>1587</v>
      </c>
      <c r="F83" t="s">
        <v>427</v>
      </c>
      <c r="G83" t="s">
        <v>428</v>
      </c>
      <c r="H83">
        <v>228.884</v>
      </c>
      <c r="I83" t="s">
        <v>429</v>
      </c>
      <c r="J83">
        <v>0.000295</v>
      </c>
      <c r="K83" t="s">
        <v>71</v>
      </c>
      <c r="L83" t="s">
        <v>430</v>
      </c>
      <c r="M83">
        <v>1667.135877</v>
      </c>
      <c r="N83" t="s">
        <v>71</v>
      </c>
      <c r="O83" t="s">
        <v>431</v>
      </c>
      <c r="P83">
        <v>0.000533</v>
      </c>
      <c r="Q83" t="s">
        <v>71</v>
      </c>
      <c r="R83" t="s">
        <v>432</v>
      </c>
      <c r="S83" t="e">
        <f t="shared" si="2"/>
        <v>#NAME?</v>
      </c>
      <c r="T83" t="s">
        <v>71</v>
      </c>
      <c r="U83" t="s">
        <v>70</v>
      </c>
      <c r="V83">
        <v>2.848706</v>
      </c>
      <c r="W83" t="s">
        <v>71</v>
      </c>
      <c r="X83" t="s">
        <v>433</v>
      </c>
      <c r="Y83">
        <v>0</v>
      </c>
      <c r="Z83" t="s">
        <v>72</v>
      </c>
      <c r="AA83">
        <v>0</v>
      </c>
      <c r="AB83" t="s">
        <v>71</v>
      </c>
      <c r="AC83" t="s">
        <v>73</v>
      </c>
      <c r="AD83">
        <v>0</v>
      </c>
      <c r="AE83" t="s">
        <v>71</v>
      </c>
      <c r="AF83" t="s">
        <v>446</v>
      </c>
      <c r="AG83">
        <v>0</v>
      </c>
      <c r="AH83" t="s">
        <v>71</v>
      </c>
      <c r="AI83" t="s">
        <v>74</v>
      </c>
      <c r="AJ83">
        <v>0</v>
      </c>
      <c r="AK83" t="s">
        <v>71</v>
      </c>
      <c r="AL83" t="s">
        <v>437</v>
      </c>
      <c r="AM83">
        <v>1000</v>
      </c>
      <c r="AN83" t="s">
        <v>438</v>
      </c>
      <c r="AO83">
        <v>7000000</v>
      </c>
      <c r="AP83" t="s">
        <v>439</v>
      </c>
      <c r="AQ83">
        <v>10</v>
      </c>
      <c r="AR83" t="s">
        <v>440</v>
      </c>
      <c r="AS83">
        <v>1000</v>
      </c>
      <c r="AT83" t="s">
        <v>441</v>
      </c>
      <c r="AU83">
        <v>20</v>
      </c>
      <c r="AV83" t="s">
        <v>442</v>
      </c>
      <c r="AW83">
        <v>20</v>
      </c>
      <c r="AX83" t="s">
        <v>443</v>
      </c>
      <c r="AY83">
        <v>1</v>
      </c>
      <c r="AZ83" t="s">
        <v>444</v>
      </c>
      <c r="BA83">
        <v>0</v>
      </c>
      <c r="BB83" t="s">
        <v>445</v>
      </c>
      <c r="BC83">
        <v>1000000</v>
      </c>
    </row>
    <row r="84" spans="1:55">
      <c r="A84">
        <v>1029</v>
      </c>
      <c r="B84" t="s">
        <v>425</v>
      </c>
      <c r="C84">
        <v>4</v>
      </c>
      <c r="D84" t="s">
        <v>426</v>
      </c>
      <c r="E84">
        <v>2040</v>
      </c>
      <c r="F84" t="s">
        <v>427</v>
      </c>
      <c r="G84" t="s">
        <v>428</v>
      </c>
      <c r="H84">
        <v>290.868</v>
      </c>
      <c r="I84" t="s">
        <v>429</v>
      </c>
      <c r="J84">
        <v>0.000286</v>
      </c>
      <c r="K84" t="s">
        <v>71</v>
      </c>
      <c r="L84" t="s">
        <v>430</v>
      </c>
      <c r="M84">
        <v>2775.068246</v>
      </c>
      <c r="N84" t="s">
        <v>71</v>
      </c>
      <c r="O84" t="s">
        <v>431</v>
      </c>
      <c r="P84">
        <v>0.000594</v>
      </c>
      <c r="Q84" t="s">
        <v>71</v>
      </c>
      <c r="R84" t="s">
        <v>432</v>
      </c>
      <c r="S84" t="e">
        <f t="shared" si="2"/>
        <v>#NAME?</v>
      </c>
      <c r="T84" t="s">
        <v>71</v>
      </c>
      <c r="U84" t="s">
        <v>70</v>
      </c>
      <c r="V84">
        <v>7.521414</v>
      </c>
      <c r="W84" t="s">
        <v>71</v>
      </c>
      <c r="X84" t="s">
        <v>433</v>
      </c>
      <c r="Y84">
        <v>0</v>
      </c>
      <c r="Z84" t="s">
        <v>72</v>
      </c>
      <c r="AA84">
        <v>0</v>
      </c>
      <c r="AB84" t="s">
        <v>71</v>
      </c>
      <c r="AC84" t="s">
        <v>73</v>
      </c>
      <c r="AD84">
        <v>0</v>
      </c>
      <c r="AE84" t="s">
        <v>71</v>
      </c>
      <c r="AF84" t="s">
        <v>446</v>
      </c>
      <c r="AG84">
        <v>0</v>
      </c>
      <c r="AH84" t="s">
        <v>71</v>
      </c>
      <c r="AI84" t="s">
        <v>74</v>
      </c>
      <c r="AJ84">
        <v>0</v>
      </c>
      <c r="AK84" t="s">
        <v>71</v>
      </c>
      <c r="AL84" t="s">
        <v>437</v>
      </c>
      <c r="AM84">
        <v>1000</v>
      </c>
      <c r="AN84" t="s">
        <v>438</v>
      </c>
      <c r="AO84">
        <v>9000000</v>
      </c>
      <c r="AP84" t="s">
        <v>439</v>
      </c>
      <c r="AQ84">
        <v>10</v>
      </c>
      <c r="AR84" t="s">
        <v>440</v>
      </c>
      <c r="AS84">
        <v>1000</v>
      </c>
      <c r="AT84" t="s">
        <v>441</v>
      </c>
      <c r="AU84">
        <v>20</v>
      </c>
      <c r="AV84" t="s">
        <v>442</v>
      </c>
      <c r="AW84">
        <v>20</v>
      </c>
      <c r="AX84" t="s">
        <v>443</v>
      </c>
      <c r="AY84">
        <v>1</v>
      </c>
      <c r="AZ84" t="s">
        <v>444</v>
      </c>
      <c r="BA84">
        <v>0</v>
      </c>
      <c r="BB84" t="s">
        <v>445</v>
      </c>
      <c r="BC84">
        <v>1000000</v>
      </c>
    </row>
    <row r="85" spans="1:55">
      <c r="A85">
        <v>1028</v>
      </c>
      <c r="B85" t="s">
        <v>425</v>
      </c>
      <c r="C85">
        <v>1</v>
      </c>
      <c r="D85" t="s">
        <v>426</v>
      </c>
      <c r="E85">
        <v>1119</v>
      </c>
      <c r="F85" t="s">
        <v>427</v>
      </c>
      <c r="G85" t="s">
        <v>428</v>
      </c>
      <c r="H85">
        <v>220.735</v>
      </c>
      <c r="I85" t="s">
        <v>429</v>
      </c>
      <c r="J85">
        <v>0.000288</v>
      </c>
      <c r="K85" t="s">
        <v>71</v>
      </c>
      <c r="L85" t="s">
        <v>430</v>
      </c>
      <c r="M85">
        <v>199.516234</v>
      </c>
      <c r="N85" t="s">
        <v>71</v>
      </c>
      <c r="O85" t="s">
        <v>431</v>
      </c>
      <c r="P85">
        <v>0.000317</v>
      </c>
      <c r="Q85" t="s">
        <v>71</v>
      </c>
      <c r="R85" t="s">
        <v>432</v>
      </c>
      <c r="S85" t="e">
        <f t="shared" si="2"/>
        <v>#NAME?</v>
      </c>
      <c r="T85" t="s">
        <v>71</v>
      </c>
      <c r="U85" t="s">
        <v>70</v>
      </c>
      <c r="V85">
        <v>12.08961</v>
      </c>
      <c r="W85" t="s">
        <v>71</v>
      </c>
      <c r="X85" t="s">
        <v>433</v>
      </c>
      <c r="Y85">
        <v>0</v>
      </c>
      <c r="Z85" t="s">
        <v>72</v>
      </c>
      <c r="AA85">
        <v>0</v>
      </c>
      <c r="AB85" t="s">
        <v>71</v>
      </c>
      <c r="AC85" t="s">
        <v>73</v>
      </c>
      <c r="AD85">
        <v>0</v>
      </c>
      <c r="AE85" t="s">
        <v>71</v>
      </c>
      <c r="AF85" t="s">
        <v>446</v>
      </c>
      <c r="AG85">
        <v>0</v>
      </c>
      <c r="AH85" t="s">
        <v>71</v>
      </c>
      <c r="AI85" t="s">
        <v>74</v>
      </c>
      <c r="AJ85">
        <v>0</v>
      </c>
      <c r="AK85" t="s">
        <v>71</v>
      </c>
      <c r="AL85" t="s">
        <v>437</v>
      </c>
      <c r="AM85">
        <v>1000</v>
      </c>
      <c r="AN85" t="s">
        <v>438</v>
      </c>
      <c r="AO85">
        <v>7000000</v>
      </c>
      <c r="AP85" t="s">
        <v>439</v>
      </c>
      <c r="AQ85">
        <v>10</v>
      </c>
      <c r="AR85" t="s">
        <v>440</v>
      </c>
      <c r="AS85">
        <v>1000</v>
      </c>
      <c r="AT85" t="s">
        <v>441</v>
      </c>
      <c r="AU85">
        <v>20</v>
      </c>
      <c r="AV85" t="s">
        <v>442</v>
      </c>
      <c r="AW85">
        <v>20</v>
      </c>
      <c r="AX85" t="s">
        <v>443</v>
      </c>
      <c r="AY85">
        <v>1</v>
      </c>
      <c r="AZ85" t="s">
        <v>444</v>
      </c>
      <c r="BA85">
        <v>0</v>
      </c>
      <c r="BB85" t="s">
        <v>445</v>
      </c>
      <c r="BC85">
        <v>1000000</v>
      </c>
    </row>
    <row r="86" spans="1:55">
      <c r="A86">
        <v>1027</v>
      </c>
      <c r="B86" t="s">
        <v>425</v>
      </c>
      <c r="C86">
        <v>1</v>
      </c>
      <c r="D86" t="s">
        <v>426</v>
      </c>
      <c r="E86">
        <v>1439</v>
      </c>
      <c r="F86" t="s">
        <v>427</v>
      </c>
      <c r="G86" t="s">
        <v>428</v>
      </c>
      <c r="H86">
        <v>286.739</v>
      </c>
      <c r="I86" t="s">
        <v>429</v>
      </c>
      <c r="J86">
        <v>0.000278</v>
      </c>
      <c r="K86" t="s">
        <v>71</v>
      </c>
      <c r="L86" t="s">
        <v>430</v>
      </c>
      <c r="M86">
        <v>222.252839</v>
      </c>
      <c r="N86" t="s">
        <v>71</v>
      </c>
      <c r="O86" t="s">
        <v>431</v>
      </c>
      <c r="P86">
        <v>0.000303</v>
      </c>
      <c r="Q86" t="s">
        <v>71</v>
      </c>
      <c r="R86" t="s">
        <v>432</v>
      </c>
      <c r="S86" t="e">
        <f t="shared" si="2"/>
        <v>#NAME?</v>
      </c>
      <c r="T86" t="s">
        <v>71</v>
      </c>
      <c r="U86" t="s">
        <v>70</v>
      </c>
      <c r="V86">
        <v>18.70203</v>
      </c>
      <c r="W86" t="s">
        <v>71</v>
      </c>
      <c r="X86" t="s">
        <v>433</v>
      </c>
      <c r="Y86">
        <v>0</v>
      </c>
      <c r="Z86" t="s">
        <v>72</v>
      </c>
      <c r="AA86">
        <v>0</v>
      </c>
      <c r="AB86" t="s">
        <v>71</v>
      </c>
      <c r="AC86" t="s">
        <v>73</v>
      </c>
      <c r="AD86">
        <v>0</v>
      </c>
      <c r="AE86" t="s">
        <v>71</v>
      </c>
      <c r="AF86" t="s">
        <v>446</v>
      </c>
      <c r="AG86">
        <v>0</v>
      </c>
      <c r="AH86" t="s">
        <v>71</v>
      </c>
      <c r="AI86" t="s">
        <v>74</v>
      </c>
      <c r="AJ86">
        <v>0</v>
      </c>
      <c r="AK86" t="s">
        <v>71</v>
      </c>
      <c r="AL86" t="s">
        <v>437</v>
      </c>
      <c r="AM86">
        <v>1000</v>
      </c>
      <c r="AN86" t="s">
        <v>438</v>
      </c>
      <c r="AO86">
        <v>9000000</v>
      </c>
      <c r="AP86" t="s">
        <v>439</v>
      </c>
      <c r="AQ86">
        <v>10</v>
      </c>
      <c r="AR86" t="s">
        <v>440</v>
      </c>
      <c r="AS86">
        <v>1000</v>
      </c>
      <c r="AT86" t="s">
        <v>441</v>
      </c>
      <c r="AU86">
        <v>20</v>
      </c>
      <c r="AV86" t="s">
        <v>442</v>
      </c>
      <c r="AW86">
        <v>20</v>
      </c>
      <c r="AX86" t="s">
        <v>443</v>
      </c>
      <c r="AY86">
        <v>1</v>
      </c>
      <c r="AZ86" t="s">
        <v>444</v>
      </c>
      <c r="BA86">
        <v>0</v>
      </c>
      <c r="BB86" t="s">
        <v>445</v>
      </c>
      <c r="BC86">
        <v>1000000</v>
      </c>
    </row>
    <row r="87" spans="1:55">
      <c r="A87">
        <v>1026</v>
      </c>
      <c r="B87" t="s">
        <v>425</v>
      </c>
      <c r="C87">
        <v>1</v>
      </c>
      <c r="D87" t="s">
        <v>426</v>
      </c>
      <c r="E87">
        <v>4359</v>
      </c>
      <c r="F87" t="s">
        <v>427</v>
      </c>
      <c r="G87" t="s">
        <v>428</v>
      </c>
      <c r="H87">
        <v>0</v>
      </c>
      <c r="I87" t="s">
        <v>429</v>
      </c>
      <c r="J87">
        <v>0.001275</v>
      </c>
      <c r="K87" t="s">
        <v>71</v>
      </c>
      <c r="L87" t="s">
        <v>430</v>
      </c>
      <c r="M87">
        <v>828.52643</v>
      </c>
      <c r="N87" t="s">
        <v>71</v>
      </c>
      <c r="O87" t="s">
        <v>431</v>
      </c>
      <c r="P87">
        <v>0.002103</v>
      </c>
      <c r="Q87" t="s">
        <v>71</v>
      </c>
      <c r="R87" t="s">
        <v>432</v>
      </c>
      <c r="S87" t="e">
        <f t="shared" si="2"/>
        <v>#NAME?</v>
      </c>
      <c r="T87" t="s">
        <v>71</v>
      </c>
      <c r="U87" t="s">
        <v>70</v>
      </c>
      <c r="V87">
        <v>4.206613</v>
      </c>
      <c r="W87" t="s">
        <v>71</v>
      </c>
      <c r="X87" t="s">
        <v>433</v>
      </c>
      <c r="Y87">
        <v>0</v>
      </c>
      <c r="Z87" t="s">
        <v>72</v>
      </c>
      <c r="AA87">
        <v>0.007667</v>
      </c>
      <c r="AB87" t="s">
        <v>71</v>
      </c>
      <c r="AC87" t="s">
        <v>73</v>
      </c>
      <c r="AD87">
        <v>0.051165</v>
      </c>
      <c r="AE87" t="s">
        <v>71</v>
      </c>
      <c r="AF87" t="s">
        <v>446</v>
      </c>
      <c r="AG87">
        <v>4.126684</v>
      </c>
      <c r="AH87" t="s">
        <v>71</v>
      </c>
      <c r="AI87" t="s">
        <v>74</v>
      </c>
      <c r="AJ87">
        <v>0.006816</v>
      </c>
      <c r="AK87" t="s">
        <v>71</v>
      </c>
      <c r="AL87" t="s">
        <v>437</v>
      </c>
      <c r="AM87">
        <v>1000</v>
      </c>
      <c r="AN87" t="s">
        <v>438</v>
      </c>
      <c r="AO87">
        <v>1000000</v>
      </c>
      <c r="AP87" t="s">
        <v>439</v>
      </c>
      <c r="AQ87">
        <v>5</v>
      </c>
      <c r="AR87" t="s">
        <v>440</v>
      </c>
      <c r="AS87">
        <v>1000</v>
      </c>
      <c r="AT87" t="s">
        <v>441</v>
      </c>
      <c r="AU87">
        <v>20</v>
      </c>
      <c r="AV87" t="s">
        <v>442</v>
      </c>
      <c r="AW87">
        <v>10000</v>
      </c>
      <c r="AX87" t="s">
        <v>443</v>
      </c>
      <c r="AY87">
        <v>20</v>
      </c>
      <c r="AZ87" t="s">
        <v>444</v>
      </c>
      <c r="BA87">
        <v>0</v>
      </c>
      <c r="BB87" t="s">
        <v>445</v>
      </c>
      <c r="BC87">
        <v>1000000</v>
      </c>
    </row>
    <row r="88" spans="1:55">
      <c r="A88">
        <v>1025</v>
      </c>
      <c r="B88" t="s">
        <v>425</v>
      </c>
      <c r="C88">
        <v>1</v>
      </c>
      <c r="D88" t="s">
        <v>426</v>
      </c>
      <c r="E88">
        <v>4359</v>
      </c>
      <c r="F88" t="s">
        <v>427</v>
      </c>
      <c r="G88" t="s">
        <v>428</v>
      </c>
      <c r="H88">
        <v>0.045</v>
      </c>
      <c r="I88" t="s">
        <v>429</v>
      </c>
      <c r="J88">
        <v>0.00129</v>
      </c>
      <c r="K88" t="s">
        <v>71</v>
      </c>
      <c r="L88" t="s">
        <v>430</v>
      </c>
      <c r="M88">
        <v>860.67657</v>
      </c>
      <c r="N88" t="s">
        <v>71</v>
      </c>
      <c r="O88" t="s">
        <v>431</v>
      </c>
      <c r="P88">
        <v>0.002151</v>
      </c>
      <c r="Q88" t="s">
        <v>71</v>
      </c>
      <c r="R88" t="s">
        <v>432</v>
      </c>
      <c r="S88" t="e">
        <f t="shared" si="2"/>
        <v>#NAME?</v>
      </c>
      <c r="T88" t="s">
        <v>71</v>
      </c>
      <c r="U88" t="s">
        <v>70</v>
      </c>
      <c r="V88">
        <v>1.965447</v>
      </c>
      <c r="W88" t="s">
        <v>71</v>
      </c>
      <c r="X88" t="s">
        <v>433</v>
      </c>
      <c r="Y88">
        <v>0</v>
      </c>
      <c r="Z88" t="s">
        <v>72</v>
      </c>
      <c r="AA88">
        <v>0.007444</v>
      </c>
      <c r="AB88" t="s">
        <v>71</v>
      </c>
      <c r="AC88" t="s">
        <v>73</v>
      </c>
      <c r="AD88">
        <v>0.051862</v>
      </c>
      <c r="AE88" t="s">
        <v>71</v>
      </c>
      <c r="AF88" t="s">
        <v>446</v>
      </c>
      <c r="AG88">
        <v>1.885834</v>
      </c>
      <c r="AH88" t="s">
        <v>71</v>
      </c>
      <c r="AI88" t="s">
        <v>74</v>
      </c>
      <c r="AJ88">
        <v>0.006802</v>
      </c>
      <c r="AK88" t="s">
        <v>71</v>
      </c>
      <c r="AL88" t="s">
        <v>437</v>
      </c>
      <c r="AM88">
        <v>1000</v>
      </c>
      <c r="AN88" t="s">
        <v>438</v>
      </c>
      <c r="AO88">
        <v>1000000</v>
      </c>
      <c r="AP88" t="s">
        <v>439</v>
      </c>
      <c r="AQ88">
        <v>5</v>
      </c>
      <c r="AR88" t="s">
        <v>440</v>
      </c>
      <c r="AS88">
        <v>1000</v>
      </c>
      <c r="AT88" t="s">
        <v>441</v>
      </c>
      <c r="AU88">
        <v>20</v>
      </c>
      <c r="AV88" t="s">
        <v>442</v>
      </c>
      <c r="AW88">
        <v>10000</v>
      </c>
      <c r="AX88" t="s">
        <v>443</v>
      </c>
      <c r="AY88">
        <v>50</v>
      </c>
      <c r="AZ88" t="s">
        <v>444</v>
      </c>
      <c r="BA88">
        <v>0</v>
      </c>
      <c r="BB88" t="s">
        <v>445</v>
      </c>
      <c r="BC88">
        <v>1000000</v>
      </c>
    </row>
    <row r="89" spans="1:55">
      <c r="A89">
        <v>1024</v>
      </c>
      <c r="B89" t="s">
        <v>425</v>
      </c>
      <c r="C89">
        <v>1</v>
      </c>
      <c r="D89" t="s">
        <v>426</v>
      </c>
      <c r="E89">
        <v>4359</v>
      </c>
      <c r="F89" t="s">
        <v>427</v>
      </c>
      <c r="G89" t="s">
        <v>428</v>
      </c>
      <c r="H89">
        <v>0.669</v>
      </c>
      <c r="I89" t="s">
        <v>429</v>
      </c>
      <c r="J89">
        <v>0.001311</v>
      </c>
      <c r="K89" t="s">
        <v>71</v>
      </c>
      <c r="L89" t="s">
        <v>430</v>
      </c>
      <c r="M89">
        <v>849.337621</v>
      </c>
      <c r="N89" t="s">
        <v>71</v>
      </c>
      <c r="O89" t="s">
        <v>431</v>
      </c>
      <c r="P89">
        <v>0.00216</v>
      </c>
      <c r="Q89" t="s">
        <v>71</v>
      </c>
      <c r="R89" t="s">
        <v>432</v>
      </c>
      <c r="S89" t="e">
        <f t="shared" si="2"/>
        <v>#NAME?</v>
      </c>
      <c r="T89" t="s">
        <v>71</v>
      </c>
      <c r="U89" t="s">
        <v>70</v>
      </c>
      <c r="V89">
        <v>1.395555</v>
      </c>
      <c r="W89" t="s">
        <v>71</v>
      </c>
      <c r="X89" t="s">
        <v>433</v>
      </c>
      <c r="Y89">
        <v>0</v>
      </c>
      <c r="Z89" t="s">
        <v>72</v>
      </c>
      <c r="AA89">
        <v>0.006901</v>
      </c>
      <c r="AB89" t="s">
        <v>71</v>
      </c>
      <c r="AC89" t="s">
        <v>73</v>
      </c>
      <c r="AD89">
        <v>0.049211</v>
      </c>
      <c r="AE89" t="s">
        <v>71</v>
      </c>
      <c r="AF89" t="s">
        <v>446</v>
      </c>
      <c r="AG89">
        <v>1.32018</v>
      </c>
      <c r="AH89" t="s">
        <v>71</v>
      </c>
      <c r="AI89" t="s">
        <v>74</v>
      </c>
      <c r="AJ89">
        <v>0.00682</v>
      </c>
      <c r="AK89" t="s">
        <v>71</v>
      </c>
      <c r="AL89" t="s">
        <v>437</v>
      </c>
      <c r="AM89">
        <v>1000</v>
      </c>
      <c r="AN89" t="s">
        <v>438</v>
      </c>
      <c r="AO89">
        <v>1000000</v>
      </c>
      <c r="AP89" t="s">
        <v>439</v>
      </c>
      <c r="AQ89">
        <v>5</v>
      </c>
      <c r="AR89" t="s">
        <v>440</v>
      </c>
      <c r="AS89">
        <v>1000</v>
      </c>
      <c r="AT89" t="s">
        <v>441</v>
      </c>
      <c r="AU89">
        <v>20</v>
      </c>
      <c r="AV89" t="s">
        <v>442</v>
      </c>
      <c r="AW89">
        <v>10000</v>
      </c>
      <c r="AX89" t="s">
        <v>443</v>
      </c>
      <c r="AY89">
        <v>100</v>
      </c>
      <c r="AZ89" t="s">
        <v>444</v>
      </c>
      <c r="BA89">
        <v>0</v>
      </c>
      <c r="BB89" t="s">
        <v>445</v>
      </c>
      <c r="BC89">
        <v>1000000</v>
      </c>
    </row>
    <row r="90" spans="1:55">
      <c r="A90">
        <v>1023</v>
      </c>
      <c r="B90" t="s">
        <v>425</v>
      </c>
      <c r="C90">
        <v>1</v>
      </c>
      <c r="D90" t="s">
        <v>426</v>
      </c>
      <c r="E90">
        <v>4359</v>
      </c>
      <c r="F90" t="s">
        <v>427</v>
      </c>
      <c r="G90" t="s">
        <v>428</v>
      </c>
      <c r="H90">
        <v>245.47</v>
      </c>
      <c r="I90" t="s">
        <v>429</v>
      </c>
      <c r="J90">
        <v>0.001262</v>
      </c>
      <c r="K90" t="s">
        <v>71</v>
      </c>
      <c r="L90" t="s">
        <v>430</v>
      </c>
      <c r="M90">
        <v>842.257807</v>
      </c>
      <c r="N90" t="s">
        <v>71</v>
      </c>
      <c r="O90" t="s">
        <v>431</v>
      </c>
      <c r="P90">
        <v>0.002104</v>
      </c>
      <c r="Q90" t="s">
        <v>71</v>
      </c>
      <c r="R90" t="s">
        <v>432</v>
      </c>
      <c r="S90" t="e">
        <f t="shared" si="2"/>
        <v>#NAME?</v>
      </c>
      <c r="T90" t="s">
        <v>71</v>
      </c>
      <c r="U90" t="s">
        <v>70</v>
      </c>
      <c r="V90">
        <v>3.345082</v>
      </c>
      <c r="W90" t="s">
        <v>71</v>
      </c>
      <c r="X90" t="s">
        <v>433</v>
      </c>
      <c r="Y90">
        <v>0</v>
      </c>
      <c r="Z90" t="s">
        <v>72</v>
      </c>
      <c r="AA90">
        <v>0.006263</v>
      </c>
      <c r="AB90" t="s">
        <v>71</v>
      </c>
      <c r="AC90" t="s">
        <v>73</v>
      </c>
      <c r="AD90">
        <v>0.050456</v>
      </c>
      <c r="AE90" t="s">
        <v>71</v>
      </c>
      <c r="AF90" t="s">
        <v>446</v>
      </c>
      <c r="AG90">
        <v>3.26799</v>
      </c>
      <c r="AH90" t="s">
        <v>71</v>
      </c>
      <c r="AI90" t="s">
        <v>74</v>
      </c>
      <c r="AJ90">
        <v>0.006787</v>
      </c>
      <c r="AK90" t="s">
        <v>71</v>
      </c>
      <c r="AL90" t="s">
        <v>437</v>
      </c>
      <c r="AM90">
        <v>1000</v>
      </c>
      <c r="AN90" t="s">
        <v>438</v>
      </c>
      <c r="AO90">
        <v>1000000</v>
      </c>
      <c r="AP90" t="s">
        <v>439</v>
      </c>
      <c r="AQ90">
        <v>5</v>
      </c>
      <c r="AR90" t="s">
        <v>440</v>
      </c>
      <c r="AS90">
        <v>1000</v>
      </c>
      <c r="AT90" t="s">
        <v>441</v>
      </c>
      <c r="AU90">
        <v>20</v>
      </c>
      <c r="AV90" t="s">
        <v>442</v>
      </c>
      <c r="AW90">
        <v>10000</v>
      </c>
      <c r="AX90" t="s">
        <v>443</v>
      </c>
      <c r="AY90">
        <v>400</v>
      </c>
      <c r="AZ90" t="s">
        <v>444</v>
      </c>
      <c r="BA90">
        <v>0</v>
      </c>
      <c r="BB90" t="s">
        <v>445</v>
      </c>
      <c r="BC90">
        <v>1000000</v>
      </c>
    </row>
    <row r="91" spans="1:55">
      <c r="A91">
        <v>1022</v>
      </c>
      <c r="B91" t="s">
        <v>425</v>
      </c>
      <c r="C91">
        <v>1</v>
      </c>
      <c r="D91" t="s">
        <v>426</v>
      </c>
      <c r="E91">
        <v>4359</v>
      </c>
      <c r="F91" t="s">
        <v>427</v>
      </c>
      <c r="G91" t="s">
        <v>428</v>
      </c>
      <c r="H91">
        <v>647.542</v>
      </c>
      <c r="I91" t="s">
        <v>429</v>
      </c>
      <c r="J91">
        <v>0.001242</v>
      </c>
      <c r="K91" t="s">
        <v>71</v>
      </c>
      <c r="L91" t="s">
        <v>430</v>
      </c>
      <c r="M91">
        <v>828.1971</v>
      </c>
      <c r="N91" t="s">
        <v>71</v>
      </c>
      <c r="O91" t="s">
        <v>431</v>
      </c>
      <c r="P91">
        <v>0.00207</v>
      </c>
      <c r="Q91" t="s">
        <v>71</v>
      </c>
      <c r="R91" t="s">
        <v>432</v>
      </c>
      <c r="S91" t="e">
        <f t="shared" si="2"/>
        <v>#NAME?</v>
      </c>
      <c r="T91" t="s">
        <v>71</v>
      </c>
      <c r="U91" t="s">
        <v>70</v>
      </c>
      <c r="V91">
        <v>4.072486</v>
      </c>
      <c r="W91" t="s">
        <v>71</v>
      </c>
      <c r="X91" t="s">
        <v>433</v>
      </c>
      <c r="Y91">
        <v>0</v>
      </c>
      <c r="Z91" t="s">
        <v>72</v>
      </c>
      <c r="AA91">
        <v>0.005921</v>
      </c>
      <c r="AB91" t="s">
        <v>71</v>
      </c>
      <c r="AC91" t="s">
        <v>73</v>
      </c>
      <c r="AD91">
        <v>0.050478</v>
      </c>
      <c r="AE91" t="s">
        <v>71</v>
      </c>
      <c r="AF91" t="s">
        <v>446</v>
      </c>
      <c r="AG91">
        <v>3.995675</v>
      </c>
      <c r="AH91" t="s">
        <v>71</v>
      </c>
      <c r="AI91" t="s">
        <v>74</v>
      </c>
      <c r="AJ91">
        <v>0.006785</v>
      </c>
      <c r="AK91" t="s">
        <v>71</v>
      </c>
      <c r="AL91" t="s">
        <v>437</v>
      </c>
      <c r="AM91">
        <v>1000</v>
      </c>
      <c r="AN91" t="s">
        <v>438</v>
      </c>
      <c r="AO91">
        <v>1000000</v>
      </c>
      <c r="AP91" t="s">
        <v>439</v>
      </c>
      <c r="AQ91">
        <v>5</v>
      </c>
      <c r="AR91" t="s">
        <v>440</v>
      </c>
      <c r="AS91">
        <v>1000</v>
      </c>
      <c r="AT91" t="s">
        <v>441</v>
      </c>
      <c r="AU91">
        <v>20</v>
      </c>
      <c r="AV91" t="s">
        <v>442</v>
      </c>
      <c r="AW91">
        <v>10000</v>
      </c>
      <c r="AX91" t="s">
        <v>443</v>
      </c>
      <c r="AY91">
        <v>500</v>
      </c>
      <c r="AZ91" t="s">
        <v>444</v>
      </c>
      <c r="BA91">
        <v>0</v>
      </c>
      <c r="BB91" t="s">
        <v>445</v>
      </c>
      <c r="BC91">
        <v>1000000</v>
      </c>
    </row>
    <row r="92" spans="1:55">
      <c r="A92">
        <v>1021</v>
      </c>
      <c r="B92" t="s">
        <v>425</v>
      </c>
      <c r="C92">
        <v>1</v>
      </c>
      <c r="D92" t="s">
        <v>426</v>
      </c>
      <c r="E92">
        <v>4359</v>
      </c>
      <c r="F92" t="s">
        <v>427</v>
      </c>
      <c r="G92" t="s">
        <v>428</v>
      </c>
      <c r="H92">
        <v>322.341</v>
      </c>
      <c r="I92" t="s">
        <v>429</v>
      </c>
      <c r="J92">
        <v>0.001176</v>
      </c>
      <c r="K92" t="s">
        <v>71</v>
      </c>
      <c r="L92" t="s">
        <v>430</v>
      </c>
      <c r="M92">
        <v>832.25646</v>
      </c>
      <c r="N92" t="s">
        <v>71</v>
      </c>
      <c r="O92" t="s">
        <v>431</v>
      </c>
      <c r="P92">
        <v>0.002008</v>
      </c>
      <c r="Q92" t="s">
        <v>71</v>
      </c>
      <c r="R92" t="s">
        <v>432</v>
      </c>
      <c r="S92" t="e">
        <f t="shared" ref="S92:S123" si="3">-nan</f>
        <v>#NAME?</v>
      </c>
      <c r="T92" t="s">
        <v>71</v>
      </c>
      <c r="U92" t="s">
        <v>70</v>
      </c>
      <c r="V92">
        <v>8.009593</v>
      </c>
      <c r="W92" t="s">
        <v>71</v>
      </c>
      <c r="X92" t="s">
        <v>433</v>
      </c>
      <c r="Y92">
        <v>0</v>
      </c>
      <c r="Z92" t="s">
        <v>72</v>
      </c>
      <c r="AA92">
        <v>0.003093</v>
      </c>
      <c r="AB92" t="s">
        <v>71</v>
      </c>
      <c r="AC92" t="s">
        <v>73</v>
      </c>
      <c r="AD92">
        <v>0.025255</v>
      </c>
      <c r="AE92" t="s">
        <v>71</v>
      </c>
      <c r="AF92" t="s">
        <v>446</v>
      </c>
      <c r="AG92">
        <v>7.964627</v>
      </c>
      <c r="AH92" t="s">
        <v>71</v>
      </c>
      <c r="AI92" t="s">
        <v>74</v>
      </c>
      <c r="AJ92">
        <v>0.006782</v>
      </c>
      <c r="AK92" t="s">
        <v>71</v>
      </c>
      <c r="AL92" t="s">
        <v>437</v>
      </c>
      <c r="AM92">
        <v>1000</v>
      </c>
      <c r="AN92" t="s">
        <v>438</v>
      </c>
      <c r="AO92">
        <v>1000000</v>
      </c>
      <c r="AP92" t="s">
        <v>439</v>
      </c>
      <c r="AQ92">
        <v>5</v>
      </c>
      <c r="AR92" t="s">
        <v>440</v>
      </c>
      <c r="AS92">
        <v>1000</v>
      </c>
      <c r="AT92" t="s">
        <v>441</v>
      </c>
      <c r="AU92">
        <v>10</v>
      </c>
      <c r="AV92" t="s">
        <v>442</v>
      </c>
      <c r="AW92">
        <v>10000</v>
      </c>
      <c r="AX92" t="s">
        <v>443</v>
      </c>
      <c r="AY92">
        <v>1000</v>
      </c>
      <c r="AZ92" t="s">
        <v>444</v>
      </c>
      <c r="BA92">
        <v>0</v>
      </c>
      <c r="BB92" t="s">
        <v>445</v>
      </c>
      <c r="BC92">
        <v>1000000</v>
      </c>
    </row>
    <row r="93" spans="1:55">
      <c r="A93">
        <v>1009</v>
      </c>
      <c r="B93" t="s">
        <v>425</v>
      </c>
      <c r="C93">
        <v>1</v>
      </c>
      <c r="D93" t="s">
        <v>426</v>
      </c>
      <c r="E93">
        <v>4359</v>
      </c>
      <c r="F93" t="s">
        <v>427</v>
      </c>
      <c r="G93" t="s">
        <v>428</v>
      </c>
      <c r="H93">
        <v>231.719</v>
      </c>
      <c r="I93" t="s">
        <v>429</v>
      </c>
      <c r="J93">
        <v>0.001225</v>
      </c>
      <c r="K93" t="s">
        <v>71</v>
      </c>
      <c r="L93" t="s">
        <v>430</v>
      </c>
      <c r="M93">
        <v>827.637129</v>
      </c>
      <c r="N93" t="s">
        <v>71</v>
      </c>
      <c r="O93" t="s">
        <v>431</v>
      </c>
      <c r="P93">
        <v>0.002053</v>
      </c>
      <c r="Q93" t="s">
        <v>71</v>
      </c>
      <c r="R93" t="s">
        <v>432</v>
      </c>
      <c r="S93" t="e">
        <f t="shared" si="3"/>
        <v>#NAME?</v>
      </c>
      <c r="T93" t="s">
        <v>71</v>
      </c>
      <c r="U93" t="s">
        <v>70</v>
      </c>
      <c r="V93">
        <v>3.282697</v>
      </c>
      <c r="W93" t="s">
        <v>71</v>
      </c>
      <c r="X93" t="s">
        <v>433</v>
      </c>
      <c r="Y93">
        <v>0</v>
      </c>
      <c r="Z93" t="s">
        <v>72</v>
      </c>
      <c r="AA93">
        <v>0.006269</v>
      </c>
      <c r="AB93" t="s">
        <v>71</v>
      </c>
      <c r="AC93" t="s">
        <v>73</v>
      </c>
      <c r="AD93">
        <v>0.048168</v>
      </c>
      <c r="AE93" t="s">
        <v>71</v>
      </c>
      <c r="AF93" t="s">
        <v>446</v>
      </c>
      <c r="AG93">
        <v>3.211548</v>
      </c>
      <c r="AH93" t="s">
        <v>71</v>
      </c>
      <c r="AI93" t="s">
        <v>74</v>
      </c>
      <c r="AJ93">
        <v>0.003381</v>
      </c>
      <c r="AK93" t="s">
        <v>71</v>
      </c>
      <c r="AL93" t="s">
        <v>437</v>
      </c>
      <c r="AM93">
        <v>1000</v>
      </c>
      <c r="AN93" t="s">
        <v>438</v>
      </c>
      <c r="AO93">
        <v>1000000</v>
      </c>
      <c r="AP93" t="s">
        <v>439</v>
      </c>
      <c r="AQ93">
        <v>5</v>
      </c>
      <c r="AR93" t="s">
        <v>440</v>
      </c>
      <c r="AS93">
        <v>1000</v>
      </c>
      <c r="AT93" t="s">
        <v>441</v>
      </c>
      <c r="AU93">
        <v>20</v>
      </c>
      <c r="AV93" t="s">
        <v>442</v>
      </c>
      <c r="AW93">
        <v>10000</v>
      </c>
      <c r="AX93" t="s">
        <v>443</v>
      </c>
      <c r="AY93">
        <v>400</v>
      </c>
      <c r="AZ93" t="s">
        <v>444</v>
      </c>
      <c r="BA93">
        <v>0</v>
      </c>
      <c r="BB93" t="s">
        <v>445</v>
      </c>
      <c r="BC93">
        <v>1000000</v>
      </c>
    </row>
    <row r="94" spans="1:55">
      <c r="A94">
        <v>1009</v>
      </c>
      <c r="B94" t="s">
        <v>425</v>
      </c>
      <c r="C94">
        <v>1</v>
      </c>
      <c r="D94" t="s">
        <v>426</v>
      </c>
      <c r="E94">
        <v>4359</v>
      </c>
      <c r="F94" t="s">
        <v>427</v>
      </c>
      <c r="G94" t="s">
        <v>428</v>
      </c>
      <c r="H94">
        <v>241.931</v>
      </c>
      <c r="I94" t="s">
        <v>429</v>
      </c>
      <c r="J94">
        <v>0.001227</v>
      </c>
      <c r="K94" t="s">
        <v>71</v>
      </c>
      <c r="L94" t="s">
        <v>430</v>
      </c>
      <c r="M94">
        <v>828.016254</v>
      </c>
      <c r="N94" t="s">
        <v>71</v>
      </c>
      <c r="O94" t="s">
        <v>431</v>
      </c>
      <c r="P94">
        <v>0.002055</v>
      </c>
      <c r="Q94" t="s">
        <v>71</v>
      </c>
      <c r="R94" t="s">
        <v>432</v>
      </c>
      <c r="S94" t="e">
        <f t="shared" si="3"/>
        <v>#NAME?</v>
      </c>
      <c r="T94" t="s">
        <v>71</v>
      </c>
      <c r="U94" t="s">
        <v>70</v>
      </c>
      <c r="V94">
        <v>3.307613</v>
      </c>
      <c r="W94" t="s">
        <v>71</v>
      </c>
      <c r="X94" t="s">
        <v>433</v>
      </c>
      <c r="Y94">
        <v>0</v>
      </c>
      <c r="Z94" t="s">
        <v>72</v>
      </c>
      <c r="AA94">
        <v>0.006298</v>
      </c>
      <c r="AB94" t="s">
        <v>71</v>
      </c>
      <c r="AC94" t="s">
        <v>73</v>
      </c>
      <c r="AD94">
        <v>0.049183</v>
      </c>
      <c r="AE94" t="s">
        <v>71</v>
      </c>
      <c r="AF94" t="s">
        <v>446</v>
      </c>
      <c r="AG94">
        <v>3.23521</v>
      </c>
      <c r="AH94" t="s">
        <v>71</v>
      </c>
      <c r="AI94" t="s">
        <v>74</v>
      </c>
      <c r="AJ94">
        <v>0.003384</v>
      </c>
      <c r="AK94" t="s">
        <v>71</v>
      </c>
      <c r="AL94" t="s">
        <v>437</v>
      </c>
      <c r="AM94">
        <v>1000</v>
      </c>
      <c r="AN94" t="s">
        <v>438</v>
      </c>
      <c r="AO94">
        <v>1000000</v>
      </c>
      <c r="AP94" t="s">
        <v>439</v>
      </c>
      <c r="AQ94">
        <v>5</v>
      </c>
      <c r="AR94" t="s">
        <v>440</v>
      </c>
      <c r="AS94">
        <v>1000</v>
      </c>
      <c r="AT94" t="s">
        <v>441</v>
      </c>
      <c r="AU94">
        <v>20</v>
      </c>
      <c r="AV94" t="s">
        <v>442</v>
      </c>
      <c r="AW94">
        <v>10000</v>
      </c>
      <c r="AX94" t="s">
        <v>443</v>
      </c>
      <c r="AY94">
        <v>400</v>
      </c>
      <c r="AZ94" t="s">
        <v>444</v>
      </c>
      <c r="BA94">
        <v>0</v>
      </c>
      <c r="BB94" t="s">
        <v>445</v>
      </c>
      <c r="BC94">
        <v>1000000</v>
      </c>
    </row>
    <row r="95" spans="1:55">
      <c r="A95">
        <v>1009</v>
      </c>
      <c r="B95" t="s">
        <v>425</v>
      </c>
      <c r="C95">
        <v>1</v>
      </c>
      <c r="D95" t="s">
        <v>426</v>
      </c>
      <c r="E95">
        <v>4359</v>
      </c>
      <c r="F95" t="s">
        <v>427</v>
      </c>
      <c r="G95" t="s">
        <v>428</v>
      </c>
      <c r="H95">
        <v>236.551</v>
      </c>
      <c r="I95" t="s">
        <v>429</v>
      </c>
      <c r="J95">
        <v>0.001236</v>
      </c>
      <c r="K95" t="s">
        <v>71</v>
      </c>
      <c r="L95" t="s">
        <v>430</v>
      </c>
      <c r="M95">
        <v>828.666457</v>
      </c>
      <c r="N95" t="s">
        <v>71</v>
      </c>
      <c r="O95" t="s">
        <v>431</v>
      </c>
      <c r="P95">
        <v>0.002065</v>
      </c>
      <c r="Q95" t="s">
        <v>71</v>
      </c>
      <c r="R95" t="s">
        <v>432</v>
      </c>
      <c r="S95" t="e">
        <f t="shared" si="3"/>
        <v>#NAME?</v>
      </c>
      <c r="T95" t="s">
        <v>71</v>
      </c>
      <c r="U95" t="s">
        <v>70</v>
      </c>
      <c r="V95">
        <v>3.276032</v>
      </c>
      <c r="W95" t="s">
        <v>71</v>
      </c>
      <c r="X95" t="s">
        <v>433</v>
      </c>
      <c r="Y95">
        <v>0</v>
      </c>
      <c r="Z95" t="s">
        <v>72</v>
      </c>
      <c r="AA95">
        <v>0.006247</v>
      </c>
      <c r="AB95" t="s">
        <v>71</v>
      </c>
      <c r="AC95" t="s">
        <v>73</v>
      </c>
      <c r="AD95">
        <v>0.049046</v>
      </c>
      <c r="AE95" t="s">
        <v>71</v>
      </c>
      <c r="AF95" t="s">
        <v>446</v>
      </c>
      <c r="AG95">
        <v>3.203777</v>
      </c>
      <c r="AH95" t="s">
        <v>71</v>
      </c>
      <c r="AI95" t="s">
        <v>74</v>
      </c>
      <c r="AJ95">
        <v>0.003389</v>
      </c>
      <c r="AK95" t="s">
        <v>71</v>
      </c>
      <c r="AL95" t="s">
        <v>437</v>
      </c>
      <c r="AM95">
        <v>1000</v>
      </c>
      <c r="AN95" t="s">
        <v>438</v>
      </c>
      <c r="AO95">
        <v>1000000</v>
      </c>
      <c r="AP95" t="s">
        <v>439</v>
      </c>
      <c r="AQ95">
        <v>5</v>
      </c>
      <c r="AR95" t="s">
        <v>440</v>
      </c>
      <c r="AS95">
        <v>1000</v>
      </c>
      <c r="AT95" t="s">
        <v>441</v>
      </c>
      <c r="AU95">
        <v>20</v>
      </c>
      <c r="AV95" t="s">
        <v>442</v>
      </c>
      <c r="AW95">
        <v>10000</v>
      </c>
      <c r="AX95" t="s">
        <v>443</v>
      </c>
      <c r="AY95">
        <v>400</v>
      </c>
      <c r="AZ95" t="s">
        <v>444</v>
      </c>
      <c r="BA95">
        <v>0</v>
      </c>
      <c r="BB95" t="s">
        <v>445</v>
      </c>
      <c r="BC95">
        <v>1000000</v>
      </c>
    </row>
    <row r="96" spans="1:55">
      <c r="A96">
        <v>1009</v>
      </c>
      <c r="B96" t="s">
        <v>425</v>
      </c>
      <c r="C96">
        <v>1</v>
      </c>
      <c r="D96" t="s">
        <v>426</v>
      </c>
      <c r="E96">
        <v>4359</v>
      </c>
      <c r="F96" t="s">
        <v>427</v>
      </c>
      <c r="G96" t="s">
        <v>428</v>
      </c>
      <c r="H96">
        <v>237.359</v>
      </c>
      <c r="I96" t="s">
        <v>429</v>
      </c>
      <c r="J96">
        <v>0.001221</v>
      </c>
      <c r="K96" t="s">
        <v>71</v>
      </c>
      <c r="L96" t="s">
        <v>430</v>
      </c>
      <c r="M96">
        <v>827.980203</v>
      </c>
      <c r="N96" t="s">
        <v>71</v>
      </c>
      <c r="O96" t="s">
        <v>431</v>
      </c>
      <c r="P96">
        <v>0.002049</v>
      </c>
      <c r="Q96" t="s">
        <v>71</v>
      </c>
      <c r="R96" t="s">
        <v>432</v>
      </c>
      <c r="S96" t="e">
        <f t="shared" si="3"/>
        <v>#NAME?</v>
      </c>
      <c r="T96" t="s">
        <v>71</v>
      </c>
      <c r="U96" t="s">
        <v>70</v>
      </c>
      <c r="V96">
        <v>3.258216</v>
      </c>
      <c r="W96" t="s">
        <v>71</v>
      </c>
      <c r="X96" t="s">
        <v>433</v>
      </c>
      <c r="Y96">
        <v>0</v>
      </c>
      <c r="Z96" t="s">
        <v>72</v>
      </c>
      <c r="AA96">
        <v>0.006256</v>
      </c>
      <c r="AB96" t="s">
        <v>71</v>
      </c>
      <c r="AC96" t="s">
        <v>73</v>
      </c>
      <c r="AD96">
        <v>0.048422</v>
      </c>
      <c r="AE96" t="s">
        <v>71</v>
      </c>
      <c r="AF96" t="s">
        <v>446</v>
      </c>
      <c r="AG96">
        <v>3.186596</v>
      </c>
      <c r="AH96" t="s">
        <v>71</v>
      </c>
      <c r="AI96" t="s">
        <v>74</v>
      </c>
      <c r="AJ96">
        <v>0.003384</v>
      </c>
      <c r="AK96" t="s">
        <v>71</v>
      </c>
      <c r="AL96" t="s">
        <v>437</v>
      </c>
      <c r="AM96">
        <v>1000</v>
      </c>
      <c r="AN96" t="s">
        <v>438</v>
      </c>
      <c r="AO96">
        <v>1000000</v>
      </c>
      <c r="AP96" t="s">
        <v>439</v>
      </c>
      <c r="AQ96">
        <v>5</v>
      </c>
      <c r="AR96" t="s">
        <v>440</v>
      </c>
      <c r="AS96">
        <v>1000</v>
      </c>
      <c r="AT96" t="s">
        <v>441</v>
      </c>
      <c r="AU96">
        <v>20</v>
      </c>
      <c r="AV96" t="s">
        <v>442</v>
      </c>
      <c r="AW96">
        <v>10000</v>
      </c>
      <c r="AX96" t="s">
        <v>443</v>
      </c>
      <c r="AY96">
        <v>400</v>
      </c>
      <c r="AZ96" t="s">
        <v>444</v>
      </c>
      <c r="BA96">
        <v>0</v>
      </c>
      <c r="BB96" t="s">
        <v>445</v>
      </c>
      <c r="BC96">
        <v>1000000</v>
      </c>
    </row>
    <row r="97" spans="1:55">
      <c r="A97">
        <v>1009</v>
      </c>
      <c r="B97" t="s">
        <v>425</v>
      </c>
      <c r="C97">
        <v>1</v>
      </c>
      <c r="D97" t="s">
        <v>426</v>
      </c>
      <c r="E97">
        <v>4359</v>
      </c>
      <c r="F97" t="s">
        <v>427</v>
      </c>
      <c r="G97" t="s">
        <v>428</v>
      </c>
      <c r="H97">
        <v>243.389</v>
      </c>
      <c r="I97" t="s">
        <v>429</v>
      </c>
      <c r="J97">
        <v>0.001215</v>
      </c>
      <c r="K97" t="s">
        <v>71</v>
      </c>
      <c r="L97" t="s">
        <v>430</v>
      </c>
      <c r="M97">
        <v>830.673442</v>
      </c>
      <c r="N97" t="s">
        <v>71</v>
      </c>
      <c r="O97" t="s">
        <v>431</v>
      </c>
      <c r="P97">
        <v>0.002045</v>
      </c>
      <c r="Q97" t="s">
        <v>71</v>
      </c>
      <c r="R97" t="s">
        <v>432</v>
      </c>
      <c r="S97" t="e">
        <f t="shared" si="3"/>
        <v>#NAME?</v>
      </c>
      <c r="T97" t="s">
        <v>71</v>
      </c>
      <c r="U97" t="s">
        <v>70</v>
      </c>
      <c r="V97">
        <v>3.40704</v>
      </c>
      <c r="W97" t="s">
        <v>71</v>
      </c>
      <c r="X97" t="s">
        <v>433</v>
      </c>
      <c r="Y97">
        <v>0</v>
      </c>
      <c r="Z97" t="s">
        <v>72</v>
      </c>
      <c r="AA97">
        <v>0.006195</v>
      </c>
      <c r="AB97" t="s">
        <v>71</v>
      </c>
      <c r="AC97" t="s">
        <v>73</v>
      </c>
      <c r="AD97">
        <v>0.048972</v>
      </c>
      <c r="AE97" t="s">
        <v>71</v>
      </c>
      <c r="AF97" t="s">
        <v>446</v>
      </c>
      <c r="AG97">
        <v>3.334676</v>
      </c>
      <c r="AH97" t="s">
        <v>71</v>
      </c>
      <c r="AI97" t="s">
        <v>74</v>
      </c>
      <c r="AJ97">
        <v>0.003391</v>
      </c>
      <c r="AK97" t="s">
        <v>71</v>
      </c>
      <c r="AL97" t="s">
        <v>437</v>
      </c>
      <c r="AM97">
        <v>1000</v>
      </c>
      <c r="AN97" t="s">
        <v>438</v>
      </c>
      <c r="AO97">
        <v>1000000</v>
      </c>
      <c r="AP97" t="s">
        <v>439</v>
      </c>
      <c r="AQ97">
        <v>5</v>
      </c>
      <c r="AR97" t="s">
        <v>440</v>
      </c>
      <c r="AS97">
        <v>1000</v>
      </c>
      <c r="AT97" t="s">
        <v>441</v>
      </c>
      <c r="AU97">
        <v>20</v>
      </c>
      <c r="AV97" t="s">
        <v>442</v>
      </c>
      <c r="AW97">
        <v>10000</v>
      </c>
      <c r="AX97" t="s">
        <v>443</v>
      </c>
      <c r="AY97">
        <v>400</v>
      </c>
      <c r="AZ97" t="s">
        <v>444</v>
      </c>
      <c r="BA97">
        <v>0</v>
      </c>
      <c r="BB97" t="s">
        <v>445</v>
      </c>
      <c r="BC97">
        <v>1000000</v>
      </c>
    </row>
    <row r="98" spans="1:55">
      <c r="A98">
        <v>1009</v>
      </c>
      <c r="B98" t="s">
        <v>425</v>
      </c>
      <c r="C98">
        <v>1</v>
      </c>
      <c r="D98" t="s">
        <v>426</v>
      </c>
      <c r="E98">
        <v>4359</v>
      </c>
      <c r="F98" t="s">
        <v>427</v>
      </c>
      <c r="G98" t="s">
        <v>428</v>
      </c>
      <c r="H98">
        <v>237.232</v>
      </c>
      <c r="I98" t="s">
        <v>429</v>
      </c>
      <c r="J98">
        <v>0.001229</v>
      </c>
      <c r="K98" t="s">
        <v>71</v>
      </c>
      <c r="L98" t="s">
        <v>430</v>
      </c>
      <c r="M98">
        <v>826.666057</v>
      </c>
      <c r="N98" t="s">
        <v>71</v>
      </c>
      <c r="O98" t="s">
        <v>431</v>
      </c>
      <c r="P98">
        <v>0.002055</v>
      </c>
      <c r="Q98" t="s">
        <v>71</v>
      </c>
      <c r="R98" t="s">
        <v>432</v>
      </c>
      <c r="S98" t="e">
        <f t="shared" si="3"/>
        <v>#NAME?</v>
      </c>
      <c r="T98" t="s">
        <v>71</v>
      </c>
      <c r="U98" t="s">
        <v>70</v>
      </c>
      <c r="V98">
        <v>3.250033</v>
      </c>
      <c r="W98" t="s">
        <v>71</v>
      </c>
      <c r="X98" t="s">
        <v>433</v>
      </c>
      <c r="Y98">
        <v>0</v>
      </c>
      <c r="Z98" t="s">
        <v>72</v>
      </c>
      <c r="AA98">
        <v>0.006406</v>
      </c>
      <c r="AB98" t="s">
        <v>71</v>
      </c>
      <c r="AC98" t="s">
        <v>73</v>
      </c>
      <c r="AD98">
        <v>0.048709</v>
      </c>
      <c r="AE98" t="s">
        <v>71</v>
      </c>
      <c r="AF98" t="s">
        <v>446</v>
      </c>
      <c r="AG98">
        <v>3.177713</v>
      </c>
      <c r="AH98" t="s">
        <v>71</v>
      </c>
      <c r="AI98" t="s">
        <v>74</v>
      </c>
      <c r="AJ98">
        <v>0.003382</v>
      </c>
      <c r="AK98" t="s">
        <v>71</v>
      </c>
      <c r="AL98" t="s">
        <v>437</v>
      </c>
      <c r="AM98">
        <v>1000</v>
      </c>
      <c r="AN98" t="s">
        <v>438</v>
      </c>
      <c r="AO98">
        <v>1000000</v>
      </c>
      <c r="AP98" t="s">
        <v>439</v>
      </c>
      <c r="AQ98">
        <v>5</v>
      </c>
      <c r="AR98" t="s">
        <v>440</v>
      </c>
      <c r="AS98">
        <v>1000</v>
      </c>
      <c r="AT98" t="s">
        <v>441</v>
      </c>
      <c r="AU98">
        <v>20</v>
      </c>
      <c r="AV98" t="s">
        <v>442</v>
      </c>
      <c r="AW98">
        <v>10000</v>
      </c>
      <c r="AX98" t="s">
        <v>443</v>
      </c>
      <c r="AY98">
        <v>400</v>
      </c>
      <c r="AZ98" t="s">
        <v>444</v>
      </c>
      <c r="BA98">
        <v>0</v>
      </c>
      <c r="BB98" t="s">
        <v>445</v>
      </c>
      <c r="BC98">
        <v>1000000</v>
      </c>
    </row>
    <row r="99" spans="1:55">
      <c r="A99">
        <v>1020</v>
      </c>
      <c r="B99" t="s">
        <v>425</v>
      </c>
      <c r="C99">
        <v>1</v>
      </c>
      <c r="D99" t="s">
        <v>426</v>
      </c>
      <c r="E99">
        <v>4359</v>
      </c>
      <c r="F99" t="s">
        <v>427</v>
      </c>
      <c r="G99" t="s">
        <v>428</v>
      </c>
      <c r="H99">
        <v>0</v>
      </c>
      <c r="I99" t="s">
        <v>429</v>
      </c>
      <c r="J99">
        <v>0.001289</v>
      </c>
      <c r="K99" t="s">
        <v>71</v>
      </c>
      <c r="L99" t="s">
        <v>430</v>
      </c>
      <c r="M99">
        <v>837.543878</v>
      </c>
      <c r="N99" t="s">
        <v>71</v>
      </c>
      <c r="O99" t="s">
        <v>431</v>
      </c>
      <c r="P99">
        <v>0.002127</v>
      </c>
      <c r="Q99" t="s">
        <v>71</v>
      </c>
      <c r="R99" t="s">
        <v>432</v>
      </c>
      <c r="S99" t="e">
        <f t="shared" si="3"/>
        <v>#NAME?</v>
      </c>
      <c r="T99" t="s">
        <v>71</v>
      </c>
      <c r="U99" t="s">
        <v>70</v>
      </c>
      <c r="V99">
        <v>9.302589</v>
      </c>
      <c r="W99" t="s">
        <v>71</v>
      </c>
      <c r="X99" t="s">
        <v>433</v>
      </c>
      <c r="Y99">
        <v>0</v>
      </c>
      <c r="Z99" t="s">
        <v>72</v>
      </c>
      <c r="AA99">
        <v>0.008425</v>
      </c>
      <c r="AB99" t="s">
        <v>71</v>
      </c>
      <c r="AC99" t="s">
        <v>73</v>
      </c>
      <c r="AD99">
        <v>0.052802</v>
      </c>
      <c r="AE99" t="s">
        <v>71</v>
      </c>
      <c r="AF99" t="s">
        <v>446</v>
      </c>
      <c r="AG99">
        <v>9.220505</v>
      </c>
      <c r="AH99" t="s">
        <v>71</v>
      </c>
      <c r="AI99" t="s">
        <v>74</v>
      </c>
      <c r="AJ99">
        <v>0.003389</v>
      </c>
      <c r="AK99" t="s">
        <v>71</v>
      </c>
      <c r="AL99" t="s">
        <v>437</v>
      </c>
      <c r="AM99">
        <v>1000</v>
      </c>
      <c r="AN99" t="s">
        <v>438</v>
      </c>
      <c r="AO99">
        <v>1000000</v>
      </c>
      <c r="AP99" t="s">
        <v>439</v>
      </c>
      <c r="AQ99">
        <v>5</v>
      </c>
      <c r="AR99" t="s">
        <v>440</v>
      </c>
      <c r="AS99">
        <v>1000</v>
      </c>
      <c r="AT99" t="s">
        <v>441</v>
      </c>
      <c r="AU99">
        <v>20</v>
      </c>
      <c r="AV99" t="s">
        <v>442</v>
      </c>
      <c r="AW99">
        <v>10000</v>
      </c>
      <c r="AX99" t="s">
        <v>443</v>
      </c>
      <c r="AY99">
        <v>1000</v>
      </c>
      <c r="AZ99" t="s">
        <v>444</v>
      </c>
      <c r="BA99">
        <v>0</v>
      </c>
      <c r="BB99" t="s">
        <v>445</v>
      </c>
      <c r="BC99">
        <v>1000000</v>
      </c>
    </row>
    <row r="100" spans="1:55">
      <c r="A100">
        <v>1019</v>
      </c>
      <c r="B100" t="s">
        <v>425</v>
      </c>
      <c r="C100">
        <v>1</v>
      </c>
      <c r="D100" t="s">
        <v>426</v>
      </c>
      <c r="E100">
        <v>4359</v>
      </c>
      <c r="F100" t="s">
        <v>427</v>
      </c>
      <c r="G100" t="s">
        <v>428</v>
      </c>
      <c r="H100">
        <v>0</v>
      </c>
      <c r="I100" t="s">
        <v>429</v>
      </c>
      <c r="J100">
        <v>0.001322</v>
      </c>
      <c r="K100" t="s">
        <v>71</v>
      </c>
      <c r="L100" t="s">
        <v>430</v>
      </c>
      <c r="M100">
        <v>841.02677</v>
      </c>
      <c r="N100" t="s">
        <v>71</v>
      </c>
      <c r="O100" t="s">
        <v>431</v>
      </c>
      <c r="P100">
        <v>0.002164</v>
      </c>
      <c r="Q100" t="s">
        <v>71</v>
      </c>
      <c r="R100" t="s">
        <v>432</v>
      </c>
      <c r="S100" t="e">
        <f t="shared" si="3"/>
        <v>#NAME?</v>
      </c>
      <c r="T100" t="s">
        <v>71</v>
      </c>
      <c r="U100" t="s">
        <v>70</v>
      </c>
      <c r="V100">
        <v>7.167826</v>
      </c>
      <c r="W100" t="s">
        <v>71</v>
      </c>
      <c r="X100" t="s">
        <v>433</v>
      </c>
      <c r="Y100">
        <v>0</v>
      </c>
      <c r="Z100" t="s">
        <v>72</v>
      </c>
      <c r="AA100">
        <v>0.008223</v>
      </c>
      <c r="AB100" t="s">
        <v>71</v>
      </c>
      <c r="AC100" t="s">
        <v>73</v>
      </c>
      <c r="AD100">
        <v>0.052864</v>
      </c>
      <c r="AE100" t="s">
        <v>71</v>
      </c>
      <c r="AF100" t="s">
        <v>446</v>
      </c>
      <c r="AG100">
        <v>7.086326</v>
      </c>
      <c r="AH100" t="s">
        <v>71</v>
      </c>
      <c r="AI100" t="s">
        <v>74</v>
      </c>
      <c r="AJ100">
        <v>0.003412</v>
      </c>
      <c r="AK100" t="s">
        <v>71</v>
      </c>
      <c r="AL100" t="s">
        <v>437</v>
      </c>
      <c r="AM100">
        <v>1000</v>
      </c>
      <c r="AN100" t="s">
        <v>438</v>
      </c>
      <c r="AO100">
        <v>1000000</v>
      </c>
      <c r="AP100" t="s">
        <v>439</v>
      </c>
      <c r="AQ100">
        <v>5</v>
      </c>
      <c r="AR100" t="s">
        <v>440</v>
      </c>
      <c r="AS100">
        <v>1000</v>
      </c>
      <c r="AT100" t="s">
        <v>441</v>
      </c>
      <c r="AU100">
        <v>20</v>
      </c>
      <c r="AV100" t="s">
        <v>442</v>
      </c>
      <c r="AW100">
        <v>10000</v>
      </c>
      <c r="AX100" t="s">
        <v>443</v>
      </c>
      <c r="AY100">
        <v>500</v>
      </c>
      <c r="AZ100" t="s">
        <v>444</v>
      </c>
      <c r="BA100">
        <v>0</v>
      </c>
      <c r="BB100" t="s">
        <v>445</v>
      </c>
      <c r="BC100">
        <v>1000000</v>
      </c>
    </row>
    <row r="101" spans="1:55">
      <c r="A101">
        <v>1018</v>
      </c>
      <c r="B101" t="s">
        <v>425</v>
      </c>
      <c r="C101">
        <v>1</v>
      </c>
      <c r="D101" t="s">
        <v>426</v>
      </c>
      <c r="E101">
        <v>4359</v>
      </c>
      <c r="F101" t="s">
        <v>427</v>
      </c>
      <c r="G101" t="s">
        <v>428</v>
      </c>
      <c r="H101">
        <v>0</v>
      </c>
      <c r="I101" t="s">
        <v>429</v>
      </c>
      <c r="J101">
        <v>0.00127</v>
      </c>
      <c r="K101" t="s">
        <v>71</v>
      </c>
      <c r="L101" t="s">
        <v>430</v>
      </c>
      <c r="M101">
        <v>839.807771</v>
      </c>
      <c r="N101" t="s">
        <v>71</v>
      </c>
      <c r="O101" t="s">
        <v>431</v>
      </c>
      <c r="P101">
        <v>0.00211</v>
      </c>
      <c r="Q101" t="s">
        <v>71</v>
      </c>
      <c r="R101" t="s">
        <v>432</v>
      </c>
      <c r="S101" t="e">
        <f t="shared" si="3"/>
        <v>#NAME?</v>
      </c>
      <c r="T101" t="s">
        <v>71</v>
      </c>
      <c r="U101" t="s">
        <v>70</v>
      </c>
      <c r="V101">
        <v>7.188751</v>
      </c>
      <c r="W101" t="s">
        <v>71</v>
      </c>
      <c r="X101" t="s">
        <v>433</v>
      </c>
      <c r="Y101">
        <v>0</v>
      </c>
      <c r="Z101" t="s">
        <v>72</v>
      </c>
      <c r="AA101">
        <v>0.0083</v>
      </c>
      <c r="AB101" t="s">
        <v>71</v>
      </c>
      <c r="AC101" t="s">
        <v>73</v>
      </c>
      <c r="AD101">
        <v>0.053781</v>
      </c>
      <c r="AE101" t="s">
        <v>71</v>
      </c>
      <c r="AF101" t="s">
        <v>446</v>
      </c>
      <c r="AG101">
        <v>7.106386</v>
      </c>
      <c r="AH101" t="s">
        <v>71</v>
      </c>
      <c r="AI101" t="s">
        <v>74</v>
      </c>
      <c r="AJ101">
        <v>0.003438</v>
      </c>
      <c r="AK101" t="s">
        <v>71</v>
      </c>
      <c r="AL101" t="s">
        <v>437</v>
      </c>
      <c r="AM101">
        <v>1000</v>
      </c>
      <c r="AN101" t="s">
        <v>438</v>
      </c>
      <c r="AO101">
        <v>1000000</v>
      </c>
      <c r="AP101" t="s">
        <v>439</v>
      </c>
      <c r="AQ101">
        <v>5</v>
      </c>
      <c r="AR101" t="s">
        <v>440</v>
      </c>
      <c r="AS101">
        <v>1000</v>
      </c>
      <c r="AT101" t="s">
        <v>441</v>
      </c>
      <c r="AU101">
        <v>20</v>
      </c>
      <c r="AV101" t="s">
        <v>442</v>
      </c>
      <c r="AW101">
        <v>10000</v>
      </c>
      <c r="AX101" t="s">
        <v>443</v>
      </c>
      <c r="AY101">
        <v>400</v>
      </c>
      <c r="AZ101" t="s">
        <v>444</v>
      </c>
      <c r="BA101">
        <v>0</v>
      </c>
      <c r="BB101" t="s">
        <v>445</v>
      </c>
      <c r="BC101">
        <v>1000000</v>
      </c>
    </row>
    <row r="102" spans="1:55">
      <c r="A102">
        <v>1017</v>
      </c>
      <c r="B102" t="s">
        <v>425</v>
      </c>
      <c r="C102">
        <v>1</v>
      </c>
      <c r="D102" t="s">
        <v>426</v>
      </c>
      <c r="E102">
        <v>4359</v>
      </c>
      <c r="F102" t="s">
        <v>427</v>
      </c>
      <c r="G102" t="s">
        <v>428</v>
      </c>
      <c r="H102">
        <v>0</v>
      </c>
      <c r="I102" t="s">
        <v>429</v>
      </c>
      <c r="J102">
        <v>0.001251</v>
      </c>
      <c r="K102" t="s">
        <v>71</v>
      </c>
      <c r="L102" t="s">
        <v>430</v>
      </c>
      <c r="M102">
        <v>833.97282</v>
      </c>
      <c r="N102" t="s">
        <v>71</v>
      </c>
      <c r="O102" t="s">
        <v>431</v>
      </c>
      <c r="P102">
        <v>0.002085</v>
      </c>
      <c r="Q102" t="s">
        <v>71</v>
      </c>
      <c r="R102" t="s">
        <v>432</v>
      </c>
      <c r="S102" t="e">
        <f t="shared" si="3"/>
        <v>#NAME?</v>
      </c>
      <c r="T102" t="s">
        <v>71</v>
      </c>
      <c r="U102" t="s">
        <v>70</v>
      </c>
      <c r="V102">
        <v>15.227813</v>
      </c>
      <c r="W102" t="s">
        <v>71</v>
      </c>
      <c r="X102" t="s">
        <v>433</v>
      </c>
      <c r="Y102">
        <v>0</v>
      </c>
      <c r="Z102" t="s">
        <v>72</v>
      </c>
      <c r="AA102">
        <v>0.007985</v>
      </c>
      <c r="AB102" t="s">
        <v>71</v>
      </c>
      <c r="AC102" t="s">
        <v>73</v>
      </c>
      <c r="AD102">
        <v>0.051891</v>
      </c>
      <c r="AE102" t="s">
        <v>71</v>
      </c>
      <c r="AF102" t="s">
        <v>446</v>
      </c>
      <c r="AG102">
        <v>15.149173</v>
      </c>
      <c r="AH102" t="s">
        <v>71</v>
      </c>
      <c r="AI102" t="s">
        <v>74</v>
      </c>
      <c r="AJ102">
        <v>0.003386</v>
      </c>
      <c r="AK102" t="s">
        <v>71</v>
      </c>
      <c r="AL102" t="s">
        <v>437</v>
      </c>
      <c r="AM102">
        <v>1000</v>
      </c>
      <c r="AN102" t="s">
        <v>438</v>
      </c>
      <c r="AO102">
        <v>1000000</v>
      </c>
      <c r="AP102" t="s">
        <v>439</v>
      </c>
      <c r="AQ102">
        <v>5</v>
      </c>
      <c r="AR102" t="s">
        <v>440</v>
      </c>
      <c r="AS102">
        <v>1000</v>
      </c>
      <c r="AT102" t="s">
        <v>441</v>
      </c>
      <c r="AU102">
        <v>20</v>
      </c>
      <c r="AV102" t="s">
        <v>442</v>
      </c>
      <c r="AW102">
        <v>10000</v>
      </c>
      <c r="AX102" t="s">
        <v>443</v>
      </c>
      <c r="AY102">
        <v>100</v>
      </c>
      <c r="AZ102" t="s">
        <v>444</v>
      </c>
      <c r="BA102">
        <v>0</v>
      </c>
      <c r="BB102" t="s">
        <v>445</v>
      </c>
      <c r="BC102">
        <v>1000000</v>
      </c>
    </row>
    <row r="103" spans="1:55">
      <c r="A103">
        <v>1016</v>
      </c>
      <c r="B103" t="s">
        <v>425</v>
      </c>
      <c r="C103">
        <v>1</v>
      </c>
      <c r="D103" t="s">
        <v>426</v>
      </c>
      <c r="E103">
        <v>4359</v>
      </c>
      <c r="F103" t="s">
        <v>427</v>
      </c>
      <c r="G103" t="s">
        <v>428</v>
      </c>
      <c r="H103">
        <v>0</v>
      </c>
      <c r="I103" t="s">
        <v>429</v>
      </c>
      <c r="J103">
        <v>0.001257</v>
      </c>
      <c r="K103" t="s">
        <v>71</v>
      </c>
      <c r="L103" t="s">
        <v>430</v>
      </c>
      <c r="M103">
        <v>837.010688</v>
      </c>
      <c r="N103" t="s">
        <v>71</v>
      </c>
      <c r="O103" t="s">
        <v>431</v>
      </c>
      <c r="P103">
        <v>0.002094</v>
      </c>
      <c r="Q103" t="s">
        <v>71</v>
      </c>
      <c r="R103" t="s">
        <v>432</v>
      </c>
      <c r="S103" t="e">
        <f t="shared" si="3"/>
        <v>#NAME?</v>
      </c>
      <c r="T103" t="s">
        <v>71</v>
      </c>
      <c r="U103" t="s">
        <v>70</v>
      </c>
      <c r="V103">
        <v>26.959339</v>
      </c>
      <c r="W103" t="s">
        <v>71</v>
      </c>
      <c r="X103" t="s">
        <v>433</v>
      </c>
      <c r="Y103">
        <v>0</v>
      </c>
      <c r="Z103" t="s">
        <v>72</v>
      </c>
      <c r="AA103">
        <v>0.008213</v>
      </c>
      <c r="AB103" t="s">
        <v>71</v>
      </c>
      <c r="AC103" t="s">
        <v>73</v>
      </c>
      <c r="AD103">
        <v>0.051702</v>
      </c>
      <c r="AE103" t="s">
        <v>71</v>
      </c>
      <c r="AF103" t="s">
        <v>446</v>
      </c>
      <c r="AG103">
        <v>26.87982</v>
      </c>
      <c r="AH103" t="s">
        <v>71</v>
      </c>
      <c r="AI103" t="s">
        <v>74</v>
      </c>
      <c r="AJ103">
        <v>0.003403</v>
      </c>
      <c r="AK103" t="s">
        <v>71</v>
      </c>
      <c r="AL103" t="s">
        <v>437</v>
      </c>
      <c r="AM103">
        <v>1000</v>
      </c>
      <c r="AN103" t="s">
        <v>438</v>
      </c>
      <c r="AO103">
        <v>1000000</v>
      </c>
      <c r="AP103" t="s">
        <v>439</v>
      </c>
      <c r="AQ103">
        <v>5</v>
      </c>
      <c r="AR103" t="s">
        <v>440</v>
      </c>
      <c r="AS103">
        <v>1000</v>
      </c>
      <c r="AT103" t="s">
        <v>441</v>
      </c>
      <c r="AU103">
        <v>20</v>
      </c>
      <c r="AV103" t="s">
        <v>442</v>
      </c>
      <c r="AW103">
        <v>10000</v>
      </c>
      <c r="AX103" t="s">
        <v>443</v>
      </c>
      <c r="AY103">
        <v>50</v>
      </c>
      <c r="AZ103" t="s">
        <v>444</v>
      </c>
      <c r="BA103">
        <v>0</v>
      </c>
      <c r="BB103" t="s">
        <v>445</v>
      </c>
      <c r="BC103">
        <v>1000000</v>
      </c>
    </row>
    <row r="104" spans="1:55">
      <c r="A104">
        <v>1015</v>
      </c>
      <c r="B104" t="s">
        <v>425</v>
      </c>
      <c r="C104">
        <v>1</v>
      </c>
      <c r="D104" t="s">
        <v>426</v>
      </c>
      <c r="E104">
        <v>4359</v>
      </c>
      <c r="F104" t="s">
        <v>427</v>
      </c>
      <c r="G104" t="s">
        <v>428</v>
      </c>
      <c r="H104">
        <v>0</v>
      </c>
      <c r="I104" t="s">
        <v>429</v>
      </c>
      <c r="J104">
        <v>0.001255</v>
      </c>
      <c r="K104" t="s">
        <v>71</v>
      </c>
      <c r="L104" t="s">
        <v>430</v>
      </c>
      <c r="M104">
        <v>836.4237</v>
      </c>
      <c r="N104" t="s">
        <v>71</v>
      </c>
      <c r="O104" t="s">
        <v>431</v>
      </c>
      <c r="P104">
        <v>0.002092</v>
      </c>
      <c r="Q104" t="s">
        <v>71</v>
      </c>
      <c r="R104" t="s">
        <v>432</v>
      </c>
      <c r="S104" t="e">
        <f t="shared" si="3"/>
        <v>#NAME?</v>
      </c>
      <c r="T104" t="s">
        <v>71</v>
      </c>
      <c r="U104" t="s">
        <v>70</v>
      </c>
      <c r="V104">
        <v>53.276685</v>
      </c>
      <c r="W104" t="s">
        <v>71</v>
      </c>
      <c r="X104" t="s">
        <v>433</v>
      </c>
      <c r="Y104">
        <v>0</v>
      </c>
      <c r="Z104" t="s">
        <v>72</v>
      </c>
      <c r="AA104">
        <v>0.008654</v>
      </c>
      <c r="AB104" t="s">
        <v>71</v>
      </c>
      <c r="AC104" t="s">
        <v>73</v>
      </c>
      <c r="AD104">
        <v>0.052421</v>
      </c>
      <c r="AE104" t="s">
        <v>71</v>
      </c>
      <c r="AF104" t="s">
        <v>446</v>
      </c>
      <c r="AG104">
        <v>53.193489</v>
      </c>
      <c r="AH104" t="s">
        <v>71</v>
      </c>
      <c r="AI104" t="s">
        <v>74</v>
      </c>
      <c r="AJ104">
        <v>0.003404</v>
      </c>
      <c r="AK104" t="s">
        <v>71</v>
      </c>
      <c r="AL104" t="s">
        <v>437</v>
      </c>
      <c r="AM104">
        <v>1000</v>
      </c>
      <c r="AN104" t="s">
        <v>438</v>
      </c>
      <c r="AO104">
        <v>1000000</v>
      </c>
      <c r="AP104" t="s">
        <v>439</v>
      </c>
      <c r="AQ104">
        <v>5</v>
      </c>
      <c r="AR104" t="s">
        <v>440</v>
      </c>
      <c r="AS104">
        <v>1000</v>
      </c>
      <c r="AT104" t="s">
        <v>441</v>
      </c>
      <c r="AU104">
        <v>20</v>
      </c>
      <c r="AV104" t="s">
        <v>442</v>
      </c>
      <c r="AW104">
        <v>10000</v>
      </c>
      <c r="AX104" t="s">
        <v>443</v>
      </c>
      <c r="AY104">
        <v>20</v>
      </c>
      <c r="AZ104" t="s">
        <v>444</v>
      </c>
      <c r="BA104">
        <v>0</v>
      </c>
      <c r="BB104" t="s">
        <v>445</v>
      </c>
      <c r="BC104">
        <v>1000000</v>
      </c>
    </row>
    <row r="105" spans="1:55">
      <c r="A105">
        <v>1013</v>
      </c>
      <c r="B105" t="s">
        <v>425</v>
      </c>
      <c r="C105">
        <v>1</v>
      </c>
      <c r="D105" t="s">
        <v>426</v>
      </c>
      <c r="E105">
        <v>4359</v>
      </c>
      <c r="F105" t="s">
        <v>427</v>
      </c>
      <c r="G105" t="s">
        <v>428</v>
      </c>
      <c r="H105">
        <v>0</v>
      </c>
      <c r="I105" t="s">
        <v>429</v>
      </c>
      <c r="J105">
        <v>0.001383</v>
      </c>
      <c r="K105" t="s">
        <v>71</v>
      </c>
      <c r="L105" t="s">
        <v>430</v>
      </c>
      <c r="M105">
        <v>846.026928</v>
      </c>
      <c r="N105" t="s">
        <v>71</v>
      </c>
      <c r="O105" t="s">
        <v>431</v>
      </c>
      <c r="P105">
        <v>0.002229</v>
      </c>
      <c r="Q105" t="s">
        <v>71</v>
      </c>
      <c r="R105" t="s">
        <v>432</v>
      </c>
      <c r="S105" t="e">
        <f t="shared" si="3"/>
        <v>#NAME?</v>
      </c>
      <c r="T105" t="s">
        <v>71</v>
      </c>
      <c r="U105" t="s">
        <v>70</v>
      </c>
      <c r="V105">
        <v>7.274477</v>
      </c>
      <c r="W105" t="s">
        <v>71</v>
      </c>
      <c r="X105" t="s">
        <v>433</v>
      </c>
      <c r="Y105">
        <v>0</v>
      </c>
      <c r="Z105" t="s">
        <v>72</v>
      </c>
      <c r="AA105">
        <v>0.008399</v>
      </c>
      <c r="AB105" t="s">
        <v>71</v>
      </c>
      <c r="AC105" t="s">
        <v>73</v>
      </c>
      <c r="AD105">
        <v>0.055047</v>
      </c>
      <c r="AE105" t="s">
        <v>71</v>
      </c>
      <c r="AF105" t="s">
        <v>446</v>
      </c>
      <c r="AG105">
        <v>7.190493</v>
      </c>
      <c r="AH105" t="s">
        <v>71</v>
      </c>
      <c r="AI105" t="s">
        <v>74</v>
      </c>
      <c r="AJ105">
        <v>0.003414</v>
      </c>
      <c r="AK105" t="s">
        <v>71</v>
      </c>
      <c r="AL105" t="s">
        <v>437</v>
      </c>
      <c r="AM105">
        <v>1000</v>
      </c>
      <c r="AN105" t="s">
        <v>438</v>
      </c>
      <c r="AO105">
        <v>1000000</v>
      </c>
      <c r="AP105" t="s">
        <v>439</v>
      </c>
      <c r="AQ105">
        <v>5</v>
      </c>
      <c r="AR105" t="s">
        <v>440</v>
      </c>
      <c r="AS105">
        <v>1000</v>
      </c>
      <c r="AT105" t="s">
        <v>441</v>
      </c>
      <c r="AU105">
        <v>20</v>
      </c>
      <c r="AV105" t="s">
        <v>442</v>
      </c>
      <c r="AW105">
        <v>10000</v>
      </c>
      <c r="AX105" t="s">
        <v>443</v>
      </c>
      <c r="AY105">
        <v>500</v>
      </c>
      <c r="AZ105" t="s">
        <v>444</v>
      </c>
      <c r="BA105">
        <v>0</v>
      </c>
      <c r="BB105" t="s">
        <v>445</v>
      </c>
      <c r="BC105">
        <v>1000000</v>
      </c>
    </row>
    <row r="106" spans="1:55">
      <c r="A106">
        <v>1012</v>
      </c>
      <c r="B106" t="s">
        <v>425</v>
      </c>
      <c r="C106">
        <v>1</v>
      </c>
      <c r="D106" t="s">
        <v>426</v>
      </c>
      <c r="E106">
        <v>4359</v>
      </c>
      <c r="F106" t="s">
        <v>427</v>
      </c>
      <c r="G106" t="s">
        <v>428</v>
      </c>
      <c r="H106">
        <v>0</v>
      </c>
      <c r="I106" t="s">
        <v>429</v>
      </c>
      <c r="J106">
        <v>0.001419</v>
      </c>
      <c r="K106" t="s">
        <v>71</v>
      </c>
      <c r="L106" t="s">
        <v>430</v>
      </c>
      <c r="M106">
        <v>883.448997</v>
      </c>
      <c r="N106" t="s">
        <v>71</v>
      </c>
      <c r="O106" t="s">
        <v>431</v>
      </c>
      <c r="P106">
        <v>0.002302</v>
      </c>
      <c r="Q106" t="s">
        <v>71</v>
      </c>
      <c r="R106" t="s">
        <v>432</v>
      </c>
      <c r="S106" t="e">
        <f t="shared" si="3"/>
        <v>#NAME?</v>
      </c>
      <c r="T106" t="s">
        <v>71</v>
      </c>
      <c r="U106" t="s">
        <v>70</v>
      </c>
      <c r="V106">
        <v>7.603617</v>
      </c>
      <c r="W106" t="s">
        <v>71</v>
      </c>
      <c r="X106" t="s">
        <v>433</v>
      </c>
      <c r="Y106">
        <v>0</v>
      </c>
      <c r="Z106" t="s">
        <v>72</v>
      </c>
      <c r="AA106">
        <v>0.009192</v>
      </c>
      <c r="AB106" t="s">
        <v>71</v>
      </c>
      <c r="AC106" t="s">
        <v>73</v>
      </c>
      <c r="AD106">
        <v>0.059314</v>
      </c>
      <c r="AE106" t="s">
        <v>71</v>
      </c>
      <c r="AF106" t="s">
        <v>446</v>
      </c>
      <c r="AG106">
        <v>7.512796</v>
      </c>
      <c r="AH106" t="s">
        <v>71</v>
      </c>
      <c r="AI106" t="s">
        <v>74</v>
      </c>
      <c r="AJ106">
        <v>0.003426</v>
      </c>
      <c r="AK106" t="s">
        <v>71</v>
      </c>
      <c r="AL106" t="s">
        <v>437</v>
      </c>
      <c r="AM106">
        <v>1000</v>
      </c>
      <c r="AN106" t="s">
        <v>438</v>
      </c>
      <c r="AO106">
        <v>1000000</v>
      </c>
      <c r="AP106" t="s">
        <v>439</v>
      </c>
      <c r="AQ106">
        <v>5</v>
      </c>
      <c r="AR106" t="s">
        <v>440</v>
      </c>
      <c r="AS106">
        <v>1000</v>
      </c>
      <c r="AT106" t="s">
        <v>441</v>
      </c>
      <c r="AU106">
        <v>20</v>
      </c>
      <c r="AV106" t="s">
        <v>442</v>
      </c>
      <c r="AW106">
        <v>10000</v>
      </c>
      <c r="AX106" t="s">
        <v>443</v>
      </c>
      <c r="AY106">
        <v>400</v>
      </c>
      <c r="AZ106" t="s">
        <v>444</v>
      </c>
      <c r="BA106">
        <v>0</v>
      </c>
      <c r="BB106" t="s">
        <v>445</v>
      </c>
      <c r="BC106">
        <v>1000000</v>
      </c>
    </row>
    <row r="107" spans="1:55">
      <c r="A107">
        <v>1011</v>
      </c>
      <c r="B107" t="s">
        <v>425</v>
      </c>
      <c r="C107">
        <v>1</v>
      </c>
      <c r="D107" t="s">
        <v>426</v>
      </c>
      <c r="E107">
        <v>4359</v>
      </c>
      <c r="F107" t="s">
        <v>427</v>
      </c>
      <c r="G107" t="s">
        <v>428</v>
      </c>
      <c r="H107">
        <v>0</v>
      </c>
      <c r="I107" t="s">
        <v>429</v>
      </c>
      <c r="J107">
        <v>0.001271</v>
      </c>
      <c r="K107" t="s">
        <v>71</v>
      </c>
      <c r="L107" t="s">
        <v>430</v>
      </c>
      <c r="M107">
        <v>837.969972</v>
      </c>
      <c r="N107" t="s">
        <v>71</v>
      </c>
      <c r="O107" t="s">
        <v>431</v>
      </c>
      <c r="P107">
        <v>0.002109</v>
      </c>
      <c r="Q107" t="s">
        <v>71</v>
      </c>
      <c r="R107" t="s">
        <v>432</v>
      </c>
      <c r="S107" t="e">
        <f t="shared" si="3"/>
        <v>#NAME?</v>
      </c>
      <c r="T107" t="s">
        <v>71</v>
      </c>
      <c r="U107" t="s">
        <v>70</v>
      </c>
      <c r="V107">
        <v>15.330641</v>
      </c>
      <c r="W107" t="s">
        <v>71</v>
      </c>
      <c r="X107" t="s">
        <v>433</v>
      </c>
      <c r="Y107">
        <v>0</v>
      </c>
      <c r="Z107" t="s">
        <v>72</v>
      </c>
      <c r="AA107">
        <v>0.008103</v>
      </c>
      <c r="AB107" t="s">
        <v>71</v>
      </c>
      <c r="AC107" t="s">
        <v>73</v>
      </c>
      <c r="AD107">
        <v>0.052048</v>
      </c>
      <c r="AE107" t="s">
        <v>71</v>
      </c>
      <c r="AF107" t="s">
        <v>446</v>
      </c>
      <c r="AG107">
        <v>15.251559</v>
      </c>
      <c r="AH107" t="s">
        <v>71</v>
      </c>
      <c r="AI107" t="s">
        <v>74</v>
      </c>
      <c r="AJ107">
        <v>0.003407</v>
      </c>
      <c r="AK107" t="s">
        <v>71</v>
      </c>
      <c r="AL107" t="s">
        <v>437</v>
      </c>
      <c r="AM107">
        <v>1000</v>
      </c>
      <c r="AN107" t="s">
        <v>438</v>
      </c>
      <c r="AO107">
        <v>1000000</v>
      </c>
      <c r="AP107" t="s">
        <v>439</v>
      </c>
      <c r="AQ107">
        <v>5</v>
      </c>
      <c r="AR107" t="s">
        <v>440</v>
      </c>
      <c r="AS107">
        <v>1000</v>
      </c>
      <c r="AT107" t="s">
        <v>441</v>
      </c>
      <c r="AU107">
        <v>20</v>
      </c>
      <c r="AV107" t="s">
        <v>442</v>
      </c>
      <c r="AW107">
        <v>10000</v>
      </c>
      <c r="AX107" t="s">
        <v>443</v>
      </c>
      <c r="AY107">
        <v>100</v>
      </c>
      <c r="AZ107" t="s">
        <v>444</v>
      </c>
      <c r="BA107">
        <v>0</v>
      </c>
      <c r="BB107" t="s">
        <v>445</v>
      </c>
      <c r="BC107">
        <v>1000000</v>
      </c>
    </row>
    <row r="108" spans="1:55">
      <c r="A108">
        <v>1010</v>
      </c>
      <c r="B108" t="s">
        <v>425</v>
      </c>
      <c r="C108">
        <v>1</v>
      </c>
      <c r="D108" t="s">
        <v>426</v>
      </c>
      <c r="E108">
        <v>4359</v>
      </c>
      <c r="F108" t="s">
        <v>427</v>
      </c>
      <c r="G108" t="s">
        <v>428</v>
      </c>
      <c r="H108">
        <v>0</v>
      </c>
      <c r="I108" t="s">
        <v>429</v>
      </c>
      <c r="J108">
        <v>0.001305</v>
      </c>
      <c r="K108" t="s">
        <v>71</v>
      </c>
      <c r="L108" t="s">
        <v>430</v>
      </c>
      <c r="M108">
        <v>844.901878</v>
      </c>
      <c r="N108" t="s">
        <v>71</v>
      </c>
      <c r="O108" t="s">
        <v>431</v>
      </c>
      <c r="P108">
        <v>0.00215</v>
      </c>
      <c r="Q108" t="s">
        <v>71</v>
      </c>
      <c r="R108" t="s">
        <v>432</v>
      </c>
      <c r="S108" t="e">
        <f t="shared" si="3"/>
        <v>#NAME?</v>
      </c>
      <c r="T108" t="s">
        <v>71</v>
      </c>
      <c r="U108" t="s">
        <v>70</v>
      </c>
      <c r="V108">
        <v>31.025483</v>
      </c>
      <c r="W108" t="s">
        <v>71</v>
      </c>
      <c r="X108" t="s">
        <v>433</v>
      </c>
      <c r="Y108">
        <v>0</v>
      </c>
      <c r="Z108" t="s">
        <v>72</v>
      </c>
      <c r="AA108">
        <v>0.008689</v>
      </c>
      <c r="AB108" t="s">
        <v>71</v>
      </c>
      <c r="AC108" t="s">
        <v>73</v>
      </c>
      <c r="AD108">
        <v>0.05503</v>
      </c>
      <c r="AE108" t="s">
        <v>71</v>
      </c>
      <c r="AF108" t="s">
        <v>446</v>
      </c>
      <c r="AG108">
        <v>30.940739</v>
      </c>
      <c r="AH108" t="s">
        <v>71</v>
      </c>
      <c r="AI108" t="s">
        <v>74</v>
      </c>
      <c r="AJ108">
        <v>0.003444</v>
      </c>
      <c r="AK108" t="s">
        <v>71</v>
      </c>
      <c r="AL108" t="s">
        <v>437</v>
      </c>
      <c r="AM108">
        <v>1000</v>
      </c>
      <c r="AN108" t="s">
        <v>438</v>
      </c>
      <c r="AO108">
        <v>1000000</v>
      </c>
      <c r="AP108" t="s">
        <v>439</v>
      </c>
      <c r="AQ108">
        <v>5</v>
      </c>
      <c r="AR108" t="s">
        <v>440</v>
      </c>
      <c r="AS108">
        <v>1000</v>
      </c>
      <c r="AT108" t="s">
        <v>441</v>
      </c>
      <c r="AU108">
        <v>20</v>
      </c>
      <c r="AV108" t="s">
        <v>442</v>
      </c>
      <c r="AW108">
        <v>10000</v>
      </c>
      <c r="AX108" t="s">
        <v>443</v>
      </c>
      <c r="AY108">
        <v>50</v>
      </c>
      <c r="AZ108" t="s">
        <v>444</v>
      </c>
      <c r="BA108">
        <v>0</v>
      </c>
      <c r="BB108" t="s">
        <v>445</v>
      </c>
      <c r="BC108">
        <v>1000000</v>
      </c>
    </row>
    <row r="109" spans="1:55">
      <c r="A109">
        <v>1009</v>
      </c>
      <c r="B109" t="s">
        <v>425</v>
      </c>
      <c r="C109">
        <v>1</v>
      </c>
      <c r="D109" t="s">
        <v>426</v>
      </c>
      <c r="E109">
        <v>4359</v>
      </c>
      <c r="F109" t="s">
        <v>427</v>
      </c>
      <c r="G109" t="s">
        <v>428</v>
      </c>
      <c r="H109">
        <v>0</v>
      </c>
      <c r="I109" t="s">
        <v>429</v>
      </c>
      <c r="J109">
        <v>0.001278</v>
      </c>
      <c r="K109" t="s">
        <v>71</v>
      </c>
      <c r="L109" t="s">
        <v>430</v>
      </c>
      <c r="M109">
        <v>839.240881</v>
      </c>
      <c r="N109" t="s">
        <v>71</v>
      </c>
      <c r="O109" t="s">
        <v>431</v>
      </c>
      <c r="P109">
        <v>0.002118</v>
      </c>
      <c r="Q109" t="s">
        <v>71</v>
      </c>
      <c r="R109" t="s">
        <v>432</v>
      </c>
      <c r="S109" t="e">
        <f t="shared" si="3"/>
        <v>#NAME?</v>
      </c>
      <c r="T109" t="s">
        <v>71</v>
      </c>
      <c r="U109" t="s">
        <v>70</v>
      </c>
      <c r="V109">
        <v>52.208274</v>
      </c>
      <c r="W109" t="s">
        <v>71</v>
      </c>
      <c r="X109" t="s">
        <v>433</v>
      </c>
      <c r="Y109">
        <v>0</v>
      </c>
      <c r="Z109" t="s">
        <v>72</v>
      </c>
      <c r="AA109">
        <v>0.008857</v>
      </c>
      <c r="AB109" t="s">
        <v>71</v>
      </c>
      <c r="AC109" t="s">
        <v>73</v>
      </c>
      <c r="AD109">
        <v>0.053395</v>
      </c>
      <c r="AE109" t="s">
        <v>71</v>
      </c>
      <c r="AF109" t="s">
        <v>446</v>
      </c>
      <c r="AG109">
        <v>52.123467</v>
      </c>
      <c r="AH109" t="s">
        <v>71</v>
      </c>
      <c r="AI109" t="s">
        <v>74</v>
      </c>
      <c r="AJ109">
        <v>0.003411</v>
      </c>
      <c r="AK109" t="s">
        <v>71</v>
      </c>
      <c r="AL109" t="s">
        <v>437</v>
      </c>
      <c r="AM109">
        <v>1000</v>
      </c>
      <c r="AN109" t="s">
        <v>438</v>
      </c>
      <c r="AO109">
        <v>1000000</v>
      </c>
      <c r="AP109" t="s">
        <v>439</v>
      </c>
      <c r="AQ109">
        <v>5</v>
      </c>
      <c r="AR109" t="s">
        <v>440</v>
      </c>
      <c r="AS109">
        <v>1000</v>
      </c>
      <c r="AT109" t="s">
        <v>441</v>
      </c>
      <c r="AU109">
        <v>20</v>
      </c>
      <c r="AV109" t="s">
        <v>442</v>
      </c>
      <c r="AW109">
        <v>10000</v>
      </c>
      <c r="AX109" t="s">
        <v>443</v>
      </c>
      <c r="AY109">
        <v>20</v>
      </c>
      <c r="AZ109" t="s">
        <v>444</v>
      </c>
      <c r="BA109">
        <v>0</v>
      </c>
      <c r="BB109" t="s">
        <v>445</v>
      </c>
      <c r="BC109">
        <v>1000000</v>
      </c>
    </row>
    <row r="110" spans="1:55">
      <c r="A110">
        <v>1008</v>
      </c>
      <c r="B110" t="s">
        <v>425</v>
      </c>
      <c r="C110">
        <v>1</v>
      </c>
      <c r="D110" t="s">
        <v>426</v>
      </c>
      <c r="E110">
        <v>4359</v>
      </c>
      <c r="F110" t="s">
        <v>427</v>
      </c>
      <c r="G110" t="s">
        <v>428</v>
      </c>
      <c r="H110">
        <v>0</v>
      </c>
      <c r="I110" t="s">
        <v>429</v>
      </c>
      <c r="J110">
        <v>0.001345</v>
      </c>
      <c r="K110" t="s">
        <v>71</v>
      </c>
      <c r="L110" t="s">
        <v>430</v>
      </c>
      <c r="M110">
        <v>875.820524</v>
      </c>
      <c r="N110" t="s">
        <v>71</v>
      </c>
      <c r="O110" t="s">
        <v>431</v>
      </c>
      <c r="P110">
        <v>0.002221</v>
      </c>
      <c r="Q110" t="s">
        <v>71</v>
      </c>
      <c r="R110" t="s">
        <v>432</v>
      </c>
      <c r="S110" t="e">
        <f t="shared" si="3"/>
        <v>#NAME?</v>
      </c>
      <c r="T110" t="s">
        <v>71</v>
      </c>
      <c r="U110" t="s">
        <v>70</v>
      </c>
      <c r="V110">
        <v>8.958119</v>
      </c>
      <c r="W110" t="s">
        <v>71</v>
      </c>
      <c r="X110" t="s">
        <v>433</v>
      </c>
      <c r="Y110">
        <v>0</v>
      </c>
      <c r="Z110" t="s">
        <v>72</v>
      </c>
      <c r="AA110">
        <v>0.004688</v>
      </c>
      <c r="AB110" t="s">
        <v>71</v>
      </c>
      <c r="AC110" t="s">
        <v>73</v>
      </c>
      <c r="AD110">
        <v>0.02769</v>
      </c>
      <c r="AE110" t="s">
        <v>71</v>
      </c>
      <c r="AF110" t="s">
        <v>446</v>
      </c>
      <c r="AG110">
        <v>8.910007</v>
      </c>
      <c r="AH110" t="s">
        <v>71</v>
      </c>
      <c r="AI110" t="s">
        <v>74</v>
      </c>
      <c r="AJ110">
        <v>0.003411</v>
      </c>
      <c r="AK110" t="s">
        <v>71</v>
      </c>
      <c r="AL110" t="s">
        <v>437</v>
      </c>
      <c r="AM110">
        <v>1000</v>
      </c>
      <c r="AN110" t="s">
        <v>438</v>
      </c>
      <c r="AO110">
        <v>1000000</v>
      </c>
      <c r="AP110" t="s">
        <v>439</v>
      </c>
      <c r="AQ110">
        <v>5</v>
      </c>
      <c r="AR110" t="s">
        <v>440</v>
      </c>
      <c r="AS110">
        <v>1000</v>
      </c>
      <c r="AT110" t="s">
        <v>441</v>
      </c>
      <c r="AU110">
        <v>10</v>
      </c>
      <c r="AV110" t="s">
        <v>442</v>
      </c>
      <c r="AW110">
        <v>10000</v>
      </c>
      <c r="AX110" t="s">
        <v>443</v>
      </c>
      <c r="AY110">
        <v>1000</v>
      </c>
      <c r="AZ110" t="s">
        <v>444</v>
      </c>
      <c r="BA110">
        <v>0</v>
      </c>
      <c r="BB110" t="s">
        <v>445</v>
      </c>
      <c r="BC110">
        <v>1000000</v>
      </c>
    </row>
    <row r="111" spans="1:55">
      <c r="A111">
        <v>1007</v>
      </c>
      <c r="B111" t="s">
        <v>425</v>
      </c>
      <c r="C111">
        <v>1</v>
      </c>
      <c r="D111" t="s">
        <v>426</v>
      </c>
      <c r="E111">
        <v>4359</v>
      </c>
      <c r="F111" t="s">
        <v>427</v>
      </c>
      <c r="G111" t="s">
        <v>428</v>
      </c>
      <c r="H111">
        <v>0</v>
      </c>
      <c r="I111" t="s">
        <v>429</v>
      </c>
      <c r="J111">
        <v>0.001495</v>
      </c>
      <c r="K111" t="s">
        <v>71</v>
      </c>
      <c r="L111" t="s">
        <v>430</v>
      </c>
      <c r="M111">
        <v>860.933426</v>
      </c>
      <c r="N111" t="s">
        <v>71</v>
      </c>
      <c r="O111" t="s">
        <v>431</v>
      </c>
      <c r="P111">
        <v>0.002356</v>
      </c>
      <c r="Q111" t="s">
        <v>71</v>
      </c>
      <c r="R111" t="s">
        <v>432</v>
      </c>
      <c r="S111" t="e">
        <f t="shared" si="3"/>
        <v>#NAME?</v>
      </c>
      <c r="T111" t="s">
        <v>71</v>
      </c>
      <c r="U111" t="s">
        <v>70</v>
      </c>
      <c r="V111">
        <v>7.085909</v>
      </c>
      <c r="W111" t="s">
        <v>71</v>
      </c>
      <c r="X111" t="s">
        <v>433</v>
      </c>
      <c r="Y111">
        <v>0</v>
      </c>
      <c r="Z111" t="s">
        <v>72</v>
      </c>
      <c r="AA111">
        <v>0.008765</v>
      </c>
      <c r="AB111" t="s">
        <v>71</v>
      </c>
      <c r="AC111" t="s">
        <v>73</v>
      </c>
      <c r="AD111">
        <v>0.053241</v>
      </c>
      <c r="AE111" t="s">
        <v>71</v>
      </c>
      <c r="AF111" t="s">
        <v>446</v>
      </c>
      <c r="AG111">
        <v>7.002374</v>
      </c>
      <c r="AH111" t="s">
        <v>71</v>
      </c>
      <c r="AI111" t="s">
        <v>74</v>
      </c>
      <c r="AJ111">
        <v>0.003405</v>
      </c>
      <c r="AK111" t="s">
        <v>71</v>
      </c>
      <c r="AL111" t="s">
        <v>437</v>
      </c>
      <c r="AM111">
        <v>1000</v>
      </c>
      <c r="AN111" t="s">
        <v>438</v>
      </c>
      <c r="AO111">
        <v>1000000</v>
      </c>
      <c r="AP111" t="s">
        <v>439</v>
      </c>
      <c r="AQ111">
        <v>5</v>
      </c>
      <c r="AR111" t="s">
        <v>440</v>
      </c>
      <c r="AS111">
        <v>1000</v>
      </c>
      <c r="AT111" t="s">
        <v>441</v>
      </c>
      <c r="AU111">
        <v>20</v>
      </c>
      <c r="AV111" t="s">
        <v>442</v>
      </c>
      <c r="AW111">
        <v>10000</v>
      </c>
      <c r="AX111" t="s">
        <v>443</v>
      </c>
      <c r="AY111">
        <v>500</v>
      </c>
      <c r="AZ111" t="s">
        <v>444</v>
      </c>
      <c r="BA111">
        <v>0</v>
      </c>
      <c r="BB111" t="s">
        <v>445</v>
      </c>
      <c r="BC111">
        <v>1000000</v>
      </c>
    </row>
    <row r="112" spans="1:55">
      <c r="A112">
        <v>1006</v>
      </c>
      <c r="B112" t="s">
        <v>425</v>
      </c>
      <c r="C112">
        <v>1</v>
      </c>
      <c r="D112" t="s">
        <v>426</v>
      </c>
      <c r="E112">
        <v>4359</v>
      </c>
      <c r="F112" t="s">
        <v>427</v>
      </c>
      <c r="G112" t="s">
        <v>428</v>
      </c>
      <c r="H112">
        <v>0</v>
      </c>
      <c r="I112" t="s">
        <v>429</v>
      </c>
      <c r="J112">
        <v>0.001283</v>
      </c>
      <c r="K112" t="s">
        <v>71</v>
      </c>
      <c r="L112" t="s">
        <v>430</v>
      </c>
      <c r="M112">
        <v>837.685511</v>
      </c>
      <c r="N112" t="s">
        <v>71</v>
      </c>
      <c r="O112" t="s">
        <v>431</v>
      </c>
      <c r="P112">
        <v>0.002121</v>
      </c>
      <c r="Q112" t="s">
        <v>71</v>
      </c>
      <c r="R112" t="s">
        <v>432</v>
      </c>
      <c r="S112" t="e">
        <f t="shared" si="3"/>
        <v>#NAME?</v>
      </c>
      <c r="T112" t="s">
        <v>71</v>
      </c>
      <c r="U112" t="s">
        <v>70</v>
      </c>
      <c r="V112">
        <v>11.011322</v>
      </c>
      <c r="W112" t="s">
        <v>71</v>
      </c>
      <c r="X112" t="s">
        <v>433</v>
      </c>
      <c r="Y112">
        <v>0</v>
      </c>
      <c r="Z112" t="s">
        <v>72</v>
      </c>
      <c r="AA112">
        <v>0.008899</v>
      </c>
      <c r="AB112" t="s">
        <v>71</v>
      </c>
      <c r="AC112" t="s">
        <v>73</v>
      </c>
      <c r="AD112">
        <v>0.060041</v>
      </c>
      <c r="AE112" t="s">
        <v>71</v>
      </c>
      <c r="AF112" t="s">
        <v>446</v>
      </c>
      <c r="AG112">
        <v>10.92063</v>
      </c>
      <c r="AH112" t="s">
        <v>71</v>
      </c>
      <c r="AI112" t="s">
        <v>74</v>
      </c>
      <c r="AJ112">
        <v>0.003475</v>
      </c>
      <c r="AK112" t="s">
        <v>71</v>
      </c>
      <c r="AL112" t="s">
        <v>437</v>
      </c>
      <c r="AM112">
        <v>1000</v>
      </c>
      <c r="AN112" t="s">
        <v>438</v>
      </c>
      <c r="AO112">
        <v>1000000</v>
      </c>
      <c r="AP112" t="s">
        <v>439</v>
      </c>
      <c r="AQ112">
        <v>5</v>
      </c>
      <c r="AR112" t="s">
        <v>440</v>
      </c>
      <c r="AS112">
        <v>1000</v>
      </c>
      <c r="AT112" t="s">
        <v>441</v>
      </c>
      <c r="AU112">
        <v>20</v>
      </c>
      <c r="AV112" t="s">
        <v>442</v>
      </c>
      <c r="AW112">
        <v>10000</v>
      </c>
      <c r="AX112" t="s">
        <v>443</v>
      </c>
      <c r="AY112">
        <v>200</v>
      </c>
      <c r="AZ112" t="s">
        <v>444</v>
      </c>
      <c r="BA112">
        <v>0</v>
      </c>
      <c r="BB112" t="s">
        <v>445</v>
      </c>
      <c r="BC112">
        <v>1000000</v>
      </c>
    </row>
    <row r="113" spans="1:55">
      <c r="A113">
        <v>1005</v>
      </c>
      <c r="B113" t="s">
        <v>425</v>
      </c>
      <c r="C113">
        <v>1</v>
      </c>
      <c r="D113" t="s">
        <v>426</v>
      </c>
      <c r="E113">
        <v>4359</v>
      </c>
      <c r="F113" t="s">
        <v>427</v>
      </c>
      <c r="G113" t="s">
        <v>428</v>
      </c>
      <c r="H113">
        <v>0</v>
      </c>
      <c r="I113" t="s">
        <v>429</v>
      </c>
      <c r="J113">
        <v>0.001333</v>
      </c>
      <c r="K113" t="s">
        <v>71</v>
      </c>
      <c r="L113" t="s">
        <v>430</v>
      </c>
      <c r="M113">
        <v>835.245146</v>
      </c>
      <c r="N113" t="s">
        <v>71</v>
      </c>
      <c r="O113" t="s">
        <v>431</v>
      </c>
      <c r="P113">
        <v>0.002169</v>
      </c>
      <c r="Q113" t="s">
        <v>71</v>
      </c>
      <c r="R113" t="s">
        <v>432</v>
      </c>
      <c r="S113" t="e">
        <f t="shared" si="3"/>
        <v>#NAME?</v>
      </c>
      <c r="T113" t="s">
        <v>71</v>
      </c>
      <c r="U113" t="s">
        <v>70</v>
      </c>
      <c r="V113">
        <v>16.549563</v>
      </c>
      <c r="W113" t="s">
        <v>71</v>
      </c>
      <c r="X113" t="s">
        <v>433</v>
      </c>
      <c r="Y113">
        <v>0</v>
      </c>
      <c r="Z113" t="s">
        <v>72</v>
      </c>
      <c r="AA113">
        <v>0.008836</v>
      </c>
      <c r="AB113" t="s">
        <v>71</v>
      </c>
      <c r="AC113" t="s">
        <v>73</v>
      </c>
      <c r="AD113">
        <v>0.057895</v>
      </c>
      <c r="AE113" t="s">
        <v>71</v>
      </c>
      <c r="AF113" t="s">
        <v>446</v>
      </c>
      <c r="AG113">
        <v>16.461682</v>
      </c>
      <c r="AH113" t="s">
        <v>71</v>
      </c>
      <c r="AI113" t="s">
        <v>74</v>
      </c>
      <c r="AJ113">
        <v>0.003421</v>
      </c>
      <c r="AK113" t="s">
        <v>71</v>
      </c>
      <c r="AL113" t="s">
        <v>437</v>
      </c>
      <c r="AM113">
        <v>1000</v>
      </c>
      <c r="AN113" t="s">
        <v>438</v>
      </c>
      <c r="AO113">
        <v>1000000</v>
      </c>
      <c r="AP113" t="s">
        <v>439</v>
      </c>
      <c r="AQ113">
        <v>5</v>
      </c>
      <c r="AR113" t="s">
        <v>440</v>
      </c>
      <c r="AS113">
        <v>1000</v>
      </c>
      <c r="AT113" t="s">
        <v>441</v>
      </c>
      <c r="AU113">
        <v>20</v>
      </c>
      <c r="AV113" t="s">
        <v>442</v>
      </c>
      <c r="AW113">
        <v>10000</v>
      </c>
      <c r="AX113" t="s">
        <v>443</v>
      </c>
      <c r="AY113">
        <v>100</v>
      </c>
      <c r="AZ113" t="s">
        <v>444</v>
      </c>
      <c r="BA113">
        <v>0</v>
      </c>
      <c r="BB113" t="s">
        <v>445</v>
      </c>
      <c r="BC113">
        <v>1000000</v>
      </c>
    </row>
    <row r="114" spans="1:55">
      <c r="A114">
        <v>1004</v>
      </c>
      <c r="B114" t="s">
        <v>425</v>
      </c>
      <c r="C114">
        <v>1</v>
      </c>
      <c r="D114" t="s">
        <v>426</v>
      </c>
      <c r="E114">
        <v>4359</v>
      </c>
      <c r="F114" t="s">
        <v>427</v>
      </c>
      <c r="G114" t="s">
        <v>428</v>
      </c>
      <c r="H114">
        <v>0</v>
      </c>
      <c r="I114" t="s">
        <v>429</v>
      </c>
      <c r="J114">
        <v>0.001509</v>
      </c>
      <c r="K114" t="s">
        <v>71</v>
      </c>
      <c r="L114" t="s">
        <v>430</v>
      </c>
      <c r="M114">
        <v>947.463983</v>
      </c>
      <c r="N114" t="s">
        <v>71</v>
      </c>
      <c r="O114" t="s">
        <v>431</v>
      </c>
      <c r="P114">
        <v>0.002456</v>
      </c>
      <c r="Q114" t="s">
        <v>71</v>
      </c>
      <c r="R114" t="s">
        <v>432</v>
      </c>
      <c r="S114" t="e">
        <f t="shared" si="3"/>
        <v>#NAME?</v>
      </c>
      <c r="T114" t="s">
        <v>71</v>
      </c>
      <c r="U114" t="s">
        <v>70</v>
      </c>
      <c r="V114">
        <v>29.254923</v>
      </c>
      <c r="W114" t="s">
        <v>71</v>
      </c>
      <c r="X114" t="s">
        <v>433</v>
      </c>
      <c r="Y114">
        <v>0</v>
      </c>
      <c r="Z114" t="s">
        <v>72</v>
      </c>
      <c r="AA114">
        <v>0.009292</v>
      </c>
      <c r="AB114" t="s">
        <v>71</v>
      </c>
      <c r="AC114" t="s">
        <v>73</v>
      </c>
      <c r="AD114">
        <v>0.05687</v>
      </c>
      <c r="AE114" t="s">
        <v>71</v>
      </c>
      <c r="AF114" t="s">
        <v>446</v>
      </c>
      <c r="AG114">
        <v>29.165703</v>
      </c>
      <c r="AH114" t="s">
        <v>71</v>
      </c>
      <c r="AI114" t="s">
        <v>74</v>
      </c>
      <c r="AJ114">
        <v>0.003442</v>
      </c>
      <c r="AK114" t="s">
        <v>71</v>
      </c>
      <c r="AL114" t="s">
        <v>437</v>
      </c>
      <c r="AM114">
        <v>1000</v>
      </c>
      <c r="AN114" t="s">
        <v>438</v>
      </c>
      <c r="AO114">
        <v>1000000</v>
      </c>
      <c r="AP114" t="s">
        <v>439</v>
      </c>
      <c r="AQ114">
        <v>5</v>
      </c>
      <c r="AR114" t="s">
        <v>440</v>
      </c>
      <c r="AS114">
        <v>1000</v>
      </c>
      <c r="AT114" t="s">
        <v>441</v>
      </c>
      <c r="AU114">
        <v>20</v>
      </c>
      <c r="AV114" t="s">
        <v>442</v>
      </c>
      <c r="AW114">
        <v>10000</v>
      </c>
      <c r="AX114" t="s">
        <v>443</v>
      </c>
      <c r="AY114">
        <v>50</v>
      </c>
      <c r="AZ114" t="s">
        <v>444</v>
      </c>
      <c r="BA114">
        <v>0</v>
      </c>
      <c r="BB114" t="s">
        <v>445</v>
      </c>
      <c r="BC114">
        <v>1000000</v>
      </c>
    </row>
    <row r="115" spans="1:55">
      <c r="A115">
        <v>1003</v>
      </c>
      <c r="B115" t="s">
        <v>425</v>
      </c>
      <c r="C115">
        <v>1</v>
      </c>
      <c r="D115" t="s">
        <v>426</v>
      </c>
      <c r="E115">
        <v>4359</v>
      </c>
      <c r="F115" t="s">
        <v>427</v>
      </c>
      <c r="G115" t="s">
        <v>428</v>
      </c>
      <c r="H115">
        <v>0</v>
      </c>
      <c r="I115" t="s">
        <v>429</v>
      </c>
      <c r="J115">
        <v>0.001377</v>
      </c>
      <c r="K115" t="s">
        <v>71</v>
      </c>
      <c r="L115" t="s">
        <v>430</v>
      </c>
      <c r="M115">
        <v>845.784594</v>
      </c>
      <c r="N115" t="s">
        <v>71</v>
      </c>
      <c r="O115" t="s">
        <v>431</v>
      </c>
      <c r="P115">
        <v>0.002222</v>
      </c>
      <c r="Q115" t="s">
        <v>71</v>
      </c>
      <c r="R115" t="s">
        <v>432</v>
      </c>
      <c r="S115" t="e">
        <f t="shared" si="3"/>
        <v>#NAME?</v>
      </c>
      <c r="T115" t="s">
        <v>71</v>
      </c>
      <c r="U115" t="s">
        <v>70</v>
      </c>
      <c r="V115">
        <v>52.232385</v>
      </c>
      <c r="W115" t="s">
        <v>71</v>
      </c>
      <c r="X115" t="s">
        <v>433</v>
      </c>
      <c r="Y115">
        <v>0</v>
      </c>
      <c r="Z115" t="s">
        <v>72</v>
      </c>
      <c r="AA115">
        <v>0.008755</v>
      </c>
      <c r="AB115" t="s">
        <v>71</v>
      </c>
      <c r="AC115" t="s">
        <v>73</v>
      </c>
      <c r="AD115">
        <v>0.052767</v>
      </c>
      <c r="AE115" t="s">
        <v>71</v>
      </c>
      <c r="AF115" t="s">
        <v>446</v>
      </c>
      <c r="AG115">
        <v>52.148897</v>
      </c>
      <c r="AH115" t="s">
        <v>71</v>
      </c>
      <c r="AI115" t="s">
        <v>74</v>
      </c>
      <c r="AJ115">
        <v>0.003404</v>
      </c>
      <c r="AK115" t="s">
        <v>71</v>
      </c>
      <c r="AL115" t="s">
        <v>437</v>
      </c>
      <c r="AM115">
        <v>1000</v>
      </c>
      <c r="AN115" t="s">
        <v>438</v>
      </c>
      <c r="AO115">
        <v>1000000</v>
      </c>
      <c r="AP115" t="s">
        <v>439</v>
      </c>
      <c r="AQ115">
        <v>5</v>
      </c>
      <c r="AR115" t="s">
        <v>440</v>
      </c>
      <c r="AS115">
        <v>1000</v>
      </c>
      <c r="AT115" t="s">
        <v>441</v>
      </c>
      <c r="AU115">
        <v>20</v>
      </c>
      <c r="AV115" t="s">
        <v>442</v>
      </c>
      <c r="AW115">
        <v>10000</v>
      </c>
      <c r="AX115" t="s">
        <v>443</v>
      </c>
      <c r="AY115">
        <v>20</v>
      </c>
      <c r="AZ115" t="s">
        <v>444</v>
      </c>
      <c r="BA115">
        <v>0</v>
      </c>
      <c r="BB115" t="s">
        <v>445</v>
      </c>
      <c r="BC115">
        <v>1000000</v>
      </c>
    </row>
    <row r="116" spans="1:55">
      <c r="A116">
        <v>1002</v>
      </c>
      <c r="B116" t="s">
        <v>425</v>
      </c>
      <c r="C116">
        <v>1</v>
      </c>
      <c r="D116" t="s">
        <v>426</v>
      </c>
      <c r="E116">
        <v>4359</v>
      </c>
      <c r="F116" t="s">
        <v>427</v>
      </c>
      <c r="G116" t="s">
        <v>428</v>
      </c>
      <c r="H116">
        <v>11.998</v>
      </c>
      <c r="I116" t="s">
        <v>429</v>
      </c>
      <c r="J116">
        <v>0.001266</v>
      </c>
      <c r="K116" t="s">
        <v>71</v>
      </c>
      <c r="L116" t="s">
        <v>430</v>
      </c>
      <c r="M116">
        <v>870.340011</v>
      </c>
      <c r="N116" t="s">
        <v>71</v>
      </c>
      <c r="O116" t="s">
        <v>431</v>
      </c>
      <c r="P116">
        <v>0.002136</v>
      </c>
      <c r="Q116" t="s">
        <v>71</v>
      </c>
      <c r="R116" t="s">
        <v>432</v>
      </c>
      <c r="S116" t="e">
        <f t="shared" si="3"/>
        <v>#NAME?</v>
      </c>
      <c r="T116" t="s">
        <v>71</v>
      </c>
      <c r="U116" t="s">
        <v>70</v>
      </c>
      <c r="V116">
        <v>1.769835</v>
      </c>
      <c r="W116" t="s">
        <v>71</v>
      </c>
      <c r="X116" t="s">
        <v>433</v>
      </c>
      <c r="Y116">
        <v>0</v>
      </c>
      <c r="Z116" t="s">
        <v>72</v>
      </c>
      <c r="AA116">
        <v>0.006574</v>
      </c>
      <c r="AB116" t="s">
        <v>71</v>
      </c>
      <c r="AC116" t="s">
        <v>73</v>
      </c>
      <c r="AD116">
        <v>0.049795</v>
      </c>
      <c r="AE116" t="s">
        <v>71</v>
      </c>
      <c r="AF116" t="s">
        <v>446</v>
      </c>
      <c r="AG116">
        <v>1.697586</v>
      </c>
      <c r="AH116" t="s">
        <v>71</v>
      </c>
      <c r="AI116" t="s">
        <v>74</v>
      </c>
      <c r="AJ116">
        <v>0.003415</v>
      </c>
      <c r="AK116" t="s">
        <v>71</v>
      </c>
      <c r="AL116" t="s">
        <v>437</v>
      </c>
      <c r="AM116">
        <v>1000</v>
      </c>
      <c r="AN116" t="s">
        <v>438</v>
      </c>
      <c r="AO116">
        <v>1000000</v>
      </c>
      <c r="AP116" t="s">
        <v>439</v>
      </c>
      <c r="AQ116">
        <v>5</v>
      </c>
      <c r="AR116" t="s">
        <v>440</v>
      </c>
      <c r="AS116">
        <v>1000</v>
      </c>
      <c r="AT116" t="s">
        <v>441</v>
      </c>
      <c r="AU116">
        <v>20</v>
      </c>
      <c r="AV116" t="s">
        <v>442</v>
      </c>
      <c r="AW116">
        <v>10000</v>
      </c>
      <c r="AX116" t="s">
        <v>443</v>
      </c>
      <c r="AY116">
        <v>200</v>
      </c>
      <c r="AZ116" t="s">
        <v>444</v>
      </c>
      <c r="BA116">
        <v>0</v>
      </c>
      <c r="BB116" t="s">
        <v>445</v>
      </c>
      <c r="BC116">
        <v>1000000</v>
      </c>
    </row>
    <row r="117" spans="1:55">
      <c r="A117">
        <v>1001</v>
      </c>
      <c r="B117" t="s">
        <v>425</v>
      </c>
      <c r="C117">
        <v>1</v>
      </c>
      <c r="D117" t="s">
        <v>426</v>
      </c>
      <c r="E117">
        <v>4359</v>
      </c>
      <c r="F117" t="s">
        <v>427</v>
      </c>
      <c r="G117" t="s">
        <v>428</v>
      </c>
      <c r="H117">
        <v>1751</v>
      </c>
      <c r="I117" t="s">
        <v>429</v>
      </c>
      <c r="J117">
        <v>0.001296</v>
      </c>
      <c r="K117" t="s">
        <v>71</v>
      </c>
      <c r="L117" t="s">
        <v>430</v>
      </c>
      <c r="M117">
        <v>944.665096</v>
      </c>
      <c r="N117" t="s">
        <v>71</v>
      </c>
      <c r="O117" t="s">
        <v>431</v>
      </c>
      <c r="P117">
        <v>0.00224</v>
      </c>
      <c r="Q117" t="s">
        <v>71</v>
      </c>
      <c r="R117" t="s">
        <v>432</v>
      </c>
      <c r="S117" t="e">
        <f t="shared" si="3"/>
        <v>#NAME?</v>
      </c>
      <c r="T117" t="s">
        <v>71</v>
      </c>
      <c r="U117" t="s">
        <v>70</v>
      </c>
      <c r="V117">
        <v>2.132746</v>
      </c>
      <c r="W117" t="s">
        <v>71</v>
      </c>
      <c r="X117" t="s">
        <v>433</v>
      </c>
      <c r="Y117">
        <v>0</v>
      </c>
      <c r="Z117" t="s">
        <v>72</v>
      </c>
      <c r="AA117">
        <v>0.016005</v>
      </c>
      <c r="AB117" t="s">
        <v>71</v>
      </c>
      <c r="AC117" t="s">
        <v>73</v>
      </c>
      <c r="AD117">
        <v>0.152687</v>
      </c>
      <c r="AE117" t="s">
        <v>71</v>
      </c>
      <c r="AF117" t="s">
        <v>446</v>
      </c>
      <c r="AG117">
        <v>1.934198</v>
      </c>
      <c r="AH117" t="s">
        <v>71</v>
      </c>
      <c r="AI117" t="s">
        <v>74</v>
      </c>
      <c r="AJ117">
        <v>0.003462</v>
      </c>
      <c r="AK117" t="s">
        <v>71</v>
      </c>
      <c r="AL117" t="s">
        <v>437</v>
      </c>
      <c r="AM117">
        <v>1000</v>
      </c>
      <c r="AN117" t="s">
        <v>438</v>
      </c>
      <c r="AO117">
        <v>1000000</v>
      </c>
      <c r="AP117" t="s">
        <v>439</v>
      </c>
      <c r="AQ117">
        <v>5</v>
      </c>
      <c r="AR117" t="s">
        <v>440</v>
      </c>
      <c r="AS117">
        <v>10</v>
      </c>
      <c r="AT117" t="s">
        <v>441</v>
      </c>
      <c r="AU117">
        <v>50</v>
      </c>
      <c r="AV117" t="s">
        <v>442</v>
      </c>
      <c r="AW117">
        <v>10000</v>
      </c>
      <c r="AX117" t="s">
        <v>443</v>
      </c>
      <c r="AY117">
        <v>200</v>
      </c>
      <c r="AZ117" t="s">
        <v>444</v>
      </c>
      <c r="BA117">
        <v>0</v>
      </c>
      <c r="BB117" t="s">
        <v>445</v>
      </c>
      <c r="BC117">
        <v>1000000</v>
      </c>
    </row>
    <row r="118" spans="1:55">
      <c r="A118">
        <v>1001</v>
      </c>
      <c r="B118" t="s">
        <v>425</v>
      </c>
      <c r="C118">
        <v>1</v>
      </c>
      <c r="D118" t="s">
        <v>426</v>
      </c>
      <c r="E118">
        <v>4359</v>
      </c>
      <c r="F118" t="s">
        <v>427</v>
      </c>
      <c r="G118" t="s">
        <v>428</v>
      </c>
      <c r="H118">
        <v>151</v>
      </c>
      <c r="I118" t="s">
        <v>429</v>
      </c>
      <c r="J118">
        <v>0.001174</v>
      </c>
      <c r="K118" t="s">
        <v>71</v>
      </c>
      <c r="L118" t="s">
        <v>430</v>
      </c>
      <c r="M118">
        <v>1009.867125</v>
      </c>
      <c r="N118" t="s">
        <v>71</v>
      </c>
      <c r="O118" t="s">
        <v>431</v>
      </c>
      <c r="P118">
        <v>0.002184</v>
      </c>
      <c r="Q118" t="s">
        <v>71</v>
      </c>
      <c r="R118" t="s">
        <v>432</v>
      </c>
      <c r="S118" t="e">
        <f t="shared" si="3"/>
        <v>#NAME?</v>
      </c>
      <c r="T118" t="s">
        <v>71</v>
      </c>
      <c r="U118" t="s">
        <v>70</v>
      </c>
      <c r="V118">
        <v>2.605319</v>
      </c>
      <c r="W118" t="s">
        <v>71</v>
      </c>
      <c r="X118" t="s">
        <v>433</v>
      </c>
      <c r="Y118">
        <v>0</v>
      </c>
      <c r="Z118" t="s">
        <v>72</v>
      </c>
      <c r="AA118">
        <v>0.016101</v>
      </c>
      <c r="AB118" t="s">
        <v>71</v>
      </c>
      <c r="AC118" t="s">
        <v>73</v>
      </c>
      <c r="AD118">
        <v>0.262869</v>
      </c>
      <c r="AE118" t="s">
        <v>71</v>
      </c>
      <c r="AF118" t="s">
        <v>446</v>
      </c>
      <c r="AG118">
        <v>2.296554</v>
      </c>
      <c r="AH118" t="s">
        <v>71</v>
      </c>
      <c r="AI118" t="s">
        <v>74</v>
      </c>
      <c r="AJ118">
        <v>0.003413</v>
      </c>
      <c r="AK118" t="s">
        <v>71</v>
      </c>
      <c r="AL118" t="s">
        <v>437</v>
      </c>
      <c r="AM118">
        <v>1000</v>
      </c>
      <c r="AN118" t="s">
        <v>438</v>
      </c>
      <c r="AO118">
        <v>1000000</v>
      </c>
      <c r="AP118" t="s">
        <v>439</v>
      </c>
      <c r="AQ118">
        <v>5</v>
      </c>
      <c r="AR118" t="s">
        <v>440</v>
      </c>
      <c r="AS118">
        <v>10</v>
      </c>
      <c r="AT118" t="s">
        <v>441</v>
      </c>
      <c r="AU118">
        <v>50</v>
      </c>
      <c r="AV118" t="s">
        <v>442</v>
      </c>
      <c r="AW118">
        <v>10000</v>
      </c>
      <c r="AX118" t="s">
        <v>443</v>
      </c>
      <c r="AY118">
        <v>200</v>
      </c>
      <c r="AZ118" t="s">
        <v>444</v>
      </c>
      <c r="BA118">
        <v>0</v>
      </c>
      <c r="BB118" t="s">
        <v>445</v>
      </c>
      <c r="BC118">
        <v>1000000</v>
      </c>
    </row>
    <row r="119" spans="1:55">
      <c r="A119">
        <v>1001</v>
      </c>
      <c r="B119" t="s">
        <v>425</v>
      </c>
      <c r="C119">
        <v>1</v>
      </c>
      <c r="D119" t="s">
        <v>426</v>
      </c>
      <c r="E119">
        <v>4359</v>
      </c>
      <c r="F119" t="s">
        <v>427</v>
      </c>
      <c r="G119" t="s">
        <v>428</v>
      </c>
      <c r="H119">
        <v>9.1</v>
      </c>
      <c r="I119" t="s">
        <v>429</v>
      </c>
      <c r="J119">
        <v>0.001228</v>
      </c>
      <c r="K119" t="s">
        <v>71</v>
      </c>
      <c r="L119" t="s">
        <v>430</v>
      </c>
      <c r="M119">
        <v>1197.45254</v>
      </c>
      <c r="N119" t="s">
        <v>71</v>
      </c>
      <c r="O119" t="s">
        <v>431</v>
      </c>
      <c r="P119">
        <v>0.002426</v>
      </c>
      <c r="Q119" t="s">
        <v>71</v>
      </c>
      <c r="R119" t="s">
        <v>432</v>
      </c>
      <c r="S119" t="e">
        <f t="shared" si="3"/>
        <v>#NAME?</v>
      </c>
      <c r="T119" t="s">
        <v>71</v>
      </c>
      <c r="U119" t="s">
        <v>70</v>
      </c>
      <c r="V119">
        <v>2.258437</v>
      </c>
      <c r="W119" t="s">
        <v>71</v>
      </c>
      <c r="X119" t="s">
        <v>433</v>
      </c>
      <c r="Y119">
        <v>0</v>
      </c>
      <c r="Z119" t="s">
        <v>72</v>
      </c>
      <c r="AA119">
        <v>0.021284</v>
      </c>
      <c r="AB119" t="s">
        <v>71</v>
      </c>
      <c r="AC119" t="s">
        <v>73</v>
      </c>
      <c r="AD119">
        <v>0.310209</v>
      </c>
      <c r="AE119" t="s">
        <v>71</v>
      </c>
      <c r="AF119" t="s">
        <v>446</v>
      </c>
      <c r="AG119">
        <v>1.892726</v>
      </c>
      <c r="AH119" t="s">
        <v>71</v>
      </c>
      <c r="AI119" t="s">
        <v>74</v>
      </c>
      <c r="AJ119">
        <v>0.003454</v>
      </c>
      <c r="AK119" t="s">
        <v>71</v>
      </c>
      <c r="AL119" t="s">
        <v>437</v>
      </c>
      <c r="AM119">
        <v>1000</v>
      </c>
      <c r="AN119" t="s">
        <v>438</v>
      </c>
      <c r="AO119">
        <v>1000000</v>
      </c>
      <c r="AP119" t="s">
        <v>439</v>
      </c>
      <c r="AQ119">
        <v>5</v>
      </c>
      <c r="AR119" t="s">
        <v>440</v>
      </c>
      <c r="AS119">
        <v>10</v>
      </c>
      <c r="AT119" t="s">
        <v>441</v>
      </c>
      <c r="AU119">
        <v>50</v>
      </c>
      <c r="AV119" t="s">
        <v>442</v>
      </c>
      <c r="AW119">
        <v>10000</v>
      </c>
      <c r="AX119" t="s">
        <v>443</v>
      </c>
      <c r="AY119">
        <v>100</v>
      </c>
      <c r="AZ119" t="s">
        <v>444</v>
      </c>
      <c r="BA119">
        <v>0</v>
      </c>
      <c r="BB119" t="s">
        <v>445</v>
      </c>
      <c r="BC119">
        <v>1000000</v>
      </c>
    </row>
    <row r="120" spans="1:55">
      <c r="A120">
        <v>1001</v>
      </c>
      <c r="B120" t="s">
        <v>425</v>
      </c>
      <c r="C120">
        <v>4</v>
      </c>
      <c r="D120" t="s">
        <v>426</v>
      </c>
      <c r="E120">
        <v>37814</v>
      </c>
      <c r="F120" t="s">
        <v>427</v>
      </c>
      <c r="G120" t="s">
        <v>428</v>
      </c>
      <c r="H120">
        <v>0</v>
      </c>
      <c r="I120" t="s">
        <v>429</v>
      </c>
      <c r="J120">
        <v>0.002572</v>
      </c>
      <c r="K120" t="s">
        <v>71</v>
      </c>
      <c r="L120" t="s">
        <v>430</v>
      </c>
      <c r="M120">
        <v>8775.746293</v>
      </c>
      <c r="N120" t="s">
        <v>71</v>
      </c>
      <c r="O120" t="s">
        <v>431</v>
      </c>
      <c r="P120">
        <v>0.011348</v>
      </c>
      <c r="Q120" t="s">
        <v>71</v>
      </c>
      <c r="R120" t="s">
        <v>432</v>
      </c>
      <c r="S120" t="e">
        <f t="shared" si="3"/>
        <v>#NAME?</v>
      </c>
      <c r="T120" t="s">
        <v>71</v>
      </c>
      <c r="U120" t="s">
        <v>70</v>
      </c>
      <c r="V120">
        <v>1.676689</v>
      </c>
      <c r="W120" t="s">
        <v>71</v>
      </c>
      <c r="X120" t="s">
        <v>433</v>
      </c>
      <c r="Y120">
        <v>0</v>
      </c>
      <c r="Z120" t="s">
        <v>72</v>
      </c>
      <c r="AA120">
        <v>0.018295</v>
      </c>
      <c r="AB120" t="s">
        <v>71</v>
      </c>
      <c r="AC120" t="s">
        <v>73</v>
      </c>
      <c r="AD120">
        <v>0.161966</v>
      </c>
      <c r="AE120" t="s">
        <v>71</v>
      </c>
      <c r="AF120" t="s">
        <v>446</v>
      </c>
      <c r="AG120">
        <v>1.468141</v>
      </c>
      <c r="AH120" t="s">
        <v>71</v>
      </c>
      <c r="AI120" t="s">
        <v>74</v>
      </c>
      <c r="AJ120">
        <v>0.003375</v>
      </c>
      <c r="AK120" t="s">
        <v>71</v>
      </c>
      <c r="AL120" t="s">
        <v>437</v>
      </c>
      <c r="AM120">
        <v>1000</v>
      </c>
      <c r="AN120" t="s">
        <v>438</v>
      </c>
      <c r="AO120">
        <v>1000000</v>
      </c>
      <c r="AP120" t="s">
        <v>439</v>
      </c>
      <c r="AQ120">
        <v>10</v>
      </c>
      <c r="AR120" t="s">
        <v>440</v>
      </c>
      <c r="AS120">
        <v>10</v>
      </c>
      <c r="AT120" t="s">
        <v>441</v>
      </c>
      <c r="AU120">
        <v>50</v>
      </c>
      <c r="AV120" t="s">
        <v>442</v>
      </c>
      <c r="AW120">
        <v>10000</v>
      </c>
      <c r="AX120" t="s">
        <v>443</v>
      </c>
      <c r="AY120">
        <v>100</v>
      </c>
      <c r="AZ120" t="s">
        <v>444</v>
      </c>
      <c r="BA120">
        <v>0</v>
      </c>
      <c r="BB120" t="s">
        <v>445</v>
      </c>
      <c r="BC120">
        <v>1000000</v>
      </c>
    </row>
    <row r="121" spans="1:55">
      <c r="A121">
        <v>999</v>
      </c>
      <c r="B121" t="s">
        <v>425</v>
      </c>
      <c r="C121">
        <v>1</v>
      </c>
      <c r="D121" t="s">
        <v>426</v>
      </c>
      <c r="E121">
        <v>4436</v>
      </c>
      <c r="F121" t="s">
        <v>427</v>
      </c>
      <c r="G121" t="s">
        <v>428</v>
      </c>
      <c r="H121">
        <v>0</v>
      </c>
      <c r="I121" t="s">
        <v>429</v>
      </c>
      <c r="J121">
        <v>0.002705</v>
      </c>
      <c r="K121" t="s">
        <v>71</v>
      </c>
      <c r="L121" t="s">
        <v>430</v>
      </c>
      <c r="M121">
        <v>1228.152373</v>
      </c>
      <c r="N121" t="s">
        <v>71</v>
      </c>
      <c r="O121" t="s">
        <v>431</v>
      </c>
      <c r="P121">
        <v>0.003933</v>
      </c>
      <c r="Q121" t="s">
        <v>71</v>
      </c>
      <c r="R121" t="s">
        <v>432</v>
      </c>
      <c r="S121" t="e">
        <f t="shared" si="3"/>
        <v>#NAME?</v>
      </c>
      <c r="T121" t="s">
        <v>71</v>
      </c>
      <c r="U121" t="s">
        <v>70</v>
      </c>
      <c r="V121">
        <v>84.798399</v>
      </c>
      <c r="W121" t="s">
        <v>71</v>
      </c>
      <c r="X121" t="s">
        <v>433</v>
      </c>
      <c r="Y121">
        <v>0</v>
      </c>
      <c r="Z121" t="s">
        <v>72</v>
      </c>
      <c r="AA121">
        <v>0.011275</v>
      </c>
      <c r="AB121" t="s">
        <v>71</v>
      </c>
      <c r="AC121" t="s">
        <v>73</v>
      </c>
      <c r="AD121">
        <v>0.123343</v>
      </c>
      <c r="AE121" t="s">
        <v>71</v>
      </c>
      <c r="AF121" t="s">
        <v>446</v>
      </c>
      <c r="AG121">
        <v>84.635312</v>
      </c>
      <c r="AH121" t="s">
        <v>71</v>
      </c>
      <c r="AI121" t="s">
        <v>74</v>
      </c>
      <c r="AJ121">
        <v>0.006791</v>
      </c>
      <c r="AK121" t="s">
        <v>71</v>
      </c>
      <c r="AL121" t="s">
        <v>437</v>
      </c>
      <c r="AM121">
        <v>1000</v>
      </c>
      <c r="AN121" t="s">
        <v>438</v>
      </c>
      <c r="AO121">
        <v>1000000</v>
      </c>
      <c r="AP121" t="s">
        <v>439</v>
      </c>
      <c r="AQ121">
        <v>10</v>
      </c>
      <c r="AR121" t="s">
        <v>440</v>
      </c>
      <c r="AS121">
        <v>1000</v>
      </c>
      <c r="AT121" t="s">
        <v>441</v>
      </c>
      <c r="AU121">
        <v>20</v>
      </c>
      <c r="AV121" t="s">
        <v>442</v>
      </c>
      <c r="AW121">
        <v>10000</v>
      </c>
      <c r="AX121" t="s">
        <v>443</v>
      </c>
      <c r="AY121">
        <v>1</v>
      </c>
      <c r="AZ121" t="s">
        <v>444</v>
      </c>
      <c r="BA121">
        <v>0</v>
      </c>
      <c r="BB121" t="s">
        <v>445</v>
      </c>
      <c r="BC121">
        <v>1000000</v>
      </c>
    </row>
    <row r="122" spans="1:55">
      <c r="A122">
        <v>998</v>
      </c>
      <c r="B122" t="s">
        <v>425</v>
      </c>
      <c r="C122">
        <v>4</v>
      </c>
      <c r="D122" t="s">
        <v>426</v>
      </c>
      <c r="E122">
        <v>37814</v>
      </c>
      <c r="F122" t="s">
        <v>427</v>
      </c>
      <c r="G122" t="s">
        <v>428</v>
      </c>
      <c r="H122">
        <v>0</v>
      </c>
      <c r="I122" t="s">
        <v>429</v>
      </c>
      <c r="J122">
        <v>0.002929</v>
      </c>
      <c r="K122" t="s">
        <v>71</v>
      </c>
      <c r="L122" t="s">
        <v>430</v>
      </c>
      <c r="M122">
        <v>5142.075196</v>
      </c>
      <c r="N122" t="s">
        <v>71</v>
      </c>
      <c r="O122" t="s">
        <v>431</v>
      </c>
      <c r="P122">
        <v>0.008071</v>
      </c>
      <c r="Q122" t="s">
        <v>71</v>
      </c>
      <c r="R122" t="s">
        <v>432</v>
      </c>
      <c r="S122" t="e">
        <f t="shared" si="3"/>
        <v>#NAME?</v>
      </c>
      <c r="T122" t="s">
        <v>71</v>
      </c>
      <c r="U122" t="s">
        <v>70</v>
      </c>
      <c r="V122">
        <v>95.494233</v>
      </c>
      <c r="W122" t="s">
        <v>71</v>
      </c>
      <c r="X122" t="s">
        <v>433</v>
      </c>
      <c r="Y122">
        <v>0</v>
      </c>
      <c r="Z122" t="s">
        <v>72</v>
      </c>
      <c r="AA122">
        <v>0.026448</v>
      </c>
      <c r="AB122" t="s">
        <v>71</v>
      </c>
      <c r="AC122" t="s">
        <v>73</v>
      </c>
      <c r="AD122">
        <v>0.220398</v>
      </c>
      <c r="AE122" t="s">
        <v>71</v>
      </c>
      <c r="AF122" t="s">
        <v>446</v>
      </c>
      <c r="AG122">
        <v>95.197984</v>
      </c>
      <c r="AH122" t="s">
        <v>71</v>
      </c>
      <c r="AI122" t="s">
        <v>74</v>
      </c>
      <c r="AJ122">
        <v>0.006843</v>
      </c>
      <c r="AK122" t="s">
        <v>71</v>
      </c>
      <c r="AL122" t="s">
        <v>437</v>
      </c>
      <c r="AM122">
        <v>1000</v>
      </c>
      <c r="AN122" t="s">
        <v>438</v>
      </c>
      <c r="AO122">
        <v>1000000</v>
      </c>
      <c r="AP122" t="s">
        <v>439</v>
      </c>
      <c r="AQ122">
        <v>10</v>
      </c>
      <c r="AR122" t="s">
        <v>440</v>
      </c>
      <c r="AS122">
        <v>10</v>
      </c>
      <c r="AT122" t="s">
        <v>441</v>
      </c>
      <c r="AU122">
        <v>50</v>
      </c>
      <c r="AV122" t="s">
        <v>442</v>
      </c>
      <c r="AW122">
        <v>10000</v>
      </c>
      <c r="AX122" t="s">
        <v>443</v>
      </c>
      <c r="AY122">
        <v>1</v>
      </c>
      <c r="AZ122" t="s">
        <v>444</v>
      </c>
      <c r="BA122">
        <v>0</v>
      </c>
      <c r="BB122" t="s">
        <v>445</v>
      </c>
      <c r="BC122">
        <v>1000000</v>
      </c>
    </row>
    <row r="123" spans="1:55">
      <c r="A123">
        <v>997</v>
      </c>
      <c r="B123" t="s">
        <v>425</v>
      </c>
      <c r="C123">
        <v>1</v>
      </c>
      <c r="D123" t="s">
        <v>426</v>
      </c>
      <c r="E123">
        <v>580</v>
      </c>
      <c r="F123" t="s">
        <v>427</v>
      </c>
      <c r="G123" t="s">
        <v>428</v>
      </c>
      <c r="H123">
        <v>0</v>
      </c>
      <c r="I123" t="s">
        <v>429</v>
      </c>
      <c r="J123">
        <v>0.001518</v>
      </c>
      <c r="K123" t="s">
        <v>71</v>
      </c>
      <c r="L123" t="s">
        <v>430</v>
      </c>
      <c r="M123">
        <v>220.431417</v>
      </c>
      <c r="N123" t="s">
        <v>71</v>
      </c>
      <c r="O123" t="s">
        <v>431</v>
      </c>
      <c r="P123">
        <v>0.001738</v>
      </c>
      <c r="Q123" t="s">
        <v>71</v>
      </c>
      <c r="R123" t="s">
        <v>432</v>
      </c>
      <c r="S123" t="e">
        <f t="shared" si="3"/>
        <v>#NAME?</v>
      </c>
      <c r="T123" t="s">
        <v>71</v>
      </c>
      <c r="U123" t="s">
        <v>70</v>
      </c>
      <c r="V123">
        <v>9.270146</v>
      </c>
      <c r="W123" t="s">
        <v>71</v>
      </c>
      <c r="X123" t="s">
        <v>433</v>
      </c>
      <c r="Y123">
        <v>0</v>
      </c>
      <c r="Z123" t="s">
        <v>72</v>
      </c>
      <c r="AA123">
        <v>0.032006</v>
      </c>
      <c r="AB123" t="s">
        <v>71</v>
      </c>
      <c r="AC123" t="s">
        <v>73</v>
      </c>
      <c r="AD123">
        <v>0.883956</v>
      </c>
      <c r="AE123" t="s">
        <v>71</v>
      </c>
      <c r="AF123" t="s">
        <v>446</v>
      </c>
      <c r="AG123">
        <v>8.312412</v>
      </c>
      <c r="AH123" t="s">
        <v>71</v>
      </c>
      <c r="AI123" t="s">
        <v>74</v>
      </c>
      <c r="AJ123">
        <v>0.006737</v>
      </c>
      <c r="AK123" t="s">
        <v>71</v>
      </c>
      <c r="AL123" t="s">
        <v>437</v>
      </c>
      <c r="AM123">
        <v>1000</v>
      </c>
      <c r="AN123" t="s">
        <v>438</v>
      </c>
      <c r="AO123">
        <v>1000000</v>
      </c>
      <c r="AP123" t="s">
        <v>439</v>
      </c>
      <c r="AQ123">
        <v>10</v>
      </c>
      <c r="AR123" t="s">
        <v>440</v>
      </c>
      <c r="AS123">
        <v>1000</v>
      </c>
      <c r="AT123" t="s">
        <v>441</v>
      </c>
      <c r="AU123">
        <v>50</v>
      </c>
      <c r="AV123" t="s">
        <v>442</v>
      </c>
      <c r="AW123">
        <v>1000</v>
      </c>
      <c r="AX123" t="s">
        <v>443</v>
      </c>
      <c r="AY123">
        <v>1</v>
      </c>
      <c r="AZ123" t="s">
        <v>444</v>
      </c>
      <c r="BA123">
        <v>0</v>
      </c>
      <c r="BB123" t="s">
        <v>445</v>
      </c>
      <c r="BC123">
        <v>1000000</v>
      </c>
    </row>
    <row r="124" spans="1:55">
      <c r="A124">
        <v>996</v>
      </c>
      <c r="B124" t="s">
        <v>425</v>
      </c>
      <c r="C124">
        <v>0</v>
      </c>
      <c r="D124" t="s">
        <v>426</v>
      </c>
      <c r="E124">
        <v>158</v>
      </c>
      <c r="F124" t="s">
        <v>427</v>
      </c>
      <c r="G124" t="s">
        <v>428</v>
      </c>
      <c r="H124">
        <v>49.629</v>
      </c>
      <c r="I124" t="s">
        <v>429</v>
      </c>
      <c r="J124">
        <v>0.000294</v>
      </c>
      <c r="K124" t="s">
        <v>71</v>
      </c>
      <c r="L124" t="s">
        <v>430</v>
      </c>
      <c r="M124">
        <v>11.282604</v>
      </c>
      <c r="N124" t="s">
        <v>71</v>
      </c>
      <c r="O124" t="s">
        <v>431</v>
      </c>
      <c r="P124">
        <v>0.000306</v>
      </c>
      <c r="Q124" t="s">
        <v>71</v>
      </c>
      <c r="R124" t="s">
        <v>432</v>
      </c>
      <c r="S124" t="e">
        <f t="shared" ref="S124:S155" si="4">-nan</f>
        <v>#NAME?</v>
      </c>
      <c r="T124" t="s">
        <v>71</v>
      </c>
      <c r="U124" t="s">
        <v>70</v>
      </c>
      <c r="V124">
        <v>1.445423</v>
      </c>
      <c r="W124" t="s">
        <v>71</v>
      </c>
      <c r="X124" t="s">
        <v>433</v>
      </c>
      <c r="Y124">
        <v>0</v>
      </c>
      <c r="Z124" t="s">
        <v>72</v>
      </c>
      <c r="AA124">
        <v>0.021953</v>
      </c>
      <c r="AB124" t="s">
        <v>71</v>
      </c>
      <c r="AC124" t="s">
        <v>73</v>
      </c>
      <c r="AD124">
        <v>1.359793</v>
      </c>
      <c r="AE124" t="s">
        <v>71</v>
      </c>
      <c r="AF124" t="s">
        <v>446</v>
      </c>
      <c r="AG124">
        <v>0.050783</v>
      </c>
      <c r="AH124" t="s">
        <v>71</v>
      </c>
      <c r="AI124" t="s">
        <v>74</v>
      </c>
      <c r="AJ124">
        <v>0.00679</v>
      </c>
      <c r="AK124" t="s">
        <v>71</v>
      </c>
      <c r="AL124" t="s">
        <v>437</v>
      </c>
      <c r="AM124">
        <v>1000</v>
      </c>
      <c r="AN124" t="s">
        <v>438</v>
      </c>
      <c r="AO124">
        <v>1000000</v>
      </c>
      <c r="AP124" t="s">
        <v>439</v>
      </c>
      <c r="AQ124">
        <v>10</v>
      </c>
      <c r="AR124" t="s">
        <v>440</v>
      </c>
      <c r="AS124">
        <v>1000</v>
      </c>
      <c r="AT124" t="s">
        <v>441</v>
      </c>
      <c r="AU124">
        <v>10</v>
      </c>
      <c r="AV124" t="s">
        <v>442</v>
      </c>
      <c r="AW124">
        <v>20</v>
      </c>
      <c r="AX124" t="s">
        <v>443</v>
      </c>
      <c r="AY124">
        <v>2</v>
      </c>
      <c r="AZ124" t="s">
        <v>444</v>
      </c>
      <c r="BA124">
        <v>0</v>
      </c>
      <c r="BB124" t="s">
        <v>445</v>
      </c>
      <c r="BC124">
        <v>1000000</v>
      </c>
    </row>
    <row r="125" spans="1:55">
      <c r="A125">
        <v>995</v>
      </c>
      <c r="B125" t="s">
        <v>425</v>
      </c>
      <c r="C125">
        <v>1</v>
      </c>
      <c r="D125" t="s">
        <v>426</v>
      </c>
      <c r="E125">
        <v>161</v>
      </c>
      <c r="F125" t="s">
        <v>427</v>
      </c>
      <c r="G125" t="s">
        <v>428</v>
      </c>
      <c r="H125">
        <v>50.487</v>
      </c>
      <c r="I125" t="s">
        <v>429</v>
      </c>
      <c r="J125">
        <v>0.000294</v>
      </c>
      <c r="K125" t="s">
        <v>71</v>
      </c>
      <c r="L125" t="s">
        <v>430</v>
      </c>
      <c r="M125">
        <v>21.328656</v>
      </c>
      <c r="N125" t="s">
        <v>71</v>
      </c>
      <c r="O125" t="s">
        <v>431</v>
      </c>
      <c r="P125">
        <v>0.000316</v>
      </c>
      <c r="Q125" t="s">
        <v>71</v>
      </c>
      <c r="R125" t="s">
        <v>432</v>
      </c>
      <c r="S125" t="e">
        <f t="shared" si="4"/>
        <v>#NAME?</v>
      </c>
      <c r="T125" t="s">
        <v>71</v>
      </c>
      <c r="U125" t="s">
        <v>70</v>
      </c>
      <c r="V125">
        <v>0.806769</v>
      </c>
      <c r="W125" t="s">
        <v>71</v>
      </c>
      <c r="X125" t="s">
        <v>433</v>
      </c>
      <c r="Y125">
        <v>0</v>
      </c>
      <c r="Z125" t="s">
        <v>72</v>
      </c>
      <c r="AA125">
        <v>0.021656</v>
      </c>
      <c r="AB125" t="s">
        <v>71</v>
      </c>
      <c r="AC125" t="s">
        <v>73</v>
      </c>
      <c r="AD125">
        <v>0.701198</v>
      </c>
      <c r="AE125" t="s">
        <v>71</v>
      </c>
      <c r="AF125" t="s">
        <v>446</v>
      </c>
      <c r="AG125">
        <v>0.07114</v>
      </c>
      <c r="AH125" t="s">
        <v>71</v>
      </c>
      <c r="AI125" t="s">
        <v>74</v>
      </c>
      <c r="AJ125">
        <v>0.006772</v>
      </c>
      <c r="AK125" t="s">
        <v>71</v>
      </c>
      <c r="AL125" t="s">
        <v>437</v>
      </c>
      <c r="AM125">
        <v>1000</v>
      </c>
      <c r="AN125" t="s">
        <v>438</v>
      </c>
      <c r="AO125">
        <v>1000000</v>
      </c>
      <c r="AP125" t="s">
        <v>439</v>
      </c>
      <c r="AQ125">
        <v>10</v>
      </c>
      <c r="AR125" t="s">
        <v>440</v>
      </c>
      <c r="AS125">
        <v>1000</v>
      </c>
      <c r="AT125" t="s">
        <v>441</v>
      </c>
      <c r="AU125">
        <v>10</v>
      </c>
      <c r="AV125" t="s">
        <v>442</v>
      </c>
      <c r="AW125">
        <v>20</v>
      </c>
      <c r="AX125" t="s">
        <v>443</v>
      </c>
      <c r="AY125">
        <v>2</v>
      </c>
      <c r="AZ125" t="s">
        <v>444</v>
      </c>
      <c r="BA125">
        <v>0</v>
      </c>
      <c r="BB125" t="s">
        <v>445</v>
      </c>
      <c r="BC125">
        <v>1000000</v>
      </c>
    </row>
    <row r="126" spans="1:55">
      <c r="A126">
        <v>994</v>
      </c>
      <c r="B126" t="s">
        <v>425</v>
      </c>
      <c r="C126">
        <v>2</v>
      </c>
      <c r="D126" t="s">
        <v>426</v>
      </c>
      <c r="E126">
        <v>170</v>
      </c>
      <c r="F126" t="s">
        <v>427</v>
      </c>
      <c r="G126" t="s">
        <v>428</v>
      </c>
      <c r="H126">
        <v>48.459</v>
      </c>
      <c r="I126" t="s">
        <v>429</v>
      </c>
      <c r="J126">
        <v>0.000294</v>
      </c>
      <c r="K126" t="s">
        <v>71</v>
      </c>
      <c r="L126" t="s">
        <v>430</v>
      </c>
      <c r="M126">
        <v>38.624478</v>
      </c>
      <c r="N126" t="s">
        <v>71</v>
      </c>
      <c r="O126" t="s">
        <v>431</v>
      </c>
      <c r="P126">
        <v>0.000333</v>
      </c>
      <c r="Q126" t="s">
        <v>71</v>
      </c>
      <c r="R126" t="s">
        <v>432</v>
      </c>
      <c r="S126" t="e">
        <f t="shared" si="4"/>
        <v>#NAME?</v>
      </c>
      <c r="T126" t="s">
        <v>71</v>
      </c>
      <c r="U126" t="s">
        <v>70</v>
      </c>
      <c r="V126">
        <v>0.482247</v>
      </c>
      <c r="W126" t="s">
        <v>71</v>
      </c>
      <c r="X126" t="s">
        <v>433</v>
      </c>
      <c r="Y126">
        <v>0</v>
      </c>
      <c r="Z126" t="s">
        <v>72</v>
      </c>
      <c r="AA126">
        <v>0.021757</v>
      </c>
      <c r="AB126" t="s">
        <v>71</v>
      </c>
      <c r="AC126" t="s">
        <v>73</v>
      </c>
      <c r="AD126">
        <v>0.36568</v>
      </c>
      <c r="AE126" t="s">
        <v>71</v>
      </c>
      <c r="AF126" t="s">
        <v>446</v>
      </c>
      <c r="AG126">
        <v>0.082391</v>
      </c>
      <c r="AH126" t="s">
        <v>71</v>
      </c>
      <c r="AI126" t="s">
        <v>74</v>
      </c>
      <c r="AJ126">
        <v>0.006766</v>
      </c>
      <c r="AK126" t="s">
        <v>71</v>
      </c>
      <c r="AL126" t="s">
        <v>437</v>
      </c>
      <c r="AM126">
        <v>1000</v>
      </c>
      <c r="AN126" t="s">
        <v>438</v>
      </c>
      <c r="AO126">
        <v>1000000</v>
      </c>
      <c r="AP126" t="s">
        <v>439</v>
      </c>
      <c r="AQ126">
        <v>10</v>
      </c>
      <c r="AR126" t="s">
        <v>440</v>
      </c>
      <c r="AS126">
        <v>1000</v>
      </c>
      <c r="AT126" t="s">
        <v>441</v>
      </c>
      <c r="AU126">
        <v>10</v>
      </c>
      <c r="AV126" t="s">
        <v>442</v>
      </c>
      <c r="AW126">
        <v>20</v>
      </c>
      <c r="AX126" t="s">
        <v>443</v>
      </c>
      <c r="AY126">
        <v>2</v>
      </c>
      <c r="AZ126" t="s">
        <v>444</v>
      </c>
      <c r="BA126">
        <v>0</v>
      </c>
      <c r="BB126" t="s">
        <v>445</v>
      </c>
      <c r="BC126">
        <v>1000000</v>
      </c>
    </row>
    <row r="127" spans="1:55">
      <c r="A127">
        <v>993</v>
      </c>
      <c r="B127" t="s">
        <v>425</v>
      </c>
      <c r="C127">
        <v>3</v>
      </c>
      <c r="D127" t="s">
        <v>426</v>
      </c>
      <c r="E127">
        <v>189</v>
      </c>
      <c r="F127" t="s">
        <v>427</v>
      </c>
      <c r="G127" t="s">
        <v>428</v>
      </c>
      <c r="H127">
        <v>49.444</v>
      </c>
      <c r="I127" t="s">
        <v>429</v>
      </c>
      <c r="J127">
        <v>0.000299</v>
      </c>
      <c r="K127" t="s">
        <v>71</v>
      </c>
      <c r="L127" t="s">
        <v>430</v>
      </c>
      <c r="M127">
        <v>85.297259</v>
      </c>
      <c r="N127" t="s">
        <v>71</v>
      </c>
      <c r="O127" t="s">
        <v>431</v>
      </c>
      <c r="P127">
        <v>0.000384</v>
      </c>
      <c r="Q127" t="s">
        <v>71</v>
      </c>
      <c r="R127" t="s">
        <v>432</v>
      </c>
      <c r="S127" t="e">
        <f t="shared" si="4"/>
        <v>#NAME?</v>
      </c>
      <c r="T127" t="s">
        <v>71</v>
      </c>
      <c r="U127" t="s">
        <v>70</v>
      </c>
      <c r="V127">
        <v>0.332826</v>
      </c>
      <c r="W127" t="s">
        <v>71</v>
      </c>
      <c r="X127" t="s">
        <v>433</v>
      </c>
      <c r="Y127">
        <v>0</v>
      </c>
      <c r="Z127" t="s">
        <v>72</v>
      </c>
      <c r="AA127">
        <v>0.022209</v>
      </c>
      <c r="AB127" t="s">
        <v>71</v>
      </c>
      <c r="AC127" t="s">
        <v>73</v>
      </c>
      <c r="AD127">
        <v>0.20643</v>
      </c>
      <c r="AE127" t="s">
        <v>71</v>
      </c>
      <c r="AF127" t="s">
        <v>446</v>
      </c>
      <c r="AG127">
        <v>0.091967</v>
      </c>
      <c r="AH127" t="s">
        <v>71</v>
      </c>
      <c r="AI127" t="s">
        <v>74</v>
      </c>
      <c r="AJ127">
        <v>0.006794</v>
      </c>
      <c r="AK127" t="s">
        <v>71</v>
      </c>
      <c r="AL127" t="s">
        <v>437</v>
      </c>
      <c r="AM127">
        <v>1000</v>
      </c>
      <c r="AN127" t="s">
        <v>438</v>
      </c>
      <c r="AO127">
        <v>1000000</v>
      </c>
      <c r="AP127" t="s">
        <v>439</v>
      </c>
      <c r="AQ127">
        <v>10</v>
      </c>
      <c r="AR127" t="s">
        <v>440</v>
      </c>
      <c r="AS127">
        <v>1000</v>
      </c>
      <c r="AT127" t="s">
        <v>441</v>
      </c>
      <c r="AU127">
        <v>10</v>
      </c>
      <c r="AV127" t="s">
        <v>442</v>
      </c>
      <c r="AW127">
        <v>20</v>
      </c>
      <c r="AX127" t="s">
        <v>443</v>
      </c>
      <c r="AY127">
        <v>2</v>
      </c>
      <c r="AZ127" t="s">
        <v>444</v>
      </c>
      <c r="BA127">
        <v>0</v>
      </c>
      <c r="BB127" t="s">
        <v>445</v>
      </c>
      <c r="BC127">
        <v>1000000</v>
      </c>
    </row>
    <row r="128" spans="1:55">
      <c r="A128">
        <v>992</v>
      </c>
      <c r="B128" t="s">
        <v>425</v>
      </c>
      <c r="C128">
        <v>4</v>
      </c>
      <c r="D128" t="s">
        <v>426</v>
      </c>
      <c r="E128">
        <v>227</v>
      </c>
      <c r="F128" t="s">
        <v>427</v>
      </c>
      <c r="G128" t="s">
        <v>428</v>
      </c>
      <c r="H128">
        <v>57.21</v>
      </c>
      <c r="I128" t="s">
        <v>429</v>
      </c>
      <c r="J128">
        <v>0.00029</v>
      </c>
      <c r="K128" t="s">
        <v>71</v>
      </c>
      <c r="L128" t="s">
        <v>430</v>
      </c>
      <c r="M128">
        <v>167.294074</v>
      </c>
      <c r="N128" t="s">
        <v>71</v>
      </c>
      <c r="O128" t="s">
        <v>431</v>
      </c>
      <c r="P128">
        <v>0.000458</v>
      </c>
      <c r="Q128" t="s">
        <v>71</v>
      </c>
      <c r="R128" t="s">
        <v>432</v>
      </c>
      <c r="S128" t="e">
        <f t="shared" si="4"/>
        <v>#NAME?</v>
      </c>
      <c r="T128" t="s">
        <v>71</v>
      </c>
      <c r="U128" t="s">
        <v>70</v>
      </c>
      <c r="V128">
        <v>0.242457</v>
      </c>
      <c r="W128" t="s">
        <v>71</v>
      </c>
      <c r="X128" t="s">
        <v>433</v>
      </c>
      <c r="Y128">
        <v>0</v>
      </c>
      <c r="Z128" t="s">
        <v>72</v>
      </c>
      <c r="AA128">
        <v>0.022268</v>
      </c>
      <c r="AB128" t="s">
        <v>71</v>
      </c>
      <c r="AC128" t="s">
        <v>73</v>
      </c>
      <c r="AD128">
        <v>0.117182</v>
      </c>
      <c r="AE128" t="s">
        <v>71</v>
      </c>
      <c r="AF128" t="s">
        <v>446</v>
      </c>
      <c r="AG128">
        <v>0.091231</v>
      </c>
      <c r="AH128" t="s">
        <v>71</v>
      </c>
      <c r="AI128" t="s">
        <v>74</v>
      </c>
      <c r="AJ128">
        <v>0.006791</v>
      </c>
      <c r="AK128" t="s">
        <v>71</v>
      </c>
      <c r="AL128" t="s">
        <v>437</v>
      </c>
      <c r="AM128">
        <v>1000</v>
      </c>
      <c r="AN128" t="s">
        <v>438</v>
      </c>
      <c r="AO128">
        <v>1000000</v>
      </c>
      <c r="AP128" t="s">
        <v>439</v>
      </c>
      <c r="AQ128">
        <v>10</v>
      </c>
      <c r="AR128" t="s">
        <v>440</v>
      </c>
      <c r="AS128">
        <v>1000</v>
      </c>
      <c r="AT128" t="s">
        <v>441</v>
      </c>
      <c r="AU128">
        <v>10</v>
      </c>
      <c r="AV128" t="s">
        <v>442</v>
      </c>
      <c r="AW128">
        <v>20</v>
      </c>
      <c r="AX128" t="s">
        <v>443</v>
      </c>
      <c r="AY128">
        <v>2</v>
      </c>
      <c r="AZ128" t="s">
        <v>444</v>
      </c>
      <c r="BA128">
        <v>0</v>
      </c>
      <c r="BB128" t="s">
        <v>445</v>
      </c>
      <c r="BC128">
        <v>1000000</v>
      </c>
    </row>
    <row r="129" spans="1:55">
      <c r="A129">
        <v>991</v>
      </c>
      <c r="B129" t="s">
        <v>425</v>
      </c>
      <c r="C129">
        <v>5</v>
      </c>
      <c r="D129" t="s">
        <v>426</v>
      </c>
      <c r="E129">
        <v>304</v>
      </c>
      <c r="F129" t="s">
        <v>427</v>
      </c>
      <c r="G129" t="s">
        <v>428</v>
      </c>
      <c r="H129">
        <v>47.46</v>
      </c>
      <c r="I129" t="s">
        <v>429</v>
      </c>
      <c r="J129">
        <v>0.000292</v>
      </c>
      <c r="K129" t="s">
        <v>71</v>
      </c>
      <c r="L129" t="s">
        <v>430</v>
      </c>
      <c r="M129">
        <v>295.78546</v>
      </c>
      <c r="N129" t="s">
        <v>71</v>
      </c>
      <c r="O129" t="s">
        <v>431</v>
      </c>
      <c r="P129">
        <v>0.000588</v>
      </c>
      <c r="Q129" t="s">
        <v>71</v>
      </c>
      <c r="R129" t="s">
        <v>432</v>
      </c>
      <c r="S129" t="e">
        <f t="shared" si="4"/>
        <v>#NAME?</v>
      </c>
      <c r="T129" t="s">
        <v>71</v>
      </c>
      <c r="U129" t="s">
        <v>70</v>
      </c>
      <c r="V129">
        <v>0.199021</v>
      </c>
      <c r="W129" t="s">
        <v>71</v>
      </c>
      <c r="X129" t="s">
        <v>433</v>
      </c>
      <c r="Y129">
        <v>0</v>
      </c>
      <c r="Z129" t="s">
        <v>72</v>
      </c>
      <c r="AA129">
        <v>0.022238</v>
      </c>
      <c r="AB129" t="s">
        <v>71</v>
      </c>
      <c r="AC129" t="s">
        <v>73</v>
      </c>
      <c r="AD129">
        <v>0.07259</v>
      </c>
      <c r="AE129" t="s">
        <v>71</v>
      </c>
      <c r="AF129" t="s">
        <v>446</v>
      </c>
      <c r="AG129">
        <v>0.092627</v>
      </c>
      <c r="AH129" t="s">
        <v>71</v>
      </c>
      <c r="AI129" t="s">
        <v>74</v>
      </c>
      <c r="AJ129">
        <v>0.006748</v>
      </c>
      <c r="AK129" t="s">
        <v>71</v>
      </c>
      <c r="AL129" t="s">
        <v>437</v>
      </c>
      <c r="AM129">
        <v>1000</v>
      </c>
      <c r="AN129" t="s">
        <v>438</v>
      </c>
      <c r="AO129">
        <v>1000000</v>
      </c>
      <c r="AP129" t="s">
        <v>439</v>
      </c>
      <c r="AQ129">
        <v>10</v>
      </c>
      <c r="AR129" t="s">
        <v>440</v>
      </c>
      <c r="AS129">
        <v>1000</v>
      </c>
      <c r="AT129" t="s">
        <v>441</v>
      </c>
      <c r="AU129">
        <v>10</v>
      </c>
      <c r="AV129" t="s">
        <v>442</v>
      </c>
      <c r="AW129">
        <v>20</v>
      </c>
      <c r="AX129" t="s">
        <v>443</v>
      </c>
      <c r="AY129">
        <v>2</v>
      </c>
      <c r="AZ129" t="s">
        <v>444</v>
      </c>
      <c r="BA129">
        <v>0</v>
      </c>
      <c r="BB129" t="s">
        <v>445</v>
      </c>
      <c r="BC129">
        <v>1000000</v>
      </c>
    </row>
    <row r="130" spans="1:55">
      <c r="A130">
        <v>990</v>
      </c>
      <c r="B130" t="s">
        <v>425</v>
      </c>
      <c r="C130">
        <v>6</v>
      </c>
      <c r="D130" t="s">
        <v>426</v>
      </c>
      <c r="E130">
        <v>456</v>
      </c>
      <c r="F130" t="s">
        <v>427</v>
      </c>
      <c r="G130" t="s">
        <v>428</v>
      </c>
      <c r="H130">
        <v>60.229</v>
      </c>
      <c r="I130" t="s">
        <v>429</v>
      </c>
      <c r="J130">
        <v>0.000291</v>
      </c>
      <c r="K130" t="s">
        <v>71</v>
      </c>
      <c r="L130" t="s">
        <v>430</v>
      </c>
      <c r="M130">
        <v>569.710427</v>
      </c>
      <c r="N130" t="s">
        <v>71</v>
      </c>
      <c r="O130" t="s">
        <v>431</v>
      </c>
      <c r="P130">
        <v>0.00086</v>
      </c>
      <c r="Q130" t="s">
        <v>71</v>
      </c>
      <c r="R130" t="s">
        <v>432</v>
      </c>
      <c r="S130" t="e">
        <f t="shared" si="4"/>
        <v>#NAME?</v>
      </c>
      <c r="T130" t="s">
        <v>71</v>
      </c>
      <c r="U130" t="s">
        <v>70</v>
      </c>
      <c r="V130">
        <v>0.178051</v>
      </c>
      <c r="W130" t="s">
        <v>71</v>
      </c>
      <c r="X130" t="s">
        <v>433</v>
      </c>
      <c r="Y130">
        <v>0</v>
      </c>
      <c r="Z130" t="s">
        <v>72</v>
      </c>
      <c r="AA130">
        <v>0.022225</v>
      </c>
      <c r="AB130" t="s">
        <v>71</v>
      </c>
      <c r="AC130" t="s">
        <v>73</v>
      </c>
      <c r="AD130">
        <v>0.048569</v>
      </c>
      <c r="AE130" t="s">
        <v>71</v>
      </c>
      <c r="AF130" t="s">
        <v>446</v>
      </c>
      <c r="AG130">
        <v>0.09579</v>
      </c>
      <c r="AH130" t="s">
        <v>71</v>
      </c>
      <c r="AI130" t="s">
        <v>74</v>
      </c>
      <c r="AJ130">
        <v>0.006735</v>
      </c>
      <c r="AK130" t="s">
        <v>71</v>
      </c>
      <c r="AL130" t="s">
        <v>437</v>
      </c>
      <c r="AM130">
        <v>1000</v>
      </c>
      <c r="AN130" t="s">
        <v>438</v>
      </c>
      <c r="AO130">
        <v>1000000</v>
      </c>
      <c r="AP130" t="s">
        <v>439</v>
      </c>
      <c r="AQ130">
        <v>10</v>
      </c>
      <c r="AR130" t="s">
        <v>440</v>
      </c>
      <c r="AS130">
        <v>1000</v>
      </c>
      <c r="AT130" t="s">
        <v>441</v>
      </c>
      <c r="AU130">
        <v>10</v>
      </c>
      <c r="AV130" t="s">
        <v>442</v>
      </c>
      <c r="AW130">
        <v>20</v>
      </c>
      <c r="AX130" t="s">
        <v>443</v>
      </c>
      <c r="AY130">
        <v>2</v>
      </c>
      <c r="AZ130" t="s">
        <v>444</v>
      </c>
      <c r="BA130">
        <v>0</v>
      </c>
      <c r="BB130" t="s">
        <v>445</v>
      </c>
      <c r="BC130">
        <v>1000000</v>
      </c>
    </row>
    <row r="131" spans="1:55">
      <c r="A131">
        <v>989</v>
      </c>
      <c r="B131" t="s">
        <v>425</v>
      </c>
      <c r="C131">
        <v>7</v>
      </c>
      <c r="D131" t="s">
        <v>426</v>
      </c>
      <c r="E131">
        <v>761</v>
      </c>
      <c r="F131" t="s">
        <v>427</v>
      </c>
      <c r="G131" t="s">
        <v>428</v>
      </c>
      <c r="H131">
        <v>53.09</v>
      </c>
      <c r="I131" t="s">
        <v>429</v>
      </c>
      <c r="J131">
        <v>0.000292</v>
      </c>
      <c r="K131" t="s">
        <v>71</v>
      </c>
      <c r="L131" t="s">
        <v>430</v>
      </c>
      <c r="M131">
        <v>1697.174508</v>
      </c>
      <c r="N131" t="s">
        <v>71</v>
      </c>
      <c r="O131" t="s">
        <v>431</v>
      </c>
      <c r="P131">
        <v>0.001989</v>
      </c>
      <c r="Q131" t="s">
        <v>71</v>
      </c>
      <c r="R131" t="s">
        <v>432</v>
      </c>
      <c r="S131" t="e">
        <f t="shared" si="4"/>
        <v>#NAME?</v>
      </c>
      <c r="T131" t="s">
        <v>71</v>
      </c>
      <c r="U131" t="s">
        <v>70</v>
      </c>
      <c r="V131">
        <v>0.164412</v>
      </c>
      <c r="W131" t="s">
        <v>71</v>
      </c>
      <c r="X131" t="s">
        <v>433</v>
      </c>
      <c r="Y131">
        <v>0</v>
      </c>
      <c r="Z131" t="s">
        <v>72</v>
      </c>
      <c r="AA131">
        <v>0.022213</v>
      </c>
      <c r="AB131" t="s">
        <v>71</v>
      </c>
      <c r="AC131" t="s">
        <v>73</v>
      </c>
      <c r="AD131">
        <v>0.034259</v>
      </c>
      <c r="AE131" t="s">
        <v>71</v>
      </c>
      <c r="AF131" t="s">
        <v>446</v>
      </c>
      <c r="AG131">
        <v>0.096547</v>
      </c>
      <c r="AH131" t="s">
        <v>71</v>
      </c>
      <c r="AI131" t="s">
        <v>74</v>
      </c>
      <c r="AJ131">
        <v>0.006749</v>
      </c>
      <c r="AK131" t="s">
        <v>71</v>
      </c>
      <c r="AL131" t="s">
        <v>437</v>
      </c>
      <c r="AM131">
        <v>1000</v>
      </c>
      <c r="AN131" t="s">
        <v>438</v>
      </c>
      <c r="AO131">
        <v>1000000</v>
      </c>
      <c r="AP131" t="s">
        <v>439</v>
      </c>
      <c r="AQ131">
        <v>10</v>
      </c>
      <c r="AR131" t="s">
        <v>440</v>
      </c>
      <c r="AS131">
        <v>1000</v>
      </c>
      <c r="AT131" t="s">
        <v>441</v>
      </c>
      <c r="AU131">
        <v>10</v>
      </c>
      <c r="AV131" t="s">
        <v>442</v>
      </c>
      <c r="AW131">
        <v>20</v>
      </c>
      <c r="AX131" t="s">
        <v>443</v>
      </c>
      <c r="AY131">
        <v>2</v>
      </c>
      <c r="AZ131" t="s">
        <v>444</v>
      </c>
      <c r="BA131">
        <v>0</v>
      </c>
      <c r="BB131" t="s">
        <v>445</v>
      </c>
      <c r="BC131">
        <v>1000000</v>
      </c>
    </row>
    <row r="132" spans="1:55">
      <c r="A132">
        <v>988</v>
      </c>
      <c r="B132" t="s">
        <v>425</v>
      </c>
      <c r="C132">
        <v>8</v>
      </c>
      <c r="D132" t="s">
        <v>426</v>
      </c>
      <c r="E132">
        <v>1372</v>
      </c>
      <c r="F132" t="s">
        <v>427</v>
      </c>
      <c r="G132" t="s">
        <v>428</v>
      </c>
      <c r="H132">
        <v>44.994</v>
      </c>
      <c r="I132" t="s">
        <v>429</v>
      </c>
      <c r="J132">
        <v>0.00029</v>
      </c>
      <c r="K132" t="s">
        <v>71</v>
      </c>
      <c r="L132" t="s">
        <v>430</v>
      </c>
      <c r="M132">
        <v>5911.151389</v>
      </c>
      <c r="N132" t="s">
        <v>71</v>
      </c>
      <c r="O132" t="s">
        <v>431</v>
      </c>
      <c r="P132">
        <v>0.006201</v>
      </c>
      <c r="Q132" t="s">
        <v>71</v>
      </c>
      <c r="R132" t="s">
        <v>432</v>
      </c>
      <c r="S132" t="e">
        <f t="shared" si="4"/>
        <v>#NAME?</v>
      </c>
      <c r="T132" t="s">
        <v>71</v>
      </c>
      <c r="U132" t="s">
        <v>70</v>
      </c>
      <c r="V132">
        <v>0.157427</v>
      </c>
      <c r="W132" t="s">
        <v>71</v>
      </c>
      <c r="X132" t="s">
        <v>433</v>
      </c>
      <c r="Y132">
        <v>0</v>
      </c>
      <c r="Z132" t="s">
        <v>72</v>
      </c>
      <c r="AA132">
        <v>0.022301</v>
      </c>
      <c r="AB132" t="s">
        <v>71</v>
      </c>
      <c r="AC132" t="s">
        <v>73</v>
      </c>
      <c r="AD132">
        <v>0.023206</v>
      </c>
      <c r="AE132" t="s">
        <v>71</v>
      </c>
      <c r="AF132" t="s">
        <v>446</v>
      </c>
      <c r="AG132">
        <v>0.100634</v>
      </c>
      <c r="AH132" t="s">
        <v>71</v>
      </c>
      <c r="AI132" t="s">
        <v>74</v>
      </c>
      <c r="AJ132">
        <v>0.006741</v>
      </c>
      <c r="AK132" t="s">
        <v>71</v>
      </c>
      <c r="AL132" t="s">
        <v>437</v>
      </c>
      <c r="AM132">
        <v>1000</v>
      </c>
      <c r="AN132" t="s">
        <v>438</v>
      </c>
      <c r="AO132">
        <v>1000000</v>
      </c>
      <c r="AP132" t="s">
        <v>439</v>
      </c>
      <c r="AQ132">
        <v>10</v>
      </c>
      <c r="AR132" t="s">
        <v>440</v>
      </c>
      <c r="AS132">
        <v>1000</v>
      </c>
      <c r="AT132" t="s">
        <v>441</v>
      </c>
      <c r="AU132">
        <v>10</v>
      </c>
      <c r="AV132" t="s">
        <v>442</v>
      </c>
      <c r="AW132">
        <v>20</v>
      </c>
      <c r="AX132" t="s">
        <v>443</v>
      </c>
      <c r="AY132">
        <v>2</v>
      </c>
      <c r="AZ132" t="s">
        <v>444</v>
      </c>
      <c r="BA132">
        <v>0</v>
      </c>
      <c r="BB132" t="s">
        <v>445</v>
      </c>
      <c r="BC132">
        <v>1000000</v>
      </c>
    </row>
    <row r="133" spans="1:55">
      <c r="A133">
        <v>987</v>
      </c>
      <c r="B133" t="s">
        <v>425</v>
      </c>
      <c r="C133">
        <v>9</v>
      </c>
      <c r="D133" t="s">
        <v>426</v>
      </c>
      <c r="E133">
        <v>2593</v>
      </c>
      <c r="F133" t="s">
        <v>427</v>
      </c>
      <c r="G133" t="s">
        <v>428</v>
      </c>
      <c r="H133">
        <v>49.233</v>
      </c>
      <c r="I133" t="s">
        <v>429</v>
      </c>
      <c r="J133">
        <v>0.000292</v>
      </c>
      <c r="K133" t="s">
        <v>71</v>
      </c>
      <c r="L133" t="s">
        <v>430</v>
      </c>
      <c r="M133">
        <v>16882.675055</v>
      </c>
      <c r="N133" t="s">
        <v>71</v>
      </c>
      <c r="O133" t="s">
        <v>431</v>
      </c>
      <c r="P133">
        <v>0.017175</v>
      </c>
      <c r="Q133" t="s">
        <v>71</v>
      </c>
      <c r="R133" t="s">
        <v>432</v>
      </c>
      <c r="S133" t="e">
        <f t="shared" si="4"/>
        <v>#NAME?</v>
      </c>
      <c r="T133" t="s">
        <v>71</v>
      </c>
      <c r="U133" t="s">
        <v>70</v>
      </c>
      <c r="V133">
        <v>0.150194</v>
      </c>
      <c r="W133" t="s">
        <v>71</v>
      </c>
      <c r="X133" t="s">
        <v>433</v>
      </c>
      <c r="Y133">
        <v>0</v>
      </c>
      <c r="Z133" t="s">
        <v>72</v>
      </c>
      <c r="AA133">
        <v>0.022241</v>
      </c>
      <c r="AB133" t="s">
        <v>71</v>
      </c>
      <c r="AC133" t="s">
        <v>73</v>
      </c>
      <c r="AD133">
        <v>0.007034</v>
      </c>
      <c r="AE133" t="s">
        <v>71</v>
      </c>
      <c r="AF133" t="s">
        <v>446</v>
      </c>
      <c r="AG133">
        <v>0.109516</v>
      </c>
      <c r="AH133" t="s">
        <v>71</v>
      </c>
      <c r="AI133" t="s">
        <v>74</v>
      </c>
      <c r="AJ133">
        <v>0.006769</v>
      </c>
      <c r="AK133" t="s">
        <v>71</v>
      </c>
      <c r="AL133" t="s">
        <v>437</v>
      </c>
      <c r="AM133">
        <v>1000</v>
      </c>
      <c r="AN133" t="s">
        <v>438</v>
      </c>
      <c r="AO133">
        <v>1000000</v>
      </c>
      <c r="AP133" t="s">
        <v>439</v>
      </c>
      <c r="AQ133">
        <v>10</v>
      </c>
      <c r="AR133" t="s">
        <v>440</v>
      </c>
      <c r="AS133">
        <v>1000</v>
      </c>
      <c r="AT133" t="s">
        <v>441</v>
      </c>
      <c r="AU133">
        <v>10</v>
      </c>
      <c r="AV133" t="s">
        <v>442</v>
      </c>
      <c r="AW133">
        <v>20</v>
      </c>
      <c r="AX133" t="s">
        <v>443</v>
      </c>
      <c r="AY133">
        <v>2</v>
      </c>
      <c r="AZ133" t="s">
        <v>444</v>
      </c>
      <c r="BA133">
        <v>0</v>
      </c>
      <c r="BB133" t="s">
        <v>445</v>
      </c>
      <c r="BC133">
        <v>1000000</v>
      </c>
    </row>
    <row r="134" spans="1:55">
      <c r="A134">
        <v>986</v>
      </c>
      <c r="B134" t="s">
        <v>425</v>
      </c>
      <c r="C134">
        <v>1</v>
      </c>
      <c r="D134" t="s">
        <v>426</v>
      </c>
      <c r="E134">
        <v>580</v>
      </c>
      <c r="F134" t="s">
        <v>427</v>
      </c>
      <c r="G134" t="s">
        <v>428</v>
      </c>
      <c r="H134">
        <v>0</v>
      </c>
      <c r="I134" t="s">
        <v>429</v>
      </c>
      <c r="J134">
        <v>0.001308</v>
      </c>
      <c r="K134" t="s">
        <v>71</v>
      </c>
      <c r="L134" t="s">
        <v>430</v>
      </c>
      <c r="M134">
        <v>216.599532</v>
      </c>
      <c r="N134" t="s">
        <v>71</v>
      </c>
      <c r="O134" t="s">
        <v>431</v>
      </c>
      <c r="P134">
        <v>0.001524</v>
      </c>
      <c r="Q134" t="s">
        <v>71</v>
      </c>
      <c r="R134" t="s">
        <v>432</v>
      </c>
      <c r="S134" t="e">
        <f t="shared" si="4"/>
        <v>#NAME?</v>
      </c>
      <c r="T134" t="s">
        <v>71</v>
      </c>
      <c r="U134" t="s">
        <v>70</v>
      </c>
      <c r="V134">
        <v>9.208318</v>
      </c>
      <c r="W134" t="s">
        <v>71</v>
      </c>
      <c r="X134" t="s">
        <v>433</v>
      </c>
      <c r="Y134">
        <v>0</v>
      </c>
      <c r="Z134" t="s">
        <v>72</v>
      </c>
      <c r="AA134">
        <v>0.031061</v>
      </c>
      <c r="AB134" t="s">
        <v>71</v>
      </c>
      <c r="AC134" t="s">
        <v>73</v>
      </c>
      <c r="AD134">
        <v>0.844727</v>
      </c>
      <c r="AE134" t="s">
        <v>71</v>
      </c>
      <c r="AF134" t="s">
        <v>446</v>
      </c>
      <c r="AG134">
        <v>8.292728</v>
      </c>
      <c r="AH134" t="s">
        <v>71</v>
      </c>
      <c r="AI134" t="s">
        <v>74</v>
      </c>
      <c r="AJ134">
        <v>0.006775</v>
      </c>
      <c r="AK134" t="s">
        <v>71</v>
      </c>
      <c r="AL134" t="s">
        <v>437</v>
      </c>
      <c r="AM134">
        <v>1000</v>
      </c>
      <c r="AN134" t="s">
        <v>438</v>
      </c>
      <c r="AO134">
        <v>1000000</v>
      </c>
      <c r="AP134" t="s">
        <v>439</v>
      </c>
      <c r="AQ134">
        <v>10</v>
      </c>
      <c r="AR134" t="s">
        <v>440</v>
      </c>
      <c r="AS134">
        <v>1000</v>
      </c>
      <c r="AT134" t="s">
        <v>441</v>
      </c>
      <c r="AU134">
        <v>50</v>
      </c>
      <c r="AV134" t="s">
        <v>442</v>
      </c>
      <c r="AW134">
        <v>1000</v>
      </c>
      <c r="AX134" t="s">
        <v>443</v>
      </c>
      <c r="AY134">
        <v>1</v>
      </c>
      <c r="AZ134" t="s">
        <v>444</v>
      </c>
      <c r="BA134">
        <v>0</v>
      </c>
      <c r="BB134" t="s">
        <v>445</v>
      </c>
      <c r="BC134">
        <v>1000000</v>
      </c>
    </row>
    <row r="135" spans="1:55">
      <c r="A135">
        <v>982</v>
      </c>
      <c r="B135" t="s">
        <v>425</v>
      </c>
      <c r="C135">
        <v>0</v>
      </c>
      <c r="D135" t="s">
        <v>426</v>
      </c>
      <c r="E135">
        <v>158</v>
      </c>
      <c r="F135" t="s">
        <v>427</v>
      </c>
      <c r="G135" t="s">
        <v>428</v>
      </c>
      <c r="H135">
        <v>0</v>
      </c>
      <c r="I135" t="s">
        <v>429</v>
      </c>
      <c r="J135">
        <v>0.000262</v>
      </c>
      <c r="K135" t="s">
        <v>71</v>
      </c>
      <c r="L135" t="s">
        <v>430</v>
      </c>
      <c r="M135">
        <v>11.045742</v>
      </c>
      <c r="N135" t="s">
        <v>71</v>
      </c>
      <c r="O135" t="s">
        <v>431</v>
      </c>
      <c r="P135">
        <v>0.000273</v>
      </c>
      <c r="Q135" t="s">
        <v>71</v>
      </c>
      <c r="R135" t="s">
        <v>432</v>
      </c>
      <c r="S135" t="e">
        <f t="shared" si="4"/>
        <v>#NAME?</v>
      </c>
      <c r="T135" t="s">
        <v>71</v>
      </c>
      <c r="U135" t="s">
        <v>70</v>
      </c>
      <c r="V135">
        <v>1.631441</v>
      </c>
      <c r="W135" t="s">
        <v>71</v>
      </c>
      <c r="X135" t="s">
        <v>433</v>
      </c>
      <c r="Y135">
        <v>0</v>
      </c>
      <c r="Z135" t="s">
        <v>72</v>
      </c>
      <c r="AA135">
        <v>0.022585</v>
      </c>
      <c r="AB135" t="s">
        <v>71</v>
      </c>
      <c r="AC135" t="s">
        <v>73</v>
      </c>
      <c r="AD135">
        <v>1.485219</v>
      </c>
      <c r="AE135" t="s">
        <v>71</v>
      </c>
      <c r="AF135" t="s">
        <v>446</v>
      </c>
      <c r="AG135">
        <v>0.109975</v>
      </c>
      <c r="AH135" t="s">
        <v>71</v>
      </c>
      <c r="AI135" t="s">
        <v>74</v>
      </c>
      <c r="AJ135">
        <v>0.006862</v>
      </c>
      <c r="AK135" t="s">
        <v>71</v>
      </c>
      <c r="AL135" t="s">
        <v>437</v>
      </c>
      <c r="AM135">
        <v>1000</v>
      </c>
      <c r="AN135" t="s">
        <v>438</v>
      </c>
      <c r="AO135">
        <v>1000000</v>
      </c>
      <c r="AP135" t="s">
        <v>439</v>
      </c>
      <c r="AQ135">
        <v>10</v>
      </c>
      <c r="AR135" t="s">
        <v>440</v>
      </c>
      <c r="AS135">
        <v>1000</v>
      </c>
      <c r="AT135" t="s">
        <v>441</v>
      </c>
      <c r="AU135">
        <v>10</v>
      </c>
      <c r="AV135" t="s">
        <v>442</v>
      </c>
      <c r="AW135">
        <v>20</v>
      </c>
      <c r="AX135" t="s">
        <v>443</v>
      </c>
      <c r="AY135">
        <v>2</v>
      </c>
      <c r="AZ135" t="s">
        <v>444</v>
      </c>
      <c r="BA135">
        <v>0</v>
      </c>
      <c r="BB135" t="s">
        <v>445</v>
      </c>
      <c r="BC135">
        <v>1000000</v>
      </c>
    </row>
    <row r="136" spans="1:55">
      <c r="A136">
        <v>981</v>
      </c>
      <c r="B136" t="s">
        <v>425</v>
      </c>
      <c r="C136">
        <v>1</v>
      </c>
      <c r="D136" t="s">
        <v>426</v>
      </c>
      <c r="E136">
        <v>161</v>
      </c>
      <c r="F136" t="s">
        <v>427</v>
      </c>
      <c r="G136" t="s">
        <v>428</v>
      </c>
      <c r="H136">
        <v>0.002</v>
      </c>
      <c r="I136" t="s">
        <v>429</v>
      </c>
      <c r="J136">
        <v>0.000258</v>
      </c>
      <c r="K136" t="s">
        <v>71</v>
      </c>
      <c r="L136" t="s">
        <v>430</v>
      </c>
      <c r="M136">
        <v>20.55939</v>
      </c>
      <c r="N136" t="s">
        <v>71</v>
      </c>
      <c r="O136" t="s">
        <v>431</v>
      </c>
      <c r="P136">
        <v>0.000279</v>
      </c>
      <c r="Q136" t="s">
        <v>71</v>
      </c>
      <c r="R136" t="s">
        <v>432</v>
      </c>
      <c r="S136" t="e">
        <f t="shared" si="4"/>
        <v>#NAME?</v>
      </c>
      <c r="T136" t="s">
        <v>71</v>
      </c>
      <c r="U136" t="s">
        <v>70</v>
      </c>
      <c r="V136">
        <v>0.856699</v>
      </c>
      <c r="W136" t="s">
        <v>71</v>
      </c>
      <c r="X136" t="s">
        <v>433</v>
      </c>
      <c r="Y136">
        <v>0</v>
      </c>
      <c r="Z136" t="s">
        <v>72</v>
      </c>
      <c r="AA136">
        <v>0.021812</v>
      </c>
      <c r="AB136" t="s">
        <v>71</v>
      </c>
      <c r="AC136" t="s">
        <v>73</v>
      </c>
      <c r="AD136">
        <v>0.692974</v>
      </c>
      <c r="AE136" t="s">
        <v>71</v>
      </c>
      <c r="AF136" t="s">
        <v>446</v>
      </c>
      <c r="AG136">
        <v>0.128737</v>
      </c>
      <c r="AH136" t="s">
        <v>71</v>
      </c>
      <c r="AI136" t="s">
        <v>74</v>
      </c>
      <c r="AJ136">
        <v>0.006817</v>
      </c>
      <c r="AK136" t="s">
        <v>71</v>
      </c>
      <c r="AL136" t="s">
        <v>437</v>
      </c>
      <c r="AM136">
        <v>1000</v>
      </c>
      <c r="AN136" t="s">
        <v>438</v>
      </c>
      <c r="AO136">
        <v>1000000</v>
      </c>
      <c r="AP136" t="s">
        <v>439</v>
      </c>
      <c r="AQ136">
        <v>10</v>
      </c>
      <c r="AR136" t="s">
        <v>440</v>
      </c>
      <c r="AS136">
        <v>1000</v>
      </c>
      <c r="AT136" t="s">
        <v>441</v>
      </c>
      <c r="AU136">
        <v>10</v>
      </c>
      <c r="AV136" t="s">
        <v>442</v>
      </c>
      <c r="AW136">
        <v>20</v>
      </c>
      <c r="AX136" t="s">
        <v>443</v>
      </c>
      <c r="AY136">
        <v>2</v>
      </c>
      <c r="AZ136" t="s">
        <v>444</v>
      </c>
      <c r="BA136">
        <v>0</v>
      </c>
      <c r="BB136" t="s">
        <v>445</v>
      </c>
      <c r="BC136">
        <v>1000000</v>
      </c>
    </row>
    <row r="137" spans="1:55">
      <c r="A137">
        <v>980</v>
      </c>
      <c r="B137" t="s">
        <v>425</v>
      </c>
      <c r="C137">
        <v>2</v>
      </c>
      <c r="D137" t="s">
        <v>426</v>
      </c>
      <c r="E137">
        <v>170</v>
      </c>
      <c r="F137" t="s">
        <v>427</v>
      </c>
      <c r="G137" t="s">
        <v>428</v>
      </c>
      <c r="H137">
        <v>0</v>
      </c>
      <c r="I137" t="s">
        <v>429</v>
      </c>
      <c r="J137">
        <v>0.000267</v>
      </c>
      <c r="K137" t="s">
        <v>71</v>
      </c>
      <c r="L137" t="s">
        <v>430</v>
      </c>
      <c r="M137">
        <v>46.463402</v>
      </c>
      <c r="N137" t="s">
        <v>71</v>
      </c>
      <c r="O137" t="s">
        <v>431</v>
      </c>
      <c r="P137">
        <v>0.000313</v>
      </c>
      <c r="Q137" t="s">
        <v>71</v>
      </c>
      <c r="R137" t="s">
        <v>432</v>
      </c>
      <c r="S137" t="e">
        <f t="shared" si="4"/>
        <v>#NAME?</v>
      </c>
      <c r="T137" t="s">
        <v>71</v>
      </c>
      <c r="U137" t="s">
        <v>70</v>
      </c>
      <c r="V137">
        <v>0.546615</v>
      </c>
      <c r="W137" t="s">
        <v>71</v>
      </c>
      <c r="X137" t="s">
        <v>433</v>
      </c>
      <c r="Y137">
        <v>0</v>
      </c>
      <c r="Z137" t="s">
        <v>72</v>
      </c>
      <c r="AA137">
        <v>0.022155</v>
      </c>
      <c r="AB137" t="s">
        <v>71</v>
      </c>
      <c r="AC137" t="s">
        <v>73</v>
      </c>
      <c r="AD137">
        <v>0.373199</v>
      </c>
      <c r="AE137" t="s">
        <v>71</v>
      </c>
      <c r="AF137" t="s">
        <v>446</v>
      </c>
      <c r="AG137">
        <v>0.138256</v>
      </c>
      <c r="AH137" t="s">
        <v>71</v>
      </c>
      <c r="AI137" t="s">
        <v>74</v>
      </c>
      <c r="AJ137">
        <v>0.006801</v>
      </c>
      <c r="AK137" t="s">
        <v>71</v>
      </c>
      <c r="AL137" t="s">
        <v>437</v>
      </c>
      <c r="AM137">
        <v>1000</v>
      </c>
      <c r="AN137" t="s">
        <v>438</v>
      </c>
      <c r="AO137">
        <v>1000000</v>
      </c>
      <c r="AP137" t="s">
        <v>439</v>
      </c>
      <c r="AQ137">
        <v>10</v>
      </c>
      <c r="AR137" t="s">
        <v>440</v>
      </c>
      <c r="AS137">
        <v>1000</v>
      </c>
      <c r="AT137" t="s">
        <v>441</v>
      </c>
      <c r="AU137">
        <v>10</v>
      </c>
      <c r="AV137" t="s">
        <v>442</v>
      </c>
      <c r="AW137">
        <v>20</v>
      </c>
      <c r="AX137" t="s">
        <v>443</v>
      </c>
      <c r="AY137">
        <v>2</v>
      </c>
      <c r="AZ137" t="s">
        <v>444</v>
      </c>
      <c r="BA137">
        <v>0</v>
      </c>
      <c r="BB137" t="s">
        <v>445</v>
      </c>
      <c r="BC137">
        <v>1000000</v>
      </c>
    </row>
    <row r="138" spans="1:55">
      <c r="A138">
        <v>979</v>
      </c>
      <c r="B138" t="s">
        <v>425</v>
      </c>
      <c r="C138">
        <v>3</v>
      </c>
      <c r="D138" t="s">
        <v>426</v>
      </c>
      <c r="E138">
        <v>189</v>
      </c>
      <c r="F138" t="s">
        <v>427</v>
      </c>
      <c r="G138" t="s">
        <v>428</v>
      </c>
      <c r="H138">
        <v>0.002</v>
      </c>
      <c r="I138" t="s">
        <v>429</v>
      </c>
      <c r="J138">
        <v>0.000254</v>
      </c>
      <c r="K138" t="s">
        <v>71</v>
      </c>
      <c r="L138" t="s">
        <v>430</v>
      </c>
      <c r="M138">
        <v>81.314616</v>
      </c>
      <c r="N138" t="s">
        <v>71</v>
      </c>
      <c r="O138" t="s">
        <v>431</v>
      </c>
      <c r="P138">
        <v>0.000336</v>
      </c>
      <c r="Q138" t="s">
        <v>71</v>
      </c>
      <c r="R138" t="s">
        <v>432</v>
      </c>
      <c r="S138" t="e">
        <f t="shared" si="4"/>
        <v>#NAME?</v>
      </c>
      <c r="T138" t="s">
        <v>71</v>
      </c>
      <c r="U138" t="s">
        <v>70</v>
      </c>
      <c r="V138">
        <v>0.375882</v>
      </c>
      <c r="W138" t="s">
        <v>71</v>
      </c>
      <c r="X138" t="s">
        <v>433</v>
      </c>
      <c r="Y138">
        <v>0</v>
      </c>
      <c r="Z138" t="s">
        <v>72</v>
      </c>
      <c r="AA138">
        <v>0.022018</v>
      </c>
      <c r="AB138" t="s">
        <v>71</v>
      </c>
      <c r="AC138" t="s">
        <v>73</v>
      </c>
      <c r="AD138">
        <v>0.19659</v>
      </c>
      <c r="AE138" t="s">
        <v>71</v>
      </c>
      <c r="AF138" t="s">
        <v>446</v>
      </c>
      <c r="AG138">
        <v>0.144734</v>
      </c>
      <c r="AH138" t="s">
        <v>71</v>
      </c>
      <c r="AI138" t="s">
        <v>74</v>
      </c>
      <c r="AJ138">
        <v>0.006798</v>
      </c>
      <c r="AK138" t="s">
        <v>71</v>
      </c>
      <c r="AL138" t="s">
        <v>437</v>
      </c>
      <c r="AM138">
        <v>1000</v>
      </c>
      <c r="AN138" t="s">
        <v>438</v>
      </c>
      <c r="AO138">
        <v>1000000</v>
      </c>
      <c r="AP138" t="s">
        <v>439</v>
      </c>
      <c r="AQ138">
        <v>10</v>
      </c>
      <c r="AR138" t="s">
        <v>440</v>
      </c>
      <c r="AS138">
        <v>1000</v>
      </c>
      <c r="AT138" t="s">
        <v>441</v>
      </c>
      <c r="AU138">
        <v>10</v>
      </c>
      <c r="AV138" t="s">
        <v>442</v>
      </c>
      <c r="AW138">
        <v>20</v>
      </c>
      <c r="AX138" t="s">
        <v>443</v>
      </c>
      <c r="AY138">
        <v>2</v>
      </c>
      <c r="AZ138" t="s">
        <v>444</v>
      </c>
      <c r="BA138">
        <v>0</v>
      </c>
      <c r="BB138" t="s">
        <v>445</v>
      </c>
      <c r="BC138">
        <v>1000000</v>
      </c>
    </row>
    <row r="139" spans="1:55">
      <c r="A139">
        <v>978</v>
      </c>
      <c r="B139" t="s">
        <v>425</v>
      </c>
      <c r="C139">
        <v>4</v>
      </c>
      <c r="D139" t="s">
        <v>426</v>
      </c>
      <c r="E139">
        <v>227</v>
      </c>
      <c r="F139" t="s">
        <v>427</v>
      </c>
      <c r="G139" t="s">
        <v>428</v>
      </c>
      <c r="H139">
        <v>0</v>
      </c>
      <c r="I139" t="s">
        <v>429</v>
      </c>
      <c r="J139">
        <v>0.000251</v>
      </c>
      <c r="K139" t="s">
        <v>71</v>
      </c>
      <c r="L139" t="s">
        <v>430</v>
      </c>
      <c r="M139">
        <v>168.883318</v>
      </c>
      <c r="N139" t="s">
        <v>71</v>
      </c>
      <c r="O139" t="s">
        <v>431</v>
      </c>
      <c r="P139">
        <v>0.00042</v>
      </c>
      <c r="Q139" t="s">
        <v>71</v>
      </c>
      <c r="R139" t="s">
        <v>432</v>
      </c>
      <c r="S139" t="e">
        <f t="shared" si="4"/>
        <v>#NAME?</v>
      </c>
      <c r="T139" t="s">
        <v>71</v>
      </c>
      <c r="U139" t="s">
        <v>70</v>
      </c>
      <c r="V139">
        <v>0.291936</v>
      </c>
      <c r="W139" t="s">
        <v>71</v>
      </c>
      <c r="X139" t="s">
        <v>433</v>
      </c>
      <c r="Y139">
        <v>0</v>
      </c>
      <c r="Z139" t="s">
        <v>72</v>
      </c>
      <c r="AA139">
        <v>0.022307</v>
      </c>
      <c r="AB139" t="s">
        <v>71</v>
      </c>
      <c r="AC139" t="s">
        <v>73</v>
      </c>
      <c r="AD139">
        <v>0.11373</v>
      </c>
      <c r="AE139" t="s">
        <v>71</v>
      </c>
      <c r="AF139" t="s">
        <v>446</v>
      </c>
      <c r="AG139">
        <v>0.143576</v>
      </c>
      <c r="AH139" t="s">
        <v>71</v>
      </c>
      <c r="AI139" t="s">
        <v>74</v>
      </c>
      <c r="AJ139">
        <v>0.00679</v>
      </c>
      <c r="AK139" t="s">
        <v>71</v>
      </c>
      <c r="AL139" t="s">
        <v>437</v>
      </c>
      <c r="AM139">
        <v>1000</v>
      </c>
      <c r="AN139" t="s">
        <v>438</v>
      </c>
      <c r="AO139">
        <v>1000000</v>
      </c>
      <c r="AP139" t="s">
        <v>439</v>
      </c>
      <c r="AQ139">
        <v>10</v>
      </c>
      <c r="AR139" t="s">
        <v>440</v>
      </c>
      <c r="AS139">
        <v>1000</v>
      </c>
      <c r="AT139" t="s">
        <v>441</v>
      </c>
      <c r="AU139">
        <v>10</v>
      </c>
      <c r="AV139" t="s">
        <v>442</v>
      </c>
      <c r="AW139">
        <v>20</v>
      </c>
      <c r="AX139" t="s">
        <v>443</v>
      </c>
      <c r="AY139">
        <v>2</v>
      </c>
      <c r="AZ139" t="s">
        <v>444</v>
      </c>
      <c r="BA139">
        <v>0</v>
      </c>
      <c r="BB139" t="s">
        <v>445</v>
      </c>
      <c r="BC139">
        <v>1000000</v>
      </c>
    </row>
    <row r="140" spans="1:55">
      <c r="A140">
        <v>977</v>
      </c>
      <c r="B140" t="s">
        <v>425</v>
      </c>
      <c r="C140">
        <v>5</v>
      </c>
      <c r="D140" t="s">
        <v>426</v>
      </c>
      <c r="E140">
        <v>304</v>
      </c>
      <c r="F140" t="s">
        <v>427</v>
      </c>
      <c r="G140" t="s">
        <v>428</v>
      </c>
      <c r="H140">
        <v>0</v>
      </c>
      <c r="I140" t="s">
        <v>429</v>
      </c>
      <c r="J140">
        <v>0.000252</v>
      </c>
      <c r="K140" t="s">
        <v>71</v>
      </c>
      <c r="L140" t="s">
        <v>430</v>
      </c>
      <c r="M140">
        <v>296.560604</v>
      </c>
      <c r="N140" t="s">
        <v>71</v>
      </c>
      <c r="O140" t="s">
        <v>431</v>
      </c>
      <c r="P140">
        <v>0.000548</v>
      </c>
      <c r="Q140" t="s">
        <v>71</v>
      </c>
      <c r="R140" t="s">
        <v>432</v>
      </c>
      <c r="S140" t="e">
        <f t="shared" si="4"/>
        <v>#NAME?</v>
      </c>
      <c r="T140" t="s">
        <v>71</v>
      </c>
      <c r="U140" t="s">
        <v>70</v>
      </c>
      <c r="V140">
        <v>0.249853</v>
      </c>
      <c r="W140" t="s">
        <v>71</v>
      </c>
      <c r="X140" t="s">
        <v>433</v>
      </c>
      <c r="Y140">
        <v>0</v>
      </c>
      <c r="Z140" t="s">
        <v>72</v>
      </c>
      <c r="AA140">
        <v>0.022452</v>
      </c>
      <c r="AB140" t="s">
        <v>71</v>
      </c>
      <c r="AC140" t="s">
        <v>73</v>
      </c>
      <c r="AD140">
        <v>0.070429</v>
      </c>
      <c r="AE140" t="s">
        <v>71</v>
      </c>
      <c r="AF140" t="s">
        <v>446</v>
      </c>
      <c r="AG140">
        <v>0.144912</v>
      </c>
      <c r="AH140" t="s">
        <v>71</v>
      </c>
      <c r="AI140" t="s">
        <v>74</v>
      </c>
      <c r="AJ140">
        <v>0.006785</v>
      </c>
      <c r="AK140" t="s">
        <v>71</v>
      </c>
      <c r="AL140" t="s">
        <v>437</v>
      </c>
      <c r="AM140">
        <v>1000</v>
      </c>
      <c r="AN140" t="s">
        <v>438</v>
      </c>
      <c r="AO140">
        <v>1000000</v>
      </c>
      <c r="AP140" t="s">
        <v>439</v>
      </c>
      <c r="AQ140">
        <v>10</v>
      </c>
      <c r="AR140" t="s">
        <v>440</v>
      </c>
      <c r="AS140">
        <v>1000</v>
      </c>
      <c r="AT140" t="s">
        <v>441</v>
      </c>
      <c r="AU140">
        <v>10</v>
      </c>
      <c r="AV140" t="s">
        <v>442</v>
      </c>
      <c r="AW140">
        <v>20</v>
      </c>
      <c r="AX140" t="s">
        <v>443</v>
      </c>
      <c r="AY140">
        <v>2</v>
      </c>
      <c r="AZ140" t="s">
        <v>444</v>
      </c>
      <c r="BA140">
        <v>0</v>
      </c>
      <c r="BB140" t="s">
        <v>445</v>
      </c>
      <c r="BC140">
        <v>1000000</v>
      </c>
    </row>
    <row r="141" spans="1:55">
      <c r="A141">
        <v>976</v>
      </c>
      <c r="B141" t="s">
        <v>425</v>
      </c>
      <c r="C141">
        <v>6</v>
      </c>
      <c r="D141" t="s">
        <v>426</v>
      </c>
      <c r="E141">
        <v>456</v>
      </c>
      <c r="F141" t="s">
        <v>427</v>
      </c>
      <c r="G141" t="s">
        <v>428</v>
      </c>
      <c r="H141">
        <v>0.001</v>
      </c>
      <c r="I141" t="s">
        <v>429</v>
      </c>
      <c r="J141">
        <v>0.000249</v>
      </c>
      <c r="K141" t="s">
        <v>71</v>
      </c>
      <c r="L141" t="s">
        <v>430</v>
      </c>
      <c r="M141">
        <v>551.222788</v>
      </c>
      <c r="N141" t="s">
        <v>71</v>
      </c>
      <c r="O141" t="s">
        <v>431</v>
      </c>
      <c r="P141">
        <v>0.0008</v>
      </c>
      <c r="Q141" t="s">
        <v>71</v>
      </c>
      <c r="R141" t="s">
        <v>432</v>
      </c>
      <c r="S141" t="e">
        <f t="shared" si="4"/>
        <v>#NAME?</v>
      </c>
      <c r="T141" t="s">
        <v>71</v>
      </c>
      <c r="U141" t="s">
        <v>70</v>
      </c>
      <c r="V141">
        <v>0.228572</v>
      </c>
      <c r="W141" t="s">
        <v>71</v>
      </c>
      <c r="X141" t="s">
        <v>433</v>
      </c>
      <c r="Y141">
        <v>0</v>
      </c>
      <c r="Z141" t="s">
        <v>72</v>
      </c>
      <c r="AA141">
        <v>0.022524</v>
      </c>
      <c r="AB141" t="s">
        <v>71</v>
      </c>
      <c r="AC141" t="s">
        <v>73</v>
      </c>
      <c r="AD141">
        <v>0.046955</v>
      </c>
      <c r="AE141" t="s">
        <v>71</v>
      </c>
      <c r="AF141" t="s">
        <v>446</v>
      </c>
      <c r="AG141">
        <v>0.147228</v>
      </c>
      <c r="AH141" t="s">
        <v>71</v>
      </c>
      <c r="AI141" t="s">
        <v>74</v>
      </c>
      <c r="AJ141">
        <v>0.006782</v>
      </c>
      <c r="AK141" t="s">
        <v>71</v>
      </c>
      <c r="AL141" t="s">
        <v>437</v>
      </c>
      <c r="AM141">
        <v>1000</v>
      </c>
      <c r="AN141" t="s">
        <v>438</v>
      </c>
      <c r="AO141">
        <v>1000000</v>
      </c>
      <c r="AP141" t="s">
        <v>439</v>
      </c>
      <c r="AQ141">
        <v>10</v>
      </c>
      <c r="AR141" t="s">
        <v>440</v>
      </c>
      <c r="AS141">
        <v>1000</v>
      </c>
      <c r="AT141" t="s">
        <v>441</v>
      </c>
      <c r="AU141">
        <v>10</v>
      </c>
      <c r="AV141" t="s">
        <v>442</v>
      </c>
      <c r="AW141">
        <v>20</v>
      </c>
      <c r="AX141" t="s">
        <v>443</v>
      </c>
      <c r="AY141">
        <v>2</v>
      </c>
      <c r="AZ141" t="s">
        <v>444</v>
      </c>
      <c r="BA141">
        <v>0</v>
      </c>
      <c r="BB141" t="s">
        <v>445</v>
      </c>
      <c r="BC141">
        <v>1000000</v>
      </c>
    </row>
    <row r="142" spans="1:55">
      <c r="A142">
        <v>975</v>
      </c>
      <c r="B142" t="s">
        <v>425</v>
      </c>
      <c r="C142">
        <v>7</v>
      </c>
      <c r="D142" t="s">
        <v>426</v>
      </c>
      <c r="E142">
        <v>761</v>
      </c>
      <c r="F142" t="s">
        <v>427</v>
      </c>
      <c r="G142" t="s">
        <v>428</v>
      </c>
      <c r="H142">
        <v>0.001</v>
      </c>
      <c r="I142" t="s">
        <v>429</v>
      </c>
      <c r="J142">
        <v>0.000251</v>
      </c>
      <c r="K142" t="s">
        <v>71</v>
      </c>
      <c r="L142" t="s">
        <v>430</v>
      </c>
      <c r="M142">
        <v>1769.432593</v>
      </c>
      <c r="N142" t="s">
        <v>71</v>
      </c>
      <c r="O142" t="s">
        <v>431</v>
      </c>
      <c r="P142">
        <v>0.00202</v>
      </c>
      <c r="Q142" t="s">
        <v>71</v>
      </c>
      <c r="R142" t="s">
        <v>432</v>
      </c>
      <c r="S142" t="e">
        <f t="shared" si="4"/>
        <v>#NAME?</v>
      </c>
      <c r="T142" t="s">
        <v>71</v>
      </c>
      <c r="U142" t="s">
        <v>70</v>
      </c>
      <c r="V142">
        <v>0.217159</v>
      </c>
      <c r="W142" t="s">
        <v>71</v>
      </c>
      <c r="X142" t="s">
        <v>433</v>
      </c>
      <c r="Y142">
        <v>0</v>
      </c>
      <c r="Z142" t="s">
        <v>72</v>
      </c>
      <c r="AA142">
        <v>0.022353</v>
      </c>
      <c r="AB142" t="s">
        <v>71</v>
      </c>
      <c r="AC142" t="s">
        <v>73</v>
      </c>
      <c r="AD142">
        <v>0.032997</v>
      </c>
      <c r="AE142" t="s">
        <v>71</v>
      </c>
      <c r="AF142" t="s">
        <v>446</v>
      </c>
      <c r="AG142">
        <v>0.150039</v>
      </c>
      <c r="AH142" t="s">
        <v>71</v>
      </c>
      <c r="AI142" t="s">
        <v>74</v>
      </c>
      <c r="AJ142">
        <v>0.006783</v>
      </c>
      <c r="AK142" t="s">
        <v>71</v>
      </c>
      <c r="AL142" t="s">
        <v>437</v>
      </c>
      <c r="AM142">
        <v>1000</v>
      </c>
      <c r="AN142" t="s">
        <v>438</v>
      </c>
      <c r="AO142">
        <v>1000000</v>
      </c>
      <c r="AP142" t="s">
        <v>439</v>
      </c>
      <c r="AQ142">
        <v>10</v>
      </c>
      <c r="AR142" t="s">
        <v>440</v>
      </c>
      <c r="AS142">
        <v>1000</v>
      </c>
      <c r="AT142" t="s">
        <v>441</v>
      </c>
      <c r="AU142">
        <v>10</v>
      </c>
      <c r="AV142" t="s">
        <v>442</v>
      </c>
      <c r="AW142">
        <v>20</v>
      </c>
      <c r="AX142" t="s">
        <v>443</v>
      </c>
      <c r="AY142">
        <v>2</v>
      </c>
      <c r="AZ142" t="s">
        <v>444</v>
      </c>
      <c r="BA142">
        <v>0</v>
      </c>
      <c r="BB142" t="s">
        <v>445</v>
      </c>
      <c r="BC142">
        <v>1000000</v>
      </c>
    </row>
    <row r="143" spans="1:55">
      <c r="A143">
        <v>974</v>
      </c>
      <c r="B143" t="s">
        <v>425</v>
      </c>
      <c r="C143">
        <v>8</v>
      </c>
      <c r="D143" t="s">
        <v>426</v>
      </c>
      <c r="E143">
        <v>1372</v>
      </c>
      <c r="F143" t="s">
        <v>427</v>
      </c>
      <c r="G143" t="s">
        <v>428</v>
      </c>
      <c r="H143">
        <v>0</v>
      </c>
      <c r="I143" t="s">
        <v>429</v>
      </c>
      <c r="J143">
        <v>0.000252</v>
      </c>
      <c r="K143" t="s">
        <v>71</v>
      </c>
      <c r="L143" t="s">
        <v>430</v>
      </c>
      <c r="M143">
        <v>5876.681198</v>
      </c>
      <c r="N143" t="s">
        <v>71</v>
      </c>
      <c r="O143" t="s">
        <v>431</v>
      </c>
      <c r="P143">
        <v>0.006129</v>
      </c>
      <c r="Q143" t="s">
        <v>71</v>
      </c>
      <c r="R143" t="s">
        <v>432</v>
      </c>
      <c r="S143" t="e">
        <f t="shared" si="4"/>
        <v>#NAME?</v>
      </c>
      <c r="T143" t="s">
        <v>71</v>
      </c>
      <c r="U143" t="s">
        <v>70</v>
      </c>
      <c r="V143">
        <v>0.211653</v>
      </c>
      <c r="W143" t="s">
        <v>71</v>
      </c>
      <c r="X143" t="s">
        <v>433</v>
      </c>
      <c r="Y143">
        <v>0</v>
      </c>
      <c r="Z143" t="s">
        <v>72</v>
      </c>
      <c r="AA143">
        <v>0.022772</v>
      </c>
      <c r="AB143" t="s">
        <v>71</v>
      </c>
      <c r="AC143" t="s">
        <v>73</v>
      </c>
      <c r="AD143">
        <v>0.022152</v>
      </c>
      <c r="AE143" t="s">
        <v>71</v>
      </c>
      <c r="AF143" t="s">
        <v>446</v>
      </c>
      <c r="AG143">
        <v>0.154818</v>
      </c>
      <c r="AH143" t="s">
        <v>71</v>
      </c>
      <c r="AI143" t="s">
        <v>74</v>
      </c>
      <c r="AJ143">
        <v>0.006777</v>
      </c>
      <c r="AK143" t="s">
        <v>71</v>
      </c>
      <c r="AL143" t="s">
        <v>437</v>
      </c>
      <c r="AM143">
        <v>1000</v>
      </c>
      <c r="AN143" t="s">
        <v>438</v>
      </c>
      <c r="AO143">
        <v>1000000</v>
      </c>
      <c r="AP143" t="s">
        <v>439</v>
      </c>
      <c r="AQ143">
        <v>10</v>
      </c>
      <c r="AR143" t="s">
        <v>440</v>
      </c>
      <c r="AS143">
        <v>1000</v>
      </c>
      <c r="AT143" t="s">
        <v>441</v>
      </c>
      <c r="AU143">
        <v>10</v>
      </c>
      <c r="AV143" t="s">
        <v>442</v>
      </c>
      <c r="AW143">
        <v>20</v>
      </c>
      <c r="AX143" t="s">
        <v>443</v>
      </c>
      <c r="AY143">
        <v>2</v>
      </c>
      <c r="AZ143" t="s">
        <v>444</v>
      </c>
      <c r="BA143">
        <v>0</v>
      </c>
      <c r="BB143" t="s">
        <v>445</v>
      </c>
      <c r="BC143">
        <v>1000000</v>
      </c>
    </row>
    <row r="144" spans="1:55">
      <c r="A144">
        <v>973</v>
      </c>
      <c r="B144" t="s">
        <v>425</v>
      </c>
      <c r="C144">
        <v>9</v>
      </c>
      <c r="D144" t="s">
        <v>426</v>
      </c>
      <c r="E144">
        <v>2593</v>
      </c>
      <c r="F144" t="s">
        <v>427</v>
      </c>
      <c r="G144" t="s">
        <v>428</v>
      </c>
      <c r="H144">
        <v>0</v>
      </c>
      <c r="I144" t="s">
        <v>429</v>
      </c>
      <c r="J144">
        <v>0.000256</v>
      </c>
      <c r="K144" t="s">
        <v>71</v>
      </c>
      <c r="L144" t="s">
        <v>430</v>
      </c>
      <c r="M144">
        <v>15707.684263</v>
      </c>
      <c r="N144" t="s">
        <v>71</v>
      </c>
      <c r="O144" t="s">
        <v>431</v>
      </c>
      <c r="P144">
        <v>0.015963</v>
      </c>
      <c r="Q144" t="s">
        <v>71</v>
      </c>
      <c r="R144" t="s">
        <v>432</v>
      </c>
      <c r="S144" t="e">
        <f t="shared" si="4"/>
        <v>#NAME?</v>
      </c>
      <c r="T144" t="s">
        <v>71</v>
      </c>
      <c r="U144" t="s">
        <v>70</v>
      </c>
      <c r="V144">
        <v>0.207932</v>
      </c>
      <c r="W144" t="s">
        <v>71</v>
      </c>
      <c r="X144" t="s">
        <v>433</v>
      </c>
      <c r="Y144">
        <v>0</v>
      </c>
      <c r="Z144" t="s">
        <v>72</v>
      </c>
      <c r="AA144">
        <v>0.023225</v>
      </c>
      <c r="AB144" t="s">
        <v>71</v>
      </c>
      <c r="AC144" t="s">
        <v>73</v>
      </c>
      <c r="AD144">
        <v>0.007952</v>
      </c>
      <c r="AE144" t="s">
        <v>71</v>
      </c>
      <c r="AF144" t="s">
        <v>446</v>
      </c>
      <c r="AG144">
        <v>0.164876</v>
      </c>
      <c r="AH144" t="s">
        <v>71</v>
      </c>
      <c r="AI144" t="s">
        <v>74</v>
      </c>
      <c r="AJ144">
        <v>0.006778</v>
      </c>
      <c r="AK144" t="s">
        <v>71</v>
      </c>
      <c r="AL144" t="s">
        <v>437</v>
      </c>
      <c r="AM144">
        <v>1000</v>
      </c>
      <c r="AN144" t="s">
        <v>438</v>
      </c>
      <c r="AO144">
        <v>1000000</v>
      </c>
      <c r="AP144" t="s">
        <v>439</v>
      </c>
      <c r="AQ144">
        <v>10</v>
      </c>
      <c r="AR144" t="s">
        <v>440</v>
      </c>
      <c r="AS144">
        <v>1000</v>
      </c>
      <c r="AT144" t="s">
        <v>441</v>
      </c>
      <c r="AU144">
        <v>10</v>
      </c>
      <c r="AV144" t="s">
        <v>442</v>
      </c>
      <c r="AW144">
        <v>20</v>
      </c>
      <c r="AX144" t="s">
        <v>443</v>
      </c>
      <c r="AY144">
        <v>2</v>
      </c>
      <c r="AZ144" t="s">
        <v>444</v>
      </c>
      <c r="BA144">
        <v>0</v>
      </c>
      <c r="BB144" t="s">
        <v>445</v>
      </c>
      <c r="BC144">
        <v>1000000</v>
      </c>
    </row>
    <row r="145" spans="1:55">
      <c r="A145">
        <v>971</v>
      </c>
      <c r="B145" t="s">
        <v>425</v>
      </c>
      <c r="C145">
        <v>0</v>
      </c>
      <c r="D145" t="s">
        <v>426</v>
      </c>
      <c r="E145">
        <v>158</v>
      </c>
      <c r="F145" t="s">
        <v>427</v>
      </c>
      <c r="G145" t="s">
        <v>428</v>
      </c>
      <c r="H145">
        <v>101.006</v>
      </c>
      <c r="I145" t="s">
        <v>429</v>
      </c>
      <c r="J145">
        <v>0.000254</v>
      </c>
      <c r="K145" t="s">
        <v>71</v>
      </c>
      <c r="L145" t="s">
        <v>430</v>
      </c>
      <c r="M145">
        <v>10.213165</v>
      </c>
      <c r="N145" t="s">
        <v>71</v>
      </c>
      <c r="O145" t="s">
        <v>431</v>
      </c>
      <c r="P145">
        <v>0.000264</v>
      </c>
      <c r="Q145" t="s">
        <v>71</v>
      </c>
      <c r="R145" t="s">
        <v>432</v>
      </c>
      <c r="S145" t="e">
        <f t="shared" si="4"/>
        <v>#NAME?</v>
      </c>
      <c r="T145" t="s">
        <v>71</v>
      </c>
      <c r="U145" t="s">
        <v>70</v>
      </c>
      <c r="V145">
        <v>2.852504</v>
      </c>
      <c r="W145" t="s">
        <v>71</v>
      </c>
      <c r="X145" t="s">
        <v>433</v>
      </c>
      <c r="Y145">
        <v>0</v>
      </c>
      <c r="Z145" t="s">
        <v>72</v>
      </c>
      <c r="AA145">
        <v>0.043772</v>
      </c>
      <c r="AB145" t="s">
        <v>71</v>
      </c>
      <c r="AC145" t="s">
        <v>73</v>
      </c>
      <c r="AD145">
        <v>2.708778</v>
      </c>
      <c r="AE145" t="s">
        <v>71</v>
      </c>
      <c r="AF145" t="s">
        <v>446</v>
      </c>
      <c r="AG145">
        <v>0.083488</v>
      </c>
      <c r="AH145" t="s">
        <v>71</v>
      </c>
      <c r="AI145" t="s">
        <v>74</v>
      </c>
      <c r="AJ145">
        <v>0.006817</v>
      </c>
      <c r="AK145" t="s">
        <v>71</v>
      </c>
      <c r="AL145" t="s">
        <v>437</v>
      </c>
      <c r="AM145">
        <v>1000</v>
      </c>
      <c r="AN145" t="s">
        <v>438</v>
      </c>
      <c r="AO145">
        <v>1000000</v>
      </c>
      <c r="AP145" t="s">
        <v>439</v>
      </c>
      <c r="AQ145">
        <v>10</v>
      </c>
      <c r="AR145" t="s">
        <v>440</v>
      </c>
      <c r="AS145">
        <v>1000</v>
      </c>
      <c r="AT145" t="s">
        <v>441</v>
      </c>
      <c r="AU145">
        <v>20</v>
      </c>
      <c r="AV145" t="s">
        <v>442</v>
      </c>
      <c r="AW145">
        <v>20</v>
      </c>
      <c r="AX145" t="s">
        <v>443</v>
      </c>
      <c r="AY145">
        <v>2</v>
      </c>
      <c r="AZ145" t="s">
        <v>444</v>
      </c>
      <c r="BA145">
        <v>0</v>
      </c>
      <c r="BB145" t="s">
        <v>445</v>
      </c>
      <c r="BC145">
        <v>1000000</v>
      </c>
    </row>
    <row r="146" spans="1:55">
      <c r="A146">
        <v>970</v>
      </c>
      <c r="B146" t="s">
        <v>425</v>
      </c>
      <c r="C146">
        <v>1</v>
      </c>
      <c r="D146" t="s">
        <v>426</v>
      </c>
      <c r="E146">
        <v>161</v>
      </c>
      <c r="F146" t="s">
        <v>427</v>
      </c>
      <c r="G146" t="s">
        <v>428</v>
      </c>
      <c r="H146">
        <v>96.604</v>
      </c>
      <c r="I146" t="s">
        <v>429</v>
      </c>
      <c r="J146">
        <v>0.000255</v>
      </c>
      <c r="K146" t="s">
        <v>71</v>
      </c>
      <c r="L146" t="s">
        <v>430</v>
      </c>
      <c r="M146">
        <v>20.235808</v>
      </c>
      <c r="N146" t="s">
        <v>71</v>
      </c>
      <c r="O146" t="s">
        <v>431</v>
      </c>
      <c r="P146">
        <v>0.000275</v>
      </c>
      <c r="Q146" t="s">
        <v>71</v>
      </c>
      <c r="R146" t="s">
        <v>432</v>
      </c>
      <c r="S146" t="e">
        <f t="shared" si="4"/>
        <v>#NAME?</v>
      </c>
      <c r="T146" t="s">
        <v>71</v>
      </c>
      <c r="U146" t="s">
        <v>70</v>
      </c>
      <c r="V146">
        <v>1.586698</v>
      </c>
      <c r="W146" t="s">
        <v>71</v>
      </c>
      <c r="X146" t="s">
        <v>433</v>
      </c>
      <c r="Y146">
        <v>0</v>
      </c>
      <c r="Z146" t="s">
        <v>72</v>
      </c>
      <c r="AA146">
        <v>0.043629</v>
      </c>
      <c r="AB146" t="s">
        <v>71</v>
      </c>
      <c r="AC146" t="s">
        <v>73</v>
      </c>
      <c r="AD146">
        <v>1.397667</v>
      </c>
      <c r="AE146" t="s">
        <v>71</v>
      </c>
      <c r="AF146" t="s">
        <v>446</v>
      </c>
      <c r="AG146">
        <v>0.129454</v>
      </c>
      <c r="AH146" t="s">
        <v>71</v>
      </c>
      <c r="AI146" t="s">
        <v>74</v>
      </c>
      <c r="AJ146">
        <v>0.006815</v>
      </c>
      <c r="AK146" t="s">
        <v>71</v>
      </c>
      <c r="AL146" t="s">
        <v>437</v>
      </c>
      <c r="AM146">
        <v>1000</v>
      </c>
      <c r="AN146" t="s">
        <v>438</v>
      </c>
      <c r="AO146">
        <v>1000000</v>
      </c>
      <c r="AP146" t="s">
        <v>439</v>
      </c>
      <c r="AQ146">
        <v>10</v>
      </c>
      <c r="AR146" t="s">
        <v>440</v>
      </c>
      <c r="AS146">
        <v>1000</v>
      </c>
      <c r="AT146" t="s">
        <v>441</v>
      </c>
      <c r="AU146">
        <v>20</v>
      </c>
      <c r="AV146" t="s">
        <v>442</v>
      </c>
      <c r="AW146">
        <v>20</v>
      </c>
      <c r="AX146" t="s">
        <v>443</v>
      </c>
      <c r="AY146">
        <v>2</v>
      </c>
      <c r="AZ146" t="s">
        <v>444</v>
      </c>
      <c r="BA146">
        <v>0</v>
      </c>
      <c r="BB146" t="s">
        <v>445</v>
      </c>
      <c r="BC146">
        <v>1000000</v>
      </c>
    </row>
    <row r="147" spans="1:55">
      <c r="A147">
        <v>969</v>
      </c>
      <c r="B147" t="s">
        <v>425</v>
      </c>
      <c r="C147">
        <v>2</v>
      </c>
      <c r="D147" t="s">
        <v>426</v>
      </c>
      <c r="E147">
        <v>170</v>
      </c>
      <c r="F147" t="s">
        <v>427</v>
      </c>
      <c r="G147" t="s">
        <v>428</v>
      </c>
      <c r="H147">
        <v>96.504</v>
      </c>
      <c r="I147" t="s">
        <v>429</v>
      </c>
      <c r="J147">
        <v>0.000253</v>
      </c>
      <c r="K147" t="s">
        <v>71</v>
      </c>
      <c r="L147" t="s">
        <v>430</v>
      </c>
      <c r="M147">
        <v>37.774384</v>
      </c>
      <c r="N147" t="s">
        <v>71</v>
      </c>
      <c r="O147" t="s">
        <v>431</v>
      </c>
      <c r="P147">
        <v>0.000291</v>
      </c>
      <c r="Q147" t="s">
        <v>71</v>
      </c>
      <c r="R147" t="s">
        <v>432</v>
      </c>
      <c r="S147" t="e">
        <f t="shared" si="4"/>
        <v>#NAME?</v>
      </c>
      <c r="T147" t="s">
        <v>71</v>
      </c>
      <c r="U147" t="s">
        <v>70</v>
      </c>
      <c r="V147">
        <v>0.944442</v>
      </c>
      <c r="W147" t="s">
        <v>71</v>
      </c>
      <c r="X147" t="s">
        <v>433</v>
      </c>
      <c r="Y147">
        <v>0</v>
      </c>
      <c r="Z147" t="s">
        <v>72</v>
      </c>
      <c r="AA147">
        <v>0.043678</v>
      </c>
      <c r="AB147" t="s">
        <v>71</v>
      </c>
      <c r="AC147" t="s">
        <v>73</v>
      </c>
      <c r="AD147">
        <v>0.732451</v>
      </c>
      <c r="AE147" t="s">
        <v>71</v>
      </c>
      <c r="AF147" t="s">
        <v>446</v>
      </c>
      <c r="AG147">
        <v>0.153076</v>
      </c>
      <c r="AH147" t="s">
        <v>71</v>
      </c>
      <c r="AI147" t="s">
        <v>74</v>
      </c>
      <c r="AJ147">
        <v>0.006802</v>
      </c>
      <c r="AK147" t="s">
        <v>71</v>
      </c>
      <c r="AL147" t="s">
        <v>437</v>
      </c>
      <c r="AM147">
        <v>1000</v>
      </c>
      <c r="AN147" t="s">
        <v>438</v>
      </c>
      <c r="AO147">
        <v>1000000</v>
      </c>
      <c r="AP147" t="s">
        <v>439</v>
      </c>
      <c r="AQ147">
        <v>10</v>
      </c>
      <c r="AR147" t="s">
        <v>440</v>
      </c>
      <c r="AS147">
        <v>1000</v>
      </c>
      <c r="AT147" t="s">
        <v>441</v>
      </c>
      <c r="AU147">
        <v>20</v>
      </c>
      <c r="AV147" t="s">
        <v>442</v>
      </c>
      <c r="AW147">
        <v>20</v>
      </c>
      <c r="AX147" t="s">
        <v>443</v>
      </c>
      <c r="AY147">
        <v>2</v>
      </c>
      <c r="AZ147" t="s">
        <v>444</v>
      </c>
      <c r="BA147">
        <v>0</v>
      </c>
      <c r="BB147" t="s">
        <v>445</v>
      </c>
      <c r="BC147">
        <v>1000000</v>
      </c>
    </row>
    <row r="148" spans="1:55">
      <c r="A148">
        <v>968</v>
      </c>
      <c r="B148" t="s">
        <v>425</v>
      </c>
      <c r="C148">
        <v>3</v>
      </c>
      <c r="D148" t="s">
        <v>426</v>
      </c>
      <c r="E148">
        <v>189</v>
      </c>
      <c r="F148" t="s">
        <v>427</v>
      </c>
      <c r="G148" t="s">
        <v>428</v>
      </c>
      <c r="H148">
        <v>98.983</v>
      </c>
      <c r="I148" t="s">
        <v>429</v>
      </c>
      <c r="J148">
        <v>0.000258</v>
      </c>
      <c r="K148" t="s">
        <v>71</v>
      </c>
      <c r="L148" t="s">
        <v>430</v>
      </c>
      <c r="M148">
        <v>83.557149</v>
      </c>
      <c r="N148" t="s">
        <v>71</v>
      </c>
      <c r="O148" t="s">
        <v>431</v>
      </c>
      <c r="P148">
        <v>0.000342</v>
      </c>
      <c r="Q148" t="s">
        <v>71</v>
      </c>
      <c r="R148" t="s">
        <v>432</v>
      </c>
      <c r="S148" t="e">
        <f t="shared" si="4"/>
        <v>#NAME?</v>
      </c>
      <c r="T148" t="s">
        <v>71</v>
      </c>
      <c r="U148" t="s">
        <v>70</v>
      </c>
      <c r="V148">
        <v>0.621165</v>
      </c>
      <c r="W148" t="s">
        <v>71</v>
      </c>
      <c r="X148" t="s">
        <v>433</v>
      </c>
      <c r="Y148">
        <v>0</v>
      </c>
      <c r="Z148" t="s">
        <v>72</v>
      </c>
      <c r="AA148">
        <v>0.044227</v>
      </c>
      <c r="AB148" t="s">
        <v>71</v>
      </c>
      <c r="AC148" t="s">
        <v>73</v>
      </c>
      <c r="AD148">
        <v>0.399458</v>
      </c>
      <c r="AE148" t="s">
        <v>71</v>
      </c>
      <c r="AF148" t="s">
        <v>446</v>
      </c>
      <c r="AG148">
        <v>0.16289</v>
      </c>
      <c r="AH148" t="s">
        <v>71</v>
      </c>
      <c r="AI148" t="s">
        <v>74</v>
      </c>
      <c r="AJ148">
        <v>0.006783</v>
      </c>
      <c r="AK148" t="s">
        <v>71</v>
      </c>
      <c r="AL148" t="s">
        <v>437</v>
      </c>
      <c r="AM148">
        <v>1000</v>
      </c>
      <c r="AN148" t="s">
        <v>438</v>
      </c>
      <c r="AO148">
        <v>1000000</v>
      </c>
      <c r="AP148" t="s">
        <v>439</v>
      </c>
      <c r="AQ148">
        <v>10</v>
      </c>
      <c r="AR148" t="s">
        <v>440</v>
      </c>
      <c r="AS148">
        <v>1000</v>
      </c>
      <c r="AT148" t="s">
        <v>441</v>
      </c>
      <c r="AU148">
        <v>20</v>
      </c>
      <c r="AV148" t="s">
        <v>442</v>
      </c>
      <c r="AW148">
        <v>20</v>
      </c>
      <c r="AX148" t="s">
        <v>443</v>
      </c>
      <c r="AY148">
        <v>2</v>
      </c>
      <c r="AZ148" t="s">
        <v>444</v>
      </c>
      <c r="BA148">
        <v>0</v>
      </c>
      <c r="BB148" t="s">
        <v>445</v>
      </c>
      <c r="BC148">
        <v>1000000</v>
      </c>
    </row>
    <row r="149" spans="1:55">
      <c r="A149">
        <v>967</v>
      </c>
      <c r="B149" t="s">
        <v>425</v>
      </c>
      <c r="C149">
        <v>4</v>
      </c>
      <c r="D149" t="s">
        <v>426</v>
      </c>
      <c r="E149">
        <v>227</v>
      </c>
      <c r="F149" t="s">
        <v>427</v>
      </c>
      <c r="G149" t="s">
        <v>428</v>
      </c>
      <c r="H149">
        <v>105.612</v>
      </c>
      <c r="I149" t="s">
        <v>429</v>
      </c>
      <c r="J149">
        <v>0.000253</v>
      </c>
      <c r="K149" t="s">
        <v>71</v>
      </c>
      <c r="L149" t="s">
        <v>430</v>
      </c>
      <c r="M149">
        <v>169.541158</v>
      </c>
      <c r="N149" t="s">
        <v>71</v>
      </c>
      <c r="O149" t="s">
        <v>431</v>
      </c>
      <c r="P149">
        <v>0.000423</v>
      </c>
      <c r="Q149" t="s">
        <v>71</v>
      </c>
      <c r="R149" t="s">
        <v>432</v>
      </c>
      <c r="S149" t="e">
        <f t="shared" si="4"/>
        <v>#NAME?</v>
      </c>
      <c r="T149" t="s">
        <v>71</v>
      </c>
      <c r="U149" t="s">
        <v>70</v>
      </c>
      <c r="V149">
        <v>0.460398</v>
      </c>
      <c r="W149" t="s">
        <v>71</v>
      </c>
      <c r="X149" t="s">
        <v>433</v>
      </c>
      <c r="Y149">
        <v>0</v>
      </c>
      <c r="Z149" t="s">
        <v>72</v>
      </c>
      <c r="AA149">
        <v>0.044481</v>
      </c>
      <c r="AB149" t="s">
        <v>71</v>
      </c>
      <c r="AC149" t="s">
        <v>73</v>
      </c>
      <c r="AD149">
        <v>0.23352</v>
      </c>
      <c r="AE149" t="s">
        <v>71</v>
      </c>
      <c r="AF149" t="s">
        <v>446</v>
      </c>
      <c r="AG149">
        <v>0.168495</v>
      </c>
      <c r="AH149" t="s">
        <v>71</v>
      </c>
      <c r="AI149" t="s">
        <v>74</v>
      </c>
      <c r="AJ149">
        <v>0.006794</v>
      </c>
      <c r="AK149" t="s">
        <v>71</v>
      </c>
      <c r="AL149" t="s">
        <v>437</v>
      </c>
      <c r="AM149">
        <v>1000</v>
      </c>
      <c r="AN149" t="s">
        <v>438</v>
      </c>
      <c r="AO149">
        <v>1000000</v>
      </c>
      <c r="AP149" t="s">
        <v>439</v>
      </c>
      <c r="AQ149">
        <v>10</v>
      </c>
      <c r="AR149" t="s">
        <v>440</v>
      </c>
      <c r="AS149">
        <v>1000</v>
      </c>
      <c r="AT149" t="s">
        <v>441</v>
      </c>
      <c r="AU149">
        <v>20</v>
      </c>
      <c r="AV149" t="s">
        <v>442</v>
      </c>
      <c r="AW149">
        <v>20</v>
      </c>
      <c r="AX149" t="s">
        <v>443</v>
      </c>
      <c r="AY149">
        <v>2</v>
      </c>
      <c r="AZ149" t="s">
        <v>444</v>
      </c>
      <c r="BA149">
        <v>0</v>
      </c>
      <c r="BB149" t="s">
        <v>445</v>
      </c>
      <c r="BC149">
        <v>1000000</v>
      </c>
    </row>
    <row r="150" spans="1:55">
      <c r="A150">
        <v>966</v>
      </c>
      <c r="B150" t="s">
        <v>425</v>
      </c>
      <c r="C150">
        <v>5</v>
      </c>
      <c r="D150" t="s">
        <v>426</v>
      </c>
      <c r="E150">
        <v>304</v>
      </c>
      <c r="F150" t="s">
        <v>427</v>
      </c>
      <c r="G150" t="s">
        <v>428</v>
      </c>
      <c r="H150">
        <v>109.677</v>
      </c>
      <c r="I150" t="s">
        <v>429</v>
      </c>
      <c r="J150">
        <v>0.000258</v>
      </c>
      <c r="K150" t="s">
        <v>71</v>
      </c>
      <c r="L150" t="s">
        <v>430</v>
      </c>
      <c r="M150">
        <v>301.574525</v>
      </c>
      <c r="N150" t="s">
        <v>71</v>
      </c>
      <c r="O150" t="s">
        <v>431</v>
      </c>
      <c r="P150">
        <v>0.00056</v>
      </c>
      <c r="Q150" t="s">
        <v>71</v>
      </c>
      <c r="R150" t="s">
        <v>432</v>
      </c>
      <c r="S150" t="e">
        <f t="shared" si="4"/>
        <v>#NAME?</v>
      </c>
      <c r="T150" t="s">
        <v>71</v>
      </c>
      <c r="U150" t="s">
        <v>70</v>
      </c>
      <c r="V150">
        <v>0.38001</v>
      </c>
      <c r="W150" t="s">
        <v>71</v>
      </c>
      <c r="X150" t="s">
        <v>433</v>
      </c>
      <c r="Y150">
        <v>0</v>
      </c>
      <c r="Z150" t="s">
        <v>72</v>
      </c>
      <c r="AA150">
        <v>0.045229</v>
      </c>
      <c r="AB150" t="s">
        <v>71</v>
      </c>
      <c r="AC150" t="s">
        <v>73</v>
      </c>
      <c r="AD150">
        <v>0.148701</v>
      </c>
      <c r="AE150" t="s">
        <v>71</v>
      </c>
      <c r="AF150" t="s">
        <v>446</v>
      </c>
      <c r="AG150">
        <v>0.172257</v>
      </c>
      <c r="AH150" t="s">
        <v>71</v>
      </c>
      <c r="AI150" t="s">
        <v>74</v>
      </c>
      <c r="AJ150">
        <v>0.006794</v>
      </c>
      <c r="AK150" t="s">
        <v>71</v>
      </c>
      <c r="AL150" t="s">
        <v>437</v>
      </c>
      <c r="AM150">
        <v>1000</v>
      </c>
      <c r="AN150" t="s">
        <v>438</v>
      </c>
      <c r="AO150">
        <v>1000000</v>
      </c>
      <c r="AP150" t="s">
        <v>439</v>
      </c>
      <c r="AQ150">
        <v>10</v>
      </c>
      <c r="AR150" t="s">
        <v>440</v>
      </c>
      <c r="AS150">
        <v>1000</v>
      </c>
      <c r="AT150" t="s">
        <v>441</v>
      </c>
      <c r="AU150">
        <v>20</v>
      </c>
      <c r="AV150" t="s">
        <v>442</v>
      </c>
      <c r="AW150">
        <v>20</v>
      </c>
      <c r="AX150" t="s">
        <v>443</v>
      </c>
      <c r="AY150">
        <v>2</v>
      </c>
      <c r="AZ150" t="s">
        <v>444</v>
      </c>
      <c r="BA150">
        <v>0</v>
      </c>
      <c r="BB150" t="s">
        <v>445</v>
      </c>
      <c r="BC150">
        <v>1000000</v>
      </c>
    </row>
    <row r="151" spans="1:55">
      <c r="A151">
        <v>965</v>
      </c>
      <c r="B151" t="s">
        <v>425</v>
      </c>
      <c r="C151">
        <v>6</v>
      </c>
      <c r="D151" t="s">
        <v>426</v>
      </c>
      <c r="E151">
        <v>456</v>
      </c>
      <c r="F151" t="s">
        <v>427</v>
      </c>
      <c r="G151" t="s">
        <v>428</v>
      </c>
      <c r="H151">
        <v>107.075</v>
      </c>
      <c r="I151" t="s">
        <v>429</v>
      </c>
      <c r="J151">
        <v>0.000259</v>
      </c>
      <c r="K151" t="s">
        <v>71</v>
      </c>
      <c r="L151" t="s">
        <v>430</v>
      </c>
      <c r="M151">
        <v>570.126697</v>
      </c>
      <c r="N151" t="s">
        <v>71</v>
      </c>
      <c r="O151" t="s">
        <v>431</v>
      </c>
      <c r="P151">
        <v>0.000829</v>
      </c>
      <c r="Q151" t="s">
        <v>71</v>
      </c>
      <c r="R151" t="s">
        <v>432</v>
      </c>
      <c r="S151" t="e">
        <f t="shared" si="4"/>
        <v>#NAME?</v>
      </c>
      <c r="T151" t="s">
        <v>71</v>
      </c>
      <c r="U151" t="s">
        <v>70</v>
      </c>
      <c r="V151">
        <v>0.336015</v>
      </c>
      <c r="W151" t="s">
        <v>71</v>
      </c>
      <c r="X151" t="s">
        <v>433</v>
      </c>
      <c r="Y151">
        <v>0</v>
      </c>
      <c r="Z151" t="s">
        <v>72</v>
      </c>
      <c r="AA151">
        <v>0.0456</v>
      </c>
      <c r="AB151" t="s">
        <v>71</v>
      </c>
      <c r="AC151" t="s">
        <v>73</v>
      </c>
      <c r="AD151">
        <v>0.100732</v>
      </c>
      <c r="AE151" t="s">
        <v>71</v>
      </c>
      <c r="AF151" t="s">
        <v>446</v>
      </c>
      <c r="AG151">
        <v>0.176155</v>
      </c>
      <c r="AH151" t="s">
        <v>71</v>
      </c>
      <c r="AI151" t="s">
        <v>74</v>
      </c>
      <c r="AJ151">
        <v>0.006789</v>
      </c>
      <c r="AK151" t="s">
        <v>71</v>
      </c>
      <c r="AL151" t="s">
        <v>437</v>
      </c>
      <c r="AM151">
        <v>1000</v>
      </c>
      <c r="AN151" t="s">
        <v>438</v>
      </c>
      <c r="AO151">
        <v>1000000</v>
      </c>
      <c r="AP151" t="s">
        <v>439</v>
      </c>
      <c r="AQ151">
        <v>10</v>
      </c>
      <c r="AR151" t="s">
        <v>440</v>
      </c>
      <c r="AS151">
        <v>1000</v>
      </c>
      <c r="AT151" t="s">
        <v>441</v>
      </c>
      <c r="AU151">
        <v>20</v>
      </c>
      <c r="AV151" t="s">
        <v>442</v>
      </c>
      <c r="AW151">
        <v>20</v>
      </c>
      <c r="AX151" t="s">
        <v>443</v>
      </c>
      <c r="AY151">
        <v>2</v>
      </c>
      <c r="AZ151" t="s">
        <v>444</v>
      </c>
      <c r="BA151">
        <v>0</v>
      </c>
      <c r="BB151" t="s">
        <v>445</v>
      </c>
      <c r="BC151">
        <v>1000000</v>
      </c>
    </row>
    <row r="152" spans="1:55">
      <c r="A152">
        <v>964</v>
      </c>
      <c r="B152" t="s">
        <v>425</v>
      </c>
      <c r="C152">
        <v>7</v>
      </c>
      <c r="D152" t="s">
        <v>426</v>
      </c>
      <c r="E152">
        <v>761</v>
      </c>
      <c r="F152" t="s">
        <v>427</v>
      </c>
      <c r="G152" t="s">
        <v>428</v>
      </c>
      <c r="H152">
        <v>106.354</v>
      </c>
      <c r="I152" t="s">
        <v>429</v>
      </c>
      <c r="J152">
        <v>0.000253</v>
      </c>
      <c r="K152" t="s">
        <v>71</v>
      </c>
      <c r="L152" t="s">
        <v>430</v>
      </c>
      <c r="M152">
        <v>1481.328461</v>
      </c>
      <c r="N152" t="s">
        <v>71</v>
      </c>
      <c r="O152" t="s">
        <v>431</v>
      </c>
      <c r="P152">
        <v>0.001734</v>
      </c>
      <c r="Q152" t="s">
        <v>71</v>
      </c>
      <c r="R152" t="s">
        <v>432</v>
      </c>
      <c r="S152" t="e">
        <f t="shared" si="4"/>
        <v>#NAME?</v>
      </c>
      <c r="T152" t="s">
        <v>71</v>
      </c>
      <c r="U152" t="s">
        <v>70</v>
      </c>
      <c r="V152">
        <v>0.309344</v>
      </c>
      <c r="W152" t="s">
        <v>71</v>
      </c>
      <c r="X152" t="s">
        <v>433</v>
      </c>
      <c r="Y152">
        <v>0</v>
      </c>
      <c r="Z152" t="s">
        <v>72</v>
      </c>
      <c r="AA152">
        <v>0.045628</v>
      </c>
      <c r="AB152" t="s">
        <v>71</v>
      </c>
      <c r="AC152" t="s">
        <v>73</v>
      </c>
      <c r="AD152">
        <v>0.070337</v>
      </c>
      <c r="AE152" t="s">
        <v>71</v>
      </c>
      <c r="AF152" t="s">
        <v>446</v>
      </c>
      <c r="AG152">
        <v>0.179943</v>
      </c>
      <c r="AH152" t="s">
        <v>71</v>
      </c>
      <c r="AI152" t="s">
        <v>74</v>
      </c>
      <c r="AJ152">
        <v>0.006774</v>
      </c>
      <c r="AK152" t="s">
        <v>71</v>
      </c>
      <c r="AL152" t="s">
        <v>437</v>
      </c>
      <c r="AM152">
        <v>1000</v>
      </c>
      <c r="AN152" t="s">
        <v>438</v>
      </c>
      <c r="AO152">
        <v>1000000</v>
      </c>
      <c r="AP152" t="s">
        <v>439</v>
      </c>
      <c r="AQ152">
        <v>10</v>
      </c>
      <c r="AR152" t="s">
        <v>440</v>
      </c>
      <c r="AS152">
        <v>1000</v>
      </c>
      <c r="AT152" t="s">
        <v>441</v>
      </c>
      <c r="AU152">
        <v>20</v>
      </c>
      <c r="AV152" t="s">
        <v>442</v>
      </c>
      <c r="AW152">
        <v>20</v>
      </c>
      <c r="AX152" t="s">
        <v>443</v>
      </c>
      <c r="AY152">
        <v>2</v>
      </c>
      <c r="AZ152" t="s">
        <v>444</v>
      </c>
      <c r="BA152">
        <v>0</v>
      </c>
      <c r="BB152" t="s">
        <v>445</v>
      </c>
      <c r="BC152">
        <v>1000000</v>
      </c>
    </row>
    <row r="153" spans="1:55">
      <c r="A153">
        <v>963</v>
      </c>
      <c r="B153" t="s">
        <v>425</v>
      </c>
      <c r="C153">
        <v>8</v>
      </c>
      <c r="D153" t="s">
        <v>426</v>
      </c>
      <c r="E153">
        <v>1372</v>
      </c>
      <c r="F153" t="s">
        <v>427</v>
      </c>
      <c r="G153" t="s">
        <v>428</v>
      </c>
      <c r="H153">
        <v>106.056</v>
      </c>
      <c r="I153" t="s">
        <v>429</v>
      </c>
      <c r="J153">
        <v>0.000255</v>
      </c>
      <c r="K153" t="s">
        <v>71</v>
      </c>
      <c r="L153" t="s">
        <v>430</v>
      </c>
      <c r="M153">
        <v>5842.338708</v>
      </c>
      <c r="N153" t="s">
        <v>71</v>
      </c>
      <c r="O153" t="s">
        <v>431</v>
      </c>
      <c r="P153">
        <v>0.006098</v>
      </c>
      <c r="Q153" t="s">
        <v>71</v>
      </c>
      <c r="R153" t="s">
        <v>432</v>
      </c>
      <c r="S153" t="e">
        <f t="shared" si="4"/>
        <v>#NAME?</v>
      </c>
      <c r="T153" t="s">
        <v>71</v>
      </c>
      <c r="U153" t="s">
        <v>70</v>
      </c>
      <c r="V153">
        <v>0.29773</v>
      </c>
      <c r="W153" t="s">
        <v>71</v>
      </c>
      <c r="X153" t="s">
        <v>433</v>
      </c>
      <c r="Y153">
        <v>0</v>
      </c>
      <c r="Z153" t="s">
        <v>72</v>
      </c>
      <c r="AA153">
        <v>0.045766</v>
      </c>
      <c r="AB153" t="s">
        <v>71</v>
      </c>
      <c r="AC153" t="s">
        <v>73</v>
      </c>
      <c r="AD153">
        <v>0.048887</v>
      </c>
      <c r="AE153" t="s">
        <v>71</v>
      </c>
      <c r="AF153" t="s">
        <v>446</v>
      </c>
      <c r="AG153">
        <v>0.18964</v>
      </c>
      <c r="AH153" t="s">
        <v>71</v>
      </c>
      <c r="AI153" t="s">
        <v>74</v>
      </c>
      <c r="AJ153">
        <v>0.006781</v>
      </c>
      <c r="AK153" t="s">
        <v>71</v>
      </c>
      <c r="AL153" t="s">
        <v>437</v>
      </c>
      <c r="AM153">
        <v>1000</v>
      </c>
      <c r="AN153" t="s">
        <v>438</v>
      </c>
      <c r="AO153">
        <v>1000000</v>
      </c>
      <c r="AP153" t="s">
        <v>439</v>
      </c>
      <c r="AQ153">
        <v>10</v>
      </c>
      <c r="AR153" t="s">
        <v>440</v>
      </c>
      <c r="AS153">
        <v>1000</v>
      </c>
      <c r="AT153" t="s">
        <v>441</v>
      </c>
      <c r="AU153">
        <v>20</v>
      </c>
      <c r="AV153" t="s">
        <v>442</v>
      </c>
      <c r="AW153">
        <v>20</v>
      </c>
      <c r="AX153" t="s">
        <v>443</v>
      </c>
      <c r="AY153">
        <v>2</v>
      </c>
      <c r="AZ153" t="s">
        <v>444</v>
      </c>
      <c r="BA153">
        <v>0</v>
      </c>
      <c r="BB153" t="s">
        <v>445</v>
      </c>
      <c r="BC153">
        <v>1000000</v>
      </c>
    </row>
    <row r="154" spans="1:55">
      <c r="A154">
        <v>962</v>
      </c>
      <c r="B154" t="s">
        <v>425</v>
      </c>
      <c r="C154">
        <v>9</v>
      </c>
      <c r="D154" t="s">
        <v>426</v>
      </c>
      <c r="E154">
        <v>2593</v>
      </c>
      <c r="F154" t="s">
        <v>427</v>
      </c>
      <c r="G154" t="s">
        <v>428</v>
      </c>
      <c r="H154">
        <v>112.343</v>
      </c>
      <c r="I154" t="s">
        <v>429</v>
      </c>
      <c r="J154">
        <v>0.000257</v>
      </c>
      <c r="K154" t="s">
        <v>71</v>
      </c>
      <c r="L154" t="s">
        <v>430</v>
      </c>
      <c r="M154">
        <v>15617.274255</v>
      </c>
      <c r="N154" t="s">
        <v>71</v>
      </c>
      <c r="O154" t="s">
        <v>431</v>
      </c>
      <c r="P154">
        <v>0.015874</v>
      </c>
      <c r="Q154" t="s">
        <v>71</v>
      </c>
      <c r="R154" t="s">
        <v>432</v>
      </c>
      <c r="S154" t="e">
        <f t="shared" si="4"/>
        <v>#NAME?</v>
      </c>
      <c r="T154" t="s">
        <v>71</v>
      </c>
      <c r="U154" t="s">
        <v>70</v>
      </c>
      <c r="V154">
        <v>0.278142</v>
      </c>
      <c r="W154" t="s">
        <v>71</v>
      </c>
      <c r="X154" t="s">
        <v>433</v>
      </c>
      <c r="Y154">
        <v>0</v>
      </c>
      <c r="Z154" t="s">
        <v>72</v>
      </c>
      <c r="AA154">
        <v>0.045539</v>
      </c>
      <c r="AB154" t="s">
        <v>71</v>
      </c>
      <c r="AC154" t="s">
        <v>73</v>
      </c>
      <c r="AD154">
        <v>0.015639</v>
      </c>
      <c r="AE154" t="s">
        <v>71</v>
      </c>
      <c r="AF154" t="s">
        <v>446</v>
      </c>
      <c r="AG154">
        <v>0.203771</v>
      </c>
      <c r="AH154" t="s">
        <v>71</v>
      </c>
      <c r="AI154" t="s">
        <v>74</v>
      </c>
      <c r="AJ154">
        <v>0.006768</v>
      </c>
      <c r="AK154" t="s">
        <v>71</v>
      </c>
      <c r="AL154" t="s">
        <v>437</v>
      </c>
      <c r="AM154">
        <v>1000</v>
      </c>
      <c r="AN154" t="s">
        <v>438</v>
      </c>
      <c r="AO154">
        <v>1000000</v>
      </c>
      <c r="AP154" t="s">
        <v>439</v>
      </c>
      <c r="AQ154">
        <v>10</v>
      </c>
      <c r="AR154" t="s">
        <v>440</v>
      </c>
      <c r="AS154">
        <v>1000</v>
      </c>
      <c r="AT154" t="s">
        <v>441</v>
      </c>
      <c r="AU154">
        <v>20</v>
      </c>
      <c r="AV154" t="s">
        <v>442</v>
      </c>
      <c r="AW154">
        <v>20</v>
      </c>
      <c r="AX154" t="s">
        <v>443</v>
      </c>
      <c r="AY154">
        <v>2</v>
      </c>
      <c r="AZ154" t="s">
        <v>444</v>
      </c>
      <c r="BA154">
        <v>0</v>
      </c>
      <c r="BB154" t="s">
        <v>445</v>
      </c>
      <c r="BC154">
        <v>1000000</v>
      </c>
    </row>
    <row r="155" spans="1:55">
      <c r="A155">
        <v>961</v>
      </c>
      <c r="B155" t="s">
        <v>425</v>
      </c>
      <c r="C155">
        <v>0</v>
      </c>
      <c r="D155" t="s">
        <v>426</v>
      </c>
      <c r="E155">
        <v>158</v>
      </c>
      <c r="F155" t="s">
        <v>427</v>
      </c>
      <c r="G155" t="s">
        <v>428</v>
      </c>
      <c r="H155">
        <v>100.61</v>
      </c>
      <c r="I155" t="s">
        <v>429</v>
      </c>
      <c r="J155">
        <v>0.00025</v>
      </c>
      <c r="K155" t="s">
        <v>71</v>
      </c>
      <c r="L155" t="s">
        <v>430</v>
      </c>
      <c r="M155">
        <v>10.471652</v>
      </c>
      <c r="N155" t="s">
        <v>71</v>
      </c>
      <c r="O155" t="s">
        <v>431</v>
      </c>
      <c r="P155">
        <v>0.000261</v>
      </c>
      <c r="Q155" t="s">
        <v>71</v>
      </c>
      <c r="R155" t="s">
        <v>432</v>
      </c>
      <c r="S155" t="e">
        <f t="shared" si="4"/>
        <v>#NAME?</v>
      </c>
      <c r="T155" t="s">
        <v>71</v>
      </c>
      <c r="U155" t="s">
        <v>70</v>
      </c>
      <c r="V155">
        <v>2.868402</v>
      </c>
      <c r="W155" t="s">
        <v>71</v>
      </c>
      <c r="X155" t="s">
        <v>433</v>
      </c>
      <c r="Y155">
        <v>0</v>
      </c>
      <c r="Z155" t="s">
        <v>72</v>
      </c>
      <c r="AA155">
        <v>0.043689</v>
      </c>
      <c r="AB155" t="s">
        <v>71</v>
      </c>
      <c r="AC155" t="s">
        <v>73</v>
      </c>
      <c r="AD155">
        <v>2.724389</v>
      </c>
      <c r="AE155" t="s">
        <v>71</v>
      </c>
      <c r="AF155" t="s">
        <v>446</v>
      </c>
      <c r="AG155">
        <v>0.083905</v>
      </c>
      <c r="AH155" t="s">
        <v>71</v>
      </c>
      <c r="AI155" t="s">
        <v>74</v>
      </c>
      <c r="AJ155">
        <v>0.006824</v>
      </c>
      <c r="AK155" t="s">
        <v>71</v>
      </c>
      <c r="AL155" t="s">
        <v>437</v>
      </c>
      <c r="AM155">
        <v>1000</v>
      </c>
      <c r="AN155" t="s">
        <v>438</v>
      </c>
      <c r="AO155">
        <v>1000000</v>
      </c>
      <c r="AP155" t="s">
        <v>439</v>
      </c>
      <c r="AQ155">
        <v>10</v>
      </c>
      <c r="AR155" t="s">
        <v>440</v>
      </c>
      <c r="AS155">
        <v>1000</v>
      </c>
      <c r="AT155" t="s">
        <v>441</v>
      </c>
      <c r="AU155">
        <v>20</v>
      </c>
      <c r="AV155" t="s">
        <v>442</v>
      </c>
      <c r="AW155">
        <v>20</v>
      </c>
      <c r="AX155" t="s">
        <v>443</v>
      </c>
      <c r="AY155">
        <v>1</v>
      </c>
      <c r="AZ155" t="s">
        <v>444</v>
      </c>
      <c r="BA155">
        <v>0</v>
      </c>
      <c r="BB155" t="s">
        <v>445</v>
      </c>
      <c r="BC155">
        <v>1000000</v>
      </c>
    </row>
    <row r="156" spans="1:55">
      <c r="A156">
        <v>960</v>
      </c>
      <c r="B156" t="s">
        <v>425</v>
      </c>
      <c r="C156">
        <v>1</v>
      </c>
      <c r="D156" t="s">
        <v>426</v>
      </c>
      <c r="E156">
        <v>161</v>
      </c>
      <c r="F156" t="s">
        <v>427</v>
      </c>
      <c r="G156" t="s">
        <v>428</v>
      </c>
      <c r="H156">
        <v>108.253</v>
      </c>
      <c r="I156" t="s">
        <v>429</v>
      </c>
      <c r="J156">
        <v>0.000254</v>
      </c>
      <c r="K156" t="s">
        <v>71</v>
      </c>
      <c r="L156" t="s">
        <v>430</v>
      </c>
      <c r="M156">
        <v>20.374452</v>
      </c>
      <c r="N156" t="s">
        <v>71</v>
      </c>
      <c r="O156" t="s">
        <v>431</v>
      </c>
      <c r="P156">
        <v>0.000275</v>
      </c>
      <c r="Q156" t="s">
        <v>71</v>
      </c>
      <c r="R156" t="s">
        <v>432</v>
      </c>
      <c r="S156" t="e">
        <f t="shared" ref="S156:S188" si="5">-nan</f>
        <v>#NAME?</v>
      </c>
      <c r="T156" t="s">
        <v>71</v>
      </c>
      <c r="U156" t="s">
        <v>70</v>
      </c>
      <c r="V156">
        <v>1.599801</v>
      </c>
      <c r="W156" t="s">
        <v>71</v>
      </c>
      <c r="X156" t="s">
        <v>433</v>
      </c>
      <c r="Y156">
        <v>0</v>
      </c>
      <c r="Z156" t="s">
        <v>72</v>
      </c>
      <c r="AA156">
        <v>0.043893</v>
      </c>
      <c r="AB156" t="s">
        <v>71</v>
      </c>
      <c r="AC156" t="s">
        <v>73</v>
      </c>
      <c r="AD156">
        <v>1.407477</v>
      </c>
      <c r="AE156" t="s">
        <v>71</v>
      </c>
      <c r="AF156" t="s">
        <v>446</v>
      </c>
      <c r="AG156">
        <v>0.132296</v>
      </c>
      <c r="AH156" t="s">
        <v>71</v>
      </c>
      <c r="AI156" t="s">
        <v>74</v>
      </c>
      <c r="AJ156">
        <v>0.006816</v>
      </c>
      <c r="AK156" t="s">
        <v>71</v>
      </c>
      <c r="AL156" t="s">
        <v>437</v>
      </c>
      <c r="AM156">
        <v>1000</v>
      </c>
      <c r="AN156" t="s">
        <v>438</v>
      </c>
      <c r="AO156">
        <v>1000000</v>
      </c>
      <c r="AP156" t="s">
        <v>439</v>
      </c>
      <c r="AQ156">
        <v>10</v>
      </c>
      <c r="AR156" t="s">
        <v>440</v>
      </c>
      <c r="AS156">
        <v>1000</v>
      </c>
      <c r="AT156" t="s">
        <v>441</v>
      </c>
      <c r="AU156">
        <v>20</v>
      </c>
      <c r="AV156" t="s">
        <v>442</v>
      </c>
      <c r="AW156">
        <v>20</v>
      </c>
      <c r="AX156" t="s">
        <v>443</v>
      </c>
      <c r="AY156">
        <v>1</v>
      </c>
      <c r="AZ156" t="s">
        <v>444</v>
      </c>
      <c r="BA156">
        <v>0</v>
      </c>
      <c r="BB156" t="s">
        <v>445</v>
      </c>
      <c r="BC156">
        <v>1000000</v>
      </c>
    </row>
    <row r="157" spans="1:55">
      <c r="A157">
        <v>959</v>
      </c>
      <c r="B157" t="s">
        <v>425</v>
      </c>
      <c r="C157">
        <v>2</v>
      </c>
      <c r="D157" t="s">
        <v>426</v>
      </c>
      <c r="E157">
        <v>170</v>
      </c>
      <c r="F157" t="s">
        <v>427</v>
      </c>
      <c r="G157" t="s">
        <v>428</v>
      </c>
      <c r="H157">
        <v>105.226</v>
      </c>
      <c r="I157" t="s">
        <v>429</v>
      </c>
      <c r="J157">
        <v>0.000254</v>
      </c>
      <c r="K157" t="s">
        <v>71</v>
      </c>
      <c r="L157" t="s">
        <v>430</v>
      </c>
      <c r="M157">
        <v>37.789739</v>
      </c>
      <c r="N157" t="s">
        <v>71</v>
      </c>
      <c r="O157" t="s">
        <v>431</v>
      </c>
      <c r="P157">
        <v>0.000292</v>
      </c>
      <c r="Q157" t="s">
        <v>71</v>
      </c>
      <c r="R157" t="s">
        <v>432</v>
      </c>
      <c r="S157" t="e">
        <f t="shared" si="5"/>
        <v>#NAME?</v>
      </c>
      <c r="T157" t="s">
        <v>71</v>
      </c>
      <c r="U157" t="s">
        <v>70</v>
      </c>
      <c r="V157">
        <v>0.943075</v>
      </c>
      <c r="W157" t="s">
        <v>71</v>
      </c>
      <c r="X157" t="s">
        <v>433</v>
      </c>
      <c r="Y157">
        <v>0</v>
      </c>
      <c r="Z157" t="s">
        <v>72</v>
      </c>
      <c r="AA157">
        <v>0.043785</v>
      </c>
      <c r="AB157" t="s">
        <v>71</v>
      </c>
      <c r="AC157" t="s">
        <v>73</v>
      </c>
      <c r="AD157">
        <v>0.730098</v>
      </c>
      <c r="AE157" t="s">
        <v>71</v>
      </c>
      <c r="AF157" t="s">
        <v>446</v>
      </c>
      <c r="AG157">
        <v>0.15413</v>
      </c>
      <c r="AH157" t="s">
        <v>71</v>
      </c>
      <c r="AI157" t="s">
        <v>74</v>
      </c>
      <c r="AJ157">
        <v>0.006809</v>
      </c>
      <c r="AK157" t="s">
        <v>71</v>
      </c>
      <c r="AL157" t="s">
        <v>437</v>
      </c>
      <c r="AM157">
        <v>1000</v>
      </c>
      <c r="AN157" t="s">
        <v>438</v>
      </c>
      <c r="AO157">
        <v>1000000</v>
      </c>
      <c r="AP157" t="s">
        <v>439</v>
      </c>
      <c r="AQ157">
        <v>10</v>
      </c>
      <c r="AR157" t="s">
        <v>440</v>
      </c>
      <c r="AS157">
        <v>1000</v>
      </c>
      <c r="AT157" t="s">
        <v>441</v>
      </c>
      <c r="AU157">
        <v>20</v>
      </c>
      <c r="AV157" t="s">
        <v>442</v>
      </c>
      <c r="AW157">
        <v>20</v>
      </c>
      <c r="AX157" t="s">
        <v>443</v>
      </c>
      <c r="AY157">
        <v>1</v>
      </c>
      <c r="AZ157" t="s">
        <v>444</v>
      </c>
      <c r="BA157">
        <v>0</v>
      </c>
      <c r="BB157" t="s">
        <v>445</v>
      </c>
      <c r="BC157">
        <v>1000000</v>
      </c>
    </row>
    <row r="158" spans="1:55">
      <c r="A158">
        <v>958</v>
      </c>
      <c r="B158" t="s">
        <v>425</v>
      </c>
      <c r="C158">
        <v>3</v>
      </c>
      <c r="D158" t="s">
        <v>426</v>
      </c>
      <c r="E158">
        <v>189</v>
      </c>
      <c r="F158" t="s">
        <v>427</v>
      </c>
      <c r="G158" t="s">
        <v>428</v>
      </c>
      <c r="H158">
        <v>101.417</v>
      </c>
      <c r="I158" t="s">
        <v>429</v>
      </c>
      <c r="J158">
        <v>0.00025</v>
      </c>
      <c r="K158" t="s">
        <v>71</v>
      </c>
      <c r="L158" t="s">
        <v>430</v>
      </c>
      <c r="M158">
        <v>82.05035</v>
      </c>
      <c r="N158" t="s">
        <v>71</v>
      </c>
      <c r="O158" t="s">
        <v>431</v>
      </c>
      <c r="P158">
        <v>0.000332</v>
      </c>
      <c r="Q158" t="s">
        <v>71</v>
      </c>
      <c r="R158" t="s">
        <v>432</v>
      </c>
      <c r="S158" t="e">
        <f t="shared" si="5"/>
        <v>#NAME?</v>
      </c>
      <c r="T158" t="s">
        <v>71</v>
      </c>
      <c r="U158" t="s">
        <v>70</v>
      </c>
      <c r="V158">
        <v>0.611932</v>
      </c>
      <c r="W158" t="s">
        <v>71</v>
      </c>
      <c r="X158" t="s">
        <v>433</v>
      </c>
      <c r="Y158">
        <v>0</v>
      </c>
      <c r="Z158" t="s">
        <v>72</v>
      </c>
      <c r="AA158">
        <v>0.043642</v>
      </c>
      <c r="AB158" t="s">
        <v>71</v>
      </c>
      <c r="AC158" t="s">
        <v>73</v>
      </c>
      <c r="AD158">
        <v>0.392108</v>
      </c>
      <c r="AE158" t="s">
        <v>71</v>
      </c>
      <c r="AF158" t="s">
        <v>446</v>
      </c>
      <c r="AG158">
        <v>0.162072</v>
      </c>
      <c r="AH158" t="s">
        <v>71</v>
      </c>
      <c r="AI158" t="s">
        <v>74</v>
      </c>
      <c r="AJ158">
        <v>0.006784</v>
      </c>
      <c r="AK158" t="s">
        <v>71</v>
      </c>
      <c r="AL158" t="s">
        <v>437</v>
      </c>
      <c r="AM158">
        <v>1000</v>
      </c>
      <c r="AN158" t="s">
        <v>438</v>
      </c>
      <c r="AO158">
        <v>1000000</v>
      </c>
      <c r="AP158" t="s">
        <v>439</v>
      </c>
      <c r="AQ158">
        <v>10</v>
      </c>
      <c r="AR158" t="s">
        <v>440</v>
      </c>
      <c r="AS158">
        <v>1000</v>
      </c>
      <c r="AT158" t="s">
        <v>441</v>
      </c>
      <c r="AU158">
        <v>20</v>
      </c>
      <c r="AV158" t="s">
        <v>442</v>
      </c>
      <c r="AW158">
        <v>20</v>
      </c>
      <c r="AX158" t="s">
        <v>443</v>
      </c>
      <c r="AY158">
        <v>1</v>
      </c>
      <c r="AZ158" t="s">
        <v>444</v>
      </c>
      <c r="BA158">
        <v>0</v>
      </c>
      <c r="BB158" t="s">
        <v>445</v>
      </c>
      <c r="BC158">
        <v>1000000</v>
      </c>
    </row>
    <row r="159" spans="1:55">
      <c r="A159">
        <v>957</v>
      </c>
      <c r="B159" t="s">
        <v>425</v>
      </c>
      <c r="C159">
        <v>4</v>
      </c>
      <c r="D159" t="s">
        <v>426</v>
      </c>
      <c r="E159">
        <v>227</v>
      </c>
      <c r="F159" t="s">
        <v>427</v>
      </c>
      <c r="G159" t="s">
        <v>428</v>
      </c>
      <c r="H159">
        <v>107.352</v>
      </c>
      <c r="I159" t="s">
        <v>429</v>
      </c>
      <c r="J159">
        <v>0.000253</v>
      </c>
      <c r="K159" t="s">
        <v>71</v>
      </c>
      <c r="L159" t="s">
        <v>430</v>
      </c>
      <c r="M159">
        <v>168.457633</v>
      </c>
      <c r="N159" t="s">
        <v>71</v>
      </c>
      <c r="O159" t="s">
        <v>431</v>
      </c>
      <c r="P159">
        <v>0.000422</v>
      </c>
      <c r="Q159" t="s">
        <v>71</v>
      </c>
      <c r="R159" t="s">
        <v>432</v>
      </c>
      <c r="S159" t="e">
        <f t="shared" si="5"/>
        <v>#NAME?</v>
      </c>
      <c r="T159" t="s">
        <v>71</v>
      </c>
      <c r="U159" t="s">
        <v>70</v>
      </c>
      <c r="V159">
        <v>0.463792</v>
      </c>
      <c r="W159" t="s">
        <v>71</v>
      </c>
      <c r="X159" t="s">
        <v>433</v>
      </c>
      <c r="Y159">
        <v>0</v>
      </c>
      <c r="Z159" t="s">
        <v>72</v>
      </c>
      <c r="AA159">
        <v>0.044316</v>
      </c>
      <c r="AB159" t="s">
        <v>71</v>
      </c>
      <c r="AC159" t="s">
        <v>73</v>
      </c>
      <c r="AD159">
        <v>0.227084</v>
      </c>
      <c r="AE159" t="s">
        <v>71</v>
      </c>
      <c r="AF159" t="s">
        <v>446</v>
      </c>
      <c r="AG159">
        <v>0.178714</v>
      </c>
      <c r="AH159" t="s">
        <v>71</v>
      </c>
      <c r="AI159" t="s">
        <v>74</v>
      </c>
      <c r="AJ159">
        <v>0.006784</v>
      </c>
      <c r="AK159" t="s">
        <v>71</v>
      </c>
      <c r="AL159" t="s">
        <v>437</v>
      </c>
      <c r="AM159">
        <v>1000</v>
      </c>
      <c r="AN159" t="s">
        <v>438</v>
      </c>
      <c r="AO159">
        <v>1000000</v>
      </c>
      <c r="AP159" t="s">
        <v>439</v>
      </c>
      <c r="AQ159">
        <v>10</v>
      </c>
      <c r="AR159" t="s">
        <v>440</v>
      </c>
      <c r="AS159">
        <v>1000</v>
      </c>
      <c r="AT159" t="s">
        <v>441</v>
      </c>
      <c r="AU159">
        <v>20</v>
      </c>
      <c r="AV159" t="s">
        <v>442</v>
      </c>
      <c r="AW159">
        <v>20</v>
      </c>
      <c r="AX159" t="s">
        <v>443</v>
      </c>
      <c r="AY159">
        <v>1</v>
      </c>
      <c r="AZ159" t="s">
        <v>444</v>
      </c>
      <c r="BA159">
        <v>0</v>
      </c>
      <c r="BB159" t="s">
        <v>445</v>
      </c>
      <c r="BC159">
        <v>1000000</v>
      </c>
    </row>
    <row r="160" spans="1:55">
      <c r="A160">
        <v>956</v>
      </c>
      <c r="B160" t="s">
        <v>425</v>
      </c>
      <c r="C160">
        <v>5</v>
      </c>
      <c r="D160" t="s">
        <v>426</v>
      </c>
      <c r="E160">
        <v>304</v>
      </c>
      <c r="F160" t="s">
        <v>427</v>
      </c>
      <c r="G160" t="s">
        <v>428</v>
      </c>
      <c r="H160">
        <v>107.412</v>
      </c>
      <c r="I160" t="s">
        <v>429</v>
      </c>
      <c r="J160">
        <v>0.000256</v>
      </c>
      <c r="K160" t="s">
        <v>71</v>
      </c>
      <c r="L160" t="s">
        <v>430</v>
      </c>
      <c r="M160">
        <v>298.589741</v>
      </c>
      <c r="N160" t="s">
        <v>71</v>
      </c>
      <c r="O160" t="s">
        <v>431</v>
      </c>
      <c r="P160">
        <v>0.000555</v>
      </c>
      <c r="Q160" t="s">
        <v>71</v>
      </c>
      <c r="R160" t="s">
        <v>432</v>
      </c>
      <c r="S160" t="e">
        <f t="shared" si="5"/>
        <v>#NAME?</v>
      </c>
      <c r="T160" t="s">
        <v>71</v>
      </c>
      <c r="U160" t="s">
        <v>70</v>
      </c>
      <c r="V160">
        <v>0.376817</v>
      </c>
      <c r="W160" t="s">
        <v>71</v>
      </c>
      <c r="X160" t="s">
        <v>433</v>
      </c>
      <c r="Y160">
        <v>0</v>
      </c>
      <c r="Z160" t="s">
        <v>72</v>
      </c>
      <c r="AA160">
        <v>0.044713</v>
      </c>
      <c r="AB160" t="s">
        <v>71</v>
      </c>
      <c r="AC160" t="s">
        <v>73</v>
      </c>
      <c r="AD160">
        <v>0.144895</v>
      </c>
      <c r="AE160" t="s">
        <v>71</v>
      </c>
      <c r="AF160" t="s">
        <v>446</v>
      </c>
      <c r="AG160">
        <v>0.173445</v>
      </c>
      <c r="AH160" t="s">
        <v>71</v>
      </c>
      <c r="AI160" t="s">
        <v>74</v>
      </c>
      <c r="AJ160">
        <v>0.006793</v>
      </c>
      <c r="AK160" t="s">
        <v>71</v>
      </c>
      <c r="AL160" t="s">
        <v>437</v>
      </c>
      <c r="AM160">
        <v>1000</v>
      </c>
      <c r="AN160" t="s">
        <v>438</v>
      </c>
      <c r="AO160">
        <v>1000000</v>
      </c>
      <c r="AP160" t="s">
        <v>439</v>
      </c>
      <c r="AQ160">
        <v>10</v>
      </c>
      <c r="AR160" t="s">
        <v>440</v>
      </c>
      <c r="AS160">
        <v>1000</v>
      </c>
      <c r="AT160" t="s">
        <v>441</v>
      </c>
      <c r="AU160">
        <v>20</v>
      </c>
      <c r="AV160" t="s">
        <v>442</v>
      </c>
      <c r="AW160">
        <v>20</v>
      </c>
      <c r="AX160" t="s">
        <v>443</v>
      </c>
      <c r="AY160">
        <v>1</v>
      </c>
      <c r="AZ160" t="s">
        <v>444</v>
      </c>
      <c r="BA160">
        <v>0</v>
      </c>
      <c r="BB160" t="s">
        <v>445</v>
      </c>
      <c r="BC160">
        <v>1000000</v>
      </c>
    </row>
    <row r="161" spans="1:55">
      <c r="A161">
        <v>955</v>
      </c>
      <c r="B161" t="s">
        <v>425</v>
      </c>
      <c r="C161">
        <v>6</v>
      </c>
      <c r="D161" t="s">
        <v>426</v>
      </c>
      <c r="E161">
        <v>456</v>
      </c>
      <c r="F161" t="s">
        <v>427</v>
      </c>
      <c r="G161" t="s">
        <v>428</v>
      </c>
      <c r="H161">
        <v>108.623</v>
      </c>
      <c r="I161" t="s">
        <v>429</v>
      </c>
      <c r="J161">
        <v>0.000257</v>
      </c>
      <c r="K161" t="s">
        <v>71</v>
      </c>
      <c r="L161" t="s">
        <v>430</v>
      </c>
      <c r="M161">
        <v>555.634269</v>
      </c>
      <c r="N161" t="s">
        <v>71</v>
      </c>
      <c r="O161" t="s">
        <v>431</v>
      </c>
      <c r="P161">
        <v>0.000812</v>
      </c>
      <c r="Q161" t="s">
        <v>71</v>
      </c>
      <c r="R161" t="s">
        <v>432</v>
      </c>
      <c r="S161" t="e">
        <f t="shared" si="5"/>
        <v>#NAME?</v>
      </c>
      <c r="T161" t="s">
        <v>71</v>
      </c>
      <c r="U161" t="s">
        <v>70</v>
      </c>
      <c r="V161">
        <v>0.324139</v>
      </c>
      <c r="W161" t="s">
        <v>71</v>
      </c>
      <c r="X161" t="s">
        <v>433</v>
      </c>
      <c r="Y161">
        <v>0</v>
      </c>
      <c r="Z161" t="s">
        <v>72</v>
      </c>
      <c r="AA161">
        <v>0.044458</v>
      </c>
      <c r="AB161" t="s">
        <v>71</v>
      </c>
      <c r="AC161" t="s">
        <v>73</v>
      </c>
      <c r="AD161">
        <v>0.093876</v>
      </c>
      <c r="AE161" t="s">
        <v>71</v>
      </c>
      <c r="AF161" t="s">
        <v>446</v>
      </c>
      <c r="AG161">
        <v>0.172808</v>
      </c>
      <c r="AH161" t="s">
        <v>71</v>
      </c>
      <c r="AI161" t="s">
        <v>74</v>
      </c>
      <c r="AJ161">
        <v>0.006779</v>
      </c>
      <c r="AK161" t="s">
        <v>71</v>
      </c>
      <c r="AL161" t="s">
        <v>437</v>
      </c>
      <c r="AM161">
        <v>1000</v>
      </c>
      <c r="AN161" t="s">
        <v>438</v>
      </c>
      <c r="AO161">
        <v>1000000</v>
      </c>
      <c r="AP161" t="s">
        <v>439</v>
      </c>
      <c r="AQ161">
        <v>10</v>
      </c>
      <c r="AR161" t="s">
        <v>440</v>
      </c>
      <c r="AS161">
        <v>1000</v>
      </c>
      <c r="AT161" t="s">
        <v>441</v>
      </c>
      <c r="AU161">
        <v>20</v>
      </c>
      <c r="AV161" t="s">
        <v>442</v>
      </c>
      <c r="AW161">
        <v>20</v>
      </c>
      <c r="AX161" t="s">
        <v>443</v>
      </c>
      <c r="AY161">
        <v>1</v>
      </c>
      <c r="AZ161" t="s">
        <v>444</v>
      </c>
      <c r="BA161">
        <v>0</v>
      </c>
      <c r="BB161" t="s">
        <v>445</v>
      </c>
      <c r="BC161">
        <v>1000000</v>
      </c>
    </row>
    <row r="162" spans="1:55">
      <c r="A162">
        <v>954</v>
      </c>
      <c r="B162" t="s">
        <v>425</v>
      </c>
      <c r="C162">
        <v>7</v>
      </c>
      <c r="D162" t="s">
        <v>426</v>
      </c>
      <c r="E162">
        <v>761</v>
      </c>
      <c r="F162" t="s">
        <v>427</v>
      </c>
      <c r="G162" t="s">
        <v>428</v>
      </c>
      <c r="H162">
        <v>105.113</v>
      </c>
      <c r="I162" t="s">
        <v>429</v>
      </c>
      <c r="J162">
        <v>0.000252</v>
      </c>
      <c r="K162" t="s">
        <v>71</v>
      </c>
      <c r="L162" t="s">
        <v>430</v>
      </c>
      <c r="M162">
        <v>1691.268355</v>
      </c>
      <c r="N162" t="s">
        <v>71</v>
      </c>
      <c r="O162" t="s">
        <v>431</v>
      </c>
      <c r="P162">
        <v>0.001944</v>
      </c>
      <c r="Q162" t="s">
        <v>71</v>
      </c>
      <c r="R162" t="s">
        <v>432</v>
      </c>
      <c r="S162" t="e">
        <f t="shared" si="5"/>
        <v>#NAME?</v>
      </c>
      <c r="T162" t="s">
        <v>71</v>
      </c>
      <c r="U162" t="s">
        <v>70</v>
      </c>
      <c r="V162">
        <v>0.305418</v>
      </c>
      <c r="W162" t="s">
        <v>71</v>
      </c>
      <c r="X162" t="s">
        <v>433</v>
      </c>
      <c r="Y162">
        <v>0</v>
      </c>
      <c r="Z162" t="s">
        <v>72</v>
      </c>
      <c r="AA162">
        <v>0.045243</v>
      </c>
      <c r="AB162" t="s">
        <v>71</v>
      </c>
      <c r="AC162" t="s">
        <v>73</v>
      </c>
      <c r="AD162">
        <v>0.069495</v>
      </c>
      <c r="AE162" t="s">
        <v>71</v>
      </c>
      <c r="AF162" t="s">
        <v>446</v>
      </c>
      <c r="AG162">
        <v>0.177496</v>
      </c>
      <c r="AH162" t="s">
        <v>71</v>
      </c>
      <c r="AI162" t="s">
        <v>74</v>
      </c>
      <c r="AJ162">
        <v>0.006769</v>
      </c>
      <c r="AK162" t="s">
        <v>71</v>
      </c>
      <c r="AL162" t="s">
        <v>437</v>
      </c>
      <c r="AM162">
        <v>1000</v>
      </c>
      <c r="AN162" t="s">
        <v>438</v>
      </c>
      <c r="AO162">
        <v>1000000</v>
      </c>
      <c r="AP162" t="s">
        <v>439</v>
      </c>
      <c r="AQ162">
        <v>10</v>
      </c>
      <c r="AR162" t="s">
        <v>440</v>
      </c>
      <c r="AS162">
        <v>1000</v>
      </c>
      <c r="AT162" t="s">
        <v>441</v>
      </c>
      <c r="AU162">
        <v>20</v>
      </c>
      <c r="AV162" t="s">
        <v>442</v>
      </c>
      <c r="AW162">
        <v>20</v>
      </c>
      <c r="AX162" t="s">
        <v>443</v>
      </c>
      <c r="AY162">
        <v>1</v>
      </c>
      <c r="AZ162" t="s">
        <v>444</v>
      </c>
      <c r="BA162">
        <v>0</v>
      </c>
      <c r="BB162" t="s">
        <v>445</v>
      </c>
      <c r="BC162">
        <v>1000000</v>
      </c>
    </row>
    <row r="163" spans="1:55">
      <c r="A163">
        <v>953</v>
      </c>
      <c r="B163" t="s">
        <v>425</v>
      </c>
      <c r="C163">
        <v>8</v>
      </c>
      <c r="D163" t="s">
        <v>426</v>
      </c>
      <c r="E163">
        <v>1372</v>
      </c>
      <c r="F163" t="s">
        <v>427</v>
      </c>
      <c r="G163" t="s">
        <v>428</v>
      </c>
      <c r="H163">
        <v>101.07</v>
      </c>
      <c r="I163" t="s">
        <v>429</v>
      </c>
      <c r="J163">
        <v>0.000256</v>
      </c>
      <c r="K163" t="s">
        <v>71</v>
      </c>
      <c r="L163" t="s">
        <v>430</v>
      </c>
      <c r="M163">
        <v>6296.416189</v>
      </c>
      <c r="N163" t="s">
        <v>71</v>
      </c>
      <c r="O163" t="s">
        <v>431</v>
      </c>
      <c r="P163">
        <v>0.006552</v>
      </c>
      <c r="Q163" t="s">
        <v>71</v>
      </c>
      <c r="R163" t="s">
        <v>432</v>
      </c>
      <c r="S163" t="e">
        <f t="shared" si="5"/>
        <v>#NAME?</v>
      </c>
      <c r="T163" t="s">
        <v>71</v>
      </c>
      <c r="U163" t="s">
        <v>70</v>
      </c>
      <c r="V163">
        <v>0.306484</v>
      </c>
      <c r="W163" t="s">
        <v>71</v>
      </c>
      <c r="X163" t="s">
        <v>433</v>
      </c>
      <c r="Y163">
        <v>0</v>
      </c>
      <c r="Z163" t="s">
        <v>72</v>
      </c>
      <c r="AA163">
        <v>0.045402</v>
      </c>
      <c r="AB163" t="s">
        <v>71</v>
      </c>
      <c r="AC163" t="s">
        <v>73</v>
      </c>
      <c r="AD163">
        <v>0.0457</v>
      </c>
      <c r="AE163" t="s">
        <v>71</v>
      </c>
      <c r="AF163" t="s">
        <v>446</v>
      </c>
      <c r="AG163">
        <v>0.202075</v>
      </c>
      <c r="AH163" t="s">
        <v>71</v>
      </c>
      <c r="AI163" t="s">
        <v>74</v>
      </c>
      <c r="AJ163">
        <v>0.006761</v>
      </c>
      <c r="AK163" t="s">
        <v>71</v>
      </c>
      <c r="AL163" t="s">
        <v>437</v>
      </c>
      <c r="AM163">
        <v>1000</v>
      </c>
      <c r="AN163" t="s">
        <v>438</v>
      </c>
      <c r="AO163">
        <v>1000000</v>
      </c>
      <c r="AP163" t="s">
        <v>439</v>
      </c>
      <c r="AQ163">
        <v>10</v>
      </c>
      <c r="AR163" t="s">
        <v>440</v>
      </c>
      <c r="AS163">
        <v>1000</v>
      </c>
      <c r="AT163" t="s">
        <v>441</v>
      </c>
      <c r="AU163">
        <v>20</v>
      </c>
      <c r="AV163" t="s">
        <v>442</v>
      </c>
      <c r="AW163">
        <v>20</v>
      </c>
      <c r="AX163" t="s">
        <v>443</v>
      </c>
      <c r="AY163">
        <v>1</v>
      </c>
      <c r="AZ163" t="s">
        <v>444</v>
      </c>
      <c r="BA163">
        <v>0</v>
      </c>
      <c r="BB163" t="s">
        <v>445</v>
      </c>
      <c r="BC163">
        <v>1000000</v>
      </c>
    </row>
    <row r="164" spans="1:55">
      <c r="A164">
        <v>952</v>
      </c>
      <c r="B164" t="s">
        <v>425</v>
      </c>
      <c r="C164">
        <v>9</v>
      </c>
      <c r="D164" t="s">
        <v>426</v>
      </c>
      <c r="E164">
        <v>2593</v>
      </c>
      <c r="F164" t="s">
        <v>427</v>
      </c>
      <c r="G164" t="s">
        <v>428</v>
      </c>
      <c r="H164">
        <v>98.895</v>
      </c>
      <c r="I164" t="s">
        <v>429</v>
      </c>
      <c r="J164">
        <v>0.000254</v>
      </c>
      <c r="K164" t="s">
        <v>71</v>
      </c>
      <c r="L164" t="s">
        <v>430</v>
      </c>
      <c r="M164">
        <v>19013.234071</v>
      </c>
      <c r="N164" t="s">
        <v>71</v>
      </c>
      <c r="O164" t="s">
        <v>431</v>
      </c>
      <c r="P164">
        <v>0.019268</v>
      </c>
      <c r="Q164" t="s">
        <v>71</v>
      </c>
      <c r="R164" t="s">
        <v>432</v>
      </c>
      <c r="S164" t="e">
        <f t="shared" si="5"/>
        <v>#NAME?</v>
      </c>
      <c r="T164" t="s">
        <v>71</v>
      </c>
      <c r="U164" t="s">
        <v>70</v>
      </c>
      <c r="V164">
        <v>0.294533</v>
      </c>
      <c r="W164" t="s">
        <v>71</v>
      </c>
      <c r="X164" t="s">
        <v>433</v>
      </c>
      <c r="Y164">
        <v>0</v>
      </c>
      <c r="Z164" t="s">
        <v>72</v>
      </c>
      <c r="AA164">
        <v>0.045898</v>
      </c>
      <c r="AB164" t="s">
        <v>71</v>
      </c>
      <c r="AC164" t="s">
        <v>73</v>
      </c>
      <c r="AD164">
        <v>0.015307</v>
      </c>
      <c r="AE164" t="s">
        <v>71</v>
      </c>
      <c r="AF164" t="s">
        <v>446</v>
      </c>
      <c r="AG164">
        <v>0.219957</v>
      </c>
      <c r="AH164" t="s">
        <v>71</v>
      </c>
      <c r="AI164" t="s">
        <v>74</v>
      </c>
      <c r="AJ164">
        <v>0.006781</v>
      </c>
      <c r="AK164" t="s">
        <v>71</v>
      </c>
      <c r="AL164" t="s">
        <v>437</v>
      </c>
      <c r="AM164">
        <v>1000</v>
      </c>
      <c r="AN164" t="s">
        <v>438</v>
      </c>
      <c r="AO164">
        <v>1000000</v>
      </c>
      <c r="AP164" t="s">
        <v>439</v>
      </c>
      <c r="AQ164">
        <v>10</v>
      </c>
      <c r="AR164" t="s">
        <v>440</v>
      </c>
      <c r="AS164">
        <v>1000</v>
      </c>
      <c r="AT164" t="s">
        <v>441</v>
      </c>
      <c r="AU164">
        <v>20</v>
      </c>
      <c r="AV164" t="s">
        <v>442</v>
      </c>
      <c r="AW164">
        <v>20</v>
      </c>
      <c r="AX164" t="s">
        <v>443</v>
      </c>
      <c r="AY164">
        <v>1</v>
      </c>
      <c r="AZ164" t="s">
        <v>444</v>
      </c>
      <c r="BA164">
        <v>0</v>
      </c>
      <c r="BB164" t="s">
        <v>445</v>
      </c>
      <c r="BC164">
        <v>1000000</v>
      </c>
    </row>
    <row r="165" spans="1:55">
      <c r="A165">
        <v>951</v>
      </c>
      <c r="B165" t="s">
        <v>425</v>
      </c>
      <c r="C165">
        <v>0</v>
      </c>
      <c r="D165" t="s">
        <v>426</v>
      </c>
      <c r="E165">
        <v>158</v>
      </c>
      <c r="F165" t="s">
        <v>427</v>
      </c>
      <c r="G165" t="s">
        <v>428</v>
      </c>
      <c r="H165">
        <v>34.573</v>
      </c>
      <c r="I165" t="s">
        <v>429</v>
      </c>
      <c r="J165">
        <v>0.000254</v>
      </c>
      <c r="K165" t="s">
        <v>71</v>
      </c>
      <c r="L165" t="s">
        <v>430</v>
      </c>
      <c r="M165">
        <v>10.448885</v>
      </c>
      <c r="N165" t="s">
        <v>71</v>
      </c>
      <c r="O165" t="s">
        <v>431</v>
      </c>
      <c r="P165">
        <v>0.000264</v>
      </c>
      <c r="Q165" t="s">
        <v>71</v>
      </c>
      <c r="R165" t="s">
        <v>432</v>
      </c>
      <c r="S165" t="e">
        <f t="shared" si="5"/>
        <v>#NAME?</v>
      </c>
      <c r="T165" t="s">
        <v>71</v>
      </c>
      <c r="U165" t="s">
        <v>70</v>
      </c>
      <c r="V165">
        <v>2.143061</v>
      </c>
      <c r="W165" t="s">
        <v>71</v>
      </c>
      <c r="X165" t="s">
        <v>433</v>
      </c>
      <c r="Y165">
        <v>0</v>
      </c>
      <c r="Z165" t="s">
        <v>72</v>
      </c>
      <c r="AA165">
        <v>0.032109</v>
      </c>
      <c r="AB165" t="s">
        <v>71</v>
      </c>
      <c r="AC165" t="s">
        <v>73</v>
      </c>
      <c r="AD165">
        <v>1.989924</v>
      </c>
      <c r="AE165" t="s">
        <v>71</v>
      </c>
      <c r="AF165" t="s">
        <v>446</v>
      </c>
      <c r="AG165">
        <v>0.107154</v>
      </c>
      <c r="AH165" t="s">
        <v>71</v>
      </c>
      <c r="AI165" t="s">
        <v>74</v>
      </c>
      <c r="AJ165">
        <v>0.006809</v>
      </c>
      <c r="AK165" t="s">
        <v>71</v>
      </c>
      <c r="AL165" t="s">
        <v>437</v>
      </c>
      <c r="AM165">
        <v>1000</v>
      </c>
      <c r="AN165" t="s">
        <v>438</v>
      </c>
      <c r="AO165">
        <v>1000000</v>
      </c>
      <c r="AP165" t="s">
        <v>439</v>
      </c>
      <c r="AQ165">
        <v>10</v>
      </c>
      <c r="AR165" t="s">
        <v>440</v>
      </c>
      <c r="AS165">
        <v>1000</v>
      </c>
      <c r="AT165" t="s">
        <v>441</v>
      </c>
      <c r="AU165">
        <v>20</v>
      </c>
      <c r="AV165" t="s">
        <v>442</v>
      </c>
      <c r="AW165">
        <v>20</v>
      </c>
      <c r="AX165" t="s">
        <v>443</v>
      </c>
      <c r="AY165">
        <v>1</v>
      </c>
      <c r="AZ165" t="s">
        <v>444</v>
      </c>
      <c r="BA165">
        <v>0</v>
      </c>
      <c r="BB165" t="s">
        <v>445</v>
      </c>
      <c r="BC165">
        <v>1000000</v>
      </c>
    </row>
    <row r="166" spans="1:55">
      <c r="A166">
        <v>950</v>
      </c>
      <c r="B166" t="s">
        <v>425</v>
      </c>
      <c r="C166">
        <v>1</v>
      </c>
      <c r="D166" t="s">
        <v>426</v>
      </c>
      <c r="E166">
        <v>161</v>
      </c>
      <c r="F166" t="s">
        <v>427</v>
      </c>
      <c r="G166" t="s">
        <v>428</v>
      </c>
      <c r="H166">
        <v>28.478</v>
      </c>
      <c r="I166" t="s">
        <v>429</v>
      </c>
      <c r="J166">
        <v>0.000253</v>
      </c>
      <c r="K166" t="s">
        <v>71</v>
      </c>
      <c r="L166" t="s">
        <v>430</v>
      </c>
      <c r="M166">
        <v>20.706902</v>
      </c>
      <c r="N166" t="s">
        <v>71</v>
      </c>
      <c r="O166" t="s">
        <v>431</v>
      </c>
      <c r="P166">
        <v>0.000274</v>
      </c>
      <c r="Q166" t="s">
        <v>71</v>
      </c>
      <c r="R166" t="s">
        <v>432</v>
      </c>
      <c r="S166" t="e">
        <f t="shared" si="5"/>
        <v>#NAME?</v>
      </c>
      <c r="T166" t="s">
        <v>71</v>
      </c>
      <c r="U166" t="s">
        <v>70</v>
      </c>
      <c r="V166">
        <v>1.120359</v>
      </c>
      <c r="W166" t="s">
        <v>71</v>
      </c>
      <c r="X166" t="s">
        <v>433</v>
      </c>
      <c r="Y166">
        <v>0</v>
      </c>
      <c r="Z166" t="s">
        <v>72</v>
      </c>
      <c r="AA166">
        <v>0.030736</v>
      </c>
      <c r="AB166" t="s">
        <v>71</v>
      </c>
      <c r="AC166" t="s">
        <v>73</v>
      </c>
      <c r="AD166">
        <v>0.946184</v>
      </c>
      <c r="AE166" t="s">
        <v>71</v>
      </c>
      <c r="AF166" t="s">
        <v>446</v>
      </c>
      <c r="AG166">
        <v>0.130003</v>
      </c>
      <c r="AH166" t="s">
        <v>71</v>
      </c>
      <c r="AI166" t="s">
        <v>74</v>
      </c>
      <c r="AJ166">
        <v>0.006839</v>
      </c>
      <c r="AK166" t="s">
        <v>71</v>
      </c>
      <c r="AL166" t="s">
        <v>437</v>
      </c>
      <c r="AM166">
        <v>1000</v>
      </c>
      <c r="AN166" t="s">
        <v>438</v>
      </c>
      <c r="AO166">
        <v>1000000</v>
      </c>
      <c r="AP166" t="s">
        <v>439</v>
      </c>
      <c r="AQ166">
        <v>10</v>
      </c>
      <c r="AR166" t="s">
        <v>440</v>
      </c>
      <c r="AS166">
        <v>1000</v>
      </c>
      <c r="AT166" t="s">
        <v>441</v>
      </c>
      <c r="AU166">
        <v>20</v>
      </c>
      <c r="AV166" t="s">
        <v>442</v>
      </c>
      <c r="AW166">
        <v>20</v>
      </c>
      <c r="AX166" t="s">
        <v>443</v>
      </c>
      <c r="AY166">
        <v>1</v>
      </c>
      <c r="AZ166" t="s">
        <v>444</v>
      </c>
      <c r="BA166">
        <v>0</v>
      </c>
      <c r="BB166" t="s">
        <v>445</v>
      </c>
      <c r="BC166">
        <v>1000000</v>
      </c>
    </row>
    <row r="167" spans="1:55">
      <c r="A167">
        <v>949</v>
      </c>
      <c r="B167" t="s">
        <v>425</v>
      </c>
      <c r="C167">
        <v>2</v>
      </c>
      <c r="D167" t="s">
        <v>426</v>
      </c>
      <c r="E167">
        <v>170</v>
      </c>
      <c r="F167" t="s">
        <v>427</v>
      </c>
      <c r="G167" t="s">
        <v>428</v>
      </c>
      <c r="H167">
        <v>30.575</v>
      </c>
      <c r="I167" t="s">
        <v>429</v>
      </c>
      <c r="J167">
        <v>0.000252</v>
      </c>
      <c r="K167" t="s">
        <v>71</v>
      </c>
      <c r="L167" t="s">
        <v>430</v>
      </c>
      <c r="M167">
        <v>38.003918</v>
      </c>
      <c r="N167" t="s">
        <v>71</v>
      </c>
      <c r="O167" t="s">
        <v>431</v>
      </c>
      <c r="P167">
        <v>0.00029</v>
      </c>
      <c r="Q167" t="s">
        <v>71</v>
      </c>
      <c r="R167" t="s">
        <v>432</v>
      </c>
      <c r="S167" t="e">
        <f t="shared" si="5"/>
        <v>#NAME?</v>
      </c>
      <c r="T167" t="s">
        <v>71</v>
      </c>
      <c r="U167" t="s">
        <v>70</v>
      </c>
      <c r="V167">
        <v>0.664854</v>
      </c>
      <c r="W167" t="s">
        <v>71</v>
      </c>
      <c r="X167" t="s">
        <v>433</v>
      </c>
      <c r="Y167">
        <v>0</v>
      </c>
      <c r="Z167" t="s">
        <v>72</v>
      </c>
      <c r="AA167">
        <v>0.030167</v>
      </c>
      <c r="AB167" t="s">
        <v>71</v>
      </c>
      <c r="AC167" t="s">
        <v>73</v>
      </c>
      <c r="AD167">
        <v>0.490772</v>
      </c>
      <c r="AE167" t="s">
        <v>71</v>
      </c>
      <c r="AF167" t="s">
        <v>446</v>
      </c>
      <c r="AG167">
        <v>0.130861</v>
      </c>
      <c r="AH167" t="s">
        <v>71</v>
      </c>
      <c r="AI167" t="s">
        <v>74</v>
      </c>
      <c r="AJ167">
        <v>0.006816</v>
      </c>
      <c r="AK167" t="s">
        <v>71</v>
      </c>
      <c r="AL167" t="s">
        <v>437</v>
      </c>
      <c r="AM167">
        <v>1000</v>
      </c>
      <c r="AN167" t="s">
        <v>438</v>
      </c>
      <c r="AO167">
        <v>1000000</v>
      </c>
      <c r="AP167" t="s">
        <v>439</v>
      </c>
      <c r="AQ167">
        <v>10</v>
      </c>
      <c r="AR167" t="s">
        <v>440</v>
      </c>
      <c r="AS167">
        <v>1000</v>
      </c>
      <c r="AT167" t="s">
        <v>441</v>
      </c>
      <c r="AU167">
        <v>20</v>
      </c>
      <c r="AV167" t="s">
        <v>442</v>
      </c>
      <c r="AW167">
        <v>20</v>
      </c>
      <c r="AX167" t="s">
        <v>443</v>
      </c>
      <c r="AY167">
        <v>1</v>
      </c>
      <c r="AZ167" t="s">
        <v>444</v>
      </c>
      <c r="BA167">
        <v>0</v>
      </c>
      <c r="BB167" t="s">
        <v>445</v>
      </c>
      <c r="BC167">
        <v>1000000</v>
      </c>
    </row>
    <row r="168" spans="1:55">
      <c r="A168">
        <v>948</v>
      </c>
      <c r="B168" t="s">
        <v>425</v>
      </c>
      <c r="C168">
        <v>3</v>
      </c>
      <c r="D168" t="s">
        <v>426</v>
      </c>
      <c r="E168">
        <v>189</v>
      </c>
      <c r="F168" t="s">
        <v>427</v>
      </c>
      <c r="G168" t="s">
        <v>428</v>
      </c>
      <c r="H168">
        <v>36.245</v>
      </c>
      <c r="I168" t="s">
        <v>429</v>
      </c>
      <c r="J168">
        <v>0.000251</v>
      </c>
      <c r="K168" t="s">
        <v>71</v>
      </c>
      <c r="L168" t="s">
        <v>430</v>
      </c>
      <c r="M168">
        <v>81.063263</v>
      </c>
      <c r="N168" t="s">
        <v>71</v>
      </c>
      <c r="O168" t="s">
        <v>431</v>
      </c>
      <c r="P168">
        <v>0.000332</v>
      </c>
      <c r="Q168" t="s">
        <v>71</v>
      </c>
      <c r="R168" t="s">
        <v>432</v>
      </c>
      <c r="S168" t="e">
        <f t="shared" si="5"/>
        <v>#NAME?</v>
      </c>
      <c r="T168" t="s">
        <v>71</v>
      </c>
      <c r="U168" t="s">
        <v>70</v>
      </c>
      <c r="V168">
        <v>0.428793</v>
      </c>
      <c r="W168" t="s">
        <v>71</v>
      </c>
      <c r="X168" t="s">
        <v>433</v>
      </c>
      <c r="Y168">
        <v>0</v>
      </c>
      <c r="Z168" t="s">
        <v>72</v>
      </c>
      <c r="AA168">
        <v>0.029201</v>
      </c>
      <c r="AB168" t="s">
        <v>71</v>
      </c>
      <c r="AC168" t="s">
        <v>73</v>
      </c>
      <c r="AD168">
        <v>0.257235</v>
      </c>
      <c r="AE168" t="s">
        <v>71</v>
      </c>
      <c r="AF168" t="s">
        <v>446</v>
      </c>
      <c r="AG168">
        <v>0.12944</v>
      </c>
      <c r="AH168" t="s">
        <v>71</v>
      </c>
      <c r="AI168" t="s">
        <v>74</v>
      </c>
      <c r="AJ168">
        <v>0.006796</v>
      </c>
      <c r="AK168" t="s">
        <v>71</v>
      </c>
      <c r="AL168" t="s">
        <v>437</v>
      </c>
      <c r="AM168">
        <v>1000</v>
      </c>
      <c r="AN168" t="s">
        <v>438</v>
      </c>
      <c r="AO168">
        <v>1000000</v>
      </c>
      <c r="AP168" t="s">
        <v>439</v>
      </c>
      <c r="AQ168">
        <v>10</v>
      </c>
      <c r="AR168" t="s">
        <v>440</v>
      </c>
      <c r="AS168">
        <v>1000</v>
      </c>
      <c r="AT168" t="s">
        <v>441</v>
      </c>
      <c r="AU168">
        <v>20</v>
      </c>
      <c r="AV168" t="s">
        <v>442</v>
      </c>
      <c r="AW168">
        <v>20</v>
      </c>
      <c r="AX168" t="s">
        <v>443</v>
      </c>
      <c r="AY168">
        <v>1</v>
      </c>
      <c r="AZ168" t="s">
        <v>444</v>
      </c>
      <c r="BA168">
        <v>0</v>
      </c>
      <c r="BB168" t="s">
        <v>445</v>
      </c>
      <c r="BC168">
        <v>1000000</v>
      </c>
    </row>
    <row r="169" spans="1:55">
      <c r="A169">
        <v>947</v>
      </c>
      <c r="B169" t="s">
        <v>425</v>
      </c>
      <c r="C169">
        <v>4</v>
      </c>
      <c r="D169" t="s">
        <v>426</v>
      </c>
      <c r="E169">
        <v>227</v>
      </c>
      <c r="F169" t="s">
        <v>427</v>
      </c>
      <c r="G169" t="s">
        <v>428</v>
      </c>
      <c r="H169">
        <v>33.19</v>
      </c>
      <c r="I169" t="s">
        <v>429</v>
      </c>
      <c r="J169">
        <v>0.000251</v>
      </c>
      <c r="K169" t="s">
        <v>71</v>
      </c>
      <c r="L169" t="s">
        <v>430</v>
      </c>
      <c r="M169">
        <v>165.790693</v>
      </c>
      <c r="N169" t="s">
        <v>71</v>
      </c>
      <c r="O169" t="s">
        <v>431</v>
      </c>
      <c r="P169">
        <v>0.000417</v>
      </c>
      <c r="Q169" t="s">
        <v>71</v>
      </c>
      <c r="R169" t="s">
        <v>432</v>
      </c>
      <c r="S169" t="e">
        <f t="shared" si="5"/>
        <v>#NAME?</v>
      </c>
      <c r="T169" t="s">
        <v>71</v>
      </c>
      <c r="U169" t="s">
        <v>70</v>
      </c>
      <c r="V169">
        <v>0.310119</v>
      </c>
      <c r="W169" t="s">
        <v>71</v>
      </c>
      <c r="X169" t="s">
        <v>433</v>
      </c>
      <c r="Y169">
        <v>0</v>
      </c>
      <c r="Z169" t="s">
        <v>72</v>
      </c>
      <c r="AA169">
        <v>0.028545</v>
      </c>
      <c r="AB169" t="s">
        <v>71</v>
      </c>
      <c r="AC169" t="s">
        <v>73</v>
      </c>
      <c r="AD169">
        <v>0.13856</v>
      </c>
      <c r="AE169" t="s">
        <v>71</v>
      </c>
      <c r="AF169" t="s">
        <v>446</v>
      </c>
      <c r="AG169">
        <v>0.130389</v>
      </c>
      <c r="AH169" t="s">
        <v>71</v>
      </c>
      <c r="AI169" t="s">
        <v>74</v>
      </c>
      <c r="AJ169">
        <v>0.006793</v>
      </c>
      <c r="AK169" t="s">
        <v>71</v>
      </c>
      <c r="AL169" t="s">
        <v>437</v>
      </c>
      <c r="AM169">
        <v>1000</v>
      </c>
      <c r="AN169" t="s">
        <v>438</v>
      </c>
      <c r="AO169">
        <v>1000000</v>
      </c>
      <c r="AP169" t="s">
        <v>439</v>
      </c>
      <c r="AQ169">
        <v>10</v>
      </c>
      <c r="AR169" t="s">
        <v>440</v>
      </c>
      <c r="AS169">
        <v>1000</v>
      </c>
      <c r="AT169" t="s">
        <v>441</v>
      </c>
      <c r="AU169">
        <v>20</v>
      </c>
      <c r="AV169" t="s">
        <v>442</v>
      </c>
      <c r="AW169">
        <v>20</v>
      </c>
      <c r="AX169" t="s">
        <v>443</v>
      </c>
      <c r="AY169">
        <v>1</v>
      </c>
      <c r="AZ169" t="s">
        <v>444</v>
      </c>
      <c r="BA169">
        <v>0</v>
      </c>
      <c r="BB169" t="s">
        <v>445</v>
      </c>
      <c r="BC169">
        <v>1000000</v>
      </c>
    </row>
    <row r="170" spans="1:55">
      <c r="A170">
        <v>946</v>
      </c>
      <c r="B170" t="s">
        <v>425</v>
      </c>
      <c r="C170">
        <v>5</v>
      </c>
      <c r="D170" t="s">
        <v>426</v>
      </c>
      <c r="E170">
        <v>304</v>
      </c>
      <c r="F170" t="s">
        <v>427</v>
      </c>
      <c r="G170" t="s">
        <v>428</v>
      </c>
      <c r="H170">
        <v>29.994</v>
      </c>
      <c r="I170" t="s">
        <v>429</v>
      </c>
      <c r="J170">
        <v>0.000255</v>
      </c>
      <c r="K170" t="s">
        <v>71</v>
      </c>
      <c r="L170" t="s">
        <v>430</v>
      </c>
      <c r="M170">
        <v>296.128942</v>
      </c>
      <c r="N170" t="s">
        <v>71</v>
      </c>
      <c r="O170" t="s">
        <v>431</v>
      </c>
      <c r="P170">
        <v>0.000551</v>
      </c>
      <c r="Q170" t="s">
        <v>71</v>
      </c>
      <c r="R170" t="s">
        <v>432</v>
      </c>
      <c r="S170" t="e">
        <f t="shared" si="5"/>
        <v>#NAME?</v>
      </c>
      <c r="T170" t="s">
        <v>71</v>
      </c>
      <c r="U170" t="s">
        <v>70</v>
      </c>
      <c r="V170">
        <v>0.251157</v>
      </c>
      <c r="W170" t="s">
        <v>71</v>
      </c>
      <c r="X170" t="s">
        <v>433</v>
      </c>
      <c r="Y170">
        <v>0</v>
      </c>
      <c r="Z170" t="s">
        <v>72</v>
      </c>
      <c r="AA170">
        <v>0.028068</v>
      </c>
      <c r="AB170" t="s">
        <v>71</v>
      </c>
      <c r="AC170" t="s">
        <v>73</v>
      </c>
      <c r="AD170">
        <v>0.081807</v>
      </c>
      <c r="AE170" t="s">
        <v>71</v>
      </c>
      <c r="AF170" t="s">
        <v>446</v>
      </c>
      <c r="AG170">
        <v>0.12861</v>
      </c>
      <c r="AH170" t="s">
        <v>71</v>
      </c>
      <c r="AI170" t="s">
        <v>74</v>
      </c>
      <c r="AJ170">
        <v>0.006772</v>
      </c>
      <c r="AK170" t="s">
        <v>71</v>
      </c>
      <c r="AL170" t="s">
        <v>437</v>
      </c>
      <c r="AM170">
        <v>1000</v>
      </c>
      <c r="AN170" t="s">
        <v>438</v>
      </c>
      <c r="AO170">
        <v>1000000</v>
      </c>
      <c r="AP170" t="s">
        <v>439</v>
      </c>
      <c r="AQ170">
        <v>10</v>
      </c>
      <c r="AR170" t="s">
        <v>440</v>
      </c>
      <c r="AS170">
        <v>1000</v>
      </c>
      <c r="AT170" t="s">
        <v>441</v>
      </c>
      <c r="AU170">
        <v>20</v>
      </c>
      <c r="AV170" t="s">
        <v>442</v>
      </c>
      <c r="AW170">
        <v>20</v>
      </c>
      <c r="AX170" t="s">
        <v>443</v>
      </c>
      <c r="AY170">
        <v>1</v>
      </c>
      <c r="AZ170" t="s">
        <v>444</v>
      </c>
      <c r="BA170">
        <v>0</v>
      </c>
      <c r="BB170" t="s">
        <v>445</v>
      </c>
      <c r="BC170">
        <v>1000000</v>
      </c>
    </row>
    <row r="171" spans="1:55">
      <c r="A171">
        <v>945</v>
      </c>
      <c r="B171" t="s">
        <v>425</v>
      </c>
      <c r="C171">
        <v>6</v>
      </c>
      <c r="D171" t="s">
        <v>426</v>
      </c>
      <c r="E171">
        <v>456</v>
      </c>
      <c r="F171" t="s">
        <v>427</v>
      </c>
      <c r="G171" t="s">
        <v>428</v>
      </c>
      <c r="H171">
        <v>35.21</v>
      </c>
      <c r="I171" t="s">
        <v>429</v>
      </c>
      <c r="J171">
        <v>0.000252</v>
      </c>
      <c r="K171" t="s">
        <v>71</v>
      </c>
      <c r="L171" t="s">
        <v>430</v>
      </c>
      <c r="M171">
        <v>569.937313</v>
      </c>
      <c r="N171" t="s">
        <v>71</v>
      </c>
      <c r="O171" t="s">
        <v>431</v>
      </c>
      <c r="P171">
        <v>0.000822</v>
      </c>
      <c r="Q171" t="s">
        <v>71</v>
      </c>
      <c r="R171" t="s">
        <v>432</v>
      </c>
      <c r="S171" t="e">
        <f t="shared" si="5"/>
        <v>#NAME?</v>
      </c>
      <c r="T171" t="s">
        <v>71</v>
      </c>
      <c r="U171" t="s">
        <v>70</v>
      </c>
      <c r="V171">
        <v>0.226501</v>
      </c>
      <c r="W171" t="s">
        <v>71</v>
      </c>
      <c r="X171" t="s">
        <v>433</v>
      </c>
      <c r="Y171">
        <v>0</v>
      </c>
      <c r="Z171" t="s">
        <v>72</v>
      </c>
      <c r="AA171">
        <v>0.027959</v>
      </c>
      <c r="AB171" t="s">
        <v>71</v>
      </c>
      <c r="AC171" t="s">
        <v>73</v>
      </c>
      <c r="AD171">
        <v>0.056629</v>
      </c>
      <c r="AE171" t="s">
        <v>71</v>
      </c>
      <c r="AF171" t="s">
        <v>446</v>
      </c>
      <c r="AG171">
        <v>0.129318</v>
      </c>
      <c r="AH171" t="s">
        <v>71</v>
      </c>
      <c r="AI171" t="s">
        <v>74</v>
      </c>
      <c r="AJ171">
        <v>0.00676</v>
      </c>
      <c r="AK171" t="s">
        <v>71</v>
      </c>
      <c r="AL171" t="s">
        <v>437</v>
      </c>
      <c r="AM171">
        <v>1000</v>
      </c>
      <c r="AN171" t="s">
        <v>438</v>
      </c>
      <c r="AO171">
        <v>1000000</v>
      </c>
      <c r="AP171" t="s">
        <v>439</v>
      </c>
      <c r="AQ171">
        <v>10</v>
      </c>
      <c r="AR171" t="s">
        <v>440</v>
      </c>
      <c r="AS171">
        <v>1000</v>
      </c>
      <c r="AT171" t="s">
        <v>441</v>
      </c>
      <c r="AU171">
        <v>20</v>
      </c>
      <c r="AV171" t="s">
        <v>442</v>
      </c>
      <c r="AW171">
        <v>20</v>
      </c>
      <c r="AX171" t="s">
        <v>443</v>
      </c>
      <c r="AY171">
        <v>1</v>
      </c>
      <c r="AZ171" t="s">
        <v>444</v>
      </c>
      <c r="BA171">
        <v>0</v>
      </c>
      <c r="BB171" t="s">
        <v>445</v>
      </c>
      <c r="BC171">
        <v>1000000</v>
      </c>
    </row>
    <row r="172" spans="1:55">
      <c r="A172">
        <v>944</v>
      </c>
      <c r="B172" t="s">
        <v>425</v>
      </c>
      <c r="C172">
        <v>7</v>
      </c>
      <c r="D172" t="s">
        <v>426</v>
      </c>
      <c r="E172">
        <v>761</v>
      </c>
      <c r="F172" t="s">
        <v>427</v>
      </c>
      <c r="G172" t="s">
        <v>428</v>
      </c>
      <c r="H172">
        <v>30.219</v>
      </c>
      <c r="I172" t="s">
        <v>429</v>
      </c>
      <c r="J172">
        <v>0.000256</v>
      </c>
      <c r="K172" t="s">
        <v>71</v>
      </c>
      <c r="L172" t="s">
        <v>430</v>
      </c>
      <c r="M172">
        <v>1721.379143</v>
      </c>
      <c r="N172" t="s">
        <v>71</v>
      </c>
      <c r="O172" t="s">
        <v>431</v>
      </c>
      <c r="P172">
        <v>0.001977</v>
      </c>
      <c r="Q172" t="s">
        <v>71</v>
      </c>
      <c r="R172" t="s">
        <v>432</v>
      </c>
      <c r="S172" t="e">
        <f t="shared" si="5"/>
        <v>#NAME?</v>
      </c>
      <c r="T172" t="s">
        <v>71</v>
      </c>
      <c r="U172" t="s">
        <v>70</v>
      </c>
      <c r="V172">
        <v>0.208981</v>
      </c>
      <c r="W172" t="s">
        <v>71</v>
      </c>
      <c r="X172" t="s">
        <v>433</v>
      </c>
      <c r="Y172">
        <v>0</v>
      </c>
      <c r="Z172" t="s">
        <v>72</v>
      </c>
      <c r="AA172">
        <v>0.027905</v>
      </c>
      <c r="AB172" t="s">
        <v>71</v>
      </c>
      <c r="AC172" t="s">
        <v>73</v>
      </c>
      <c r="AD172">
        <v>0.04045</v>
      </c>
      <c r="AE172" t="s">
        <v>71</v>
      </c>
      <c r="AF172" t="s">
        <v>446</v>
      </c>
      <c r="AG172">
        <v>0.128248</v>
      </c>
      <c r="AH172" t="s">
        <v>71</v>
      </c>
      <c r="AI172" t="s">
        <v>74</v>
      </c>
      <c r="AJ172">
        <v>0.006761</v>
      </c>
      <c r="AK172" t="s">
        <v>71</v>
      </c>
      <c r="AL172" t="s">
        <v>437</v>
      </c>
      <c r="AM172">
        <v>1000</v>
      </c>
      <c r="AN172" t="s">
        <v>438</v>
      </c>
      <c r="AO172">
        <v>1000000</v>
      </c>
      <c r="AP172" t="s">
        <v>439</v>
      </c>
      <c r="AQ172">
        <v>10</v>
      </c>
      <c r="AR172" t="s">
        <v>440</v>
      </c>
      <c r="AS172">
        <v>1000</v>
      </c>
      <c r="AT172" t="s">
        <v>441</v>
      </c>
      <c r="AU172">
        <v>20</v>
      </c>
      <c r="AV172" t="s">
        <v>442</v>
      </c>
      <c r="AW172">
        <v>20</v>
      </c>
      <c r="AX172" t="s">
        <v>443</v>
      </c>
      <c r="AY172">
        <v>1</v>
      </c>
      <c r="AZ172" t="s">
        <v>444</v>
      </c>
      <c r="BA172">
        <v>0</v>
      </c>
      <c r="BB172" t="s">
        <v>445</v>
      </c>
      <c r="BC172">
        <v>1000000</v>
      </c>
    </row>
    <row r="173" spans="1:55">
      <c r="A173">
        <v>943</v>
      </c>
      <c r="B173" t="s">
        <v>425</v>
      </c>
      <c r="C173">
        <v>8</v>
      </c>
      <c r="D173" t="s">
        <v>426</v>
      </c>
      <c r="E173">
        <v>1372</v>
      </c>
      <c r="F173" t="s">
        <v>427</v>
      </c>
      <c r="G173" t="s">
        <v>428</v>
      </c>
      <c r="H173">
        <v>31.43</v>
      </c>
      <c r="I173" t="s">
        <v>429</v>
      </c>
      <c r="J173">
        <v>0.000258</v>
      </c>
      <c r="K173" t="s">
        <v>71</v>
      </c>
      <c r="L173" t="s">
        <v>430</v>
      </c>
      <c r="M173">
        <v>6374.115092</v>
      </c>
      <c r="N173" t="s">
        <v>71</v>
      </c>
      <c r="O173" t="s">
        <v>431</v>
      </c>
      <c r="P173">
        <v>0.006632</v>
      </c>
      <c r="Q173" t="s">
        <v>71</v>
      </c>
      <c r="R173" t="s">
        <v>432</v>
      </c>
      <c r="S173" t="e">
        <f t="shared" si="5"/>
        <v>#NAME?</v>
      </c>
      <c r="T173" t="s">
        <v>71</v>
      </c>
      <c r="U173" t="s">
        <v>70</v>
      </c>
      <c r="V173">
        <v>0.196223</v>
      </c>
      <c r="W173" t="s">
        <v>71</v>
      </c>
      <c r="X173" t="s">
        <v>433</v>
      </c>
      <c r="Y173">
        <v>0</v>
      </c>
      <c r="Z173" t="s">
        <v>72</v>
      </c>
      <c r="AA173">
        <v>0.028136</v>
      </c>
      <c r="AB173" t="s">
        <v>71</v>
      </c>
      <c r="AC173" t="s">
        <v>73</v>
      </c>
      <c r="AD173">
        <v>0.024821</v>
      </c>
      <c r="AE173" t="s">
        <v>71</v>
      </c>
      <c r="AF173" t="s">
        <v>446</v>
      </c>
      <c r="AG173">
        <v>0.130397</v>
      </c>
      <c r="AH173" t="s">
        <v>71</v>
      </c>
      <c r="AI173" t="s">
        <v>74</v>
      </c>
      <c r="AJ173">
        <v>0.006786</v>
      </c>
      <c r="AK173" t="s">
        <v>71</v>
      </c>
      <c r="AL173" t="s">
        <v>437</v>
      </c>
      <c r="AM173">
        <v>1000</v>
      </c>
      <c r="AN173" t="s">
        <v>438</v>
      </c>
      <c r="AO173">
        <v>1000000</v>
      </c>
      <c r="AP173" t="s">
        <v>439</v>
      </c>
      <c r="AQ173">
        <v>10</v>
      </c>
      <c r="AR173" t="s">
        <v>440</v>
      </c>
      <c r="AS173">
        <v>1000</v>
      </c>
      <c r="AT173" t="s">
        <v>441</v>
      </c>
      <c r="AU173">
        <v>20</v>
      </c>
      <c r="AV173" t="s">
        <v>442</v>
      </c>
      <c r="AW173">
        <v>20</v>
      </c>
      <c r="AX173" t="s">
        <v>443</v>
      </c>
      <c r="AY173">
        <v>1</v>
      </c>
      <c r="AZ173" t="s">
        <v>444</v>
      </c>
      <c r="BA173">
        <v>0</v>
      </c>
      <c r="BB173" t="s">
        <v>445</v>
      </c>
      <c r="BC173">
        <v>1000000</v>
      </c>
    </row>
    <row r="174" spans="1:55">
      <c r="A174">
        <v>942</v>
      </c>
      <c r="B174" t="s">
        <v>425</v>
      </c>
      <c r="C174">
        <v>9</v>
      </c>
      <c r="D174" t="s">
        <v>426</v>
      </c>
      <c r="E174">
        <v>2593</v>
      </c>
      <c r="F174" t="s">
        <v>427</v>
      </c>
      <c r="G174" t="s">
        <v>428</v>
      </c>
      <c r="H174">
        <v>36.42</v>
      </c>
      <c r="I174" t="s">
        <v>429</v>
      </c>
      <c r="J174">
        <v>0.000272</v>
      </c>
      <c r="K174" t="s">
        <v>71</v>
      </c>
      <c r="L174" t="s">
        <v>430</v>
      </c>
      <c r="M174">
        <v>23375.845601</v>
      </c>
      <c r="N174" t="s">
        <v>71</v>
      </c>
      <c r="O174" t="s">
        <v>431</v>
      </c>
      <c r="P174">
        <v>0.023648</v>
      </c>
      <c r="Q174" t="s">
        <v>71</v>
      </c>
      <c r="R174" t="s">
        <v>432</v>
      </c>
      <c r="S174" t="e">
        <f t="shared" si="5"/>
        <v>#NAME?</v>
      </c>
      <c r="T174" t="s">
        <v>71</v>
      </c>
      <c r="U174" t="s">
        <v>70</v>
      </c>
      <c r="V174">
        <v>0.192323</v>
      </c>
      <c r="W174" t="s">
        <v>71</v>
      </c>
      <c r="X174" t="s">
        <v>433</v>
      </c>
      <c r="Y174">
        <v>0</v>
      </c>
      <c r="Z174" t="s">
        <v>72</v>
      </c>
      <c r="AA174">
        <v>0.0287</v>
      </c>
      <c r="AB174" t="s">
        <v>71</v>
      </c>
      <c r="AC174" t="s">
        <v>73</v>
      </c>
      <c r="AD174">
        <v>0.009042</v>
      </c>
      <c r="AE174" t="s">
        <v>71</v>
      </c>
      <c r="AF174" t="s">
        <v>446</v>
      </c>
      <c r="AG174">
        <v>0.141491</v>
      </c>
      <c r="AH174" t="s">
        <v>71</v>
      </c>
      <c r="AI174" t="s">
        <v>74</v>
      </c>
      <c r="AJ174">
        <v>0.006839</v>
      </c>
      <c r="AK174" t="s">
        <v>71</v>
      </c>
      <c r="AL174" t="s">
        <v>437</v>
      </c>
      <c r="AM174">
        <v>1000</v>
      </c>
      <c r="AN174" t="s">
        <v>438</v>
      </c>
      <c r="AO174">
        <v>1000000</v>
      </c>
      <c r="AP174" t="s">
        <v>439</v>
      </c>
      <c r="AQ174">
        <v>10</v>
      </c>
      <c r="AR174" t="s">
        <v>440</v>
      </c>
      <c r="AS174">
        <v>1000</v>
      </c>
      <c r="AT174" t="s">
        <v>441</v>
      </c>
      <c r="AU174">
        <v>20</v>
      </c>
      <c r="AV174" t="s">
        <v>442</v>
      </c>
      <c r="AW174">
        <v>20</v>
      </c>
      <c r="AX174" t="s">
        <v>443</v>
      </c>
      <c r="AY174">
        <v>1</v>
      </c>
      <c r="AZ174" t="s">
        <v>444</v>
      </c>
      <c r="BA174">
        <v>0</v>
      </c>
      <c r="BB174" t="s">
        <v>445</v>
      </c>
      <c r="BC174">
        <v>1000000</v>
      </c>
    </row>
    <row r="175" spans="1:55">
      <c r="A175">
        <v>934</v>
      </c>
      <c r="B175" t="s">
        <v>425</v>
      </c>
      <c r="C175">
        <v>9</v>
      </c>
      <c r="D175" t="s">
        <v>426</v>
      </c>
      <c r="E175">
        <v>2593</v>
      </c>
      <c r="F175" t="s">
        <v>427</v>
      </c>
      <c r="G175" t="s">
        <v>428</v>
      </c>
      <c r="H175">
        <v>30.548</v>
      </c>
      <c r="I175" t="s">
        <v>429</v>
      </c>
      <c r="J175">
        <v>0.000259</v>
      </c>
      <c r="K175" t="s">
        <v>71</v>
      </c>
      <c r="L175" t="s">
        <v>430</v>
      </c>
      <c r="M175">
        <v>15902.673404</v>
      </c>
      <c r="N175" t="s">
        <v>71</v>
      </c>
      <c r="O175" t="s">
        <v>431</v>
      </c>
      <c r="P175">
        <v>0.016162</v>
      </c>
      <c r="Q175" t="s">
        <v>71</v>
      </c>
      <c r="R175" t="s">
        <v>432</v>
      </c>
      <c r="S175" t="e">
        <f t="shared" si="5"/>
        <v>#NAME?</v>
      </c>
      <c r="T175" t="s">
        <v>71</v>
      </c>
      <c r="U175" t="s">
        <v>70</v>
      </c>
      <c r="V175">
        <v>0.191146</v>
      </c>
      <c r="W175" t="s">
        <v>71</v>
      </c>
      <c r="X175" t="s">
        <v>433</v>
      </c>
      <c r="Y175">
        <v>0</v>
      </c>
      <c r="Z175" t="s">
        <v>72</v>
      </c>
      <c r="AA175">
        <v>0.028154</v>
      </c>
      <c r="AB175" t="s">
        <v>71</v>
      </c>
      <c r="AC175" t="s">
        <v>73</v>
      </c>
      <c r="AD175">
        <v>0.008579</v>
      </c>
      <c r="AE175" t="s">
        <v>71</v>
      </c>
      <c r="AF175" t="s">
        <v>446</v>
      </c>
      <c r="AG175">
        <v>0.141599</v>
      </c>
      <c r="AH175" t="s">
        <v>71</v>
      </c>
      <c r="AI175" t="s">
        <v>74</v>
      </c>
      <c r="AJ175">
        <v>0.006782</v>
      </c>
      <c r="AK175" t="s">
        <v>71</v>
      </c>
      <c r="AL175" t="s">
        <v>437</v>
      </c>
      <c r="AM175">
        <v>1000</v>
      </c>
      <c r="AN175" t="s">
        <v>438</v>
      </c>
      <c r="AO175">
        <v>1000000</v>
      </c>
      <c r="AP175" t="s">
        <v>439</v>
      </c>
      <c r="AQ175">
        <v>10</v>
      </c>
      <c r="AR175" t="s">
        <v>440</v>
      </c>
      <c r="AS175">
        <v>1000</v>
      </c>
      <c r="AT175" t="s">
        <v>441</v>
      </c>
      <c r="AU175">
        <v>20</v>
      </c>
      <c r="AV175" t="s">
        <v>442</v>
      </c>
      <c r="AW175">
        <v>20</v>
      </c>
      <c r="AX175" t="s">
        <v>443</v>
      </c>
      <c r="AY175">
        <v>1</v>
      </c>
      <c r="AZ175" t="s">
        <v>444</v>
      </c>
      <c r="BA175">
        <v>0</v>
      </c>
      <c r="BB175" t="s">
        <v>445</v>
      </c>
      <c r="BC175">
        <v>1000000</v>
      </c>
    </row>
    <row r="176" spans="1:55">
      <c r="A176">
        <v>933</v>
      </c>
      <c r="B176" t="s">
        <v>425</v>
      </c>
      <c r="C176">
        <v>8</v>
      </c>
      <c r="D176" t="s">
        <v>426</v>
      </c>
      <c r="E176">
        <v>1372</v>
      </c>
      <c r="F176" t="s">
        <v>427</v>
      </c>
      <c r="G176" t="s">
        <v>428</v>
      </c>
      <c r="H176">
        <v>32.904</v>
      </c>
      <c r="I176" t="s">
        <v>429</v>
      </c>
      <c r="J176">
        <v>0.00026</v>
      </c>
      <c r="K176" t="s">
        <v>71</v>
      </c>
      <c r="L176" t="s">
        <v>430</v>
      </c>
      <c r="M176">
        <v>5966.688959</v>
      </c>
      <c r="N176" t="s">
        <v>71</v>
      </c>
      <c r="O176" t="s">
        <v>431</v>
      </c>
      <c r="P176">
        <v>0.006226</v>
      </c>
      <c r="Q176" t="s">
        <v>71</v>
      </c>
      <c r="R176" t="s">
        <v>432</v>
      </c>
      <c r="S176" t="e">
        <f t="shared" si="5"/>
        <v>#NAME?</v>
      </c>
      <c r="T176" t="s">
        <v>71</v>
      </c>
      <c r="U176" t="s">
        <v>70</v>
      </c>
      <c r="V176">
        <v>0.210679</v>
      </c>
      <c r="W176" t="s">
        <v>71</v>
      </c>
      <c r="X176" t="s">
        <v>433</v>
      </c>
      <c r="Y176">
        <v>0</v>
      </c>
      <c r="Z176" t="s">
        <v>72</v>
      </c>
      <c r="AA176">
        <v>0.028331</v>
      </c>
      <c r="AB176" t="s">
        <v>71</v>
      </c>
      <c r="AC176" t="s">
        <v>73</v>
      </c>
      <c r="AD176">
        <v>0.030543</v>
      </c>
      <c r="AE176" t="s">
        <v>71</v>
      </c>
      <c r="AF176" t="s">
        <v>446</v>
      </c>
      <c r="AG176">
        <v>0.13898</v>
      </c>
      <c r="AH176" t="s">
        <v>71</v>
      </c>
      <c r="AI176" t="s">
        <v>74</v>
      </c>
      <c r="AJ176">
        <v>0.006814</v>
      </c>
      <c r="AK176" t="s">
        <v>71</v>
      </c>
      <c r="AL176" t="s">
        <v>437</v>
      </c>
      <c r="AM176">
        <v>1000</v>
      </c>
      <c r="AN176" t="s">
        <v>438</v>
      </c>
      <c r="AO176">
        <v>1000000</v>
      </c>
      <c r="AP176" t="s">
        <v>439</v>
      </c>
      <c r="AQ176">
        <v>10</v>
      </c>
      <c r="AR176" t="s">
        <v>440</v>
      </c>
      <c r="AS176">
        <v>1000</v>
      </c>
      <c r="AT176" t="s">
        <v>441</v>
      </c>
      <c r="AU176">
        <v>20</v>
      </c>
      <c r="AV176" t="s">
        <v>442</v>
      </c>
      <c r="AW176">
        <v>20</v>
      </c>
      <c r="AX176" t="s">
        <v>443</v>
      </c>
      <c r="AY176">
        <v>1</v>
      </c>
      <c r="AZ176" t="s">
        <v>444</v>
      </c>
      <c r="BA176">
        <v>0</v>
      </c>
      <c r="BB176" t="s">
        <v>445</v>
      </c>
      <c r="BC176">
        <v>1000000</v>
      </c>
    </row>
    <row r="177" spans="1:55">
      <c r="A177">
        <v>932</v>
      </c>
      <c r="B177" t="s">
        <v>425</v>
      </c>
      <c r="C177">
        <v>7</v>
      </c>
      <c r="D177" t="s">
        <v>426</v>
      </c>
      <c r="E177">
        <v>761</v>
      </c>
      <c r="F177" t="s">
        <v>427</v>
      </c>
      <c r="G177" t="s">
        <v>428</v>
      </c>
      <c r="H177">
        <v>30.684</v>
      </c>
      <c r="I177" t="s">
        <v>429</v>
      </c>
      <c r="J177">
        <v>0.000267</v>
      </c>
      <c r="K177" t="s">
        <v>71</v>
      </c>
      <c r="L177" t="s">
        <v>430</v>
      </c>
      <c r="M177">
        <v>1677.954743</v>
      </c>
      <c r="N177" t="s">
        <v>71</v>
      </c>
      <c r="O177" t="s">
        <v>431</v>
      </c>
      <c r="P177">
        <v>0.001945</v>
      </c>
      <c r="Q177" t="s">
        <v>71</v>
      </c>
      <c r="R177" t="s">
        <v>432</v>
      </c>
      <c r="S177" t="e">
        <f t="shared" si="5"/>
        <v>#NAME?</v>
      </c>
      <c r="T177" t="s">
        <v>71</v>
      </c>
      <c r="U177" t="s">
        <v>70</v>
      </c>
      <c r="V177">
        <v>0.214653</v>
      </c>
      <c r="W177" t="s">
        <v>71</v>
      </c>
      <c r="X177" t="s">
        <v>433</v>
      </c>
      <c r="Y177">
        <v>0</v>
      </c>
      <c r="Z177" t="s">
        <v>72</v>
      </c>
      <c r="AA177">
        <v>0.027969</v>
      </c>
      <c r="AB177" t="s">
        <v>71</v>
      </c>
      <c r="AC177" t="s">
        <v>73</v>
      </c>
      <c r="AD177">
        <v>0.042043</v>
      </c>
      <c r="AE177" t="s">
        <v>71</v>
      </c>
      <c r="AF177" t="s">
        <v>446</v>
      </c>
      <c r="AG177">
        <v>0.132096</v>
      </c>
      <c r="AH177" t="s">
        <v>71</v>
      </c>
      <c r="AI177" t="s">
        <v>74</v>
      </c>
      <c r="AJ177">
        <v>0.006805</v>
      </c>
      <c r="AK177" t="s">
        <v>71</v>
      </c>
      <c r="AL177" t="s">
        <v>437</v>
      </c>
      <c r="AM177">
        <v>1000</v>
      </c>
      <c r="AN177" t="s">
        <v>438</v>
      </c>
      <c r="AO177">
        <v>1000000</v>
      </c>
      <c r="AP177" t="s">
        <v>439</v>
      </c>
      <c r="AQ177">
        <v>10</v>
      </c>
      <c r="AR177" t="s">
        <v>440</v>
      </c>
      <c r="AS177">
        <v>1000</v>
      </c>
      <c r="AT177" t="s">
        <v>441</v>
      </c>
      <c r="AU177">
        <v>20</v>
      </c>
      <c r="AV177" t="s">
        <v>442</v>
      </c>
      <c r="AW177">
        <v>20</v>
      </c>
      <c r="AX177" t="s">
        <v>443</v>
      </c>
      <c r="AY177">
        <v>1</v>
      </c>
      <c r="AZ177" t="s">
        <v>444</v>
      </c>
      <c r="BA177">
        <v>0</v>
      </c>
      <c r="BB177" t="s">
        <v>445</v>
      </c>
      <c r="BC177">
        <v>1000000</v>
      </c>
    </row>
    <row r="178" spans="1:55">
      <c r="A178">
        <v>931</v>
      </c>
      <c r="B178" t="s">
        <v>425</v>
      </c>
      <c r="C178">
        <v>6</v>
      </c>
      <c r="D178" t="s">
        <v>426</v>
      </c>
      <c r="E178">
        <v>456</v>
      </c>
      <c r="F178" t="s">
        <v>427</v>
      </c>
      <c r="G178" t="s">
        <v>428</v>
      </c>
      <c r="H178">
        <v>32.69</v>
      </c>
      <c r="I178" t="s">
        <v>429</v>
      </c>
      <c r="J178">
        <v>0.000264</v>
      </c>
      <c r="K178" t="s">
        <v>71</v>
      </c>
      <c r="L178" t="s">
        <v>430</v>
      </c>
      <c r="M178">
        <v>571.671787</v>
      </c>
      <c r="N178" t="s">
        <v>71</v>
      </c>
      <c r="O178" t="s">
        <v>431</v>
      </c>
      <c r="P178">
        <v>0.000835</v>
      </c>
      <c r="Q178" t="s">
        <v>71</v>
      </c>
      <c r="R178" t="s">
        <v>432</v>
      </c>
      <c r="S178" t="e">
        <f t="shared" si="5"/>
        <v>#NAME?</v>
      </c>
      <c r="T178" t="s">
        <v>71</v>
      </c>
      <c r="U178" t="s">
        <v>70</v>
      </c>
      <c r="V178">
        <v>0.225921</v>
      </c>
      <c r="W178" t="s">
        <v>71</v>
      </c>
      <c r="X178" t="s">
        <v>433</v>
      </c>
      <c r="Y178">
        <v>0</v>
      </c>
      <c r="Z178" t="s">
        <v>72</v>
      </c>
      <c r="AA178">
        <v>0.028055</v>
      </c>
      <c r="AB178" t="s">
        <v>71</v>
      </c>
      <c r="AC178" t="s">
        <v>73</v>
      </c>
      <c r="AD178">
        <v>0.056349</v>
      </c>
      <c r="AE178" t="s">
        <v>71</v>
      </c>
      <c r="AF178" t="s">
        <v>446</v>
      </c>
      <c r="AG178">
        <v>0.128857</v>
      </c>
      <c r="AH178" t="s">
        <v>71</v>
      </c>
      <c r="AI178" t="s">
        <v>74</v>
      </c>
      <c r="AJ178">
        <v>0.006803</v>
      </c>
      <c r="AK178" t="s">
        <v>71</v>
      </c>
      <c r="AL178" t="s">
        <v>437</v>
      </c>
      <c r="AM178">
        <v>1000</v>
      </c>
      <c r="AN178" t="s">
        <v>438</v>
      </c>
      <c r="AO178">
        <v>1000000</v>
      </c>
      <c r="AP178" t="s">
        <v>439</v>
      </c>
      <c r="AQ178">
        <v>10</v>
      </c>
      <c r="AR178" t="s">
        <v>440</v>
      </c>
      <c r="AS178">
        <v>1000</v>
      </c>
      <c r="AT178" t="s">
        <v>441</v>
      </c>
      <c r="AU178">
        <v>20</v>
      </c>
      <c r="AV178" t="s">
        <v>442</v>
      </c>
      <c r="AW178">
        <v>20</v>
      </c>
      <c r="AX178" t="s">
        <v>443</v>
      </c>
      <c r="AY178">
        <v>1</v>
      </c>
      <c r="AZ178" t="s">
        <v>444</v>
      </c>
      <c r="BA178">
        <v>0</v>
      </c>
      <c r="BB178" t="s">
        <v>445</v>
      </c>
      <c r="BC178">
        <v>1000000</v>
      </c>
    </row>
    <row r="179" spans="1:55">
      <c r="A179">
        <v>930</v>
      </c>
      <c r="B179" t="s">
        <v>425</v>
      </c>
      <c r="C179">
        <v>5</v>
      </c>
      <c r="D179" t="s">
        <v>426</v>
      </c>
      <c r="E179">
        <v>304</v>
      </c>
      <c r="F179" t="s">
        <v>427</v>
      </c>
      <c r="G179" t="s">
        <v>428</v>
      </c>
      <c r="H179">
        <v>29.547</v>
      </c>
      <c r="I179" t="s">
        <v>429</v>
      </c>
      <c r="J179">
        <v>0.000255</v>
      </c>
      <c r="K179" t="s">
        <v>71</v>
      </c>
      <c r="L179" t="s">
        <v>430</v>
      </c>
      <c r="M179">
        <v>298.163015</v>
      </c>
      <c r="N179" t="s">
        <v>71</v>
      </c>
      <c r="O179" t="s">
        <v>431</v>
      </c>
      <c r="P179">
        <v>0.000553</v>
      </c>
      <c r="Q179" t="s">
        <v>71</v>
      </c>
      <c r="R179" t="s">
        <v>432</v>
      </c>
      <c r="S179" t="e">
        <f t="shared" si="5"/>
        <v>#NAME?</v>
      </c>
      <c r="T179" t="s">
        <v>71</v>
      </c>
      <c r="U179" t="s">
        <v>70</v>
      </c>
      <c r="V179">
        <v>0.251452</v>
      </c>
      <c r="W179" t="s">
        <v>71</v>
      </c>
      <c r="X179" t="s">
        <v>433</v>
      </c>
      <c r="Y179">
        <v>0</v>
      </c>
      <c r="Z179" t="s">
        <v>72</v>
      </c>
      <c r="AA179">
        <v>0.028267</v>
      </c>
      <c r="AB179" t="s">
        <v>71</v>
      </c>
      <c r="AC179" t="s">
        <v>73</v>
      </c>
      <c r="AD179">
        <v>0.084115</v>
      </c>
      <c r="AE179" t="s">
        <v>71</v>
      </c>
      <c r="AF179" t="s">
        <v>446</v>
      </c>
      <c r="AG179">
        <v>0.126415</v>
      </c>
      <c r="AH179" t="s">
        <v>71</v>
      </c>
      <c r="AI179" t="s">
        <v>74</v>
      </c>
      <c r="AJ179">
        <v>0.006806</v>
      </c>
      <c r="AK179" t="s">
        <v>71</v>
      </c>
      <c r="AL179" t="s">
        <v>437</v>
      </c>
      <c r="AM179">
        <v>1000</v>
      </c>
      <c r="AN179" t="s">
        <v>438</v>
      </c>
      <c r="AO179">
        <v>1000000</v>
      </c>
      <c r="AP179" t="s">
        <v>439</v>
      </c>
      <c r="AQ179">
        <v>10</v>
      </c>
      <c r="AR179" t="s">
        <v>440</v>
      </c>
      <c r="AS179">
        <v>1000</v>
      </c>
      <c r="AT179" t="s">
        <v>441</v>
      </c>
      <c r="AU179">
        <v>20</v>
      </c>
      <c r="AV179" t="s">
        <v>442</v>
      </c>
      <c r="AW179">
        <v>20</v>
      </c>
      <c r="AX179" t="s">
        <v>443</v>
      </c>
      <c r="AY179">
        <v>1</v>
      </c>
      <c r="AZ179" t="s">
        <v>444</v>
      </c>
      <c r="BA179">
        <v>0</v>
      </c>
      <c r="BB179" t="s">
        <v>445</v>
      </c>
      <c r="BC179">
        <v>1000000</v>
      </c>
    </row>
    <row r="180" spans="1:55">
      <c r="A180">
        <v>929</v>
      </c>
      <c r="B180" t="s">
        <v>425</v>
      </c>
      <c r="C180">
        <v>4</v>
      </c>
      <c r="D180" t="s">
        <v>426</v>
      </c>
      <c r="E180">
        <v>227</v>
      </c>
      <c r="F180" t="s">
        <v>427</v>
      </c>
      <c r="G180" t="s">
        <v>428</v>
      </c>
      <c r="H180">
        <v>32.452</v>
      </c>
      <c r="I180" t="s">
        <v>429</v>
      </c>
      <c r="J180">
        <v>0.000254</v>
      </c>
      <c r="K180" t="s">
        <v>71</v>
      </c>
      <c r="L180" t="s">
        <v>430</v>
      </c>
      <c r="M180">
        <v>167.90901</v>
      </c>
      <c r="N180" t="s">
        <v>71</v>
      </c>
      <c r="O180" t="s">
        <v>431</v>
      </c>
      <c r="P180">
        <v>0.000422</v>
      </c>
      <c r="Q180" t="s">
        <v>71</v>
      </c>
      <c r="R180" t="s">
        <v>432</v>
      </c>
      <c r="S180" t="e">
        <f t="shared" si="5"/>
        <v>#NAME?</v>
      </c>
      <c r="T180" t="s">
        <v>71</v>
      </c>
      <c r="U180" t="s">
        <v>70</v>
      </c>
      <c r="V180">
        <v>0.308924</v>
      </c>
      <c r="W180" t="s">
        <v>71</v>
      </c>
      <c r="X180" t="s">
        <v>433</v>
      </c>
      <c r="Y180">
        <v>0</v>
      </c>
      <c r="Z180" t="s">
        <v>72</v>
      </c>
      <c r="AA180">
        <v>0.02854</v>
      </c>
      <c r="AB180" t="s">
        <v>71</v>
      </c>
      <c r="AC180" t="s">
        <v>73</v>
      </c>
      <c r="AD180">
        <v>0.13754</v>
      </c>
      <c r="AE180" t="s">
        <v>71</v>
      </c>
      <c r="AF180" t="s">
        <v>446</v>
      </c>
      <c r="AG180">
        <v>0.130215</v>
      </c>
      <c r="AH180" t="s">
        <v>71</v>
      </c>
      <c r="AI180" t="s">
        <v>74</v>
      </c>
      <c r="AJ180">
        <v>0.006819</v>
      </c>
      <c r="AK180" t="s">
        <v>71</v>
      </c>
      <c r="AL180" t="s">
        <v>437</v>
      </c>
      <c r="AM180">
        <v>1000</v>
      </c>
      <c r="AN180" t="s">
        <v>438</v>
      </c>
      <c r="AO180">
        <v>1000000</v>
      </c>
      <c r="AP180" t="s">
        <v>439</v>
      </c>
      <c r="AQ180">
        <v>10</v>
      </c>
      <c r="AR180" t="s">
        <v>440</v>
      </c>
      <c r="AS180">
        <v>1000</v>
      </c>
      <c r="AT180" t="s">
        <v>441</v>
      </c>
      <c r="AU180">
        <v>20</v>
      </c>
      <c r="AV180" t="s">
        <v>442</v>
      </c>
      <c r="AW180">
        <v>20</v>
      </c>
      <c r="AX180" t="s">
        <v>443</v>
      </c>
      <c r="AY180">
        <v>1</v>
      </c>
      <c r="AZ180" t="s">
        <v>444</v>
      </c>
      <c r="BA180">
        <v>0</v>
      </c>
      <c r="BB180" t="s">
        <v>445</v>
      </c>
      <c r="BC180">
        <v>1000000</v>
      </c>
    </row>
    <row r="181" spans="1:55">
      <c r="A181">
        <v>928</v>
      </c>
      <c r="B181" t="s">
        <v>425</v>
      </c>
      <c r="C181">
        <v>3</v>
      </c>
      <c r="D181" t="s">
        <v>426</v>
      </c>
      <c r="E181">
        <v>189</v>
      </c>
      <c r="F181" t="s">
        <v>427</v>
      </c>
      <c r="G181" t="s">
        <v>428</v>
      </c>
      <c r="H181">
        <v>32.041</v>
      </c>
      <c r="I181" t="s">
        <v>429</v>
      </c>
      <c r="J181">
        <v>0.000259</v>
      </c>
      <c r="K181" t="s">
        <v>71</v>
      </c>
      <c r="L181" t="s">
        <v>430</v>
      </c>
      <c r="M181">
        <v>81.945333</v>
      </c>
      <c r="N181" t="s">
        <v>71</v>
      </c>
      <c r="O181" t="s">
        <v>431</v>
      </c>
      <c r="P181">
        <v>0.000341</v>
      </c>
      <c r="Q181" t="s">
        <v>71</v>
      </c>
      <c r="R181" t="s">
        <v>432</v>
      </c>
      <c r="S181" t="e">
        <f t="shared" si="5"/>
        <v>#NAME?</v>
      </c>
      <c r="T181" t="s">
        <v>71</v>
      </c>
      <c r="U181" t="s">
        <v>70</v>
      </c>
      <c r="V181">
        <v>0.431309</v>
      </c>
      <c r="W181" t="s">
        <v>71</v>
      </c>
      <c r="X181" t="s">
        <v>433</v>
      </c>
      <c r="Y181">
        <v>0</v>
      </c>
      <c r="Z181" t="s">
        <v>72</v>
      </c>
      <c r="AA181">
        <v>0.029488</v>
      </c>
      <c r="AB181" t="s">
        <v>71</v>
      </c>
      <c r="AC181" t="s">
        <v>73</v>
      </c>
      <c r="AD181">
        <v>0.25949</v>
      </c>
      <c r="AE181" t="s">
        <v>71</v>
      </c>
      <c r="AF181" t="s">
        <v>446</v>
      </c>
      <c r="AG181">
        <v>0.129155</v>
      </c>
      <c r="AH181" t="s">
        <v>71</v>
      </c>
      <c r="AI181" t="s">
        <v>74</v>
      </c>
      <c r="AJ181">
        <v>0.006838</v>
      </c>
      <c r="AK181" t="s">
        <v>71</v>
      </c>
      <c r="AL181" t="s">
        <v>437</v>
      </c>
      <c r="AM181">
        <v>1000</v>
      </c>
      <c r="AN181" t="s">
        <v>438</v>
      </c>
      <c r="AO181">
        <v>1000000</v>
      </c>
      <c r="AP181" t="s">
        <v>439</v>
      </c>
      <c r="AQ181">
        <v>10</v>
      </c>
      <c r="AR181" t="s">
        <v>440</v>
      </c>
      <c r="AS181">
        <v>1000</v>
      </c>
      <c r="AT181" t="s">
        <v>441</v>
      </c>
      <c r="AU181">
        <v>20</v>
      </c>
      <c r="AV181" t="s">
        <v>442</v>
      </c>
      <c r="AW181">
        <v>20</v>
      </c>
      <c r="AX181" t="s">
        <v>443</v>
      </c>
      <c r="AY181">
        <v>1</v>
      </c>
      <c r="AZ181" t="s">
        <v>444</v>
      </c>
      <c r="BA181">
        <v>0</v>
      </c>
      <c r="BB181" t="s">
        <v>445</v>
      </c>
      <c r="BC181">
        <v>1000000</v>
      </c>
    </row>
    <row r="182" spans="1:55">
      <c r="A182">
        <v>927</v>
      </c>
      <c r="B182" t="s">
        <v>425</v>
      </c>
      <c r="C182">
        <v>2</v>
      </c>
      <c r="D182" t="s">
        <v>426</v>
      </c>
      <c r="E182">
        <v>170</v>
      </c>
      <c r="F182" t="s">
        <v>427</v>
      </c>
      <c r="G182" t="s">
        <v>428</v>
      </c>
      <c r="H182">
        <v>29.866</v>
      </c>
      <c r="I182" t="s">
        <v>429</v>
      </c>
      <c r="J182">
        <v>0.000263</v>
      </c>
      <c r="K182" t="s">
        <v>71</v>
      </c>
      <c r="L182" t="s">
        <v>430</v>
      </c>
      <c r="M182">
        <v>38.351769</v>
      </c>
      <c r="N182" t="s">
        <v>71</v>
      </c>
      <c r="O182" t="s">
        <v>431</v>
      </c>
      <c r="P182">
        <v>0.000302</v>
      </c>
      <c r="Q182" t="s">
        <v>71</v>
      </c>
      <c r="R182" t="s">
        <v>432</v>
      </c>
      <c r="S182" t="e">
        <f t="shared" si="5"/>
        <v>#NAME?</v>
      </c>
      <c r="T182" t="s">
        <v>71</v>
      </c>
      <c r="U182" t="s">
        <v>70</v>
      </c>
      <c r="V182">
        <v>0.672404</v>
      </c>
      <c r="W182" t="s">
        <v>71</v>
      </c>
      <c r="X182" t="s">
        <v>433</v>
      </c>
      <c r="Y182">
        <v>0</v>
      </c>
      <c r="Z182" t="s">
        <v>72</v>
      </c>
      <c r="AA182">
        <v>0.030534</v>
      </c>
      <c r="AB182" t="s">
        <v>71</v>
      </c>
      <c r="AC182" t="s">
        <v>73</v>
      </c>
      <c r="AD182">
        <v>0.496567</v>
      </c>
      <c r="AE182" t="s">
        <v>71</v>
      </c>
      <c r="AF182" t="s">
        <v>446</v>
      </c>
      <c r="AG182">
        <v>0.13198</v>
      </c>
      <c r="AH182" t="s">
        <v>71</v>
      </c>
      <c r="AI182" t="s">
        <v>74</v>
      </c>
      <c r="AJ182">
        <v>0.006856</v>
      </c>
      <c r="AK182" t="s">
        <v>71</v>
      </c>
      <c r="AL182" t="s">
        <v>437</v>
      </c>
      <c r="AM182">
        <v>1000</v>
      </c>
      <c r="AN182" t="s">
        <v>438</v>
      </c>
      <c r="AO182">
        <v>1000000</v>
      </c>
      <c r="AP182" t="s">
        <v>439</v>
      </c>
      <c r="AQ182">
        <v>10</v>
      </c>
      <c r="AR182" t="s">
        <v>440</v>
      </c>
      <c r="AS182">
        <v>1000</v>
      </c>
      <c r="AT182" t="s">
        <v>441</v>
      </c>
      <c r="AU182">
        <v>20</v>
      </c>
      <c r="AV182" t="s">
        <v>442</v>
      </c>
      <c r="AW182">
        <v>20</v>
      </c>
      <c r="AX182" t="s">
        <v>443</v>
      </c>
      <c r="AY182">
        <v>1</v>
      </c>
      <c r="AZ182" t="s">
        <v>444</v>
      </c>
      <c r="BA182">
        <v>0</v>
      </c>
      <c r="BB182" t="s">
        <v>445</v>
      </c>
      <c r="BC182">
        <v>1000000</v>
      </c>
    </row>
    <row r="183" spans="1:55">
      <c r="A183">
        <v>926</v>
      </c>
      <c r="B183" t="s">
        <v>425</v>
      </c>
      <c r="C183">
        <v>1</v>
      </c>
      <c r="D183" t="s">
        <v>426</v>
      </c>
      <c r="E183">
        <v>161</v>
      </c>
      <c r="F183" t="s">
        <v>427</v>
      </c>
      <c r="G183" t="s">
        <v>428</v>
      </c>
      <c r="H183">
        <v>38.613</v>
      </c>
      <c r="I183" t="s">
        <v>429</v>
      </c>
      <c r="J183">
        <v>0.000294</v>
      </c>
      <c r="K183" t="s">
        <v>71</v>
      </c>
      <c r="L183" t="s">
        <v>430</v>
      </c>
      <c r="M183">
        <v>29.094279</v>
      </c>
      <c r="N183" t="s">
        <v>71</v>
      </c>
      <c r="O183" t="s">
        <v>431</v>
      </c>
      <c r="P183">
        <v>0.000323</v>
      </c>
      <c r="Q183" t="s">
        <v>71</v>
      </c>
      <c r="R183" t="s">
        <v>432</v>
      </c>
      <c r="S183" t="e">
        <f t="shared" si="5"/>
        <v>#NAME?</v>
      </c>
      <c r="T183" t="s">
        <v>71</v>
      </c>
      <c r="U183" t="s">
        <v>70</v>
      </c>
      <c r="V183">
        <v>1.403725</v>
      </c>
      <c r="W183" t="s">
        <v>71</v>
      </c>
      <c r="X183" t="s">
        <v>433</v>
      </c>
      <c r="Y183">
        <v>0</v>
      </c>
      <c r="Z183" t="s">
        <v>72</v>
      </c>
      <c r="AA183">
        <v>0.033819</v>
      </c>
      <c r="AB183" t="s">
        <v>71</v>
      </c>
      <c r="AC183" t="s">
        <v>73</v>
      </c>
      <c r="AD183">
        <v>1.20932</v>
      </c>
      <c r="AE183" t="s">
        <v>71</v>
      </c>
      <c r="AF183" t="s">
        <v>446</v>
      </c>
      <c r="AG183">
        <v>0.146081</v>
      </c>
      <c r="AH183" t="s">
        <v>71</v>
      </c>
      <c r="AI183" t="s">
        <v>74</v>
      </c>
      <c r="AJ183">
        <v>0.0069</v>
      </c>
      <c r="AK183" t="s">
        <v>71</v>
      </c>
      <c r="AL183" t="s">
        <v>437</v>
      </c>
      <c r="AM183">
        <v>1000</v>
      </c>
      <c r="AN183" t="s">
        <v>438</v>
      </c>
      <c r="AO183">
        <v>1000000</v>
      </c>
      <c r="AP183" t="s">
        <v>439</v>
      </c>
      <c r="AQ183">
        <v>10</v>
      </c>
      <c r="AR183" t="s">
        <v>440</v>
      </c>
      <c r="AS183">
        <v>1000</v>
      </c>
      <c r="AT183" t="s">
        <v>441</v>
      </c>
      <c r="AU183">
        <v>20</v>
      </c>
      <c r="AV183" t="s">
        <v>442</v>
      </c>
      <c r="AW183">
        <v>20</v>
      </c>
      <c r="AX183" t="s">
        <v>443</v>
      </c>
      <c r="AY183">
        <v>1</v>
      </c>
      <c r="AZ183" t="s">
        <v>444</v>
      </c>
      <c r="BA183">
        <v>0</v>
      </c>
      <c r="BB183" t="s">
        <v>445</v>
      </c>
      <c r="BC183">
        <v>1000000</v>
      </c>
    </row>
    <row r="184" spans="1:55">
      <c r="A184">
        <v>925</v>
      </c>
      <c r="B184" t="s">
        <v>425</v>
      </c>
      <c r="C184">
        <v>0</v>
      </c>
      <c r="D184" t="s">
        <v>426</v>
      </c>
      <c r="E184">
        <v>158</v>
      </c>
      <c r="F184" t="s">
        <v>427</v>
      </c>
      <c r="G184" t="s">
        <v>428</v>
      </c>
      <c r="H184">
        <v>27.849</v>
      </c>
      <c r="I184" t="s">
        <v>429</v>
      </c>
      <c r="J184">
        <v>0.000262</v>
      </c>
      <c r="K184" t="s">
        <v>71</v>
      </c>
      <c r="L184" t="s">
        <v>430</v>
      </c>
      <c r="M184">
        <v>10.846821</v>
      </c>
      <c r="N184" t="s">
        <v>71</v>
      </c>
      <c r="O184" t="s">
        <v>431</v>
      </c>
      <c r="P184">
        <v>0.000273</v>
      </c>
      <c r="Q184" t="s">
        <v>71</v>
      </c>
      <c r="R184" t="s">
        <v>432</v>
      </c>
      <c r="S184" t="e">
        <f t="shared" si="5"/>
        <v>#NAME?</v>
      </c>
      <c r="T184" t="s">
        <v>71</v>
      </c>
      <c r="U184" t="s">
        <v>70</v>
      </c>
      <c r="V184">
        <v>2.172268</v>
      </c>
      <c r="W184" t="s">
        <v>71</v>
      </c>
      <c r="X184" t="s">
        <v>433</v>
      </c>
      <c r="Y184">
        <v>0</v>
      </c>
      <c r="Z184" t="s">
        <v>72</v>
      </c>
      <c r="AA184">
        <v>0.032486</v>
      </c>
      <c r="AB184" t="s">
        <v>71</v>
      </c>
      <c r="AC184" t="s">
        <v>73</v>
      </c>
      <c r="AD184">
        <v>2.019724</v>
      </c>
      <c r="AE184" t="s">
        <v>71</v>
      </c>
      <c r="AF184" t="s">
        <v>446</v>
      </c>
      <c r="AG184">
        <v>0.106052</v>
      </c>
      <c r="AH184" t="s">
        <v>71</v>
      </c>
      <c r="AI184" t="s">
        <v>74</v>
      </c>
      <c r="AJ184">
        <v>0.006854</v>
      </c>
      <c r="AK184" t="s">
        <v>71</v>
      </c>
      <c r="AL184" t="s">
        <v>437</v>
      </c>
      <c r="AM184">
        <v>1000</v>
      </c>
      <c r="AN184" t="s">
        <v>438</v>
      </c>
      <c r="AO184">
        <v>1000000</v>
      </c>
      <c r="AP184" t="s">
        <v>439</v>
      </c>
      <c r="AQ184">
        <v>10</v>
      </c>
      <c r="AR184" t="s">
        <v>440</v>
      </c>
      <c r="AS184">
        <v>1000</v>
      </c>
      <c r="AT184" t="s">
        <v>441</v>
      </c>
      <c r="AU184">
        <v>20</v>
      </c>
      <c r="AV184" t="s">
        <v>442</v>
      </c>
      <c r="AW184">
        <v>20</v>
      </c>
      <c r="AX184" t="s">
        <v>443</v>
      </c>
      <c r="AY184">
        <v>1</v>
      </c>
      <c r="AZ184" t="s">
        <v>444</v>
      </c>
      <c r="BA184">
        <v>0</v>
      </c>
      <c r="BB184" t="s">
        <v>445</v>
      </c>
      <c r="BC184">
        <v>1000000</v>
      </c>
    </row>
    <row r="185" spans="1:55">
      <c r="A185">
        <v>924</v>
      </c>
      <c r="B185" t="s">
        <v>425</v>
      </c>
      <c r="C185">
        <v>4</v>
      </c>
      <c r="D185" t="s">
        <v>426</v>
      </c>
      <c r="E185">
        <v>227</v>
      </c>
      <c r="F185" t="s">
        <v>427</v>
      </c>
      <c r="G185" t="s">
        <v>428</v>
      </c>
      <c r="H185">
        <v>2.175</v>
      </c>
      <c r="I185" t="s">
        <v>429</v>
      </c>
      <c r="J185">
        <v>0.000254</v>
      </c>
      <c r="K185" t="s">
        <v>71</v>
      </c>
      <c r="L185" t="s">
        <v>430</v>
      </c>
      <c r="M185">
        <v>178.628608</v>
      </c>
      <c r="N185" t="s">
        <v>71</v>
      </c>
      <c r="O185" t="s">
        <v>431</v>
      </c>
      <c r="P185">
        <v>0.000433</v>
      </c>
      <c r="Q185" t="s">
        <v>71</v>
      </c>
      <c r="R185" t="s">
        <v>432</v>
      </c>
      <c r="S185" t="e">
        <f t="shared" si="5"/>
        <v>#NAME?</v>
      </c>
      <c r="T185" t="s">
        <v>71</v>
      </c>
      <c r="U185" t="s">
        <v>70</v>
      </c>
      <c r="V185">
        <v>0.354882</v>
      </c>
      <c r="W185" t="s">
        <v>71</v>
      </c>
      <c r="X185" t="s">
        <v>433</v>
      </c>
      <c r="Y185">
        <v>0</v>
      </c>
      <c r="Z185" t="s">
        <v>72</v>
      </c>
      <c r="AA185">
        <v>0.033283</v>
      </c>
      <c r="AB185" t="s">
        <v>71</v>
      </c>
      <c r="AC185" t="s">
        <v>73</v>
      </c>
      <c r="AD185">
        <v>0.165405</v>
      </c>
      <c r="AE185" t="s">
        <v>71</v>
      </c>
      <c r="AF185" t="s">
        <v>446</v>
      </c>
      <c r="AG185">
        <v>0.14651</v>
      </c>
      <c r="AH185" t="s">
        <v>71</v>
      </c>
      <c r="AI185" t="s">
        <v>74</v>
      </c>
      <c r="AJ185">
        <v>0.00343</v>
      </c>
      <c r="AK185" t="s">
        <v>71</v>
      </c>
      <c r="AL185" t="s">
        <v>437</v>
      </c>
      <c r="AM185">
        <v>1000</v>
      </c>
      <c r="AN185" t="s">
        <v>438</v>
      </c>
      <c r="AO185">
        <v>1000000</v>
      </c>
      <c r="AP185" t="s">
        <v>439</v>
      </c>
      <c r="AQ185">
        <v>10</v>
      </c>
      <c r="AR185" t="s">
        <v>440</v>
      </c>
      <c r="AS185">
        <v>1000</v>
      </c>
      <c r="AT185" t="s">
        <v>441</v>
      </c>
      <c r="AU185">
        <v>20</v>
      </c>
      <c r="AV185" t="s">
        <v>442</v>
      </c>
      <c r="AW185">
        <v>20</v>
      </c>
      <c r="AX185" t="s">
        <v>443</v>
      </c>
      <c r="AY185">
        <v>1</v>
      </c>
      <c r="AZ185" t="s">
        <v>444</v>
      </c>
      <c r="BA185">
        <v>0</v>
      </c>
      <c r="BB185" t="s">
        <v>445</v>
      </c>
      <c r="BC185">
        <v>1000000</v>
      </c>
    </row>
    <row r="186" spans="1:55">
      <c r="A186">
        <v>924</v>
      </c>
      <c r="B186" t="s">
        <v>425</v>
      </c>
      <c r="C186">
        <v>4</v>
      </c>
      <c r="D186" t="s">
        <v>426</v>
      </c>
      <c r="E186">
        <v>227</v>
      </c>
      <c r="F186" t="s">
        <v>427</v>
      </c>
      <c r="G186" t="s">
        <v>428</v>
      </c>
      <c r="H186">
        <v>33.047</v>
      </c>
      <c r="I186" t="s">
        <v>429</v>
      </c>
      <c r="J186">
        <v>0.000243</v>
      </c>
      <c r="K186" t="s">
        <v>71</v>
      </c>
      <c r="L186" t="s">
        <v>430</v>
      </c>
      <c r="M186">
        <v>170.344288</v>
      </c>
      <c r="N186" t="s">
        <v>71</v>
      </c>
      <c r="O186" t="s">
        <v>431</v>
      </c>
      <c r="P186">
        <v>0.000413</v>
      </c>
      <c r="Q186" t="s">
        <v>71</v>
      </c>
      <c r="R186" t="s">
        <v>432</v>
      </c>
      <c r="S186" t="e">
        <f t="shared" si="5"/>
        <v>#NAME?</v>
      </c>
      <c r="T186" t="s">
        <v>71</v>
      </c>
      <c r="U186" t="s">
        <v>70</v>
      </c>
      <c r="V186">
        <v>0.319553</v>
      </c>
      <c r="W186" t="s">
        <v>71</v>
      </c>
      <c r="X186" t="s">
        <v>433</v>
      </c>
      <c r="Y186">
        <v>0</v>
      </c>
      <c r="Z186" t="s">
        <v>72</v>
      </c>
      <c r="AA186">
        <v>0.033472</v>
      </c>
      <c r="AB186" t="s">
        <v>71</v>
      </c>
      <c r="AC186" t="s">
        <v>73</v>
      </c>
      <c r="AD186">
        <v>0.145912</v>
      </c>
      <c r="AE186" t="s">
        <v>71</v>
      </c>
      <c r="AF186" t="s">
        <v>446</v>
      </c>
      <c r="AG186">
        <v>0.13087</v>
      </c>
      <c r="AH186" t="s">
        <v>71</v>
      </c>
      <c r="AI186" t="s">
        <v>74</v>
      </c>
      <c r="AJ186">
        <v>0.003431</v>
      </c>
      <c r="AK186" t="s">
        <v>71</v>
      </c>
      <c r="AL186" t="s">
        <v>437</v>
      </c>
      <c r="AM186">
        <v>1000</v>
      </c>
      <c r="AN186" t="s">
        <v>438</v>
      </c>
      <c r="AO186">
        <v>1000000</v>
      </c>
      <c r="AP186" t="s">
        <v>439</v>
      </c>
      <c r="AQ186">
        <v>10</v>
      </c>
      <c r="AR186" t="s">
        <v>440</v>
      </c>
      <c r="AS186">
        <v>1000</v>
      </c>
      <c r="AT186" t="s">
        <v>441</v>
      </c>
      <c r="AU186">
        <v>20</v>
      </c>
      <c r="AV186" t="s">
        <v>442</v>
      </c>
      <c r="AW186">
        <v>20</v>
      </c>
      <c r="AX186" t="s">
        <v>443</v>
      </c>
      <c r="AY186">
        <v>1</v>
      </c>
      <c r="AZ186" t="s">
        <v>444</v>
      </c>
      <c r="BA186">
        <v>0</v>
      </c>
      <c r="BB186" t="s">
        <v>445</v>
      </c>
      <c r="BC186">
        <v>1000000</v>
      </c>
    </row>
    <row r="187" spans="1:55">
      <c r="A187">
        <v>923</v>
      </c>
      <c r="B187" t="s">
        <v>425</v>
      </c>
      <c r="C187">
        <v>3</v>
      </c>
      <c r="D187" t="s">
        <v>426</v>
      </c>
      <c r="E187">
        <v>188</v>
      </c>
      <c r="F187" t="s">
        <v>427</v>
      </c>
      <c r="G187" t="s">
        <v>428</v>
      </c>
      <c r="H187">
        <v>6.004</v>
      </c>
      <c r="I187" t="s">
        <v>429</v>
      </c>
      <c r="J187">
        <v>0.000214</v>
      </c>
      <c r="K187" t="s">
        <v>71</v>
      </c>
      <c r="L187" t="s">
        <v>430</v>
      </c>
      <c r="M187">
        <v>50.386335</v>
      </c>
      <c r="N187" t="s">
        <v>71</v>
      </c>
      <c r="O187" t="s">
        <v>431</v>
      </c>
      <c r="P187">
        <v>0.000265</v>
      </c>
      <c r="Q187" t="s">
        <v>71</v>
      </c>
      <c r="R187" t="s">
        <v>432</v>
      </c>
      <c r="S187" t="e">
        <f t="shared" si="5"/>
        <v>#NAME?</v>
      </c>
      <c r="T187" t="s">
        <v>71</v>
      </c>
      <c r="U187" t="s">
        <v>70</v>
      </c>
      <c r="V187">
        <v>0.904595</v>
      </c>
      <c r="W187" t="s">
        <v>71</v>
      </c>
      <c r="X187" t="s">
        <v>433</v>
      </c>
      <c r="Y187">
        <v>0</v>
      </c>
      <c r="Z187" t="s">
        <v>72</v>
      </c>
      <c r="AA187">
        <v>0</v>
      </c>
      <c r="AB187" t="s">
        <v>71</v>
      </c>
      <c r="AC187" t="s">
        <v>73</v>
      </c>
      <c r="AD187">
        <v>0</v>
      </c>
      <c r="AE187" t="s">
        <v>71</v>
      </c>
      <c r="AF187" t="s">
        <v>446</v>
      </c>
      <c r="AG187">
        <v>0</v>
      </c>
      <c r="AH187" t="s">
        <v>71</v>
      </c>
      <c r="AI187" t="s">
        <v>74</v>
      </c>
      <c r="AJ187">
        <v>0</v>
      </c>
      <c r="AK187" t="s">
        <v>71</v>
      </c>
      <c r="AL187" t="s">
        <v>437</v>
      </c>
      <c r="AM187">
        <v>100</v>
      </c>
      <c r="AN187" t="s">
        <v>438</v>
      </c>
      <c r="AO187">
        <v>1000000</v>
      </c>
      <c r="AP187" t="s">
        <v>439</v>
      </c>
      <c r="AQ187">
        <v>10</v>
      </c>
      <c r="AR187" t="s">
        <v>440</v>
      </c>
      <c r="AS187">
        <v>1000</v>
      </c>
      <c r="AT187" t="s">
        <v>441</v>
      </c>
      <c r="AU187">
        <v>20</v>
      </c>
      <c r="AV187" t="s">
        <v>442</v>
      </c>
      <c r="AW187">
        <v>20</v>
      </c>
      <c r="AX187" t="s">
        <v>443</v>
      </c>
      <c r="AY187">
        <v>1</v>
      </c>
      <c r="AZ187" t="s">
        <v>444</v>
      </c>
      <c r="BA187">
        <v>0</v>
      </c>
      <c r="BB187" t="s">
        <v>445</v>
      </c>
      <c r="BC187">
        <v>1000</v>
      </c>
    </row>
    <row r="188" spans="1:55">
      <c r="A188">
        <v>922</v>
      </c>
      <c r="B188" t="s">
        <v>425</v>
      </c>
      <c r="C188">
        <v>4</v>
      </c>
      <c r="D188" t="s">
        <v>426</v>
      </c>
      <c r="E188">
        <v>227</v>
      </c>
      <c r="F188" t="s">
        <v>427</v>
      </c>
      <c r="G188" t="s">
        <v>428</v>
      </c>
      <c r="H188">
        <v>6.257</v>
      </c>
      <c r="I188" t="s">
        <v>429</v>
      </c>
      <c r="J188">
        <v>0.00029</v>
      </c>
      <c r="K188" t="s">
        <v>71</v>
      </c>
      <c r="L188" t="s">
        <v>430</v>
      </c>
      <c r="M188">
        <v>259.00227</v>
      </c>
      <c r="N188" t="s">
        <v>71</v>
      </c>
      <c r="O188" t="s">
        <v>431</v>
      </c>
      <c r="P188">
        <v>0.000549</v>
      </c>
      <c r="Q188" t="s">
        <v>71</v>
      </c>
      <c r="R188" t="s">
        <v>432</v>
      </c>
      <c r="S188" t="e">
        <f t="shared" si="5"/>
        <v>#NAME?</v>
      </c>
      <c r="T188" t="s">
        <v>71</v>
      </c>
      <c r="U188" t="s">
        <v>70</v>
      </c>
      <c r="V188">
        <v>0.751508</v>
      </c>
      <c r="W188" t="s">
        <v>71</v>
      </c>
      <c r="X188" t="s">
        <v>433</v>
      </c>
      <c r="Y188">
        <v>0</v>
      </c>
      <c r="Z188" t="s">
        <v>72</v>
      </c>
      <c r="AA188">
        <v>0</v>
      </c>
      <c r="AB188" t="s">
        <v>71</v>
      </c>
      <c r="AC188" t="s">
        <v>73</v>
      </c>
      <c r="AD188">
        <v>0</v>
      </c>
      <c r="AE188" t="s">
        <v>71</v>
      </c>
      <c r="AF188" t="s">
        <v>446</v>
      </c>
      <c r="AG188">
        <v>0</v>
      </c>
      <c r="AH188" t="s">
        <v>71</v>
      </c>
      <c r="AI188" t="s">
        <v>74</v>
      </c>
      <c r="AJ188">
        <v>0</v>
      </c>
      <c r="AK188" t="s">
        <v>71</v>
      </c>
      <c r="AL188" t="s">
        <v>437</v>
      </c>
      <c r="AM188">
        <v>1000</v>
      </c>
      <c r="AN188" t="s">
        <v>438</v>
      </c>
      <c r="AO188">
        <v>1000000</v>
      </c>
      <c r="AP188" t="s">
        <v>439</v>
      </c>
      <c r="AQ188">
        <v>10</v>
      </c>
      <c r="AR188" t="s">
        <v>440</v>
      </c>
      <c r="AS188">
        <v>1000</v>
      </c>
      <c r="AT188" t="s">
        <v>441</v>
      </c>
      <c r="AU188">
        <v>20</v>
      </c>
      <c r="AV188" t="s">
        <v>442</v>
      </c>
      <c r="AW188">
        <v>20</v>
      </c>
      <c r="AX188" t="s">
        <v>443</v>
      </c>
      <c r="AY188">
        <v>1</v>
      </c>
      <c r="AZ188" t="s">
        <v>444</v>
      </c>
      <c r="BA188">
        <v>0</v>
      </c>
      <c r="BB188" t="s">
        <v>445</v>
      </c>
      <c r="BC188">
        <v>1000000</v>
      </c>
    </row>
    <row r="189" spans="1:55">
      <c r="A189">
        <v>921</v>
      </c>
      <c r="B189" t="s">
        <v>425</v>
      </c>
      <c r="C189">
        <v>4</v>
      </c>
      <c r="D189" t="s">
        <v>426</v>
      </c>
      <c r="E189">
        <v>227</v>
      </c>
      <c r="F189" t="s">
        <v>427</v>
      </c>
      <c r="G189" t="s">
        <v>428</v>
      </c>
      <c r="H189">
        <v>6.191</v>
      </c>
      <c r="I189" t="s">
        <v>429</v>
      </c>
      <c r="J189">
        <v>0.00029</v>
      </c>
      <c r="K189" t="s">
        <v>71</v>
      </c>
      <c r="L189" t="s">
        <v>430</v>
      </c>
      <c r="M189">
        <v>194.804187</v>
      </c>
      <c r="N189" t="s">
        <v>71</v>
      </c>
      <c r="O189" t="s">
        <v>431</v>
      </c>
      <c r="P189">
        <v>0.000485</v>
      </c>
      <c r="Q189" t="s">
        <v>71</v>
      </c>
      <c r="R189" t="s">
        <v>432</v>
      </c>
      <c r="S189">
        <v>0.015321</v>
      </c>
      <c r="T189" t="s">
        <v>71</v>
      </c>
      <c r="U189" t="s">
        <v>70</v>
      </c>
      <c r="V189">
        <v>0.557966</v>
      </c>
      <c r="W189" t="s">
        <v>71</v>
      </c>
      <c r="X189" t="s">
        <v>433</v>
      </c>
      <c r="Y189">
        <v>0</v>
      </c>
      <c r="Z189" t="s">
        <v>72</v>
      </c>
      <c r="AA189">
        <v>0</v>
      </c>
      <c r="AB189" t="s">
        <v>71</v>
      </c>
      <c r="AC189" t="s">
        <v>73</v>
      </c>
      <c r="AD189">
        <v>0</v>
      </c>
      <c r="AE189" t="s">
        <v>71</v>
      </c>
      <c r="AF189" t="s">
        <v>446</v>
      </c>
      <c r="AG189">
        <v>0</v>
      </c>
      <c r="AH189" t="s">
        <v>71</v>
      </c>
      <c r="AI189" t="s">
        <v>74</v>
      </c>
      <c r="AJ189">
        <v>0</v>
      </c>
      <c r="AK189" t="s">
        <v>71</v>
      </c>
      <c r="AL189" t="s">
        <v>437</v>
      </c>
      <c r="AM189">
        <v>1000</v>
      </c>
      <c r="AN189" t="s">
        <v>438</v>
      </c>
      <c r="AO189">
        <v>1000000</v>
      </c>
      <c r="AP189" t="s">
        <v>439</v>
      </c>
      <c r="AQ189">
        <v>10</v>
      </c>
      <c r="AR189" t="s">
        <v>440</v>
      </c>
      <c r="AS189">
        <v>1000</v>
      </c>
      <c r="AT189" t="s">
        <v>441</v>
      </c>
      <c r="AU189">
        <v>20</v>
      </c>
      <c r="AV189" t="s">
        <v>442</v>
      </c>
      <c r="AW189">
        <v>20</v>
      </c>
      <c r="AX189" t="s">
        <v>443</v>
      </c>
      <c r="AY189">
        <v>1</v>
      </c>
      <c r="AZ189" t="s">
        <v>444</v>
      </c>
      <c r="BA189">
        <v>0</v>
      </c>
      <c r="BB189" t="s">
        <v>445</v>
      </c>
      <c r="BC189">
        <v>1000000</v>
      </c>
    </row>
    <row r="190" spans="1:55">
      <c r="A190">
        <v>921</v>
      </c>
      <c r="B190" t="s">
        <v>425</v>
      </c>
      <c r="C190">
        <v>4</v>
      </c>
      <c r="D190" t="s">
        <v>426</v>
      </c>
      <c r="E190">
        <v>227</v>
      </c>
      <c r="F190" t="s">
        <v>427</v>
      </c>
      <c r="G190" t="s">
        <v>428</v>
      </c>
      <c r="H190">
        <v>5.928</v>
      </c>
      <c r="I190" t="s">
        <v>429</v>
      </c>
      <c r="J190">
        <v>0.00026</v>
      </c>
      <c r="K190" t="s">
        <v>71</v>
      </c>
      <c r="L190" t="s">
        <v>430</v>
      </c>
      <c r="M190">
        <v>177.634196</v>
      </c>
      <c r="N190" t="s">
        <v>71</v>
      </c>
      <c r="O190" t="s">
        <v>431</v>
      </c>
      <c r="P190">
        <v>0.000438</v>
      </c>
      <c r="Q190" t="s">
        <v>71</v>
      </c>
      <c r="R190" t="s">
        <v>432</v>
      </c>
      <c r="S190">
        <v>0.013057</v>
      </c>
      <c r="T190" t="s">
        <v>71</v>
      </c>
      <c r="U190" t="s">
        <v>70</v>
      </c>
      <c r="V190">
        <v>0.548007</v>
      </c>
      <c r="W190" t="s">
        <v>71</v>
      </c>
      <c r="X190" t="s">
        <v>433</v>
      </c>
      <c r="Y190">
        <v>0</v>
      </c>
      <c r="Z190" t="s">
        <v>72</v>
      </c>
      <c r="AA190">
        <v>0.047289</v>
      </c>
      <c r="AB190" t="s">
        <v>71</v>
      </c>
      <c r="AC190" t="s">
        <v>73</v>
      </c>
      <c r="AD190">
        <v>0.286786</v>
      </c>
      <c r="AE190" t="s">
        <v>71</v>
      </c>
      <c r="AF190" t="s">
        <v>446</v>
      </c>
      <c r="AG190">
        <v>0.202664</v>
      </c>
      <c r="AH190" t="s">
        <v>71</v>
      </c>
      <c r="AI190" t="s">
        <v>74</v>
      </c>
      <c r="AJ190">
        <v>0.003478</v>
      </c>
      <c r="AK190" t="s">
        <v>71</v>
      </c>
      <c r="AL190" t="s">
        <v>437</v>
      </c>
      <c r="AM190">
        <v>1000</v>
      </c>
      <c r="AN190" t="s">
        <v>438</v>
      </c>
      <c r="AO190">
        <v>1000000</v>
      </c>
      <c r="AP190" t="s">
        <v>439</v>
      </c>
      <c r="AQ190">
        <v>10</v>
      </c>
      <c r="AR190" t="s">
        <v>440</v>
      </c>
      <c r="AS190">
        <v>1000</v>
      </c>
      <c r="AT190" t="s">
        <v>441</v>
      </c>
      <c r="AU190">
        <v>20</v>
      </c>
      <c r="AV190" t="s">
        <v>442</v>
      </c>
      <c r="AW190">
        <v>20</v>
      </c>
      <c r="AX190" t="s">
        <v>443</v>
      </c>
      <c r="AY190">
        <v>1</v>
      </c>
      <c r="AZ190" t="s">
        <v>444</v>
      </c>
      <c r="BA190">
        <v>0</v>
      </c>
      <c r="BB190" t="s">
        <v>445</v>
      </c>
      <c r="BC190">
        <v>1000000</v>
      </c>
    </row>
    <row r="191" spans="1:55">
      <c r="A191">
        <v>920</v>
      </c>
      <c r="B191" t="s">
        <v>425</v>
      </c>
      <c r="C191">
        <v>4</v>
      </c>
      <c r="D191" t="s">
        <v>426</v>
      </c>
      <c r="E191">
        <v>182</v>
      </c>
      <c r="F191" t="s">
        <v>427</v>
      </c>
      <c r="G191" t="s">
        <v>428</v>
      </c>
      <c r="H191">
        <v>1694.375</v>
      </c>
      <c r="I191" t="s">
        <v>429</v>
      </c>
      <c r="J191">
        <v>0.000242</v>
      </c>
      <c r="K191" t="s">
        <v>71</v>
      </c>
      <c r="L191" t="s">
        <v>430</v>
      </c>
      <c r="M191">
        <v>136.604323</v>
      </c>
      <c r="N191" t="s">
        <v>71</v>
      </c>
      <c r="O191" t="s">
        <v>431</v>
      </c>
      <c r="P191">
        <v>0.000379</v>
      </c>
      <c r="Q191" t="s">
        <v>71</v>
      </c>
      <c r="R191" t="s">
        <v>432</v>
      </c>
      <c r="S191" t="e">
        <f t="shared" ref="S191:S208" si="6">-nan</f>
        <v>#NAME?</v>
      </c>
      <c r="T191" t="s">
        <v>71</v>
      </c>
      <c r="U191" t="s">
        <v>70</v>
      </c>
      <c r="V191">
        <v>0.409243</v>
      </c>
      <c r="W191" t="s">
        <v>71</v>
      </c>
      <c r="X191" t="s">
        <v>433</v>
      </c>
      <c r="Y191">
        <v>0</v>
      </c>
      <c r="Z191" t="s">
        <v>72</v>
      </c>
      <c r="AA191">
        <v>0</v>
      </c>
      <c r="AB191" t="s">
        <v>71</v>
      </c>
      <c r="AC191" t="s">
        <v>73</v>
      </c>
      <c r="AD191">
        <v>0</v>
      </c>
      <c r="AE191" t="s">
        <v>71</v>
      </c>
      <c r="AF191" t="s">
        <v>446</v>
      </c>
      <c r="AG191">
        <v>0</v>
      </c>
      <c r="AH191" t="s">
        <v>71</v>
      </c>
      <c r="AI191" t="s">
        <v>74</v>
      </c>
      <c r="AJ191">
        <v>0</v>
      </c>
      <c r="AK191" t="s">
        <v>71</v>
      </c>
      <c r="AL191" t="s">
        <v>437</v>
      </c>
      <c r="AM191">
        <v>1000</v>
      </c>
      <c r="AN191" t="s">
        <v>438</v>
      </c>
      <c r="AO191">
        <v>1000000</v>
      </c>
      <c r="AP191" t="s">
        <v>439</v>
      </c>
      <c r="AQ191">
        <v>7</v>
      </c>
      <c r="AR191" t="s">
        <v>440</v>
      </c>
      <c r="AS191">
        <v>1000</v>
      </c>
      <c r="AT191" t="s">
        <v>441</v>
      </c>
      <c r="AU191">
        <v>20</v>
      </c>
      <c r="AV191" t="s">
        <v>442</v>
      </c>
      <c r="AW191">
        <v>20</v>
      </c>
      <c r="AX191" t="s">
        <v>443</v>
      </c>
      <c r="AY191">
        <v>1</v>
      </c>
      <c r="AZ191" t="s">
        <v>444</v>
      </c>
      <c r="BA191">
        <v>0</v>
      </c>
      <c r="BB191" t="s">
        <v>445</v>
      </c>
      <c r="BC191">
        <v>1000000</v>
      </c>
    </row>
    <row r="192" spans="1:55">
      <c r="A192">
        <v>919</v>
      </c>
      <c r="B192" t="s">
        <v>425</v>
      </c>
      <c r="C192">
        <v>4</v>
      </c>
      <c r="D192" t="s">
        <v>426</v>
      </c>
      <c r="E192">
        <v>182</v>
      </c>
      <c r="F192" t="s">
        <v>427</v>
      </c>
      <c r="G192" t="s">
        <v>428</v>
      </c>
      <c r="H192">
        <v>1598.858</v>
      </c>
      <c r="I192" t="s">
        <v>429</v>
      </c>
      <c r="J192">
        <v>0.000219</v>
      </c>
      <c r="K192" t="s">
        <v>71</v>
      </c>
      <c r="L192" t="s">
        <v>430</v>
      </c>
      <c r="M192">
        <v>126.236926</v>
      </c>
      <c r="N192" t="s">
        <v>71</v>
      </c>
      <c r="O192" t="s">
        <v>431</v>
      </c>
      <c r="P192">
        <v>0.000345</v>
      </c>
      <c r="Q192" t="s">
        <v>71</v>
      </c>
      <c r="R192" t="s">
        <v>432</v>
      </c>
      <c r="S192" t="e">
        <f t="shared" si="6"/>
        <v>#NAME?</v>
      </c>
      <c r="T192" t="s">
        <v>71</v>
      </c>
      <c r="U192" t="s">
        <v>70</v>
      </c>
      <c r="V192">
        <v>0.392663</v>
      </c>
      <c r="W192" t="s">
        <v>71</v>
      </c>
      <c r="X192" t="s">
        <v>433</v>
      </c>
      <c r="Y192">
        <v>0</v>
      </c>
      <c r="Z192" t="s">
        <v>72</v>
      </c>
      <c r="AA192">
        <v>0</v>
      </c>
      <c r="AB192" t="s">
        <v>71</v>
      </c>
      <c r="AC192" t="s">
        <v>73</v>
      </c>
      <c r="AD192">
        <v>0</v>
      </c>
      <c r="AE192" t="s">
        <v>71</v>
      </c>
      <c r="AF192" t="s">
        <v>446</v>
      </c>
      <c r="AG192">
        <v>0</v>
      </c>
      <c r="AH192" t="s">
        <v>71</v>
      </c>
      <c r="AI192" t="s">
        <v>74</v>
      </c>
      <c r="AJ192">
        <v>0</v>
      </c>
      <c r="AK192" t="s">
        <v>71</v>
      </c>
      <c r="AL192" t="s">
        <v>437</v>
      </c>
      <c r="AM192">
        <v>1000</v>
      </c>
      <c r="AN192" t="s">
        <v>438</v>
      </c>
      <c r="AO192">
        <v>1000000</v>
      </c>
      <c r="AP192" t="s">
        <v>439</v>
      </c>
      <c r="AQ192">
        <v>7</v>
      </c>
      <c r="AR192" t="s">
        <v>440</v>
      </c>
      <c r="AS192">
        <v>1000</v>
      </c>
      <c r="AT192" t="s">
        <v>441</v>
      </c>
      <c r="AU192">
        <v>20</v>
      </c>
      <c r="AV192" t="s">
        <v>442</v>
      </c>
      <c r="AW192">
        <v>20</v>
      </c>
      <c r="AX192" t="s">
        <v>443</v>
      </c>
      <c r="AY192">
        <v>1</v>
      </c>
      <c r="AZ192" t="s">
        <v>444</v>
      </c>
      <c r="BA192">
        <v>0</v>
      </c>
      <c r="BB192" t="s">
        <v>445</v>
      </c>
      <c r="BC192">
        <v>1000000</v>
      </c>
    </row>
    <row r="193" spans="1:55">
      <c r="A193">
        <v>919</v>
      </c>
      <c r="B193" t="s">
        <v>425</v>
      </c>
      <c r="C193">
        <v>4</v>
      </c>
      <c r="D193" t="s">
        <v>426</v>
      </c>
      <c r="E193">
        <v>182</v>
      </c>
      <c r="F193" t="s">
        <v>427</v>
      </c>
      <c r="G193" t="s">
        <v>428</v>
      </c>
      <c r="H193">
        <v>1642.702</v>
      </c>
      <c r="I193" t="s">
        <v>429</v>
      </c>
      <c r="J193">
        <v>0.000247</v>
      </c>
      <c r="K193" t="s">
        <v>71</v>
      </c>
      <c r="L193" t="s">
        <v>430</v>
      </c>
      <c r="M193">
        <v>130.262666</v>
      </c>
      <c r="N193" t="s">
        <v>71</v>
      </c>
      <c r="O193" t="s">
        <v>431</v>
      </c>
      <c r="P193">
        <v>0.000377</v>
      </c>
      <c r="Q193" t="s">
        <v>71</v>
      </c>
      <c r="R193" t="s">
        <v>432</v>
      </c>
      <c r="S193" t="e">
        <f t="shared" si="6"/>
        <v>#NAME?</v>
      </c>
      <c r="T193" t="s">
        <v>71</v>
      </c>
      <c r="U193" t="s">
        <v>70</v>
      </c>
      <c r="V193">
        <v>0.430739</v>
      </c>
      <c r="W193" t="s">
        <v>71</v>
      </c>
      <c r="X193" t="s">
        <v>433</v>
      </c>
      <c r="Y193">
        <v>0</v>
      </c>
      <c r="Z193" t="s">
        <v>72</v>
      </c>
      <c r="AA193">
        <v>0</v>
      </c>
      <c r="AB193" t="s">
        <v>71</v>
      </c>
      <c r="AC193" t="s">
        <v>73</v>
      </c>
      <c r="AD193">
        <v>0</v>
      </c>
      <c r="AE193" t="s">
        <v>71</v>
      </c>
      <c r="AF193" t="s">
        <v>446</v>
      </c>
      <c r="AG193">
        <v>0</v>
      </c>
      <c r="AH193" t="s">
        <v>71</v>
      </c>
      <c r="AI193" t="s">
        <v>74</v>
      </c>
      <c r="AJ193">
        <v>0</v>
      </c>
      <c r="AK193" t="s">
        <v>71</v>
      </c>
      <c r="AL193" t="s">
        <v>437</v>
      </c>
      <c r="AM193">
        <v>1000</v>
      </c>
      <c r="AN193" t="s">
        <v>438</v>
      </c>
      <c r="AO193">
        <v>1000000</v>
      </c>
      <c r="AP193" t="s">
        <v>439</v>
      </c>
      <c r="AQ193">
        <v>7</v>
      </c>
      <c r="AR193" t="s">
        <v>440</v>
      </c>
      <c r="AS193">
        <v>1000</v>
      </c>
      <c r="AT193" t="s">
        <v>441</v>
      </c>
      <c r="AU193">
        <v>20</v>
      </c>
      <c r="AV193" t="s">
        <v>442</v>
      </c>
      <c r="AW193">
        <v>20</v>
      </c>
      <c r="AX193" t="s">
        <v>443</v>
      </c>
      <c r="AY193">
        <v>1</v>
      </c>
      <c r="AZ193" t="s">
        <v>444</v>
      </c>
      <c r="BA193">
        <v>0</v>
      </c>
      <c r="BB193" t="s">
        <v>445</v>
      </c>
      <c r="BC193">
        <v>1000000</v>
      </c>
    </row>
    <row r="194" spans="1:55">
      <c r="A194">
        <v>919</v>
      </c>
      <c r="B194" t="s">
        <v>425</v>
      </c>
      <c r="C194">
        <v>4</v>
      </c>
      <c r="D194" t="s">
        <v>426</v>
      </c>
      <c r="E194">
        <v>182</v>
      </c>
      <c r="F194" t="s">
        <v>427</v>
      </c>
      <c r="G194" t="s">
        <v>428</v>
      </c>
      <c r="H194">
        <v>1631.302</v>
      </c>
      <c r="I194" t="s">
        <v>429</v>
      </c>
      <c r="J194">
        <v>0.000246</v>
      </c>
      <c r="K194" t="s">
        <v>71</v>
      </c>
      <c r="L194" t="s">
        <v>430</v>
      </c>
      <c r="M194">
        <v>143.105322</v>
      </c>
      <c r="N194" t="s">
        <v>71</v>
      </c>
      <c r="O194" t="s">
        <v>431</v>
      </c>
      <c r="P194">
        <v>0.000389</v>
      </c>
      <c r="Q194" t="s">
        <v>71</v>
      </c>
      <c r="R194" t="s">
        <v>432</v>
      </c>
      <c r="S194" t="e">
        <f t="shared" si="6"/>
        <v>#NAME?</v>
      </c>
      <c r="T194" t="s">
        <v>71</v>
      </c>
      <c r="U194" t="s">
        <v>70</v>
      </c>
      <c r="V194">
        <v>0.529305</v>
      </c>
      <c r="W194" t="s">
        <v>71</v>
      </c>
      <c r="X194" t="s">
        <v>433</v>
      </c>
      <c r="Y194">
        <v>0</v>
      </c>
      <c r="Z194" t="s">
        <v>72</v>
      </c>
      <c r="AA194">
        <v>0</v>
      </c>
      <c r="AB194" t="s">
        <v>71</v>
      </c>
      <c r="AC194" t="s">
        <v>73</v>
      </c>
      <c r="AD194">
        <v>0</v>
      </c>
      <c r="AE194" t="s">
        <v>71</v>
      </c>
      <c r="AF194" t="s">
        <v>446</v>
      </c>
      <c r="AG194">
        <v>0</v>
      </c>
      <c r="AH194" t="s">
        <v>71</v>
      </c>
      <c r="AI194" t="s">
        <v>74</v>
      </c>
      <c r="AJ194">
        <v>0</v>
      </c>
      <c r="AK194" t="s">
        <v>71</v>
      </c>
      <c r="AL194" t="s">
        <v>437</v>
      </c>
      <c r="AM194">
        <v>1000</v>
      </c>
      <c r="AN194" t="s">
        <v>438</v>
      </c>
      <c r="AO194">
        <v>1000000</v>
      </c>
      <c r="AP194" t="s">
        <v>439</v>
      </c>
      <c r="AQ194">
        <v>7</v>
      </c>
      <c r="AR194" t="s">
        <v>440</v>
      </c>
      <c r="AS194">
        <v>1000</v>
      </c>
      <c r="AT194" t="s">
        <v>441</v>
      </c>
      <c r="AU194">
        <v>20</v>
      </c>
      <c r="AV194" t="s">
        <v>442</v>
      </c>
      <c r="AW194">
        <v>20</v>
      </c>
      <c r="AX194" t="s">
        <v>443</v>
      </c>
      <c r="AY194">
        <v>1</v>
      </c>
      <c r="AZ194" t="s">
        <v>444</v>
      </c>
      <c r="BA194">
        <v>0</v>
      </c>
      <c r="BB194" t="s">
        <v>445</v>
      </c>
      <c r="BC194">
        <v>1000000</v>
      </c>
    </row>
    <row r="195" spans="1:55">
      <c r="A195">
        <v>919</v>
      </c>
      <c r="B195" t="s">
        <v>425</v>
      </c>
      <c r="C195">
        <v>4</v>
      </c>
      <c r="D195" t="s">
        <v>426</v>
      </c>
      <c r="E195">
        <v>182</v>
      </c>
      <c r="F195" t="s">
        <v>427</v>
      </c>
      <c r="G195" t="s">
        <v>428</v>
      </c>
      <c r="H195">
        <v>1682.821</v>
      </c>
      <c r="I195" t="s">
        <v>429</v>
      </c>
      <c r="J195">
        <v>0.000244</v>
      </c>
      <c r="K195" t="s">
        <v>71</v>
      </c>
      <c r="L195" t="s">
        <v>430</v>
      </c>
      <c r="M195">
        <v>137.139452</v>
      </c>
      <c r="N195" t="s">
        <v>71</v>
      </c>
      <c r="O195" t="s">
        <v>431</v>
      </c>
      <c r="P195">
        <v>0.000381</v>
      </c>
      <c r="Q195" t="s">
        <v>71</v>
      </c>
      <c r="R195" t="s">
        <v>432</v>
      </c>
      <c r="S195" t="e">
        <f t="shared" si="6"/>
        <v>#NAME?</v>
      </c>
      <c r="T195" t="s">
        <v>71</v>
      </c>
      <c r="U195" t="s">
        <v>70</v>
      </c>
      <c r="V195">
        <v>0.420723</v>
      </c>
      <c r="W195" t="s">
        <v>71</v>
      </c>
      <c r="X195" t="s">
        <v>433</v>
      </c>
      <c r="Y195">
        <v>0</v>
      </c>
      <c r="Z195" t="s">
        <v>72</v>
      </c>
      <c r="AA195">
        <v>0</v>
      </c>
      <c r="AB195" t="s">
        <v>71</v>
      </c>
      <c r="AC195" t="s">
        <v>73</v>
      </c>
      <c r="AD195">
        <v>0</v>
      </c>
      <c r="AE195" t="s">
        <v>71</v>
      </c>
      <c r="AF195" t="s">
        <v>446</v>
      </c>
      <c r="AG195">
        <v>0</v>
      </c>
      <c r="AH195" t="s">
        <v>71</v>
      </c>
      <c r="AI195" t="s">
        <v>74</v>
      </c>
      <c r="AJ195">
        <v>0</v>
      </c>
      <c r="AK195" t="s">
        <v>71</v>
      </c>
      <c r="AL195" t="s">
        <v>437</v>
      </c>
      <c r="AM195">
        <v>1000</v>
      </c>
      <c r="AN195" t="s">
        <v>438</v>
      </c>
      <c r="AO195">
        <v>1000000</v>
      </c>
      <c r="AP195" t="s">
        <v>439</v>
      </c>
      <c r="AQ195">
        <v>7</v>
      </c>
      <c r="AR195" t="s">
        <v>440</v>
      </c>
      <c r="AS195">
        <v>1000</v>
      </c>
      <c r="AT195" t="s">
        <v>441</v>
      </c>
      <c r="AU195">
        <v>20</v>
      </c>
      <c r="AV195" t="s">
        <v>442</v>
      </c>
      <c r="AW195">
        <v>20</v>
      </c>
      <c r="AX195" t="s">
        <v>443</v>
      </c>
      <c r="AY195">
        <v>1</v>
      </c>
      <c r="AZ195" t="s">
        <v>444</v>
      </c>
      <c r="BA195">
        <v>0</v>
      </c>
      <c r="BB195" t="s">
        <v>445</v>
      </c>
      <c r="BC195">
        <v>1000000</v>
      </c>
    </row>
    <row r="196" spans="1:55">
      <c r="A196">
        <v>919</v>
      </c>
      <c r="B196" t="s">
        <v>425</v>
      </c>
      <c r="C196">
        <v>4</v>
      </c>
      <c r="D196" t="s">
        <v>426</v>
      </c>
      <c r="E196">
        <v>182</v>
      </c>
      <c r="F196" t="s">
        <v>427</v>
      </c>
      <c r="G196" t="s">
        <v>428</v>
      </c>
      <c r="H196">
        <v>1667.042</v>
      </c>
      <c r="I196" t="s">
        <v>429</v>
      </c>
      <c r="J196">
        <v>0.000224</v>
      </c>
      <c r="K196" t="s">
        <v>71</v>
      </c>
      <c r="L196" t="s">
        <v>430</v>
      </c>
      <c r="M196">
        <v>133.092726</v>
      </c>
      <c r="N196" t="s">
        <v>71</v>
      </c>
      <c r="O196" t="s">
        <v>431</v>
      </c>
      <c r="P196">
        <v>0.000357</v>
      </c>
      <c r="Q196" t="s">
        <v>71</v>
      </c>
      <c r="R196" t="s">
        <v>432</v>
      </c>
      <c r="S196" t="e">
        <f t="shared" si="6"/>
        <v>#NAME?</v>
      </c>
      <c r="T196" t="s">
        <v>71</v>
      </c>
      <c r="U196" t="s">
        <v>70</v>
      </c>
      <c r="V196">
        <v>0.415247</v>
      </c>
      <c r="W196" t="s">
        <v>71</v>
      </c>
      <c r="X196" t="s">
        <v>433</v>
      </c>
      <c r="Y196">
        <v>0</v>
      </c>
      <c r="Z196" t="s">
        <v>72</v>
      </c>
      <c r="AA196">
        <v>0</v>
      </c>
      <c r="AB196" t="s">
        <v>71</v>
      </c>
      <c r="AC196" t="s">
        <v>73</v>
      </c>
      <c r="AD196">
        <v>0</v>
      </c>
      <c r="AE196" t="s">
        <v>71</v>
      </c>
      <c r="AF196" t="s">
        <v>446</v>
      </c>
      <c r="AG196">
        <v>0</v>
      </c>
      <c r="AH196" t="s">
        <v>71</v>
      </c>
      <c r="AI196" t="s">
        <v>74</v>
      </c>
      <c r="AJ196">
        <v>0</v>
      </c>
      <c r="AK196" t="s">
        <v>71</v>
      </c>
      <c r="AL196" t="s">
        <v>437</v>
      </c>
      <c r="AM196">
        <v>1000</v>
      </c>
      <c r="AN196" t="s">
        <v>438</v>
      </c>
      <c r="AO196">
        <v>1000000</v>
      </c>
      <c r="AP196" t="s">
        <v>439</v>
      </c>
      <c r="AQ196">
        <v>7</v>
      </c>
      <c r="AR196" t="s">
        <v>440</v>
      </c>
      <c r="AS196">
        <v>500</v>
      </c>
      <c r="AT196" t="s">
        <v>441</v>
      </c>
      <c r="AU196">
        <v>20</v>
      </c>
      <c r="AV196" t="s">
        <v>442</v>
      </c>
      <c r="AW196">
        <v>20</v>
      </c>
      <c r="AX196" t="s">
        <v>443</v>
      </c>
      <c r="AY196">
        <v>1</v>
      </c>
      <c r="AZ196" t="s">
        <v>444</v>
      </c>
      <c r="BA196">
        <v>0</v>
      </c>
      <c r="BB196" t="s">
        <v>445</v>
      </c>
      <c r="BC196">
        <v>1000000</v>
      </c>
    </row>
    <row r="197" spans="1:55">
      <c r="A197">
        <v>915</v>
      </c>
      <c r="B197" t="s">
        <v>425</v>
      </c>
      <c r="C197">
        <v>1</v>
      </c>
      <c r="D197" t="s">
        <v>426</v>
      </c>
      <c r="E197">
        <v>4359</v>
      </c>
      <c r="F197" t="s">
        <v>427</v>
      </c>
      <c r="G197" t="s">
        <v>428</v>
      </c>
      <c r="H197">
        <v>0.02</v>
      </c>
      <c r="I197" t="s">
        <v>429</v>
      </c>
      <c r="J197">
        <v>0.001118</v>
      </c>
      <c r="K197" t="s">
        <v>71</v>
      </c>
      <c r="L197" t="s">
        <v>430</v>
      </c>
      <c r="M197">
        <v>986.657866</v>
      </c>
      <c r="N197" t="s">
        <v>71</v>
      </c>
      <c r="O197" t="s">
        <v>431</v>
      </c>
      <c r="P197">
        <v>0.002105</v>
      </c>
      <c r="Q197" t="s">
        <v>71</v>
      </c>
      <c r="R197" t="s">
        <v>432</v>
      </c>
      <c r="S197" t="e">
        <f t="shared" si="6"/>
        <v>#NAME?</v>
      </c>
      <c r="T197" t="s">
        <v>71</v>
      </c>
      <c r="U197" t="s">
        <v>70</v>
      </c>
      <c r="V197">
        <v>1.5126</v>
      </c>
      <c r="W197" t="s">
        <v>71</v>
      </c>
      <c r="X197" t="s">
        <v>433</v>
      </c>
      <c r="Y197">
        <v>0</v>
      </c>
      <c r="Z197" t="s">
        <v>72</v>
      </c>
      <c r="AA197">
        <v>0</v>
      </c>
      <c r="AB197" t="s">
        <v>71</v>
      </c>
      <c r="AC197" t="s">
        <v>73</v>
      </c>
      <c r="AD197">
        <v>0</v>
      </c>
      <c r="AE197" t="s">
        <v>71</v>
      </c>
      <c r="AF197" t="s">
        <v>446</v>
      </c>
      <c r="AG197">
        <v>0</v>
      </c>
      <c r="AH197" t="s">
        <v>71</v>
      </c>
      <c r="AI197" t="s">
        <v>74</v>
      </c>
      <c r="AJ197">
        <v>0</v>
      </c>
      <c r="AK197" t="s">
        <v>71</v>
      </c>
      <c r="AL197" t="s">
        <v>437</v>
      </c>
      <c r="AM197">
        <v>1000</v>
      </c>
      <c r="AN197" t="s">
        <v>438</v>
      </c>
      <c r="AO197">
        <v>1000000</v>
      </c>
      <c r="AP197" t="s">
        <v>439</v>
      </c>
      <c r="AQ197">
        <v>5</v>
      </c>
      <c r="AR197" t="s">
        <v>440</v>
      </c>
      <c r="AS197">
        <v>100</v>
      </c>
      <c r="AT197" t="s">
        <v>441</v>
      </c>
      <c r="AU197">
        <v>20</v>
      </c>
      <c r="AV197" t="s">
        <v>442</v>
      </c>
      <c r="AW197">
        <v>10000</v>
      </c>
      <c r="AX197" t="s">
        <v>443</v>
      </c>
      <c r="AY197">
        <v>100</v>
      </c>
      <c r="AZ197" t="s">
        <v>444</v>
      </c>
      <c r="BA197">
        <v>0</v>
      </c>
      <c r="BB197" t="s">
        <v>445</v>
      </c>
      <c r="BC197">
        <v>1000000</v>
      </c>
    </row>
    <row r="198" spans="1:55">
      <c r="A198">
        <v>915</v>
      </c>
      <c r="B198" t="s">
        <v>425</v>
      </c>
      <c r="C198">
        <v>1</v>
      </c>
      <c r="D198" t="s">
        <v>426</v>
      </c>
      <c r="E198">
        <v>4359</v>
      </c>
      <c r="F198" t="s">
        <v>427</v>
      </c>
      <c r="G198" t="s">
        <v>428</v>
      </c>
      <c r="H198">
        <v>0</v>
      </c>
      <c r="I198" t="s">
        <v>429</v>
      </c>
      <c r="J198">
        <v>0.001111</v>
      </c>
      <c r="K198" t="s">
        <v>71</v>
      </c>
      <c r="L198" t="s">
        <v>430</v>
      </c>
      <c r="M198">
        <v>979.193284</v>
      </c>
      <c r="N198" t="s">
        <v>71</v>
      </c>
      <c r="O198" t="s">
        <v>431</v>
      </c>
      <c r="P198">
        <v>0.00209</v>
      </c>
      <c r="Q198" t="s">
        <v>71</v>
      </c>
      <c r="R198" t="s">
        <v>432</v>
      </c>
      <c r="S198" t="e">
        <f t="shared" si="6"/>
        <v>#NAME?</v>
      </c>
      <c r="T198" t="s">
        <v>71</v>
      </c>
      <c r="U198" t="s">
        <v>70</v>
      </c>
      <c r="V198">
        <v>1.503544</v>
      </c>
      <c r="W198" t="s">
        <v>71</v>
      </c>
      <c r="X198" t="s">
        <v>433</v>
      </c>
      <c r="Y198">
        <v>0</v>
      </c>
      <c r="Z198" t="s">
        <v>72</v>
      </c>
      <c r="AA198">
        <v>0</v>
      </c>
      <c r="AB198" t="s">
        <v>71</v>
      </c>
      <c r="AC198" t="s">
        <v>73</v>
      </c>
      <c r="AD198">
        <v>0</v>
      </c>
      <c r="AE198" t="s">
        <v>71</v>
      </c>
      <c r="AF198" t="s">
        <v>446</v>
      </c>
      <c r="AG198">
        <v>0</v>
      </c>
      <c r="AH198" t="s">
        <v>71</v>
      </c>
      <c r="AI198" t="s">
        <v>74</v>
      </c>
      <c r="AJ198">
        <v>0</v>
      </c>
      <c r="AK198" t="s">
        <v>71</v>
      </c>
      <c r="AL198" t="s">
        <v>437</v>
      </c>
      <c r="AM198">
        <v>1000</v>
      </c>
      <c r="AN198" t="s">
        <v>438</v>
      </c>
      <c r="AO198">
        <v>1000000</v>
      </c>
      <c r="AP198" t="s">
        <v>439</v>
      </c>
      <c r="AQ198">
        <v>5</v>
      </c>
      <c r="AR198" t="s">
        <v>440</v>
      </c>
      <c r="AS198">
        <v>100</v>
      </c>
      <c r="AT198" t="s">
        <v>441</v>
      </c>
      <c r="AU198">
        <v>20</v>
      </c>
      <c r="AV198" t="s">
        <v>442</v>
      </c>
      <c r="AW198">
        <v>10000</v>
      </c>
      <c r="AX198" t="s">
        <v>443</v>
      </c>
      <c r="AY198">
        <v>100</v>
      </c>
      <c r="AZ198" t="s">
        <v>444</v>
      </c>
      <c r="BA198">
        <v>0</v>
      </c>
      <c r="BB198" t="s">
        <v>445</v>
      </c>
      <c r="BC198">
        <v>1000000</v>
      </c>
    </row>
    <row r="199" spans="1:55">
      <c r="A199">
        <v>914</v>
      </c>
      <c r="B199" t="s">
        <v>425</v>
      </c>
      <c r="C199">
        <v>1</v>
      </c>
      <c r="D199" t="s">
        <v>426</v>
      </c>
      <c r="E199">
        <v>4359</v>
      </c>
      <c r="F199" t="s">
        <v>427</v>
      </c>
      <c r="G199" t="s">
        <v>428</v>
      </c>
      <c r="H199">
        <v>0</v>
      </c>
      <c r="I199" t="s">
        <v>429</v>
      </c>
      <c r="J199">
        <v>0.001121</v>
      </c>
      <c r="K199" t="s">
        <v>71</v>
      </c>
      <c r="L199" t="s">
        <v>430</v>
      </c>
      <c r="M199">
        <v>1011.818131</v>
      </c>
      <c r="N199" t="s">
        <v>71</v>
      </c>
      <c r="O199" t="s">
        <v>431</v>
      </c>
      <c r="P199">
        <v>0.002132</v>
      </c>
      <c r="Q199" t="s">
        <v>71</v>
      </c>
      <c r="R199" t="s">
        <v>432</v>
      </c>
      <c r="S199" t="e">
        <f t="shared" si="6"/>
        <v>#NAME?</v>
      </c>
      <c r="T199" t="s">
        <v>71</v>
      </c>
      <c r="U199" t="s">
        <v>70</v>
      </c>
      <c r="V199">
        <v>53.652064</v>
      </c>
      <c r="W199" t="s">
        <v>71</v>
      </c>
      <c r="X199" t="s">
        <v>433</v>
      </c>
      <c r="Y199">
        <v>0</v>
      </c>
      <c r="Z199" t="s">
        <v>72</v>
      </c>
      <c r="AA199">
        <v>0</v>
      </c>
      <c r="AB199" t="s">
        <v>71</v>
      </c>
      <c r="AC199" t="s">
        <v>73</v>
      </c>
      <c r="AD199">
        <v>0</v>
      </c>
      <c r="AE199" t="s">
        <v>71</v>
      </c>
      <c r="AF199" t="s">
        <v>446</v>
      </c>
      <c r="AG199">
        <v>0</v>
      </c>
      <c r="AH199" t="s">
        <v>71</v>
      </c>
      <c r="AI199" t="s">
        <v>74</v>
      </c>
      <c r="AJ199">
        <v>0</v>
      </c>
      <c r="AK199" t="s">
        <v>71</v>
      </c>
      <c r="AL199" t="s">
        <v>437</v>
      </c>
      <c r="AM199">
        <v>1000</v>
      </c>
      <c r="AN199" t="s">
        <v>438</v>
      </c>
      <c r="AO199">
        <v>1000000</v>
      </c>
      <c r="AP199" t="s">
        <v>439</v>
      </c>
      <c r="AQ199">
        <v>5</v>
      </c>
      <c r="AR199" t="s">
        <v>440</v>
      </c>
      <c r="AS199">
        <v>100</v>
      </c>
      <c r="AT199" t="s">
        <v>441</v>
      </c>
      <c r="AU199">
        <v>100</v>
      </c>
      <c r="AV199" t="s">
        <v>442</v>
      </c>
      <c r="AW199">
        <v>10000</v>
      </c>
      <c r="AX199" t="s">
        <v>443</v>
      </c>
      <c r="AY199">
        <v>100</v>
      </c>
      <c r="AZ199" t="s">
        <v>444</v>
      </c>
      <c r="BA199">
        <v>0</v>
      </c>
      <c r="BB199" t="s">
        <v>445</v>
      </c>
      <c r="BC199">
        <v>1000000</v>
      </c>
    </row>
    <row r="200" spans="1:55">
      <c r="A200">
        <v>913</v>
      </c>
      <c r="B200" t="s">
        <v>425</v>
      </c>
      <c r="C200">
        <v>1</v>
      </c>
      <c r="D200" t="s">
        <v>426</v>
      </c>
      <c r="E200">
        <v>4359</v>
      </c>
      <c r="F200" t="s">
        <v>427</v>
      </c>
      <c r="G200" t="s">
        <v>428</v>
      </c>
      <c r="H200">
        <v>0</v>
      </c>
      <c r="I200" t="s">
        <v>429</v>
      </c>
      <c r="J200">
        <v>0.001111</v>
      </c>
      <c r="K200" t="s">
        <v>71</v>
      </c>
      <c r="L200" t="s">
        <v>430</v>
      </c>
      <c r="M200">
        <v>1006.87029</v>
      </c>
      <c r="N200" t="s">
        <v>71</v>
      </c>
      <c r="O200" t="s">
        <v>431</v>
      </c>
      <c r="P200">
        <v>0.002118</v>
      </c>
      <c r="Q200" t="s">
        <v>71</v>
      </c>
      <c r="R200" t="s">
        <v>432</v>
      </c>
      <c r="S200" t="e">
        <f t="shared" si="6"/>
        <v>#NAME?</v>
      </c>
      <c r="T200" t="s">
        <v>71</v>
      </c>
      <c r="U200" t="s">
        <v>70</v>
      </c>
      <c r="V200">
        <v>15.249318</v>
      </c>
      <c r="W200" t="s">
        <v>71</v>
      </c>
      <c r="X200" t="s">
        <v>433</v>
      </c>
      <c r="Y200">
        <v>0</v>
      </c>
      <c r="Z200" t="s">
        <v>72</v>
      </c>
      <c r="AA200">
        <v>0</v>
      </c>
      <c r="AB200" t="s">
        <v>71</v>
      </c>
      <c r="AC200" t="s">
        <v>73</v>
      </c>
      <c r="AD200">
        <v>0</v>
      </c>
      <c r="AE200" t="s">
        <v>71</v>
      </c>
      <c r="AF200" t="s">
        <v>446</v>
      </c>
      <c r="AG200">
        <v>0</v>
      </c>
      <c r="AH200" t="s">
        <v>71</v>
      </c>
      <c r="AI200" t="s">
        <v>74</v>
      </c>
      <c r="AJ200">
        <v>0</v>
      </c>
      <c r="AK200" t="s">
        <v>71</v>
      </c>
      <c r="AL200" t="s">
        <v>437</v>
      </c>
      <c r="AM200">
        <v>1000</v>
      </c>
      <c r="AN200" t="s">
        <v>438</v>
      </c>
      <c r="AO200">
        <v>1000000</v>
      </c>
      <c r="AP200" t="s">
        <v>439</v>
      </c>
      <c r="AQ200">
        <v>5</v>
      </c>
      <c r="AR200" t="s">
        <v>440</v>
      </c>
      <c r="AS200">
        <v>100</v>
      </c>
      <c r="AT200" t="s">
        <v>441</v>
      </c>
      <c r="AU200">
        <v>20</v>
      </c>
      <c r="AV200" t="s">
        <v>442</v>
      </c>
      <c r="AW200">
        <v>10000</v>
      </c>
      <c r="AX200" t="s">
        <v>443</v>
      </c>
      <c r="AY200">
        <v>100</v>
      </c>
      <c r="AZ200" t="s">
        <v>444</v>
      </c>
      <c r="BA200">
        <v>0</v>
      </c>
      <c r="BB200" t="s">
        <v>445</v>
      </c>
      <c r="BC200">
        <v>1000000</v>
      </c>
    </row>
    <row r="201" spans="1:55">
      <c r="A201">
        <v>912</v>
      </c>
      <c r="B201" t="s">
        <v>425</v>
      </c>
      <c r="C201">
        <v>5</v>
      </c>
      <c r="D201" t="s">
        <v>426</v>
      </c>
      <c r="E201">
        <v>227</v>
      </c>
      <c r="F201" t="s">
        <v>427</v>
      </c>
      <c r="G201" t="s">
        <v>428</v>
      </c>
      <c r="H201">
        <v>2383.09</v>
      </c>
      <c r="I201" t="s">
        <v>429</v>
      </c>
      <c r="J201">
        <v>0.000172</v>
      </c>
      <c r="K201" t="s">
        <v>71</v>
      </c>
      <c r="L201" t="s">
        <v>430</v>
      </c>
      <c r="M201">
        <v>202.0252</v>
      </c>
      <c r="N201" t="s">
        <v>71</v>
      </c>
      <c r="O201" t="s">
        <v>431</v>
      </c>
      <c r="P201">
        <v>0.000374</v>
      </c>
      <c r="Q201" t="s">
        <v>71</v>
      </c>
      <c r="R201" t="s">
        <v>432</v>
      </c>
      <c r="S201" t="e">
        <f t="shared" si="6"/>
        <v>#NAME?</v>
      </c>
      <c r="T201" t="s">
        <v>71</v>
      </c>
      <c r="U201" t="s">
        <v>70</v>
      </c>
      <c r="V201">
        <v>0.360541</v>
      </c>
      <c r="W201" t="s">
        <v>71</v>
      </c>
      <c r="X201" t="s">
        <v>433</v>
      </c>
      <c r="Y201">
        <v>0</v>
      </c>
      <c r="Z201" t="s">
        <v>72</v>
      </c>
      <c r="AA201">
        <v>0</v>
      </c>
      <c r="AB201" t="s">
        <v>71</v>
      </c>
      <c r="AC201" t="s">
        <v>73</v>
      </c>
      <c r="AD201">
        <v>0</v>
      </c>
      <c r="AE201" t="s">
        <v>71</v>
      </c>
      <c r="AF201" t="s">
        <v>446</v>
      </c>
      <c r="AG201">
        <v>0</v>
      </c>
      <c r="AH201" t="s">
        <v>71</v>
      </c>
      <c r="AI201" t="s">
        <v>74</v>
      </c>
      <c r="AJ201">
        <v>0</v>
      </c>
      <c r="AK201" t="s">
        <v>71</v>
      </c>
      <c r="AL201" t="s">
        <v>437</v>
      </c>
      <c r="AM201">
        <v>1000</v>
      </c>
      <c r="AN201" t="s">
        <v>438</v>
      </c>
      <c r="AO201">
        <v>1000000</v>
      </c>
      <c r="AP201" t="s">
        <v>439</v>
      </c>
      <c r="AQ201">
        <v>5</v>
      </c>
      <c r="AR201" t="s">
        <v>440</v>
      </c>
      <c r="AS201">
        <v>100</v>
      </c>
      <c r="AT201" t="s">
        <v>441</v>
      </c>
      <c r="AU201">
        <v>20</v>
      </c>
      <c r="AV201" t="s">
        <v>442</v>
      </c>
      <c r="AW201">
        <v>20</v>
      </c>
      <c r="AX201" t="s">
        <v>443</v>
      </c>
      <c r="AY201">
        <v>1</v>
      </c>
      <c r="AZ201" t="s">
        <v>444</v>
      </c>
      <c r="BA201">
        <v>0</v>
      </c>
      <c r="BB201" t="s">
        <v>445</v>
      </c>
      <c r="BC201">
        <v>1000000</v>
      </c>
    </row>
    <row r="202" spans="1:55">
      <c r="A202">
        <v>911</v>
      </c>
      <c r="B202" t="s">
        <v>425</v>
      </c>
      <c r="C202">
        <v>1</v>
      </c>
      <c r="D202" t="s">
        <v>426</v>
      </c>
      <c r="E202">
        <v>4359</v>
      </c>
      <c r="F202" t="s">
        <v>427</v>
      </c>
      <c r="G202" t="s">
        <v>428</v>
      </c>
      <c r="H202">
        <v>24.25</v>
      </c>
      <c r="I202" t="s">
        <v>429</v>
      </c>
      <c r="J202">
        <v>0.001108</v>
      </c>
      <c r="K202" t="s">
        <v>71</v>
      </c>
      <c r="L202" t="s">
        <v>430</v>
      </c>
      <c r="M202">
        <v>976.681182</v>
      </c>
      <c r="N202" t="s">
        <v>71</v>
      </c>
      <c r="O202" t="s">
        <v>431</v>
      </c>
      <c r="P202">
        <v>0.002085</v>
      </c>
      <c r="Q202" t="s">
        <v>71</v>
      </c>
      <c r="R202" t="s">
        <v>432</v>
      </c>
      <c r="S202" t="e">
        <f t="shared" si="6"/>
        <v>#NAME?</v>
      </c>
      <c r="T202" t="s">
        <v>71</v>
      </c>
      <c r="U202" t="s">
        <v>70</v>
      </c>
      <c r="V202">
        <v>1.908717</v>
      </c>
      <c r="W202" t="s">
        <v>71</v>
      </c>
      <c r="X202" t="s">
        <v>433</v>
      </c>
      <c r="Y202">
        <v>0</v>
      </c>
      <c r="Z202" t="s">
        <v>72</v>
      </c>
      <c r="AA202">
        <v>0</v>
      </c>
      <c r="AB202" t="s">
        <v>71</v>
      </c>
      <c r="AC202" t="s">
        <v>73</v>
      </c>
      <c r="AD202">
        <v>0</v>
      </c>
      <c r="AE202" t="s">
        <v>71</v>
      </c>
      <c r="AF202" t="s">
        <v>446</v>
      </c>
      <c r="AG202">
        <v>0</v>
      </c>
      <c r="AH202" t="s">
        <v>71</v>
      </c>
      <c r="AI202" t="s">
        <v>74</v>
      </c>
      <c r="AJ202">
        <v>0</v>
      </c>
      <c r="AK202" t="s">
        <v>71</v>
      </c>
      <c r="AL202" t="s">
        <v>437</v>
      </c>
      <c r="AM202">
        <v>1000</v>
      </c>
      <c r="AN202" t="s">
        <v>438</v>
      </c>
      <c r="AO202">
        <v>1000000</v>
      </c>
      <c r="AP202" t="s">
        <v>439</v>
      </c>
      <c r="AQ202">
        <v>5</v>
      </c>
      <c r="AR202" t="s">
        <v>440</v>
      </c>
      <c r="AS202">
        <v>100</v>
      </c>
      <c r="AT202" t="s">
        <v>441</v>
      </c>
      <c r="AU202">
        <v>100</v>
      </c>
      <c r="AV202" t="s">
        <v>442</v>
      </c>
      <c r="AW202">
        <v>10000</v>
      </c>
      <c r="AX202" t="s">
        <v>443</v>
      </c>
      <c r="AY202">
        <v>100</v>
      </c>
      <c r="AZ202" t="s">
        <v>444</v>
      </c>
      <c r="BA202">
        <v>0</v>
      </c>
      <c r="BB202" t="s">
        <v>445</v>
      </c>
      <c r="BC202">
        <v>1000000</v>
      </c>
    </row>
    <row r="203" spans="1:55">
      <c r="A203">
        <v>911</v>
      </c>
      <c r="B203" t="s">
        <v>425</v>
      </c>
      <c r="C203">
        <v>1</v>
      </c>
      <c r="D203" t="s">
        <v>426</v>
      </c>
      <c r="E203">
        <v>4359</v>
      </c>
      <c r="F203" t="s">
        <v>427</v>
      </c>
      <c r="G203" t="s">
        <v>428</v>
      </c>
      <c r="H203">
        <v>25.02</v>
      </c>
      <c r="I203" t="s">
        <v>429</v>
      </c>
      <c r="J203">
        <v>0.001095</v>
      </c>
      <c r="K203" t="s">
        <v>71</v>
      </c>
      <c r="L203" t="s">
        <v>430</v>
      </c>
      <c r="M203">
        <v>971.99112</v>
      </c>
      <c r="N203" t="s">
        <v>71</v>
      </c>
      <c r="O203" t="s">
        <v>431</v>
      </c>
      <c r="P203">
        <v>0.002067</v>
      </c>
      <c r="Q203" t="s">
        <v>71</v>
      </c>
      <c r="R203" t="s">
        <v>432</v>
      </c>
      <c r="S203" t="e">
        <f t="shared" si="6"/>
        <v>#NAME?</v>
      </c>
      <c r="T203" t="s">
        <v>71</v>
      </c>
      <c r="U203" t="s">
        <v>70</v>
      </c>
      <c r="V203">
        <v>1.904338</v>
      </c>
      <c r="W203" t="s">
        <v>71</v>
      </c>
      <c r="X203" t="s">
        <v>433</v>
      </c>
      <c r="Y203">
        <v>0</v>
      </c>
      <c r="Z203" t="s">
        <v>72</v>
      </c>
      <c r="AA203">
        <v>0</v>
      </c>
      <c r="AB203" t="s">
        <v>71</v>
      </c>
      <c r="AC203" t="s">
        <v>73</v>
      </c>
      <c r="AD203">
        <v>0</v>
      </c>
      <c r="AE203" t="s">
        <v>71</v>
      </c>
      <c r="AF203" t="s">
        <v>446</v>
      </c>
      <c r="AG203">
        <v>0</v>
      </c>
      <c r="AH203" t="s">
        <v>71</v>
      </c>
      <c r="AI203" t="s">
        <v>74</v>
      </c>
      <c r="AJ203">
        <v>0</v>
      </c>
      <c r="AK203" t="s">
        <v>71</v>
      </c>
      <c r="AL203" t="s">
        <v>437</v>
      </c>
      <c r="AM203">
        <v>1000</v>
      </c>
      <c r="AN203" t="s">
        <v>438</v>
      </c>
      <c r="AO203">
        <v>1000000</v>
      </c>
      <c r="AP203" t="s">
        <v>439</v>
      </c>
      <c r="AQ203">
        <v>5</v>
      </c>
      <c r="AR203" t="s">
        <v>440</v>
      </c>
      <c r="AS203">
        <v>100</v>
      </c>
      <c r="AT203" t="s">
        <v>441</v>
      </c>
      <c r="AU203">
        <v>100</v>
      </c>
      <c r="AV203" t="s">
        <v>442</v>
      </c>
      <c r="AW203">
        <v>10000</v>
      </c>
      <c r="AX203" t="s">
        <v>443</v>
      </c>
      <c r="AY203">
        <v>100</v>
      </c>
      <c r="AZ203" t="s">
        <v>444</v>
      </c>
      <c r="BA203">
        <v>0</v>
      </c>
      <c r="BB203" t="s">
        <v>445</v>
      </c>
      <c r="BC203">
        <v>1000000</v>
      </c>
    </row>
    <row r="204" spans="1:55">
      <c r="A204">
        <v>910</v>
      </c>
      <c r="B204" t="s">
        <v>425</v>
      </c>
      <c r="C204">
        <v>1</v>
      </c>
      <c r="D204" t="s">
        <v>426</v>
      </c>
      <c r="E204">
        <v>4359</v>
      </c>
      <c r="F204" t="s">
        <v>427</v>
      </c>
      <c r="G204" t="s">
        <v>428</v>
      </c>
      <c r="H204">
        <v>23.8</v>
      </c>
      <c r="I204" t="s">
        <v>429</v>
      </c>
      <c r="J204">
        <v>0.001089</v>
      </c>
      <c r="K204" t="s">
        <v>71</v>
      </c>
      <c r="L204" t="s">
        <v>430</v>
      </c>
      <c r="M204">
        <v>968.40012</v>
      </c>
      <c r="N204" t="s">
        <v>71</v>
      </c>
      <c r="O204" t="s">
        <v>431</v>
      </c>
      <c r="P204">
        <v>0.002057</v>
      </c>
      <c r="Q204" t="s">
        <v>71</v>
      </c>
      <c r="R204" t="s">
        <v>432</v>
      </c>
      <c r="S204" t="e">
        <f t="shared" si="6"/>
        <v>#NAME?</v>
      </c>
      <c r="T204" t="s">
        <v>71</v>
      </c>
      <c r="U204" t="s">
        <v>70</v>
      </c>
      <c r="V204">
        <v>1.824249</v>
      </c>
      <c r="W204" t="s">
        <v>71</v>
      </c>
      <c r="X204" t="s">
        <v>433</v>
      </c>
      <c r="Y204">
        <v>0</v>
      </c>
      <c r="Z204" t="s">
        <v>72</v>
      </c>
      <c r="AA204">
        <v>0</v>
      </c>
      <c r="AB204" t="s">
        <v>71</v>
      </c>
      <c r="AC204" t="s">
        <v>73</v>
      </c>
      <c r="AD204">
        <v>0</v>
      </c>
      <c r="AE204" t="s">
        <v>71</v>
      </c>
      <c r="AF204" t="s">
        <v>446</v>
      </c>
      <c r="AG204">
        <v>0</v>
      </c>
      <c r="AH204" t="s">
        <v>71</v>
      </c>
      <c r="AI204" t="s">
        <v>74</v>
      </c>
      <c r="AJ204">
        <v>0</v>
      </c>
      <c r="AK204" t="s">
        <v>71</v>
      </c>
      <c r="AL204" t="s">
        <v>437</v>
      </c>
      <c r="AM204">
        <v>1000</v>
      </c>
      <c r="AN204" t="s">
        <v>438</v>
      </c>
      <c r="AO204">
        <v>1000000</v>
      </c>
      <c r="AP204" t="s">
        <v>439</v>
      </c>
      <c r="AQ204">
        <v>5</v>
      </c>
      <c r="AR204" t="s">
        <v>440</v>
      </c>
      <c r="AS204">
        <v>100</v>
      </c>
      <c r="AT204" t="s">
        <v>441</v>
      </c>
      <c r="AU204">
        <v>100</v>
      </c>
      <c r="AV204" t="s">
        <v>442</v>
      </c>
      <c r="AW204">
        <v>10000</v>
      </c>
      <c r="AX204" t="s">
        <v>443</v>
      </c>
      <c r="AY204">
        <v>100</v>
      </c>
      <c r="AZ204" t="s">
        <v>444</v>
      </c>
      <c r="BA204">
        <v>0</v>
      </c>
      <c r="BB204" t="s">
        <v>445</v>
      </c>
      <c r="BC204">
        <v>1000000</v>
      </c>
    </row>
    <row r="205" spans="1:55">
      <c r="A205">
        <v>909</v>
      </c>
      <c r="B205" t="s">
        <v>425</v>
      </c>
      <c r="C205">
        <v>1</v>
      </c>
      <c r="D205" t="s">
        <v>426</v>
      </c>
      <c r="E205">
        <v>4359</v>
      </c>
      <c r="F205" t="s">
        <v>427</v>
      </c>
      <c r="G205" t="s">
        <v>428</v>
      </c>
      <c r="H205">
        <v>0</v>
      </c>
      <c r="I205" t="s">
        <v>429</v>
      </c>
      <c r="J205">
        <v>0.001206</v>
      </c>
      <c r="K205" t="s">
        <v>71</v>
      </c>
      <c r="L205" t="s">
        <v>430</v>
      </c>
      <c r="M205">
        <v>1046.274939</v>
      </c>
      <c r="N205" t="s">
        <v>71</v>
      </c>
      <c r="O205" t="s">
        <v>431</v>
      </c>
      <c r="P205">
        <v>0.002252</v>
      </c>
      <c r="Q205" t="s">
        <v>71</v>
      </c>
      <c r="R205" t="s">
        <v>432</v>
      </c>
      <c r="S205" t="e">
        <f t="shared" si="6"/>
        <v>#NAME?</v>
      </c>
      <c r="T205" t="s">
        <v>71</v>
      </c>
      <c r="U205" t="s">
        <v>70</v>
      </c>
      <c r="V205">
        <v>55.258394</v>
      </c>
      <c r="W205" t="s">
        <v>71</v>
      </c>
      <c r="X205" t="s">
        <v>433</v>
      </c>
      <c r="Y205">
        <v>0</v>
      </c>
      <c r="Z205" t="s">
        <v>72</v>
      </c>
      <c r="AA205">
        <v>0</v>
      </c>
      <c r="AB205" t="s">
        <v>71</v>
      </c>
      <c r="AC205" t="s">
        <v>73</v>
      </c>
      <c r="AD205">
        <v>0</v>
      </c>
      <c r="AE205" t="s">
        <v>71</v>
      </c>
      <c r="AF205" t="s">
        <v>446</v>
      </c>
      <c r="AG205">
        <v>0</v>
      </c>
      <c r="AH205" t="s">
        <v>71</v>
      </c>
      <c r="AI205" t="s">
        <v>74</v>
      </c>
      <c r="AJ205">
        <v>0</v>
      </c>
      <c r="AK205" t="s">
        <v>71</v>
      </c>
      <c r="AL205" t="s">
        <v>437</v>
      </c>
      <c r="AM205">
        <v>1000</v>
      </c>
      <c r="AN205" t="s">
        <v>438</v>
      </c>
      <c r="AO205">
        <v>1000000</v>
      </c>
      <c r="AP205" t="s">
        <v>439</v>
      </c>
      <c r="AQ205">
        <v>5</v>
      </c>
      <c r="AR205" t="s">
        <v>440</v>
      </c>
      <c r="AS205">
        <v>100</v>
      </c>
      <c r="AT205" t="s">
        <v>441</v>
      </c>
      <c r="AU205">
        <v>100</v>
      </c>
      <c r="AV205" t="s">
        <v>442</v>
      </c>
      <c r="AW205">
        <v>10000</v>
      </c>
      <c r="AX205" t="s">
        <v>443</v>
      </c>
      <c r="AY205">
        <v>100</v>
      </c>
      <c r="AZ205" t="s">
        <v>444</v>
      </c>
      <c r="BA205">
        <v>0</v>
      </c>
      <c r="BB205" t="s">
        <v>445</v>
      </c>
      <c r="BC205">
        <v>1000000</v>
      </c>
    </row>
    <row r="206" spans="1:55">
      <c r="A206">
        <v>908</v>
      </c>
      <c r="B206" t="s">
        <v>425</v>
      </c>
      <c r="C206">
        <v>1</v>
      </c>
      <c r="D206" t="s">
        <v>426</v>
      </c>
      <c r="E206">
        <v>4359</v>
      </c>
      <c r="F206" t="s">
        <v>427</v>
      </c>
      <c r="G206" t="s">
        <v>428</v>
      </c>
      <c r="H206">
        <v>0</v>
      </c>
      <c r="I206" t="s">
        <v>429</v>
      </c>
      <c r="J206">
        <v>0.001111</v>
      </c>
      <c r="K206" t="s">
        <v>71</v>
      </c>
      <c r="L206" t="s">
        <v>430</v>
      </c>
      <c r="M206">
        <v>1000.271994</v>
      </c>
      <c r="N206" t="s">
        <v>71</v>
      </c>
      <c r="O206" t="s">
        <v>431</v>
      </c>
      <c r="P206">
        <v>0.002111</v>
      </c>
      <c r="Q206" t="s">
        <v>71</v>
      </c>
      <c r="R206" t="s">
        <v>432</v>
      </c>
      <c r="S206" t="e">
        <f t="shared" si="6"/>
        <v>#NAME?</v>
      </c>
      <c r="T206" t="s">
        <v>71</v>
      </c>
      <c r="U206" t="s">
        <v>70</v>
      </c>
      <c r="V206">
        <v>33.246852</v>
      </c>
      <c r="W206" t="s">
        <v>71</v>
      </c>
      <c r="X206" t="s">
        <v>433</v>
      </c>
      <c r="Y206">
        <v>0</v>
      </c>
      <c r="Z206" t="s">
        <v>72</v>
      </c>
      <c r="AA206">
        <v>0</v>
      </c>
      <c r="AB206" t="s">
        <v>71</v>
      </c>
      <c r="AC206" t="s">
        <v>73</v>
      </c>
      <c r="AD206">
        <v>0</v>
      </c>
      <c r="AE206" t="s">
        <v>71</v>
      </c>
      <c r="AF206" t="s">
        <v>446</v>
      </c>
      <c r="AG206">
        <v>0</v>
      </c>
      <c r="AH206" t="s">
        <v>71</v>
      </c>
      <c r="AI206" t="s">
        <v>74</v>
      </c>
      <c r="AJ206">
        <v>0</v>
      </c>
      <c r="AK206" t="s">
        <v>71</v>
      </c>
      <c r="AL206" t="s">
        <v>437</v>
      </c>
      <c r="AM206">
        <v>1000</v>
      </c>
      <c r="AN206" t="s">
        <v>438</v>
      </c>
      <c r="AO206">
        <v>1000000</v>
      </c>
      <c r="AP206" t="s">
        <v>439</v>
      </c>
      <c r="AQ206">
        <v>5</v>
      </c>
      <c r="AR206" t="s">
        <v>440</v>
      </c>
      <c r="AS206">
        <v>100</v>
      </c>
      <c r="AT206" t="s">
        <v>441</v>
      </c>
      <c r="AU206">
        <v>50</v>
      </c>
      <c r="AV206" t="s">
        <v>442</v>
      </c>
      <c r="AW206">
        <v>10000</v>
      </c>
      <c r="AX206" t="s">
        <v>443</v>
      </c>
      <c r="AY206">
        <v>100</v>
      </c>
      <c r="AZ206" t="s">
        <v>444</v>
      </c>
      <c r="BA206">
        <v>0</v>
      </c>
      <c r="BB206" t="s">
        <v>445</v>
      </c>
      <c r="BC206">
        <v>1000000</v>
      </c>
    </row>
    <row r="207" spans="1:55">
      <c r="A207">
        <v>908</v>
      </c>
      <c r="B207" t="s">
        <v>425</v>
      </c>
      <c r="C207">
        <v>1</v>
      </c>
      <c r="D207" t="s">
        <v>426</v>
      </c>
      <c r="E207">
        <v>4359</v>
      </c>
      <c r="F207" t="s">
        <v>427</v>
      </c>
      <c r="G207" t="s">
        <v>428</v>
      </c>
      <c r="H207">
        <v>0.64</v>
      </c>
      <c r="I207" t="s">
        <v>429</v>
      </c>
      <c r="J207">
        <v>0.001105</v>
      </c>
      <c r="K207" t="s">
        <v>71</v>
      </c>
      <c r="L207" t="s">
        <v>430</v>
      </c>
      <c r="M207">
        <v>1005.937489</v>
      </c>
      <c r="N207" t="s">
        <v>71</v>
      </c>
      <c r="O207" t="s">
        <v>431</v>
      </c>
      <c r="P207">
        <v>0.002111</v>
      </c>
      <c r="Q207" t="s">
        <v>71</v>
      </c>
      <c r="R207" t="s">
        <v>432</v>
      </c>
      <c r="S207" t="e">
        <f t="shared" si="6"/>
        <v>#NAME?</v>
      </c>
      <c r="T207" t="s">
        <v>71</v>
      </c>
      <c r="U207" t="s">
        <v>70</v>
      </c>
      <c r="V207">
        <v>1.731072</v>
      </c>
      <c r="W207" t="s">
        <v>71</v>
      </c>
      <c r="X207" t="s">
        <v>433</v>
      </c>
      <c r="Y207">
        <v>0</v>
      </c>
      <c r="Z207" t="s">
        <v>72</v>
      </c>
      <c r="AA207">
        <v>0</v>
      </c>
      <c r="AB207" t="s">
        <v>71</v>
      </c>
      <c r="AC207" t="s">
        <v>73</v>
      </c>
      <c r="AD207">
        <v>0</v>
      </c>
      <c r="AE207" t="s">
        <v>71</v>
      </c>
      <c r="AF207" t="s">
        <v>446</v>
      </c>
      <c r="AG207">
        <v>0</v>
      </c>
      <c r="AH207" t="s">
        <v>71</v>
      </c>
      <c r="AI207" t="s">
        <v>74</v>
      </c>
      <c r="AJ207">
        <v>0</v>
      </c>
      <c r="AK207" t="s">
        <v>71</v>
      </c>
      <c r="AL207" t="s">
        <v>437</v>
      </c>
      <c r="AM207">
        <v>1000</v>
      </c>
      <c r="AN207" t="s">
        <v>438</v>
      </c>
      <c r="AO207">
        <v>1000000</v>
      </c>
      <c r="AP207" t="s">
        <v>439</v>
      </c>
      <c r="AQ207">
        <v>5</v>
      </c>
      <c r="AR207" t="s">
        <v>440</v>
      </c>
      <c r="AS207">
        <v>100</v>
      </c>
      <c r="AT207" t="s">
        <v>441</v>
      </c>
      <c r="AU207">
        <v>50</v>
      </c>
      <c r="AV207" t="s">
        <v>442</v>
      </c>
      <c r="AW207">
        <v>10000</v>
      </c>
      <c r="AX207" t="s">
        <v>443</v>
      </c>
      <c r="AY207">
        <v>100</v>
      </c>
      <c r="AZ207" t="s">
        <v>444</v>
      </c>
      <c r="BA207">
        <v>0</v>
      </c>
      <c r="BB207" t="s">
        <v>445</v>
      </c>
      <c r="BC207">
        <v>1000000</v>
      </c>
    </row>
    <row r="208" spans="1:55">
      <c r="A208">
        <v>907</v>
      </c>
      <c r="B208" t="s">
        <v>425</v>
      </c>
      <c r="C208">
        <v>4</v>
      </c>
      <c r="D208" t="s">
        <v>426</v>
      </c>
      <c r="E208">
        <v>37738</v>
      </c>
      <c r="F208" t="s">
        <v>427</v>
      </c>
      <c r="G208" t="s">
        <v>428</v>
      </c>
      <c r="H208">
        <v>0.74</v>
      </c>
      <c r="I208" t="s">
        <v>429</v>
      </c>
      <c r="J208">
        <v>0.001106</v>
      </c>
      <c r="K208" t="s">
        <v>71</v>
      </c>
      <c r="L208" t="s">
        <v>430</v>
      </c>
      <c r="M208">
        <v>7981.880227</v>
      </c>
      <c r="N208" t="s">
        <v>71</v>
      </c>
      <c r="O208" t="s">
        <v>431</v>
      </c>
      <c r="P208">
        <v>0.009087</v>
      </c>
      <c r="Q208" t="s">
        <v>71</v>
      </c>
      <c r="R208" t="s">
        <v>432</v>
      </c>
      <c r="S208" t="e">
        <f t="shared" si="6"/>
        <v>#NAME?</v>
      </c>
      <c r="T208" t="s">
        <v>71</v>
      </c>
      <c r="U208" t="s">
        <v>70</v>
      </c>
      <c r="V208">
        <v>1.780598</v>
      </c>
      <c r="W208" t="s">
        <v>71</v>
      </c>
      <c r="X208" t="s">
        <v>433</v>
      </c>
      <c r="Y208">
        <v>0</v>
      </c>
      <c r="Z208" t="s">
        <v>72</v>
      </c>
      <c r="AA208">
        <v>0</v>
      </c>
      <c r="AB208" t="s">
        <v>71</v>
      </c>
      <c r="AC208" t="s">
        <v>73</v>
      </c>
      <c r="AD208">
        <v>0</v>
      </c>
      <c r="AE208" t="s">
        <v>71</v>
      </c>
      <c r="AF208" t="s">
        <v>446</v>
      </c>
      <c r="AG208">
        <v>0</v>
      </c>
      <c r="AH208" t="s">
        <v>71</v>
      </c>
      <c r="AI208" t="s">
        <v>74</v>
      </c>
      <c r="AJ208">
        <v>0</v>
      </c>
      <c r="AK208" t="s">
        <v>71</v>
      </c>
      <c r="AL208" t="s">
        <v>437</v>
      </c>
      <c r="AM208">
        <v>1000</v>
      </c>
      <c r="AN208" t="s">
        <v>438</v>
      </c>
      <c r="AO208">
        <v>1000000</v>
      </c>
      <c r="AP208" t="s">
        <v>439</v>
      </c>
      <c r="AQ208">
        <v>5</v>
      </c>
      <c r="AR208" t="s">
        <v>440</v>
      </c>
      <c r="AS208">
        <v>100</v>
      </c>
      <c r="AT208" t="s">
        <v>441</v>
      </c>
      <c r="AU208">
        <v>50</v>
      </c>
      <c r="AV208" t="s">
        <v>442</v>
      </c>
      <c r="AW208">
        <v>10000</v>
      </c>
      <c r="AX208" t="s">
        <v>443</v>
      </c>
      <c r="AY208">
        <v>100</v>
      </c>
      <c r="AZ208" t="s">
        <v>444</v>
      </c>
      <c r="BA208">
        <v>0</v>
      </c>
      <c r="BB208" t="s">
        <v>445</v>
      </c>
      <c r="BC208">
        <v>1000000</v>
      </c>
    </row>
    <row r="209" spans="1:55">
      <c r="A209">
        <v>905</v>
      </c>
      <c r="B209" t="s">
        <v>425</v>
      </c>
      <c r="C209">
        <v>1</v>
      </c>
      <c r="D209" t="s">
        <v>426</v>
      </c>
      <c r="E209">
        <v>1072</v>
      </c>
      <c r="F209" t="s">
        <v>427</v>
      </c>
      <c r="G209" t="s">
        <v>428</v>
      </c>
      <c r="H209">
        <v>0</v>
      </c>
      <c r="I209" t="s">
        <v>429</v>
      </c>
      <c r="J209">
        <v>0.002119</v>
      </c>
      <c r="K209" t="s">
        <v>71</v>
      </c>
      <c r="L209" t="s">
        <v>430</v>
      </c>
      <c r="M209">
        <v>516.9642</v>
      </c>
      <c r="N209" t="s">
        <v>71</v>
      </c>
      <c r="O209" t="s">
        <v>431</v>
      </c>
      <c r="P209">
        <v>0.007288</v>
      </c>
      <c r="Q209" t="s">
        <v>71</v>
      </c>
      <c r="R209" t="s">
        <v>432</v>
      </c>
      <c r="S209" t="e">
        <f ca="1">-nan(ind)</f>
        <v>#NAME?</v>
      </c>
      <c r="T209" t="s">
        <v>71</v>
      </c>
      <c r="U209" t="s">
        <v>70</v>
      </c>
      <c r="V209">
        <v>0.313879</v>
      </c>
      <c r="W209" t="s">
        <v>71</v>
      </c>
      <c r="X209" t="s">
        <v>433</v>
      </c>
      <c r="Y209">
        <v>0</v>
      </c>
      <c r="Z209" t="s">
        <v>72</v>
      </c>
      <c r="AA209">
        <v>0</v>
      </c>
      <c r="AB209" t="s">
        <v>71</v>
      </c>
      <c r="AC209" t="s">
        <v>73</v>
      </c>
      <c r="AD209">
        <v>0</v>
      </c>
      <c r="AE209" t="s">
        <v>71</v>
      </c>
      <c r="AF209" t="s">
        <v>446</v>
      </c>
      <c r="AG209">
        <v>0</v>
      </c>
      <c r="AH209" t="s">
        <v>71</v>
      </c>
      <c r="AI209" t="s">
        <v>74</v>
      </c>
      <c r="AJ209">
        <v>0</v>
      </c>
      <c r="AK209" t="s">
        <v>71</v>
      </c>
      <c r="AL209" t="s">
        <v>437</v>
      </c>
      <c r="AM209">
        <v>1000</v>
      </c>
      <c r="AN209" t="s">
        <v>438</v>
      </c>
      <c r="AO209">
        <v>100000</v>
      </c>
      <c r="AP209" t="s">
        <v>439</v>
      </c>
      <c r="AQ209">
        <v>5</v>
      </c>
      <c r="AR209" t="s">
        <v>440</v>
      </c>
      <c r="AS209">
        <v>500</v>
      </c>
      <c r="AT209" t="s">
        <v>441</v>
      </c>
      <c r="AU209">
        <v>20</v>
      </c>
      <c r="AV209" t="s">
        <v>442</v>
      </c>
      <c r="AW209">
        <v>10000</v>
      </c>
      <c r="AX209" t="s">
        <v>443</v>
      </c>
      <c r="AY209">
        <v>100</v>
      </c>
      <c r="AZ209" t="s">
        <v>444</v>
      </c>
      <c r="BA209">
        <v>0</v>
      </c>
      <c r="BB209" t="s">
        <v>445</v>
      </c>
      <c r="BC209">
        <v>1000000</v>
      </c>
    </row>
    <row r="210" spans="1:55">
      <c r="A210">
        <v>904</v>
      </c>
      <c r="B210" t="s">
        <v>425</v>
      </c>
      <c r="C210">
        <v>1</v>
      </c>
      <c r="D210" t="s">
        <v>426</v>
      </c>
      <c r="E210">
        <v>1072</v>
      </c>
      <c r="F210" t="s">
        <v>427</v>
      </c>
      <c r="G210" t="s">
        <v>428</v>
      </c>
      <c r="H210">
        <v>0</v>
      </c>
      <c r="I210" t="s">
        <v>429</v>
      </c>
      <c r="J210">
        <v>0.002192</v>
      </c>
      <c r="K210" t="s">
        <v>71</v>
      </c>
      <c r="L210" t="s">
        <v>430</v>
      </c>
      <c r="M210">
        <v>529.5636</v>
      </c>
      <c r="N210" t="s">
        <v>71</v>
      </c>
      <c r="O210" t="s">
        <v>431</v>
      </c>
      <c r="P210">
        <v>0.007487</v>
      </c>
      <c r="Q210" t="s">
        <v>71</v>
      </c>
      <c r="R210" t="s">
        <v>432</v>
      </c>
      <c r="S210" t="e">
        <f ca="1">-nan(ind)</f>
        <v>#NAME?</v>
      </c>
      <c r="T210" t="s">
        <v>71</v>
      </c>
      <c r="U210" t="s">
        <v>70</v>
      </c>
      <c r="V210">
        <v>3.903699</v>
      </c>
      <c r="W210" t="s">
        <v>71</v>
      </c>
      <c r="X210" t="s">
        <v>433</v>
      </c>
      <c r="Y210">
        <v>0</v>
      </c>
      <c r="Z210" t="s">
        <v>72</v>
      </c>
      <c r="AA210">
        <v>0</v>
      </c>
      <c r="AB210" t="s">
        <v>71</v>
      </c>
      <c r="AC210" t="s">
        <v>73</v>
      </c>
      <c r="AD210">
        <v>0</v>
      </c>
      <c r="AE210" t="s">
        <v>71</v>
      </c>
      <c r="AF210" t="s">
        <v>446</v>
      </c>
      <c r="AG210">
        <v>0</v>
      </c>
      <c r="AH210" t="s">
        <v>71</v>
      </c>
      <c r="AI210" t="s">
        <v>74</v>
      </c>
      <c r="AJ210">
        <v>0</v>
      </c>
      <c r="AK210" t="s">
        <v>71</v>
      </c>
      <c r="AL210" t="s">
        <v>437</v>
      </c>
      <c r="AM210">
        <v>1000</v>
      </c>
      <c r="AN210" t="s">
        <v>438</v>
      </c>
      <c r="AO210">
        <v>100000</v>
      </c>
      <c r="AP210" t="s">
        <v>439</v>
      </c>
      <c r="AQ210">
        <v>5</v>
      </c>
      <c r="AR210" t="s">
        <v>440</v>
      </c>
      <c r="AS210">
        <v>500</v>
      </c>
      <c r="AT210" t="s">
        <v>441</v>
      </c>
      <c r="AU210">
        <v>20</v>
      </c>
      <c r="AV210" t="s">
        <v>442</v>
      </c>
      <c r="AW210">
        <v>10000</v>
      </c>
      <c r="AX210" t="s">
        <v>443</v>
      </c>
      <c r="AY210">
        <v>100</v>
      </c>
      <c r="AZ210" t="s">
        <v>444</v>
      </c>
      <c r="BA210">
        <v>0</v>
      </c>
      <c r="BB210" t="s">
        <v>445</v>
      </c>
      <c r="BC210">
        <v>1000000</v>
      </c>
    </row>
    <row r="211" spans="1:55">
      <c r="A211">
        <v>903</v>
      </c>
      <c r="B211" t="s">
        <v>425</v>
      </c>
      <c r="C211">
        <v>1</v>
      </c>
      <c r="D211" t="s">
        <v>426</v>
      </c>
      <c r="E211">
        <v>9</v>
      </c>
      <c r="F211" t="s">
        <v>427</v>
      </c>
      <c r="G211" t="s">
        <v>428</v>
      </c>
      <c r="H211">
        <v>246.526</v>
      </c>
      <c r="I211" t="s">
        <v>429</v>
      </c>
      <c r="J211">
        <v>0.000671</v>
      </c>
      <c r="K211" t="s">
        <v>71</v>
      </c>
      <c r="L211" t="s">
        <v>430</v>
      </c>
      <c r="M211">
        <v>5.2926</v>
      </c>
      <c r="N211" t="s">
        <v>71</v>
      </c>
      <c r="O211" t="s">
        <v>431</v>
      </c>
      <c r="P211">
        <v>0.000724</v>
      </c>
      <c r="Q211" t="s">
        <v>71</v>
      </c>
      <c r="R211" t="s">
        <v>432</v>
      </c>
      <c r="S211" t="e">
        <f ca="1">-nan(ind)</f>
        <v>#NAME?</v>
      </c>
      <c r="T211" t="s">
        <v>71</v>
      </c>
      <c r="U211" t="s">
        <v>70</v>
      </c>
      <c r="V211">
        <v>0.425468</v>
      </c>
      <c r="W211" t="s">
        <v>71</v>
      </c>
      <c r="X211" t="s">
        <v>433</v>
      </c>
      <c r="Y211">
        <v>0</v>
      </c>
      <c r="Z211" t="s">
        <v>72</v>
      </c>
      <c r="AA211">
        <v>0</v>
      </c>
      <c r="AB211" t="s">
        <v>71</v>
      </c>
      <c r="AC211" t="s">
        <v>73</v>
      </c>
      <c r="AD211">
        <v>0</v>
      </c>
      <c r="AE211" t="s">
        <v>71</v>
      </c>
      <c r="AF211" t="s">
        <v>446</v>
      </c>
      <c r="AG211">
        <v>0</v>
      </c>
      <c r="AH211" t="s">
        <v>71</v>
      </c>
      <c r="AI211" t="s">
        <v>74</v>
      </c>
      <c r="AJ211">
        <v>0</v>
      </c>
      <c r="AK211" t="s">
        <v>71</v>
      </c>
      <c r="AL211" t="s">
        <v>437</v>
      </c>
      <c r="AM211">
        <v>1000</v>
      </c>
      <c r="AN211" t="s">
        <v>438</v>
      </c>
      <c r="AO211">
        <v>100000</v>
      </c>
      <c r="AP211" t="s">
        <v>439</v>
      </c>
      <c r="AQ211">
        <v>5</v>
      </c>
      <c r="AR211" t="s">
        <v>440</v>
      </c>
      <c r="AS211">
        <v>500</v>
      </c>
      <c r="AT211" t="s">
        <v>441</v>
      </c>
      <c r="AU211">
        <v>20</v>
      </c>
      <c r="AV211" t="s">
        <v>442</v>
      </c>
      <c r="AW211">
        <v>20</v>
      </c>
      <c r="AX211" t="s">
        <v>443</v>
      </c>
      <c r="AY211">
        <v>1</v>
      </c>
      <c r="AZ211" t="s">
        <v>444</v>
      </c>
      <c r="BA211">
        <v>0</v>
      </c>
      <c r="BB211" t="s">
        <v>445</v>
      </c>
      <c r="BC211">
        <v>1000000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10" workbookViewId="0">
      <selection activeCell="V17" sqref="V13:V17"/>
    </sheetView>
  </sheetViews>
  <sheetFormatPr defaultColWidth="9" defaultRowHeight="13.5"/>
  <sheetData>
    <row r="1" spans="1:55">
      <c r="A1">
        <v>1181</v>
      </c>
      <c r="B1" t="s">
        <v>425</v>
      </c>
      <c r="C1">
        <v>4</v>
      </c>
      <c r="D1" t="s">
        <v>426</v>
      </c>
      <c r="E1">
        <v>189</v>
      </c>
      <c r="F1" t="s">
        <v>427</v>
      </c>
      <c r="G1" t="s">
        <v>428</v>
      </c>
      <c r="H1">
        <v>35560.055</v>
      </c>
      <c r="I1" t="s">
        <v>429</v>
      </c>
      <c r="J1">
        <v>0.000151</v>
      </c>
      <c r="K1" t="s">
        <v>71</v>
      </c>
      <c r="L1" t="s">
        <v>430</v>
      </c>
      <c r="M1">
        <v>108.384279</v>
      </c>
      <c r="N1" t="s">
        <v>71</v>
      </c>
      <c r="O1" t="s">
        <v>431</v>
      </c>
      <c r="P1">
        <v>0.000259</v>
      </c>
      <c r="Q1" t="s">
        <v>71</v>
      </c>
      <c r="R1" t="s">
        <v>432</v>
      </c>
      <c r="S1" t="e">
        <f t="shared" ref="S1:S19" si="0">-nan</f>
        <v>#NAME?</v>
      </c>
      <c r="T1" t="s">
        <v>71</v>
      </c>
      <c r="U1" t="s">
        <v>70</v>
      </c>
      <c r="V1">
        <v>0.190168</v>
      </c>
      <c r="W1" t="s">
        <v>71</v>
      </c>
      <c r="X1" t="s">
        <v>433</v>
      </c>
      <c r="Y1">
        <v>0</v>
      </c>
      <c r="Z1" t="s">
        <v>72</v>
      </c>
      <c r="AA1">
        <v>0</v>
      </c>
      <c r="AB1" t="s">
        <v>71</v>
      </c>
      <c r="AC1" t="s">
        <v>73</v>
      </c>
      <c r="AD1">
        <v>0</v>
      </c>
      <c r="AE1" t="s">
        <v>71</v>
      </c>
      <c r="AF1" t="s">
        <v>446</v>
      </c>
      <c r="AG1">
        <v>0</v>
      </c>
      <c r="AH1" t="s">
        <v>71</v>
      </c>
      <c r="AI1" t="s">
        <v>74</v>
      </c>
      <c r="AJ1">
        <v>0</v>
      </c>
      <c r="AK1" t="s">
        <v>71</v>
      </c>
      <c r="AL1" t="s">
        <v>437</v>
      </c>
      <c r="AM1">
        <v>1000</v>
      </c>
      <c r="AN1" t="s">
        <v>438</v>
      </c>
      <c r="AO1">
        <v>1000000</v>
      </c>
      <c r="AP1" t="s">
        <v>439</v>
      </c>
      <c r="AQ1">
        <v>5</v>
      </c>
      <c r="AR1" t="s">
        <v>440</v>
      </c>
      <c r="AS1">
        <v>1000</v>
      </c>
      <c r="AT1" t="s">
        <v>441</v>
      </c>
      <c r="AU1">
        <v>20</v>
      </c>
      <c r="AV1" t="s">
        <v>442</v>
      </c>
      <c r="AW1">
        <v>30</v>
      </c>
      <c r="AX1" t="s">
        <v>443</v>
      </c>
      <c r="AY1">
        <v>1</v>
      </c>
      <c r="AZ1" t="s">
        <v>444</v>
      </c>
      <c r="BA1">
        <v>0</v>
      </c>
      <c r="BB1" t="s">
        <v>445</v>
      </c>
      <c r="BC1">
        <v>1000000</v>
      </c>
    </row>
    <row r="2" spans="1:55">
      <c r="A2">
        <v>1180</v>
      </c>
      <c r="B2" t="s">
        <v>425</v>
      </c>
      <c r="C2">
        <v>4</v>
      </c>
      <c r="D2" t="s">
        <v>426</v>
      </c>
      <c r="E2">
        <v>453</v>
      </c>
      <c r="F2" t="s">
        <v>427</v>
      </c>
      <c r="G2" t="s">
        <v>428</v>
      </c>
      <c r="H2">
        <v>65121.369</v>
      </c>
      <c r="I2" t="s">
        <v>429</v>
      </c>
      <c r="J2">
        <v>0.00018</v>
      </c>
      <c r="K2" t="s">
        <v>71</v>
      </c>
      <c r="L2" t="s">
        <v>430</v>
      </c>
      <c r="M2">
        <v>192.281944</v>
      </c>
      <c r="N2" t="s">
        <v>71</v>
      </c>
      <c r="O2" t="s">
        <v>431</v>
      </c>
      <c r="P2">
        <v>0.000373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0.113712</v>
      </c>
      <c r="W2" t="s">
        <v>71</v>
      </c>
      <c r="X2" t="s">
        <v>433</v>
      </c>
      <c r="Y2">
        <v>0</v>
      </c>
      <c r="Z2" t="s">
        <v>72</v>
      </c>
      <c r="AA2">
        <v>0</v>
      </c>
      <c r="AB2" t="s">
        <v>71</v>
      </c>
      <c r="AC2" t="s">
        <v>73</v>
      </c>
      <c r="AD2">
        <v>0</v>
      </c>
      <c r="AE2" t="s">
        <v>71</v>
      </c>
      <c r="AF2" t="s">
        <v>446</v>
      </c>
      <c r="AG2">
        <v>0</v>
      </c>
      <c r="AH2" t="s">
        <v>71</v>
      </c>
      <c r="AI2" t="s">
        <v>74</v>
      </c>
      <c r="AJ2">
        <v>0</v>
      </c>
      <c r="AK2" t="s">
        <v>71</v>
      </c>
      <c r="AL2" t="s">
        <v>437</v>
      </c>
      <c r="AM2">
        <v>1000</v>
      </c>
      <c r="AN2" t="s">
        <v>438</v>
      </c>
      <c r="AO2">
        <v>1000000</v>
      </c>
      <c r="AP2" t="s">
        <v>439</v>
      </c>
      <c r="AQ2">
        <v>5</v>
      </c>
      <c r="AR2" t="s">
        <v>440</v>
      </c>
      <c r="AS2">
        <v>1000</v>
      </c>
      <c r="AT2" t="s">
        <v>441</v>
      </c>
      <c r="AU2">
        <v>20</v>
      </c>
      <c r="AV2" t="s">
        <v>442</v>
      </c>
      <c r="AW2">
        <v>100</v>
      </c>
      <c r="AX2" t="s">
        <v>443</v>
      </c>
      <c r="AY2">
        <v>5</v>
      </c>
      <c r="AZ2" t="s">
        <v>444</v>
      </c>
      <c r="BA2">
        <v>0</v>
      </c>
      <c r="BB2" t="s">
        <v>445</v>
      </c>
      <c r="BC2">
        <v>1000000</v>
      </c>
    </row>
    <row r="3" spans="1:55">
      <c r="A3">
        <v>1179</v>
      </c>
      <c r="B3" t="s">
        <v>425</v>
      </c>
      <c r="C3">
        <v>4</v>
      </c>
      <c r="D3" t="s">
        <v>426</v>
      </c>
      <c r="E3">
        <v>1207</v>
      </c>
      <c r="F3" t="s">
        <v>427</v>
      </c>
      <c r="G3" t="s">
        <v>428</v>
      </c>
      <c r="H3">
        <v>22228.129</v>
      </c>
      <c r="I3" t="s">
        <v>429</v>
      </c>
      <c r="J3">
        <v>0.000262</v>
      </c>
      <c r="K3" t="s">
        <v>71</v>
      </c>
      <c r="L3" t="s">
        <v>430</v>
      </c>
      <c r="M3">
        <v>429.473475</v>
      </c>
      <c r="N3" t="s">
        <v>71</v>
      </c>
      <c r="O3" t="s">
        <v>431</v>
      </c>
      <c r="P3">
        <v>0.000691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0.118615</v>
      </c>
      <c r="W3" t="s">
        <v>71</v>
      </c>
      <c r="X3" t="s">
        <v>433</v>
      </c>
      <c r="Y3">
        <v>0</v>
      </c>
      <c r="Z3" t="s">
        <v>72</v>
      </c>
      <c r="AA3">
        <v>0</v>
      </c>
      <c r="AB3" t="s">
        <v>71</v>
      </c>
      <c r="AC3" t="s">
        <v>73</v>
      </c>
      <c r="AD3">
        <v>0</v>
      </c>
      <c r="AE3" t="s">
        <v>71</v>
      </c>
      <c r="AF3" t="s">
        <v>446</v>
      </c>
      <c r="AG3">
        <v>0</v>
      </c>
      <c r="AH3" t="s">
        <v>71</v>
      </c>
      <c r="AI3" t="s">
        <v>74</v>
      </c>
      <c r="AJ3">
        <v>0</v>
      </c>
      <c r="AK3" t="s">
        <v>71</v>
      </c>
      <c r="AL3" t="s">
        <v>437</v>
      </c>
      <c r="AM3">
        <v>1000</v>
      </c>
      <c r="AN3" t="s">
        <v>438</v>
      </c>
      <c r="AO3">
        <v>1000000</v>
      </c>
      <c r="AP3" t="s">
        <v>439</v>
      </c>
      <c r="AQ3">
        <v>5</v>
      </c>
      <c r="AR3" t="s">
        <v>440</v>
      </c>
      <c r="AS3">
        <v>1000</v>
      </c>
      <c r="AT3" t="s">
        <v>441</v>
      </c>
      <c r="AU3">
        <v>20</v>
      </c>
      <c r="AV3" t="s">
        <v>442</v>
      </c>
      <c r="AW3">
        <v>300</v>
      </c>
      <c r="AX3" t="s">
        <v>443</v>
      </c>
      <c r="AY3">
        <v>15</v>
      </c>
      <c r="AZ3" t="s">
        <v>444</v>
      </c>
      <c r="BA3">
        <v>0</v>
      </c>
      <c r="BB3" t="s">
        <v>445</v>
      </c>
      <c r="BC3">
        <v>1000000</v>
      </c>
    </row>
    <row r="4" spans="1:55">
      <c r="A4">
        <v>1178</v>
      </c>
      <c r="B4" t="s">
        <v>425</v>
      </c>
      <c r="C4">
        <v>3</v>
      </c>
      <c r="D4" t="s">
        <v>426</v>
      </c>
      <c r="E4">
        <v>1941</v>
      </c>
      <c r="F4" t="s">
        <v>427</v>
      </c>
      <c r="G4" t="s">
        <v>428</v>
      </c>
      <c r="H4">
        <v>6485.276</v>
      </c>
      <c r="I4" t="s">
        <v>429</v>
      </c>
      <c r="J4">
        <v>0.000458</v>
      </c>
      <c r="K4" t="s">
        <v>71</v>
      </c>
      <c r="L4" t="s">
        <v>430</v>
      </c>
      <c r="M4">
        <v>570.751822</v>
      </c>
      <c r="N4" t="s">
        <v>71</v>
      </c>
      <c r="O4" t="s">
        <v>431</v>
      </c>
      <c r="P4">
        <v>0.001029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0.122237</v>
      </c>
      <c r="W4" t="s">
        <v>71</v>
      </c>
      <c r="X4" t="s">
        <v>433</v>
      </c>
      <c r="Y4">
        <v>0</v>
      </c>
      <c r="Z4" t="s">
        <v>72</v>
      </c>
      <c r="AA4">
        <v>0</v>
      </c>
      <c r="AB4" t="s">
        <v>71</v>
      </c>
      <c r="AC4" t="s">
        <v>73</v>
      </c>
      <c r="AD4">
        <v>0</v>
      </c>
      <c r="AE4" t="s">
        <v>71</v>
      </c>
      <c r="AF4" t="s">
        <v>446</v>
      </c>
      <c r="AG4">
        <v>0</v>
      </c>
      <c r="AH4" t="s">
        <v>71</v>
      </c>
      <c r="AI4" t="s">
        <v>74</v>
      </c>
      <c r="AJ4">
        <v>0</v>
      </c>
      <c r="AK4" t="s">
        <v>71</v>
      </c>
      <c r="AL4" t="s">
        <v>437</v>
      </c>
      <c r="AM4">
        <v>1000</v>
      </c>
      <c r="AN4" t="s">
        <v>438</v>
      </c>
      <c r="AO4">
        <v>1000000</v>
      </c>
      <c r="AP4" t="s">
        <v>439</v>
      </c>
      <c r="AQ4">
        <v>5</v>
      </c>
      <c r="AR4" t="s">
        <v>440</v>
      </c>
      <c r="AS4">
        <v>1000</v>
      </c>
      <c r="AT4" t="s">
        <v>441</v>
      </c>
      <c r="AU4">
        <v>20</v>
      </c>
      <c r="AV4" t="s">
        <v>442</v>
      </c>
      <c r="AW4">
        <v>1000</v>
      </c>
      <c r="AX4" t="s">
        <v>443</v>
      </c>
      <c r="AY4">
        <v>50</v>
      </c>
      <c r="AZ4" t="s">
        <v>444</v>
      </c>
      <c r="BA4">
        <v>0</v>
      </c>
      <c r="BB4" t="s">
        <v>445</v>
      </c>
      <c r="BC4">
        <v>1000000</v>
      </c>
    </row>
    <row r="5" spans="1:55">
      <c r="A5">
        <v>1177</v>
      </c>
      <c r="B5" t="s">
        <v>425</v>
      </c>
      <c r="C5">
        <v>2</v>
      </c>
      <c r="D5" t="s">
        <v>426</v>
      </c>
      <c r="E5">
        <v>2809</v>
      </c>
      <c r="F5" t="s">
        <v>427</v>
      </c>
      <c r="G5" t="s">
        <v>428</v>
      </c>
      <c r="H5">
        <v>2209.782</v>
      </c>
      <c r="I5" t="s">
        <v>429</v>
      </c>
      <c r="J5">
        <v>0.000968</v>
      </c>
      <c r="K5" t="s">
        <v>71</v>
      </c>
      <c r="L5" t="s">
        <v>430</v>
      </c>
      <c r="M5">
        <v>666.059163</v>
      </c>
      <c r="N5" t="s">
        <v>71</v>
      </c>
      <c r="O5" t="s">
        <v>431</v>
      </c>
      <c r="P5">
        <v>0.001634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0.112586</v>
      </c>
      <c r="W5" t="s">
        <v>71</v>
      </c>
      <c r="X5" t="s">
        <v>433</v>
      </c>
      <c r="Y5">
        <v>0</v>
      </c>
      <c r="Z5" t="s">
        <v>72</v>
      </c>
      <c r="AA5">
        <v>0</v>
      </c>
      <c r="AB5" t="s">
        <v>71</v>
      </c>
      <c r="AC5" t="s">
        <v>73</v>
      </c>
      <c r="AD5">
        <v>0</v>
      </c>
      <c r="AE5" t="s">
        <v>71</v>
      </c>
      <c r="AF5" t="s">
        <v>446</v>
      </c>
      <c r="AG5">
        <v>0</v>
      </c>
      <c r="AH5" t="s">
        <v>71</v>
      </c>
      <c r="AI5" t="s">
        <v>74</v>
      </c>
      <c r="AJ5">
        <v>0</v>
      </c>
      <c r="AK5" t="s">
        <v>71</v>
      </c>
      <c r="AL5" t="s">
        <v>437</v>
      </c>
      <c r="AM5">
        <v>1000</v>
      </c>
      <c r="AN5" t="s">
        <v>438</v>
      </c>
      <c r="AO5">
        <v>1000000</v>
      </c>
      <c r="AP5" t="s">
        <v>439</v>
      </c>
      <c r="AQ5">
        <v>5</v>
      </c>
      <c r="AR5" t="s">
        <v>440</v>
      </c>
      <c r="AS5">
        <v>1000</v>
      </c>
      <c r="AT5" t="s">
        <v>441</v>
      </c>
      <c r="AU5">
        <v>20</v>
      </c>
      <c r="AV5" t="s">
        <v>442</v>
      </c>
      <c r="AW5">
        <v>3000</v>
      </c>
      <c r="AX5" t="s">
        <v>443</v>
      </c>
      <c r="AY5">
        <v>150</v>
      </c>
      <c r="AZ5" t="s">
        <v>444</v>
      </c>
      <c r="BA5">
        <v>0</v>
      </c>
      <c r="BB5" t="s">
        <v>445</v>
      </c>
      <c r="BC5">
        <v>1000000</v>
      </c>
    </row>
    <row r="6" spans="1:55">
      <c r="A6">
        <v>1176</v>
      </c>
      <c r="B6" t="s">
        <v>425</v>
      </c>
      <c r="C6">
        <v>1</v>
      </c>
      <c r="D6" t="s">
        <v>426</v>
      </c>
      <c r="E6">
        <v>4419</v>
      </c>
      <c r="F6" t="s">
        <v>427</v>
      </c>
      <c r="G6" t="s">
        <v>428</v>
      </c>
      <c r="H6">
        <v>641.691</v>
      </c>
      <c r="I6" t="s">
        <v>429</v>
      </c>
      <c r="J6">
        <v>0.001607</v>
      </c>
      <c r="K6" t="s">
        <v>71</v>
      </c>
      <c r="L6" t="s">
        <v>430</v>
      </c>
      <c r="M6">
        <v>854.027764</v>
      </c>
      <c r="N6" t="s">
        <v>71</v>
      </c>
      <c r="O6" t="s">
        <v>431</v>
      </c>
      <c r="P6">
        <v>0.002461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0.104509</v>
      </c>
      <c r="W6" t="s">
        <v>71</v>
      </c>
      <c r="X6" t="s">
        <v>433</v>
      </c>
      <c r="Y6">
        <v>0</v>
      </c>
      <c r="Z6" t="s">
        <v>72</v>
      </c>
      <c r="AA6">
        <v>0</v>
      </c>
      <c r="AB6" t="s">
        <v>71</v>
      </c>
      <c r="AC6" t="s">
        <v>73</v>
      </c>
      <c r="AD6">
        <v>0</v>
      </c>
      <c r="AE6" t="s">
        <v>71</v>
      </c>
      <c r="AF6" t="s">
        <v>446</v>
      </c>
      <c r="AG6">
        <v>0</v>
      </c>
      <c r="AH6" t="s">
        <v>71</v>
      </c>
      <c r="AI6" t="s">
        <v>74</v>
      </c>
      <c r="AJ6">
        <v>0</v>
      </c>
      <c r="AK6" t="s">
        <v>71</v>
      </c>
      <c r="AL6" t="s">
        <v>437</v>
      </c>
      <c r="AM6">
        <v>1000</v>
      </c>
      <c r="AN6" t="s">
        <v>438</v>
      </c>
      <c r="AO6">
        <v>1000000</v>
      </c>
      <c r="AP6" t="s">
        <v>439</v>
      </c>
      <c r="AQ6">
        <v>5</v>
      </c>
      <c r="AR6" t="s">
        <v>440</v>
      </c>
      <c r="AS6">
        <v>1000</v>
      </c>
      <c r="AT6" t="s">
        <v>441</v>
      </c>
      <c r="AU6">
        <v>20</v>
      </c>
      <c r="AV6" t="s">
        <v>442</v>
      </c>
      <c r="AW6">
        <v>10000</v>
      </c>
      <c r="AX6" t="s">
        <v>443</v>
      </c>
      <c r="AY6">
        <v>500</v>
      </c>
      <c r="AZ6" t="s">
        <v>444</v>
      </c>
      <c r="BA6">
        <v>0</v>
      </c>
      <c r="BB6" t="s">
        <v>445</v>
      </c>
      <c r="BC6">
        <v>1000000</v>
      </c>
    </row>
    <row r="7" spans="1:55">
      <c r="A7">
        <v>1102</v>
      </c>
      <c r="B7" t="s">
        <v>425</v>
      </c>
      <c r="C7">
        <v>1</v>
      </c>
      <c r="D7" t="s">
        <v>426</v>
      </c>
      <c r="E7">
        <v>592</v>
      </c>
      <c r="F7" t="s">
        <v>427</v>
      </c>
      <c r="G7" t="s">
        <v>428</v>
      </c>
      <c r="H7">
        <v>1.068</v>
      </c>
      <c r="I7" t="s">
        <v>429</v>
      </c>
      <c r="J7">
        <v>0.001306</v>
      </c>
      <c r="K7" t="s">
        <v>71</v>
      </c>
      <c r="L7" t="s">
        <v>430</v>
      </c>
      <c r="M7">
        <v>207.622818</v>
      </c>
      <c r="N7" t="s">
        <v>71</v>
      </c>
      <c r="O7" t="s">
        <v>431</v>
      </c>
      <c r="P7">
        <v>0.001513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0.202728</v>
      </c>
      <c r="W7" t="s">
        <v>71</v>
      </c>
      <c r="X7" t="s">
        <v>433</v>
      </c>
      <c r="Y7">
        <v>0</v>
      </c>
      <c r="Z7" t="s">
        <v>72</v>
      </c>
      <c r="AA7">
        <v>0</v>
      </c>
      <c r="AB7" t="s">
        <v>71</v>
      </c>
      <c r="AC7" t="s">
        <v>73</v>
      </c>
      <c r="AD7">
        <v>0</v>
      </c>
      <c r="AE7" t="s">
        <v>71</v>
      </c>
      <c r="AF7" t="s">
        <v>446</v>
      </c>
      <c r="AG7">
        <v>0</v>
      </c>
      <c r="AH7" t="s">
        <v>71</v>
      </c>
      <c r="AI7" t="s">
        <v>74</v>
      </c>
      <c r="AJ7">
        <v>0</v>
      </c>
      <c r="AK7" t="s">
        <v>71</v>
      </c>
      <c r="AL7" t="s">
        <v>437</v>
      </c>
      <c r="AM7">
        <v>1000</v>
      </c>
      <c r="AN7" t="s">
        <v>438</v>
      </c>
      <c r="AO7">
        <v>1000000</v>
      </c>
      <c r="AP7" t="s">
        <v>439</v>
      </c>
      <c r="AQ7">
        <v>10</v>
      </c>
      <c r="AR7" t="s">
        <v>440</v>
      </c>
      <c r="AS7">
        <v>1000</v>
      </c>
      <c r="AT7" t="s">
        <v>441</v>
      </c>
      <c r="AU7">
        <v>10</v>
      </c>
      <c r="AV7" t="s">
        <v>442</v>
      </c>
      <c r="AW7">
        <v>1000</v>
      </c>
      <c r="AX7" t="s">
        <v>443</v>
      </c>
      <c r="AY7">
        <v>100</v>
      </c>
      <c r="AZ7" t="s">
        <v>444</v>
      </c>
      <c r="BA7">
        <v>0</v>
      </c>
      <c r="BB7" t="s">
        <v>445</v>
      </c>
      <c r="BC7">
        <v>1000000</v>
      </c>
    </row>
    <row r="8" spans="1:55">
      <c r="A8">
        <v>1101</v>
      </c>
      <c r="B8" t="s">
        <v>425</v>
      </c>
      <c r="C8">
        <v>1</v>
      </c>
      <c r="D8" t="s">
        <v>426</v>
      </c>
      <c r="E8">
        <v>581</v>
      </c>
      <c r="F8" t="s">
        <v>427</v>
      </c>
      <c r="G8" t="s">
        <v>428</v>
      </c>
      <c r="H8">
        <v>20.724</v>
      </c>
      <c r="I8" t="s">
        <v>429</v>
      </c>
      <c r="J8">
        <v>0.001248</v>
      </c>
      <c r="K8" t="s">
        <v>71</v>
      </c>
      <c r="L8" t="s">
        <v>430</v>
      </c>
      <c r="M8">
        <v>211.567511</v>
      </c>
      <c r="N8" t="s">
        <v>71</v>
      </c>
      <c r="O8" t="s">
        <v>431</v>
      </c>
      <c r="P8">
        <v>0.00146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3.763366</v>
      </c>
      <c r="W8" t="s">
        <v>71</v>
      </c>
      <c r="X8" t="s">
        <v>433</v>
      </c>
      <c r="Y8">
        <v>0</v>
      </c>
      <c r="Z8" t="s">
        <v>72</v>
      </c>
      <c r="AA8">
        <v>0</v>
      </c>
      <c r="AB8" t="s">
        <v>71</v>
      </c>
      <c r="AC8" t="s">
        <v>73</v>
      </c>
      <c r="AD8">
        <v>0</v>
      </c>
      <c r="AE8" t="s">
        <v>71</v>
      </c>
      <c r="AF8" t="s">
        <v>446</v>
      </c>
      <c r="AG8">
        <v>0</v>
      </c>
      <c r="AH8" t="s">
        <v>71</v>
      </c>
      <c r="AI8" t="s">
        <v>74</v>
      </c>
      <c r="AJ8">
        <v>0</v>
      </c>
      <c r="AK8" t="s">
        <v>71</v>
      </c>
      <c r="AL8" t="s">
        <v>437</v>
      </c>
      <c r="AM8">
        <v>1000</v>
      </c>
      <c r="AN8" t="s">
        <v>438</v>
      </c>
      <c r="AO8">
        <v>1000000</v>
      </c>
      <c r="AP8" t="s">
        <v>439</v>
      </c>
      <c r="AQ8">
        <v>10</v>
      </c>
      <c r="AR8" t="s">
        <v>440</v>
      </c>
      <c r="AS8">
        <v>1000</v>
      </c>
      <c r="AT8" t="s">
        <v>441</v>
      </c>
      <c r="AU8">
        <v>200</v>
      </c>
      <c r="AV8" t="s">
        <v>442</v>
      </c>
      <c r="AW8">
        <v>1000</v>
      </c>
      <c r="AX8" t="s">
        <v>443</v>
      </c>
      <c r="AY8">
        <v>5</v>
      </c>
      <c r="AZ8" t="s">
        <v>444</v>
      </c>
      <c r="BA8">
        <v>0</v>
      </c>
      <c r="BB8" t="s">
        <v>445</v>
      </c>
      <c r="BC8">
        <v>1000000</v>
      </c>
    </row>
    <row r="9" spans="1:55">
      <c r="A9">
        <v>1100</v>
      </c>
      <c r="B9" t="s">
        <v>425</v>
      </c>
      <c r="C9">
        <v>1</v>
      </c>
      <c r="D9" t="s">
        <v>426</v>
      </c>
      <c r="E9">
        <v>581</v>
      </c>
      <c r="F9" t="s">
        <v>427</v>
      </c>
      <c r="G9" t="s">
        <v>428</v>
      </c>
      <c r="H9">
        <v>5.373</v>
      </c>
      <c r="I9" t="s">
        <v>429</v>
      </c>
      <c r="J9">
        <v>0.001285</v>
      </c>
      <c r="K9" t="s">
        <v>71</v>
      </c>
      <c r="L9" t="s">
        <v>430</v>
      </c>
      <c r="M9">
        <v>209.135063</v>
      </c>
      <c r="N9" t="s">
        <v>71</v>
      </c>
      <c r="O9" t="s">
        <v>431</v>
      </c>
      <c r="P9">
        <v>0.001494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8.751316</v>
      </c>
      <c r="W9" t="s">
        <v>71</v>
      </c>
      <c r="X9" t="s">
        <v>433</v>
      </c>
      <c r="Y9">
        <v>0</v>
      </c>
      <c r="Z9" t="s">
        <v>72</v>
      </c>
      <c r="AA9">
        <v>0</v>
      </c>
      <c r="AB9" t="s">
        <v>71</v>
      </c>
      <c r="AC9" t="s">
        <v>73</v>
      </c>
      <c r="AD9">
        <v>0</v>
      </c>
      <c r="AE9" t="s">
        <v>71</v>
      </c>
      <c r="AF9" t="s">
        <v>446</v>
      </c>
      <c r="AG9">
        <v>0</v>
      </c>
      <c r="AH9" t="s">
        <v>71</v>
      </c>
      <c r="AI9" t="s">
        <v>74</v>
      </c>
      <c r="AJ9">
        <v>0</v>
      </c>
      <c r="AK9" t="s">
        <v>71</v>
      </c>
      <c r="AL9" t="s">
        <v>437</v>
      </c>
      <c r="AM9">
        <v>1000</v>
      </c>
      <c r="AN9" t="s">
        <v>438</v>
      </c>
      <c r="AO9">
        <v>1000000</v>
      </c>
      <c r="AP9" t="s">
        <v>439</v>
      </c>
      <c r="AQ9">
        <v>10</v>
      </c>
      <c r="AR9" t="s">
        <v>440</v>
      </c>
      <c r="AS9">
        <v>1000</v>
      </c>
      <c r="AT9" t="s">
        <v>441</v>
      </c>
      <c r="AU9">
        <v>400</v>
      </c>
      <c r="AV9" t="s">
        <v>442</v>
      </c>
      <c r="AW9">
        <v>1000</v>
      </c>
      <c r="AX9" t="s">
        <v>443</v>
      </c>
      <c r="AY9">
        <v>2</v>
      </c>
      <c r="AZ9" t="s">
        <v>444</v>
      </c>
      <c r="BA9">
        <v>0</v>
      </c>
      <c r="BB9" t="s">
        <v>445</v>
      </c>
      <c r="BC9">
        <v>1000000</v>
      </c>
    </row>
    <row r="10" spans="1:55">
      <c r="A10">
        <v>1099</v>
      </c>
      <c r="B10" t="s">
        <v>425</v>
      </c>
      <c r="C10">
        <v>1</v>
      </c>
      <c r="D10" t="s">
        <v>426</v>
      </c>
      <c r="E10">
        <v>581</v>
      </c>
      <c r="F10" t="s">
        <v>427</v>
      </c>
      <c r="G10" t="s">
        <v>428</v>
      </c>
      <c r="H10">
        <v>0.629</v>
      </c>
      <c r="I10" t="s">
        <v>429</v>
      </c>
      <c r="J10">
        <v>0.001294</v>
      </c>
      <c r="K10" t="s">
        <v>71</v>
      </c>
      <c r="L10" t="s">
        <v>430</v>
      </c>
      <c r="M10">
        <v>210.738558</v>
      </c>
      <c r="N10" t="s">
        <v>71</v>
      </c>
      <c r="O10" t="s">
        <v>431</v>
      </c>
      <c r="P10">
        <v>0.001504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14.874562</v>
      </c>
      <c r="W10" t="s">
        <v>71</v>
      </c>
      <c r="X10" t="s">
        <v>433</v>
      </c>
      <c r="Y10">
        <v>0</v>
      </c>
      <c r="Z10" t="s">
        <v>72</v>
      </c>
      <c r="AA10">
        <v>0</v>
      </c>
      <c r="AB10" t="s">
        <v>71</v>
      </c>
      <c r="AC10" t="s">
        <v>73</v>
      </c>
      <c r="AD10">
        <v>0</v>
      </c>
      <c r="AE10" t="s">
        <v>71</v>
      </c>
      <c r="AF10" t="s">
        <v>446</v>
      </c>
      <c r="AG10">
        <v>0</v>
      </c>
      <c r="AH10" t="s">
        <v>71</v>
      </c>
      <c r="AI10" t="s">
        <v>74</v>
      </c>
      <c r="AJ10">
        <v>0</v>
      </c>
      <c r="AK10" t="s">
        <v>71</v>
      </c>
      <c r="AL10" t="s">
        <v>437</v>
      </c>
      <c r="AM10">
        <v>1000</v>
      </c>
      <c r="AN10" t="s">
        <v>438</v>
      </c>
      <c r="AO10">
        <v>1000000</v>
      </c>
      <c r="AP10" t="s">
        <v>439</v>
      </c>
      <c r="AQ10">
        <v>10</v>
      </c>
      <c r="AR10" t="s">
        <v>440</v>
      </c>
      <c r="AS10">
        <v>1000</v>
      </c>
      <c r="AT10" t="s">
        <v>441</v>
      </c>
      <c r="AU10">
        <v>600</v>
      </c>
      <c r="AV10" t="s">
        <v>442</v>
      </c>
      <c r="AW10">
        <v>1000</v>
      </c>
      <c r="AX10" t="s">
        <v>443</v>
      </c>
      <c r="AY10">
        <v>1</v>
      </c>
      <c r="AZ10" t="s">
        <v>444</v>
      </c>
      <c r="BA10">
        <v>0</v>
      </c>
      <c r="BB10" t="s">
        <v>445</v>
      </c>
      <c r="BC10">
        <v>1000000</v>
      </c>
    </row>
    <row r="11" spans="1:55">
      <c r="A11">
        <v>1098</v>
      </c>
      <c r="B11" t="s">
        <v>425</v>
      </c>
      <c r="C11">
        <v>1</v>
      </c>
      <c r="D11" t="s">
        <v>426</v>
      </c>
      <c r="E11">
        <v>581</v>
      </c>
      <c r="F11" t="s">
        <v>427</v>
      </c>
      <c r="G11" t="s">
        <v>428</v>
      </c>
      <c r="H11">
        <v>11.115</v>
      </c>
      <c r="I11" t="s">
        <v>429</v>
      </c>
      <c r="J11">
        <v>0.001249</v>
      </c>
      <c r="K11" t="s">
        <v>71</v>
      </c>
      <c r="L11" t="s">
        <v>430</v>
      </c>
      <c r="M11">
        <v>208.504492</v>
      </c>
      <c r="N11" t="s">
        <v>71</v>
      </c>
      <c r="O11" t="s">
        <v>431</v>
      </c>
      <c r="P11">
        <v>0.001458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16.806104</v>
      </c>
      <c r="W11" t="s">
        <v>71</v>
      </c>
      <c r="X11" t="s">
        <v>433</v>
      </c>
      <c r="Y11">
        <v>0</v>
      </c>
      <c r="Z11" t="s">
        <v>72</v>
      </c>
      <c r="AA11">
        <v>0</v>
      </c>
      <c r="AB11" t="s">
        <v>71</v>
      </c>
      <c r="AC11" t="s">
        <v>73</v>
      </c>
      <c r="AD11">
        <v>0</v>
      </c>
      <c r="AE11" t="s">
        <v>71</v>
      </c>
      <c r="AF11" t="s">
        <v>446</v>
      </c>
      <c r="AG11">
        <v>0</v>
      </c>
      <c r="AH11" t="s">
        <v>71</v>
      </c>
      <c r="AI11" t="s">
        <v>74</v>
      </c>
      <c r="AJ11">
        <v>0</v>
      </c>
      <c r="AK11" t="s">
        <v>71</v>
      </c>
      <c r="AL11" t="s">
        <v>437</v>
      </c>
      <c r="AM11">
        <v>1000</v>
      </c>
      <c r="AN11" t="s">
        <v>438</v>
      </c>
      <c r="AO11">
        <v>1000000</v>
      </c>
      <c r="AP11" t="s">
        <v>439</v>
      </c>
      <c r="AQ11">
        <v>10</v>
      </c>
      <c r="AR11" t="s">
        <v>440</v>
      </c>
      <c r="AS11">
        <v>1000</v>
      </c>
      <c r="AT11" t="s">
        <v>441</v>
      </c>
      <c r="AU11">
        <v>800</v>
      </c>
      <c r="AV11" t="s">
        <v>442</v>
      </c>
      <c r="AW11">
        <v>1000</v>
      </c>
      <c r="AX11" t="s">
        <v>443</v>
      </c>
      <c r="AY11">
        <v>1</v>
      </c>
      <c r="AZ11" t="s">
        <v>444</v>
      </c>
      <c r="BA11">
        <v>0</v>
      </c>
      <c r="BB11" t="s">
        <v>445</v>
      </c>
      <c r="BC11">
        <v>1000000</v>
      </c>
    </row>
    <row r="12" spans="1:55">
      <c r="A12">
        <v>1097</v>
      </c>
      <c r="B12" t="s">
        <v>425</v>
      </c>
      <c r="C12">
        <v>1</v>
      </c>
      <c r="D12" t="s">
        <v>426</v>
      </c>
      <c r="E12">
        <v>581</v>
      </c>
      <c r="F12" t="s">
        <v>427</v>
      </c>
      <c r="G12" t="s">
        <v>428</v>
      </c>
      <c r="H12">
        <v>104.156</v>
      </c>
      <c r="I12" t="s">
        <v>429</v>
      </c>
      <c r="J12">
        <v>0.001233</v>
      </c>
      <c r="K12" t="s">
        <v>71</v>
      </c>
      <c r="L12" t="s">
        <v>430</v>
      </c>
      <c r="M12">
        <v>211.070872</v>
      </c>
      <c r="N12" t="s">
        <v>71</v>
      </c>
      <c r="O12" t="s">
        <v>431</v>
      </c>
      <c r="P12">
        <v>0.001444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18.832466</v>
      </c>
      <c r="W12" t="s">
        <v>71</v>
      </c>
      <c r="X12" t="s">
        <v>433</v>
      </c>
      <c r="Y12">
        <v>0</v>
      </c>
      <c r="Z12" t="s">
        <v>72</v>
      </c>
      <c r="AA12">
        <v>0</v>
      </c>
      <c r="AB12" t="s">
        <v>71</v>
      </c>
      <c r="AC12" t="s">
        <v>73</v>
      </c>
      <c r="AD12">
        <v>0</v>
      </c>
      <c r="AE12" t="s">
        <v>71</v>
      </c>
      <c r="AF12" t="s">
        <v>446</v>
      </c>
      <c r="AG12">
        <v>0</v>
      </c>
      <c r="AH12" t="s">
        <v>71</v>
      </c>
      <c r="AI12" t="s">
        <v>74</v>
      </c>
      <c r="AJ12">
        <v>0</v>
      </c>
      <c r="AK12" t="s">
        <v>71</v>
      </c>
      <c r="AL12" t="s">
        <v>437</v>
      </c>
      <c r="AM12">
        <v>1000</v>
      </c>
      <c r="AN12" t="s">
        <v>438</v>
      </c>
      <c r="AO12">
        <v>1000000</v>
      </c>
      <c r="AP12" t="s">
        <v>439</v>
      </c>
      <c r="AQ12">
        <v>10</v>
      </c>
      <c r="AR12" t="s">
        <v>440</v>
      </c>
      <c r="AS12">
        <v>1000</v>
      </c>
      <c r="AT12" t="s">
        <v>441</v>
      </c>
      <c r="AU12">
        <v>1000</v>
      </c>
      <c r="AV12" t="s">
        <v>442</v>
      </c>
      <c r="AW12">
        <v>1000</v>
      </c>
      <c r="AX12" t="s">
        <v>443</v>
      </c>
      <c r="AY12">
        <v>1</v>
      </c>
      <c r="AZ12" t="s">
        <v>444</v>
      </c>
      <c r="BA12">
        <v>0</v>
      </c>
      <c r="BB12" t="s">
        <v>445</v>
      </c>
      <c r="BC12">
        <v>1000000</v>
      </c>
    </row>
    <row r="13" spans="1:55">
      <c r="A13">
        <v>1095</v>
      </c>
      <c r="B13" t="s">
        <v>425</v>
      </c>
      <c r="C13">
        <v>1</v>
      </c>
      <c r="D13" t="s">
        <v>426</v>
      </c>
      <c r="E13">
        <v>522</v>
      </c>
      <c r="F13" t="s">
        <v>427</v>
      </c>
      <c r="G13" t="s">
        <v>428</v>
      </c>
      <c r="H13">
        <v>178.298</v>
      </c>
      <c r="I13" t="s">
        <v>429</v>
      </c>
      <c r="J13">
        <v>0.000418</v>
      </c>
      <c r="K13" t="s">
        <v>71</v>
      </c>
      <c r="L13" t="s">
        <v>430</v>
      </c>
      <c r="M13">
        <v>129.529585</v>
      </c>
      <c r="N13" t="s">
        <v>71</v>
      </c>
      <c r="O13" t="s">
        <v>431</v>
      </c>
      <c r="P13">
        <v>0.000548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0.136743</v>
      </c>
      <c r="W13" t="s">
        <v>71</v>
      </c>
      <c r="X13" t="s">
        <v>433</v>
      </c>
      <c r="Y13">
        <v>0</v>
      </c>
      <c r="Z13" t="s">
        <v>72</v>
      </c>
      <c r="AA13">
        <v>0</v>
      </c>
      <c r="AB13" t="s">
        <v>71</v>
      </c>
      <c r="AC13" t="s">
        <v>73</v>
      </c>
      <c r="AD13">
        <v>0</v>
      </c>
      <c r="AE13" t="s">
        <v>71</v>
      </c>
      <c r="AF13" t="s">
        <v>446</v>
      </c>
      <c r="AG13">
        <v>0</v>
      </c>
      <c r="AH13" t="s">
        <v>71</v>
      </c>
      <c r="AI13" t="s">
        <v>74</v>
      </c>
      <c r="AJ13">
        <v>0</v>
      </c>
      <c r="AK13" t="s">
        <v>71</v>
      </c>
      <c r="AL13" t="s">
        <v>437</v>
      </c>
      <c r="AM13">
        <v>100</v>
      </c>
      <c r="AN13" t="s">
        <v>438</v>
      </c>
      <c r="AO13">
        <v>1000000</v>
      </c>
      <c r="AP13" t="s">
        <v>439</v>
      </c>
      <c r="AQ13">
        <v>10</v>
      </c>
      <c r="AR13" t="s">
        <v>440</v>
      </c>
      <c r="AS13">
        <v>1000</v>
      </c>
      <c r="AT13" t="s">
        <v>441</v>
      </c>
      <c r="AU13">
        <v>20</v>
      </c>
      <c r="AV13" t="s">
        <v>442</v>
      </c>
      <c r="AW13">
        <v>1000</v>
      </c>
      <c r="AX13" t="s">
        <v>443</v>
      </c>
      <c r="AY13">
        <v>40</v>
      </c>
      <c r="AZ13" t="s">
        <v>444</v>
      </c>
      <c r="BA13">
        <v>0</v>
      </c>
      <c r="BB13" t="s">
        <v>445</v>
      </c>
      <c r="BC13">
        <v>100</v>
      </c>
    </row>
    <row r="14" spans="1:55">
      <c r="A14">
        <v>1094</v>
      </c>
      <c r="B14" t="s">
        <v>425</v>
      </c>
      <c r="C14">
        <v>1</v>
      </c>
      <c r="D14" t="s">
        <v>426</v>
      </c>
      <c r="E14">
        <v>585</v>
      </c>
      <c r="F14" t="s">
        <v>427</v>
      </c>
      <c r="G14" t="s">
        <v>428</v>
      </c>
      <c r="H14">
        <v>151.708</v>
      </c>
      <c r="I14" t="s">
        <v>429</v>
      </c>
      <c r="J14">
        <v>0.000699</v>
      </c>
      <c r="K14" t="s">
        <v>71</v>
      </c>
      <c r="L14" t="s">
        <v>430</v>
      </c>
      <c r="M14">
        <v>182.358284</v>
      </c>
      <c r="N14" t="s">
        <v>71</v>
      </c>
      <c r="O14" t="s">
        <v>431</v>
      </c>
      <c r="P14">
        <v>0.000882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0.18577</v>
      </c>
      <c r="W14" t="s">
        <v>71</v>
      </c>
      <c r="X14" t="s">
        <v>433</v>
      </c>
      <c r="Y14">
        <v>0</v>
      </c>
      <c r="Z14" t="s">
        <v>72</v>
      </c>
      <c r="AA14">
        <v>0</v>
      </c>
      <c r="AB14" t="s">
        <v>71</v>
      </c>
      <c r="AC14" t="s">
        <v>73</v>
      </c>
      <c r="AD14">
        <v>0</v>
      </c>
      <c r="AE14" t="s">
        <v>71</v>
      </c>
      <c r="AF14" t="s">
        <v>446</v>
      </c>
      <c r="AG14">
        <v>0</v>
      </c>
      <c r="AH14" t="s">
        <v>71</v>
      </c>
      <c r="AI14" t="s">
        <v>74</v>
      </c>
      <c r="AJ14">
        <v>0</v>
      </c>
      <c r="AK14" t="s">
        <v>71</v>
      </c>
      <c r="AL14" t="s">
        <v>437</v>
      </c>
      <c r="AM14">
        <v>1000</v>
      </c>
      <c r="AN14" t="s">
        <v>438</v>
      </c>
      <c r="AO14">
        <v>1000000</v>
      </c>
      <c r="AP14" t="s">
        <v>439</v>
      </c>
      <c r="AQ14">
        <v>10</v>
      </c>
      <c r="AR14" t="s">
        <v>440</v>
      </c>
      <c r="AS14">
        <v>1000</v>
      </c>
      <c r="AT14" t="s">
        <v>441</v>
      </c>
      <c r="AU14">
        <v>20</v>
      </c>
      <c r="AV14" t="s">
        <v>442</v>
      </c>
      <c r="AW14">
        <v>1000</v>
      </c>
      <c r="AX14" t="s">
        <v>443</v>
      </c>
      <c r="AY14">
        <v>40</v>
      </c>
      <c r="AZ14" t="s">
        <v>444</v>
      </c>
      <c r="BA14">
        <v>0</v>
      </c>
      <c r="BB14" t="s">
        <v>445</v>
      </c>
      <c r="BC14">
        <v>1000</v>
      </c>
    </row>
    <row r="15" spans="1:55">
      <c r="A15">
        <v>1093</v>
      </c>
      <c r="B15" t="s">
        <v>425</v>
      </c>
      <c r="C15">
        <v>1</v>
      </c>
      <c r="D15" t="s">
        <v>426</v>
      </c>
      <c r="E15">
        <v>585</v>
      </c>
      <c r="F15" t="s">
        <v>427</v>
      </c>
      <c r="G15" t="s">
        <v>428</v>
      </c>
      <c r="H15">
        <v>143.886</v>
      </c>
      <c r="I15" t="s">
        <v>429</v>
      </c>
      <c r="J15">
        <v>0.00101</v>
      </c>
      <c r="K15" t="s">
        <v>71</v>
      </c>
      <c r="L15" t="s">
        <v>430</v>
      </c>
      <c r="M15">
        <v>183.954851</v>
      </c>
      <c r="N15" t="s">
        <v>71</v>
      </c>
      <c r="O15" t="s">
        <v>431</v>
      </c>
      <c r="P15">
        <v>0.001194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0.180904</v>
      </c>
      <c r="W15" t="s">
        <v>71</v>
      </c>
      <c r="X15" t="s">
        <v>433</v>
      </c>
      <c r="Y15">
        <v>0</v>
      </c>
      <c r="Z15" t="s">
        <v>72</v>
      </c>
      <c r="AA15">
        <v>0</v>
      </c>
      <c r="AB15" t="s">
        <v>71</v>
      </c>
      <c r="AC15" t="s">
        <v>73</v>
      </c>
      <c r="AD15">
        <v>0</v>
      </c>
      <c r="AE15" t="s">
        <v>71</v>
      </c>
      <c r="AF15" t="s">
        <v>446</v>
      </c>
      <c r="AG15">
        <v>0</v>
      </c>
      <c r="AH15" t="s">
        <v>71</v>
      </c>
      <c r="AI15" t="s">
        <v>74</v>
      </c>
      <c r="AJ15">
        <v>0</v>
      </c>
      <c r="AK15" t="s">
        <v>71</v>
      </c>
      <c r="AL15" t="s">
        <v>437</v>
      </c>
      <c r="AM15">
        <v>1000</v>
      </c>
      <c r="AN15" t="s">
        <v>438</v>
      </c>
      <c r="AO15">
        <v>1000000</v>
      </c>
      <c r="AP15" t="s">
        <v>439</v>
      </c>
      <c r="AQ15">
        <v>10</v>
      </c>
      <c r="AR15" t="s">
        <v>440</v>
      </c>
      <c r="AS15">
        <v>1000</v>
      </c>
      <c r="AT15" t="s">
        <v>441</v>
      </c>
      <c r="AU15">
        <v>20</v>
      </c>
      <c r="AV15" t="s">
        <v>442</v>
      </c>
      <c r="AW15">
        <v>1000</v>
      </c>
      <c r="AX15" t="s">
        <v>443</v>
      </c>
      <c r="AY15">
        <v>40</v>
      </c>
      <c r="AZ15" t="s">
        <v>444</v>
      </c>
      <c r="BA15">
        <v>0</v>
      </c>
      <c r="BB15" t="s">
        <v>445</v>
      </c>
      <c r="BC15">
        <v>10000</v>
      </c>
    </row>
    <row r="16" spans="1:55">
      <c r="A16">
        <v>1092</v>
      </c>
      <c r="B16" t="s">
        <v>425</v>
      </c>
      <c r="C16">
        <v>1</v>
      </c>
      <c r="D16" t="s">
        <v>426</v>
      </c>
      <c r="E16">
        <v>585</v>
      </c>
      <c r="F16" t="s">
        <v>427</v>
      </c>
      <c r="G16" t="s">
        <v>428</v>
      </c>
      <c r="H16">
        <v>147.639</v>
      </c>
      <c r="I16" t="s">
        <v>429</v>
      </c>
      <c r="J16">
        <v>0.000698</v>
      </c>
      <c r="K16" t="s">
        <v>71</v>
      </c>
      <c r="L16" t="s">
        <v>430</v>
      </c>
      <c r="M16">
        <v>181.168261</v>
      </c>
      <c r="N16" t="s">
        <v>71</v>
      </c>
      <c r="O16" t="s">
        <v>431</v>
      </c>
      <c r="P16">
        <v>0.000879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0.175863</v>
      </c>
      <c r="W16" t="s">
        <v>71</v>
      </c>
      <c r="X16" t="s">
        <v>433</v>
      </c>
      <c r="Y16">
        <v>0</v>
      </c>
      <c r="Z16" t="s">
        <v>72</v>
      </c>
      <c r="AA16">
        <v>0</v>
      </c>
      <c r="AB16" t="s">
        <v>71</v>
      </c>
      <c r="AC16" t="s">
        <v>73</v>
      </c>
      <c r="AD16">
        <v>0</v>
      </c>
      <c r="AE16" t="s">
        <v>71</v>
      </c>
      <c r="AF16" t="s">
        <v>446</v>
      </c>
      <c r="AG16">
        <v>0</v>
      </c>
      <c r="AH16" t="s">
        <v>71</v>
      </c>
      <c r="AI16" t="s">
        <v>74</v>
      </c>
      <c r="AJ16">
        <v>0</v>
      </c>
      <c r="AK16" t="s">
        <v>71</v>
      </c>
      <c r="AL16" t="s">
        <v>437</v>
      </c>
      <c r="AM16">
        <v>1000</v>
      </c>
      <c r="AN16" t="s">
        <v>438</v>
      </c>
      <c r="AO16">
        <v>1000000</v>
      </c>
      <c r="AP16" t="s">
        <v>439</v>
      </c>
      <c r="AQ16">
        <v>10</v>
      </c>
      <c r="AR16" t="s">
        <v>440</v>
      </c>
      <c r="AS16">
        <v>1000</v>
      </c>
      <c r="AT16" t="s">
        <v>441</v>
      </c>
      <c r="AU16">
        <v>20</v>
      </c>
      <c r="AV16" t="s">
        <v>442</v>
      </c>
      <c r="AW16">
        <v>1000</v>
      </c>
      <c r="AX16" t="s">
        <v>443</v>
      </c>
      <c r="AY16">
        <v>40</v>
      </c>
      <c r="AZ16" t="s">
        <v>444</v>
      </c>
      <c r="BA16">
        <v>0</v>
      </c>
      <c r="BB16" t="s">
        <v>445</v>
      </c>
      <c r="BC16">
        <v>100000</v>
      </c>
    </row>
    <row r="17" spans="1:55">
      <c r="A17">
        <v>1091</v>
      </c>
      <c r="B17" t="s">
        <v>425</v>
      </c>
      <c r="C17">
        <v>1</v>
      </c>
      <c r="D17" t="s">
        <v>426</v>
      </c>
      <c r="E17">
        <v>585</v>
      </c>
      <c r="F17" t="s">
        <v>427</v>
      </c>
      <c r="G17" t="s">
        <v>428</v>
      </c>
      <c r="H17">
        <v>153.913</v>
      </c>
      <c r="I17" t="s">
        <v>429</v>
      </c>
      <c r="J17">
        <v>0.000851</v>
      </c>
      <c r="K17" t="s">
        <v>71</v>
      </c>
      <c r="L17" t="s">
        <v>430</v>
      </c>
      <c r="M17">
        <v>192.729413</v>
      </c>
      <c r="N17" t="s">
        <v>71</v>
      </c>
      <c r="O17" t="s">
        <v>431</v>
      </c>
      <c r="P17">
        <v>0.001043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0.186224</v>
      </c>
      <c r="W17" t="s">
        <v>71</v>
      </c>
      <c r="X17" t="s">
        <v>433</v>
      </c>
      <c r="Y17">
        <v>0</v>
      </c>
      <c r="Z17" t="s">
        <v>72</v>
      </c>
      <c r="AA17">
        <v>0</v>
      </c>
      <c r="AB17" t="s">
        <v>71</v>
      </c>
      <c r="AC17" t="s">
        <v>73</v>
      </c>
      <c r="AD17">
        <v>0</v>
      </c>
      <c r="AE17" t="s">
        <v>71</v>
      </c>
      <c r="AF17" t="s">
        <v>446</v>
      </c>
      <c r="AG17">
        <v>0</v>
      </c>
      <c r="AH17" t="s">
        <v>71</v>
      </c>
      <c r="AI17" t="s">
        <v>74</v>
      </c>
      <c r="AJ17">
        <v>0</v>
      </c>
      <c r="AK17" t="s">
        <v>71</v>
      </c>
      <c r="AL17" t="s">
        <v>437</v>
      </c>
      <c r="AM17">
        <v>1000</v>
      </c>
      <c r="AN17" t="s">
        <v>438</v>
      </c>
      <c r="AO17">
        <v>1000000</v>
      </c>
      <c r="AP17" t="s">
        <v>439</v>
      </c>
      <c r="AQ17">
        <v>10</v>
      </c>
      <c r="AR17" t="s">
        <v>440</v>
      </c>
      <c r="AS17">
        <v>1000</v>
      </c>
      <c r="AT17" t="s">
        <v>441</v>
      </c>
      <c r="AU17">
        <v>20</v>
      </c>
      <c r="AV17" t="s">
        <v>442</v>
      </c>
      <c r="AW17">
        <v>1000</v>
      </c>
      <c r="AX17" t="s">
        <v>443</v>
      </c>
      <c r="AY17">
        <v>40</v>
      </c>
      <c r="AZ17" t="s">
        <v>444</v>
      </c>
      <c r="BA17">
        <v>0</v>
      </c>
      <c r="BB17" t="s">
        <v>445</v>
      </c>
      <c r="BC17">
        <v>1000000</v>
      </c>
    </row>
    <row r="18" spans="1:55">
      <c r="A18">
        <v>1090</v>
      </c>
      <c r="B18" t="s">
        <v>425</v>
      </c>
      <c r="C18">
        <v>1</v>
      </c>
      <c r="D18" t="s">
        <v>426</v>
      </c>
      <c r="E18">
        <v>585</v>
      </c>
      <c r="F18" t="s">
        <v>427</v>
      </c>
      <c r="G18" t="s">
        <v>428</v>
      </c>
      <c r="H18">
        <v>153.425</v>
      </c>
      <c r="I18" t="s">
        <v>429</v>
      </c>
      <c r="J18">
        <v>0.000759</v>
      </c>
      <c r="K18" t="s">
        <v>71</v>
      </c>
      <c r="L18" t="s">
        <v>430</v>
      </c>
      <c r="M18">
        <v>200.426971</v>
      </c>
      <c r="N18" t="s">
        <v>71</v>
      </c>
      <c r="O18" t="s">
        <v>431</v>
      </c>
      <c r="P18">
        <v>0.000959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0.186123</v>
      </c>
      <c r="W18" t="s">
        <v>71</v>
      </c>
      <c r="X18" t="s">
        <v>433</v>
      </c>
      <c r="Y18">
        <v>0</v>
      </c>
      <c r="Z18" t="s">
        <v>72</v>
      </c>
      <c r="AA18">
        <v>0</v>
      </c>
      <c r="AB18" t="s">
        <v>71</v>
      </c>
      <c r="AC18" t="s">
        <v>73</v>
      </c>
      <c r="AD18">
        <v>0</v>
      </c>
      <c r="AE18" t="s">
        <v>71</v>
      </c>
      <c r="AF18" t="s">
        <v>446</v>
      </c>
      <c r="AG18">
        <v>0</v>
      </c>
      <c r="AH18" t="s">
        <v>71</v>
      </c>
      <c r="AI18" t="s">
        <v>74</v>
      </c>
      <c r="AJ18">
        <v>0</v>
      </c>
      <c r="AK18" t="s">
        <v>71</v>
      </c>
      <c r="AL18" t="s">
        <v>437</v>
      </c>
      <c r="AM18">
        <v>1000</v>
      </c>
      <c r="AN18" t="s">
        <v>438</v>
      </c>
      <c r="AO18">
        <v>1000000</v>
      </c>
      <c r="AP18" t="s">
        <v>439</v>
      </c>
      <c r="AQ18">
        <v>10</v>
      </c>
      <c r="AR18" t="s">
        <v>440</v>
      </c>
      <c r="AS18">
        <v>1000</v>
      </c>
      <c r="AT18" t="s">
        <v>441</v>
      </c>
      <c r="AU18">
        <v>20</v>
      </c>
      <c r="AV18" t="s">
        <v>442</v>
      </c>
      <c r="AW18">
        <v>1000</v>
      </c>
      <c r="AX18" t="s">
        <v>443</v>
      </c>
      <c r="AY18">
        <v>40</v>
      </c>
      <c r="AZ18" t="s">
        <v>444</v>
      </c>
      <c r="BA18">
        <v>0</v>
      </c>
      <c r="BB18" t="s">
        <v>445</v>
      </c>
      <c r="BC18">
        <v>1000</v>
      </c>
    </row>
    <row r="19" spans="1:55">
      <c r="A19">
        <v>1089</v>
      </c>
      <c r="B19" t="s">
        <v>425</v>
      </c>
      <c r="C19">
        <v>4</v>
      </c>
      <c r="D19" t="s">
        <v>426</v>
      </c>
      <c r="E19">
        <v>3923</v>
      </c>
      <c r="F19" t="s">
        <v>427</v>
      </c>
      <c r="G19" t="s">
        <v>428</v>
      </c>
      <c r="H19">
        <v>163.866</v>
      </c>
      <c r="I19" t="s">
        <v>429</v>
      </c>
      <c r="J19">
        <v>0.000782</v>
      </c>
      <c r="K19" t="s">
        <v>71</v>
      </c>
      <c r="L19" t="s">
        <v>430</v>
      </c>
      <c r="M19">
        <v>1315.321793</v>
      </c>
      <c r="N19" t="s">
        <v>71</v>
      </c>
      <c r="O19" t="s">
        <v>431</v>
      </c>
      <c r="P19">
        <v>0.002097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0.165611</v>
      </c>
      <c r="W19" t="s">
        <v>71</v>
      </c>
      <c r="X19" t="s">
        <v>433</v>
      </c>
      <c r="Y19">
        <v>0</v>
      </c>
      <c r="Z19" t="s">
        <v>72</v>
      </c>
      <c r="AA19">
        <v>0</v>
      </c>
      <c r="AB19" t="s">
        <v>71</v>
      </c>
      <c r="AC19" t="s">
        <v>73</v>
      </c>
      <c r="AD19">
        <v>0</v>
      </c>
      <c r="AE19" t="s">
        <v>71</v>
      </c>
      <c r="AF19" t="s">
        <v>446</v>
      </c>
      <c r="AG19">
        <v>0</v>
      </c>
      <c r="AH19" t="s">
        <v>71</v>
      </c>
      <c r="AI19" t="s">
        <v>74</v>
      </c>
      <c r="AJ19">
        <v>0</v>
      </c>
      <c r="AK19" t="s">
        <v>71</v>
      </c>
      <c r="AL19" t="s">
        <v>437</v>
      </c>
      <c r="AM19">
        <v>1000</v>
      </c>
      <c r="AN19" t="s">
        <v>438</v>
      </c>
      <c r="AO19">
        <v>1000000</v>
      </c>
      <c r="AP19" t="s">
        <v>439</v>
      </c>
      <c r="AQ19">
        <v>10</v>
      </c>
      <c r="AR19" t="s">
        <v>440</v>
      </c>
      <c r="AS19">
        <v>1000</v>
      </c>
      <c r="AT19" t="s">
        <v>441</v>
      </c>
      <c r="AU19">
        <v>20</v>
      </c>
      <c r="AV19" t="s">
        <v>442</v>
      </c>
      <c r="AW19">
        <v>1000</v>
      </c>
      <c r="AX19" t="s">
        <v>443</v>
      </c>
      <c r="AY19">
        <v>40</v>
      </c>
      <c r="AZ19" t="s">
        <v>444</v>
      </c>
      <c r="BA19">
        <v>0</v>
      </c>
      <c r="BB19" t="s">
        <v>445</v>
      </c>
      <c r="BC19">
        <v>1000</v>
      </c>
    </row>
    <row r="20" spans="1:55">
      <c r="A20">
        <v>1088</v>
      </c>
      <c r="B20" t="s">
        <v>425</v>
      </c>
      <c r="C20">
        <v>4</v>
      </c>
      <c r="D20" t="s">
        <v>426</v>
      </c>
      <c r="E20">
        <v>3923</v>
      </c>
      <c r="F20" t="s">
        <v>427</v>
      </c>
      <c r="G20" t="s">
        <v>428</v>
      </c>
      <c r="H20">
        <v>0.162</v>
      </c>
      <c r="I20" t="s">
        <v>429</v>
      </c>
      <c r="J20">
        <v>0.001278</v>
      </c>
      <c r="K20" t="s">
        <v>71</v>
      </c>
      <c r="L20" t="s">
        <v>430</v>
      </c>
      <c r="M20">
        <v>1366.282965</v>
      </c>
      <c r="N20" t="s">
        <v>71</v>
      </c>
      <c r="O20" t="s">
        <v>431</v>
      </c>
      <c r="P20">
        <v>0.002644</v>
      </c>
      <c r="Q20" t="s">
        <v>71</v>
      </c>
      <c r="R20" t="s">
        <v>432</v>
      </c>
      <c r="S20">
        <v>0.004843</v>
      </c>
      <c r="T20" t="s">
        <v>71</v>
      </c>
      <c r="U20" t="s">
        <v>70</v>
      </c>
      <c r="V20">
        <v>0.405203</v>
      </c>
      <c r="W20" t="s">
        <v>71</v>
      </c>
      <c r="X20" t="s">
        <v>433</v>
      </c>
      <c r="Y20">
        <v>0</v>
      </c>
      <c r="Z20" t="s">
        <v>72</v>
      </c>
      <c r="AA20">
        <v>0</v>
      </c>
      <c r="AB20" t="s">
        <v>71</v>
      </c>
      <c r="AC20" t="s">
        <v>73</v>
      </c>
      <c r="AD20">
        <v>0</v>
      </c>
      <c r="AE20" t="s">
        <v>71</v>
      </c>
      <c r="AF20" t="s">
        <v>446</v>
      </c>
      <c r="AG20">
        <v>0</v>
      </c>
      <c r="AH20" t="s">
        <v>71</v>
      </c>
      <c r="AI20" t="s">
        <v>74</v>
      </c>
      <c r="AJ20">
        <v>0</v>
      </c>
      <c r="AK20" t="s">
        <v>71</v>
      </c>
      <c r="AL20" t="s">
        <v>437</v>
      </c>
      <c r="AM20">
        <v>1000</v>
      </c>
      <c r="AN20" t="s">
        <v>438</v>
      </c>
      <c r="AO20">
        <v>1000000</v>
      </c>
      <c r="AP20" t="s">
        <v>439</v>
      </c>
      <c r="AQ20">
        <v>10</v>
      </c>
      <c r="AR20" t="s">
        <v>440</v>
      </c>
      <c r="AS20">
        <v>1000</v>
      </c>
      <c r="AT20" t="s">
        <v>441</v>
      </c>
      <c r="AU20">
        <v>20</v>
      </c>
      <c r="AV20" t="s">
        <v>442</v>
      </c>
      <c r="AW20">
        <v>1000</v>
      </c>
      <c r="AX20" t="s">
        <v>443</v>
      </c>
      <c r="AY20">
        <v>40</v>
      </c>
      <c r="AZ20" t="s">
        <v>444</v>
      </c>
      <c r="BA20">
        <v>0</v>
      </c>
      <c r="BB20" t="s">
        <v>445</v>
      </c>
      <c r="BC20">
        <v>1000</v>
      </c>
    </row>
    <row r="21" spans="1:55">
      <c r="A21">
        <v>1087</v>
      </c>
      <c r="B21" t="s">
        <v>425</v>
      </c>
      <c r="C21">
        <v>4</v>
      </c>
      <c r="D21" t="s">
        <v>426</v>
      </c>
      <c r="E21">
        <v>189</v>
      </c>
      <c r="F21" t="s">
        <v>427</v>
      </c>
      <c r="G21" t="s">
        <v>428</v>
      </c>
      <c r="H21">
        <v>228493.271</v>
      </c>
      <c r="I21" t="s">
        <v>429</v>
      </c>
      <c r="J21">
        <v>0.000148</v>
      </c>
      <c r="K21" t="s">
        <v>71</v>
      </c>
      <c r="L21" t="s">
        <v>430</v>
      </c>
      <c r="M21">
        <v>109.041405</v>
      </c>
      <c r="N21" t="s">
        <v>71</v>
      </c>
      <c r="O21" t="s">
        <v>431</v>
      </c>
      <c r="P21">
        <v>0.000257</v>
      </c>
      <c r="Q21" t="s">
        <v>71</v>
      </c>
      <c r="R21" t="s">
        <v>432</v>
      </c>
      <c r="S21">
        <v>0.006434</v>
      </c>
      <c r="T21" t="s">
        <v>71</v>
      </c>
      <c r="U21" t="s">
        <v>70</v>
      </c>
      <c r="V21">
        <v>0.200598</v>
      </c>
      <c r="W21" t="s">
        <v>71</v>
      </c>
      <c r="X21" t="s">
        <v>433</v>
      </c>
      <c r="Y21">
        <v>0</v>
      </c>
      <c r="Z21" t="s">
        <v>72</v>
      </c>
      <c r="AA21">
        <v>0</v>
      </c>
      <c r="AB21" t="s">
        <v>71</v>
      </c>
      <c r="AC21" t="s">
        <v>73</v>
      </c>
      <c r="AD21">
        <v>0</v>
      </c>
      <c r="AE21" t="s">
        <v>71</v>
      </c>
      <c r="AF21" t="s">
        <v>446</v>
      </c>
      <c r="AG21">
        <v>0</v>
      </c>
      <c r="AH21" t="s">
        <v>71</v>
      </c>
      <c r="AI21" t="s">
        <v>74</v>
      </c>
      <c r="AJ21">
        <v>0</v>
      </c>
      <c r="AK21" t="s">
        <v>71</v>
      </c>
      <c r="AL21" t="s">
        <v>437</v>
      </c>
      <c r="AM21">
        <v>1000</v>
      </c>
      <c r="AN21" t="s">
        <v>438</v>
      </c>
      <c r="AO21">
        <v>1000000</v>
      </c>
      <c r="AP21" t="s">
        <v>439</v>
      </c>
      <c r="AQ21">
        <v>5</v>
      </c>
      <c r="AR21" t="s">
        <v>440</v>
      </c>
      <c r="AS21">
        <v>1000</v>
      </c>
      <c r="AT21" t="s">
        <v>441</v>
      </c>
      <c r="AU21">
        <v>30</v>
      </c>
      <c r="AV21" t="s">
        <v>442</v>
      </c>
      <c r="AW21">
        <v>30</v>
      </c>
      <c r="AX21" t="s">
        <v>443</v>
      </c>
      <c r="AY21">
        <v>1</v>
      </c>
      <c r="AZ21" t="s">
        <v>444</v>
      </c>
      <c r="BA21">
        <v>0</v>
      </c>
      <c r="BB21" t="s">
        <v>445</v>
      </c>
      <c r="BC21">
        <v>1000000</v>
      </c>
    </row>
    <row r="22" spans="1:55">
      <c r="A22">
        <v>1086</v>
      </c>
      <c r="B22" t="s">
        <v>425</v>
      </c>
      <c r="C22">
        <v>4</v>
      </c>
      <c r="D22" t="s">
        <v>426</v>
      </c>
      <c r="E22">
        <v>265</v>
      </c>
      <c r="F22" t="s">
        <v>427</v>
      </c>
      <c r="G22" t="s">
        <v>428</v>
      </c>
      <c r="H22">
        <v>75783.068</v>
      </c>
      <c r="I22" t="s">
        <v>429</v>
      </c>
      <c r="J22">
        <v>0.000238</v>
      </c>
      <c r="K22" t="s">
        <v>71</v>
      </c>
      <c r="L22" t="s">
        <v>430</v>
      </c>
      <c r="M22">
        <v>128.729304</v>
      </c>
      <c r="N22" t="s">
        <v>71</v>
      </c>
      <c r="O22" t="s">
        <v>431</v>
      </c>
      <c r="P22">
        <v>0.000367</v>
      </c>
      <c r="Q22" t="s">
        <v>71</v>
      </c>
      <c r="R22" t="s">
        <v>432</v>
      </c>
      <c r="S22">
        <v>0.020686</v>
      </c>
      <c r="T22" t="s">
        <v>71</v>
      </c>
      <c r="U22" t="s">
        <v>70</v>
      </c>
      <c r="V22">
        <v>0.251921</v>
      </c>
      <c r="W22" t="s">
        <v>71</v>
      </c>
      <c r="X22" t="s">
        <v>433</v>
      </c>
      <c r="Y22">
        <v>0</v>
      </c>
      <c r="Z22" t="s">
        <v>72</v>
      </c>
      <c r="AA22">
        <v>0</v>
      </c>
      <c r="AB22" t="s">
        <v>71</v>
      </c>
      <c r="AC22" t="s">
        <v>73</v>
      </c>
      <c r="AD22">
        <v>0</v>
      </c>
      <c r="AE22" t="s">
        <v>71</v>
      </c>
      <c r="AF22" t="s">
        <v>446</v>
      </c>
      <c r="AG22">
        <v>0</v>
      </c>
      <c r="AH22" t="s">
        <v>71</v>
      </c>
      <c r="AI22" t="s">
        <v>74</v>
      </c>
      <c r="AJ22">
        <v>0</v>
      </c>
      <c r="AK22" t="s">
        <v>71</v>
      </c>
      <c r="AL22" t="s">
        <v>437</v>
      </c>
      <c r="AM22">
        <v>1000</v>
      </c>
      <c r="AN22" t="s">
        <v>438</v>
      </c>
      <c r="AO22">
        <v>1000000</v>
      </c>
      <c r="AP22" t="s">
        <v>439</v>
      </c>
      <c r="AQ22">
        <v>10</v>
      </c>
      <c r="AR22" t="s">
        <v>440</v>
      </c>
      <c r="AS22">
        <v>1000</v>
      </c>
      <c r="AT22" t="s">
        <v>441</v>
      </c>
      <c r="AU22">
        <v>30</v>
      </c>
      <c r="AV22" t="s">
        <v>442</v>
      </c>
      <c r="AW22">
        <v>30</v>
      </c>
      <c r="AX22" t="s">
        <v>443</v>
      </c>
      <c r="AY22">
        <v>1</v>
      </c>
      <c r="AZ22" t="s">
        <v>444</v>
      </c>
      <c r="BA22">
        <v>0</v>
      </c>
      <c r="BB22" t="s">
        <v>445</v>
      </c>
      <c r="BC22">
        <v>1000000</v>
      </c>
    </row>
    <row r="23" spans="1:55">
      <c r="A23">
        <v>1085</v>
      </c>
      <c r="B23" t="s">
        <v>425</v>
      </c>
      <c r="C23">
        <v>4</v>
      </c>
      <c r="D23" t="s">
        <v>426</v>
      </c>
      <c r="E23">
        <v>341</v>
      </c>
      <c r="F23" t="s">
        <v>427</v>
      </c>
      <c r="G23" t="s">
        <v>428</v>
      </c>
      <c r="H23">
        <v>27371.459</v>
      </c>
      <c r="I23" t="s">
        <v>429</v>
      </c>
      <c r="J23">
        <v>0.00036</v>
      </c>
      <c r="K23" t="s">
        <v>71</v>
      </c>
      <c r="L23" t="s">
        <v>430</v>
      </c>
      <c r="M23">
        <v>147.967682</v>
      </c>
      <c r="N23" t="s">
        <v>71</v>
      </c>
      <c r="O23" t="s">
        <v>431</v>
      </c>
      <c r="P23">
        <v>0.000508</v>
      </c>
      <c r="Q23" t="s">
        <v>71</v>
      </c>
      <c r="R23" t="s">
        <v>432</v>
      </c>
      <c r="S23">
        <v>0.04204</v>
      </c>
      <c r="T23" t="s">
        <v>71</v>
      </c>
      <c r="U23" t="s">
        <v>70</v>
      </c>
      <c r="V23">
        <v>0.305324</v>
      </c>
      <c r="W23" t="s">
        <v>71</v>
      </c>
      <c r="X23" t="s">
        <v>433</v>
      </c>
      <c r="Y23">
        <v>0</v>
      </c>
      <c r="Z23" t="s">
        <v>72</v>
      </c>
      <c r="AA23">
        <v>0</v>
      </c>
      <c r="AB23" t="s">
        <v>71</v>
      </c>
      <c r="AC23" t="s">
        <v>73</v>
      </c>
      <c r="AD23">
        <v>0</v>
      </c>
      <c r="AE23" t="s">
        <v>71</v>
      </c>
      <c r="AF23" t="s">
        <v>446</v>
      </c>
      <c r="AG23">
        <v>0</v>
      </c>
      <c r="AH23" t="s">
        <v>71</v>
      </c>
      <c r="AI23" t="s">
        <v>74</v>
      </c>
      <c r="AJ23">
        <v>0</v>
      </c>
      <c r="AK23" t="s">
        <v>71</v>
      </c>
      <c r="AL23" t="s">
        <v>437</v>
      </c>
      <c r="AM23">
        <v>1000</v>
      </c>
      <c r="AN23" t="s">
        <v>438</v>
      </c>
      <c r="AO23">
        <v>1000000</v>
      </c>
      <c r="AP23" t="s">
        <v>439</v>
      </c>
      <c r="AQ23">
        <v>15</v>
      </c>
      <c r="AR23" t="s">
        <v>440</v>
      </c>
      <c r="AS23">
        <v>1000</v>
      </c>
      <c r="AT23" t="s">
        <v>441</v>
      </c>
      <c r="AU23">
        <v>30</v>
      </c>
      <c r="AV23" t="s">
        <v>442</v>
      </c>
      <c r="AW23">
        <v>30</v>
      </c>
      <c r="AX23" t="s">
        <v>443</v>
      </c>
      <c r="AY23">
        <v>1</v>
      </c>
      <c r="AZ23" t="s">
        <v>444</v>
      </c>
      <c r="BA23">
        <v>0</v>
      </c>
      <c r="BB23" t="s">
        <v>445</v>
      </c>
      <c r="BC23">
        <v>1000000</v>
      </c>
    </row>
    <row r="24" spans="1:55">
      <c r="A24">
        <v>1084</v>
      </c>
      <c r="B24" t="s">
        <v>425</v>
      </c>
      <c r="C24">
        <v>4</v>
      </c>
      <c r="D24" t="s">
        <v>426</v>
      </c>
      <c r="E24">
        <v>418</v>
      </c>
      <c r="F24" t="s">
        <v>427</v>
      </c>
      <c r="G24" t="s">
        <v>428</v>
      </c>
      <c r="H24">
        <v>9902.568</v>
      </c>
      <c r="I24" t="s">
        <v>429</v>
      </c>
      <c r="J24">
        <v>0.000473</v>
      </c>
      <c r="K24" t="s">
        <v>71</v>
      </c>
      <c r="L24" t="s">
        <v>430</v>
      </c>
      <c r="M24">
        <v>178.122422</v>
      </c>
      <c r="N24" t="s">
        <v>71</v>
      </c>
      <c r="O24" t="s">
        <v>431</v>
      </c>
      <c r="P24">
        <v>0.000651</v>
      </c>
      <c r="Q24" t="s">
        <v>71</v>
      </c>
      <c r="R24" t="s">
        <v>432</v>
      </c>
      <c r="S24">
        <v>0.070085</v>
      </c>
      <c r="T24" t="s">
        <v>71</v>
      </c>
      <c r="U24" t="s">
        <v>70</v>
      </c>
      <c r="V24">
        <v>0.359666</v>
      </c>
      <c r="W24" t="s">
        <v>71</v>
      </c>
      <c r="X24" t="s">
        <v>433</v>
      </c>
      <c r="Y24">
        <v>0</v>
      </c>
      <c r="Z24" t="s">
        <v>72</v>
      </c>
      <c r="AA24">
        <v>0</v>
      </c>
      <c r="AB24" t="s">
        <v>71</v>
      </c>
      <c r="AC24" t="s">
        <v>73</v>
      </c>
      <c r="AD24">
        <v>0</v>
      </c>
      <c r="AE24" t="s">
        <v>71</v>
      </c>
      <c r="AF24" t="s">
        <v>446</v>
      </c>
      <c r="AG24">
        <v>0</v>
      </c>
      <c r="AH24" t="s">
        <v>71</v>
      </c>
      <c r="AI24" t="s">
        <v>74</v>
      </c>
      <c r="AJ24">
        <v>0</v>
      </c>
      <c r="AK24" t="s">
        <v>71</v>
      </c>
      <c r="AL24" t="s">
        <v>437</v>
      </c>
      <c r="AM24">
        <v>1000</v>
      </c>
      <c r="AN24" t="s">
        <v>438</v>
      </c>
      <c r="AO24">
        <v>1000000</v>
      </c>
      <c r="AP24" t="s">
        <v>439</v>
      </c>
      <c r="AQ24">
        <v>20</v>
      </c>
      <c r="AR24" t="s">
        <v>440</v>
      </c>
      <c r="AS24">
        <v>1000</v>
      </c>
      <c r="AT24" t="s">
        <v>441</v>
      </c>
      <c r="AU24">
        <v>30</v>
      </c>
      <c r="AV24" t="s">
        <v>442</v>
      </c>
      <c r="AW24">
        <v>30</v>
      </c>
      <c r="AX24" t="s">
        <v>443</v>
      </c>
      <c r="AY24">
        <v>1</v>
      </c>
      <c r="AZ24" t="s">
        <v>444</v>
      </c>
      <c r="BA24">
        <v>0</v>
      </c>
      <c r="BB24" t="s">
        <v>445</v>
      </c>
      <c r="BC24">
        <v>1000000</v>
      </c>
    </row>
    <row r="25" spans="1:55">
      <c r="A25">
        <v>1083</v>
      </c>
      <c r="B25" t="s">
        <v>425</v>
      </c>
      <c r="C25">
        <v>4</v>
      </c>
      <c r="D25" t="s">
        <v>426</v>
      </c>
      <c r="E25">
        <v>494</v>
      </c>
      <c r="F25" t="s">
        <v>427</v>
      </c>
      <c r="G25" t="s">
        <v>428</v>
      </c>
      <c r="H25">
        <v>3409.493</v>
      </c>
      <c r="I25" t="s">
        <v>429</v>
      </c>
      <c r="J25">
        <v>0.000628</v>
      </c>
      <c r="K25" t="s">
        <v>71</v>
      </c>
      <c r="L25" t="s">
        <v>430</v>
      </c>
      <c r="M25">
        <v>206.629646</v>
      </c>
      <c r="N25" t="s">
        <v>71</v>
      </c>
      <c r="O25" t="s">
        <v>431</v>
      </c>
      <c r="P25">
        <v>0.000835</v>
      </c>
      <c r="Q25" t="s">
        <v>71</v>
      </c>
      <c r="R25" t="s">
        <v>432</v>
      </c>
      <c r="S25">
        <v>0.105534</v>
      </c>
      <c r="T25" t="s">
        <v>71</v>
      </c>
      <c r="U25" t="s">
        <v>70</v>
      </c>
      <c r="V25">
        <v>0.41522</v>
      </c>
      <c r="W25" t="s">
        <v>71</v>
      </c>
      <c r="X25" t="s">
        <v>433</v>
      </c>
      <c r="Y25">
        <v>0</v>
      </c>
      <c r="Z25" t="s">
        <v>72</v>
      </c>
      <c r="AA25">
        <v>0</v>
      </c>
      <c r="AB25" t="s">
        <v>71</v>
      </c>
      <c r="AC25" t="s">
        <v>73</v>
      </c>
      <c r="AD25">
        <v>0</v>
      </c>
      <c r="AE25" t="s">
        <v>71</v>
      </c>
      <c r="AF25" t="s">
        <v>446</v>
      </c>
      <c r="AG25">
        <v>0</v>
      </c>
      <c r="AH25" t="s">
        <v>71</v>
      </c>
      <c r="AI25" t="s">
        <v>74</v>
      </c>
      <c r="AJ25">
        <v>0</v>
      </c>
      <c r="AK25" t="s">
        <v>71</v>
      </c>
      <c r="AL25" t="s">
        <v>437</v>
      </c>
      <c r="AM25">
        <v>1000</v>
      </c>
      <c r="AN25" t="s">
        <v>438</v>
      </c>
      <c r="AO25">
        <v>1000000</v>
      </c>
      <c r="AP25" t="s">
        <v>439</v>
      </c>
      <c r="AQ25">
        <v>25</v>
      </c>
      <c r="AR25" t="s">
        <v>440</v>
      </c>
      <c r="AS25">
        <v>1000</v>
      </c>
      <c r="AT25" t="s">
        <v>441</v>
      </c>
      <c r="AU25">
        <v>30</v>
      </c>
      <c r="AV25" t="s">
        <v>442</v>
      </c>
      <c r="AW25">
        <v>30</v>
      </c>
      <c r="AX25" t="s">
        <v>443</v>
      </c>
      <c r="AY25">
        <v>1</v>
      </c>
      <c r="AZ25" t="s">
        <v>444</v>
      </c>
      <c r="BA25">
        <v>0</v>
      </c>
      <c r="BB25" t="s">
        <v>445</v>
      </c>
      <c r="BC25">
        <v>1000000</v>
      </c>
    </row>
    <row r="26" spans="1:55">
      <c r="A26">
        <v>1082</v>
      </c>
      <c r="B26" t="s">
        <v>425</v>
      </c>
      <c r="C26">
        <v>4</v>
      </c>
      <c r="D26" t="s">
        <v>426</v>
      </c>
      <c r="E26">
        <v>570</v>
      </c>
      <c r="F26" t="s">
        <v>427</v>
      </c>
      <c r="G26" t="s">
        <v>428</v>
      </c>
      <c r="H26">
        <v>1085.43</v>
      </c>
      <c r="I26" t="s">
        <v>429</v>
      </c>
      <c r="J26">
        <v>0.000739</v>
      </c>
      <c r="K26" t="s">
        <v>71</v>
      </c>
      <c r="L26" t="s">
        <v>430</v>
      </c>
      <c r="M26">
        <v>234.229573</v>
      </c>
      <c r="N26" t="s">
        <v>71</v>
      </c>
      <c r="O26" t="s">
        <v>431</v>
      </c>
      <c r="P26">
        <v>0.000973</v>
      </c>
      <c r="Q26" t="s">
        <v>71</v>
      </c>
      <c r="R26" t="s">
        <v>432</v>
      </c>
      <c r="S26">
        <v>0.147051</v>
      </c>
      <c r="T26" t="s">
        <v>71</v>
      </c>
      <c r="U26" t="s">
        <v>70</v>
      </c>
      <c r="V26">
        <v>0.466796</v>
      </c>
      <c r="W26" t="s">
        <v>71</v>
      </c>
      <c r="X26" t="s">
        <v>433</v>
      </c>
      <c r="Y26">
        <v>0</v>
      </c>
      <c r="Z26" t="s">
        <v>72</v>
      </c>
      <c r="AA26">
        <v>0</v>
      </c>
      <c r="AB26" t="s">
        <v>71</v>
      </c>
      <c r="AC26" t="s">
        <v>73</v>
      </c>
      <c r="AD26">
        <v>0</v>
      </c>
      <c r="AE26" t="s">
        <v>71</v>
      </c>
      <c r="AF26" t="s">
        <v>446</v>
      </c>
      <c r="AG26">
        <v>0</v>
      </c>
      <c r="AH26" t="s">
        <v>71</v>
      </c>
      <c r="AI26" t="s">
        <v>74</v>
      </c>
      <c r="AJ26">
        <v>0</v>
      </c>
      <c r="AK26" t="s">
        <v>71</v>
      </c>
      <c r="AL26" t="s">
        <v>437</v>
      </c>
      <c r="AM26">
        <v>1000</v>
      </c>
      <c r="AN26" t="s">
        <v>438</v>
      </c>
      <c r="AO26">
        <v>1000000</v>
      </c>
      <c r="AP26" t="s">
        <v>439</v>
      </c>
      <c r="AQ26">
        <v>30</v>
      </c>
      <c r="AR26" t="s">
        <v>440</v>
      </c>
      <c r="AS26">
        <v>1000</v>
      </c>
      <c r="AT26" t="s">
        <v>441</v>
      </c>
      <c r="AU26">
        <v>30</v>
      </c>
      <c r="AV26" t="s">
        <v>442</v>
      </c>
      <c r="AW26">
        <v>30</v>
      </c>
      <c r="AX26" t="s">
        <v>443</v>
      </c>
      <c r="AY26">
        <v>1</v>
      </c>
      <c r="AZ26" t="s">
        <v>444</v>
      </c>
      <c r="BA26">
        <v>0</v>
      </c>
      <c r="BB26" t="s">
        <v>445</v>
      </c>
      <c r="BC26">
        <v>1000000</v>
      </c>
    </row>
    <row r="27" spans="1:55">
      <c r="A27">
        <v>1081</v>
      </c>
      <c r="B27" t="s">
        <v>425</v>
      </c>
      <c r="C27">
        <v>4</v>
      </c>
      <c r="D27" t="s">
        <v>426</v>
      </c>
      <c r="E27">
        <v>463</v>
      </c>
      <c r="F27" t="s">
        <v>427</v>
      </c>
      <c r="G27" t="s">
        <v>428</v>
      </c>
      <c r="H27">
        <v>7621.179</v>
      </c>
      <c r="I27" t="s">
        <v>429</v>
      </c>
      <c r="J27">
        <v>0.000284</v>
      </c>
      <c r="K27" t="s">
        <v>71</v>
      </c>
      <c r="L27" t="s">
        <v>430</v>
      </c>
      <c r="M27">
        <v>226.434181</v>
      </c>
      <c r="N27" t="s">
        <v>71</v>
      </c>
      <c r="O27" t="s">
        <v>431</v>
      </c>
      <c r="P27">
        <v>0.00051</v>
      </c>
      <c r="Q27" t="s">
        <v>71</v>
      </c>
      <c r="R27" t="s">
        <v>432</v>
      </c>
      <c r="S27" t="e">
        <f t="shared" ref="S27:S58" si="1">-nan</f>
        <v>#NAME?</v>
      </c>
      <c r="T27" t="s">
        <v>71</v>
      </c>
      <c r="U27" t="s">
        <v>70</v>
      </c>
      <c r="V27">
        <v>0.509324</v>
      </c>
      <c r="W27" t="s">
        <v>71</v>
      </c>
      <c r="X27" t="s">
        <v>433</v>
      </c>
      <c r="Y27">
        <v>0</v>
      </c>
      <c r="Z27" t="s">
        <v>72</v>
      </c>
      <c r="AA27">
        <v>0.018299</v>
      </c>
      <c r="AB27" t="s">
        <v>71</v>
      </c>
      <c r="AC27" t="s">
        <v>73</v>
      </c>
      <c r="AD27">
        <v>0.227582</v>
      </c>
      <c r="AE27" t="s">
        <v>71</v>
      </c>
      <c r="AF27" t="s">
        <v>446</v>
      </c>
      <c r="AG27">
        <v>0.247666</v>
      </c>
      <c r="AH27" t="s">
        <v>71</v>
      </c>
      <c r="AI27" t="s">
        <v>74</v>
      </c>
      <c r="AJ27">
        <v>0.006776</v>
      </c>
      <c r="AK27" t="s">
        <v>71</v>
      </c>
      <c r="AL27" t="s">
        <v>437</v>
      </c>
      <c r="AM27">
        <v>1000</v>
      </c>
      <c r="AN27" t="s">
        <v>438</v>
      </c>
      <c r="AO27">
        <v>1000000</v>
      </c>
      <c r="AP27" t="s">
        <v>439</v>
      </c>
      <c r="AQ27">
        <v>10</v>
      </c>
      <c r="AR27" t="s">
        <v>440</v>
      </c>
      <c r="AS27">
        <v>1000</v>
      </c>
      <c r="AT27" t="s">
        <v>441</v>
      </c>
      <c r="AU27">
        <v>40</v>
      </c>
      <c r="AV27" t="s">
        <v>442</v>
      </c>
      <c r="AW27">
        <v>100</v>
      </c>
      <c r="AX27" t="s">
        <v>443</v>
      </c>
      <c r="AY27">
        <v>25</v>
      </c>
      <c r="AZ27" t="s">
        <v>444</v>
      </c>
      <c r="BA27">
        <v>1</v>
      </c>
      <c r="BB27" t="s">
        <v>445</v>
      </c>
      <c r="BC27">
        <v>1000000</v>
      </c>
    </row>
    <row r="28" spans="1:55">
      <c r="A28">
        <v>1080</v>
      </c>
      <c r="B28" t="s">
        <v>425</v>
      </c>
      <c r="C28">
        <v>4</v>
      </c>
      <c r="D28" t="s">
        <v>426</v>
      </c>
      <c r="E28">
        <v>463</v>
      </c>
      <c r="F28" t="s">
        <v>427</v>
      </c>
      <c r="G28" t="s">
        <v>428</v>
      </c>
      <c r="H28">
        <v>8569.327</v>
      </c>
      <c r="I28" t="s">
        <v>429</v>
      </c>
      <c r="J28">
        <v>0.000292</v>
      </c>
      <c r="K28" t="s">
        <v>71</v>
      </c>
      <c r="L28" t="s">
        <v>430</v>
      </c>
      <c r="M28">
        <v>225.290509</v>
      </c>
      <c r="N28" t="s">
        <v>71</v>
      </c>
      <c r="O28" t="s">
        <v>431</v>
      </c>
      <c r="P28">
        <v>0.000518</v>
      </c>
      <c r="Q28" t="s">
        <v>71</v>
      </c>
      <c r="R28" t="s">
        <v>432</v>
      </c>
      <c r="S28" t="e">
        <f t="shared" si="1"/>
        <v>#NAME?</v>
      </c>
      <c r="T28" t="s">
        <v>71</v>
      </c>
      <c r="U28" t="s">
        <v>70</v>
      </c>
      <c r="V28">
        <v>0.512192</v>
      </c>
      <c r="W28" t="s">
        <v>71</v>
      </c>
      <c r="X28" t="s">
        <v>433</v>
      </c>
      <c r="Y28">
        <v>0</v>
      </c>
      <c r="Z28" t="s">
        <v>72</v>
      </c>
      <c r="AA28">
        <v>0</v>
      </c>
      <c r="AB28" t="s">
        <v>71</v>
      </c>
      <c r="AC28" t="s">
        <v>73</v>
      </c>
      <c r="AD28">
        <v>0</v>
      </c>
      <c r="AE28" t="s">
        <v>71</v>
      </c>
      <c r="AF28" t="s">
        <v>446</v>
      </c>
      <c r="AG28">
        <v>0</v>
      </c>
      <c r="AH28" t="s">
        <v>71</v>
      </c>
      <c r="AI28" t="s">
        <v>74</v>
      </c>
      <c r="AJ28">
        <v>0</v>
      </c>
      <c r="AK28" t="s">
        <v>71</v>
      </c>
      <c r="AL28" t="s">
        <v>437</v>
      </c>
      <c r="AM28">
        <v>1000</v>
      </c>
      <c r="AN28" t="s">
        <v>438</v>
      </c>
      <c r="AO28">
        <v>1000000</v>
      </c>
      <c r="AP28" t="s">
        <v>439</v>
      </c>
      <c r="AQ28">
        <v>10</v>
      </c>
      <c r="AR28" t="s">
        <v>440</v>
      </c>
      <c r="AS28">
        <v>1000</v>
      </c>
      <c r="AT28" t="s">
        <v>441</v>
      </c>
      <c r="AU28">
        <v>40</v>
      </c>
      <c r="AV28" t="s">
        <v>442</v>
      </c>
      <c r="AW28">
        <v>100</v>
      </c>
      <c r="AX28" t="s">
        <v>443</v>
      </c>
      <c r="AY28">
        <v>25</v>
      </c>
      <c r="AZ28" t="s">
        <v>444</v>
      </c>
      <c r="BA28">
        <v>1</v>
      </c>
      <c r="BB28" t="s">
        <v>445</v>
      </c>
      <c r="BC28">
        <v>1000000</v>
      </c>
    </row>
    <row r="29" spans="1:55">
      <c r="A29">
        <v>1079</v>
      </c>
      <c r="B29" t="s">
        <v>425</v>
      </c>
      <c r="C29">
        <v>4</v>
      </c>
      <c r="D29" t="s">
        <v>426</v>
      </c>
      <c r="E29">
        <v>226</v>
      </c>
      <c r="F29" t="s">
        <v>427</v>
      </c>
      <c r="G29" t="s">
        <v>428</v>
      </c>
      <c r="H29">
        <v>128.561</v>
      </c>
      <c r="I29" t="s">
        <v>429</v>
      </c>
      <c r="J29">
        <v>0.000205</v>
      </c>
      <c r="K29" t="s">
        <v>71</v>
      </c>
      <c r="L29" t="s">
        <v>430</v>
      </c>
      <c r="M29">
        <v>84.428193</v>
      </c>
      <c r="N29" t="s">
        <v>71</v>
      </c>
      <c r="O29" t="s">
        <v>431</v>
      </c>
      <c r="P29">
        <v>0.000289</v>
      </c>
      <c r="Q29" t="s">
        <v>71</v>
      </c>
      <c r="R29" t="s">
        <v>432</v>
      </c>
      <c r="S29" t="e">
        <f t="shared" si="1"/>
        <v>#NAME?</v>
      </c>
      <c r="T29" t="s">
        <v>71</v>
      </c>
      <c r="U29" t="s">
        <v>70</v>
      </c>
      <c r="V29">
        <v>0.449721</v>
      </c>
      <c r="W29" t="s">
        <v>71</v>
      </c>
      <c r="X29" t="s">
        <v>433</v>
      </c>
      <c r="Y29">
        <v>0</v>
      </c>
      <c r="Z29" t="s">
        <v>72</v>
      </c>
      <c r="AA29">
        <v>0</v>
      </c>
      <c r="AB29" t="s">
        <v>71</v>
      </c>
      <c r="AC29" t="s">
        <v>73</v>
      </c>
      <c r="AD29">
        <v>0</v>
      </c>
      <c r="AE29" t="s">
        <v>71</v>
      </c>
      <c r="AF29" t="s">
        <v>446</v>
      </c>
      <c r="AG29">
        <v>0</v>
      </c>
      <c r="AH29" t="s">
        <v>71</v>
      </c>
      <c r="AI29" t="s">
        <v>74</v>
      </c>
      <c r="AJ29">
        <v>0</v>
      </c>
      <c r="AK29" t="s">
        <v>71</v>
      </c>
      <c r="AL29" t="s">
        <v>437</v>
      </c>
      <c r="AM29">
        <v>100</v>
      </c>
      <c r="AN29" t="s">
        <v>438</v>
      </c>
      <c r="AO29">
        <v>1000000</v>
      </c>
      <c r="AP29" t="s">
        <v>439</v>
      </c>
      <c r="AQ29">
        <v>10</v>
      </c>
      <c r="AR29" t="s">
        <v>440</v>
      </c>
      <c r="AS29">
        <v>1000</v>
      </c>
      <c r="AT29" t="s">
        <v>441</v>
      </c>
      <c r="AU29">
        <v>20</v>
      </c>
      <c r="AV29" t="s">
        <v>442</v>
      </c>
      <c r="AW29">
        <v>20</v>
      </c>
      <c r="AX29" t="s">
        <v>443</v>
      </c>
      <c r="AY29">
        <v>1</v>
      </c>
      <c r="AZ29" t="s">
        <v>444</v>
      </c>
      <c r="BA29">
        <v>0</v>
      </c>
      <c r="BB29" t="s">
        <v>445</v>
      </c>
      <c r="BC29">
        <v>100</v>
      </c>
    </row>
    <row r="30" spans="1:55">
      <c r="A30">
        <v>1078</v>
      </c>
      <c r="B30" t="s">
        <v>425</v>
      </c>
      <c r="C30">
        <v>4</v>
      </c>
      <c r="D30" t="s">
        <v>426</v>
      </c>
      <c r="E30">
        <v>228</v>
      </c>
      <c r="F30" t="s">
        <v>427</v>
      </c>
      <c r="G30" t="s">
        <v>428</v>
      </c>
      <c r="H30">
        <v>102.851</v>
      </c>
      <c r="I30" t="s">
        <v>429</v>
      </c>
      <c r="J30">
        <v>0.000251</v>
      </c>
      <c r="K30" t="s">
        <v>71</v>
      </c>
      <c r="L30" t="s">
        <v>430</v>
      </c>
      <c r="M30">
        <v>180.106136</v>
      </c>
      <c r="N30" t="s">
        <v>71</v>
      </c>
      <c r="O30" t="s">
        <v>431</v>
      </c>
      <c r="P30">
        <v>0.000431</v>
      </c>
      <c r="Q30" t="s">
        <v>71</v>
      </c>
      <c r="R30" t="s">
        <v>432</v>
      </c>
      <c r="S30" t="e">
        <f t="shared" si="1"/>
        <v>#NAME?</v>
      </c>
      <c r="T30" t="s">
        <v>71</v>
      </c>
      <c r="U30" t="s">
        <v>70</v>
      </c>
      <c r="V30">
        <v>0.429111</v>
      </c>
      <c r="W30" t="s">
        <v>71</v>
      </c>
      <c r="X30" t="s">
        <v>433</v>
      </c>
      <c r="Y30">
        <v>0</v>
      </c>
      <c r="Z30" t="s">
        <v>72</v>
      </c>
      <c r="AA30">
        <v>0</v>
      </c>
      <c r="AB30" t="s">
        <v>71</v>
      </c>
      <c r="AC30" t="s">
        <v>73</v>
      </c>
      <c r="AD30">
        <v>0</v>
      </c>
      <c r="AE30" t="s">
        <v>71</v>
      </c>
      <c r="AF30" t="s">
        <v>446</v>
      </c>
      <c r="AG30">
        <v>0</v>
      </c>
      <c r="AH30" t="s">
        <v>71</v>
      </c>
      <c r="AI30" t="s">
        <v>74</v>
      </c>
      <c r="AJ30">
        <v>0</v>
      </c>
      <c r="AK30" t="s">
        <v>71</v>
      </c>
      <c r="AL30" t="s">
        <v>437</v>
      </c>
      <c r="AM30">
        <v>1000</v>
      </c>
      <c r="AN30" t="s">
        <v>438</v>
      </c>
      <c r="AO30">
        <v>1000000</v>
      </c>
      <c r="AP30" t="s">
        <v>439</v>
      </c>
      <c r="AQ30">
        <v>10</v>
      </c>
      <c r="AR30" t="s">
        <v>440</v>
      </c>
      <c r="AS30">
        <v>1000</v>
      </c>
      <c r="AT30" t="s">
        <v>441</v>
      </c>
      <c r="AU30">
        <v>20</v>
      </c>
      <c r="AV30" t="s">
        <v>442</v>
      </c>
      <c r="AW30">
        <v>20</v>
      </c>
      <c r="AX30" t="s">
        <v>443</v>
      </c>
      <c r="AY30">
        <v>1</v>
      </c>
      <c r="AZ30" t="s">
        <v>444</v>
      </c>
      <c r="BA30">
        <v>0</v>
      </c>
      <c r="BB30" t="s">
        <v>445</v>
      </c>
      <c r="BC30">
        <v>1000</v>
      </c>
    </row>
    <row r="31" spans="1:55">
      <c r="A31">
        <v>1077</v>
      </c>
      <c r="B31" t="s">
        <v>425</v>
      </c>
      <c r="C31">
        <v>4</v>
      </c>
      <c r="D31" t="s">
        <v>426</v>
      </c>
      <c r="E31">
        <v>228</v>
      </c>
      <c r="F31" t="s">
        <v>427</v>
      </c>
      <c r="G31" t="s">
        <v>428</v>
      </c>
      <c r="H31">
        <v>105.567</v>
      </c>
      <c r="I31" t="s">
        <v>429</v>
      </c>
      <c r="J31">
        <v>0.000252</v>
      </c>
      <c r="K31" t="s">
        <v>71</v>
      </c>
      <c r="L31" t="s">
        <v>430</v>
      </c>
      <c r="M31">
        <v>179.220422</v>
      </c>
      <c r="N31" t="s">
        <v>71</v>
      </c>
      <c r="O31" t="s">
        <v>431</v>
      </c>
      <c r="P31">
        <v>0.000431</v>
      </c>
      <c r="Q31" t="s">
        <v>71</v>
      </c>
      <c r="R31" t="s">
        <v>432</v>
      </c>
      <c r="S31" t="e">
        <f t="shared" si="1"/>
        <v>#NAME?</v>
      </c>
      <c r="T31" t="s">
        <v>71</v>
      </c>
      <c r="U31" t="s">
        <v>70</v>
      </c>
      <c r="V31">
        <v>0.448986</v>
      </c>
      <c r="W31" t="s">
        <v>71</v>
      </c>
      <c r="X31" t="s">
        <v>433</v>
      </c>
      <c r="Y31">
        <v>0</v>
      </c>
      <c r="Z31" t="s">
        <v>72</v>
      </c>
      <c r="AA31">
        <v>0</v>
      </c>
      <c r="AB31" t="s">
        <v>71</v>
      </c>
      <c r="AC31" t="s">
        <v>73</v>
      </c>
      <c r="AD31">
        <v>0</v>
      </c>
      <c r="AE31" t="s">
        <v>71</v>
      </c>
      <c r="AF31" t="s">
        <v>446</v>
      </c>
      <c r="AG31">
        <v>0</v>
      </c>
      <c r="AH31" t="s">
        <v>71</v>
      </c>
      <c r="AI31" t="s">
        <v>74</v>
      </c>
      <c r="AJ31">
        <v>0</v>
      </c>
      <c r="AK31" t="s">
        <v>71</v>
      </c>
      <c r="AL31" t="s">
        <v>437</v>
      </c>
      <c r="AM31">
        <v>1000</v>
      </c>
      <c r="AN31" t="s">
        <v>438</v>
      </c>
      <c r="AO31">
        <v>1000000</v>
      </c>
      <c r="AP31" t="s">
        <v>439</v>
      </c>
      <c r="AQ31">
        <v>10</v>
      </c>
      <c r="AR31" t="s">
        <v>440</v>
      </c>
      <c r="AS31">
        <v>1000</v>
      </c>
      <c r="AT31" t="s">
        <v>441</v>
      </c>
      <c r="AU31">
        <v>20</v>
      </c>
      <c r="AV31" t="s">
        <v>442</v>
      </c>
      <c r="AW31">
        <v>20</v>
      </c>
      <c r="AX31" t="s">
        <v>443</v>
      </c>
      <c r="AY31">
        <v>1</v>
      </c>
      <c r="AZ31" t="s">
        <v>444</v>
      </c>
      <c r="BA31">
        <v>0</v>
      </c>
      <c r="BB31" t="s">
        <v>445</v>
      </c>
      <c r="BC31">
        <v>10000</v>
      </c>
    </row>
    <row r="32" spans="1:55">
      <c r="A32">
        <v>1076</v>
      </c>
      <c r="B32" t="s">
        <v>425</v>
      </c>
      <c r="C32">
        <v>4</v>
      </c>
      <c r="D32" t="s">
        <v>426</v>
      </c>
      <c r="E32">
        <v>228</v>
      </c>
      <c r="F32" t="s">
        <v>427</v>
      </c>
      <c r="G32" t="s">
        <v>428</v>
      </c>
      <c r="H32">
        <v>108.454</v>
      </c>
      <c r="I32" t="s">
        <v>429</v>
      </c>
      <c r="J32">
        <v>0.000248</v>
      </c>
      <c r="K32" t="s">
        <v>71</v>
      </c>
      <c r="L32" t="s">
        <v>430</v>
      </c>
      <c r="M32">
        <v>179.06207</v>
      </c>
      <c r="N32" t="s">
        <v>71</v>
      </c>
      <c r="O32" t="s">
        <v>431</v>
      </c>
      <c r="P32">
        <v>0.000427</v>
      </c>
      <c r="Q32" t="s">
        <v>71</v>
      </c>
      <c r="R32" t="s">
        <v>432</v>
      </c>
      <c r="S32" t="e">
        <f t="shared" si="1"/>
        <v>#NAME?</v>
      </c>
      <c r="T32" t="s">
        <v>71</v>
      </c>
      <c r="U32" t="s">
        <v>70</v>
      </c>
      <c r="V32">
        <v>0.455355</v>
      </c>
      <c r="W32" t="s">
        <v>71</v>
      </c>
      <c r="X32" t="s">
        <v>433</v>
      </c>
      <c r="Y32">
        <v>0</v>
      </c>
      <c r="Z32" t="s">
        <v>72</v>
      </c>
      <c r="AA32">
        <v>0</v>
      </c>
      <c r="AB32" t="s">
        <v>71</v>
      </c>
      <c r="AC32" t="s">
        <v>73</v>
      </c>
      <c r="AD32">
        <v>0</v>
      </c>
      <c r="AE32" t="s">
        <v>71</v>
      </c>
      <c r="AF32" t="s">
        <v>446</v>
      </c>
      <c r="AG32">
        <v>0</v>
      </c>
      <c r="AH32" t="s">
        <v>71</v>
      </c>
      <c r="AI32" t="s">
        <v>74</v>
      </c>
      <c r="AJ32">
        <v>0</v>
      </c>
      <c r="AK32" t="s">
        <v>71</v>
      </c>
      <c r="AL32" t="s">
        <v>437</v>
      </c>
      <c r="AM32">
        <v>1000</v>
      </c>
      <c r="AN32" t="s">
        <v>438</v>
      </c>
      <c r="AO32">
        <v>1000000</v>
      </c>
      <c r="AP32" t="s">
        <v>439</v>
      </c>
      <c r="AQ32">
        <v>10</v>
      </c>
      <c r="AR32" t="s">
        <v>440</v>
      </c>
      <c r="AS32">
        <v>1000</v>
      </c>
      <c r="AT32" t="s">
        <v>441</v>
      </c>
      <c r="AU32">
        <v>20</v>
      </c>
      <c r="AV32" t="s">
        <v>442</v>
      </c>
      <c r="AW32">
        <v>20</v>
      </c>
      <c r="AX32" t="s">
        <v>443</v>
      </c>
      <c r="AY32">
        <v>1</v>
      </c>
      <c r="AZ32" t="s">
        <v>444</v>
      </c>
      <c r="BA32">
        <v>0</v>
      </c>
      <c r="BB32" t="s">
        <v>445</v>
      </c>
      <c r="BC32">
        <v>100000</v>
      </c>
    </row>
    <row r="33" spans="1:55">
      <c r="A33">
        <v>1075</v>
      </c>
      <c r="B33" t="s">
        <v>425</v>
      </c>
      <c r="C33">
        <v>4</v>
      </c>
      <c r="D33" t="s">
        <v>426</v>
      </c>
      <c r="E33">
        <v>228</v>
      </c>
      <c r="F33" t="s">
        <v>427</v>
      </c>
      <c r="G33" t="s">
        <v>428</v>
      </c>
      <c r="H33">
        <v>98.455</v>
      </c>
      <c r="I33" t="s">
        <v>429</v>
      </c>
      <c r="J33">
        <v>0.000251</v>
      </c>
      <c r="K33" t="s">
        <v>71</v>
      </c>
      <c r="L33" t="s">
        <v>430</v>
      </c>
      <c r="M33">
        <v>179.543753</v>
      </c>
      <c r="N33" t="s">
        <v>71</v>
      </c>
      <c r="O33" t="s">
        <v>431</v>
      </c>
      <c r="P33">
        <v>0.000431</v>
      </c>
      <c r="Q33" t="s">
        <v>71</v>
      </c>
      <c r="R33" t="s">
        <v>432</v>
      </c>
      <c r="S33" t="e">
        <f t="shared" si="1"/>
        <v>#NAME?</v>
      </c>
      <c r="T33" t="s">
        <v>71</v>
      </c>
      <c r="U33" t="s">
        <v>70</v>
      </c>
      <c r="V33">
        <v>0.462325</v>
      </c>
      <c r="W33" t="s">
        <v>71</v>
      </c>
      <c r="X33" t="s">
        <v>433</v>
      </c>
      <c r="Y33">
        <v>0</v>
      </c>
      <c r="Z33" t="s">
        <v>72</v>
      </c>
      <c r="AA33">
        <v>0</v>
      </c>
      <c r="AB33" t="s">
        <v>71</v>
      </c>
      <c r="AC33" t="s">
        <v>73</v>
      </c>
      <c r="AD33">
        <v>0</v>
      </c>
      <c r="AE33" t="s">
        <v>71</v>
      </c>
      <c r="AF33" t="s">
        <v>446</v>
      </c>
      <c r="AG33">
        <v>0</v>
      </c>
      <c r="AH33" t="s">
        <v>71</v>
      </c>
      <c r="AI33" t="s">
        <v>74</v>
      </c>
      <c r="AJ33">
        <v>0</v>
      </c>
      <c r="AK33" t="s">
        <v>71</v>
      </c>
      <c r="AL33" t="s">
        <v>437</v>
      </c>
      <c r="AM33">
        <v>1000</v>
      </c>
      <c r="AN33" t="s">
        <v>438</v>
      </c>
      <c r="AO33">
        <v>1000000</v>
      </c>
      <c r="AP33" t="s">
        <v>439</v>
      </c>
      <c r="AQ33">
        <v>10</v>
      </c>
      <c r="AR33" t="s">
        <v>440</v>
      </c>
      <c r="AS33">
        <v>1000</v>
      </c>
      <c r="AT33" t="s">
        <v>441</v>
      </c>
      <c r="AU33">
        <v>20</v>
      </c>
      <c r="AV33" t="s">
        <v>442</v>
      </c>
      <c r="AW33">
        <v>20</v>
      </c>
      <c r="AX33" t="s">
        <v>443</v>
      </c>
      <c r="AY33">
        <v>1</v>
      </c>
      <c r="AZ33" t="s">
        <v>444</v>
      </c>
      <c r="BA33">
        <v>0</v>
      </c>
      <c r="BB33" t="s">
        <v>445</v>
      </c>
      <c r="BC33">
        <v>1000000</v>
      </c>
    </row>
    <row r="34" spans="1:55">
      <c r="A34">
        <v>1074</v>
      </c>
      <c r="B34" t="s">
        <v>425</v>
      </c>
      <c r="C34">
        <v>4</v>
      </c>
      <c r="D34" t="s">
        <v>426</v>
      </c>
      <c r="E34">
        <v>532</v>
      </c>
      <c r="F34" t="s">
        <v>427</v>
      </c>
      <c r="G34" t="s">
        <v>428</v>
      </c>
      <c r="H34">
        <v>1663.095</v>
      </c>
      <c r="I34" t="s">
        <v>429</v>
      </c>
      <c r="J34">
        <v>0.000354</v>
      </c>
      <c r="K34" t="s">
        <v>71</v>
      </c>
      <c r="L34" t="s">
        <v>430</v>
      </c>
      <c r="M34">
        <v>276.754887</v>
      </c>
      <c r="N34" t="s">
        <v>71</v>
      </c>
      <c r="O34" t="s">
        <v>431</v>
      </c>
      <c r="P34">
        <v>0.00063</v>
      </c>
      <c r="Q34" t="s">
        <v>71</v>
      </c>
      <c r="R34" t="s">
        <v>432</v>
      </c>
      <c r="S34" t="e">
        <f t="shared" si="1"/>
        <v>#NAME?</v>
      </c>
      <c r="T34" t="s">
        <v>71</v>
      </c>
      <c r="U34" t="s">
        <v>70</v>
      </c>
      <c r="V34">
        <v>0.347644</v>
      </c>
      <c r="W34" t="s">
        <v>71</v>
      </c>
      <c r="X34" t="s">
        <v>433</v>
      </c>
      <c r="Y34">
        <v>0</v>
      </c>
      <c r="Z34" t="s">
        <v>72</v>
      </c>
      <c r="AA34">
        <v>0</v>
      </c>
      <c r="AB34" t="s">
        <v>71</v>
      </c>
      <c r="AC34" t="s">
        <v>73</v>
      </c>
      <c r="AD34">
        <v>0</v>
      </c>
      <c r="AE34" t="s">
        <v>71</v>
      </c>
      <c r="AF34" t="s">
        <v>446</v>
      </c>
      <c r="AG34">
        <v>0</v>
      </c>
      <c r="AH34" t="s">
        <v>71</v>
      </c>
      <c r="AI34" t="s">
        <v>74</v>
      </c>
      <c r="AJ34">
        <v>0</v>
      </c>
      <c r="AK34" t="s">
        <v>71</v>
      </c>
      <c r="AL34" t="s">
        <v>437</v>
      </c>
      <c r="AM34">
        <v>1000</v>
      </c>
      <c r="AN34" t="s">
        <v>438</v>
      </c>
      <c r="AO34">
        <v>1000000</v>
      </c>
      <c r="AP34" t="s">
        <v>439</v>
      </c>
      <c r="AQ34">
        <v>10</v>
      </c>
      <c r="AR34" t="s">
        <v>440</v>
      </c>
      <c r="AS34">
        <v>1000</v>
      </c>
      <c r="AT34" t="s">
        <v>441</v>
      </c>
      <c r="AU34">
        <v>20</v>
      </c>
      <c r="AV34" t="s">
        <v>442</v>
      </c>
      <c r="AW34">
        <v>100</v>
      </c>
      <c r="AX34" t="s">
        <v>443</v>
      </c>
      <c r="AY34">
        <v>25</v>
      </c>
      <c r="AZ34" t="s">
        <v>444</v>
      </c>
      <c r="BA34">
        <v>0</v>
      </c>
      <c r="BB34" t="s">
        <v>445</v>
      </c>
      <c r="BC34">
        <v>1000000</v>
      </c>
    </row>
    <row r="35" spans="1:55">
      <c r="A35">
        <v>1073</v>
      </c>
      <c r="B35" t="s">
        <v>425</v>
      </c>
      <c r="C35">
        <v>4</v>
      </c>
      <c r="D35" t="s">
        <v>426</v>
      </c>
      <c r="E35">
        <v>532</v>
      </c>
      <c r="F35" t="s">
        <v>427</v>
      </c>
      <c r="G35" t="s">
        <v>428</v>
      </c>
      <c r="H35">
        <v>689.321</v>
      </c>
      <c r="I35" t="s">
        <v>429</v>
      </c>
      <c r="J35">
        <v>0.000324</v>
      </c>
      <c r="K35" t="s">
        <v>71</v>
      </c>
      <c r="L35" t="s">
        <v>430</v>
      </c>
      <c r="M35">
        <v>273.788855</v>
      </c>
      <c r="N35" t="s">
        <v>71</v>
      </c>
      <c r="O35" t="s">
        <v>431</v>
      </c>
      <c r="P35">
        <v>0.000598</v>
      </c>
      <c r="Q35" t="s">
        <v>71</v>
      </c>
      <c r="R35" t="s">
        <v>432</v>
      </c>
      <c r="S35" t="e">
        <f t="shared" si="1"/>
        <v>#NAME?</v>
      </c>
      <c r="T35" t="s">
        <v>71</v>
      </c>
      <c r="U35" t="s">
        <v>70</v>
      </c>
      <c r="V35">
        <v>0.388313</v>
      </c>
      <c r="W35" t="s">
        <v>71</v>
      </c>
      <c r="X35" t="s">
        <v>433</v>
      </c>
      <c r="Y35">
        <v>0</v>
      </c>
      <c r="Z35" t="s">
        <v>72</v>
      </c>
      <c r="AA35">
        <v>0</v>
      </c>
      <c r="AB35" t="s">
        <v>71</v>
      </c>
      <c r="AC35" t="s">
        <v>73</v>
      </c>
      <c r="AD35">
        <v>0</v>
      </c>
      <c r="AE35" t="s">
        <v>71</v>
      </c>
      <c r="AF35" t="s">
        <v>446</v>
      </c>
      <c r="AG35">
        <v>0</v>
      </c>
      <c r="AH35" t="s">
        <v>71</v>
      </c>
      <c r="AI35" t="s">
        <v>74</v>
      </c>
      <c r="AJ35">
        <v>0</v>
      </c>
      <c r="AK35" t="s">
        <v>71</v>
      </c>
      <c r="AL35" t="s">
        <v>437</v>
      </c>
      <c r="AM35">
        <v>1000</v>
      </c>
      <c r="AN35" t="s">
        <v>438</v>
      </c>
      <c r="AO35">
        <v>1000000</v>
      </c>
      <c r="AP35" t="s">
        <v>439</v>
      </c>
      <c r="AQ35">
        <v>10</v>
      </c>
      <c r="AR35" t="s">
        <v>440</v>
      </c>
      <c r="AS35">
        <v>1000</v>
      </c>
      <c r="AT35" t="s">
        <v>441</v>
      </c>
      <c r="AU35">
        <v>20</v>
      </c>
      <c r="AV35" t="s">
        <v>442</v>
      </c>
      <c r="AW35">
        <v>100</v>
      </c>
      <c r="AX35" t="s">
        <v>443</v>
      </c>
      <c r="AY35">
        <v>25</v>
      </c>
      <c r="AZ35" t="s">
        <v>444</v>
      </c>
      <c r="BA35">
        <v>0</v>
      </c>
      <c r="BB35" t="s">
        <v>445</v>
      </c>
      <c r="BC35">
        <v>1000000</v>
      </c>
    </row>
    <row r="36" spans="1:55">
      <c r="A36">
        <v>1072</v>
      </c>
      <c r="B36" t="s">
        <v>425</v>
      </c>
      <c r="C36">
        <v>4</v>
      </c>
      <c r="D36" t="s">
        <v>426</v>
      </c>
      <c r="E36">
        <v>532</v>
      </c>
      <c r="F36" t="s">
        <v>427</v>
      </c>
      <c r="G36" t="s">
        <v>428</v>
      </c>
      <c r="H36">
        <v>10.636</v>
      </c>
      <c r="I36" t="s">
        <v>429</v>
      </c>
      <c r="J36">
        <v>0.000301</v>
      </c>
      <c r="K36" t="s">
        <v>71</v>
      </c>
      <c r="L36" t="s">
        <v>430</v>
      </c>
      <c r="M36">
        <v>257.081411</v>
      </c>
      <c r="N36" t="s">
        <v>71</v>
      </c>
      <c r="O36" t="s">
        <v>431</v>
      </c>
      <c r="P36">
        <v>0.000558</v>
      </c>
      <c r="Q36" t="s">
        <v>71</v>
      </c>
      <c r="R36" t="s">
        <v>432</v>
      </c>
      <c r="S36" t="e">
        <f t="shared" si="1"/>
        <v>#NAME?</v>
      </c>
      <c r="T36" t="s">
        <v>71</v>
      </c>
      <c r="U36" t="s">
        <v>70</v>
      </c>
      <c r="V36">
        <v>0.447066</v>
      </c>
      <c r="W36" t="s">
        <v>71</v>
      </c>
      <c r="X36" t="s">
        <v>433</v>
      </c>
      <c r="Y36">
        <v>0</v>
      </c>
      <c r="Z36" t="s">
        <v>72</v>
      </c>
      <c r="AA36">
        <v>0</v>
      </c>
      <c r="AB36" t="s">
        <v>71</v>
      </c>
      <c r="AC36" t="s">
        <v>73</v>
      </c>
      <c r="AD36">
        <v>0</v>
      </c>
      <c r="AE36" t="s">
        <v>71</v>
      </c>
      <c r="AF36" t="s">
        <v>446</v>
      </c>
      <c r="AG36">
        <v>0</v>
      </c>
      <c r="AH36" t="s">
        <v>71</v>
      </c>
      <c r="AI36" t="s">
        <v>74</v>
      </c>
      <c r="AJ36">
        <v>0</v>
      </c>
      <c r="AK36" t="s">
        <v>71</v>
      </c>
      <c r="AL36" t="s">
        <v>437</v>
      </c>
      <c r="AM36">
        <v>1000</v>
      </c>
      <c r="AN36" t="s">
        <v>438</v>
      </c>
      <c r="AO36">
        <v>1000000</v>
      </c>
      <c r="AP36" t="s">
        <v>439</v>
      </c>
      <c r="AQ36">
        <v>10</v>
      </c>
      <c r="AR36" t="s">
        <v>440</v>
      </c>
      <c r="AS36">
        <v>1000</v>
      </c>
      <c r="AT36" t="s">
        <v>441</v>
      </c>
      <c r="AU36">
        <v>20</v>
      </c>
      <c r="AV36" t="s">
        <v>442</v>
      </c>
      <c r="AW36">
        <v>100</v>
      </c>
      <c r="AX36" t="s">
        <v>443</v>
      </c>
      <c r="AY36">
        <v>25</v>
      </c>
      <c r="AZ36" t="s">
        <v>444</v>
      </c>
      <c r="BA36">
        <v>0</v>
      </c>
      <c r="BB36" t="s">
        <v>445</v>
      </c>
      <c r="BC36">
        <v>1000000</v>
      </c>
    </row>
    <row r="37" spans="1:55">
      <c r="A37">
        <v>1071</v>
      </c>
      <c r="B37" t="s">
        <v>425</v>
      </c>
      <c r="C37">
        <v>4</v>
      </c>
      <c r="D37" t="s">
        <v>426</v>
      </c>
      <c r="E37">
        <v>532</v>
      </c>
      <c r="F37" t="s">
        <v>427</v>
      </c>
      <c r="G37" t="s">
        <v>428</v>
      </c>
      <c r="H37">
        <v>0.141</v>
      </c>
      <c r="I37" t="s">
        <v>429</v>
      </c>
      <c r="J37">
        <v>0.00026</v>
      </c>
      <c r="K37" t="s">
        <v>71</v>
      </c>
      <c r="L37" t="s">
        <v>430</v>
      </c>
      <c r="M37">
        <v>231.804195</v>
      </c>
      <c r="N37" t="s">
        <v>71</v>
      </c>
      <c r="O37" t="s">
        <v>431</v>
      </c>
      <c r="P37">
        <v>0.000492</v>
      </c>
      <c r="Q37" t="s">
        <v>71</v>
      </c>
      <c r="R37" t="s">
        <v>432</v>
      </c>
      <c r="S37" t="e">
        <f t="shared" si="1"/>
        <v>#NAME?</v>
      </c>
      <c r="T37" t="s">
        <v>71</v>
      </c>
      <c r="U37" t="s">
        <v>70</v>
      </c>
      <c r="V37">
        <v>0.452017</v>
      </c>
      <c r="W37" t="s">
        <v>71</v>
      </c>
      <c r="X37" t="s">
        <v>433</v>
      </c>
      <c r="Y37">
        <v>0</v>
      </c>
      <c r="Z37" t="s">
        <v>72</v>
      </c>
      <c r="AA37">
        <v>0</v>
      </c>
      <c r="AB37" t="s">
        <v>71</v>
      </c>
      <c r="AC37" t="s">
        <v>73</v>
      </c>
      <c r="AD37">
        <v>0</v>
      </c>
      <c r="AE37" t="s">
        <v>71</v>
      </c>
      <c r="AF37" t="s">
        <v>446</v>
      </c>
      <c r="AG37">
        <v>0</v>
      </c>
      <c r="AH37" t="s">
        <v>71</v>
      </c>
      <c r="AI37" t="s">
        <v>74</v>
      </c>
      <c r="AJ37">
        <v>0</v>
      </c>
      <c r="AK37" t="s">
        <v>71</v>
      </c>
      <c r="AL37" t="s">
        <v>437</v>
      </c>
      <c r="AM37">
        <v>1000</v>
      </c>
      <c r="AN37" t="s">
        <v>438</v>
      </c>
      <c r="AO37">
        <v>1000000</v>
      </c>
      <c r="AP37" t="s">
        <v>439</v>
      </c>
      <c r="AQ37">
        <v>10</v>
      </c>
      <c r="AR37" t="s">
        <v>440</v>
      </c>
      <c r="AS37">
        <v>1000</v>
      </c>
      <c r="AT37" t="s">
        <v>441</v>
      </c>
      <c r="AU37">
        <v>20</v>
      </c>
      <c r="AV37" t="s">
        <v>442</v>
      </c>
      <c r="AW37">
        <v>100</v>
      </c>
      <c r="AX37" t="s">
        <v>443</v>
      </c>
      <c r="AY37">
        <v>25</v>
      </c>
      <c r="AZ37" t="s">
        <v>444</v>
      </c>
      <c r="BA37">
        <v>0</v>
      </c>
      <c r="BB37" t="s">
        <v>445</v>
      </c>
      <c r="BC37">
        <v>1000000</v>
      </c>
    </row>
    <row r="38" spans="1:55">
      <c r="A38">
        <v>1070</v>
      </c>
      <c r="B38" t="s">
        <v>425</v>
      </c>
      <c r="C38">
        <v>4</v>
      </c>
      <c r="D38" t="s">
        <v>426</v>
      </c>
      <c r="E38">
        <v>532</v>
      </c>
      <c r="F38" t="s">
        <v>427</v>
      </c>
      <c r="G38" t="s">
        <v>428</v>
      </c>
      <c r="H38">
        <v>0.004</v>
      </c>
      <c r="I38" t="s">
        <v>429</v>
      </c>
      <c r="J38">
        <v>0.000267</v>
      </c>
      <c r="K38" t="s">
        <v>71</v>
      </c>
      <c r="L38" t="s">
        <v>430</v>
      </c>
      <c r="M38">
        <v>218.133537</v>
      </c>
      <c r="N38" t="s">
        <v>71</v>
      </c>
      <c r="O38" t="s">
        <v>431</v>
      </c>
      <c r="P38">
        <v>0.000485</v>
      </c>
      <c r="Q38" t="s">
        <v>71</v>
      </c>
      <c r="R38" t="s">
        <v>432</v>
      </c>
      <c r="S38" t="e">
        <f t="shared" si="1"/>
        <v>#NAME?</v>
      </c>
      <c r="T38" t="s">
        <v>71</v>
      </c>
      <c r="U38" t="s">
        <v>70</v>
      </c>
      <c r="V38">
        <v>0.456186</v>
      </c>
      <c r="W38" t="s">
        <v>71</v>
      </c>
      <c r="X38" t="s">
        <v>433</v>
      </c>
      <c r="Y38">
        <v>0</v>
      </c>
      <c r="Z38" t="s">
        <v>72</v>
      </c>
      <c r="AA38">
        <v>0</v>
      </c>
      <c r="AB38" t="s">
        <v>71</v>
      </c>
      <c r="AC38" t="s">
        <v>73</v>
      </c>
      <c r="AD38">
        <v>0</v>
      </c>
      <c r="AE38" t="s">
        <v>71</v>
      </c>
      <c r="AF38" t="s">
        <v>446</v>
      </c>
      <c r="AG38">
        <v>0</v>
      </c>
      <c r="AH38" t="s">
        <v>71</v>
      </c>
      <c r="AI38" t="s">
        <v>74</v>
      </c>
      <c r="AJ38">
        <v>0</v>
      </c>
      <c r="AK38" t="s">
        <v>71</v>
      </c>
      <c r="AL38" t="s">
        <v>437</v>
      </c>
      <c r="AM38">
        <v>1000</v>
      </c>
      <c r="AN38" t="s">
        <v>438</v>
      </c>
      <c r="AO38">
        <v>1000000</v>
      </c>
      <c r="AP38" t="s">
        <v>439</v>
      </c>
      <c r="AQ38">
        <v>10</v>
      </c>
      <c r="AR38" t="s">
        <v>440</v>
      </c>
      <c r="AS38">
        <v>1000</v>
      </c>
      <c r="AT38" t="s">
        <v>441</v>
      </c>
      <c r="AU38">
        <v>20</v>
      </c>
      <c r="AV38" t="s">
        <v>442</v>
      </c>
      <c r="AW38">
        <v>100</v>
      </c>
      <c r="AX38" t="s">
        <v>443</v>
      </c>
      <c r="AY38">
        <v>25</v>
      </c>
      <c r="AZ38" t="s">
        <v>444</v>
      </c>
      <c r="BA38">
        <v>0</v>
      </c>
      <c r="BB38" t="s">
        <v>445</v>
      </c>
      <c r="BC38">
        <v>1000000</v>
      </c>
    </row>
    <row r="39" spans="1:55">
      <c r="A39">
        <v>1069</v>
      </c>
      <c r="B39" t="s">
        <v>425</v>
      </c>
      <c r="C39">
        <v>4</v>
      </c>
      <c r="D39" t="s">
        <v>426</v>
      </c>
      <c r="E39">
        <v>532</v>
      </c>
      <c r="F39" t="s">
        <v>427</v>
      </c>
      <c r="G39" t="s">
        <v>428</v>
      </c>
      <c r="H39">
        <v>0.002</v>
      </c>
      <c r="I39" t="s">
        <v>429</v>
      </c>
      <c r="J39">
        <v>0.000264</v>
      </c>
      <c r="K39" t="s">
        <v>71</v>
      </c>
      <c r="L39" t="s">
        <v>430</v>
      </c>
      <c r="M39">
        <v>211.057234</v>
      </c>
      <c r="N39" t="s">
        <v>71</v>
      </c>
      <c r="O39" t="s">
        <v>431</v>
      </c>
      <c r="P39">
        <v>0.000475</v>
      </c>
      <c r="Q39" t="s">
        <v>71</v>
      </c>
      <c r="R39" t="s">
        <v>432</v>
      </c>
      <c r="S39" t="e">
        <f t="shared" si="1"/>
        <v>#NAME?</v>
      </c>
      <c r="T39" t="s">
        <v>71</v>
      </c>
      <c r="U39" t="s">
        <v>70</v>
      </c>
      <c r="V39">
        <v>0.458043</v>
      </c>
      <c r="W39" t="s">
        <v>71</v>
      </c>
      <c r="X39" t="s">
        <v>433</v>
      </c>
      <c r="Y39">
        <v>0</v>
      </c>
      <c r="Z39" t="s">
        <v>72</v>
      </c>
      <c r="AA39">
        <v>0</v>
      </c>
      <c r="AB39" t="s">
        <v>71</v>
      </c>
      <c r="AC39" t="s">
        <v>73</v>
      </c>
      <c r="AD39">
        <v>0</v>
      </c>
      <c r="AE39" t="s">
        <v>71</v>
      </c>
      <c r="AF39" t="s">
        <v>446</v>
      </c>
      <c r="AG39">
        <v>0</v>
      </c>
      <c r="AH39" t="s">
        <v>71</v>
      </c>
      <c r="AI39" t="s">
        <v>74</v>
      </c>
      <c r="AJ39">
        <v>0</v>
      </c>
      <c r="AK39" t="s">
        <v>71</v>
      </c>
      <c r="AL39" t="s">
        <v>437</v>
      </c>
      <c r="AM39">
        <v>1000</v>
      </c>
      <c r="AN39" t="s">
        <v>438</v>
      </c>
      <c r="AO39">
        <v>1000000</v>
      </c>
      <c r="AP39" t="s">
        <v>439</v>
      </c>
      <c r="AQ39">
        <v>10</v>
      </c>
      <c r="AR39" t="s">
        <v>440</v>
      </c>
      <c r="AS39">
        <v>1000</v>
      </c>
      <c r="AT39" t="s">
        <v>441</v>
      </c>
      <c r="AU39">
        <v>20</v>
      </c>
      <c r="AV39" t="s">
        <v>442</v>
      </c>
      <c r="AW39">
        <v>100</v>
      </c>
      <c r="AX39" t="s">
        <v>443</v>
      </c>
      <c r="AY39">
        <v>25</v>
      </c>
      <c r="AZ39" t="s">
        <v>444</v>
      </c>
      <c r="BA39">
        <v>0</v>
      </c>
      <c r="BB39" t="s">
        <v>445</v>
      </c>
      <c r="BC39">
        <v>1000000</v>
      </c>
    </row>
    <row r="40" spans="1:55">
      <c r="A40">
        <v>1068</v>
      </c>
      <c r="B40" t="s">
        <v>425</v>
      </c>
      <c r="C40">
        <v>4</v>
      </c>
      <c r="D40" t="s">
        <v>426</v>
      </c>
      <c r="E40">
        <v>532</v>
      </c>
      <c r="F40" t="s">
        <v>427</v>
      </c>
      <c r="G40" t="s">
        <v>428</v>
      </c>
      <c r="H40">
        <v>1614.276</v>
      </c>
      <c r="I40" t="s">
        <v>429</v>
      </c>
      <c r="J40">
        <v>0.000422</v>
      </c>
      <c r="K40" t="s">
        <v>71</v>
      </c>
      <c r="L40" t="s">
        <v>430</v>
      </c>
      <c r="M40">
        <v>275.132864</v>
      </c>
      <c r="N40" t="s">
        <v>71</v>
      </c>
      <c r="O40" t="s">
        <v>431</v>
      </c>
      <c r="P40">
        <v>0.000697</v>
      </c>
      <c r="Q40" t="s">
        <v>71</v>
      </c>
      <c r="R40" t="s">
        <v>432</v>
      </c>
      <c r="S40" t="e">
        <f t="shared" si="1"/>
        <v>#NAME?</v>
      </c>
      <c r="T40" t="s">
        <v>71</v>
      </c>
      <c r="U40" t="s">
        <v>70</v>
      </c>
      <c r="V40">
        <v>0.347279</v>
      </c>
      <c r="W40" t="s">
        <v>71</v>
      </c>
      <c r="X40" t="s">
        <v>433</v>
      </c>
      <c r="Y40">
        <v>0</v>
      </c>
      <c r="Z40" t="s">
        <v>72</v>
      </c>
      <c r="AA40">
        <v>0</v>
      </c>
      <c r="AB40" t="s">
        <v>71</v>
      </c>
      <c r="AC40" t="s">
        <v>73</v>
      </c>
      <c r="AD40">
        <v>0</v>
      </c>
      <c r="AE40" t="s">
        <v>71</v>
      </c>
      <c r="AF40" t="s">
        <v>446</v>
      </c>
      <c r="AG40">
        <v>0</v>
      </c>
      <c r="AH40" t="s">
        <v>71</v>
      </c>
      <c r="AI40" t="s">
        <v>74</v>
      </c>
      <c r="AJ40">
        <v>0</v>
      </c>
      <c r="AK40" t="s">
        <v>71</v>
      </c>
      <c r="AL40" t="s">
        <v>437</v>
      </c>
      <c r="AM40">
        <v>1000</v>
      </c>
      <c r="AN40" t="s">
        <v>438</v>
      </c>
      <c r="AO40">
        <v>1000000</v>
      </c>
      <c r="AP40" t="s">
        <v>439</v>
      </c>
      <c r="AQ40">
        <v>10</v>
      </c>
      <c r="AR40" t="s">
        <v>440</v>
      </c>
      <c r="AS40">
        <v>1000</v>
      </c>
      <c r="AT40" t="s">
        <v>441</v>
      </c>
      <c r="AU40">
        <v>20</v>
      </c>
      <c r="AV40" t="s">
        <v>442</v>
      </c>
      <c r="AW40">
        <v>100</v>
      </c>
      <c r="AX40" t="s">
        <v>443</v>
      </c>
      <c r="AY40">
        <v>25</v>
      </c>
      <c r="AZ40" t="s">
        <v>444</v>
      </c>
      <c r="BA40">
        <v>0</v>
      </c>
      <c r="BB40" t="s">
        <v>445</v>
      </c>
      <c r="BC40">
        <v>1000000</v>
      </c>
    </row>
    <row r="41" spans="1:55">
      <c r="A41">
        <v>1067</v>
      </c>
      <c r="B41" t="s">
        <v>425</v>
      </c>
      <c r="C41">
        <v>4</v>
      </c>
      <c r="D41" t="s">
        <v>426</v>
      </c>
      <c r="E41">
        <v>189</v>
      </c>
      <c r="F41" t="s">
        <v>427</v>
      </c>
      <c r="G41" t="s">
        <v>428</v>
      </c>
      <c r="H41">
        <v>35313.868</v>
      </c>
      <c r="I41" t="s">
        <v>429</v>
      </c>
      <c r="J41">
        <v>0.000155</v>
      </c>
      <c r="K41" t="s">
        <v>71</v>
      </c>
      <c r="L41" t="s">
        <v>430</v>
      </c>
      <c r="M41">
        <v>112.200549</v>
      </c>
      <c r="N41" t="s">
        <v>71</v>
      </c>
      <c r="O41" t="s">
        <v>431</v>
      </c>
      <c r="P41">
        <v>0.000267</v>
      </c>
      <c r="Q41" t="s">
        <v>71</v>
      </c>
      <c r="R41" t="s">
        <v>432</v>
      </c>
      <c r="S41" t="e">
        <f t="shared" si="1"/>
        <v>#NAME?</v>
      </c>
      <c r="T41" t="s">
        <v>71</v>
      </c>
      <c r="U41" t="s">
        <v>70</v>
      </c>
      <c r="V41">
        <v>0.195089</v>
      </c>
      <c r="W41" t="s">
        <v>71</v>
      </c>
      <c r="X41" t="s">
        <v>433</v>
      </c>
      <c r="Y41">
        <v>0</v>
      </c>
      <c r="Z41" t="s">
        <v>72</v>
      </c>
      <c r="AA41">
        <v>0</v>
      </c>
      <c r="AB41" t="s">
        <v>71</v>
      </c>
      <c r="AC41" t="s">
        <v>73</v>
      </c>
      <c r="AD41">
        <v>0</v>
      </c>
      <c r="AE41" t="s">
        <v>71</v>
      </c>
      <c r="AF41" t="s">
        <v>446</v>
      </c>
      <c r="AG41">
        <v>0</v>
      </c>
      <c r="AH41" t="s">
        <v>71</v>
      </c>
      <c r="AI41" t="s">
        <v>74</v>
      </c>
      <c r="AJ41">
        <v>0</v>
      </c>
      <c r="AK41" t="s">
        <v>71</v>
      </c>
      <c r="AL41" t="s">
        <v>437</v>
      </c>
      <c r="AM41">
        <v>1000</v>
      </c>
      <c r="AN41" t="s">
        <v>438</v>
      </c>
      <c r="AO41">
        <v>1000000</v>
      </c>
      <c r="AP41" t="s">
        <v>439</v>
      </c>
      <c r="AQ41">
        <v>5</v>
      </c>
      <c r="AR41" t="s">
        <v>440</v>
      </c>
      <c r="AS41">
        <v>1000</v>
      </c>
      <c r="AT41" t="s">
        <v>441</v>
      </c>
      <c r="AU41">
        <v>20</v>
      </c>
      <c r="AV41" t="s">
        <v>442</v>
      </c>
      <c r="AW41">
        <v>30</v>
      </c>
      <c r="AX41" t="s">
        <v>443</v>
      </c>
      <c r="AY41">
        <v>1</v>
      </c>
      <c r="AZ41" t="s">
        <v>444</v>
      </c>
      <c r="BA41">
        <v>0</v>
      </c>
      <c r="BB41" t="s">
        <v>445</v>
      </c>
      <c r="BC41">
        <v>1000000</v>
      </c>
    </row>
    <row r="42" spans="1:55">
      <c r="A42">
        <v>1066</v>
      </c>
      <c r="B42" t="s">
        <v>425</v>
      </c>
      <c r="C42">
        <v>4</v>
      </c>
      <c r="D42" t="s">
        <v>426</v>
      </c>
      <c r="E42">
        <v>453</v>
      </c>
      <c r="F42" t="s">
        <v>427</v>
      </c>
      <c r="G42" t="s">
        <v>428</v>
      </c>
      <c r="H42">
        <v>65526.632</v>
      </c>
      <c r="I42" t="s">
        <v>429</v>
      </c>
      <c r="J42">
        <v>0.00018</v>
      </c>
      <c r="K42" t="s">
        <v>71</v>
      </c>
      <c r="L42" t="s">
        <v>430</v>
      </c>
      <c r="M42">
        <v>197.098648</v>
      </c>
      <c r="N42" t="s">
        <v>71</v>
      </c>
      <c r="O42" t="s">
        <v>431</v>
      </c>
      <c r="P42">
        <v>0.000377</v>
      </c>
      <c r="Q42" t="s">
        <v>71</v>
      </c>
      <c r="R42" t="s">
        <v>432</v>
      </c>
      <c r="S42" t="e">
        <f t="shared" si="1"/>
        <v>#NAME?</v>
      </c>
      <c r="T42" t="s">
        <v>71</v>
      </c>
      <c r="U42" t="s">
        <v>70</v>
      </c>
      <c r="V42">
        <v>0.11442</v>
      </c>
      <c r="W42" t="s">
        <v>71</v>
      </c>
      <c r="X42" t="s">
        <v>433</v>
      </c>
      <c r="Y42">
        <v>0</v>
      </c>
      <c r="Z42" t="s">
        <v>72</v>
      </c>
      <c r="AA42">
        <v>0</v>
      </c>
      <c r="AB42" t="s">
        <v>71</v>
      </c>
      <c r="AC42" t="s">
        <v>73</v>
      </c>
      <c r="AD42">
        <v>0</v>
      </c>
      <c r="AE42" t="s">
        <v>71</v>
      </c>
      <c r="AF42" t="s">
        <v>446</v>
      </c>
      <c r="AG42">
        <v>0</v>
      </c>
      <c r="AH42" t="s">
        <v>71</v>
      </c>
      <c r="AI42" t="s">
        <v>74</v>
      </c>
      <c r="AJ42">
        <v>0</v>
      </c>
      <c r="AK42" t="s">
        <v>71</v>
      </c>
      <c r="AL42" t="s">
        <v>437</v>
      </c>
      <c r="AM42">
        <v>1000</v>
      </c>
      <c r="AN42" t="s">
        <v>438</v>
      </c>
      <c r="AO42">
        <v>1000000</v>
      </c>
      <c r="AP42" t="s">
        <v>439</v>
      </c>
      <c r="AQ42">
        <v>5</v>
      </c>
      <c r="AR42" t="s">
        <v>440</v>
      </c>
      <c r="AS42">
        <v>1000</v>
      </c>
      <c r="AT42" t="s">
        <v>441</v>
      </c>
      <c r="AU42">
        <v>20</v>
      </c>
      <c r="AV42" t="s">
        <v>442</v>
      </c>
      <c r="AW42">
        <v>100</v>
      </c>
      <c r="AX42" t="s">
        <v>443</v>
      </c>
      <c r="AY42">
        <v>5</v>
      </c>
      <c r="AZ42" t="s">
        <v>444</v>
      </c>
      <c r="BA42">
        <v>0</v>
      </c>
      <c r="BB42" t="s">
        <v>445</v>
      </c>
      <c r="BC42">
        <v>1000000</v>
      </c>
    </row>
    <row r="43" spans="1:55">
      <c r="A43">
        <v>1065</v>
      </c>
      <c r="B43" t="s">
        <v>425</v>
      </c>
      <c r="C43">
        <v>4</v>
      </c>
      <c r="D43" t="s">
        <v>426</v>
      </c>
      <c r="E43">
        <v>1207</v>
      </c>
      <c r="F43" t="s">
        <v>427</v>
      </c>
      <c r="G43" t="s">
        <v>428</v>
      </c>
      <c r="H43">
        <v>22149.75</v>
      </c>
      <c r="I43" t="s">
        <v>429</v>
      </c>
      <c r="J43">
        <v>0.000244</v>
      </c>
      <c r="K43" t="s">
        <v>71</v>
      </c>
      <c r="L43" t="s">
        <v>430</v>
      </c>
      <c r="M43">
        <v>443.475535</v>
      </c>
      <c r="N43" t="s">
        <v>71</v>
      </c>
      <c r="O43" t="s">
        <v>431</v>
      </c>
      <c r="P43">
        <v>0.000688</v>
      </c>
      <c r="Q43" t="s">
        <v>71</v>
      </c>
      <c r="R43" t="s">
        <v>432</v>
      </c>
      <c r="S43" t="e">
        <f t="shared" si="1"/>
        <v>#NAME?</v>
      </c>
      <c r="T43" t="s">
        <v>71</v>
      </c>
      <c r="U43" t="s">
        <v>70</v>
      </c>
      <c r="V43">
        <v>0.110122</v>
      </c>
      <c r="W43" t="s">
        <v>71</v>
      </c>
      <c r="X43" t="s">
        <v>433</v>
      </c>
      <c r="Y43">
        <v>0</v>
      </c>
      <c r="Z43" t="s">
        <v>72</v>
      </c>
      <c r="AA43">
        <v>0</v>
      </c>
      <c r="AB43" t="s">
        <v>71</v>
      </c>
      <c r="AC43" t="s">
        <v>73</v>
      </c>
      <c r="AD43">
        <v>0</v>
      </c>
      <c r="AE43" t="s">
        <v>71</v>
      </c>
      <c r="AF43" t="s">
        <v>446</v>
      </c>
      <c r="AG43">
        <v>0</v>
      </c>
      <c r="AH43" t="s">
        <v>71</v>
      </c>
      <c r="AI43" t="s">
        <v>74</v>
      </c>
      <c r="AJ43">
        <v>0</v>
      </c>
      <c r="AK43" t="s">
        <v>71</v>
      </c>
      <c r="AL43" t="s">
        <v>437</v>
      </c>
      <c r="AM43">
        <v>1000</v>
      </c>
      <c r="AN43" t="s">
        <v>438</v>
      </c>
      <c r="AO43">
        <v>1000000</v>
      </c>
      <c r="AP43" t="s">
        <v>439</v>
      </c>
      <c r="AQ43">
        <v>5</v>
      </c>
      <c r="AR43" t="s">
        <v>440</v>
      </c>
      <c r="AS43">
        <v>1000</v>
      </c>
      <c r="AT43" t="s">
        <v>441</v>
      </c>
      <c r="AU43">
        <v>20</v>
      </c>
      <c r="AV43" t="s">
        <v>442</v>
      </c>
      <c r="AW43">
        <v>300</v>
      </c>
      <c r="AX43" t="s">
        <v>443</v>
      </c>
      <c r="AY43">
        <v>15</v>
      </c>
      <c r="AZ43" t="s">
        <v>444</v>
      </c>
      <c r="BA43">
        <v>0</v>
      </c>
      <c r="BB43" t="s">
        <v>445</v>
      </c>
      <c r="BC43">
        <v>1000000</v>
      </c>
    </row>
    <row r="44" spans="1:55">
      <c r="A44">
        <v>1064</v>
      </c>
      <c r="B44" t="s">
        <v>425</v>
      </c>
      <c r="C44">
        <v>3</v>
      </c>
      <c r="D44" t="s">
        <v>426</v>
      </c>
      <c r="E44">
        <v>1939</v>
      </c>
      <c r="F44" t="s">
        <v>427</v>
      </c>
      <c r="G44" t="s">
        <v>428</v>
      </c>
      <c r="H44">
        <v>2409.628</v>
      </c>
      <c r="I44" t="s">
        <v>429</v>
      </c>
      <c r="J44">
        <v>0.000438</v>
      </c>
      <c r="K44" t="s">
        <v>71</v>
      </c>
      <c r="L44" t="s">
        <v>430</v>
      </c>
      <c r="M44">
        <v>590.255364</v>
      </c>
      <c r="N44" t="s">
        <v>71</v>
      </c>
      <c r="O44" t="s">
        <v>431</v>
      </c>
      <c r="P44">
        <v>0.001029</v>
      </c>
      <c r="Q44" t="s">
        <v>71</v>
      </c>
      <c r="R44" t="s">
        <v>432</v>
      </c>
      <c r="S44" t="e">
        <f t="shared" si="1"/>
        <v>#NAME?</v>
      </c>
      <c r="T44" t="s">
        <v>71</v>
      </c>
      <c r="U44" t="s">
        <v>70</v>
      </c>
      <c r="V44">
        <v>0.16637</v>
      </c>
      <c r="W44" t="s">
        <v>71</v>
      </c>
      <c r="X44" t="s">
        <v>433</v>
      </c>
      <c r="Y44">
        <v>0</v>
      </c>
      <c r="Z44" t="s">
        <v>72</v>
      </c>
      <c r="AA44">
        <v>0</v>
      </c>
      <c r="AB44" t="s">
        <v>71</v>
      </c>
      <c r="AC44" t="s">
        <v>73</v>
      </c>
      <c r="AD44">
        <v>0</v>
      </c>
      <c r="AE44" t="s">
        <v>71</v>
      </c>
      <c r="AF44" t="s">
        <v>446</v>
      </c>
      <c r="AG44">
        <v>0</v>
      </c>
      <c r="AH44" t="s">
        <v>71</v>
      </c>
      <c r="AI44" t="s">
        <v>74</v>
      </c>
      <c r="AJ44">
        <v>0</v>
      </c>
      <c r="AK44" t="s">
        <v>71</v>
      </c>
      <c r="AL44" t="s">
        <v>437</v>
      </c>
      <c r="AM44">
        <v>1000</v>
      </c>
      <c r="AN44" t="s">
        <v>438</v>
      </c>
      <c r="AO44">
        <v>1000000</v>
      </c>
      <c r="AP44" t="s">
        <v>439</v>
      </c>
      <c r="AQ44">
        <v>5</v>
      </c>
      <c r="AR44" t="s">
        <v>440</v>
      </c>
      <c r="AS44">
        <v>1000</v>
      </c>
      <c r="AT44" t="s">
        <v>441</v>
      </c>
      <c r="AU44">
        <v>20</v>
      </c>
      <c r="AV44" t="s">
        <v>442</v>
      </c>
      <c r="AW44">
        <v>1000</v>
      </c>
      <c r="AX44" t="s">
        <v>443</v>
      </c>
      <c r="AY44">
        <v>40</v>
      </c>
      <c r="AZ44" t="s">
        <v>444</v>
      </c>
      <c r="BA44">
        <v>0</v>
      </c>
      <c r="BB44" t="s">
        <v>445</v>
      </c>
      <c r="BC44">
        <v>1000000</v>
      </c>
    </row>
    <row r="45" spans="1:55">
      <c r="A45">
        <v>1063</v>
      </c>
      <c r="B45" t="s">
        <v>425</v>
      </c>
      <c r="C45">
        <v>2</v>
      </c>
      <c r="D45" t="s">
        <v>426</v>
      </c>
      <c r="E45">
        <v>2797</v>
      </c>
      <c r="F45" t="s">
        <v>427</v>
      </c>
      <c r="G45" t="s">
        <v>428</v>
      </c>
      <c r="H45">
        <v>18.625</v>
      </c>
      <c r="I45" t="s">
        <v>429</v>
      </c>
      <c r="J45">
        <v>0.00088</v>
      </c>
      <c r="K45" t="s">
        <v>71</v>
      </c>
      <c r="L45" t="s">
        <v>430</v>
      </c>
      <c r="M45">
        <v>675.708903</v>
      </c>
      <c r="N45" t="s">
        <v>71</v>
      </c>
      <c r="O45" t="s">
        <v>431</v>
      </c>
      <c r="P45">
        <v>0.001556</v>
      </c>
      <c r="Q45" t="s">
        <v>71</v>
      </c>
      <c r="R45" t="s">
        <v>432</v>
      </c>
      <c r="S45" t="e">
        <f t="shared" si="1"/>
        <v>#NAME?</v>
      </c>
      <c r="T45" t="s">
        <v>71</v>
      </c>
      <c r="U45" t="s">
        <v>70</v>
      </c>
      <c r="V45">
        <v>0.458072</v>
      </c>
      <c r="W45" t="s">
        <v>71</v>
      </c>
      <c r="X45" t="s">
        <v>433</v>
      </c>
      <c r="Y45">
        <v>0</v>
      </c>
      <c r="Z45" t="s">
        <v>72</v>
      </c>
      <c r="AA45">
        <v>0</v>
      </c>
      <c r="AB45" t="s">
        <v>71</v>
      </c>
      <c r="AC45" t="s">
        <v>73</v>
      </c>
      <c r="AD45">
        <v>0</v>
      </c>
      <c r="AE45" t="s">
        <v>71</v>
      </c>
      <c r="AF45" t="s">
        <v>446</v>
      </c>
      <c r="AG45">
        <v>0</v>
      </c>
      <c r="AH45" t="s">
        <v>71</v>
      </c>
      <c r="AI45" t="s">
        <v>74</v>
      </c>
      <c r="AJ45">
        <v>0</v>
      </c>
      <c r="AK45" t="s">
        <v>71</v>
      </c>
      <c r="AL45" t="s">
        <v>437</v>
      </c>
      <c r="AM45">
        <v>1000</v>
      </c>
      <c r="AN45" t="s">
        <v>438</v>
      </c>
      <c r="AO45">
        <v>1000000</v>
      </c>
      <c r="AP45" t="s">
        <v>439</v>
      </c>
      <c r="AQ45">
        <v>5</v>
      </c>
      <c r="AR45" t="s">
        <v>440</v>
      </c>
      <c r="AS45">
        <v>1000</v>
      </c>
      <c r="AT45" t="s">
        <v>441</v>
      </c>
      <c r="AU45">
        <v>20</v>
      </c>
      <c r="AV45" t="s">
        <v>442</v>
      </c>
      <c r="AW45">
        <v>3000</v>
      </c>
      <c r="AX45" t="s">
        <v>443</v>
      </c>
      <c r="AY45">
        <v>50</v>
      </c>
      <c r="AZ45" t="s">
        <v>444</v>
      </c>
      <c r="BA45">
        <v>0</v>
      </c>
      <c r="BB45" t="s">
        <v>445</v>
      </c>
      <c r="BC45">
        <v>1000000</v>
      </c>
    </row>
    <row r="46" spans="1:55">
      <c r="A46">
        <v>1062</v>
      </c>
      <c r="B46" t="s">
        <v>425</v>
      </c>
      <c r="C46">
        <v>1</v>
      </c>
      <c r="D46" t="s">
        <v>426</v>
      </c>
      <c r="E46">
        <v>4371</v>
      </c>
      <c r="F46" t="s">
        <v>427</v>
      </c>
      <c r="G46" t="s">
        <v>428</v>
      </c>
      <c r="H46">
        <v>0.726</v>
      </c>
      <c r="I46" t="s">
        <v>429</v>
      </c>
      <c r="J46">
        <v>0.001307</v>
      </c>
      <c r="K46" t="s">
        <v>71</v>
      </c>
      <c r="L46" t="s">
        <v>430</v>
      </c>
      <c r="M46">
        <v>858.270229</v>
      </c>
      <c r="N46" t="s">
        <v>71</v>
      </c>
      <c r="O46" t="s">
        <v>431</v>
      </c>
      <c r="P46">
        <v>0.002165</v>
      </c>
      <c r="Q46" t="s">
        <v>71</v>
      </c>
      <c r="R46" t="s">
        <v>432</v>
      </c>
      <c r="S46" t="e">
        <f t="shared" si="1"/>
        <v>#NAME?</v>
      </c>
      <c r="T46" t="s">
        <v>71</v>
      </c>
      <c r="U46" t="s">
        <v>70</v>
      </c>
      <c r="V46">
        <v>0.83904</v>
      </c>
      <c r="W46" t="s">
        <v>71</v>
      </c>
      <c r="X46" t="s">
        <v>433</v>
      </c>
      <c r="Y46">
        <v>0</v>
      </c>
      <c r="Z46" t="s">
        <v>72</v>
      </c>
      <c r="AA46">
        <v>0</v>
      </c>
      <c r="AB46" t="s">
        <v>71</v>
      </c>
      <c r="AC46" t="s">
        <v>73</v>
      </c>
      <c r="AD46">
        <v>0</v>
      </c>
      <c r="AE46" t="s">
        <v>71</v>
      </c>
      <c r="AF46" t="s">
        <v>446</v>
      </c>
      <c r="AG46">
        <v>0</v>
      </c>
      <c r="AH46" t="s">
        <v>71</v>
      </c>
      <c r="AI46" t="s">
        <v>74</v>
      </c>
      <c r="AJ46">
        <v>0</v>
      </c>
      <c r="AK46" t="s">
        <v>71</v>
      </c>
      <c r="AL46" t="s">
        <v>437</v>
      </c>
      <c r="AM46">
        <v>1000</v>
      </c>
      <c r="AN46" t="s">
        <v>438</v>
      </c>
      <c r="AO46">
        <v>1000000</v>
      </c>
      <c r="AP46" t="s">
        <v>439</v>
      </c>
      <c r="AQ46">
        <v>5</v>
      </c>
      <c r="AR46" t="s">
        <v>440</v>
      </c>
      <c r="AS46">
        <v>1000</v>
      </c>
      <c r="AT46" t="s">
        <v>441</v>
      </c>
      <c r="AU46">
        <v>20</v>
      </c>
      <c r="AV46" t="s">
        <v>442</v>
      </c>
      <c r="AW46">
        <v>10000</v>
      </c>
      <c r="AX46" t="s">
        <v>443</v>
      </c>
      <c r="AY46">
        <v>100</v>
      </c>
      <c r="AZ46" t="s">
        <v>444</v>
      </c>
      <c r="BA46">
        <v>0</v>
      </c>
      <c r="BB46" t="s">
        <v>445</v>
      </c>
      <c r="BC46">
        <v>1000000</v>
      </c>
    </row>
    <row r="47" spans="1:55">
      <c r="A47">
        <v>1061</v>
      </c>
      <c r="B47" t="s">
        <v>425</v>
      </c>
      <c r="C47">
        <v>4</v>
      </c>
      <c r="D47" t="s">
        <v>426</v>
      </c>
      <c r="E47">
        <v>189</v>
      </c>
      <c r="F47" t="s">
        <v>427</v>
      </c>
      <c r="G47" t="s">
        <v>428</v>
      </c>
      <c r="H47">
        <v>35354.409</v>
      </c>
      <c r="I47" t="s">
        <v>429</v>
      </c>
      <c r="J47">
        <v>0.00015</v>
      </c>
      <c r="K47" t="s">
        <v>71</v>
      </c>
      <c r="L47" t="s">
        <v>430</v>
      </c>
      <c r="M47">
        <v>108.974788</v>
      </c>
      <c r="N47" t="s">
        <v>71</v>
      </c>
      <c r="O47" t="s">
        <v>431</v>
      </c>
      <c r="P47">
        <v>0.000259</v>
      </c>
      <c r="Q47" t="s">
        <v>71</v>
      </c>
      <c r="R47" t="s">
        <v>432</v>
      </c>
      <c r="S47" t="e">
        <f t="shared" si="1"/>
        <v>#NAME?</v>
      </c>
      <c r="T47" t="s">
        <v>71</v>
      </c>
      <c r="U47" t="s">
        <v>70</v>
      </c>
      <c r="V47">
        <v>0.187635</v>
      </c>
      <c r="W47" t="s">
        <v>71</v>
      </c>
      <c r="X47" t="s">
        <v>433</v>
      </c>
      <c r="Y47">
        <v>0</v>
      </c>
      <c r="Z47" t="s">
        <v>72</v>
      </c>
      <c r="AA47">
        <v>0</v>
      </c>
      <c r="AB47" t="s">
        <v>71</v>
      </c>
      <c r="AC47" t="s">
        <v>73</v>
      </c>
      <c r="AD47">
        <v>0</v>
      </c>
      <c r="AE47" t="s">
        <v>71</v>
      </c>
      <c r="AF47" t="s">
        <v>446</v>
      </c>
      <c r="AG47">
        <v>0</v>
      </c>
      <c r="AH47" t="s">
        <v>71</v>
      </c>
      <c r="AI47" t="s">
        <v>74</v>
      </c>
      <c r="AJ47">
        <v>0</v>
      </c>
      <c r="AK47" t="s">
        <v>71</v>
      </c>
      <c r="AL47" t="s">
        <v>437</v>
      </c>
      <c r="AM47">
        <v>1000</v>
      </c>
      <c r="AN47" t="s">
        <v>438</v>
      </c>
      <c r="AO47">
        <v>1000000</v>
      </c>
      <c r="AP47" t="s">
        <v>439</v>
      </c>
      <c r="AQ47">
        <v>5</v>
      </c>
      <c r="AR47" t="s">
        <v>440</v>
      </c>
      <c r="AS47">
        <v>1000</v>
      </c>
      <c r="AT47" t="s">
        <v>441</v>
      </c>
      <c r="AU47">
        <v>20</v>
      </c>
      <c r="AV47" t="s">
        <v>442</v>
      </c>
      <c r="AW47">
        <v>30</v>
      </c>
      <c r="AX47" t="s">
        <v>443</v>
      </c>
      <c r="AY47">
        <v>1</v>
      </c>
      <c r="AZ47" t="s">
        <v>444</v>
      </c>
      <c r="BA47">
        <v>0</v>
      </c>
      <c r="BB47" t="s">
        <v>445</v>
      </c>
      <c r="BC47">
        <v>1000000</v>
      </c>
    </row>
    <row r="48" spans="1:55">
      <c r="A48">
        <v>1060</v>
      </c>
      <c r="B48" t="s">
        <v>425</v>
      </c>
      <c r="C48">
        <v>4</v>
      </c>
      <c r="D48" t="s">
        <v>426</v>
      </c>
      <c r="E48">
        <v>458</v>
      </c>
      <c r="F48" t="s">
        <v>427</v>
      </c>
      <c r="G48" t="s">
        <v>428</v>
      </c>
      <c r="H48">
        <v>8042.751</v>
      </c>
      <c r="I48" t="s">
        <v>429</v>
      </c>
      <c r="J48">
        <v>0.000205</v>
      </c>
      <c r="K48" t="s">
        <v>71</v>
      </c>
      <c r="L48" t="s">
        <v>430</v>
      </c>
      <c r="M48">
        <v>190.364444</v>
      </c>
      <c r="N48" t="s">
        <v>71</v>
      </c>
      <c r="O48" t="s">
        <v>431</v>
      </c>
      <c r="P48">
        <v>0.000396</v>
      </c>
      <c r="Q48" t="s">
        <v>71</v>
      </c>
      <c r="R48" t="s">
        <v>432</v>
      </c>
      <c r="S48" t="e">
        <f t="shared" si="1"/>
        <v>#NAME?</v>
      </c>
      <c r="T48" t="s">
        <v>71</v>
      </c>
      <c r="U48" t="s">
        <v>70</v>
      </c>
      <c r="V48">
        <v>0.118798</v>
      </c>
      <c r="W48" t="s">
        <v>71</v>
      </c>
      <c r="X48" t="s">
        <v>433</v>
      </c>
      <c r="Y48">
        <v>0</v>
      </c>
      <c r="Z48" t="s">
        <v>72</v>
      </c>
      <c r="AA48">
        <v>0</v>
      </c>
      <c r="AB48" t="s">
        <v>71</v>
      </c>
      <c r="AC48" t="s">
        <v>73</v>
      </c>
      <c r="AD48">
        <v>0</v>
      </c>
      <c r="AE48" t="s">
        <v>71</v>
      </c>
      <c r="AF48" t="s">
        <v>446</v>
      </c>
      <c r="AG48">
        <v>0</v>
      </c>
      <c r="AH48" t="s">
        <v>71</v>
      </c>
      <c r="AI48" t="s">
        <v>74</v>
      </c>
      <c r="AJ48">
        <v>0</v>
      </c>
      <c r="AK48" t="s">
        <v>71</v>
      </c>
      <c r="AL48" t="s">
        <v>437</v>
      </c>
      <c r="AM48">
        <v>1000</v>
      </c>
      <c r="AN48" t="s">
        <v>438</v>
      </c>
      <c r="AO48">
        <v>1000000</v>
      </c>
      <c r="AP48" t="s">
        <v>439</v>
      </c>
      <c r="AQ48">
        <v>5</v>
      </c>
      <c r="AR48" t="s">
        <v>440</v>
      </c>
      <c r="AS48">
        <v>1000</v>
      </c>
      <c r="AT48" t="s">
        <v>441</v>
      </c>
      <c r="AU48">
        <v>20</v>
      </c>
      <c r="AV48" t="s">
        <v>442</v>
      </c>
      <c r="AW48">
        <v>100</v>
      </c>
      <c r="AX48" t="s">
        <v>443</v>
      </c>
      <c r="AY48">
        <v>50</v>
      </c>
      <c r="AZ48" t="s">
        <v>444</v>
      </c>
      <c r="BA48">
        <v>0</v>
      </c>
      <c r="BB48" t="s">
        <v>445</v>
      </c>
      <c r="BC48">
        <v>1000000</v>
      </c>
    </row>
    <row r="49" spans="1:55">
      <c r="A49">
        <v>1059</v>
      </c>
      <c r="B49" t="s">
        <v>425</v>
      </c>
      <c r="C49">
        <v>4</v>
      </c>
      <c r="D49" t="s">
        <v>426</v>
      </c>
      <c r="E49">
        <v>1213</v>
      </c>
      <c r="F49" t="s">
        <v>427</v>
      </c>
      <c r="G49" t="s">
        <v>428</v>
      </c>
      <c r="H49">
        <v>3036.634</v>
      </c>
      <c r="I49" t="s">
        <v>429</v>
      </c>
      <c r="J49">
        <v>0.000278</v>
      </c>
      <c r="K49" t="s">
        <v>71</v>
      </c>
      <c r="L49" t="s">
        <v>430</v>
      </c>
      <c r="M49">
        <v>436.957963</v>
      </c>
      <c r="N49" t="s">
        <v>71</v>
      </c>
      <c r="O49" t="s">
        <v>431</v>
      </c>
      <c r="P49">
        <v>0.000715</v>
      </c>
      <c r="Q49" t="s">
        <v>71</v>
      </c>
      <c r="R49" t="s">
        <v>432</v>
      </c>
      <c r="S49" t="e">
        <f t="shared" si="1"/>
        <v>#NAME?</v>
      </c>
      <c r="T49" t="s">
        <v>71</v>
      </c>
      <c r="U49" t="s">
        <v>70</v>
      </c>
      <c r="V49">
        <v>0.148215</v>
      </c>
      <c r="W49" t="s">
        <v>71</v>
      </c>
      <c r="X49" t="s">
        <v>433</v>
      </c>
      <c r="Y49">
        <v>0</v>
      </c>
      <c r="Z49" t="s">
        <v>72</v>
      </c>
      <c r="AA49">
        <v>0</v>
      </c>
      <c r="AB49" t="s">
        <v>71</v>
      </c>
      <c r="AC49" t="s">
        <v>73</v>
      </c>
      <c r="AD49">
        <v>0</v>
      </c>
      <c r="AE49" t="s">
        <v>71</v>
      </c>
      <c r="AF49" t="s">
        <v>446</v>
      </c>
      <c r="AG49">
        <v>0</v>
      </c>
      <c r="AH49" t="s">
        <v>71</v>
      </c>
      <c r="AI49" t="s">
        <v>74</v>
      </c>
      <c r="AJ49">
        <v>0</v>
      </c>
      <c r="AK49" t="s">
        <v>71</v>
      </c>
      <c r="AL49" t="s">
        <v>437</v>
      </c>
      <c r="AM49">
        <v>1000</v>
      </c>
      <c r="AN49" t="s">
        <v>438</v>
      </c>
      <c r="AO49">
        <v>1000000</v>
      </c>
      <c r="AP49" t="s">
        <v>439</v>
      </c>
      <c r="AQ49">
        <v>5</v>
      </c>
      <c r="AR49" t="s">
        <v>440</v>
      </c>
      <c r="AS49">
        <v>1000</v>
      </c>
      <c r="AT49" t="s">
        <v>441</v>
      </c>
      <c r="AU49">
        <v>20</v>
      </c>
      <c r="AV49" t="s">
        <v>442</v>
      </c>
      <c r="AW49">
        <v>300</v>
      </c>
      <c r="AX49" t="s">
        <v>443</v>
      </c>
      <c r="AY49">
        <v>60</v>
      </c>
      <c r="AZ49" t="s">
        <v>444</v>
      </c>
      <c r="BA49">
        <v>0</v>
      </c>
      <c r="BB49" t="s">
        <v>445</v>
      </c>
      <c r="BC49">
        <v>1000000</v>
      </c>
    </row>
    <row r="50" spans="1:55">
      <c r="A50">
        <v>1058</v>
      </c>
      <c r="B50" t="s">
        <v>425</v>
      </c>
      <c r="C50">
        <v>3</v>
      </c>
      <c r="D50" t="s">
        <v>426</v>
      </c>
      <c r="E50">
        <v>1947</v>
      </c>
      <c r="F50" t="s">
        <v>427</v>
      </c>
      <c r="G50" t="s">
        <v>428</v>
      </c>
      <c r="H50">
        <v>900.222</v>
      </c>
      <c r="I50" t="s">
        <v>429</v>
      </c>
      <c r="J50">
        <v>0.00048</v>
      </c>
      <c r="K50" t="s">
        <v>71</v>
      </c>
      <c r="L50" t="s">
        <v>430</v>
      </c>
      <c r="M50">
        <v>583.812365</v>
      </c>
      <c r="N50" t="s">
        <v>71</v>
      </c>
      <c r="O50" t="s">
        <v>431</v>
      </c>
      <c r="P50">
        <v>0.001064</v>
      </c>
      <c r="Q50" t="s">
        <v>71</v>
      </c>
      <c r="R50" t="s">
        <v>432</v>
      </c>
      <c r="S50" t="e">
        <f t="shared" si="1"/>
        <v>#NAME?</v>
      </c>
      <c r="T50" t="s">
        <v>71</v>
      </c>
      <c r="U50" t="s">
        <v>70</v>
      </c>
      <c r="V50">
        <v>0.217796</v>
      </c>
      <c r="W50" t="s">
        <v>71</v>
      </c>
      <c r="X50" t="s">
        <v>433</v>
      </c>
      <c r="Y50">
        <v>0</v>
      </c>
      <c r="Z50" t="s">
        <v>72</v>
      </c>
      <c r="AA50">
        <v>0</v>
      </c>
      <c r="AB50" t="s">
        <v>71</v>
      </c>
      <c r="AC50" t="s">
        <v>73</v>
      </c>
      <c r="AD50">
        <v>0</v>
      </c>
      <c r="AE50" t="s">
        <v>71</v>
      </c>
      <c r="AF50" t="s">
        <v>446</v>
      </c>
      <c r="AG50">
        <v>0</v>
      </c>
      <c r="AH50" t="s">
        <v>71</v>
      </c>
      <c r="AI50" t="s">
        <v>74</v>
      </c>
      <c r="AJ50">
        <v>0</v>
      </c>
      <c r="AK50" t="s">
        <v>71</v>
      </c>
      <c r="AL50" t="s">
        <v>437</v>
      </c>
      <c r="AM50">
        <v>1000</v>
      </c>
      <c r="AN50" t="s">
        <v>438</v>
      </c>
      <c r="AO50">
        <v>1000000</v>
      </c>
      <c r="AP50" t="s">
        <v>439</v>
      </c>
      <c r="AQ50">
        <v>5</v>
      </c>
      <c r="AR50" t="s">
        <v>440</v>
      </c>
      <c r="AS50">
        <v>1000</v>
      </c>
      <c r="AT50" t="s">
        <v>441</v>
      </c>
      <c r="AU50">
        <v>20</v>
      </c>
      <c r="AV50" t="s">
        <v>442</v>
      </c>
      <c r="AW50">
        <v>1000</v>
      </c>
      <c r="AX50" t="s">
        <v>443</v>
      </c>
      <c r="AY50">
        <v>100</v>
      </c>
      <c r="AZ50" t="s">
        <v>444</v>
      </c>
      <c r="BA50">
        <v>0</v>
      </c>
      <c r="BB50" t="s">
        <v>445</v>
      </c>
      <c r="BC50">
        <v>1000000</v>
      </c>
    </row>
    <row r="51" spans="1:55">
      <c r="A51">
        <v>1057</v>
      </c>
      <c r="B51" t="s">
        <v>425</v>
      </c>
      <c r="C51">
        <v>2</v>
      </c>
      <c r="D51" t="s">
        <v>426</v>
      </c>
      <c r="E51">
        <v>2815</v>
      </c>
      <c r="F51" t="s">
        <v>427</v>
      </c>
      <c r="G51" t="s">
        <v>428</v>
      </c>
      <c r="H51">
        <v>280.589</v>
      </c>
      <c r="I51" t="s">
        <v>429</v>
      </c>
      <c r="J51">
        <v>0.001015</v>
      </c>
      <c r="K51" t="s">
        <v>71</v>
      </c>
      <c r="L51" t="s">
        <v>430</v>
      </c>
      <c r="M51">
        <v>677.934125</v>
      </c>
      <c r="N51" t="s">
        <v>71</v>
      </c>
      <c r="O51" t="s">
        <v>431</v>
      </c>
      <c r="P51">
        <v>0.001693</v>
      </c>
      <c r="Q51" t="s">
        <v>71</v>
      </c>
      <c r="R51" t="s">
        <v>432</v>
      </c>
      <c r="S51" t="e">
        <f t="shared" si="1"/>
        <v>#NAME?</v>
      </c>
      <c r="T51" t="s">
        <v>71</v>
      </c>
      <c r="U51" t="s">
        <v>70</v>
      </c>
      <c r="V51">
        <v>0.232817</v>
      </c>
      <c r="W51" t="s">
        <v>71</v>
      </c>
      <c r="X51" t="s">
        <v>433</v>
      </c>
      <c r="Y51">
        <v>0</v>
      </c>
      <c r="Z51" t="s">
        <v>72</v>
      </c>
      <c r="AA51">
        <v>0</v>
      </c>
      <c r="AB51" t="s">
        <v>71</v>
      </c>
      <c r="AC51" t="s">
        <v>73</v>
      </c>
      <c r="AD51">
        <v>0</v>
      </c>
      <c r="AE51" t="s">
        <v>71</v>
      </c>
      <c r="AF51" t="s">
        <v>446</v>
      </c>
      <c r="AG51">
        <v>0</v>
      </c>
      <c r="AH51" t="s">
        <v>71</v>
      </c>
      <c r="AI51" t="s">
        <v>74</v>
      </c>
      <c r="AJ51">
        <v>0</v>
      </c>
      <c r="AK51" t="s">
        <v>71</v>
      </c>
      <c r="AL51" t="s">
        <v>437</v>
      </c>
      <c r="AM51">
        <v>1000</v>
      </c>
      <c r="AN51" t="s">
        <v>438</v>
      </c>
      <c r="AO51">
        <v>1000000</v>
      </c>
      <c r="AP51" t="s">
        <v>439</v>
      </c>
      <c r="AQ51">
        <v>5</v>
      </c>
      <c r="AR51" t="s">
        <v>440</v>
      </c>
      <c r="AS51">
        <v>1000</v>
      </c>
      <c r="AT51" t="s">
        <v>441</v>
      </c>
      <c r="AU51">
        <v>20</v>
      </c>
      <c r="AV51" t="s">
        <v>442</v>
      </c>
      <c r="AW51">
        <v>3000</v>
      </c>
      <c r="AX51" t="s">
        <v>443</v>
      </c>
      <c r="AY51">
        <v>200</v>
      </c>
      <c r="AZ51" t="s">
        <v>444</v>
      </c>
      <c r="BA51">
        <v>0</v>
      </c>
      <c r="BB51" t="s">
        <v>445</v>
      </c>
      <c r="BC51">
        <v>1000000</v>
      </c>
    </row>
    <row r="52" spans="1:55">
      <c r="A52">
        <v>1056</v>
      </c>
      <c r="B52" t="s">
        <v>425</v>
      </c>
      <c r="C52">
        <v>1</v>
      </c>
      <c r="D52" t="s">
        <v>426</v>
      </c>
      <c r="E52">
        <v>4407</v>
      </c>
      <c r="F52" t="s">
        <v>427</v>
      </c>
      <c r="G52" t="s">
        <v>428</v>
      </c>
      <c r="H52">
        <v>81.194</v>
      </c>
      <c r="I52" t="s">
        <v>429</v>
      </c>
      <c r="J52">
        <v>0.001523</v>
      </c>
      <c r="K52" t="s">
        <v>71</v>
      </c>
      <c r="L52" t="s">
        <v>430</v>
      </c>
      <c r="M52">
        <v>834.140049</v>
      </c>
      <c r="N52" t="s">
        <v>71</v>
      </c>
      <c r="O52" t="s">
        <v>431</v>
      </c>
      <c r="P52">
        <v>0.002357</v>
      </c>
      <c r="Q52" t="s">
        <v>71</v>
      </c>
      <c r="R52" t="s">
        <v>432</v>
      </c>
      <c r="S52" t="e">
        <f t="shared" si="1"/>
        <v>#NAME?</v>
      </c>
      <c r="T52" t="s">
        <v>71</v>
      </c>
      <c r="U52" t="s">
        <v>70</v>
      </c>
      <c r="V52">
        <v>0.307242</v>
      </c>
      <c r="W52" t="s">
        <v>71</v>
      </c>
      <c r="X52" t="s">
        <v>433</v>
      </c>
      <c r="Y52">
        <v>0</v>
      </c>
      <c r="Z52" t="s">
        <v>72</v>
      </c>
      <c r="AA52">
        <v>0</v>
      </c>
      <c r="AB52" t="s">
        <v>71</v>
      </c>
      <c r="AC52" t="s">
        <v>73</v>
      </c>
      <c r="AD52">
        <v>0</v>
      </c>
      <c r="AE52" t="s">
        <v>71</v>
      </c>
      <c r="AF52" t="s">
        <v>446</v>
      </c>
      <c r="AG52">
        <v>0</v>
      </c>
      <c r="AH52" t="s">
        <v>71</v>
      </c>
      <c r="AI52" t="s">
        <v>74</v>
      </c>
      <c r="AJ52">
        <v>0</v>
      </c>
      <c r="AK52" t="s">
        <v>71</v>
      </c>
      <c r="AL52" t="s">
        <v>437</v>
      </c>
      <c r="AM52">
        <v>1000</v>
      </c>
      <c r="AN52" t="s">
        <v>438</v>
      </c>
      <c r="AO52">
        <v>1000000</v>
      </c>
      <c r="AP52" t="s">
        <v>439</v>
      </c>
      <c r="AQ52">
        <v>5</v>
      </c>
      <c r="AR52" t="s">
        <v>440</v>
      </c>
      <c r="AS52">
        <v>1000</v>
      </c>
      <c r="AT52" t="s">
        <v>441</v>
      </c>
      <c r="AU52">
        <v>20</v>
      </c>
      <c r="AV52" t="s">
        <v>442</v>
      </c>
      <c r="AW52">
        <v>10000</v>
      </c>
      <c r="AX52" t="s">
        <v>443</v>
      </c>
      <c r="AY52">
        <v>400</v>
      </c>
      <c r="AZ52" t="s">
        <v>444</v>
      </c>
      <c r="BA52">
        <v>0</v>
      </c>
      <c r="BB52" t="s">
        <v>445</v>
      </c>
      <c r="BC52">
        <v>1000000</v>
      </c>
    </row>
    <row r="53" spans="1:55">
      <c r="A53">
        <v>1055</v>
      </c>
      <c r="B53" t="s">
        <v>425</v>
      </c>
      <c r="C53">
        <v>4</v>
      </c>
      <c r="D53" t="s">
        <v>426</v>
      </c>
      <c r="E53">
        <v>151</v>
      </c>
      <c r="F53" t="s">
        <v>427</v>
      </c>
      <c r="G53" t="s">
        <v>428</v>
      </c>
      <c r="H53">
        <v>9.549</v>
      </c>
      <c r="I53" t="s">
        <v>429</v>
      </c>
      <c r="J53">
        <v>0.000168</v>
      </c>
      <c r="K53" t="s">
        <v>71</v>
      </c>
      <c r="L53" t="s">
        <v>430</v>
      </c>
      <c r="M53">
        <v>107.750091</v>
      </c>
      <c r="N53" t="s">
        <v>71</v>
      </c>
      <c r="O53" t="s">
        <v>431</v>
      </c>
      <c r="P53">
        <v>0.000275</v>
      </c>
      <c r="Q53" t="s">
        <v>71</v>
      </c>
      <c r="R53" t="s">
        <v>432</v>
      </c>
      <c r="S53" t="e">
        <f t="shared" si="1"/>
        <v>#NAME?</v>
      </c>
      <c r="T53" t="s">
        <v>71</v>
      </c>
      <c r="U53" t="s">
        <v>70</v>
      </c>
      <c r="V53">
        <v>0.351841</v>
      </c>
      <c r="W53" t="s">
        <v>71</v>
      </c>
      <c r="X53" t="s">
        <v>433</v>
      </c>
      <c r="Y53">
        <v>0</v>
      </c>
      <c r="Z53" t="s">
        <v>72</v>
      </c>
      <c r="AA53">
        <v>0</v>
      </c>
      <c r="AB53" t="s">
        <v>71</v>
      </c>
      <c r="AC53" t="s">
        <v>73</v>
      </c>
      <c r="AD53">
        <v>0</v>
      </c>
      <c r="AE53" t="s">
        <v>71</v>
      </c>
      <c r="AF53" t="s">
        <v>446</v>
      </c>
      <c r="AG53">
        <v>0</v>
      </c>
      <c r="AH53" t="s">
        <v>71</v>
      </c>
      <c r="AI53" t="s">
        <v>74</v>
      </c>
      <c r="AJ53">
        <v>0</v>
      </c>
      <c r="AK53" t="s">
        <v>71</v>
      </c>
      <c r="AL53" t="s">
        <v>437</v>
      </c>
      <c r="AM53">
        <v>1000</v>
      </c>
      <c r="AN53" t="s">
        <v>438</v>
      </c>
      <c r="AO53">
        <v>1000000</v>
      </c>
      <c r="AP53" t="s">
        <v>439</v>
      </c>
      <c r="AQ53">
        <v>5</v>
      </c>
      <c r="AR53" t="s">
        <v>440</v>
      </c>
      <c r="AS53">
        <v>1000</v>
      </c>
      <c r="AT53" t="s">
        <v>441</v>
      </c>
      <c r="AU53">
        <v>20</v>
      </c>
      <c r="AV53" t="s">
        <v>442</v>
      </c>
      <c r="AW53">
        <v>20</v>
      </c>
      <c r="AX53" t="s">
        <v>443</v>
      </c>
      <c r="AY53">
        <v>1</v>
      </c>
      <c r="AZ53" t="s">
        <v>444</v>
      </c>
      <c r="BA53">
        <v>0</v>
      </c>
      <c r="BB53" t="s">
        <v>445</v>
      </c>
      <c r="BC53">
        <v>1000000</v>
      </c>
    </row>
    <row r="54" spans="1:55">
      <c r="A54">
        <v>1054</v>
      </c>
      <c r="B54" t="s">
        <v>425</v>
      </c>
      <c r="C54">
        <v>4</v>
      </c>
      <c r="D54" t="s">
        <v>426</v>
      </c>
      <c r="E54">
        <v>151</v>
      </c>
      <c r="F54" t="s">
        <v>427</v>
      </c>
      <c r="G54" t="s">
        <v>428</v>
      </c>
      <c r="H54">
        <v>256.23</v>
      </c>
      <c r="I54" t="s">
        <v>429</v>
      </c>
      <c r="J54">
        <v>0.000165</v>
      </c>
      <c r="K54" t="s">
        <v>71</v>
      </c>
      <c r="L54" t="s">
        <v>430</v>
      </c>
      <c r="M54">
        <v>106.386738</v>
      </c>
      <c r="N54" t="s">
        <v>71</v>
      </c>
      <c r="O54" t="s">
        <v>431</v>
      </c>
      <c r="P54">
        <v>0.000271</v>
      </c>
      <c r="Q54" t="s">
        <v>71</v>
      </c>
      <c r="R54" t="s">
        <v>432</v>
      </c>
      <c r="S54" t="e">
        <f t="shared" si="1"/>
        <v>#NAME?</v>
      </c>
      <c r="T54" t="s">
        <v>71</v>
      </c>
      <c r="U54" t="s">
        <v>70</v>
      </c>
      <c r="V54">
        <v>0.302204</v>
      </c>
      <c r="W54" t="s">
        <v>71</v>
      </c>
      <c r="X54" t="s">
        <v>433</v>
      </c>
      <c r="Y54">
        <v>0</v>
      </c>
      <c r="Z54" t="s">
        <v>72</v>
      </c>
      <c r="AA54">
        <v>0</v>
      </c>
      <c r="AB54" t="s">
        <v>71</v>
      </c>
      <c r="AC54" t="s">
        <v>73</v>
      </c>
      <c r="AD54">
        <v>0</v>
      </c>
      <c r="AE54" t="s">
        <v>71</v>
      </c>
      <c r="AF54" t="s">
        <v>446</v>
      </c>
      <c r="AG54">
        <v>0</v>
      </c>
      <c r="AH54" t="s">
        <v>71</v>
      </c>
      <c r="AI54" t="s">
        <v>74</v>
      </c>
      <c r="AJ54">
        <v>0</v>
      </c>
      <c r="AK54" t="s">
        <v>71</v>
      </c>
      <c r="AL54" t="s">
        <v>437</v>
      </c>
      <c r="AM54">
        <v>1000</v>
      </c>
      <c r="AN54" t="s">
        <v>438</v>
      </c>
      <c r="AO54">
        <v>1000000</v>
      </c>
      <c r="AP54" t="s">
        <v>439</v>
      </c>
      <c r="AQ54">
        <v>5</v>
      </c>
      <c r="AR54" t="s">
        <v>440</v>
      </c>
      <c r="AS54">
        <v>1000</v>
      </c>
      <c r="AT54" t="s">
        <v>441</v>
      </c>
      <c r="AU54">
        <v>20</v>
      </c>
      <c r="AV54" t="s">
        <v>442</v>
      </c>
      <c r="AW54">
        <v>20</v>
      </c>
      <c r="AX54" t="s">
        <v>443</v>
      </c>
      <c r="AY54">
        <v>1</v>
      </c>
      <c r="AZ54" t="s">
        <v>444</v>
      </c>
      <c r="BA54">
        <v>0</v>
      </c>
      <c r="BB54" t="s">
        <v>445</v>
      </c>
      <c r="BC54">
        <v>1000000</v>
      </c>
    </row>
    <row r="55" spans="1:55">
      <c r="A55">
        <v>1053</v>
      </c>
      <c r="B55" t="s">
        <v>425</v>
      </c>
      <c r="C55">
        <v>4</v>
      </c>
      <c r="D55" t="s">
        <v>426</v>
      </c>
      <c r="E55">
        <v>151</v>
      </c>
      <c r="F55" t="s">
        <v>427</v>
      </c>
      <c r="G55" t="s">
        <v>428</v>
      </c>
      <c r="H55">
        <v>1375.678</v>
      </c>
      <c r="I55" t="s">
        <v>429</v>
      </c>
      <c r="J55">
        <v>0.000157</v>
      </c>
      <c r="K55" t="s">
        <v>71</v>
      </c>
      <c r="L55" t="s">
        <v>430</v>
      </c>
      <c r="M55">
        <v>105.474716</v>
      </c>
      <c r="N55" t="s">
        <v>71</v>
      </c>
      <c r="O55" t="s">
        <v>431</v>
      </c>
      <c r="P55">
        <v>0.000262</v>
      </c>
      <c r="Q55" t="s">
        <v>71</v>
      </c>
      <c r="R55" t="s">
        <v>432</v>
      </c>
      <c r="S55" t="e">
        <f t="shared" si="1"/>
        <v>#NAME?</v>
      </c>
      <c r="T55" t="s">
        <v>71</v>
      </c>
      <c r="U55" t="s">
        <v>70</v>
      </c>
      <c r="V55">
        <v>0.267188</v>
      </c>
      <c r="W55" t="s">
        <v>71</v>
      </c>
      <c r="X55" t="s">
        <v>433</v>
      </c>
      <c r="Y55">
        <v>0</v>
      </c>
      <c r="Z55" t="s">
        <v>72</v>
      </c>
      <c r="AA55">
        <v>0</v>
      </c>
      <c r="AB55" t="s">
        <v>71</v>
      </c>
      <c r="AC55" t="s">
        <v>73</v>
      </c>
      <c r="AD55">
        <v>0</v>
      </c>
      <c r="AE55" t="s">
        <v>71</v>
      </c>
      <c r="AF55" t="s">
        <v>446</v>
      </c>
      <c r="AG55">
        <v>0</v>
      </c>
      <c r="AH55" t="s">
        <v>71</v>
      </c>
      <c r="AI55" t="s">
        <v>74</v>
      </c>
      <c r="AJ55">
        <v>0</v>
      </c>
      <c r="AK55" t="s">
        <v>71</v>
      </c>
      <c r="AL55" t="s">
        <v>437</v>
      </c>
      <c r="AM55">
        <v>1000</v>
      </c>
      <c r="AN55" t="s">
        <v>438</v>
      </c>
      <c r="AO55">
        <v>1000000</v>
      </c>
      <c r="AP55" t="s">
        <v>439</v>
      </c>
      <c r="AQ55">
        <v>5</v>
      </c>
      <c r="AR55" t="s">
        <v>440</v>
      </c>
      <c r="AS55">
        <v>1000</v>
      </c>
      <c r="AT55" t="s">
        <v>441</v>
      </c>
      <c r="AU55">
        <v>20</v>
      </c>
      <c r="AV55" t="s">
        <v>442</v>
      </c>
      <c r="AW55">
        <v>20</v>
      </c>
      <c r="AX55" t="s">
        <v>443</v>
      </c>
      <c r="AY55">
        <v>1</v>
      </c>
      <c r="AZ55" t="s">
        <v>444</v>
      </c>
      <c r="BA55">
        <v>0</v>
      </c>
      <c r="BB55" t="s">
        <v>445</v>
      </c>
      <c r="BC55">
        <v>1000000</v>
      </c>
    </row>
    <row r="56" spans="1:55">
      <c r="A56">
        <v>1052</v>
      </c>
      <c r="B56" t="s">
        <v>425</v>
      </c>
      <c r="C56">
        <v>4</v>
      </c>
      <c r="D56" t="s">
        <v>426</v>
      </c>
      <c r="E56">
        <v>151</v>
      </c>
      <c r="F56" t="s">
        <v>427</v>
      </c>
      <c r="G56" t="s">
        <v>428</v>
      </c>
      <c r="H56">
        <v>4713.91</v>
      </c>
      <c r="I56" t="s">
        <v>429</v>
      </c>
      <c r="J56">
        <v>0.000163</v>
      </c>
      <c r="K56" t="s">
        <v>71</v>
      </c>
      <c r="L56" t="s">
        <v>430</v>
      </c>
      <c r="M56">
        <v>101.013288</v>
      </c>
      <c r="N56" t="s">
        <v>71</v>
      </c>
      <c r="O56" t="s">
        <v>431</v>
      </c>
      <c r="P56">
        <v>0.000264</v>
      </c>
      <c r="Q56" t="s">
        <v>71</v>
      </c>
      <c r="R56" t="s">
        <v>432</v>
      </c>
      <c r="S56" t="e">
        <f t="shared" si="1"/>
        <v>#NAME?</v>
      </c>
      <c r="T56" t="s">
        <v>71</v>
      </c>
      <c r="U56" t="s">
        <v>70</v>
      </c>
      <c r="V56">
        <v>0.235648</v>
      </c>
      <c r="W56" t="s">
        <v>71</v>
      </c>
      <c r="X56" t="s">
        <v>433</v>
      </c>
      <c r="Y56">
        <v>0</v>
      </c>
      <c r="Z56" t="s">
        <v>72</v>
      </c>
      <c r="AA56">
        <v>0</v>
      </c>
      <c r="AB56" t="s">
        <v>71</v>
      </c>
      <c r="AC56" t="s">
        <v>73</v>
      </c>
      <c r="AD56">
        <v>0</v>
      </c>
      <c r="AE56" t="s">
        <v>71</v>
      </c>
      <c r="AF56" t="s">
        <v>446</v>
      </c>
      <c r="AG56">
        <v>0</v>
      </c>
      <c r="AH56" t="s">
        <v>71</v>
      </c>
      <c r="AI56" t="s">
        <v>74</v>
      </c>
      <c r="AJ56">
        <v>0</v>
      </c>
      <c r="AK56" t="s">
        <v>71</v>
      </c>
      <c r="AL56" t="s">
        <v>437</v>
      </c>
      <c r="AM56">
        <v>1000</v>
      </c>
      <c r="AN56" t="s">
        <v>438</v>
      </c>
      <c r="AO56">
        <v>1000000</v>
      </c>
      <c r="AP56" t="s">
        <v>439</v>
      </c>
      <c r="AQ56">
        <v>5</v>
      </c>
      <c r="AR56" t="s">
        <v>440</v>
      </c>
      <c r="AS56">
        <v>1000</v>
      </c>
      <c r="AT56" t="s">
        <v>441</v>
      </c>
      <c r="AU56">
        <v>20</v>
      </c>
      <c r="AV56" t="s">
        <v>442</v>
      </c>
      <c r="AW56">
        <v>20</v>
      </c>
      <c r="AX56" t="s">
        <v>443</v>
      </c>
      <c r="AY56">
        <v>1</v>
      </c>
      <c r="AZ56" t="s">
        <v>444</v>
      </c>
      <c r="BA56">
        <v>0</v>
      </c>
      <c r="BB56" t="s">
        <v>445</v>
      </c>
      <c r="BC56">
        <v>1000000</v>
      </c>
    </row>
    <row r="57" spans="1:55">
      <c r="A57">
        <v>1051</v>
      </c>
      <c r="B57" t="s">
        <v>425</v>
      </c>
      <c r="C57">
        <v>4</v>
      </c>
      <c r="D57" t="s">
        <v>426</v>
      </c>
      <c r="E57">
        <v>151</v>
      </c>
      <c r="F57" t="s">
        <v>427</v>
      </c>
      <c r="G57" t="s">
        <v>428</v>
      </c>
      <c r="H57">
        <v>13464.959</v>
      </c>
      <c r="I57" t="s">
        <v>429</v>
      </c>
      <c r="J57">
        <v>0.000156</v>
      </c>
      <c r="K57" t="s">
        <v>71</v>
      </c>
      <c r="L57" t="s">
        <v>430</v>
      </c>
      <c r="M57">
        <v>100.615365</v>
      </c>
      <c r="N57" t="s">
        <v>71</v>
      </c>
      <c r="O57" t="s">
        <v>431</v>
      </c>
      <c r="P57">
        <v>0.000256</v>
      </c>
      <c r="Q57" t="s">
        <v>71</v>
      </c>
      <c r="R57" t="s">
        <v>432</v>
      </c>
      <c r="S57" t="e">
        <f t="shared" si="1"/>
        <v>#NAME?</v>
      </c>
      <c r="T57" t="s">
        <v>71</v>
      </c>
      <c r="U57" t="s">
        <v>70</v>
      </c>
      <c r="V57">
        <v>0.225473</v>
      </c>
      <c r="W57" t="s">
        <v>71</v>
      </c>
      <c r="X57" t="s">
        <v>433</v>
      </c>
      <c r="Y57">
        <v>0</v>
      </c>
      <c r="Z57" t="s">
        <v>72</v>
      </c>
      <c r="AA57">
        <v>0</v>
      </c>
      <c r="AB57" t="s">
        <v>71</v>
      </c>
      <c r="AC57" t="s">
        <v>73</v>
      </c>
      <c r="AD57">
        <v>0</v>
      </c>
      <c r="AE57" t="s">
        <v>71</v>
      </c>
      <c r="AF57" t="s">
        <v>446</v>
      </c>
      <c r="AG57">
        <v>0</v>
      </c>
      <c r="AH57" t="s">
        <v>71</v>
      </c>
      <c r="AI57" t="s">
        <v>74</v>
      </c>
      <c r="AJ57">
        <v>0</v>
      </c>
      <c r="AK57" t="s">
        <v>71</v>
      </c>
      <c r="AL57" t="s">
        <v>437</v>
      </c>
      <c r="AM57">
        <v>1000</v>
      </c>
      <c r="AN57" t="s">
        <v>438</v>
      </c>
      <c r="AO57">
        <v>1000000</v>
      </c>
      <c r="AP57" t="s">
        <v>439</v>
      </c>
      <c r="AQ57">
        <v>5</v>
      </c>
      <c r="AR57" t="s">
        <v>440</v>
      </c>
      <c r="AS57">
        <v>1000</v>
      </c>
      <c r="AT57" t="s">
        <v>441</v>
      </c>
      <c r="AU57">
        <v>20</v>
      </c>
      <c r="AV57" t="s">
        <v>442</v>
      </c>
      <c r="AW57">
        <v>20</v>
      </c>
      <c r="AX57" t="s">
        <v>443</v>
      </c>
      <c r="AY57">
        <v>1</v>
      </c>
      <c r="AZ57" t="s">
        <v>444</v>
      </c>
      <c r="BA57">
        <v>0</v>
      </c>
      <c r="BB57" t="s">
        <v>445</v>
      </c>
      <c r="BC57">
        <v>1000000</v>
      </c>
    </row>
    <row r="58" spans="1:55">
      <c r="A58">
        <v>1050</v>
      </c>
      <c r="B58" t="s">
        <v>425</v>
      </c>
      <c r="C58">
        <v>4</v>
      </c>
      <c r="D58" t="s">
        <v>426</v>
      </c>
      <c r="E58">
        <v>151</v>
      </c>
      <c r="F58" t="s">
        <v>427</v>
      </c>
      <c r="G58" t="s">
        <v>428</v>
      </c>
      <c r="H58">
        <v>35835.926</v>
      </c>
      <c r="I58" t="s">
        <v>429</v>
      </c>
      <c r="J58">
        <v>0.000165</v>
      </c>
      <c r="K58" t="s">
        <v>71</v>
      </c>
      <c r="L58" t="s">
        <v>430</v>
      </c>
      <c r="M58">
        <v>101.338317</v>
      </c>
      <c r="N58" t="s">
        <v>71</v>
      </c>
      <c r="O58" t="s">
        <v>431</v>
      </c>
      <c r="P58">
        <v>0.000267</v>
      </c>
      <c r="Q58" t="s">
        <v>71</v>
      </c>
      <c r="R58" t="s">
        <v>432</v>
      </c>
      <c r="S58" t="e">
        <f t="shared" si="1"/>
        <v>#NAME?</v>
      </c>
      <c r="T58" t="s">
        <v>71</v>
      </c>
      <c r="U58" t="s">
        <v>70</v>
      </c>
      <c r="V58">
        <v>0.212182</v>
      </c>
      <c r="W58" t="s">
        <v>71</v>
      </c>
      <c r="X58" t="s">
        <v>433</v>
      </c>
      <c r="Y58">
        <v>0</v>
      </c>
      <c r="Z58" t="s">
        <v>72</v>
      </c>
      <c r="AA58">
        <v>0</v>
      </c>
      <c r="AB58" t="s">
        <v>71</v>
      </c>
      <c r="AC58" t="s">
        <v>73</v>
      </c>
      <c r="AD58">
        <v>0</v>
      </c>
      <c r="AE58" t="s">
        <v>71</v>
      </c>
      <c r="AF58" t="s">
        <v>446</v>
      </c>
      <c r="AG58">
        <v>0</v>
      </c>
      <c r="AH58" t="s">
        <v>71</v>
      </c>
      <c r="AI58" t="s">
        <v>74</v>
      </c>
      <c r="AJ58">
        <v>0</v>
      </c>
      <c r="AK58" t="s">
        <v>71</v>
      </c>
      <c r="AL58" t="s">
        <v>437</v>
      </c>
      <c r="AM58">
        <v>1000</v>
      </c>
      <c r="AN58" t="s">
        <v>438</v>
      </c>
      <c r="AO58">
        <v>1000000</v>
      </c>
      <c r="AP58" t="s">
        <v>439</v>
      </c>
      <c r="AQ58">
        <v>5</v>
      </c>
      <c r="AR58" t="s">
        <v>440</v>
      </c>
      <c r="AS58">
        <v>1000</v>
      </c>
      <c r="AT58" t="s">
        <v>441</v>
      </c>
      <c r="AU58">
        <v>20</v>
      </c>
      <c r="AV58" t="s">
        <v>442</v>
      </c>
      <c r="AW58">
        <v>20</v>
      </c>
      <c r="AX58" t="s">
        <v>443</v>
      </c>
      <c r="AY58">
        <v>1</v>
      </c>
      <c r="AZ58" t="s">
        <v>444</v>
      </c>
      <c r="BA58">
        <v>0</v>
      </c>
      <c r="BB58" t="s">
        <v>445</v>
      </c>
      <c r="BC58">
        <v>1000000</v>
      </c>
    </row>
    <row r="59" spans="1:55">
      <c r="A59">
        <v>1049</v>
      </c>
      <c r="B59" t="s">
        <v>425</v>
      </c>
      <c r="C59">
        <v>4</v>
      </c>
      <c r="D59" t="s">
        <v>426</v>
      </c>
      <c r="E59">
        <v>151</v>
      </c>
      <c r="F59" t="s">
        <v>427</v>
      </c>
      <c r="G59" t="s">
        <v>428</v>
      </c>
      <c r="H59">
        <v>94500.52</v>
      </c>
      <c r="I59" t="s">
        <v>429</v>
      </c>
      <c r="J59">
        <v>0.000153</v>
      </c>
      <c r="K59" t="s">
        <v>71</v>
      </c>
      <c r="L59" t="s">
        <v>430</v>
      </c>
      <c r="M59">
        <v>97.984664</v>
      </c>
      <c r="N59" t="s">
        <v>71</v>
      </c>
      <c r="O59" t="s">
        <v>431</v>
      </c>
      <c r="P59">
        <v>0.000251</v>
      </c>
      <c r="Q59" t="s">
        <v>71</v>
      </c>
      <c r="R59" t="s">
        <v>432</v>
      </c>
      <c r="S59" t="e">
        <f t="shared" ref="S59:S90" si="2">-nan</f>
        <v>#NAME?</v>
      </c>
      <c r="T59" t="s">
        <v>71</v>
      </c>
      <c r="U59" t="s">
        <v>70</v>
      </c>
      <c r="V59">
        <v>0.183362</v>
      </c>
      <c r="W59" t="s">
        <v>71</v>
      </c>
      <c r="X59" t="s">
        <v>433</v>
      </c>
      <c r="Y59">
        <v>0</v>
      </c>
      <c r="Z59" t="s">
        <v>72</v>
      </c>
      <c r="AA59">
        <v>0</v>
      </c>
      <c r="AB59" t="s">
        <v>71</v>
      </c>
      <c r="AC59" t="s">
        <v>73</v>
      </c>
      <c r="AD59">
        <v>0</v>
      </c>
      <c r="AE59" t="s">
        <v>71</v>
      </c>
      <c r="AF59" t="s">
        <v>446</v>
      </c>
      <c r="AG59">
        <v>0</v>
      </c>
      <c r="AH59" t="s">
        <v>71</v>
      </c>
      <c r="AI59" t="s">
        <v>74</v>
      </c>
      <c r="AJ59">
        <v>0</v>
      </c>
      <c r="AK59" t="s">
        <v>71</v>
      </c>
      <c r="AL59" t="s">
        <v>437</v>
      </c>
      <c r="AM59">
        <v>1000</v>
      </c>
      <c r="AN59" t="s">
        <v>438</v>
      </c>
      <c r="AO59">
        <v>1000000</v>
      </c>
      <c r="AP59" t="s">
        <v>439</v>
      </c>
      <c r="AQ59">
        <v>5</v>
      </c>
      <c r="AR59" t="s">
        <v>440</v>
      </c>
      <c r="AS59">
        <v>1000</v>
      </c>
      <c r="AT59" t="s">
        <v>441</v>
      </c>
      <c r="AU59">
        <v>20</v>
      </c>
      <c r="AV59" t="s">
        <v>442</v>
      </c>
      <c r="AW59">
        <v>20</v>
      </c>
      <c r="AX59" t="s">
        <v>443</v>
      </c>
      <c r="AY59">
        <v>1</v>
      </c>
      <c r="AZ59" t="s">
        <v>444</v>
      </c>
      <c r="BA59">
        <v>0</v>
      </c>
      <c r="BB59" t="s">
        <v>445</v>
      </c>
      <c r="BC59">
        <v>1000000</v>
      </c>
    </row>
    <row r="60" spans="1:55">
      <c r="A60">
        <v>1048</v>
      </c>
      <c r="B60" t="s">
        <v>425</v>
      </c>
      <c r="C60">
        <v>4</v>
      </c>
      <c r="D60" t="s">
        <v>426</v>
      </c>
      <c r="E60">
        <v>151</v>
      </c>
      <c r="F60" t="s">
        <v>427</v>
      </c>
      <c r="G60" t="s">
        <v>428</v>
      </c>
      <c r="H60">
        <v>250499.881</v>
      </c>
      <c r="I60" t="s">
        <v>429</v>
      </c>
      <c r="J60">
        <v>0.000161</v>
      </c>
      <c r="K60" t="s">
        <v>71</v>
      </c>
      <c r="L60" t="s">
        <v>430</v>
      </c>
      <c r="M60">
        <v>81.480738</v>
      </c>
      <c r="N60" t="s">
        <v>71</v>
      </c>
      <c r="O60" t="s">
        <v>431</v>
      </c>
      <c r="P60">
        <v>0.000243</v>
      </c>
      <c r="Q60" t="s">
        <v>71</v>
      </c>
      <c r="R60" t="s">
        <v>432</v>
      </c>
      <c r="S60" t="e">
        <f t="shared" si="2"/>
        <v>#NAME?</v>
      </c>
      <c r="T60" t="s">
        <v>71</v>
      </c>
      <c r="U60" t="s">
        <v>70</v>
      </c>
      <c r="V60">
        <v>0.151319</v>
      </c>
      <c r="W60" t="s">
        <v>71</v>
      </c>
      <c r="X60" t="s">
        <v>433</v>
      </c>
      <c r="Y60">
        <v>0</v>
      </c>
      <c r="Z60" t="s">
        <v>72</v>
      </c>
      <c r="AA60">
        <v>0</v>
      </c>
      <c r="AB60" t="s">
        <v>71</v>
      </c>
      <c r="AC60" t="s">
        <v>73</v>
      </c>
      <c r="AD60">
        <v>0</v>
      </c>
      <c r="AE60" t="s">
        <v>71</v>
      </c>
      <c r="AF60" t="s">
        <v>446</v>
      </c>
      <c r="AG60">
        <v>0</v>
      </c>
      <c r="AH60" t="s">
        <v>71</v>
      </c>
      <c r="AI60" t="s">
        <v>74</v>
      </c>
      <c r="AJ60">
        <v>0</v>
      </c>
      <c r="AK60" t="s">
        <v>71</v>
      </c>
      <c r="AL60" t="s">
        <v>437</v>
      </c>
      <c r="AM60">
        <v>1000</v>
      </c>
      <c r="AN60" t="s">
        <v>438</v>
      </c>
      <c r="AO60">
        <v>1000000</v>
      </c>
      <c r="AP60" t="s">
        <v>439</v>
      </c>
      <c r="AQ60">
        <v>5</v>
      </c>
      <c r="AR60" t="s">
        <v>440</v>
      </c>
      <c r="AS60">
        <v>1000</v>
      </c>
      <c r="AT60" t="s">
        <v>441</v>
      </c>
      <c r="AU60">
        <v>20</v>
      </c>
      <c r="AV60" t="s">
        <v>442</v>
      </c>
      <c r="AW60">
        <v>20</v>
      </c>
      <c r="AX60" t="s">
        <v>443</v>
      </c>
      <c r="AY60">
        <v>1</v>
      </c>
      <c r="AZ60" t="s">
        <v>444</v>
      </c>
      <c r="BA60">
        <v>0</v>
      </c>
      <c r="BB60" t="s">
        <v>445</v>
      </c>
      <c r="BC60">
        <v>1000000</v>
      </c>
    </row>
    <row r="61" spans="1:55">
      <c r="A61">
        <v>1047</v>
      </c>
      <c r="B61" t="s">
        <v>425</v>
      </c>
      <c r="C61">
        <v>4</v>
      </c>
      <c r="D61" t="s">
        <v>426</v>
      </c>
      <c r="E61">
        <v>151</v>
      </c>
      <c r="F61" t="s">
        <v>427</v>
      </c>
      <c r="G61" t="s">
        <v>428</v>
      </c>
      <c r="H61">
        <v>611907.828</v>
      </c>
      <c r="I61" t="s">
        <v>429</v>
      </c>
      <c r="J61">
        <v>0.000129</v>
      </c>
      <c r="K61" t="s">
        <v>71</v>
      </c>
      <c r="L61" t="s">
        <v>430</v>
      </c>
      <c r="M61">
        <v>60.478684</v>
      </c>
      <c r="N61" t="s">
        <v>71</v>
      </c>
      <c r="O61" t="s">
        <v>431</v>
      </c>
      <c r="P61">
        <v>0.000189</v>
      </c>
      <c r="Q61" t="s">
        <v>71</v>
      </c>
      <c r="R61" t="s">
        <v>432</v>
      </c>
      <c r="S61" t="e">
        <f t="shared" si="2"/>
        <v>#NAME?</v>
      </c>
      <c r="T61" t="s">
        <v>71</v>
      </c>
      <c r="U61" t="s">
        <v>70</v>
      </c>
      <c r="V61">
        <v>0.103364</v>
      </c>
      <c r="W61" t="s">
        <v>71</v>
      </c>
      <c r="X61" t="s">
        <v>433</v>
      </c>
      <c r="Y61">
        <v>0</v>
      </c>
      <c r="Z61" t="s">
        <v>72</v>
      </c>
      <c r="AA61">
        <v>0</v>
      </c>
      <c r="AB61" t="s">
        <v>71</v>
      </c>
      <c r="AC61" t="s">
        <v>73</v>
      </c>
      <c r="AD61">
        <v>0</v>
      </c>
      <c r="AE61" t="s">
        <v>71</v>
      </c>
      <c r="AF61" t="s">
        <v>446</v>
      </c>
      <c r="AG61">
        <v>0</v>
      </c>
      <c r="AH61" t="s">
        <v>71</v>
      </c>
      <c r="AI61" t="s">
        <v>74</v>
      </c>
      <c r="AJ61">
        <v>0</v>
      </c>
      <c r="AK61" t="s">
        <v>71</v>
      </c>
      <c r="AL61" t="s">
        <v>437</v>
      </c>
      <c r="AM61">
        <v>1000</v>
      </c>
      <c r="AN61" t="s">
        <v>438</v>
      </c>
      <c r="AO61">
        <v>1000000</v>
      </c>
      <c r="AP61" t="s">
        <v>439</v>
      </c>
      <c r="AQ61">
        <v>5</v>
      </c>
      <c r="AR61" t="s">
        <v>440</v>
      </c>
      <c r="AS61">
        <v>1000</v>
      </c>
      <c r="AT61" t="s">
        <v>441</v>
      </c>
      <c r="AU61">
        <v>20</v>
      </c>
      <c r="AV61" t="s">
        <v>442</v>
      </c>
      <c r="AW61">
        <v>20</v>
      </c>
      <c r="AX61" t="s">
        <v>443</v>
      </c>
      <c r="AY61">
        <v>1</v>
      </c>
      <c r="AZ61" t="s">
        <v>444</v>
      </c>
      <c r="BA61">
        <v>0</v>
      </c>
      <c r="BB61" t="s">
        <v>445</v>
      </c>
      <c r="BC61">
        <v>1000000</v>
      </c>
    </row>
    <row r="62" spans="1:55">
      <c r="A62">
        <v>1046</v>
      </c>
      <c r="B62" t="s">
        <v>425</v>
      </c>
      <c r="C62">
        <v>4</v>
      </c>
      <c r="D62" t="s">
        <v>426</v>
      </c>
      <c r="E62">
        <v>377</v>
      </c>
      <c r="F62" t="s">
        <v>427</v>
      </c>
      <c r="G62" t="s">
        <v>428</v>
      </c>
      <c r="H62">
        <v>62.27</v>
      </c>
      <c r="I62" t="s">
        <v>429</v>
      </c>
      <c r="J62">
        <v>0.000194</v>
      </c>
      <c r="K62" t="s">
        <v>71</v>
      </c>
      <c r="L62" t="s">
        <v>430</v>
      </c>
      <c r="M62">
        <v>183.558636</v>
      </c>
      <c r="N62" t="s">
        <v>71</v>
      </c>
      <c r="O62" t="s">
        <v>431</v>
      </c>
      <c r="P62">
        <v>0.000378</v>
      </c>
      <c r="Q62" t="s">
        <v>71</v>
      </c>
      <c r="R62" t="s">
        <v>432</v>
      </c>
      <c r="S62" t="e">
        <f t="shared" si="2"/>
        <v>#NAME?</v>
      </c>
      <c r="T62" t="s">
        <v>71</v>
      </c>
      <c r="U62" t="s">
        <v>70</v>
      </c>
      <c r="V62">
        <v>0.771441</v>
      </c>
      <c r="W62" t="s">
        <v>71</v>
      </c>
      <c r="X62" t="s">
        <v>433</v>
      </c>
      <c r="Y62">
        <v>0</v>
      </c>
      <c r="Z62" t="s">
        <v>72</v>
      </c>
      <c r="AA62">
        <v>0</v>
      </c>
      <c r="AB62" t="s">
        <v>71</v>
      </c>
      <c r="AC62" t="s">
        <v>73</v>
      </c>
      <c r="AD62">
        <v>0</v>
      </c>
      <c r="AE62" t="s">
        <v>71</v>
      </c>
      <c r="AF62" t="s">
        <v>446</v>
      </c>
      <c r="AG62">
        <v>0</v>
      </c>
      <c r="AH62" t="s">
        <v>71</v>
      </c>
      <c r="AI62" t="s">
        <v>74</v>
      </c>
      <c r="AJ62">
        <v>0</v>
      </c>
      <c r="AK62" t="s">
        <v>71</v>
      </c>
      <c r="AL62" t="s">
        <v>437</v>
      </c>
      <c r="AM62">
        <v>1000</v>
      </c>
      <c r="AN62" t="s">
        <v>438</v>
      </c>
      <c r="AO62">
        <v>1000000</v>
      </c>
      <c r="AP62" t="s">
        <v>439</v>
      </c>
      <c r="AQ62">
        <v>5</v>
      </c>
      <c r="AR62" t="s">
        <v>440</v>
      </c>
      <c r="AS62">
        <v>1000</v>
      </c>
      <c r="AT62" t="s">
        <v>441</v>
      </c>
      <c r="AU62">
        <v>30</v>
      </c>
      <c r="AV62" t="s">
        <v>442</v>
      </c>
      <c r="AW62">
        <v>80</v>
      </c>
      <c r="AX62" t="s">
        <v>443</v>
      </c>
      <c r="AY62">
        <v>1</v>
      </c>
      <c r="AZ62" t="s">
        <v>444</v>
      </c>
      <c r="BA62">
        <v>0</v>
      </c>
      <c r="BB62" t="s">
        <v>445</v>
      </c>
      <c r="BC62">
        <v>1000000</v>
      </c>
    </row>
    <row r="63" spans="1:55">
      <c r="A63">
        <v>1045</v>
      </c>
      <c r="B63" t="s">
        <v>425</v>
      </c>
      <c r="C63">
        <v>4</v>
      </c>
      <c r="D63" t="s">
        <v>426</v>
      </c>
      <c r="E63">
        <v>377</v>
      </c>
      <c r="F63" t="s">
        <v>427</v>
      </c>
      <c r="G63" t="s">
        <v>428</v>
      </c>
      <c r="H63">
        <v>275.432</v>
      </c>
      <c r="I63" t="s">
        <v>429</v>
      </c>
      <c r="J63">
        <v>0.000197</v>
      </c>
      <c r="K63" t="s">
        <v>71</v>
      </c>
      <c r="L63" t="s">
        <v>430</v>
      </c>
      <c r="M63">
        <v>183.44238</v>
      </c>
      <c r="N63" t="s">
        <v>71</v>
      </c>
      <c r="O63" t="s">
        <v>431</v>
      </c>
      <c r="P63">
        <v>0.00038</v>
      </c>
      <c r="Q63" t="s">
        <v>71</v>
      </c>
      <c r="R63" t="s">
        <v>432</v>
      </c>
      <c r="S63" t="e">
        <f t="shared" si="2"/>
        <v>#NAME?</v>
      </c>
      <c r="T63" t="s">
        <v>71</v>
      </c>
      <c r="U63" t="s">
        <v>70</v>
      </c>
      <c r="V63">
        <v>0.835418</v>
      </c>
      <c r="W63" t="s">
        <v>71</v>
      </c>
      <c r="X63" t="s">
        <v>433</v>
      </c>
      <c r="Y63">
        <v>0</v>
      </c>
      <c r="Z63" t="s">
        <v>72</v>
      </c>
      <c r="AA63">
        <v>0</v>
      </c>
      <c r="AB63" t="s">
        <v>71</v>
      </c>
      <c r="AC63" t="s">
        <v>73</v>
      </c>
      <c r="AD63">
        <v>0</v>
      </c>
      <c r="AE63" t="s">
        <v>71</v>
      </c>
      <c r="AF63" t="s">
        <v>446</v>
      </c>
      <c r="AG63">
        <v>0</v>
      </c>
      <c r="AH63" t="s">
        <v>71</v>
      </c>
      <c r="AI63" t="s">
        <v>74</v>
      </c>
      <c r="AJ63">
        <v>0</v>
      </c>
      <c r="AK63" t="s">
        <v>71</v>
      </c>
      <c r="AL63" t="s">
        <v>437</v>
      </c>
      <c r="AM63">
        <v>1000</v>
      </c>
      <c r="AN63" t="s">
        <v>438</v>
      </c>
      <c r="AO63">
        <v>1000000</v>
      </c>
      <c r="AP63" t="s">
        <v>439</v>
      </c>
      <c r="AQ63">
        <v>5</v>
      </c>
      <c r="AR63" t="s">
        <v>440</v>
      </c>
      <c r="AS63">
        <v>1000</v>
      </c>
      <c r="AT63" t="s">
        <v>441</v>
      </c>
      <c r="AU63">
        <v>40</v>
      </c>
      <c r="AV63" t="s">
        <v>442</v>
      </c>
      <c r="AW63">
        <v>80</v>
      </c>
      <c r="AX63" t="s">
        <v>443</v>
      </c>
      <c r="AY63">
        <v>1</v>
      </c>
      <c r="AZ63" t="s">
        <v>444</v>
      </c>
      <c r="BA63">
        <v>0</v>
      </c>
      <c r="BB63" t="s">
        <v>445</v>
      </c>
      <c r="BC63">
        <v>1000000</v>
      </c>
    </row>
    <row r="64" spans="1:55">
      <c r="A64">
        <v>1044</v>
      </c>
      <c r="B64" t="s">
        <v>425</v>
      </c>
      <c r="C64">
        <v>4</v>
      </c>
      <c r="D64" t="s">
        <v>426</v>
      </c>
      <c r="E64">
        <v>377</v>
      </c>
      <c r="F64" t="s">
        <v>427</v>
      </c>
      <c r="G64" t="s">
        <v>428</v>
      </c>
      <c r="H64">
        <v>905.025</v>
      </c>
      <c r="I64" t="s">
        <v>429</v>
      </c>
      <c r="J64">
        <v>0.000194</v>
      </c>
      <c r="K64" t="s">
        <v>71</v>
      </c>
      <c r="L64" t="s">
        <v>430</v>
      </c>
      <c r="M64">
        <v>184.846153</v>
      </c>
      <c r="N64" t="s">
        <v>71</v>
      </c>
      <c r="O64" t="s">
        <v>431</v>
      </c>
      <c r="P64">
        <v>0.000379</v>
      </c>
      <c r="Q64" t="s">
        <v>71</v>
      </c>
      <c r="R64" t="s">
        <v>432</v>
      </c>
      <c r="S64" t="e">
        <f t="shared" si="2"/>
        <v>#NAME?</v>
      </c>
      <c r="T64" t="s">
        <v>71</v>
      </c>
      <c r="U64" t="s">
        <v>70</v>
      </c>
      <c r="V64">
        <v>0.933482</v>
      </c>
      <c r="W64" t="s">
        <v>71</v>
      </c>
      <c r="X64" t="s">
        <v>433</v>
      </c>
      <c r="Y64">
        <v>0</v>
      </c>
      <c r="Z64" t="s">
        <v>72</v>
      </c>
      <c r="AA64">
        <v>0</v>
      </c>
      <c r="AB64" t="s">
        <v>71</v>
      </c>
      <c r="AC64" t="s">
        <v>73</v>
      </c>
      <c r="AD64">
        <v>0</v>
      </c>
      <c r="AE64" t="s">
        <v>71</v>
      </c>
      <c r="AF64" t="s">
        <v>446</v>
      </c>
      <c r="AG64">
        <v>0</v>
      </c>
      <c r="AH64" t="s">
        <v>71</v>
      </c>
      <c r="AI64" t="s">
        <v>74</v>
      </c>
      <c r="AJ64">
        <v>0</v>
      </c>
      <c r="AK64" t="s">
        <v>71</v>
      </c>
      <c r="AL64" t="s">
        <v>437</v>
      </c>
      <c r="AM64">
        <v>1000</v>
      </c>
      <c r="AN64" t="s">
        <v>438</v>
      </c>
      <c r="AO64">
        <v>1000000</v>
      </c>
      <c r="AP64" t="s">
        <v>439</v>
      </c>
      <c r="AQ64">
        <v>5</v>
      </c>
      <c r="AR64" t="s">
        <v>440</v>
      </c>
      <c r="AS64">
        <v>1000</v>
      </c>
      <c r="AT64" t="s">
        <v>441</v>
      </c>
      <c r="AU64">
        <v>50</v>
      </c>
      <c r="AV64" t="s">
        <v>442</v>
      </c>
      <c r="AW64">
        <v>80</v>
      </c>
      <c r="AX64" t="s">
        <v>443</v>
      </c>
      <c r="AY64">
        <v>1</v>
      </c>
      <c r="AZ64" t="s">
        <v>444</v>
      </c>
      <c r="BA64">
        <v>0</v>
      </c>
      <c r="BB64" t="s">
        <v>445</v>
      </c>
      <c r="BC64">
        <v>1000000</v>
      </c>
    </row>
    <row r="65" spans="1:55">
      <c r="A65">
        <v>1043</v>
      </c>
      <c r="B65" t="s">
        <v>425</v>
      </c>
      <c r="C65">
        <v>4</v>
      </c>
      <c r="D65" t="s">
        <v>426</v>
      </c>
      <c r="E65">
        <v>377</v>
      </c>
      <c r="F65" t="s">
        <v>427</v>
      </c>
      <c r="G65" t="s">
        <v>428</v>
      </c>
      <c r="H65">
        <v>2298.295</v>
      </c>
      <c r="I65" t="s">
        <v>429</v>
      </c>
      <c r="J65">
        <v>0.000196</v>
      </c>
      <c r="K65" t="s">
        <v>71</v>
      </c>
      <c r="L65" t="s">
        <v>430</v>
      </c>
      <c r="M65">
        <v>183.942998</v>
      </c>
      <c r="N65" t="s">
        <v>71</v>
      </c>
      <c r="O65" t="s">
        <v>431</v>
      </c>
      <c r="P65">
        <v>0.00038</v>
      </c>
      <c r="Q65" t="s">
        <v>71</v>
      </c>
      <c r="R65" t="s">
        <v>432</v>
      </c>
      <c r="S65" t="e">
        <f t="shared" si="2"/>
        <v>#NAME?</v>
      </c>
      <c r="T65" t="s">
        <v>71</v>
      </c>
      <c r="U65" t="s">
        <v>70</v>
      </c>
      <c r="V65">
        <v>1.028973</v>
      </c>
      <c r="W65" t="s">
        <v>71</v>
      </c>
      <c r="X65" t="s">
        <v>433</v>
      </c>
      <c r="Y65">
        <v>0</v>
      </c>
      <c r="Z65" t="s">
        <v>72</v>
      </c>
      <c r="AA65">
        <v>0</v>
      </c>
      <c r="AB65" t="s">
        <v>71</v>
      </c>
      <c r="AC65" t="s">
        <v>73</v>
      </c>
      <c r="AD65">
        <v>0</v>
      </c>
      <c r="AE65" t="s">
        <v>71</v>
      </c>
      <c r="AF65" t="s">
        <v>446</v>
      </c>
      <c r="AG65">
        <v>0</v>
      </c>
      <c r="AH65" t="s">
        <v>71</v>
      </c>
      <c r="AI65" t="s">
        <v>74</v>
      </c>
      <c r="AJ65">
        <v>0</v>
      </c>
      <c r="AK65" t="s">
        <v>71</v>
      </c>
      <c r="AL65" t="s">
        <v>437</v>
      </c>
      <c r="AM65">
        <v>1000</v>
      </c>
      <c r="AN65" t="s">
        <v>438</v>
      </c>
      <c r="AO65">
        <v>1000000</v>
      </c>
      <c r="AP65" t="s">
        <v>439</v>
      </c>
      <c r="AQ65">
        <v>5</v>
      </c>
      <c r="AR65" t="s">
        <v>440</v>
      </c>
      <c r="AS65">
        <v>1000</v>
      </c>
      <c r="AT65" t="s">
        <v>441</v>
      </c>
      <c r="AU65">
        <v>60</v>
      </c>
      <c r="AV65" t="s">
        <v>442</v>
      </c>
      <c r="AW65">
        <v>80</v>
      </c>
      <c r="AX65" t="s">
        <v>443</v>
      </c>
      <c r="AY65">
        <v>1</v>
      </c>
      <c r="AZ65" t="s">
        <v>444</v>
      </c>
      <c r="BA65">
        <v>0</v>
      </c>
      <c r="BB65" t="s">
        <v>445</v>
      </c>
      <c r="BC65">
        <v>1000000</v>
      </c>
    </row>
    <row r="66" spans="1:55">
      <c r="A66">
        <v>1042</v>
      </c>
      <c r="B66" t="s">
        <v>425</v>
      </c>
      <c r="C66">
        <v>4</v>
      </c>
      <c r="D66" t="s">
        <v>426</v>
      </c>
      <c r="E66">
        <v>377</v>
      </c>
      <c r="F66" t="s">
        <v>427</v>
      </c>
      <c r="G66" t="s">
        <v>428</v>
      </c>
      <c r="H66">
        <v>5173.056</v>
      </c>
      <c r="I66" t="s">
        <v>429</v>
      </c>
      <c r="J66">
        <v>0.000197</v>
      </c>
      <c r="K66" t="s">
        <v>71</v>
      </c>
      <c r="L66" t="s">
        <v>430</v>
      </c>
      <c r="M66">
        <v>183.487508</v>
      </c>
      <c r="N66" t="s">
        <v>71</v>
      </c>
      <c r="O66" t="s">
        <v>431</v>
      </c>
      <c r="P66">
        <v>0.00038</v>
      </c>
      <c r="Q66" t="s">
        <v>71</v>
      </c>
      <c r="R66" t="s">
        <v>432</v>
      </c>
      <c r="S66" t="e">
        <f t="shared" si="2"/>
        <v>#NAME?</v>
      </c>
      <c r="T66" t="s">
        <v>71</v>
      </c>
      <c r="U66" t="s">
        <v>70</v>
      </c>
      <c r="V66">
        <v>1.114725</v>
      </c>
      <c r="W66" t="s">
        <v>71</v>
      </c>
      <c r="X66" t="s">
        <v>433</v>
      </c>
      <c r="Y66">
        <v>0</v>
      </c>
      <c r="Z66" t="s">
        <v>72</v>
      </c>
      <c r="AA66">
        <v>0</v>
      </c>
      <c r="AB66" t="s">
        <v>71</v>
      </c>
      <c r="AC66" t="s">
        <v>73</v>
      </c>
      <c r="AD66">
        <v>0</v>
      </c>
      <c r="AE66" t="s">
        <v>71</v>
      </c>
      <c r="AF66" t="s">
        <v>446</v>
      </c>
      <c r="AG66">
        <v>0</v>
      </c>
      <c r="AH66" t="s">
        <v>71</v>
      </c>
      <c r="AI66" t="s">
        <v>74</v>
      </c>
      <c r="AJ66">
        <v>0</v>
      </c>
      <c r="AK66" t="s">
        <v>71</v>
      </c>
      <c r="AL66" t="s">
        <v>437</v>
      </c>
      <c r="AM66">
        <v>1000</v>
      </c>
      <c r="AN66" t="s">
        <v>438</v>
      </c>
      <c r="AO66">
        <v>1000000</v>
      </c>
      <c r="AP66" t="s">
        <v>439</v>
      </c>
      <c r="AQ66">
        <v>5</v>
      </c>
      <c r="AR66" t="s">
        <v>440</v>
      </c>
      <c r="AS66">
        <v>1000</v>
      </c>
      <c r="AT66" t="s">
        <v>441</v>
      </c>
      <c r="AU66">
        <v>70</v>
      </c>
      <c r="AV66" t="s">
        <v>442</v>
      </c>
      <c r="AW66">
        <v>80</v>
      </c>
      <c r="AX66" t="s">
        <v>443</v>
      </c>
      <c r="AY66">
        <v>1</v>
      </c>
      <c r="AZ66" t="s">
        <v>444</v>
      </c>
      <c r="BA66">
        <v>0</v>
      </c>
      <c r="BB66" t="s">
        <v>445</v>
      </c>
      <c r="BC66">
        <v>1000000</v>
      </c>
    </row>
    <row r="67" spans="1:55">
      <c r="A67">
        <v>1041</v>
      </c>
      <c r="B67" t="s">
        <v>425</v>
      </c>
      <c r="C67">
        <v>4</v>
      </c>
      <c r="D67" t="s">
        <v>426</v>
      </c>
      <c r="E67">
        <v>377</v>
      </c>
      <c r="F67" t="s">
        <v>427</v>
      </c>
      <c r="G67" t="s">
        <v>428</v>
      </c>
      <c r="H67">
        <v>10224.498</v>
      </c>
      <c r="I67" t="s">
        <v>429</v>
      </c>
      <c r="J67">
        <v>0.000209</v>
      </c>
      <c r="K67" t="s">
        <v>71</v>
      </c>
      <c r="L67" t="s">
        <v>430</v>
      </c>
      <c r="M67">
        <v>188.334943</v>
      </c>
      <c r="N67" t="s">
        <v>71</v>
      </c>
      <c r="O67" t="s">
        <v>431</v>
      </c>
      <c r="P67">
        <v>0.000397</v>
      </c>
      <c r="Q67" t="s">
        <v>71</v>
      </c>
      <c r="R67" t="s">
        <v>432</v>
      </c>
      <c r="S67" t="e">
        <f t="shared" si="2"/>
        <v>#NAME?</v>
      </c>
      <c r="T67" t="s">
        <v>71</v>
      </c>
      <c r="U67" t="s">
        <v>70</v>
      </c>
      <c r="V67">
        <v>1.223738</v>
      </c>
      <c r="W67" t="s">
        <v>71</v>
      </c>
      <c r="X67" t="s">
        <v>433</v>
      </c>
      <c r="Y67">
        <v>0</v>
      </c>
      <c r="Z67" t="s">
        <v>72</v>
      </c>
      <c r="AA67">
        <v>0</v>
      </c>
      <c r="AB67" t="s">
        <v>71</v>
      </c>
      <c r="AC67" t="s">
        <v>73</v>
      </c>
      <c r="AD67">
        <v>0</v>
      </c>
      <c r="AE67" t="s">
        <v>71</v>
      </c>
      <c r="AF67" t="s">
        <v>446</v>
      </c>
      <c r="AG67">
        <v>0</v>
      </c>
      <c r="AH67" t="s">
        <v>71</v>
      </c>
      <c r="AI67" t="s">
        <v>74</v>
      </c>
      <c r="AJ67">
        <v>0</v>
      </c>
      <c r="AK67" t="s">
        <v>71</v>
      </c>
      <c r="AL67" t="s">
        <v>437</v>
      </c>
      <c r="AM67">
        <v>1000</v>
      </c>
      <c r="AN67" t="s">
        <v>438</v>
      </c>
      <c r="AO67">
        <v>1000000</v>
      </c>
      <c r="AP67" t="s">
        <v>439</v>
      </c>
      <c r="AQ67">
        <v>5</v>
      </c>
      <c r="AR67" t="s">
        <v>440</v>
      </c>
      <c r="AS67">
        <v>1000</v>
      </c>
      <c r="AT67" t="s">
        <v>441</v>
      </c>
      <c r="AU67">
        <v>80</v>
      </c>
      <c r="AV67" t="s">
        <v>442</v>
      </c>
      <c r="AW67">
        <v>80</v>
      </c>
      <c r="AX67" t="s">
        <v>443</v>
      </c>
      <c r="AY67">
        <v>1</v>
      </c>
      <c r="AZ67" t="s">
        <v>444</v>
      </c>
      <c r="BA67">
        <v>0</v>
      </c>
      <c r="BB67" t="s">
        <v>445</v>
      </c>
      <c r="BC67">
        <v>1000000</v>
      </c>
    </row>
    <row r="68" spans="1:55">
      <c r="A68">
        <v>1034</v>
      </c>
      <c r="B68" t="s">
        <v>425</v>
      </c>
      <c r="C68">
        <v>4</v>
      </c>
      <c r="D68" t="s">
        <v>426</v>
      </c>
      <c r="E68">
        <v>228</v>
      </c>
      <c r="F68" t="s">
        <v>427</v>
      </c>
      <c r="G68" t="s">
        <v>428</v>
      </c>
      <c r="H68">
        <v>103.244</v>
      </c>
      <c r="I68" t="s">
        <v>429</v>
      </c>
      <c r="J68">
        <v>0.000272</v>
      </c>
      <c r="K68" t="s">
        <v>71</v>
      </c>
      <c r="L68" t="s">
        <v>430</v>
      </c>
      <c r="M68">
        <v>182.209922</v>
      </c>
      <c r="N68" t="s">
        <v>71</v>
      </c>
      <c r="O68" t="s">
        <v>431</v>
      </c>
      <c r="P68">
        <v>0.000454</v>
      </c>
      <c r="Q68" t="s">
        <v>71</v>
      </c>
      <c r="R68" t="s">
        <v>432</v>
      </c>
      <c r="S68" t="e">
        <f t="shared" si="2"/>
        <v>#NAME?</v>
      </c>
      <c r="T68" t="s">
        <v>71</v>
      </c>
      <c r="U68" t="s">
        <v>70</v>
      </c>
      <c r="V68">
        <v>0.472536</v>
      </c>
      <c r="W68" t="s">
        <v>71</v>
      </c>
      <c r="X68" t="s">
        <v>433</v>
      </c>
      <c r="Y68">
        <v>0</v>
      </c>
      <c r="Z68" t="s">
        <v>72</v>
      </c>
      <c r="AA68">
        <v>0</v>
      </c>
      <c r="AB68" t="s">
        <v>71</v>
      </c>
      <c r="AC68" t="s">
        <v>73</v>
      </c>
      <c r="AD68">
        <v>0</v>
      </c>
      <c r="AE68" t="s">
        <v>71</v>
      </c>
      <c r="AF68" t="s">
        <v>446</v>
      </c>
      <c r="AG68">
        <v>0</v>
      </c>
      <c r="AH68" t="s">
        <v>71</v>
      </c>
      <c r="AI68" t="s">
        <v>74</v>
      </c>
      <c r="AJ68">
        <v>0</v>
      </c>
      <c r="AK68" t="s">
        <v>71</v>
      </c>
      <c r="AL68" t="s">
        <v>437</v>
      </c>
      <c r="AM68">
        <v>1000</v>
      </c>
      <c r="AN68" t="s">
        <v>438</v>
      </c>
      <c r="AO68">
        <v>1000000</v>
      </c>
      <c r="AP68" t="s">
        <v>439</v>
      </c>
      <c r="AQ68">
        <v>10</v>
      </c>
      <c r="AR68" t="s">
        <v>440</v>
      </c>
      <c r="AS68">
        <v>1000</v>
      </c>
      <c r="AT68" t="s">
        <v>441</v>
      </c>
      <c r="AU68">
        <v>20</v>
      </c>
      <c r="AV68" t="s">
        <v>442</v>
      </c>
      <c r="AW68">
        <v>20</v>
      </c>
      <c r="AX68" t="s">
        <v>443</v>
      </c>
      <c r="AY68">
        <v>1</v>
      </c>
      <c r="AZ68" t="s">
        <v>444</v>
      </c>
      <c r="BA68">
        <v>0</v>
      </c>
      <c r="BB68" t="s">
        <v>445</v>
      </c>
      <c r="BC68">
        <v>1000000</v>
      </c>
    </row>
    <row r="69" spans="1:55">
      <c r="A69">
        <v>1034</v>
      </c>
      <c r="B69" t="s">
        <v>425</v>
      </c>
      <c r="C69">
        <v>4</v>
      </c>
      <c r="D69" t="s">
        <v>426</v>
      </c>
      <c r="E69">
        <v>228</v>
      </c>
      <c r="F69" t="s">
        <v>427</v>
      </c>
      <c r="G69" t="s">
        <v>428</v>
      </c>
      <c r="H69">
        <v>104.682</v>
      </c>
      <c r="I69" t="s">
        <v>429</v>
      </c>
      <c r="J69">
        <v>0.000247</v>
      </c>
      <c r="K69" t="s">
        <v>71</v>
      </c>
      <c r="L69" t="s">
        <v>430</v>
      </c>
      <c r="M69">
        <v>181.869822</v>
      </c>
      <c r="N69" t="s">
        <v>71</v>
      </c>
      <c r="O69" t="s">
        <v>431</v>
      </c>
      <c r="P69">
        <v>0.000429</v>
      </c>
      <c r="Q69" t="s">
        <v>71</v>
      </c>
      <c r="R69" t="s">
        <v>432</v>
      </c>
      <c r="S69" t="e">
        <f t="shared" si="2"/>
        <v>#NAME?</v>
      </c>
      <c r="T69" t="s">
        <v>71</v>
      </c>
      <c r="U69" t="s">
        <v>70</v>
      </c>
      <c r="V69">
        <v>0.465094</v>
      </c>
      <c r="W69" t="s">
        <v>71</v>
      </c>
      <c r="X69" t="s">
        <v>433</v>
      </c>
      <c r="Y69">
        <v>0</v>
      </c>
      <c r="Z69" t="s">
        <v>72</v>
      </c>
      <c r="AA69">
        <v>0</v>
      </c>
      <c r="AB69" t="s">
        <v>71</v>
      </c>
      <c r="AC69" t="s">
        <v>73</v>
      </c>
      <c r="AD69">
        <v>0</v>
      </c>
      <c r="AE69" t="s">
        <v>71</v>
      </c>
      <c r="AF69" t="s">
        <v>446</v>
      </c>
      <c r="AG69">
        <v>0</v>
      </c>
      <c r="AH69" t="s">
        <v>71</v>
      </c>
      <c r="AI69" t="s">
        <v>74</v>
      </c>
      <c r="AJ69">
        <v>0</v>
      </c>
      <c r="AK69" t="s">
        <v>71</v>
      </c>
      <c r="AL69" t="s">
        <v>437</v>
      </c>
      <c r="AM69">
        <v>1000</v>
      </c>
      <c r="AN69" t="s">
        <v>438</v>
      </c>
      <c r="AO69">
        <v>1000000</v>
      </c>
      <c r="AP69" t="s">
        <v>439</v>
      </c>
      <c r="AQ69">
        <v>10</v>
      </c>
      <c r="AR69" t="s">
        <v>440</v>
      </c>
      <c r="AS69">
        <v>1000</v>
      </c>
      <c r="AT69" t="s">
        <v>441</v>
      </c>
      <c r="AU69">
        <v>20</v>
      </c>
      <c r="AV69" t="s">
        <v>442</v>
      </c>
      <c r="AW69">
        <v>20</v>
      </c>
      <c r="AX69" t="s">
        <v>443</v>
      </c>
      <c r="AY69">
        <v>1</v>
      </c>
      <c r="AZ69" t="s">
        <v>444</v>
      </c>
      <c r="BA69">
        <v>0</v>
      </c>
      <c r="BB69" t="s">
        <v>445</v>
      </c>
      <c r="BC69">
        <v>1000000</v>
      </c>
    </row>
    <row r="70" spans="1:55">
      <c r="A70">
        <v>1034</v>
      </c>
      <c r="B70" t="s">
        <v>425</v>
      </c>
      <c r="C70">
        <v>4</v>
      </c>
      <c r="D70" t="s">
        <v>426</v>
      </c>
      <c r="E70">
        <v>228</v>
      </c>
      <c r="F70" t="s">
        <v>427</v>
      </c>
      <c r="G70" t="s">
        <v>428</v>
      </c>
      <c r="H70">
        <v>107.213</v>
      </c>
      <c r="I70" t="s">
        <v>429</v>
      </c>
      <c r="J70">
        <v>0.000248</v>
      </c>
      <c r="K70" t="s">
        <v>71</v>
      </c>
      <c r="L70" t="s">
        <v>430</v>
      </c>
      <c r="M70">
        <v>180.860668</v>
      </c>
      <c r="N70" t="s">
        <v>71</v>
      </c>
      <c r="O70" t="s">
        <v>431</v>
      </c>
      <c r="P70">
        <v>0.000429</v>
      </c>
      <c r="Q70" t="s">
        <v>71</v>
      </c>
      <c r="R70" t="s">
        <v>432</v>
      </c>
      <c r="S70" t="e">
        <f t="shared" si="2"/>
        <v>#NAME?</v>
      </c>
      <c r="T70" t="s">
        <v>71</v>
      </c>
      <c r="U70" t="s">
        <v>70</v>
      </c>
      <c r="V70">
        <v>0.464683</v>
      </c>
      <c r="W70" t="s">
        <v>71</v>
      </c>
      <c r="X70" t="s">
        <v>433</v>
      </c>
      <c r="Y70">
        <v>0</v>
      </c>
      <c r="Z70" t="s">
        <v>72</v>
      </c>
      <c r="AA70">
        <v>0</v>
      </c>
      <c r="AB70" t="s">
        <v>71</v>
      </c>
      <c r="AC70" t="s">
        <v>73</v>
      </c>
      <c r="AD70">
        <v>0</v>
      </c>
      <c r="AE70" t="s">
        <v>71</v>
      </c>
      <c r="AF70" t="s">
        <v>446</v>
      </c>
      <c r="AG70">
        <v>0</v>
      </c>
      <c r="AH70" t="s">
        <v>71</v>
      </c>
      <c r="AI70" t="s">
        <v>74</v>
      </c>
      <c r="AJ70">
        <v>0</v>
      </c>
      <c r="AK70" t="s">
        <v>71</v>
      </c>
      <c r="AL70" t="s">
        <v>437</v>
      </c>
      <c r="AM70">
        <v>1000</v>
      </c>
      <c r="AN70" t="s">
        <v>438</v>
      </c>
      <c r="AO70">
        <v>1000000</v>
      </c>
      <c r="AP70" t="s">
        <v>439</v>
      </c>
      <c r="AQ70">
        <v>10</v>
      </c>
      <c r="AR70" t="s">
        <v>440</v>
      </c>
      <c r="AS70">
        <v>1000</v>
      </c>
      <c r="AT70" t="s">
        <v>441</v>
      </c>
      <c r="AU70">
        <v>20</v>
      </c>
      <c r="AV70" t="s">
        <v>442</v>
      </c>
      <c r="AW70">
        <v>20</v>
      </c>
      <c r="AX70" t="s">
        <v>443</v>
      </c>
      <c r="AY70">
        <v>1</v>
      </c>
      <c r="AZ70" t="s">
        <v>444</v>
      </c>
      <c r="BA70">
        <v>0</v>
      </c>
      <c r="BB70" t="s">
        <v>445</v>
      </c>
      <c r="BC70">
        <v>1000000</v>
      </c>
    </row>
    <row r="71" spans="1:55">
      <c r="A71">
        <v>1034</v>
      </c>
      <c r="B71" t="s">
        <v>425</v>
      </c>
      <c r="C71">
        <v>4</v>
      </c>
      <c r="D71" t="s">
        <v>426</v>
      </c>
      <c r="E71">
        <v>228</v>
      </c>
      <c r="F71" t="s">
        <v>427</v>
      </c>
      <c r="G71" t="s">
        <v>428</v>
      </c>
      <c r="H71">
        <v>103.397</v>
      </c>
      <c r="I71" t="s">
        <v>429</v>
      </c>
      <c r="J71">
        <v>0.000245</v>
      </c>
      <c r="K71" t="s">
        <v>71</v>
      </c>
      <c r="L71" t="s">
        <v>430</v>
      </c>
      <c r="M71">
        <v>182.11725</v>
      </c>
      <c r="N71" t="s">
        <v>71</v>
      </c>
      <c r="O71" t="s">
        <v>431</v>
      </c>
      <c r="P71">
        <v>0.000427</v>
      </c>
      <c r="Q71" t="s">
        <v>71</v>
      </c>
      <c r="R71" t="s">
        <v>432</v>
      </c>
      <c r="S71" t="e">
        <f t="shared" si="2"/>
        <v>#NAME?</v>
      </c>
      <c r="T71" t="s">
        <v>71</v>
      </c>
      <c r="U71" t="s">
        <v>70</v>
      </c>
      <c r="V71">
        <v>0.4653</v>
      </c>
      <c r="W71" t="s">
        <v>71</v>
      </c>
      <c r="X71" t="s">
        <v>433</v>
      </c>
      <c r="Y71">
        <v>0</v>
      </c>
      <c r="Z71" t="s">
        <v>72</v>
      </c>
      <c r="AA71">
        <v>0</v>
      </c>
      <c r="AB71" t="s">
        <v>71</v>
      </c>
      <c r="AC71" t="s">
        <v>73</v>
      </c>
      <c r="AD71">
        <v>0</v>
      </c>
      <c r="AE71" t="s">
        <v>71</v>
      </c>
      <c r="AF71" t="s">
        <v>446</v>
      </c>
      <c r="AG71">
        <v>0</v>
      </c>
      <c r="AH71" t="s">
        <v>71</v>
      </c>
      <c r="AI71" t="s">
        <v>74</v>
      </c>
      <c r="AJ71">
        <v>0</v>
      </c>
      <c r="AK71" t="s">
        <v>71</v>
      </c>
      <c r="AL71" t="s">
        <v>437</v>
      </c>
      <c r="AM71">
        <v>1000</v>
      </c>
      <c r="AN71" t="s">
        <v>438</v>
      </c>
      <c r="AO71">
        <v>1000000</v>
      </c>
      <c r="AP71" t="s">
        <v>439</v>
      </c>
      <c r="AQ71">
        <v>10</v>
      </c>
      <c r="AR71" t="s">
        <v>440</v>
      </c>
      <c r="AS71">
        <v>1000</v>
      </c>
      <c r="AT71" t="s">
        <v>441</v>
      </c>
      <c r="AU71">
        <v>20</v>
      </c>
      <c r="AV71" t="s">
        <v>442</v>
      </c>
      <c r="AW71">
        <v>20</v>
      </c>
      <c r="AX71" t="s">
        <v>443</v>
      </c>
      <c r="AY71">
        <v>1</v>
      </c>
      <c r="AZ71" t="s">
        <v>444</v>
      </c>
      <c r="BA71">
        <v>0</v>
      </c>
      <c r="BB71" t="s">
        <v>445</v>
      </c>
      <c r="BC71">
        <v>1000000</v>
      </c>
    </row>
    <row r="72" spans="1:55">
      <c r="A72">
        <v>1040</v>
      </c>
      <c r="B72" t="s">
        <v>425</v>
      </c>
      <c r="C72">
        <v>4</v>
      </c>
      <c r="D72" t="s">
        <v>426</v>
      </c>
      <c r="E72">
        <v>189</v>
      </c>
      <c r="F72" t="s">
        <v>427</v>
      </c>
      <c r="G72" t="s">
        <v>428</v>
      </c>
      <c r="H72">
        <v>228480.084</v>
      </c>
      <c r="I72" t="s">
        <v>429</v>
      </c>
      <c r="J72">
        <v>0.000152</v>
      </c>
      <c r="K72" t="s">
        <v>71</v>
      </c>
      <c r="L72" t="s">
        <v>430</v>
      </c>
      <c r="M72">
        <v>109.474963</v>
      </c>
      <c r="N72" t="s">
        <v>71</v>
      </c>
      <c r="O72" t="s">
        <v>431</v>
      </c>
      <c r="P72">
        <v>0.000261</v>
      </c>
      <c r="Q72" t="s">
        <v>71</v>
      </c>
      <c r="R72" t="s">
        <v>432</v>
      </c>
      <c r="S72" t="e">
        <f t="shared" si="2"/>
        <v>#NAME?</v>
      </c>
      <c r="T72" t="s">
        <v>71</v>
      </c>
      <c r="U72" t="s">
        <v>70</v>
      </c>
      <c r="V72">
        <v>0.198275</v>
      </c>
      <c r="W72" t="s">
        <v>71</v>
      </c>
      <c r="X72" t="s">
        <v>433</v>
      </c>
      <c r="Y72">
        <v>0</v>
      </c>
      <c r="Z72" t="s">
        <v>72</v>
      </c>
      <c r="AA72">
        <v>0</v>
      </c>
      <c r="AB72" t="s">
        <v>71</v>
      </c>
      <c r="AC72" t="s">
        <v>73</v>
      </c>
      <c r="AD72">
        <v>0</v>
      </c>
      <c r="AE72" t="s">
        <v>71</v>
      </c>
      <c r="AF72" t="s">
        <v>446</v>
      </c>
      <c r="AG72">
        <v>0</v>
      </c>
      <c r="AH72" t="s">
        <v>71</v>
      </c>
      <c r="AI72" t="s">
        <v>74</v>
      </c>
      <c r="AJ72">
        <v>0</v>
      </c>
      <c r="AK72" t="s">
        <v>71</v>
      </c>
      <c r="AL72" t="s">
        <v>437</v>
      </c>
      <c r="AM72">
        <v>1000</v>
      </c>
      <c r="AN72" t="s">
        <v>438</v>
      </c>
      <c r="AO72">
        <v>1000000</v>
      </c>
      <c r="AP72" t="s">
        <v>439</v>
      </c>
      <c r="AQ72">
        <v>5</v>
      </c>
      <c r="AR72" t="s">
        <v>440</v>
      </c>
      <c r="AS72">
        <v>1000</v>
      </c>
      <c r="AT72" t="s">
        <v>441</v>
      </c>
      <c r="AU72">
        <v>30</v>
      </c>
      <c r="AV72" t="s">
        <v>442</v>
      </c>
      <c r="AW72">
        <v>30</v>
      </c>
      <c r="AX72" t="s">
        <v>443</v>
      </c>
      <c r="AY72">
        <v>1</v>
      </c>
      <c r="AZ72" t="s">
        <v>444</v>
      </c>
      <c r="BA72">
        <v>0</v>
      </c>
      <c r="BB72" t="s">
        <v>445</v>
      </c>
      <c r="BC72">
        <v>1000000</v>
      </c>
    </row>
    <row r="73" spans="1:55">
      <c r="A73">
        <v>1039</v>
      </c>
      <c r="B73" t="s">
        <v>425</v>
      </c>
      <c r="C73">
        <v>4</v>
      </c>
      <c r="D73" t="s">
        <v>426</v>
      </c>
      <c r="E73">
        <v>265</v>
      </c>
      <c r="F73" t="s">
        <v>427</v>
      </c>
      <c r="G73" t="s">
        <v>428</v>
      </c>
      <c r="H73">
        <v>75673.619</v>
      </c>
      <c r="I73" t="s">
        <v>429</v>
      </c>
      <c r="J73">
        <v>0.000244</v>
      </c>
      <c r="K73" t="s">
        <v>71</v>
      </c>
      <c r="L73" t="s">
        <v>430</v>
      </c>
      <c r="M73">
        <v>129.174112</v>
      </c>
      <c r="N73" t="s">
        <v>71</v>
      </c>
      <c r="O73" t="s">
        <v>431</v>
      </c>
      <c r="P73">
        <v>0.000373</v>
      </c>
      <c r="Q73" t="s">
        <v>71</v>
      </c>
      <c r="R73" t="s">
        <v>432</v>
      </c>
      <c r="S73" t="e">
        <f t="shared" si="2"/>
        <v>#NAME?</v>
      </c>
      <c r="T73" t="s">
        <v>71</v>
      </c>
      <c r="U73" t="s">
        <v>70</v>
      </c>
      <c r="V73">
        <v>0.252482</v>
      </c>
      <c r="W73" t="s">
        <v>71</v>
      </c>
      <c r="X73" t="s">
        <v>433</v>
      </c>
      <c r="Y73">
        <v>0</v>
      </c>
      <c r="Z73" t="s">
        <v>72</v>
      </c>
      <c r="AA73">
        <v>0</v>
      </c>
      <c r="AB73" t="s">
        <v>71</v>
      </c>
      <c r="AC73" t="s">
        <v>73</v>
      </c>
      <c r="AD73">
        <v>0</v>
      </c>
      <c r="AE73" t="s">
        <v>71</v>
      </c>
      <c r="AF73" t="s">
        <v>446</v>
      </c>
      <c r="AG73">
        <v>0</v>
      </c>
      <c r="AH73" t="s">
        <v>71</v>
      </c>
      <c r="AI73" t="s">
        <v>74</v>
      </c>
      <c r="AJ73">
        <v>0</v>
      </c>
      <c r="AK73" t="s">
        <v>71</v>
      </c>
      <c r="AL73" t="s">
        <v>437</v>
      </c>
      <c r="AM73">
        <v>1000</v>
      </c>
      <c r="AN73" t="s">
        <v>438</v>
      </c>
      <c r="AO73">
        <v>1000000</v>
      </c>
      <c r="AP73" t="s">
        <v>439</v>
      </c>
      <c r="AQ73">
        <v>10</v>
      </c>
      <c r="AR73" t="s">
        <v>440</v>
      </c>
      <c r="AS73">
        <v>1000</v>
      </c>
      <c r="AT73" t="s">
        <v>441</v>
      </c>
      <c r="AU73">
        <v>30</v>
      </c>
      <c r="AV73" t="s">
        <v>442</v>
      </c>
      <c r="AW73">
        <v>30</v>
      </c>
      <c r="AX73" t="s">
        <v>443</v>
      </c>
      <c r="AY73">
        <v>1</v>
      </c>
      <c r="AZ73" t="s">
        <v>444</v>
      </c>
      <c r="BA73">
        <v>0</v>
      </c>
      <c r="BB73" t="s">
        <v>445</v>
      </c>
      <c r="BC73">
        <v>1000000</v>
      </c>
    </row>
    <row r="74" spans="1:55">
      <c r="A74">
        <v>1038</v>
      </c>
      <c r="B74" t="s">
        <v>425</v>
      </c>
      <c r="C74">
        <v>4</v>
      </c>
      <c r="D74" t="s">
        <v>426</v>
      </c>
      <c r="E74">
        <v>341</v>
      </c>
      <c r="F74" t="s">
        <v>427</v>
      </c>
      <c r="G74" t="s">
        <v>428</v>
      </c>
      <c r="H74">
        <v>27481.173</v>
      </c>
      <c r="I74" t="s">
        <v>429</v>
      </c>
      <c r="J74">
        <v>0.000354</v>
      </c>
      <c r="K74" t="s">
        <v>71</v>
      </c>
      <c r="L74" t="s">
        <v>430</v>
      </c>
      <c r="M74">
        <v>149.553391</v>
      </c>
      <c r="N74" t="s">
        <v>71</v>
      </c>
      <c r="O74" t="s">
        <v>431</v>
      </c>
      <c r="P74">
        <v>0.000504</v>
      </c>
      <c r="Q74" t="s">
        <v>71</v>
      </c>
      <c r="R74" t="s">
        <v>432</v>
      </c>
      <c r="S74" t="e">
        <f t="shared" si="2"/>
        <v>#NAME?</v>
      </c>
      <c r="T74" t="s">
        <v>71</v>
      </c>
      <c r="U74" t="s">
        <v>70</v>
      </c>
      <c r="V74">
        <v>0.310401</v>
      </c>
      <c r="W74" t="s">
        <v>71</v>
      </c>
      <c r="X74" t="s">
        <v>433</v>
      </c>
      <c r="Y74">
        <v>0</v>
      </c>
      <c r="Z74" t="s">
        <v>72</v>
      </c>
      <c r="AA74">
        <v>0</v>
      </c>
      <c r="AB74" t="s">
        <v>71</v>
      </c>
      <c r="AC74" t="s">
        <v>73</v>
      </c>
      <c r="AD74">
        <v>0</v>
      </c>
      <c r="AE74" t="s">
        <v>71</v>
      </c>
      <c r="AF74" t="s">
        <v>446</v>
      </c>
      <c r="AG74">
        <v>0</v>
      </c>
      <c r="AH74" t="s">
        <v>71</v>
      </c>
      <c r="AI74" t="s">
        <v>74</v>
      </c>
      <c r="AJ74">
        <v>0</v>
      </c>
      <c r="AK74" t="s">
        <v>71</v>
      </c>
      <c r="AL74" t="s">
        <v>437</v>
      </c>
      <c r="AM74">
        <v>1000</v>
      </c>
      <c r="AN74" t="s">
        <v>438</v>
      </c>
      <c r="AO74">
        <v>1000000</v>
      </c>
      <c r="AP74" t="s">
        <v>439</v>
      </c>
      <c r="AQ74">
        <v>15</v>
      </c>
      <c r="AR74" t="s">
        <v>440</v>
      </c>
      <c r="AS74">
        <v>1000</v>
      </c>
      <c r="AT74" t="s">
        <v>441</v>
      </c>
      <c r="AU74">
        <v>30</v>
      </c>
      <c r="AV74" t="s">
        <v>442</v>
      </c>
      <c r="AW74">
        <v>30</v>
      </c>
      <c r="AX74" t="s">
        <v>443</v>
      </c>
      <c r="AY74">
        <v>1</v>
      </c>
      <c r="AZ74" t="s">
        <v>444</v>
      </c>
      <c r="BA74">
        <v>0</v>
      </c>
      <c r="BB74" t="s">
        <v>445</v>
      </c>
      <c r="BC74">
        <v>1000000</v>
      </c>
    </row>
    <row r="75" spans="1:55">
      <c r="A75">
        <v>1037</v>
      </c>
      <c r="B75" t="s">
        <v>425</v>
      </c>
      <c r="C75">
        <v>4</v>
      </c>
      <c r="D75" t="s">
        <v>426</v>
      </c>
      <c r="E75">
        <v>418</v>
      </c>
      <c r="F75" t="s">
        <v>427</v>
      </c>
      <c r="G75" t="s">
        <v>428</v>
      </c>
      <c r="H75">
        <v>9898.888</v>
      </c>
      <c r="I75" t="s">
        <v>429</v>
      </c>
      <c r="J75">
        <v>0.000474</v>
      </c>
      <c r="K75" t="s">
        <v>71</v>
      </c>
      <c r="L75" t="s">
        <v>430</v>
      </c>
      <c r="M75">
        <v>178.918412</v>
      </c>
      <c r="N75" t="s">
        <v>71</v>
      </c>
      <c r="O75" t="s">
        <v>431</v>
      </c>
      <c r="P75">
        <v>0.000653</v>
      </c>
      <c r="Q75" t="s">
        <v>71</v>
      </c>
      <c r="R75" t="s">
        <v>432</v>
      </c>
      <c r="S75" t="e">
        <f t="shared" si="2"/>
        <v>#NAME?</v>
      </c>
      <c r="T75" t="s">
        <v>71</v>
      </c>
      <c r="U75" t="s">
        <v>70</v>
      </c>
      <c r="V75">
        <v>0.367024</v>
      </c>
      <c r="W75" t="s">
        <v>71</v>
      </c>
      <c r="X75" t="s">
        <v>433</v>
      </c>
      <c r="Y75">
        <v>0</v>
      </c>
      <c r="Z75" t="s">
        <v>72</v>
      </c>
      <c r="AA75">
        <v>0</v>
      </c>
      <c r="AB75" t="s">
        <v>71</v>
      </c>
      <c r="AC75" t="s">
        <v>73</v>
      </c>
      <c r="AD75">
        <v>0</v>
      </c>
      <c r="AE75" t="s">
        <v>71</v>
      </c>
      <c r="AF75" t="s">
        <v>446</v>
      </c>
      <c r="AG75">
        <v>0</v>
      </c>
      <c r="AH75" t="s">
        <v>71</v>
      </c>
      <c r="AI75" t="s">
        <v>74</v>
      </c>
      <c r="AJ75">
        <v>0</v>
      </c>
      <c r="AK75" t="s">
        <v>71</v>
      </c>
      <c r="AL75" t="s">
        <v>437</v>
      </c>
      <c r="AM75">
        <v>1000</v>
      </c>
      <c r="AN75" t="s">
        <v>438</v>
      </c>
      <c r="AO75">
        <v>1000000</v>
      </c>
      <c r="AP75" t="s">
        <v>439</v>
      </c>
      <c r="AQ75">
        <v>20</v>
      </c>
      <c r="AR75" t="s">
        <v>440</v>
      </c>
      <c r="AS75">
        <v>1000</v>
      </c>
      <c r="AT75" t="s">
        <v>441</v>
      </c>
      <c r="AU75">
        <v>30</v>
      </c>
      <c r="AV75" t="s">
        <v>442</v>
      </c>
      <c r="AW75">
        <v>30</v>
      </c>
      <c r="AX75" t="s">
        <v>443</v>
      </c>
      <c r="AY75">
        <v>1</v>
      </c>
      <c r="AZ75" t="s">
        <v>444</v>
      </c>
      <c r="BA75">
        <v>0</v>
      </c>
      <c r="BB75" t="s">
        <v>445</v>
      </c>
      <c r="BC75">
        <v>1000000</v>
      </c>
    </row>
    <row r="76" spans="1:55">
      <c r="A76">
        <v>1036</v>
      </c>
      <c r="B76" t="s">
        <v>425</v>
      </c>
      <c r="C76">
        <v>4</v>
      </c>
      <c r="D76" t="s">
        <v>426</v>
      </c>
      <c r="E76">
        <v>494</v>
      </c>
      <c r="F76" t="s">
        <v>427</v>
      </c>
      <c r="G76" t="s">
        <v>428</v>
      </c>
      <c r="H76">
        <v>3403.87</v>
      </c>
      <c r="I76" t="s">
        <v>429</v>
      </c>
      <c r="J76">
        <v>0.000636</v>
      </c>
      <c r="K76" t="s">
        <v>71</v>
      </c>
      <c r="L76" t="s">
        <v>430</v>
      </c>
      <c r="M76">
        <v>208.01505</v>
      </c>
      <c r="N76" t="s">
        <v>71</v>
      </c>
      <c r="O76" t="s">
        <v>431</v>
      </c>
      <c r="P76">
        <v>0.000844</v>
      </c>
      <c r="Q76" t="s">
        <v>71</v>
      </c>
      <c r="R76" t="s">
        <v>432</v>
      </c>
      <c r="S76" t="e">
        <f t="shared" si="2"/>
        <v>#NAME?</v>
      </c>
      <c r="T76" t="s">
        <v>71</v>
      </c>
      <c r="U76" t="s">
        <v>70</v>
      </c>
      <c r="V76">
        <v>0.425435</v>
      </c>
      <c r="W76" t="s">
        <v>71</v>
      </c>
      <c r="X76" t="s">
        <v>433</v>
      </c>
      <c r="Y76">
        <v>0</v>
      </c>
      <c r="Z76" t="s">
        <v>72</v>
      </c>
      <c r="AA76">
        <v>0</v>
      </c>
      <c r="AB76" t="s">
        <v>71</v>
      </c>
      <c r="AC76" t="s">
        <v>73</v>
      </c>
      <c r="AD76">
        <v>0</v>
      </c>
      <c r="AE76" t="s">
        <v>71</v>
      </c>
      <c r="AF76" t="s">
        <v>446</v>
      </c>
      <c r="AG76">
        <v>0</v>
      </c>
      <c r="AH76" t="s">
        <v>71</v>
      </c>
      <c r="AI76" t="s">
        <v>74</v>
      </c>
      <c r="AJ76">
        <v>0</v>
      </c>
      <c r="AK76" t="s">
        <v>71</v>
      </c>
      <c r="AL76" t="s">
        <v>437</v>
      </c>
      <c r="AM76">
        <v>1000</v>
      </c>
      <c r="AN76" t="s">
        <v>438</v>
      </c>
      <c r="AO76">
        <v>1000000</v>
      </c>
      <c r="AP76" t="s">
        <v>439</v>
      </c>
      <c r="AQ76">
        <v>25</v>
      </c>
      <c r="AR76" t="s">
        <v>440</v>
      </c>
      <c r="AS76">
        <v>1000</v>
      </c>
      <c r="AT76" t="s">
        <v>441</v>
      </c>
      <c r="AU76">
        <v>30</v>
      </c>
      <c r="AV76" t="s">
        <v>442</v>
      </c>
      <c r="AW76">
        <v>30</v>
      </c>
      <c r="AX76" t="s">
        <v>443</v>
      </c>
      <c r="AY76">
        <v>1</v>
      </c>
      <c r="AZ76" t="s">
        <v>444</v>
      </c>
      <c r="BA76">
        <v>0</v>
      </c>
      <c r="BB76" t="s">
        <v>445</v>
      </c>
      <c r="BC76">
        <v>1000000</v>
      </c>
    </row>
    <row r="77" spans="1:55">
      <c r="A77">
        <v>1035</v>
      </c>
      <c r="B77" t="s">
        <v>425</v>
      </c>
      <c r="C77">
        <v>4</v>
      </c>
      <c r="D77" t="s">
        <v>426</v>
      </c>
      <c r="E77">
        <v>570</v>
      </c>
      <c r="F77" t="s">
        <v>427</v>
      </c>
      <c r="G77" t="s">
        <v>428</v>
      </c>
      <c r="H77">
        <v>1068.054</v>
      </c>
      <c r="I77" t="s">
        <v>429</v>
      </c>
      <c r="J77">
        <v>0.000746</v>
      </c>
      <c r="K77" t="s">
        <v>71</v>
      </c>
      <c r="L77" t="s">
        <v>430</v>
      </c>
      <c r="M77">
        <v>235.090948</v>
      </c>
      <c r="N77" t="s">
        <v>71</v>
      </c>
      <c r="O77" t="s">
        <v>431</v>
      </c>
      <c r="P77">
        <v>0.000982</v>
      </c>
      <c r="Q77" t="s">
        <v>71</v>
      </c>
      <c r="R77" t="s">
        <v>432</v>
      </c>
      <c r="S77" t="e">
        <f t="shared" si="2"/>
        <v>#NAME?</v>
      </c>
      <c r="T77" t="s">
        <v>71</v>
      </c>
      <c r="U77" t="s">
        <v>70</v>
      </c>
      <c r="V77">
        <v>0.467342</v>
      </c>
      <c r="W77" t="s">
        <v>71</v>
      </c>
      <c r="X77" t="s">
        <v>433</v>
      </c>
      <c r="Y77">
        <v>0</v>
      </c>
      <c r="Z77" t="s">
        <v>72</v>
      </c>
      <c r="AA77">
        <v>0</v>
      </c>
      <c r="AB77" t="s">
        <v>71</v>
      </c>
      <c r="AC77" t="s">
        <v>73</v>
      </c>
      <c r="AD77">
        <v>0</v>
      </c>
      <c r="AE77" t="s">
        <v>71</v>
      </c>
      <c r="AF77" t="s">
        <v>446</v>
      </c>
      <c r="AG77">
        <v>0</v>
      </c>
      <c r="AH77" t="s">
        <v>71</v>
      </c>
      <c r="AI77" t="s">
        <v>74</v>
      </c>
      <c r="AJ77">
        <v>0</v>
      </c>
      <c r="AK77" t="s">
        <v>71</v>
      </c>
      <c r="AL77" t="s">
        <v>437</v>
      </c>
      <c r="AM77">
        <v>1000</v>
      </c>
      <c r="AN77" t="s">
        <v>438</v>
      </c>
      <c r="AO77">
        <v>1000000</v>
      </c>
      <c r="AP77" t="s">
        <v>439</v>
      </c>
      <c r="AQ77">
        <v>30</v>
      </c>
      <c r="AR77" t="s">
        <v>440</v>
      </c>
      <c r="AS77">
        <v>1000</v>
      </c>
      <c r="AT77" t="s">
        <v>441</v>
      </c>
      <c r="AU77">
        <v>30</v>
      </c>
      <c r="AV77" t="s">
        <v>442</v>
      </c>
      <c r="AW77">
        <v>30</v>
      </c>
      <c r="AX77" t="s">
        <v>443</v>
      </c>
      <c r="AY77">
        <v>1</v>
      </c>
      <c r="AZ77" t="s">
        <v>444</v>
      </c>
      <c r="BA77">
        <v>0</v>
      </c>
      <c r="BB77" t="s">
        <v>445</v>
      </c>
      <c r="BC77">
        <v>1000000</v>
      </c>
    </row>
    <row r="78" spans="1:55">
      <c r="A78">
        <v>1034</v>
      </c>
      <c r="B78" t="s">
        <v>425</v>
      </c>
      <c r="C78">
        <v>4</v>
      </c>
      <c r="D78" t="s">
        <v>426</v>
      </c>
      <c r="E78">
        <v>69</v>
      </c>
      <c r="F78" t="s">
        <v>427</v>
      </c>
      <c r="G78" t="s">
        <v>428</v>
      </c>
      <c r="H78">
        <v>11.472</v>
      </c>
      <c r="I78" t="s">
        <v>429</v>
      </c>
      <c r="J78">
        <v>0.000245</v>
      </c>
      <c r="K78" t="s">
        <v>71</v>
      </c>
      <c r="L78" t="s">
        <v>430</v>
      </c>
      <c r="M78">
        <v>48.570352</v>
      </c>
      <c r="N78" t="s">
        <v>71</v>
      </c>
      <c r="O78" t="s">
        <v>431</v>
      </c>
      <c r="P78">
        <v>0.000407</v>
      </c>
      <c r="Q78" t="s">
        <v>71</v>
      </c>
      <c r="R78" t="s">
        <v>432</v>
      </c>
      <c r="S78" t="e">
        <f t="shared" si="2"/>
        <v>#NAME?</v>
      </c>
      <c r="T78" t="s">
        <v>71</v>
      </c>
      <c r="U78" t="s">
        <v>70</v>
      </c>
      <c r="V78">
        <v>0.088558</v>
      </c>
      <c r="W78" t="s">
        <v>71</v>
      </c>
      <c r="X78" t="s">
        <v>433</v>
      </c>
      <c r="Y78">
        <v>0</v>
      </c>
      <c r="Z78" t="s">
        <v>72</v>
      </c>
      <c r="AA78">
        <v>0</v>
      </c>
      <c r="AB78" t="s">
        <v>71</v>
      </c>
      <c r="AC78" t="s">
        <v>73</v>
      </c>
      <c r="AD78">
        <v>0</v>
      </c>
      <c r="AE78" t="s">
        <v>71</v>
      </c>
      <c r="AF78" t="s">
        <v>446</v>
      </c>
      <c r="AG78">
        <v>0</v>
      </c>
      <c r="AH78" t="s">
        <v>71</v>
      </c>
      <c r="AI78" t="s">
        <v>74</v>
      </c>
      <c r="AJ78">
        <v>0</v>
      </c>
      <c r="AK78" t="s">
        <v>71</v>
      </c>
      <c r="AL78" t="s">
        <v>437</v>
      </c>
      <c r="AM78">
        <v>1000</v>
      </c>
      <c r="AN78" t="s">
        <v>438</v>
      </c>
      <c r="AO78">
        <v>300000</v>
      </c>
      <c r="AP78" t="s">
        <v>439</v>
      </c>
      <c r="AQ78">
        <v>10</v>
      </c>
      <c r="AR78" t="s">
        <v>440</v>
      </c>
      <c r="AS78">
        <v>1000</v>
      </c>
      <c r="AT78" t="s">
        <v>441</v>
      </c>
      <c r="AU78">
        <v>20</v>
      </c>
      <c r="AV78" t="s">
        <v>442</v>
      </c>
      <c r="AW78">
        <v>20</v>
      </c>
      <c r="AX78" t="s">
        <v>443</v>
      </c>
      <c r="AY78">
        <v>1</v>
      </c>
      <c r="AZ78" t="s">
        <v>444</v>
      </c>
      <c r="BA78">
        <v>0</v>
      </c>
      <c r="BB78" t="s">
        <v>445</v>
      </c>
      <c r="BC78">
        <v>1000000</v>
      </c>
    </row>
    <row r="79" spans="1:55">
      <c r="A79">
        <v>1033</v>
      </c>
      <c r="B79" t="s">
        <v>425</v>
      </c>
      <c r="C79">
        <v>4</v>
      </c>
      <c r="D79" t="s">
        <v>426</v>
      </c>
      <c r="E79">
        <v>228</v>
      </c>
      <c r="F79" t="s">
        <v>427</v>
      </c>
      <c r="G79" t="s">
        <v>428</v>
      </c>
      <c r="H79">
        <v>31.76</v>
      </c>
      <c r="I79" t="s">
        <v>429</v>
      </c>
      <c r="J79">
        <v>0.000255</v>
      </c>
      <c r="K79" t="s">
        <v>71</v>
      </c>
      <c r="L79" t="s">
        <v>430</v>
      </c>
      <c r="M79">
        <v>183.001596</v>
      </c>
      <c r="N79" t="s">
        <v>71</v>
      </c>
      <c r="O79" t="s">
        <v>431</v>
      </c>
      <c r="P79">
        <v>0.000438</v>
      </c>
      <c r="Q79" t="s">
        <v>71</v>
      </c>
      <c r="R79" t="s">
        <v>432</v>
      </c>
      <c r="S79" t="e">
        <f t="shared" si="2"/>
        <v>#NAME?</v>
      </c>
      <c r="T79" t="s">
        <v>71</v>
      </c>
      <c r="U79" t="s">
        <v>70</v>
      </c>
      <c r="V79">
        <v>0.308732</v>
      </c>
      <c r="W79" t="s">
        <v>71</v>
      </c>
      <c r="X79" t="s">
        <v>433</v>
      </c>
      <c r="Y79">
        <v>0</v>
      </c>
      <c r="Z79" t="s">
        <v>72</v>
      </c>
      <c r="AA79">
        <v>0</v>
      </c>
      <c r="AB79" t="s">
        <v>71</v>
      </c>
      <c r="AC79" t="s">
        <v>73</v>
      </c>
      <c r="AD79">
        <v>0</v>
      </c>
      <c r="AE79" t="s">
        <v>71</v>
      </c>
      <c r="AF79" t="s">
        <v>446</v>
      </c>
      <c r="AG79">
        <v>0</v>
      </c>
      <c r="AH79" t="s">
        <v>71</v>
      </c>
      <c r="AI79" t="s">
        <v>74</v>
      </c>
      <c r="AJ79">
        <v>0</v>
      </c>
      <c r="AK79" t="s">
        <v>71</v>
      </c>
      <c r="AL79" t="s">
        <v>437</v>
      </c>
      <c r="AM79">
        <v>1000</v>
      </c>
      <c r="AN79" t="s">
        <v>438</v>
      </c>
      <c r="AO79">
        <v>1000000</v>
      </c>
      <c r="AP79" t="s">
        <v>439</v>
      </c>
      <c r="AQ79">
        <v>10</v>
      </c>
      <c r="AR79" t="s">
        <v>440</v>
      </c>
      <c r="AS79">
        <v>1000</v>
      </c>
      <c r="AT79" t="s">
        <v>441</v>
      </c>
      <c r="AU79">
        <v>20</v>
      </c>
      <c r="AV79" t="s">
        <v>442</v>
      </c>
      <c r="AW79">
        <v>20</v>
      </c>
      <c r="AX79" t="s">
        <v>443</v>
      </c>
      <c r="AY79">
        <v>1</v>
      </c>
      <c r="AZ79" t="s">
        <v>444</v>
      </c>
      <c r="BA79">
        <v>0</v>
      </c>
      <c r="BB79" t="s">
        <v>445</v>
      </c>
      <c r="BC79">
        <v>1000000</v>
      </c>
    </row>
    <row r="80" spans="1:55">
      <c r="A80">
        <v>1032</v>
      </c>
      <c r="B80" t="s">
        <v>425</v>
      </c>
      <c r="C80">
        <v>4</v>
      </c>
      <c r="D80" t="s">
        <v>426</v>
      </c>
      <c r="E80">
        <v>681</v>
      </c>
      <c r="F80" t="s">
        <v>427</v>
      </c>
      <c r="G80" t="s">
        <v>428</v>
      </c>
      <c r="H80">
        <v>96.925</v>
      </c>
      <c r="I80" t="s">
        <v>429</v>
      </c>
      <c r="J80">
        <v>0.000271</v>
      </c>
      <c r="K80" t="s">
        <v>71</v>
      </c>
      <c r="L80" t="s">
        <v>430</v>
      </c>
      <c r="M80">
        <v>563.488183</v>
      </c>
      <c r="N80" t="s">
        <v>71</v>
      </c>
      <c r="O80" t="s">
        <v>431</v>
      </c>
      <c r="P80">
        <v>0.000459</v>
      </c>
      <c r="Q80" t="s">
        <v>71</v>
      </c>
      <c r="R80" t="s">
        <v>432</v>
      </c>
      <c r="S80" t="e">
        <f t="shared" si="2"/>
        <v>#NAME?</v>
      </c>
      <c r="T80" t="s">
        <v>71</v>
      </c>
      <c r="U80" t="s">
        <v>70</v>
      </c>
      <c r="V80">
        <v>0.989765</v>
      </c>
      <c r="W80" t="s">
        <v>71</v>
      </c>
      <c r="X80" t="s">
        <v>433</v>
      </c>
      <c r="Y80">
        <v>0</v>
      </c>
      <c r="Z80" t="s">
        <v>72</v>
      </c>
      <c r="AA80">
        <v>0</v>
      </c>
      <c r="AB80" t="s">
        <v>71</v>
      </c>
      <c r="AC80" t="s">
        <v>73</v>
      </c>
      <c r="AD80">
        <v>0</v>
      </c>
      <c r="AE80" t="s">
        <v>71</v>
      </c>
      <c r="AF80" t="s">
        <v>446</v>
      </c>
      <c r="AG80">
        <v>0</v>
      </c>
      <c r="AH80" t="s">
        <v>71</v>
      </c>
      <c r="AI80" t="s">
        <v>74</v>
      </c>
      <c r="AJ80">
        <v>0</v>
      </c>
      <c r="AK80" t="s">
        <v>71</v>
      </c>
      <c r="AL80" t="s">
        <v>437</v>
      </c>
      <c r="AM80">
        <v>1000</v>
      </c>
      <c r="AN80" t="s">
        <v>438</v>
      </c>
      <c r="AO80">
        <v>3000000</v>
      </c>
      <c r="AP80" t="s">
        <v>439</v>
      </c>
      <c r="AQ80">
        <v>10</v>
      </c>
      <c r="AR80" t="s">
        <v>440</v>
      </c>
      <c r="AS80">
        <v>1000</v>
      </c>
      <c r="AT80" t="s">
        <v>441</v>
      </c>
      <c r="AU80">
        <v>20</v>
      </c>
      <c r="AV80" t="s">
        <v>442</v>
      </c>
      <c r="AW80">
        <v>20</v>
      </c>
      <c r="AX80" t="s">
        <v>443</v>
      </c>
      <c r="AY80">
        <v>1</v>
      </c>
      <c r="AZ80" t="s">
        <v>444</v>
      </c>
      <c r="BA80">
        <v>0</v>
      </c>
      <c r="BB80" t="s">
        <v>445</v>
      </c>
      <c r="BC80">
        <v>1000000</v>
      </c>
    </row>
    <row r="81" spans="1:55">
      <c r="A81">
        <v>1031</v>
      </c>
      <c r="B81" t="s">
        <v>425</v>
      </c>
      <c r="C81">
        <v>4</v>
      </c>
      <c r="D81" t="s">
        <v>426</v>
      </c>
      <c r="E81">
        <v>1134</v>
      </c>
      <c r="F81" t="s">
        <v>427</v>
      </c>
      <c r="G81" t="s">
        <v>428</v>
      </c>
      <c r="H81">
        <v>166.649</v>
      </c>
      <c r="I81" t="s">
        <v>429</v>
      </c>
      <c r="J81">
        <v>0.00027</v>
      </c>
      <c r="K81" t="s">
        <v>71</v>
      </c>
      <c r="L81" t="s">
        <v>430</v>
      </c>
      <c r="M81">
        <v>965.465483</v>
      </c>
      <c r="N81" t="s">
        <v>71</v>
      </c>
      <c r="O81" t="s">
        <v>431</v>
      </c>
      <c r="P81">
        <v>0.000463</v>
      </c>
      <c r="Q81" t="s">
        <v>71</v>
      </c>
      <c r="R81" t="s">
        <v>432</v>
      </c>
      <c r="S81" t="e">
        <f t="shared" si="2"/>
        <v>#NAME?</v>
      </c>
      <c r="T81" t="s">
        <v>71</v>
      </c>
      <c r="U81" t="s">
        <v>70</v>
      </c>
      <c r="V81">
        <v>1.805804</v>
      </c>
      <c r="W81" t="s">
        <v>71</v>
      </c>
      <c r="X81" t="s">
        <v>433</v>
      </c>
      <c r="Y81">
        <v>0</v>
      </c>
      <c r="Z81" t="s">
        <v>72</v>
      </c>
      <c r="AA81">
        <v>0</v>
      </c>
      <c r="AB81" t="s">
        <v>71</v>
      </c>
      <c r="AC81" t="s">
        <v>73</v>
      </c>
      <c r="AD81">
        <v>0</v>
      </c>
      <c r="AE81" t="s">
        <v>71</v>
      </c>
      <c r="AF81" t="s">
        <v>446</v>
      </c>
      <c r="AG81">
        <v>0</v>
      </c>
      <c r="AH81" t="s">
        <v>71</v>
      </c>
      <c r="AI81" t="s">
        <v>74</v>
      </c>
      <c r="AJ81">
        <v>0</v>
      </c>
      <c r="AK81" t="s">
        <v>71</v>
      </c>
      <c r="AL81" t="s">
        <v>437</v>
      </c>
      <c r="AM81">
        <v>1000</v>
      </c>
      <c r="AN81" t="s">
        <v>438</v>
      </c>
      <c r="AO81">
        <v>5000000</v>
      </c>
      <c r="AP81" t="s">
        <v>439</v>
      </c>
      <c r="AQ81">
        <v>10</v>
      </c>
      <c r="AR81" t="s">
        <v>440</v>
      </c>
      <c r="AS81">
        <v>1000</v>
      </c>
      <c r="AT81" t="s">
        <v>441</v>
      </c>
      <c r="AU81">
        <v>20</v>
      </c>
      <c r="AV81" t="s">
        <v>442</v>
      </c>
      <c r="AW81">
        <v>20</v>
      </c>
      <c r="AX81" t="s">
        <v>443</v>
      </c>
      <c r="AY81">
        <v>1</v>
      </c>
      <c r="AZ81" t="s">
        <v>444</v>
      </c>
      <c r="BA81">
        <v>0</v>
      </c>
      <c r="BB81" t="s">
        <v>445</v>
      </c>
      <c r="BC81">
        <v>1000000</v>
      </c>
    </row>
    <row r="82" spans="1:55">
      <c r="A82">
        <v>1030</v>
      </c>
      <c r="B82" t="s">
        <v>425</v>
      </c>
      <c r="C82">
        <v>4</v>
      </c>
      <c r="D82" t="s">
        <v>426</v>
      </c>
      <c r="E82">
        <v>1587</v>
      </c>
      <c r="F82" t="s">
        <v>427</v>
      </c>
      <c r="G82" t="s">
        <v>428</v>
      </c>
      <c r="H82">
        <v>228.884</v>
      </c>
      <c r="I82" t="s">
        <v>429</v>
      </c>
      <c r="J82">
        <v>0.000258</v>
      </c>
      <c r="K82" t="s">
        <v>71</v>
      </c>
      <c r="L82" t="s">
        <v>430</v>
      </c>
      <c r="M82">
        <v>2037.983035</v>
      </c>
      <c r="N82" t="s">
        <v>71</v>
      </c>
      <c r="O82" t="s">
        <v>431</v>
      </c>
      <c r="P82">
        <v>0.000549</v>
      </c>
      <c r="Q82" t="s">
        <v>71</v>
      </c>
      <c r="R82" t="s">
        <v>432</v>
      </c>
      <c r="S82" t="e">
        <f t="shared" si="2"/>
        <v>#NAME?</v>
      </c>
      <c r="T82" t="s">
        <v>71</v>
      </c>
      <c r="U82" t="s">
        <v>70</v>
      </c>
      <c r="V82">
        <v>3.098638</v>
      </c>
      <c r="W82" t="s">
        <v>71</v>
      </c>
      <c r="X82" t="s">
        <v>433</v>
      </c>
      <c r="Y82">
        <v>0</v>
      </c>
      <c r="Z82" t="s">
        <v>72</v>
      </c>
      <c r="AA82">
        <v>0</v>
      </c>
      <c r="AB82" t="s">
        <v>71</v>
      </c>
      <c r="AC82" t="s">
        <v>73</v>
      </c>
      <c r="AD82">
        <v>0</v>
      </c>
      <c r="AE82" t="s">
        <v>71</v>
      </c>
      <c r="AF82" t="s">
        <v>446</v>
      </c>
      <c r="AG82">
        <v>0</v>
      </c>
      <c r="AH82" t="s">
        <v>71</v>
      </c>
      <c r="AI82" t="s">
        <v>74</v>
      </c>
      <c r="AJ82">
        <v>0</v>
      </c>
      <c r="AK82" t="s">
        <v>71</v>
      </c>
      <c r="AL82" t="s">
        <v>437</v>
      </c>
      <c r="AM82">
        <v>1000</v>
      </c>
      <c r="AN82" t="s">
        <v>438</v>
      </c>
      <c r="AO82">
        <v>7000000</v>
      </c>
      <c r="AP82" t="s">
        <v>439</v>
      </c>
      <c r="AQ82">
        <v>10</v>
      </c>
      <c r="AR82" t="s">
        <v>440</v>
      </c>
      <c r="AS82">
        <v>1000</v>
      </c>
      <c r="AT82" t="s">
        <v>441</v>
      </c>
      <c r="AU82">
        <v>20</v>
      </c>
      <c r="AV82" t="s">
        <v>442</v>
      </c>
      <c r="AW82">
        <v>20</v>
      </c>
      <c r="AX82" t="s">
        <v>443</v>
      </c>
      <c r="AY82">
        <v>1</v>
      </c>
      <c r="AZ82" t="s">
        <v>444</v>
      </c>
      <c r="BA82">
        <v>0</v>
      </c>
      <c r="BB82" t="s">
        <v>445</v>
      </c>
      <c r="BC82">
        <v>1000000</v>
      </c>
    </row>
    <row r="83" spans="1:55">
      <c r="A83">
        <v>1029</v>
      </c>
      <c r="B83" t="s">
        <v>425</v>
      </c>
      <c r="C83">
        <v>4</v>
      </c>
      <c r="D83" t="s">
        <v>426</v>
      </c>
      <c r="E83">
        <v>2040</v>
      </c>
      <c r="F83" t="s">
        <v>427</v>
      </c>
      <c r="G83" t="s">
        <v>428</v>
      </c>
      <c r="H83">
        <v>290.868</v>
      </c>
      <c r="I83" t="s">
        <v>429</v>
      </c>
      <c r="J83">
        <v>0.000252</v>
      </c>
      <c r="K83" t="s">
        <v>71</v>
      </c>
      <c r="L83" t="s">
        <v>430</v>
      </c>
      <c r="M83">
        <v>2656.369137</v>
      </c>
      <c r="N83" t="s">
        <v>71</v>
      </c>
      <c r="O83" t="s">
        <v>431</v>
      </c>
      <c r="P83">
        <v>0.000547</v>
      </c>
      <c r="Q83" t="s">
        <v>71</v>
      </c>
      <c r="R83" t="s">
        <v>432</v>
      </c>
      <c r="S83" t="e">
        <f t="shared" si="2"/>
        <v>#NAME?</v>
      </c>
      <c r="T83" t="s">
        <v>71</v>
      </c>
      <c r="U83" t="s">
        <v>70</v>
      </c>
      <c r="V83">
        <v>8.17777</v>
      </c>
      <c r="W83" t="s">
        <v>71</v>
      </c>
      <c r="X83" t="s">
        <v>433</v>
      </c>
      <c r="Y83">
        <v>0</v>
      </c>
      <c r="Z83" t="s">
        <v>72</v>
      </c>
      <c r="AA83">
        <v>0</v>
      </c>
      <c r="AB83" t="s">
        <v>71</v>
      </c>
      <c r="AC83" t="s">
        <v>73</v>
      </c>
      <c r="AD83">
        <v>0</v>
      </c>
      <c r="AE83" t="s">
        <v>71</v>
      </c>
      <c r="AF83" t="s">
        <v>446</v>
      </c>
      <c r="AG83">
        <v>0</v>
      </c>
      <c r="AH83" t="s">
        <v>71</v>
      </c>
      <c r="AI83" t="s">
        <v>74</v>
      </c>
      <c r="AJ83">
        <v>0</v>
      </c>
      <c r="AK83" t="s">
        <v>71</v>
      </c>
      <c r="AL83" t="s">
        <v>437</v>
      </c>
      <c r="AM83">
        <v>1000</v>
      </c>
      <c r="AN83" t="s">
        <v>438</v>
      </c>
      <c r="AO83">
        <v>9000000</v>
      </c>
      <c r="AP83" t="s">
        <v>439</v>
      </c>
      <c r="AQ83">
        <v>10</v>
      </c>
      <c r="AR83" t="s">
        <v>440</v>
      </c>
      <c r="AS83">
        <v>1000</v>
      </c>
      <c r="AT83" t="s">
        <v>441</v>
      </c>
      <c r="AU83">
        <v>20</v>
      </c>
      <c r="AV83" t="s">
        <v>442</v>
      </c>
      <c r="AW83">
        <v>20</v>
      </c>
      <c r="AX83" t="s">
        <v>443</v>
      </c>
      <c r="AY83">
        <v>1</v>
      </c>
      <c r="AZ83" t="s">
        <v>444</v>
      </c>
      <c r="BA83">
        <v>0</v>
      </c>
      <c r="BB83" t="s">
        <v>445</v>
      </c>
      <c r="BC83">
        <v>1000000</v>
      </c>
    </row>
    <row r="84" spans="1:55">
      <c r="A84">
        <v>1028</v>
      </c>
      <c r="B84" t="s">
        <v>425</v>
      </c>
      <c r="C84">
        <v>1</v>
      </c>
      <c r="D84" t="s">
        <v>426</v>
      </c>
      <c r="E84">
        <v>1119</v>
      </c>
      <c r="F84" t="s">
        <v>427</v>
      </c>
      <c r="G84" t="s">
        <v>428</v>
      </c>
      <c r="H84">
        <v>220.735</v>
      </c>
      <c r="I84" t="s">
        <v>429</v>
      </c>
      <c r="J84">
        <v>0.000272</v>
      </c>
      <c r="K84" t="s">
        <v>71</v>
      </c>
      <c r="L84" t="s">
        <v>430</v>
      </c>
      <c r="M84">
        <v>187.882667</v>
      </c>
      <c r="N84" t="s">
        <v>71</v>
      </c>
      <c r="O84" t="s">
        <v>431</v>
      </c>
      <c r="P84">
        <v>0.000299</v>
      </c>
      <c r="Q84" t="s">
        <v>71</v>
      </c>
      <c r="R84" t="s">
        <v>432</v>
      </c>
      <c r="S84" t="e">
        <f t="shared" si="2"/>
        <v>#NAME?</v>
      </c>
      <c r="T84" t="s">
        <v>71</v>
      </c>
      <c r="U84" t="s">
        <v>70</v>
      </c>
      <c r="V84">
        <v>11.890913</v>
      </c>
      <c r="W84" t="s">
        <v>71</v>
      </c>
      <c r="X84" t="s">
        <v>433</v>
      </c>
      <c r="Y84">
        <v>0</v>
      </c>
      <c r="Z84" t="s">
        <v>72</v>
      </c>
      <c r="AA84">
        <v>0</v>
      </c>
      <c r="AB84" t="s">
        <v>71</v>
      </c>
      <c r="AC84" t="s">
        <v>73</v>
      </c>
      <c r="AD84">
        <v>0</v>
      </c>
      <c r="AE84" t="s">
        <v>71</v>
      </c>
      <c r="AF84" t="s">
        <v>446</v>
      </c>
      <c r="AG84">
        <v>0</v>
      </c>
      <c r="AH84" t="s">
        <v>71</v>
      </c>
      <c r="AI84" t="s">
        <v>74</v>
      </c>
      <c r="AJ84">
        <v>0</v>
      </c>
      <c r="AK84" t="s">
        <v>71</v>
      </c>
      <c r="AL84" t="s">
        <v>437</v>
      </c>
      <c r="AM84">
        <v>1000</v>
      </c>
      <c r="AN84" t="s">
        <v>438</v>
      </c>
      <c r="AO84">
        <v>7000000</v>
      </c>
      <c r="AP84" t="s">
        <v>439</v>
      </c>
      <c r="AQ84">
        <v>10</v>
      </c>
      <c r="AR84" t="s">
        <v>440</v>
      </c>
      <c r="AS84">
        <v>1000</v>
      </c>
      <c r="AT84" t="s">
        <v>441</v>
      </c>
      <c r="AU84">
        <v>20</v>
      </c>
      <c r="AV84" t="s">
        <v>442</v>
      </c>
      <c r="AW84">
        <v>20</v>
      </c>
      <c r="AX84" t="s">
        <v>443</v>
      </c>
      <c r="AY84">
        <v>1</v>
      </c>
      <c r="AZ84" t="s">
        <v>444</v>
      </c>
      <c r="BA84">
        <v>0</v>
      </c>
      <c r="BB84" t="s">
        <v>445</v>
      </c>
      <c r="BC84">
        <v>1000000</v>
      </c>
    </row>
    <row r="85" spans="1:55">
      <c r="A85">
        <v>1027</v>
      </c>
      <c r="B85" t="s">
        <v>425</v>
      </c>
      <c r="C85">
        <v>1</v>
      </c>
      <c r="D85" t="s">
        <v>426</v>
      </c>
      <c r="E85">
        <v>1439</v>
      </c>
      <c r="F85" t="s">
        <v>427</v>
      </c>
      <c r="G85" t="s">
        <v>428</v>
      </c>
      <c r="H85">
        <v>286.739</v>
      </c>
      <c r="I85" t="s">
        <v>429</v>
      </c>
      <c r="J85">
        <v>0.000251</v>
      </c>
      <c r="K85" t="s">
        <v>71</v>
      </c>
      <c r="L85" t="s">
        <v>430</v>
      </c>
      <c r="M85">
        <v>225.144835</v>
      </c>
      <c r="N85" t="s">
        <v>71</v>
      </c>
      <c r="O85" t="s">
        <v>431</v>
      </c>
      <c r="P85">
        <v>0.000276</v>
      </c>
      <c r="Q85" t="s">
        <v>71</v>
      </c>
      <c r="R85" t="s">
        <v>432</v>
      </c>
      <c r="S85" t="e">
        <f t="shared" si="2"/>
        <v>#NAME?</v>
      </c>
      <c r="T85" t="s">
        <v>71</v>
      </c>
      <c r="U85" t="s">
        <v>70</v>
      </c>
      <c r="V85">
        <v>18.380306</v>
      </c>
      <c r="W85" t="s">
        <v>71</v>
      </c>
      <c r="X85" t="s">
        <v>433</v>
      </c>
      <c r="Y85">
        <v>0</v>
      </c>
      <c r="Z85" t="s">
        <v>72</v>
      </c>
      <c r="AA85">
        <v>0</v>
      </c>
      <c r="AB85" t="s">
        <v>71</v>
      </c>
      <c r="AC85" t="s">
        <v>73</v>
      </c>
      <c r="AD85">
        <v>0</v>
      </c>
      <c r="AE85" t="s">
        <v>71</v>
      </c>
      <c r="AF85" t="s">
        <v>446</v>
      </c>
      <c r="AG85">
        <v>0</v>
      </c>
      <c r="AH85" t="s">
        <v>71</v>
      </c>
      <c r="AI85" t="s">
        <v>74</v>
      </c>
      <c r="AJ85">
        <v>0</v>
      </c>
      <c r="AK85" t="s">
        <v>71</v>
      </c>
      <c r="AL85" t="s">
        <v>437</v>
      </c>
      <c r="AM85">
        <v>1000</v>
      </c>
      <c r="AN85" t="s">
        <v>438</v>
      </c>
      <c r="AO85">
        <v>9000000</v>
      </c>
      <c r="AP85" t="s">
        <v>439</v>
      </c>
      <c r="AQ85">
        <v>10</v>
      </c>
      <c r="AR85" t="s">
        <v>440</v>
      </c>
      <c r="AS85">
        <v>1000</v>
      </c>
      <c r="AT85" t="s">
        <v>441</v>
      </c>
      <c r="AU85">
        <v>20</v>
      </c>
      <c r="AV85" t="s">
        <v>442</v>
      </c>
      <c r="AW85">
        <v>20</v>
      </c>
      <c r="AX85" t="s">
        <v>443</v>
      </c>
      <c r="AY85">
        <v>1</v>
      </c>
      <c r="AZ85" t="s">
        <v>444</v>
      </c>
      <c r="BA85">
        <v>0</v>
      </c>
      <c r="BB85" t="s">
        <v>445</v>
      </c>
      <c r="BC85">
        <v>1000000</v>
      </c>
    </row>
    <row r="86" spans="1:55">
      <c r="A86">
        <v>1026</v>
      </c>
      <c r="B86" t="s">
        <v>425</v>
      </c>
      <c r="C86">
        <v>1</v>
      </c>
      <c r="D86" t="s">
        <v>426</v>
      </c>
      <c r="E86">
        <v>4359</v>
      </c>
      <c r="F86" t="s">
        <v>427</v>
      </c>
      <c r="G86" t="s">
        <v>428</v>
      </c>
      <c r="H86">
        <v>0</v>
      </c>
      <c r="I86" t="s">
        <v>429</v>
      </c>
      <c r="J86">
        <v>0.001388</v>
      </c>
      <c r="K86" t="s">
        <v>71</v>
      </c>
      <c r="L86" t="s">
        <v>430</v>
      </c>
      <c r="M86">
        <v>843.016674</v>
      </c>
      <c r="N86" t="s">
        <v>71</v>
      </c>
      <c r="O86" t="s">
        <v>431</v>
      </c>
      <c r="P86">
        <v>0.002231</v>
      </c>
      <c r="Q86" t="s">
        <v>71</v>
      </c>
      <c r="R86" t="s">
        <v>432</v>
      </c>
      <c r="S86" t="e">
        <f t="shared" si="2"/>
        <v>#NAME?</v>
      </c>
      <c r="T86" t="s">
        <v>71</v>
      </c>
      <c r="U86" t="s">
        <v>70</v>
      </c>
      <c r="V86">
        <v>4.026518</v>
      </c>
      <c r="W86" t="s">
        <v>71</v>
      </c>
      <c r="X86" t="s">
        <v>433</v>
      </c>
      <c r="Y86">
        <v>0</v>
      </c>
      <c r="Z86" t="s">
        <v>72</v>
      </c>
      <c r="AA86">
        <v>0.00787</v>
      </c>
      <c r="AB86" t="s">
        <v>71</v>
      </c>
      <c r="AC86" t="s">
        <v>73</v>
      </c>
      <c r="AD86">
        <v>0.051473</v>
      </c>
      <c r="AE86" t="s">
        <v>71</v>
      </c>
      <c r="AF86" t="s">
        <v>446</v>
      </c>
      <c r="AG86">
        <v>3.949069</v>
      </c>
      <c r="AH86" t="s">
        <v>71</v>
      </c>
      <c r="AI86" t="s">
        <v>74</v>
      </c>
      <c r="AJ86">
        <v>0.003408</v>
      </c>
      <c r="AK86" t="s">
        <v>71</v>
      </c>
      <c r="AL86" t="s">
        <v>437</v>
      </c>
      <c r="AM86">
        <v>1000</v>
      </c>
      <c r="AN86" t="s">
        <v>438</v>
      </c>
      <c r="AO86">
        <v>1000000</v>
      </c>
      <c r="AP86" t="s">
        <v>439</v>
      </c>
      <c r="AQ86">
        <v>5</v>
      </c>
      <c r="AR86" t="s">
        <v>440</v>
      </c>
      <c r="AS86">
        <v>1000</v>
      </c>
      <c r="AT86" t="s">
        <v>441</v>
      </c>
      <c r="AU86">
        <v>20</v>
      </c>
      <c r="AV86" t="s">
        <v>442</v>
      </c>
      <c r="AW86">
        <v>10000</v>
      </c>
      <c r="AX86" t="s">
        <v>443</v>
      </c>
      <c r="AY86">
        <v>20</v>
      </c>
      <c r="AZ86" t="s">
        <v>444</v>
      </c>
      <c r="BA86">
        <v>0</v>
      </c>
      <c r="BB86" t="s">
        <v>445</v>
      </c>
      <c r="BC86">
        <v>1000000</v>
      </c>
    </row>
    <row r="87" spans="1:55">
      <c r="A87">
        <v>1025</v>
      </c>
      <c r="B87" t="s">
        <v>425</v>
      </c>
      <c r="C87">
        <v>1</v>
      </c>
      <c r="D87" t="s">
        <v>426</v>
      </c>
      <c r="E87">
        <v>4359</v>
      </c>
      <c r="F87" t="s">
        <v>427</v>
      </c>
      <c r="G87" t="s">
        <v>428</v>
      </c>
      <c r="H87">
        <v>0.045</v>
      </c>
      <c r="I87" t="s">
        <v>429</v>
      </c>
      <c r="J87">
        <v>0.001326</v>
      </c>
      <c r="K87" t="s">
        <v>71</v>
      </c>
      <c r="L87" t="s">
        <v>430</v>
      </c>
      <c r="M87">
        <v>830.930011</v>
      </c>
      <c r="N87" t="s">
        <v>71</v>
      </c>
      <c r="O87" t="s">
        <v>431</v>
      </c>
      <c r="P87">
        <v>0.002157</v>
      </c>
      <c r="Q87" t="s">
        <v>71</v>
      </c>
      <c r="R87" t="s">
        <v>432</v>
      </c>
      <c r="S87" t="e">
        <f t="shared" si="2"/>
        <v>#NAME?</v>
      </c>
      <c r="T87" t="s">
        <v>71</v>
      </c>
      <c r="U87" t="s">
        <v>70</v>
      </c>
      <c r="V87">
        <v>1.565677</v>
      </c>
      <c r="W87" t="s">
        <v>71</v>
      </c>
      <c r="X87" t="s">
        <v>433</v>
      </c>
      <c r="Y87">
        <v>0</v>
      </c>
      <c r="Z87" t="s">
        <v>72</v>
      </c>
      <c r="AA87">
        <v>0.00735</v>
      </c>
      <c r="AB87" t="s">
        <v>71</v>
      </c>
      <c r="AC87" t="s">
        <v>73</v>
      </c>
      <c r="AD87">
        <v>0.049342</v>
      </c>
      <c r="AE87" t="s">
        <v>71</v>
      </c>
      <c r="AF87" t="s">
        <v>446</v>
      </c>
      <c r="AG87">
        <v>1.492247</v>
      </c>
      <c r="AH87" t="s">
        <v>71</v>
      </c>
      <c r="AI87" t="s">
        <v>74</v>
      </c>
      <c r="AJ87">
        <v>0.003417</v>
      </c>
      <c r="AK87" t="s">
        <v>71</v>
      </c>
      <c r="AL87" t="s">
        <v>437</v>
      </c>
      <c r="AM87">
        <v>1000</v>
      </c>
      <c r="AN87" t="s">
        <v>438</v>
      </c>
      <c r="AO87">
        <v>1000000</v>
      </c>
      <c r="AP87" t="s">
        <v>439</v>
      </c>
      <c r="AQ87">
        <v>5</v>
      </c>
      <c r="AR87" t="s">
        <v>440</v>
      </c>
      <c r="AS87">
        <v>1000</v>
      </c>
      <c r="AT87" t="s">
        <v>441</v>
      </c>
      <c r="AU87">
        <v>20</v>
      </c>
      <c r="AV87" t="s">
        <v>442</v>
      </c>
      <c r="AW87">
        <v>10000</v>
      </c>
      <c r="AX87" t="s">
        <v>443</v>
      </c>
      <c r="AY87">
        <v>50</v>
      </c>
      <c r="AZ87" t="s">
        <v>444</v>
      </c>
      <c r="BA87">
        <v>0</v>
      </c>
      <c r="BB87" t="s">
        <v>445</v>
      </c>
      <c r="BC87">
        <v>1000000</v>
      </c>
    </row>
    <row r="88" spans="1:55">
      <c r="A88">
        <v>1024</v>
      </c>
      <c r="B88" t="s">
        <v>425</v>
      </c>
      <c r="C88">
        <v>1</v>
      </c>
      <c r="D88" t="s">
        <v>426</v>
      </c>
      <c r="E88">
        <v>4359</v>
      </c>
      <c r="F88" t="s">
        <v>427</v>
      </c>
      <c r="G88" t="s">
        <v>428</v>
      </c>
      <c r="H88">
        <v>0.669</v>
      </c>
      <c r="I88" t="s">
        <v>429</v>
      </c>
      <c r="J88">
        <v>0.00134</v>
      </c>
      <c r="K88" t="s">
        <v>71</v>
      </c>
      <c r="L88" t="s">
        <v>430</v>
      </c>
      <c r="M88">
        <v>833.815956</v>
      </c>
      <c r="N88" t="s">
        <v>71</v>
      </c>
      <c r="O88" t="s">
        <v>431</v>
      </c>
      <c r="P88">
        <v>0.002174</v>
      </c>
      <c r="Q88" t="s">
        <v>71</v>
      </c>
      <c r="R88" t="s">
        <v>432</v>
      </c>
      <c r="S88" t="e">
        <f t="shared" si="2"/>
        <v>#NAME?</v>
      </c>
      <c r="T88" t="s">
        <v>71</v>
      </c>
      <c r="U88" t="s">
        <v>70</v>
      </c>
      <c r="V88">
        <v>0.787057</v>
      </c>
      <c r="W88" t="s">
        <v>71</v>
      </c>
      <c r="X88" t="s">
        <v>433</v>
      </c>
      <c r="Y88">
        <v>0</v>
      </c>
      <c r="Z88" t="s">
        <v>72</v>
      </c>
      <c r="AA88">
        <v>0.006974</v>
      </c>
      <c r="AB88" t="s">
        <v>71</v>
      </c>
      <c r="AC88" t="s">
        <v>73</v>
      </c>
      <c r="AD88">
        <v>0.048968</v>
      </c>
      <c r="AE88" t="s">
        <v>71</v>
      </c>
      <c r="AF88" t="s">
        <v>446</v>
      </c>
      <c r="AG88">
        <v>0.715105</v>
      </c>
      <c r="AH88" t="s">
        <v>71</v>
      </c>
      <c r="AI88" t="s">
        <v>74</v>
      </c>
      <c r="AJ88">
        <v>0.00341</v>
      </c>
      <c r="AK88" t="s">
        <v>71</v>
      </c>
      <c r="AL88" t="s">
        <v>437</v>
      </c>
      <c r="AM88">
        <v>1000</v>
      </c>
      <c r="AN88" t="s">
        <v>438</v>
      </c>
      <c r="AO88">
        <v>1000000</v>
      </c>
      <c r="AP88" t="s">
        <v>439</v>
      </c>
      <c r="AQ88">
        <v>5</v>
      </c>
      <c r="AR88" t="s">
        <v>440</v>
      </c>
      <c r="AS88">
        <v>1000</v>
      </c>
      <c r="AT88" t="s">
        <v>441</v>
      </c>
      <c r="AU88">
        <v>20</v>
      </c>
      <c r="AV88" t="s">
        <v>442</v>
      </c>
      <c r="AW88">
        <v>10000</v>
      </c>
      <c r="AX88" t="s">
        <v>443</v>
      </c>
      <c r="AY88">
        <v>100</v>
      </c>
      <c r="AZ88" t="s">
        <v>444</v>
      </c>
      <c r="BA88">
        <v>0</v>
      </c>
      <c r="BB88" t="s">
        <v>445</v>
      </c>
      <c r="BC88">
        <v>1000000</v>
      </c>
    </row>
    <row r="89" spans="1:55">
      <c r="A89">
        <v>1023</v>
      </c>
      <c r="B89" t="s">
        <v>425</v>
      </c>
      <c r="C89">
        <v>1</v>
      </c>
      <c r="D89" t="s">
        <v>426</v>
      </c>
      <c r="E89">
        <v>4359</v>
      </c>
      <c r="F89" t="s">
        <v>427</v>
      </c>
      <c r="G89" t="s">
        <v>428</v>
      </c>
      <c r="H89">
        <v>245.47</v>
      </c>
      <c r="I89" t="s">
        <v>429</v>
      </c>
      <c r="J89">
        <v>0.001613</v>
      </c>
      <c r="K89" t="s">
        <v>71</v>
      </c>
      <c r="L89" t="s">
        <v>430</v>
      </c>
      <c r="M89">
        <v>851.599892</v>
      </c>
      <c r="N89" t="s">
        <v>71</v>
      </c>
      <c r="O89" t="s">
        <v>431</v>
      </c>
      <c r="P89">
        <v>0.002465</v>
      </c>
      <c r="Q89" t="s">
        <v>71</v>
      </c>
      <c r="R89" t="s">
        <v>432</v>
      </c>
      <c r="S89" t="e">
        <f t="shared" si="2"/>
        <v>#NAME?</v>
      </c>
      <c r="T89" t="s">
        <v>71</v>
      </c>
      <c r="U89" t="s">
        <v>70</v>
      </c>
      <c r="V89">
        <v>0.159268</v>
      </c>
      <c r="W89" t="s">
        <v>71</v>
      </c>
      <c r="X89" t="s">
        <v>433</v>
      </c>
      <c r="Y89">
        <v>0</v>
      </c>
      <c r="Z89" t="s">
        <v>72</v>
      </c>
      <c r="AA89">
        <v>0.005162</v>
      </c>
      <c r="AB89" t="s">
        <v>71</v>
      </c>
      <c r="AC89" t="s">
        <v>73</v>
      </c>
      <c r="AD89">
        <v>0.044932</v>
      </c>
      <c r="AE89" t="s">
        <v>71</v>
      </c>
      <c r="AF89" t="s">
        <v>446</v>
      </c>
      <c r="AG89">
        <v>0.095097</v>
      </c>
      <c r="AH89" t="s">
        <v>71</v>
      </c>
      <c r="AI89" t="s">
        <v>74</v>
      </c>
      <c r="AJ89">
        <v>0.003394</v>
      </c>
      <c r="AK89" t="s">
        <v>71</v>
      </c>
      <c r="AL89" t="s">
        <v>437</v>
      </c>
      <c r="AM89">
        <v>1000</v>
      </c>
      <c r="AN89" t="s">
        <v>438</v>
      </c>
      <c r="AO89">
        <v>1000000</v>
      </c>
      <c r="AP89" t="s">
        <v>439</v>
      </c>
      <c r="AQ89">
        <v>5</v>
      </c>
      <c r="AR89" t="s">
        <v>440</v>
      </c>
      <c r="AS89">
        <v>1000</v>
      </c>
      <c r="AT89" t="s">
        <v>441</v>
      </c>
      <c r="AU89">
        <v>20</v>
      </c>
      <c r="AV89" t="s">
        <v>442</v>
      </c>
      <c r="AW89">
        <v>10000</v>
      </c>
      <c r="AX89" t="s">
        <v>443</v>
      </c>
      <c r="AY89">
        <v>400</v>
      </c>
      <c r="AZ89" t="s">
        <v>444</v>
      </c>
      <c r="BA89">
        <v>0</v>
      </c>
      <c r="BB89" t="s">
        <v>445</v>
      </c>
      <c r="BC89">
        <v>1000000</v>
      </c>
    </row>
    <row r="90" spans="1:55">
      <c r="A90">
        <v>1022</v>
      </c>
      <c r="B90" t="s">
        <v>425</v>
      </c>
      <c r="C90">
        <v>1</v>
      </c>
      <c r="D90" t="s">
        <v>426</v>
      </c>
      <c r="E90">
        <v>4359</v>
      </c>
      <c r="F90" t="s">
        <v>427</v>
      </c>
      <c r="G90" t="s">
        <v>428</v>
      </c>
      <c r="H90">
        <v>647.542</v>
      </c>
      <c r="I90" t="s">
        <v>429</v>
      </c>
      <c r="J90">
        <v>0.001609</v>
      </c>
      <c r="K90" t="s">
        <v>71</v>
      </c>
      <c r="L90" t="s">
        <v>430</v>
      </c>
      <c r="M90">
        <v>844.056795</v>
      </c>
      <c r="N90" t="s">
        <v>71</v>
      </c>
      <c r="O90" t="s">
        <v>431</v>
      </c>
      <c r="P90">
        <v>0.002453</v>
      </c>
      <c r="Q90" t="s">
        <v>71</v>
      </c>
      <c r="R90" t="s">
        <v>432</v>
      </c>
      <c r="S90" t="e">
        <f t="shared" si="2"/>
        <v>#NAME?</v>
      </c>
      <c r="T90" t="s">
        <v>71</v>
      </c>
      <c r="U90" t="s">
        <v>70</v>
      </c>
      <c r="V90">
        <v>0.118743</v>
      </c>
      <c r="W90" t="s">
        <v>71</v>
      </c>
      <c r="X90" t="s">
        <v>433</v>
      </c>
      <c r="Y90">
        <v>0</v>
      </c>
      <c r="Z90" t="s">
        <v>72</v>
      </c>
      <c r="AA90">
        <v>0.005053</v>
      </c>
      <c r="AB90" t="s">
        <v>71</v>
      </c>
      <c r="AC90" t="s">
        <v>73</v>
      </c>
      <c r="AD90">
        <v>0.045531</v>
      </c>
      <c r="AE90" t="s">
        <v>71</v>
      </c>
      <c r="AF90" t="s">
        <v>446</v>
      </c>
      <c r="AG90">
        <v>0.054384</v>
      </c>
      <c r="AH90" t="s">
        <v>71</v>
      </c>
      <c r="AI90" t="s">
        <v>74</v>
      </c>
      <c r="AJ90">
        <v>0.003391</v>
      </c>
      <c r="AK90" t="s">
        <v>71</v>
      </c>
      <c r="AL90" t="s">
        <v>437</v>
      </c>
      <c r="AM90">
        <v>1000</v>
      </c>
      <c r="AN90" t="s">
        <v>438</v>
      </c>
      <c r="AO90">
        <v>1000000</v>
      </c>
      <c r="AP90" t="s">
        <v>439</v>
      </c>
      <c r="AQ90">
        <v>5</v>
      </c>
      <c r="AR90" t="s">
        <v>440</v>
      </c>
      <c r="AS90">
        <v>1000</v>
      </c>
      <c r="AT90" t="s">
        <v>441</v>
      </c>
      <c r="AU90">
        <v>20</v>
      </c>
      <c r="AV90" t="s">
        <v>442</v>
      </c>
      <c r="AW90">
        <v>10000</v>
      </c>
      <c r="AX90" t="s">
        <v>443</v>
      </c>
      <c r="AY90">
        <v>500</v>
      </c>
      <c r="AZ90" t="s">
        <v>444</v>
      </c>
      <c r="BA90">
        <v>0</v>
      </c>
      <c r="BB90" t="s">
        <v>445</v>
      </c>
      <c r="BC90">
        <v>1000000</v>
      </c>
    </row>
    <row r="91" spans="1:55">
      <c r="A91">
        <v>1021</v>
      </c>
      <c r="B91" t="s">
        <v>425</v>
      </c>
      <c r="C91">
        <v>1</v>
      </c>
      <c r="D91" t="s">
        <v>426</v>
      </c>
      <c r="E91">
        <v>4359</v>
      </c>
      <c r="F91" t="s">
        <v>427</v>
      </c>
      <c r="G91" t="s">
        <v>428</v>
      </c>
      <c r="H91">
        <v>322.341</v>
      </c>
      <c r="I91" t="s">
        <v>429</v>
      </c>
      <c r="J91">
        <v>0.00188</v>
      </c>
      <c r="K91" t="s">
        <v>71</v>
      </c>
      <c r="L91" t="s">
        <v>430</v>
      </c>
      <c r="M91">
        <v>833.288629</v>
      </c>
      <c r="N91" t="s">
        <v>71</v>
      </c>
      <c r="O91" t="s">
        <v>431</v>
      </c>
      <c r="P91">
        <v>0.002713</v>
      </c>
      <c r="Q91" t="s">
        <v>71</v>
      </c>
      <c r="R91" t="s">
        <v>432</v>
      </c>
      <c r="S91" t="e">
        <f t="shared" ref="S91:S122" si="3">-nan</f>
        <v>#NAME?</v>
      </c>
      <c r="T91" t="s">
        <v>71</v>
      </c>
      <c r="U91" t="s">
        <v>70</v>
      </c>
      <c r="V91">
        <v>0.066751</v>
      </c>
      <c r="W91" t="s">
        <v>71</v>
      </c>
      <c r="X91" t="s">
        <v>433</v>
      </c>
      <c r="Y91">
        <v>0</v>
      </c>
      <c r="Z91" t="s">
        <v>72</v>
      </c>
      <c r="AA91">
        <v>0.002366</v>
      </c>
      <c r="AB91" t="s">
        <v>71</v>
      </c>
      <c r="AC91" t="s">
        <v>73</v>
      </c>
      <c r="AD91">
        <v>0.022748</v>
      </c>
      <c r="AE91" t="s">
        <v>71</v>
      </c>
      <c r="AF91" t="s">
        <v>446</v>
      </c>
      <c r="AG91">
        <v>0.03161</v>
      </c>
      <c r="AH91" t="s">
        <v>71</v>
      </c>
      <c r="AI91" t="s">
        <v>74</v>
      </c>
      <c r="AJ91">
        <v>0.003394</v>
      </c>
      <c r="AK91" t="s">
        <v>71</v>
      </c>
      <c r="AL91" t="s">
        <v>437</v>
      </c>
      <c r="AM91">
        <v>1000</v>
      </c>
      <c r="AN91" t="s">
        <v>438</v>
      </c>
      <c r="AO91">
        <v>1000000</v>
      </c>
      <c r="AP91" t="s">
        <v>439</v>
      </c>
      <c r="AQ91">
        <v>5</v>
      </c>
      <c r="AR91" t="s">
        <v>440</v>
      </c>
      <c r="AS91">
        <v>1000</v>
      </c>
      <c r="AT91" t="s">
        <v>441</v>
      </c>
      <c r="AU91">
        <v>10</v>
      </c>
      <c r="AV91" t="s">
        <v>442</v>
      </c>
      <c r="AW91">
        <v>10000</v>
      </c>
      <c r="AX91" t="s">
        <v>443</v>
      </c>
      <c r="AY91">
        <v>1000</v>
      </c>
      <c r="AZ91" t="s">
        <v>444</v>
      </c>
      <c r="BA91">
        <v>0</v>
      </c>
      <c r="BB91" t="s">
        <v>445</v>
      </c>
      <c r="BC91">
        <v>1000000</v>
      </c>
    </row>
    <row r="92" spans="1:55">
      <c r="A92">
        <v>1009</v>
      </c>
      <c r="B92" t="s">
        <v>425</v>
      </c>
      <c r="C92">
        <v>1</v>
      </c>
      <c r="D92" t="s">
        <v>426</v>
      </c>
      <c r="E92">
        <v>4359</v>
      </c>
      <c r="F92" t="s">
        <v>427</v>
      </c>
      <c r="G92" t="s">
        <v>428</v>
      </c>
      <c r="H92">
        <v>231.719</v>
      </c>
      <c r="I92" t="s">
        <v>429</v>
      </c>
      <c r="J92">
        <v>0.001491</v>
      </c>
      <c r="K92" t="s">
        <v>71</v>
      </c>
      <c r="L92" t="s">
        <v>430</v>
      </c>
      <c r="M92">
        <v>827.419604</v>
      </c>
      <c r="N92" t="s">
        <v>71</v>
      </c>
      <c r="O92" t="s">
        <v>431</v>
      </c>
      <c r="P92">
        <v>0.002318</v>
      </c>
      <c r="Q92" t="s">
        <v>71</v>
      </c>
      <c r="R92" t="s">
        <v>432</v>
      </c>
      <c r="S92" t="e">
        <f t="shared" si="3"/>
        <v>#NAME?</v>
      </c>
      <c r="T92" t="s">
        <v>71</v>
      </c>
      <c r="U92" t="s">
        <v>70</v>
      </c>
      <c r="V92">
        <v>0.164134</v>
      </c>
      <c r="W92" t="s">
        <v>71</v>
      </c>
      <c r="X92" t="s">
        <v>433</v>
      </c>
      <c r="Y92">
        <v>0</v>
      </c>
      <c r="Z92" t="s">
        <v>72</v>
      </c>
      <c r="AA92">
        <v>0.004836</v>
      </c>
      <c r="AB92" t="s">
        <v>71</v>
      </c>
      <c r="AC92" t="s">
        <v>73</v>
      </c>
      <c r="AD92">
        <v>0.044256</v>
      </c>
      <c r="AE92" t="s">
        <v>71</v>
      </c>
      <c r="AF92" t="s">
        <v>446</v>
      </c>
      <c r="AG92">
        <v>0.097877</v>
      </c>
      <c r="AH92" t="s">
        <v>71</v>
      </c>
      <c r="AI92" t="s">
        <v>74</v>
      </c>
      <c r="AJ92">
        <v>0.006708</v>
      </c>
      <c r="AK92" t="s">
        <v>71</v>
      </c>
      <c r="AL92" t="s">
        <v>437</v>
      </c>
      <c r="AM92">
        <v>1000</v>
      </c>
      <c r="AN92" t="s">
        <v>438</v>
      </c>
      <c r="AO92">
        <v>1000000</v>
      </c>
      <c r="AP92" t="s">
        <v>439</v>
      </c>
      <c r="AQ92">
        <v>5</v>
      </c>
      <c r="AR92" t="s">
        <v>440</v>
      </c>
      <c r="AS92">
        <v>1000</v>
      </c>
      <c r="AT92" t="s">
        <v>441</v>
      </c>
      <c r="AU92">
        <v>20</v>
      </c>
      <c r="AV92" t="s">
        <v>442</v>
      </c>
      <c r="AW92">
        <v>10000</v>
      </c>
      <c r="AX92" t="s">
        <v>443</v>
      </c>
      <c r="AY92">
        <v>400</v>
      </c>
      <c r="AZ92" t="s">
        <v>444</v>
      </c>
      <c r="BA92">
        <v>0</v>
      </c>
      <c r="BB92" t="s">
        <v>445</v>
      </c>
      <c r="BC92">
        <v>1000000</v>
      </c>
    </row>
    <row r="93" spans="1:55">
      <c r="A93">
        <v>1009</v>
      </c>
      <c r="B93" t="s">
        <v>425</v>
      </c>
      <c r="C93">
        <v>1</v>
      </c>
      <c r="D93" t="s">
        <v>426</v>
      </c>
      <c r="E93">
        <v>4359</v>
      </c>
      <c r="F93" t="s">
        <v>427</v>
      </c>
      <c r="G93" t="s">
        <v>428</v>
      </c>
      <c r="H93">
        <v>241.931</v>
      </c>
      <c r="I93" t="s">
        <v>429</v>
      </c>
      <c r="J93">
        <v>0.001498</v>
      </c>
      <c r="K93" t="s">
        <v>71</v>
      </c>
      <c r="L93" t="s">
        <v>430</v>
      </c>
      <c r="M93">
        <v>827.501579</v>
      </c>
      <c r="N93" t="s">
        <v>71</v>
      </c>
      <c r="O93" t="s">
        <v>431</v>
      </c>
      <c r="P93">
        <v>0.002325</v>
      </c>
      <c r="Q93" t="s">
        <v>71</v>
      </c>
      <c r="R93" t="s">
        <v>432</v>
      </c>
      <c r="S93" t="e">
        <f t="shared" si="3"/>
        <v>#NAME?</v>
      </c>
      <c r="T93" t="s">
        <v>71</v>
      </c>
      <c r="U93" t="s">
        <v>70</v>
      </c>
      <c r="V93">
        <v>0.162347</v>
      </c>
      <c r="W93" t="s">
        <v>71</v>
      </c>
      <c r="X93" t="s">
        <v>433</v>
      </c>
      <c r="Y93">
        <v>0</v>
      </c>
      <c r="Z93" t="s">
        <v>72</v>
      </c>
      <c r="AA93">
        <v>0.004915</v>
      </c>
      <c r="AB93" t="s">
        <v>71</v>
      </c>
      <c r="AC93" t="s">
        <v>73</v>
      </c>
      <c r="AD93">
        <v>0.044371</v>
      </c>
      <c r="AE93" t="s">
        <v>71</v>
      </c>
      <c r="AF93" t="s">
        <v>446</v>
      </c>
      <c r="AG93">
        <v>0.095882</v>
      </c>
      <c r="AH93" t="s">
        <v>71</v>
      </c>
      <c r="AI93" t="s">
        <v>74</v>
      </c>
      <c r="AJ93">
        <v>0.006711</v>
      </c>
      <c r="AK93" t="s">
        <v>71</v>
      </c>
      <c r="AL93" t="s">
        <v>437</v>
      </c>
      <c r="AM93">
        <v>1000</v>
      </c>
      <c r="AN93" t="s">
        <v>438</v>
      </c>
      <c r="AO93">
        <v>1000000</v>
      </c>
      <c r="AP93" t="s">
        <v>439</v>
      </c>
      <c r="AQ93">
        <v>5</v>
      </c>
      <c r="AR93" t="s">
        <v>440</v>
      </c>
      <c r="AS93">
        <v>1000</v>
      </c>
      <c r="AT93" t="s">
        <v>441</v>
      </c>
      <c r="AU93">
        <v>20</v>
      </c>
      <c r="AV93" t="s">
        <v>442</v>
      </c>
      <c r="AW93">
        <v>10000</v>
      </c>
      <c r="AX93" t="s">
        <v>443</v>
      </c>
      <c r="AY93">
        <v>400</v>
      </c>
      <c r="AZ93" t="s">
        <v>444</v>
      </c>
      <c r="BA93">
        <v>0</v>
      </c>
      <c r="BB93" t="s">
        <v>445</v>
      </c>
      <c r="BC93">
        <v>1000000</v>
      </c>
    </row>
    <row r="94" spans="1:55">
      <c r="A94">
        <v>1009</v>
      </c>
      <c r="B94" t="s">
        <v>425</v>
      </c>
      <c r="C94">
        <v>1</v>
      </c>
      <c r="D94" t="s">
        <v>426</v>
      </c>
      <c r="E94">
        <v>4359</v>
      </c>
      <c r="F94" t="s">
        <v>427</v>
      </c>
      <c r="G94" t="s">
        <v>428</v>
      </c>
      <c r="H94">
        <v>236.551</v>
      </c>
      <c r="I94" t="s">
        <v>429</v>
      </c>
      <c r="J94">
        <v>0.001503</v>
      </c>
      <c r="K94" t="s">
        <v>71</v>
      </c>
      <c r="L94" t="s">
        <v>430</v>
      </c>
      <c r="M94">
        <v>829.333154</v>
      </c>
      <c r="N94" t="s">
        <v>71</v>
      </c>
      <c r="O94" t="s">
        <v>431</v>
      </c>
      <c r="P94">
        <v>0.002333</v>
      </c>
      <c r="Q94" t="s">
        <v>71</v>
      </c>
      <c r="R94" t="s">
        <v>432</v>
      </c>
      <c r="S94" t="e">
        <f t="shared" si="3"/>
        <v>#NAME?</v>
      </c>
      <c r="T94" t="s">
        <v>71</v>
      </c>
      <c r="U94" t="s">
        <v>70</v>
      </c>
      <c r="V94">
        <v>0.161924</v>
      </c>
      <c r="W94" t="s">
        <v>71</v>
      </c>
      <c r="X94" t="s">
        <v>433</v>
      </c>
      <c r="Y94">
        <v>0</v>
      </c>
      <c r="Z94" t="s">
        <v>72</v>
      </c>
      <c r="AA94">
        <v>0.004902</v>
      </c>
      <c r="AB94" t="s">
        <v>71</v>
      </c>
      <c r="AC94" t="s">
        <v>73</v>
      </c>
      <c r="AD94">
        <v>0.044644</v>
      </c>
      <c r="AE94" t="s">
        <v>71</v>
      </c>
      <c r="AF94" t="s">
        <v>446</v>
      </c>
      <c r="AG94">
        <v>0.095131</v>
      </c>
      <c r="AH94" t="s">
        <v>71</v>
      </c>
      <c r="AI94" t="s">
        <v>74</v>
      </c>
      <c r="AJ94">
        <v>0.006712</v>
      </c>
      <c r="AK94" t="s">
        <v>71</v>
      </c>
      <c r="AL94" t="s">
        <v>437</v>
      </c>
      <c r="AM94">
        <v>1000</v>
      </c>
      <c r="AN94" t="s">
        <v>438</v>
      </c>
      <c r="AO94">
        <v>1000000</v>
      </c>
      <c r="AP94" t="s">
        <v>439</v>
      </c>
      <c r="AQ94">
        <v>5</v>
      </c>
      <c r="AR94" t="s">
        <v>440</v>
      </c>
      <c r="AS94">
        <v>1000</v>
      </c>
      <c r="AT94" t="s">
        <v>441</v>
      </c>
      <c r="AU94">
        <v>20</v>
      </c>
      <c r="AV94" t="s">
        <v>442</v>
      </c>
      <c r="AW94">
        <v>10000</v>
      </c>
      <c r="AX94" t="s">
        <v>443</v>
      </c>
      <c r="AY94">
        <v>400</v>
      </c>
      <c r="AZ94" t="s">
        <v>444</v>
      </c>
      <c r="BA94">
        <v>0</v>
      </c>
      <c r="BB94" t="s">
        <v>445</v>
      </c>
      <c r="BC94">
        <v>1000000</v>
      </c>
    </row>
    <row r="95" spans="1:55">
      <c r="A95">
        <v>1009</v>
      </c>
      <c r="B95" t="s">
        <v>425</v>
      </c>
      <c r="C95">
        <v>1</v>
      </c>
      <c r="D95" t="s">
        <v>426</v>
      </c>
      <c r="E95">
        <v>4359</v>
      </c>
      <c r="F95" t="s">
        <v>427</v>
      </c>
      <c r="G95" t="s">
        <v>428</v>
      </c>
      <c r="H95">
        <v>237.359</v>
      </c>
      <c r="I95" t="s">
        <v>429</v>
      </c>
      <c r="J95">
        <v>0.001489</v>
      </c>
      <c r="K95" t="s">
        <v>71</v>
      </c>
      <c r="L95" t="s">
        <v>430</v>
      </c>
      <c r="M95">
        <v>826.588828</v>
      </c>
      <c r="N95" t="s">
        <v>71</v>
      </c>
      <c r="O95" t="s">
        <v>431</v>
      </c>
      <c r="P95">
        <v>0.002316</v>
      </c>
      <c r="Q95" t="s">
        <v>71</v>
      </c>
      <c r="R95" t="s">
        <v>432</v>
      </c>
      <c r="S95" t="e">
        <f t="shared" si="3"/>
        <v>#NAME?</v>
      </c>
      <c r="T95" t="s">
        <v>71</v>
      </c>
      <c r="U95" t="s">
        <v>70</v>
      </c>
      <c r="V95">
        <v>0.162071</v>
      </c>
      <c r="W95" t="s">
        <v>71</v>
      </c>
      <c r="X95" t="s">
        <v>433</v>
      </c>
      <c r="Y95">
        <v>0</v>
      </c>
      <c r="Z95" t="s">
        <v>72</v>
      </c>
      <c r="AA95">
        <v>0.005114</v>
      </c>
      <c r="AB95" t="s">
        <v>71</v>
      </c>
      <c r="AC95" t="s">
        <v>73</v>
      </c>
      <c r="AD95">
        <v>0.04506</v>
      </c>
      <c r="AE95" t="s">
        <v>71</v>
      </c>
      <c r="AF95" t="s">
        <v>446</v>
      </c>
      <c r="AG95">
        <v>0.094495</v>
      </c>
      <c r="AH95" t="s">
        <v>71</v>
      </c>
      <c r="AI95" t="s">
        <v>74</v>
      </c>
      <c r="AJ95">
        <v>0.006718</v>
      </c>
      <c r="AK95" t="s">
        <v>71</v>
      </c>
      <c r="AL95" t="s">
        <v>437</v>
      </c>
      <c r="AM95">
        <v>1000</v>
      </c>
      <c r="AN95" t="s">
        <v>438</v>
      </c>
      <c r="AO95">
        <v>1000000</v>
      </c>
      <c r="AP95" t="s">
        <v>439</v>
      </c>
      <c r="AQ95">
        <v>5</v>
      </c>
      <c r="AR95" t="s">
        <v>440</v>
      </c>
      <c r="AS95">
        <v>1000</v>
      </c>
      <c r="AT95" t="s">
        <v>441</v>
      </c>
      <c r="AU95">
        <v>20</v>
      </c>
      <c r="AV95" t="s">
        <v>442</v>
      </c>
      <c r="AW95">
        <v>10000</v>
      </c>
      <c r="AX95" t="s">
        <v>443</v>
      </c>
      <c r="AY95">
        <v>400</v>
      </c>
      <c r="AZ95" t="s">
        <v>444</v>
      </c>
      <c r="BA95">
        <v>0</v>
      </c>
      <c r="BB95" t="s">
        <v>445</v>
      </c>
      <c r="BC95">
        <v>1000000</v>
      </c>
    </row>
    <row r="96" spans="1:55">
      <c r="A96">
        <v>1009</v>
      </c>
      <c r="B96" t="s">
        <v>425</v>
      </c>
      <c r="C96">
        <v>1</v>
      </c>
      <c r="D96" t="s">
        <v>426</v>
      </c>
      <c r="E96">
        <v>4359</v>
      </c>
      <c r="F96" t="s">
        <v>427</v>
      </c>
      <c r="G96" t="s">
        <v>428</v>
      </c>
      <c r="H96">
        <v>243.389</v>
      </c>
      <c r="I96" t="s">
        <v>429</v>
      </c>
      <c r="J96">
        <v>0.001485</v>
      </c>
      <c r="K96" t="s">
        <v>71</v>
      </c>
      <c r="L96" t="s">
        <v>430</v>
      </c>
      <c r="M96">
        <v>826.263771</v>
      </c>
      <c r="N96" t="s">
        <v>71</v>
      </c>
      <c r="O96" t="s">
        <v>431</v>
      </c>
      <c r="P96">
        <v>0.002311</v>
      </c>
      <c r="Q96" t="s">
        <v>71</v>
      </c>
      <c r="R96" t="s">
        <v>432</v>
      </c>
      <c r="S96" t="e">
        <f t="shared" si="3"/>
        <v>#NAME?</v>
      </c>
      <c r="T96" t="s">
        <v>71</v>
      </c>
      <c r="U96" t="s">
        <v>70</v>
      </c>
      <c r="V96">
        <v>0.160766</v>
      </c>
      <c r="W96" t="s">
        <v>71</v>
      </c>
      <c r="X96" t="s">
        <v>433</v>
      </c>
      <c r="Y96">
        <v>0</v>
      </c>
      <c r="Z96" t="s">
        <v>72</v>
      </c>
      <c r="AA96">
        <v>0.004757</v>
      </c>
      <c r="AB96" t="s">
        <v>71</v>
      </c>
      <c r="AC96" t="s">
        <v>73</v>
      </c>
      <c r="AD96">
        <v>0.044225</v>
      </c>
      <c r="AE96" t="s">
        <v>71</v>
      </c>
      <c r="AF96" t="s">
        <v>446</v>
      </c>
      <c r="AG96">
        <v>0.094771</v>
      </c>
      <c r="AH96" t="s">
        <v>71</v>
      </c>
      <c r="AI96" t="s">
        <v>74</v>
      </c>
      <c r="AJ96">
        <v>0.006713</v>
      </c>
      <c r="AK96" t="s">
        <v>71</v>
      </c>
      <c r="AL96" t="s">
        <v>437</v>
      </c>
      <c r="AM96">
        <v>1000</v>
      </c>
      <c r="AN96" t="s">
        <v>438</v>
      </c>
      <c r="AO96">
        <v>1000000</v>
      </c>
      <c r="AP96" t="s">
        <v>439</v>
      </c>
      <c r="AQ96">
        <v>5</v>
      </c>
      <c r="AR96" t="s">
        <v>440</v>
      </c>
      <c r="AS96">
        <v>1000</v>
      </c>
      <c r="AT96" t="s">
        <v>441</v>
      </c>
      <c r="AU96">
        <v>20</v>
      </c>
      <c r="AV96" t="s">
        <v>442</v>
      </c>
      <c r="AW96">
        <v>10000</v>
      </c>
      <c r="AX96" t="s">
        <v>443</v>
      </c>
      <c r="AY96">
        <v>400</v>
      </c>
      <c r="AZ96" t="s">
        <v>444</v>
      </c>
      <c r="BA96">
        <v>0</v>
      </c>
      <c r="BB96" t="s">
        <v>445</v>
      </c>
      <c r="BC96">
        <v>1000000</v>
      </c>
    </row>
    <row r="97" spans="1:55">
      <c r="A97">
        <v>1009</v>
      </c>
      <c r="B97" t="s">
        <v>425</v>
      </c>
      <c r="C97">
        <v>1</v>
      </c>
      <c r="D97" t="s">
        <v>426</v>
      </c>
      <c r="E97">
        <v>4359</v>
      </c>
      <c r="F97" t="s">
        <v>427</v>
      </c>
      <c r="G97" t="s">
        <v>428</v>
      </c>
      <c r="H97">
        <v>237.232</v>
      </c>
      <c r="I97" t="s">
        <v>429</v>
      </c>
      <c r="J97">
        <v>0.001498</v>
      </c>
      <c r="K97" t="s">
        <v>71</v>
      </c>
      <c r="L97" t="s">
        <v>430</v>
      </c>
      <c r="M97">
        <v>827.23646</v>
      </c>
      <c r="N97" t="s">
        <v>71</v>
      </c>
      <c r="O97" t="s">
        <v>431</v>
      </c>
      <c r="P97">
        <v>0.002326</v>
      </c>
      <c r="Q97" t="s">
        <v>71</v>
      </c>
      <c r="R97" t="s">
        <v>432</v>
      </c>
      <c r="S97" t="e">
        <f t="shared" si="3"/>
        <v>#NAME?</v>
      </c>
      <c r="T97" t="s">
        <v>71</v>
      </c>
      <c r="U97" t="s">
        <v>70</v>
      </c>
      <c r="V97">
        <v>0.162789</v>
      </c>
      <c r="W97" t="s">
        <v>71</v>
      </c>
      <c r="X97" t="s">
        <v>433</v>
      </c>
      <c r="Y97">
        <v>0</v>
      </c>
      <c r="Z97" t="s">
        <v>72</v>
      </c>
      <c r="AA97">
        <v>0.004942</v>
      </c>
      <c r="AB97" t="s">
        <v>71</v>
      </c>
      <c r="AC97" t="s">
        <v>73</v>
      </c>
      <c r="AD97">
        <v>0.044914</v>
      </c>
      <c r="AE97" t="s">
        <v>71</v>
      </c>
      <c r="AF97" t="s">
        <v>446</v>
      </c>
      <c r="AG97">
        <v>0.095627</v>
      </c>
      <c r="AH97" t="s">
        <v>71</v>
      </c>
      <c r="AI97" t="s">
        <v>74</v>
      </c>
      <c r="AJ97">
        <v>0.006725</v>
      </c>
      <c r="AK97" t="s">
        <v>71</v>
      </c>
      <c r="AL97" t="s">
        <v>437</v>
      </c>
      <c r="AM97">
        <v>1000</v>
      </c>
      <c r="AN97" t="s">
        <v>438</v>
      </c>
      <c r="AO97">
        <v>1000000</v>
      </c>
      <c r="AP97" t="s">
        <v>439</v>
      </c>
      <c r="AQ97">
        <v>5</v>
      </c>
      <c r="AR97" t="s">
        <v>440</v>
      </c>
      <c r="AS97">
        <v>1000</v>
      </c>
      <c r="AT97" t="s">
        <v>441</v>
      </c>
      <c r="AU97">
        <v>20</v>
      </c>
      <c r="AV97" t="s">
        <v>442</v>
      </c>
      <c r="AW97">
        <v>10000</v>
      </c>
      <c r="AX97" t="s">
        <v>443</v>
      </c>
      <c r="AY97">
        <v>400</v>
      </c>
      <c r="AZ97" t="s">
        <v>444</v>
      </c>
      <c r="BA97">
        <v>0</v>
      </c>
      <c r="BB97" t="s">
        <v>445</v>
      </c>
      <c r="BC97">
        <v>1000000</v>
      </c>
    </row>
    <row r="98" spans="1:55">
      <c r="A98">
        <v>1020</v>
      </c>
      <c r="B98" t="s">
        <v>425</v>
      </c>
      <c r="C98">
        <v>1</v>
      </c>
      <c r="D98" t="s">
        <v>426</v>
      </c>
      <c r="E98">
        <v>4359</v>
      </c>
      <c r="F98" t="s">
        <v>427</v>
      </c>
      <c r="G98" t="s">
        <v>428</v>
      </c>
      <c r="H98">
        <v>79.895</v>
      </c>
      <c r="I98" t="s">
        <v>429</v>
      </c>
      <c r="J98">
        <v>0.001965</v>
      </c>
      <c r="K98" t="s">
        <v>71</v>
      </c>
      <c r="L98" t="s">
        <v>430</v>
      </c>
      <c r="M98">
        <v>837.589539</v>
      </c>
      <c r="N98" t="s">
        <v>71</v>
      </c>
      <c r="O98" t="s">
        <v>431</v>
      </c>
      <c r="P98">
        <v>0.002802</v>
      </c>
      <c r="Q98" t="s">
        <v>71</v>
      </c>
      <c r="R98" t="s">
        <v>432</v>
      </c>
      <c r="S98" t="e">
        <f t="shared" si="3"/>
        <v>#NAME?</v>
      </c>
      <c r="T98" t="s">
        <v>71</v>
      </c>
      <c r="U98" t="s">
        <v>70</v>
      </c>
      <c r="V98">
        <v>0.198071</v>
      </c>
      <c r="W98" t="s">
        <v>71</v>
      </c>
      <c r="X98" t="s">
        <v>433</v>
      </c>
      <c r="Y98">
        <v>0</v>
      </c>
      <c r="Z98" t="s">
        <v>72</v>
      </c>
      <c r="AA98">
        <v>0.005906</v>
      </c>
      <c r="AB98" t="s">
        <v>71</v>
      </c>
      <c r="AC98" t="s">
        <v>73</v>
      </c>
      <c r="AD98">
        <v>0.045585</v>
      </c>
      <c r="AE98" t="s">
        <v>71</v>
      </c>
      <c r="AF98" t="s">
        <v>446</v>
      </c>
      <c r="AG98">
        <v>0.128557</v>
      </c>
      <c r="AH98" t="s">
        <v>71</v>
      </c>
      <c r="AI98" t="s">
        <v>74</v>
      </c>
      <c r="AJ98">
        <v>0.006719</v>
      </c>
      <c r="AK98" t="s">
        <v>71</v>
      </c>
      <c r="AL98" t="s">
        <v>437</v>
      </c>
      <c r="AM98">
        <v>1000</v>
      </c>
      <c r="AN98" t="s">
        <v>438</v>
      </c>
      <c r="AO98">
        <v>1000000</v>
      </c>
      <c r="AP98" t="s">
        <v>439</v>
      </c>
      <c r="AQ98">
        <v>5</v>
      </c>
      <c r="AR98" t="s">
        <v>440</v>
      </c>
      <c r="AS98">
        <v>1000</v>
      </c>
      <c r="AT98" t="s">
        <v>441</v>
      </c>
      <c r="AU98">
        <v>20</v>
      </c>
      <c r="AV98" t="s">
        <v>442</v>
      </c>
      <c r="AW98">
        <v>10000</v>
      </c>
      <c r="AX98" t="s">
        <v>443</v>
      </c>
      <c r="AY98">
        <v>1000</v>
      </c>
      <c r="AZ98" t="s">
        <v>444</v>
      </c>
      <c r="BA98">
        <v>0</v>
      </c>
      <c r="BB98" t="s">
        <v>445</v>
      </c>
      <c r="BC98">
        <v>1000000</v>
      </c>
    </row>
    <row r="99" spans="1:55">
      <c r="A99">
        <v>1019</v>
      </c>
      <c r="B99" t="s">
        <v>425</v>
      </c>
      <c r="C99">
        <v>1</v>
      </c>
      <c r="D99" t="s">
        <v>426</v>
      </c>
      <c r="E99">
        <v>4359</v>
      </c>
      <c r="F99" t="s">
        <v>427</v>
      </c>
      <c r="G99" t="s">
        <v>428</v>
      </c>
      <c r="H99">
        <v>83.693</v>
      </c>
      <c r="I99" t="s">
        <v>429</v>
      </c>
      <c r="J99">
        <v>0.001811</v>
      </c>
      <c r="K99" t="s">
        <v>71</v>
      </c>
      <c r="L99" t="s">
        <v>430</v>
      </c>
      <c r="M99">
        <v>863.057683</v>
      </c>
      <c r="N99" t="s">
        <v>71</v>
      </c>
      <c r="O99" t="s">
        <v>431</v>
      </c>
      <c r="P99">
        <v>0.002674</v>
      </c>
      <c r="Q99" t="s">
        <v>71</v>
      </c>
      <c r="R99" t="s">
        <v>432</v>
      </c>
      <c r="S99" t="e">
        <f t="shared" si="3"/>
        <v>#NAME?</v>
      </c>
      <c r="T99" t="s">
        <v>71</v>
      </c>
      <c r="U99" t="s">
        <v>70</v>
      </c>
      <c r="V99">
        <v>0.288449</v>
      </c>
      <c r="W99" t="s">
        <v>71</v>
      </c>
      <c r="X99" t="s">
        <v>433</v>
      </c>
      <c r="Y99">
        <v>0</v>
      </c>
      <c r="Z99" t="s">
        <v>72</v>
      </c>
      <c r="AA99">
        <v>0.006597</v>
      </c>
      <c r="AB99" t="s">
        <v>71</v>
      </c>
      <c r="AC99" t="s">
        <v>73</v>
      </c>
      <c r="AD99">
        <v>0.0464</v>
      </c>
      <c r="AE99" t="s">
        <v>71</v>
      </c>
      <c r="AF99" t="s">
        <v>446</v>
      </c>
      <c r="AG99">
        <v>0.216478</v>
      </c>
      <c r="AH99" t="s">
        <v>71</v>
      </c>
      <c r="AI99" t="s">
        <v>74</v>
      </c>
      <c r="AJ99">
        <v>0.00676</v>
      </c>
      <c r="AK99" t="s">
        <v>71</v>
      </c>
      <c r="AL99" t="s">
        <v>437</v>
      </c>
      <c r="AM99">
        <v>1000</v>
      </c>
      <c r="AN99" t="s">
        <v>438</v>
      </c>
      <c r="AO99">
        <v>1000000</v>
      </c>
      <c r="AP99" t="s">
        <v>439</v>
      </c>
      <c r="AQ99">
        <v>5</v>
      </c>
      <c r="AR99" t="s">
        <v>440</v>
      </c>
      <c r="AS99">
        <v>1000</v>
      </c>
      <c r="AT99" t="s">
        <v>441</v>
      </c>
      <c r="AU99">
        <v>20</v>
      </c>
      <c r="AV99" t="s">
        <v>442</v>
      </c>
      <c r="AW99">
        <v>10000</v>
      </c>
      <c r="AX99" t="s">
        <v>443</v>
      </c>
      <c r="AY99">
        <v>500</v>
      </c>
      <c r="AZ99" t="s">
        <v>444</v>
      </c>
      <c r="BA99">
        <v>0</v>
      </c>
      <c r="BB99" t="s">
        <v>445</v>
      </c>
      <c r="BC99">
        <v>1000000</v>
      </c>
    </row>
    <row r="100" spans="1:55">
      <c r="A100">
        <v>1018</v>
      </c>
      <c r="B100" t="s">
        <v>425</v>
      </c>
      <c r="C100">
        <v>1</v>
      </c>
      <c r="D100" t="s">
        <v>426</v>
      </c>
      <c r="E100">
        <v>4359</v>
      </c>
      <c r="F100" t="s">
        <v>427</v>
      </c>
      <c r="G100" t="s">
        <v>428</v>
      </c>
      <c r="H100">
        <v>83.523</v>
      </c>
      <c r="I100" t="s">
        <v>429</v>
      </c>
      <c r="J100">
        <v>0.001519</v>
      </c>
      <c r="K100" t="s">
        <v>71</v>
      </c>
      <c r="L100" t="s">
        <v>430</v>
      </c>
      <c r="M100">
        <v>839.170444</v>
      </c>
      <c r="N100" t="s">
        <v>71</v>
      </c>
      <c r="O100" t="s">
        <v>431</v>
      </c>
      <c r="P100">
        <v>0.002358</v>
      </c>
      <c r="Q100" t="s">
        <v>71</v>
      </c>
      <c r="R100" t="s">
        <v>432</v>
      </c>
      <c r="S100" t="e">
        <f t="shared" si="3"/>
        <v>#NAME?</v>
      </c>
      <c r="T100" t="s">
        <v>71</v>
      </c>
      <c r="U100" t="s">
        <v>70</v>
      </c>
      <c r="V100">
        <v>0.324574</v>
      </c>
      <c r="W100" t="s">
        <v>71</v>
      </c>
      <c r="X100" t="s">
        <v>433</v>
      </c>
      <c r="Y100">
        <v>0</v>
      </c>
      <c r="Z100" t="s">
        <v>72</v>
      </c>
      <c r="AA100">
        <v>0.007026</v>
      </c>
      <c r="AB100" t="s">
        <v>71</v>
      </c>
      <c r="AC100" t="s">
        <v>73</v>
      </c>
      <c r="AD100">
        <v>0.046449</v>
      </c>
      <c r="AE100" t="s">
        <v>71</v>
      </c>
      <c r="AF100" t="s">
        <v>446</v>
      </c>
      <c r="AG100">
        <v>0.25137</v>
      </c>
      <c r="AH100" t="s">
        <v>71</v>
      </c>
      <c r="AI100" t="s">
        <v>74</v>
      </c>
      <c r="AJ100">
        <v>0.006757</v>
      </c>
      <c r="AK100" t="s">
        <v>71</v>
      </c>
      <c r="AL100" t="s">
        <v>437</v>
      </c>
      <c r="AM100">
        <v>1000</v>
      </c>
      <c r="AN100" t="s">
        <v>438</v>
      </c>
      <c r="AO100">
        <v>1000000</v>
      </c>
      <c r="AP100" t="s">
        <v>439</v>
      </c>
      <c r="AQ100">
        <v>5</v>
      </c>
      <c r="AR100" t="s">
        <v>440</v>
      </c>
      <c r="AS100">
        <v>1000</v>
      </c>
      <c r="AT100" t="s">
        <v>441</v>
      </c>
      <c r="AU100">
        <v>20</v>
      </c>
      <c r="AV100" t="s">
        <v>442</v>
      </c>
      <c r="AW100">
        <v>10000</v>
      </c>
      <c r="AX100" t="s">
        <v>443</v>
      </c>
      <c r="AY100">
        <v>400</v>
      </c>
      <c r="AZ100" t="s">
        <v>444</v>
      </c>
      <c r="BA100">
        <v>0</v>
      </c>
      <c r="BB100" t="s">
        <v>445</v>
      </c>
      <c r="BC100">
        <v>1000000</v>
      </c>
    </row>
    <row r="101" spans="1:55">
      <c r="A101">
        <v>1017</v>
      </c>
      <c r="B101" t="s">
        <v>425</v>
      </c>
      <c r="C101">
        <v>1</v>
      </c>
      <c r="D101" t="s">
        <v>426</v>
      </c>
      <c r="E101">
        <v>4359</v>
      </c>
      <c r="F101" t="s">
        <v>427</v>
      </c>
      <c r="G101" t="s">
        <v>428</v>
      </c>
      <c r="H101">
        <v>88.709</v>
      </c>
      <c r="I101" t="s">
        <v>429</v>
      </c>
      <c r="J101">
        <v>0.001318</v>
      </c>
      <c r="K101" t="s">
        <v>71</v>
      </c>
      <c r="L101" t="s">
        <v>430</v>
      </c>
      <c r="M101">
        <v>831.179331</v>
      </c>
      <c r="N101" t="s">
        <v>71</v>
      </c>
      <c r="O101" t="s">
        <v>431</v>
      </c>
      <c r="P101">
        <v>0.002149</v>
      </c>
      <c r="Q101" t="s">
        <v>71</v>
      </c>
      <c r="R101" t="s">
        <v>432</v>
      </c>
      <c r="S101" t="e">
        <f t="shared" si="3"/>
        <v>#NAME?</v>
      </c>
      <c r="T101" t="s">
        <v>71</v>
      </c>
      <c r="U101" t="s">
        <v>70</v>
      </c>
      <c r="V101">
        <v>0.942471</v>
      </c>
      <c r="W101" t="s">
        <v>71</v>
      </c>
      <c r="X101" t="s">
        <v>433</v>
      </c>
      <c r="Y101">
        <v>0</v>
      </c>
      <c r="Z101" t="s">
        <v>72</v>
      </c>
      <c r="AA101">
        <v>0.007664</v>
      </c>
      <c r="AB101" t="s">
        <v>71</v>
      </c>
      <c r="AC101" t="s">
        <v>73</v>
      </c>
      <c r="AD101">
        <v>0.050523</v>
      </c>
      <c r="AE101" t="s">
        <v>71</v>
      </c>
      <c r="AF101" t="s">
        <v>446</v>
      </c>
      <c r="AG101">
        <v>0.86296</v>
      </c>
      <c r="AH101" t="s">
        <v>71</v>
      </c>
      <c r="AI101" t="s">
        <v>74</v>
      </c>
      <c r="AJ101">
        <v>0.006719</v>
      </c>
      <c r="AK101" t="s">
        <v>71</v>
      </c>
      <c r="AL101" t="s">
        <v>437</v>
      </c>
      <c r="AM101">
        <v>1000</v>
      </c>
      <c r="AN101" t="s">
        <v>438</v>
      </c>
      <c r="AO101">
        <v>1000000</v>
      </c>
      <c r="AP101" t="s">
        <v>439</v>
      </c>
      <c r="AQ101">
        <v>5</v>
      </c>
      <c r="AR101" t="s">
        <v>440</v>
      </c>
      <c r="AS101">
        <v>1000</v>
      </c>
      <c r="AT101" t="s">
        <v>441</v>
      </c>
      <c r="AU101">
        <v>20</v>
      </c>
      <c r="AV101" t="s">
        <v>442</v>
      </c>
      <c r="AW101">
        <v>10000</v>
      </c>
      <c r="AX101" t="s">
        <v>443</v>
      </c>
      <c r="AY101">
        <v>100</v>
      </c>
      <c r="AZ101" t="s">
        <v>444</v>
      </c>
      <c r="BA101">
        <v>0</v>
      </c>
      <c r="BB101" t="s">
        <v>445</v>
      </c>
      <c r="BC101">
        <v>1000000</v>
      </c>
    </row>
    <row r="102" spans="1:55">
      <c r="A102">
        <v>1016</v>
      </c>
      <c r="B102" t="s">
        <v>425</v>
      </c>
      <c r="C102">
        <v>1</v>
      </c>
      <c r="D102" t="s">
        <v>426</v>
      </c>
      <c r="E102">
        <v>4359</v>
      </c>
      <c r="F102" t="s">
        <v>427</v>
      </c>
      <c r="G102" t="s">
        <v>428</v>
      </c>
      <c r="H102">
        <v>103.477</v>
      </c>
      <c r="I102" t="s">
        <v>429</v>
      </c>
      <c r="J102">
        <v>0.001288</v>
      </c>
      <c r="K102" t="s">
        <v>71</v>
      </c>
      <c r="L102" t="s">
        <v>430</v>
      </c>
      <c r="M102">
        <v>834.912427</v>
      </c>
      <c r="N102" t="s">
        <v>71</v>
      </c>
      <c r="O102" t="s">
        <v>431</v>
      </c>
      <c r="P102">
        <v>0.002123</v>
      </c>
      <c r="Q102" t="s">
        <v>71</v>
      </c>
      <c r="R102" t="s">
        <v>432</v>
      </c>
      <c r="S102" t="e">
        <f t="shared" si="3"/>
        <v>#NAME?</v>
      </c>
      <c r="T102" t="s">
        <v>71</v>
      </c>
      <c r="U102" t="s">
        <v>70</v>
      </c>
      <c r="V102">
        <v>1.757785</v>
      </c>
      <c r="W102" t="s">
        <v>71</v>
      </c>
      <c r="X102" t="s">
        <v>433</v>
      </c>
      <c r="Y102">
        <v>0</v>
      </c>
      <c r="Z102" t="s">
        <v>72</v>
      </c>
      <c r="AA102">
        <v>0.007797</v>
      </c>
      <c r="AB102" t="s">
        <v>71</v>
      </c>
      <c r="AC102" t="s">
        <v>73</v>
      </c>
      <c r="AD102">
        <v>0.051195</v>
      </c>
      <c r="AE102" t="s">
        <v>71</v>
      </c>
      <c r="AF102" t="s">
        <v>446</v>
      </c>
      <c r="AG102">
        <v>1.677252</v>
      </c>
      <c r="AH102" t="s">
        <v>71</v>
      </c>
      <c r="AI102" t="s">
        <v>74</v>
      </c>
      <c r="AJ102">
        <v>0.006724</v>
      </c>
      <c r="AK102" t="s">
        <v>71</v>
      </c>
      <c r="AL102" t="s">
        <v>437</v>
      </c>
      <c r="AM102">
        <v>1000</v>
      </c>
      <c r="AN102" t="s">
        <v>438</v>
      </c>
      <c r="AO102">
        <v>1000000</v>
      </c>
      <c r="AP102" t="s">
        <v>439</v>
      </c>
      <c r="AQ102">
        <v>5</v>
      </c>
      <c r="AR102" t="s">
        <v>440</v>
      </c>
      <c r="AS102">
        <v>1000</v>
      </c>
      <c r="AT102" t="s">
        <v>441</v>
      </c>
      <c r="AU102">
        <v>20</v>
      </c>
      <c r="AV102" t="s">
        <v>442</v>
      </c>
      <c r="AW102">
        <v>10000</v>
      </c>
      <c r="AX102" t="s">
        <v>443</v>
      </c>
      <c r="AY102">
        <v>50</v>
      </c>
      <c r="AZ102" t="s">
        <v>444</v>
      </c>
      <c r="BA102">
        <v>0</v>
      </c>
      <c r="BB102" t="s">
        <v>445</v>
      </c>
      <c r="BC102">
        <v>1000000</v>
      </c>
    </row>
    <row r="103" spans="1:55">
      <c r="A103">
        <v>1015</v>
      </c>
      <c r="B103" t="s">
        <v>425</v>
      </c>
      <c r="C103">
        <v>1</v>
      </c>
      <c r="D103" t="s">
        <v>426</v>
      </c>
      <c r="E103">
        <v>4359</v>
      </c>
      <c r="F103" t="s">
        <v>427</v>
      </c>
      <c r="G103" t="s">
        <v>428</v>
      </c>
      <c r="H103">
        <v>129.437</v>
      </c>
      <c r="I103" t="s">
        <v>429</v>
      </c>
      <c r="J103">
        <v>0.00126</v>
      </c>
      <c r="K103" t="s">
        <v>71</v>
      </c>
      <c r="L103" t="s">
        <v>430</v>
      </c>
      <c r="M103">
        <v>834.166901</v>
      </c>
      <c r="N103" t="s">
        <v>71</v>
      </c>
      <c r="O103" t="s">
        <v>431</v>
      </c>
      <c r="P103">
        <v>0.002094</v>
      </c>
      <c r="Q103" t="s">
        <v>71</v>
      </c>
      <c r="R103" t="s">
        <v>432</v>
      </c>
      <c r="S103" t="e">
        <f t="shared" si="3"/>
        <v>#NAME?</v>
      </c>
      <c r="T103" t="s">
        <v>71</v>
      </c>
      <c r="U103" t="s">
        <v>70</v>
      </c>
      <c r="V103">
        <v>4.251933</v>
      </c>
      <c r="W103" t="s">
        <v>71</v>
      </c>
      <c r="X103" t="s">
        <v>433</v>
      </c>
      <c r="Y103">
        <v>0</v>
      </c>
      <c r="Z103" t="s">
        <v>72</v>
      </c>
      <c r="AA103">
        <v>0.007855</v>
      </c>
      <c r="AB103" t="s">
        <v>71</v>
      </c>
      <c r="AC103" t="s">
        <v>73</v>
      </c>
      <c r="AD103">
        <v>0.05129</v>
      </c>
      <c r="AE103" t="s">
        <v>71</v>
      </c>
      <c r="AF103" t="s">
        <v>446</v>
      </c>
      <c r="AG103">
        <v>4.171215</v>
      </c>
      <c r="AH103" t="s">
        <v>71</v>
      </c>
      <c r="AI103" t="s">
        <v>74</v>
      </c>
      <c r="AJ103">
        <v>0.006724</v>
      </c>
      <c r="AK103" t="s">
        <v>71</v>
      </c>
      <c r="AL103" t="s">
        <v>437</v>
      </c>
      <c r="AM103">
        <v>1000</v>
      </c>
      <c r="AN103" t="s">
        <v>438</v>
      </c>
      <c r="AO103">
        <v>1000000</v>
      </c>
      <c r="AP103" t="s">
        <v>439</v>
      </c>
      <c r="AQ103">
        <v>5</v>
      </c>
      <c r="AR103" t="s">
        <v>440</v>
      </c>
      <c r="AS103">
        <v>1000</v>
      </c>
      <c r="AT103" t="s">
        <v>441</v>
      </c>
      <c r="AU103">
        <v>20</v>
      </c>
      <c r="AV103" t="s">
        <v>442</v>
      </c>
      <c r="AW103">
        <v>10000</v>
      </c>
      <c r="AX103" t="s">
        <v>443</v>
      </c>
      <c r="AY103">
        <v>20</v>
      </c>
      <c r="AZ103" t="s">
        <v>444</v>
      </c>
      <c r="BA103">
        <v>0</v>
      </c>
      <c r="BB103" t="s">
        <v>445</v>
      </c>
      <c r="BC103">
        <v>1000000</v>
      </c>
    </row>
    <row r="104" spans="1:55">
      <c r="A104">
        <v>1013</v>
      </c>
      <c r="B104" t="s">
        <v>425</v>
      </c>
      <c r="C104">
        <v>1</v>
      </c>
      <c r="D104" t="s">
        <v>426</v>
      </c>
      <c r="E104">
        <v>4359</v>
      </c>
      <c r="F104" t="s">
        <v>427</v>
      </c>
      <c r="G104" t="s">
        <v>428</v>
      </c>
      <c r="H104">
        <v>82.39</v>
      </c>
      <c r="I104" t="s">
        <v>429</v>
      </c>
      <c r="J104">
        <v>0.001618</v>
      </c>
      <c r="K104" t="s">
        <v>71</v>
      </c>
      <c r="L104" t="s">
        <v>430</v>
      </c>
      <c r="M104">
        <v>836.909573</v>
      </c>
      <c r="N104" t="s">
        <v>71</v>
      </c>
      <c r="O104" t="s">
        <v>431</v>
      </c>
      <c r="P104">
        <v>0.002455</v>
      </c>
      <c r="Q104" t="s">
        <v>71</v>
      </c>
      <c r="R104" t="s">
        <v>432</v>
      </c>
      <c r="S104" t="e">
        <f t="shared" si="3"/>
        <v>#NAME?</v>
      </c>
      <c r="T104" t="s">
        <v>71</v>
      </c>
      <c r="U104" t="s">
        <v>70</v>
      </c>
      <c r="V104">
        <v>0.307392</v>
      </c>
      <c r="W104" t="s">
        <v>71</v>
      </c>
      <c r="X104" t="s">
        <v>433</v>
      </c>
      <c r="Y104">
        <v>0</v>
      </c>
      <c r="Z104" t="s">
        <v>72</v>
      </c>
      <c r="AA104">
        <v>0.007758</v>
      </c>
      <c r="AB104" t="s">
        <v>71</v>
      </c>
      <c r="AC104" t="s">
        <v>73</v>
      </c>
      <c r="AD104">
        <v>0.053973</v>
      </c>
      <c r="AE104" t="s">
        <v>71</v>
      </c>
      <c r="AF104" t="s">
        <v>446</v>
      </c>
      <c r="AG104">
        <v>0.22459</v>
      </c>
      <c r="AH104" t="s">
        <v>71</v>
      </c>
      <c r="AI104" t="s">
        <v>74</v>
      </c>
      <c r="AJ104">
        <v>0.006784</v>
      </c>
      <c r="AK104" t="s">
        <v>71</v>
      </c>
      <c r="AL104" t="s">
        <v>437</v>
      </c>
      <c r="AM104">
        <v>1000</v>
      </c>
      <c r="AN104" t="s">
        <v>438</v>
      </c>
      <c r="AO104">
        <v>1000000</v>
      </c>
      <c r="AP104" t="s">
        <v>439</v>
      </c>
      <c r="AQ104">
        <v>5</v>
      </c>
      <c r="AR104" t="s">
        <v>440</v>
      </c>
      <c r="AS104">
        <v>1000</v>
      </c>
      <c r="AT104" t="s">
        <v>441</v>
      </c>
      <c r="AU104">
        <v>20</v>
      </c>
      <c r="AV104" t="s">
        <v>442</v>
      </c>
      <c r="AW104">
        <v>10000</v>
      </c>
      <c r="AX104" t="s">
        <v>443</v>
      </c>
      <c r="AY104">
        <v>500</v>
      </c>
      <c r="AZ104" t="s">
        <v>444</v>
      </c>
      <c r="BA104">
        <v>0</v>
      </c>
      <c r="BB104" t="s">
        <v>445</v>
      </c>
      <c r="BC104">
        <v>1000000</v>
      </c>
    </row>
    <row r="105" spans="1:55">
      <c r="A105">
        <v>1012</v>
      </c>
      <c r="B105" t="s">
        <v>425</v>
      </c>
      <c r="C105">
        <v>1</v>
      </c>
      <c r="D105" t="s">
        <v>426</v>
      </c>
      <c r="E105">
        <v>4359</v>
      </c>
      <c r="F105" t="s">
        <v>427</v>
      </c>
      <c r="G105" t="s">
        <v>428</v>
      </c>
      <c r="H105">
        <v>83.409</v>
      </c>
      <c r="I105" t="s">
        <v>429</v>
      </c>
      <c r="J105">
        <v>0.001649</v>
      </c>
      <c r="K105" t="s">
        <v>71</v>
      </c>
      <c r="L105" t="s">
        <v>430</v>
      </c>
      <c r="M105">
        <v>847.985691</v>
      </c>
      <c r="N105" t="s">
        <v>71</v>
      </c>
      <c r="O105" t="s">
        <v>431</v>
      </c>
      <c r="P105">
        <v>0.002497</v>
      </c>
      <c r="Q105" t="s">
        <v>71</v>
      </c>
      <c r="R105" t="s">
        <v>432</v>
      </c>
      <c r="S105" t="e">
        <f t="shared" si="3"/>
        <v>#NAME?</v>
      </c>
      <c r="T105" t="s">
        <v>71</v>
      </c>
      <c r="U105" t="s">
        <v>70</v>
      </c>
      <c r="V105">
        <v>0.329005</v>
      </c>
      <c r="W105" t="s">
        <v>71</v>
      </c>
      <c r="X105" t="s">
        <v>433</v>
      </c>
      <c r="Y105">
        <v>0</v>
      </c>
      <c r="Z105" t="s">
        <v>72</v>
      </c>
      <c r="AA105">
        <v>0.007202</v>
      </c>
      <c r="AB105" t="s">
        <v>71</v>
      </c>
      <c r="AC105" t="s">
        <v>73</v>
      </c>
      <c r="AD105">
        <v>0.048751</v>
      </c>
      <c r="AE105" t="s">
        <v>71</v>
      </c>
      <c r="AF105" t="s">
        <v>446</v>
      </c>
      <c r="AG105">
        <v>0.25263</v>
      </c>
      <c r="AH105" t="s">
        <v>71</v>
      </c>
      <c r="AI105" t="s">
        <v>74</v>
      </c>
      <c r="AJ105">
        <v>0.006761</v>
      </c>
      <c r="AK105" t="s">
        <v>71</v>
      </c>
      <c r="AL105" t="s">
        <v>437</v>
      </c>
      <c r="AM105">
        <v>1000</v>
      </c>
      <c r="AN105" t="s">
        <v>438</v>
      </c>
      <c r="AO105">
        <v>1000000</v>
      </c>
      <c r="AP105" t="s">
        <v>439</v>
      </c>
      <c r="AQ105">
        <v>5</v>
      </c>
      <c r="AR105" t="s">
        <v>440</v>
      </c>
      <c r="AS105">
        <v>1000</v>
      </c>
      <c r="AT105" t="s">
        <v>441</v>
      </c>
      <c r="AU105">
        <v>20</v>
      </c>
      <c r="AV105" t="s">
        <v>442</v>
      </c>
      <c r="AW105">
        <v>10000</v>
      </c>
      <c r="AX105" t="s">
        <v>443</v>
      </c>
      <c r="AY105">
        <v>400</v>
      </c>
      <c r="AZ105" t="s">
        <v>444</v>
      </c>
      <c r="BA105">
        <v>0</v>
      </c>
      <c r="BB105" t="s">
        <v>445</v>
      </c>
      <c r="BC105">
        <v>1000000</v>
      </c>
    </row>
    <row r="106" spans="1:55">
      <c r="A106">
        <v>1011</v>
      </c>
      <c r="B106" t="s">
        <v>425</v>
      </c>
      <c r="C106">
        <v>1</v>
      </c>
      <c r="D106" t="s">
        <v>426</v>
      </c>
      <c r="E106">
        <v>4359</v>
      </c>
      <c r="F106" t="s">
        <v>427</v>
      </c>
      <c r="G106" t="s">
        <v>428</v>
      </c>
      <c r="H106">
        <v>92.362</v>
      </c>
      <c r="I106" t="s">
        <v>429</v>
      </c>
      <c r="J106">
        <v>0.00136</v>
      </c>
      <c r="K106" t="s">
        <v>71</v>
      </c>
      <c r="L106" t="s">
        <v>430</v>
      </c>
      <c r="M106">
        <v>839.3972</v>
      </c>
      <c r="N106" t="s">
        <v>71</v>
      </c>
      <c r="O106" t="s">
        <v>431</v>
      </c>
      <c r="P106">
        <v>0.0022</v>
      </c>
      <c r="Q106" t="s">
        <v>71</v>
      </c>
      <c r="R106" t="s">
        <v>432</v>
      </c>
      <c r="S106" t="e">
        <f t="shared" si="3"/>
        <v>#NAME?</v>
      </c>
      <c r="T106" t="s">
        <v>71</v>
      </c>
      <c r="U106" t="s">
        <v>70</v>
      </c>
      <c r="V106">
        <v>0.968919</v>
      </c>
      <c r="W106" t="s">
        <v>71</v>
      </c>
      <c r="X106" t="s">
        <v>433</v>
      </c>
      <c r="Y106">
        <v>0</v>
      </c>
      <c r="Z106" t="s">
        <v>72</v>
      </c>
      <c r="AA106">
        <v>0.007946</v>
      </c>
      <c r="AB106" t="s">
        <v>71</v>
      </c>
      <c r="AC106" t="s">
        <v>73</v>
      </c>
      <c r="AD106">
        <v>0.053374</v>
      </c>
      <c r="AE106" t="s">
        <v>71</v>
      </c>
      <c r="AF106" t="s">
        <v>446</v>
      </c>
      <c r="AG106">
        <v>0.885875</v>
      </c>
      <c r="AH106" t="s">
        <v>71</v>
      </c>
      <c r="AI106" t="s">
        <v>74</v>
      </c>
      <c r="AJ106">
        <v>0.006764</v>
      </c>
      <c r="AK106" t="s">
        <v>71</v>
      </c>
      <c r="AL106" t="s">
        <v>437</v>
      </c>
      <c r="AM106">
        <v>1000</v>
      </c>
      <c r="AN106" t="s">
        <v>438</v>
      </c>
      <c r="AO106">
        <v>1000000</v>
      </c>
      <c r="AP106" t="s">
        <v>439</v>
      </c>
      <c r="AQ106">
        <v>5</v>
      </c>
      <c r="AR106" t="s">
        <v>440</v>
      </c>
      <c r="AS106">
        <v>1000</v>
      </c>
      <c r="AT106" t="s">
        <v>441</v>
      </c>
      <c r="AU106">
        <v>20</v>
      </c>
      <c r="AV106" t="s">
        <v>442</v>
      </c>
      <c r="AW106">
        <v>10000</v>
      </c>
      <c r="AX106" t="s">
        <v>443</v>
      </c>
      <c r="AY106">
        <v>100</v>
      </c>
      <c r="AZ106" t="s">
        <v>444</v>
      </c>
      <c r="BA106">
        <v>0</v>
      </c>
      <c r="BB106" t="s">
        <v>445</v>
      </c>
      <c r="BC106">
        <v>1000000</v>
      </c>
    </row>
    <row r="107" spans="1:55">
      <c r="A107">
        <v>1010</v>
      </c>
      <c r="B107" t="s">
        <v>425</v>
      </c>
      <c r="C107">
        <v>1</v>
      </c>
      <c r="D107" t="s">
        <v>426</v>
      </c>
      <c r="E107">
        <v>4359</v>
      </c>
      <c r="F107" t="s">
        <v>427</v>
      </c>
      <c r="G107" t="s">
        <v>428</v>
      </c>
      <c r="H107">
        <v>102.996</v>
      </c>
      <c r="I107" t="s">
        <v>429</v>
      </c>
      <c r="J107">
        <v>0.001334</v>
      </c>
      <c r="K107" t="s">
        <v>71</v>
      </c>
      <c r="L107" t="s">
        <v>430</v>
      </c>
      <c r="M107">
        <v>839.806925</v>
      </c>
      <c r="N107" t="s">
        <v>71</v>
      </c>
      <c r="O107" t="s">
        <v>431</v>
      </c>
      <c r="P107">
        <v>0.002173</v>
      </c>
      <c r="Q107" t="s">
        <v>71</v>
      </c>
      <c r="R107" t="s">
        <v>432</v>
      </c>
      <c r="S107" t="e">
        <f t="shared" si="3"/>
        <v>#NAME?</v>
      </c>
      <c r="T107" t="s">
        <v>71</v>
      </c>
      <c r="U107" t="s">
        <v>70</v>
      </c>
      <c r="V107">
        <v>1.763936</v>
      </c>
      <c r="W107" t="s">
        <v>71</v>
      </c>
      <c r="X107" t="s">
        <v>433</v>
      </c>
      <c r="Y107">
        <v>0</v>
      </c>
      <c r="Z107" t="s">
        <v>72</v>
      </c>
      <c r="AA107">
        <v>0.007916</v>
      </c>
      <c r="AB107" t="s">
        <v>71</v>
      </c>
      <c r="AC107" t="s">
        <v>73</v>
      </c>
      <c r="AD107">
        <v>0.052079</v>
      </c>
      <c r="AE107" t="s">
        <v>71</v>
      </c>
      <c r="AF107" t="s">
        <v>446</v>
      </c>
      <c r="AG107">
        <v>1.682356</v>
      </c>
      <c r="AH107" t="s">
        <v>71</v>
      </c>
      <c r="AI107" t="s">
        <v>74</v>
      </c>
      <c r="AJ107">
        <v>0.006759</v>
      </c>
      <c r="AK107" t="s">
        <v>71</v>
      </c>
      <c r="AL107" t="s">
        <v>437</v>
      </c>
      <c r="AM107">
        <v>1000</v>
      </c>
      <c r="AN107" t="s">
        <v>438</v>
      </c>
      <c r="AO107">
        <v>1000000</v>
      </c>
      <c r="AP107" t="s">
        <v>439</v>
      </c>
      <c r="AQ107">
        <v>5</v>
      </c>
      <c r="AR107" t="s">
        <v>440</v>
      </c>
      <c r="AS107">
        <v>1000</v>
      </c>
      <c r="AT107" t="s">
        <v>441</v>
      </c>
      <c r="AU107">
        <v>20</v>
      </c>
      <c r="AV107" t="s">
        <v>442</v>
      </c>
      <c r="AW107">
        <v>10000</v>
      </c>
      <c r="AX107" t="s">
        <v>443</v>
      </c>
      <c r="AY107">
        <v>50</v>
      </c>
      <c r="AZ107" t="s">
        <v>444</v>
      </c>
      <c r="BA107">
        <v>0</v>
      </c>
      <c r="BB107" t="s">
        <v>445</v>
      </c>
      <c r="BC107">
        <v>1000000</v>
      </c>
    </row>
    <row r="108" spans="1:55">
      <c r="A108">
        <v>1009</v>
      </c>
      <c r="B108" t="s">
        <v>425</v>
      </c>
      <c r="C108">
        <v>1</v>
      </c>
      <c r="D108" t="s">
        <v>426</v>
      </c>
      <c r="E108">
        <v>4359</v>
      </c>
      <c r="F108" t="s">
        <v>427</v>
      </c>
      <c r="G108" t="s">
        <v>428</v>
      </c>
      <c r="H108">
        <v>125.111</v>
      </c>
      <c r="I108" t="s">
        <v>429</v>
      </c>
      <c r="J108">
        <v>0.001272</v>
      </c>
      <c r="K108" t="s">
        <v>71</v>
      </c>
      <c r="L108" t="s">
        <v>430</v>
      </c>
      <c r="M108">
        <v>839.82993</v>
      </c>
      <c r="N108" t="s">
        <v>71</v>
      </c>
      <c r="O108" t="s">
        <v>431</v>
      </c>
      <c r="P108">
        <v>0.002112</v>
      </c>
      <c r="Q108" t="s">
        <v>71</v>
      </c>
      <c r="R108" t="s">
        <v>432</v>
      </c>
      <c r="S108" t="e">
        <f t="shared" si="3"/>
        <v>#NAME?</v>
      </c>
      <c r="T108" t="s">
        <v>71</v>
      </c>
      <c r="U108" t="s">
        <v>70</v>
      </c>
      <c r="V108">
        <v>4.15718</v>
      </c>
      <c r="W108" t="s">
        <v>71</v>
      </c>
      <c r="X108" t="s">
        <v>433</v>
      </c>
      <c r="Y108">
        <v>0</v>
      </c>
      <c r="Z108" t="s">
        <v>72</v>
      </c>
      <c r="AA108">
        <v>0.007863</v>
      </c>
      <c r="AB108" t="s">
        <v>71</v>
      </c>
      <c r="AC108" t="s">
        <v>73</v>
      </c>
      <c r="AD108">
        <v>0.052061</v>
      </c>
      <c r="AE108" t="s">
        <v>71</v>
      </c>
      <c r="AF108" t="s">
        <v>446</v>
      </c>
      <c r="AG108">
        <v>4.075563</v>
      </c>
      <c r="AH108" t="s">
        <v>71</v>
      </c>
      <c r="AI108" t="s">
        <v>74</v>
      </c>
      <c r="AJ108">
        <v>0.006758</v>
      </c>
      <c r="AK108" t="s">
        <v>71</v>
      </c>
      <c r="AL108" t="s">
        <v>437</v>
      </c>
      <c r="AM108">
        <v>1000</v>
      </c>
      <c r="AN108" t="s">
        <v>438</v>
      </c>
      <c r="AO108">
        <v>1000000</v>
      </c>
      <c r="AP108" t="s">
        <v>439</v>
      </c>
      <c r="AQ108">
        <v>5</v>
      </c>
      <c r="AR108" t="s">
        <v>440</v>
      </c>
      <c r="AS108">
        <v>1000</v>
      </c>
      <c r="AT108" t="s">
        <v>441</v>
      </c>
      <c r="AU108">
        <v>20</v>
      </c>
      <c r="AV108" t="s">
        <v>442</v>
      </c>
      <c r="AW108">
        <v>10000</v>
      </c>
      <c r="AX108" t="s">
        <v>443</v>
      </c>
      <c r="AY108">
        <v>20</v>
      </c>
      <c r="AZ108" t="s">
        <v>444</v>
      </c>
      <c r="BA108">
        <v>0</v>
      </c>
      <c r="BB108" t="s">
        <v>445</v>
      </c>
      <c r="BC108">
        <v>1000000</v>
      </c>
    </row>
    <row r="109" spans="1:55">
      <c r="A109">
        <v>1008</v>
      </c>
      <c r="B109" t="s">
        <v>425</v>
      </c>
      <c r="C109">
        <v>1</v>
      </c>
      <c r="D109" t="s">
        <v>426</v>
      </c>
      <c r="E109">
        <v>4359</v>
      </c>
      <c r="F109" t="s">
        <v>427</v>
      </c>
      <c r="G109" t="s">
        <v>428</v>
      </c>
      <c r="H109">
        <v>78.864</v>
      </c>
      <c r="I109" t="s">
        <v>429</v>
      </c>
      <c r="J109">
        <v>0.002015</v>
      </c>
      <c r="K109" t="s">
        <v>71</v>
      </c>
      <c r="L109" t="s">
        <v>430</v>
      </c>
      <c r="M109">
        <v>835.316171</v>
      </c>
      <c r="N109" t="s">
        <v>71</v>
      </c>
      <c r="O109" t="s">
        <v>431</v>
      </c>
      <c r="P109">
        <v>0.002851</v>
      </c>
      <c r="Q109" t="s">
        <v>71</v>
      </c>
      <c r="R109" t="s">
        <v>432</v>
      </c>
      <c r="S109" t="e">
        <f t="shared" si="3"/>
        <v>#NAME?</v>
      </c>
      <c r="T109" t="s">
        <v>71</v>
      </c>
      <c r="U109" t="s">
        <v>70</v>
      </c>
      <c r="V109">
        <v>0.150021</v>
      </c>
      <c r="W109" t="s">
        <v>71</v>
      </c>
      <c r="X109" t="s">
        <v>433</v>
      </c>
      <c r="Y109">
        <v>0</v>
      </c>
      <c r="Z109" t="s">
        <v>72</v>
      </c>
      <c r="AA109">
        <v>0.003655</v>
      </c>
      <c r="AB109" t="s">
        <v>71</v>
      </c>
      <c r="AC109" t="s">
        <v>73</v>
      </c>
      <c r="AD109">
        <v>0.024889</v>
      </c>
      <c r="AE109" t="s">
        <v>71</v>
      </c>
      <c r="AF109" t="s">
        <v>446</v>
      </c>
      <c r="AG109">
        <v>0.106074</v>
      </c>
      <c r="AH109" t="s">
        <v>71</v>
      </c>
      <c r="AI109" t="s">
        <v>74</v>
      </c>
      <c r="AJ109">
        <v>0.006744</v>
      </c>
      <c r="AK109" t="s">
        <v>71</v>
      </c>
      <c r="AL109" t="s">
        <v>437</v>
      </c>
      <c r="AM109">
        <v>1000</v>
      </c>
      <c r="AN109" t="s">
        <v>438</v>
      </c>
      <c r="AO109">
        <v>1000000</v>
      </c>
      <c r="AP109" t="s">
        <v>439</v>
      </c>
      <c r="AQ109">
        <v>5</v>
      </c>
      <c r="AR109" t="s">
        <v>440</v>
      </c>
      <c r="AS109">
        <v>1000</v>
      </c>
      <c r="AT109" t="s">
        <v>441</v>
      </c>
      <c r="AU109">
        <v>10</v>
      </c>
      <c r="AV109" t="s">
        <v>442</v>
      </c>
      <c r="AW109">
        <v>10000</v>
      </c>
      <c r="AX109" t="s">
        <v>443</v>
      </c>
      <c r="AY109">
        <v>1000</v>
      </c>
      <c r="AZ109" t="s">
        <v>444</v>
      </c>
      <c r="BA109">
        <v>0</v>
      </c>
      <c r="BB109" t="s">
        <v>445</v>
      </c>
      <c r="BC109">
        <v>1000000</v>
      </c>
    </row>
    <row r="110" spans="1:55">
      <c r="A110">
        <v>1007</v>
      </c>
      <c r="B110" t="s">
        <v>425</v>
      </c>
      <c r="C110">
        <v>1</v>
      </c>
      <c r="D110" t="s">
        <v>426</v>
      </c>
      <c r="E110">
        <v>4359</v>
      </c>
      <c r="F110" t="s">
        <v>427</v>
      </c>
      <c r="G110" t="s">
        <v>428</v>
      </c>
      <c r="H110">
        <v>83.056</v>
      </c>
      <c r="I110" t="s">
        <v>429</v>
      </c>
      <c r="J110">
        <v>0.001728</v>
      </c>
      <c r="K110" t="s">
        <v>71</v>
      </c>
      <c r="L110" t="s">
        <v>430</v>
      </c>
      <c r="M110">
        <v>842.101755</v>
      </c>
      <c r="N110" t="s">
        <v>71</v>
      </c>
      <c r="O110" t="s">
        <v>431</v>
      </c>
      <c r="P110">
        <v>0.00257</v>
      </c>
      <c r="Q110" t="s">
        <v>71</v>
      </c>
      <c r="R110" t="s">
        <v>432</v>
      </c>
      <c r="S110" t="e">
        <f t="shared" si="3"/>
        <v>#NAME?</v>
      </c>
      <c r="T110" t="s">
        <v>71</v>
      </c>
      <c r="U110" t="s">
        <v>70</v>
      </c>
      <c r="V110">
        <v>0.287811</v>
      </c>
      <c r="W110" t="s">
        <v>71</v>
      </c>
      <c r="X110" t="s">
        <v>433</v>
      </c>
      <c r="Y110">
        <v>0</v>
      </c>
      <c r="Z110" t="s">
        <v>72</v>
      </c>
      <c r="AA110">
        <v>0.007372</v>
      </c>
      <c r="AB110" t="s">
        <v>71</v>
      </c>
      <c r="AC110" t="s">
        <v>73</v>
      </c>
      <c r="AD110">
        <v>0.049542</v>
      </c>
      <c r="AE110" t="s">
        <v>71</v>
      </c>
      <c r="AF110" t="s">
        <v>446</v>
      </c>
      <c r="AG110">
        <v>0.210189</v>
      </c>
      <c r="AH110" t="s">
        <v>71</v>
      </c>
      <c r="AI110" t="s">
        <v>74</v>
      </c>
      <c r="AJ110">
        <v>0.006742</v>
      </c>
      <c r="AK110" t="s">
        <v>71</v>
      </c>
      <c r="AL110" t="s">
        <v>437</v>
      </c>
      <c r="AM110">
        <v>1000</v>
      </c>
      <c r="AN110" t="s">
        <v>438</v>
      </c>
      <c r="AO110">
        <v>1000000</v>
      </c>
      <c r="AP110" t="s">
        <v>439</v>
      </c>
      <c r="AQ110">
        <v>5</v>
      </c>
      <c r="AR110" t="s">
        <v>440</v>
      </c>
      <c r="AS110">
        <v>1000</v>
      </c>
      <c r="AT110" t="s">
        <v>441</v>
      </c>
      <c r="AU110">
        <v>20</v>
      </c>
      <c r="AV110" t="s">
        <v>442</v>
      </c>
      <c r="AW110">
        <v>10000</v>
      </c>
      <c r="AX110" t="s">
        <v>443</v>
      </c>
      <c r="AY110">
        <v>500</v>
      </c>
      <c r="AZ110" t="s">
        <v>444</v>
      </c>
      <c r="BA110">
        <v>0</v>
      </c>
      <c r="BB110" t="s">
        <v>445</v>
      </c>
      <c r="BC110">
        <v>1000000</v>
      </c>
    </row>
    <row r="111" spans="1:55">
      <c r="A111">
        <v>1006</v>
      </c>
      <c r="B111" t="s">
        <v>425</v>
      </c>
      <c r="C111">
        <v>1</v>
      </c>
      <c r="D111" t="s">
        <v>426</v>
      </c>
      <c r="E111">
        <v>4359</v>
      </c>
      <c r="F111" t="s">
        <v>427</v>
      </c>
      <c r="G111" t="s">
        <v>428</v>
      </c>
      <c r="H111">
        <v>84.182</v>
      </c>
      <c r="I111" t="s">
        <v>429</v>
      </c>
      <c r="J111">
        <v>0.001702</v>
      </c>
      <c r="K111" t="s">
        <v>71</v>
      </c>
      <c r="L111" t="s">
        <v>430</v>
      </c>
      <c r="M111">
        <v>840.252091</v>
      </c>
      <c r="N111" t="s">
        <v>71</v>
      </c>
      <c r="O111" t="s">
        <v>431</v>
      </c>
      <c r="P111">
        <v>0.002543</v>
      </c>
      <c r="Q111" t="s">
        <v>71</v>
      </c>
      <c r="R111" t="s">
        <v>432</v>
      </c>
      <c r="S111" t="e">
        <f t="shared" si="3"/>
        <v>#NAME?</v>
      </c>
      <c r="T111" t="s">
        <v>71</v>
      </c>
      <c r="U111" t="s">
        <v>70</v>
      </c>
      <c r="V111">
        <v>0.537207</v>
      </c>
      <c r="W111" t="s">
        <v>71</v>
      </c>
      <c r="X111" t="s">
        <v>433</v>
      </c>
      <c r="Y111">
        <v>0</v>
      </c>
      <c r="Z111" t="s">
        <v>72</v>
      </c>
      <c r="AA111">
        <v>0.007549</v>
      </c>
      <c r="AB111" t="s">
        <v>71</v>
      </c>
      <c r="AC111" t="s">
        <v>73</v>
      </c>
      <c r="AD111">
        <v>0.050133</v>
      </c>
      <c r="AE111" t="s">
        <v>71</v>
      </c>
      <c r="AF111" t="s">
        <v>446</v>
      </c>
      <c r="AG111">
        <v>0.458398</v>
      </c>
      <c r="AH111" t="s">
        <v>71</v>
      </c>
      <c r="AI111" t="s">
        <v>74</v>
      </c>
      <c r="AJ111">
        <v>0.00677</v>
      </c>
      <c r="AK111" t="s">
        <v>71</v>
      </c>
      <c r="AL111" t="s">
        <v>437</v>
      </c>
      <c r="AM111">
        <v>1000</v>
      </c>
      <c r="AN111" t="s">
        <v>438</v>
      </c>
      <c r="AO111">
        <v>1000000</v>
      </c>
      <c r="AP111" t="s">
        <v>439</v>
      </c>
      <c r="AQ111">
        <v>5</v>
      </c>
      <c r="AR111" t="s">
        <v>440</v>
      </c>
      <c r="AS111">
        <v>1000</v>
      </c>
      <c r="AT111" t="s">
        <v>441</v>
      </c>
      <c r="AU111">
        <v>20</v>
      </c>
      <c r="AV111" t="s">
        <v>442</v>
      </c>
      <c r="AW111">
        <v>10000</v>
      </c>
      <c r="AX111" t="s">
        <v>443</v>
      </c>
      <c r="AY111">
        <v>200</v>
      </c>
      <c r="AZ111" t="s">
        <v>444</v>
      </c>
      <c r="BA111">
        <v>0</v>
      </c>
      <c r="BB111" t="s">
        <v>445</v>
      </c>
      <c r="BC111">
        <v>1000000</v>
      </c>
    </row>
    <row r="112" spans="1:55">
      <c r="A112">
        <v>1005</v>
      </c>
      <c r="B112" t="s">
        <v>425</v>
      </c>
      <c r="C112">
        <v>1</v>
      </c>
      <c r="D112" t="s">
        <v>426</v>
      </c>
      <c r="E112">
        <v>4359</v>
      </c>
      <c r="F112" t="s">
        <v>427</v>
      </c>
      <c r="G112" t="s">
        <v>428</v>
      </c>
      <c r="H112">
        <v>91.94</v>
      </c>
      <c r="I112" t="s">
        <v>429</v>
      </c>
      <c r="J112">
        <v>0.001334</v>
      </c>
      <c r="K112" t="s">
        <v>71</v>
      </c>
      <c r="L112" t="s">
        <v>430</v>
      </c>
      <c r="M112">
        <v>837.85536</v>
      </c>
      <c r="N112" t="s">
        <v>71</v>
      </c>
      <c r="O112" t="s">
        <v>431</v>
      </c>
      <c r="P112">
        <v>0.002172</v>
      </c>
      <c r="Q112" t="s">
        <v>71</v>
      </c>
      <c r="R112" t="s">
        <v>432</v>
      </c>
      <c r="S112" t="e">
        <f t="shared" si="3"/>
        <v>#NAME?</v>
      </c>
      <c r="T112" t="s">
        <v>71</v>
      </c>
      <c r="U112" t="s">
        <v>70</v>
      </c>
      <c r="V112">
        <v>1.04067</v>
      </c>
      <c r="W112" t="s">
        <v>71</v>
      </c>
      <c r="X112" t="s">
        <v>433</v>
      </c>
      <c r="Y112">
        <v>0</v>
      </c>
      <c r="Z112" t="s">
        <v>72</v>
      </c>
      <c r="AA112">
        <v>0.008566</v>
      </c>
      <c r="AB112" t="s">
        <v>71</v>
      </c>
      <c r="AC112" t="s">
        <v>73</v>
      </c>
      <c r="AD112">
        <v>0.058958</v>
      </c>
      <c r="AE112" t="s">
        <v>71</v>
      </c>
      <c r="AF112" t="s">
        <v>446</v>
      </c>
      <c r="AG112">
        <v>0.95047</v>
      </c>
      <c r="AH112" t="s">
        <v>71</v>
      </c>
      <c r="AI112" t="s">
        <v>74</v>
      </c>
      <c r="AJ112">
        <v>0.006808</v>
      </c>
      <c r="AK112" t="s">
        <v>71</v>
      </c>
      <c r="AL112" t="s">
        <v>437</v>
      </c>
      <c r="AM112">
        <v>1000</v>
      </c>
      <c r="AN112" t="s">
        <v>438</v>
      </c>
      <c r="AO112">
        <v>1000000</v>
      </c>
      <c r="AP112" t="s">
        <v>439</v>
      </c>
      <c r="AQ112">
        <v>5</v>
      </c>
      <c r="AR112" t="s">
        <v>440</v>
      </c>
      <c r="AS112">
        <v>1000</v>
      </c>
      <c r="AT112" t="s">
        <v>441</v>
      </c>
      <c r="AU112">
        <v>20</v>
      </c>
      <c r="AV112" t="s">
        <v>442</v>
      </c>
      <c r="AW112">
        <v>10000</v>
      </c>
      <c r="AX112" t="s">
        <v>443</v>
      </c>
      <c r="AY112">
        <v>100</v>
      </c>
      <c r="AZ112" t="s">
        <v>444</v>
      </c>
      <c r="BA112">
        <v>0</v>
      </c>
      <c r="BB112" t="s">
        <v>445</v>
      </c>
      <c r="BC112">
        <v>1000000</v>
      </c>
    </row>
    <row r="113" spans="1:55">
      <c r="A113">
        <v>1004</v>
      </c>
      <c r="B113" t="s">
        <v>425</v>
      </c>
      <c r="C113">
        <v>1</v>
      </c>
      <c r="D113" t="s">
        <v>426</v>
      </c>
      <c r="E113">
        <v>4359</v>
      </c>
      <c r="F113" t="s">
        <v>427</v>
      </c>
      <c r="G113" t="s">
        <v>428</v>
      </c>
      <c r="H113">
        <v>101.105</v>
      </c>
      <c r="I113" t="s">
        <v>429</v>
      </c>
      <c r="J113">
        <v>0.00133</v>
      </c>
      <c r="K113" t="s">
        <v>71</v>
      </c>
      <c r="L113" t="s">
        <v>430</v>
      </c>
      <c r="M113">
        <v>842.305867</v>
      </c>
      <c r="N113" t="s">
        <v>71</v>
      </c>
      <c r="O113" t="s">
        <v>431</v>
      </c>
      <c r="P113">
        <v>0.002172</v>
      </c>
      <c r="Q113" t="s">
        <v>71</v>
      </c>
      <c r="R113" t="s">
        <v>432</v>
      </c>
      <c r="S113" t="e">
        <f t="shared" si="3"/>
        <v>#NAME?</v>
      </c>
      <c r="T113" t="s">
        <v>71</v>
      </c>
      <c r="U113" t="s">
        <v>70</v>
      </c>
      <c r="V113">
        <v>1.88862</v>
      </c>
      <c r="W113" t="s">
        <v>71</v>
      </c>
      <c r="X113" t="s">
        <v>433</v>
      </c>
      <c r="Y113">
        <v>0</v>
      </c>
      <c r="Z113" t="s">
        <v>72</v>
      </c>
      <c r="AA113">
        <v>0.008258</v>
      </c>
      <c r="AB113" t="s">
        <v>71</v>
      </c>
      <c r="AC113" t="s">
        <v>73</v>
      </c>
      <c r="AD113">
        <v>0.05521</v>
      </c>
      <c r="AE113" t="s">
        <v>71</v>
      </c>
      <c r="AF113" t="s">
        <v>446</v>
      </c>
      <c r="AG113">
        <v>1.803023</v>
      </c>
      <c r="AH113" t="s">
        <v>71</v>
      </c>
      <c r="AI113" t="s">
        <v>74</v>
      </c>
      <c r="AJ113">
        <v>0.006789</v>
      </c>
      <c r="AK113" t="s">
        <v>71</v>
      </c>
      <c r="AL113" t="s">
        <v>437</v>
      </c>
      <c r="AM113">
        <v>1000</v>
      </c>
      <c r="AN113" t="s">
        <v>438</v>
      </c>
      <c r="AO113">
        <v>1000000</v>
      </c>
      <c r="AP113" t="s">
        <v>439</v>
      </c>
      <c r="AQ113">
        <v>5</v>
      </c>
      <c r="AR113" t="s">
        <v>440</v>
      </c>
      <c r="AS113">
        <v>1000</v>
      </c>
      <c r="AT113" t="s">
        <v>441</v>
      </c>
      <c r="AU113">
        <v>20</v>
      </c>
      <c r="AV113" t="s">
        <v>442</v>
      </c>
      <c r="AW113">
        <v>10000</v>
      </c>
      <c r="AX113" t="s">
        <v>443</v>
      </c>
      <c r="AY113">
        <v>50</v>
      </c>
      <c r="AZ113" t="s">
        <v>444</v>
      </c>
      <c r="BA113">
        <v>0</v>
      </c>
      <c r="BB113" t="s">
        <v>445</v>
      </c>
      <c r="BC113">
        <v>1000000</v>
      </c>
    </row>
    <row r="114" spans="1:55">
      <c r="A114">
        <v>1003</v>
      </c>
      <c r="B114" t="s">
        <v>425</v>
      </c>
      <c r="C114">
        <v>1</v>
      </c>
      <c r="D114" t="s">
        <v>426</v>
      </c>
      <c r="E114">
        <v>4359</v>
      </c>
      <c r="F114" t="s">
        <v>427</v>
      </c>
      <c r="G114" t="s">
        <v>428</v>
      </c>
      <c r="H114">
        <v>121.083</v>
      </c>
      <c r="I114" t="s">
        <v>429</v>
      </c>
      <c r="J114">
        <v>0.001295</v>
      </c>
      <c r="K114" t="s">
        <v>71</v>
      </c>
      <c r="L114" t="s">
        <v>430</v>
      </c>
      <c r="M114">
        <v>839.439854</v>
      </c>
      <c r="N114" t="s">
        <v>71</v>
      </c>
      <c r="O114" t="s">
        <v>431</v>
      </c>
      <c r="P114">
        <v>0.002134</v>
      </c>
      <c r="Q114" t="s">
        <v>71</v>
      </c>
      <c r="R114" t="s">
        <v>432</v>
      </c>
      <c r="S114" t="e">
        <f t="shared" si="3"/>
        <v>#NAME?</v>
      </c>
      <c r="T114" t="s">
        <v>71</v>
      </c>
      <c r="U114" t="s">
        <v>70</v>
      </c>
      <c r="V114">
        <v>4.15287</v>
      </c>
      <c r="W114" t="s">
        <v>71</v>
      </c>
      <c r="X114" t="s">
        <v>433</v>
      </c>
      <c r="Y114">
        <v>0</v>
      </c>
      <c r="Z114" t="s">
        <v>72</v>
      </c>
      <c r="AA114">
        <v>0.007886</v>
      </c>
      <c r="AB114" t="s">
        <v>71</v>
      </c>
      <c r="AC114" t="s">
        <v>73</v>
      </c>
      <c r="AD114">
        <v>0.051898</v>
      </c>
      <c r="AE114" t="s">
        <v>71</v>
      </c>
      <c r="AF114" t="s">
        <v>446</v>
      </c>
      <c r="AG114">
        <v>4.071346</v>
      </c>
      <c r="AH114" t="s">
        <v>71</v>
      </c>
      <c r="AI114" t="s">
        <v>74</v>
      </c>
      <c r="AJ114">
        <v>0.006764</v>
      </c>
      <c r="AK114" t="s">
        <v>71</v>
      </c>
      <c r="AL114" t="s">
        <v>437</v>
      </c>
      <c r="AM114">
        <v>1000</v>
      </c>
      <c r="AN114" t="s">
        <v>438</v>
      </c>
      <c r="AO114">
        <v>1000000</v>
      </c>
      <c r="AP114" t="s">
        <v>439</v>
      </c>
      <c r="AQ114">
        <v>5</v>
      </c>
      <c r="AR114" t="s">
        <v>440</v>
      </c>
      <c r="AS114">
        <v>1000</v>
      </c>
      <c r="AT114" t="s">
        <v>441</v>
      </c>
      <c r="AU114">
        <v>20</v>
      </c>
      <c r="AV114" t="s">
        <v>442</v>
      </c>
      <c r="AW114">
        <v>10000</v>
      </c>
      <c r="AX114" t="s">
        <v>443</v>
      </c>
      <c r="AY114">
        <v>20</v>
      </c>
      <c r="AZ114" t="s">
        <v>444</v>
      </c>
      <c r="BA114">
        <v>0</v>
      </c>
      <c r="BB114" t="s">
        <v>445</v>
      </c>
      <c r="BC114">
        <v>1000000</v>
      </c>
    </row>
    <row r="115" spans="1:55">
      <c r="A115">
        <v>1002</v>
      </c>
      <c r="B115" t="s">
        <v>425</v>
      </c>
      <c r="C115">
        <v>1</v>
      </c>
      <c r="D115" t="s">
        <v>426</v>
      </c>
      <c r="E115">
        <v>4359</v>
      </c>
      <c r="F115" t="s">
        <v>427</v>
      </c>
      <c r="G115" t="s">
        <v>428</v>
      </c>
      <c r="H115">
        <v>11.998</v>
      </c>
      <c r="I115" t="s">
        <v>429</v>
      </c>
      <c r="J115">
        <v>0.001413</v>
      </c>
      <c r="K115" t="s">
        <v>71</v>
      </c>
      <c r="L115" t="s">
        <v>430</v>
      </c>
      <c r="M115">
        <v>838.420122</v>
      </c>
      <c r="N115" t="s">
        <v>71</v>
      </c>
      <c r="O115" t="s">
        <v>431</v>
      </c>
      <c r="P115">
        <v>0.002251</v>
      </c>
      <c r="Q115" t="s">
        <v>71</v>
      </c>
      <c r="R115" t="s">
        <v>432</v>
      </c>
      <c r="S115" t="e">
        <f t="shared" si="3"/>
        <v>#NAME?</v>
      </c>
      <c r="T115" t="s">
        <v>71</v>
      </c>
      <c r="U115" t="s">
        <v>70</v>
      </c>
      <c r="V115">
        <v>0.379452</v>
      </c>
      <c r="W115" t="s">
        <v>71</v>
      </c>
      <c r="X115" t="s">
        <v>433</v>
      </c>
      <c r="Y115">
        <v>0</v>
      </c>
      <c r="Z115" t="s">
        <v>72</v>
      </c>
      <c r="AA115">
        <v>0.00602</v>
      </c>
      <c r="AB115" t="s">
        <v>71</v>
      </c>
      <c r="AC115" t="s">
        <v>73</v>
      </c>
      <c r="AD115">
        <v>0.048292</v>
      </c>
      <c r="AE115" t="s">
        <v>71</v>
      </c>
      <c r="AF115" t="s">
        <v>446</v>
      </c>
      <c r="AG115">
        <v>0.306964</v>
      </c>
      <c r="AH115" t="s">
        <v>71</v>
      </c>
      <c r="AI115" t="s">
        <v>74</v>
      </c>
      <c r="AJ115">
        <v>0.006757</v>
      </c>
      <c r="AK115" t="s">
        <v>71</v>
      </c>
      <c r="AL115" t="s">
        <v>437</v>
      </c>
      <c r="AM115">
        <v>1000</v>
      </c>
      <c r="AN115" t="s">
        <v>438</v>
      </c>
      <c r="AO115">
        <v>1000000</v>
      </c>
      <c r="AP115" t="s">
        <v>439</v>
      </c>
      <c r="AQ115">
        <v>5</v>
      </c>
      <c r="AR115" t="s">
        <v>440</v>
      </c>
      <c r="AS115">
        <v>1000</v>
      </c>
      <c r="AT115" t="s">
        <v>441</v>
      </c>
      <c r="AU115">
        <v>20</v>
      </c>
      <c r="AV115" t="s">
        <v>442</v>
      </c>
      <c r="AW115">
        <v>10000</v>
      </c>
      <c r="AX115" t="s">
        <v>443</v>
      </c>
      <c r="AY115">
        <v>200</v>
      </c>
      <c r="AZ115" t="s">
        <v>444</v>
      </c>
      <c r="BA115">
        <v>0</v>
      </c>
      <c r="BB115" t="s">
        <v>445</v>
      </c>
      <c r="BC115">
        <v>1000000</v>
      </c>
    </row>
    <row r="116" spans="1:55">
      <c r="A116">
        <v>1001</v>
      </c>
      <c r="B116" t="s">
        <v>425</v>
      </c>
      <c r="C116">
        <v>1</v>
      </c>
      <c r="D116" t="s">
        <v>426</v>
      </c>
      <c r="E116">
        <v>4359</v>
      </c>
      <c r="F116" t="s">
        <v>427</v>
      </c>
      <c r="G116" t="s">
        <v>428</v>
      </c>
      <c r="H116">
        <v>1751</v>
      </c>
      <c r="I116" t="s">
        <v>429</v>
      </c>
      <c r="J116">
        <v>0.001409</v>
      </c>
      <c r="K116" t="s">
        <v>71</v>
      </c>
      <c r="L116" t="s">
        <v>430</v>
      </c>
      <c r="M116">
        <v>845.704112</v>
      </c>
      <c r="N116" t="s">
        <v>71</v>
      </c>
      <c r="O116" t="s">
        <v>431</v>
      </c>
      <c r="P116">
        <v>0.002255</v>
      </c>
      <c r="Q116" t="s">
        <v>71</v>
      </c>
      <c r="R116" t="s">
        <v>432</v>
      </c>
      <c r="S116" t="e">
        <f t="shared" si="3"/>
        <v>#NAME?</v>
      </c>
      <c r="T116" t="s">
        <v>71</v>
      </c>
      <c r="U116" t="s">
        <v>70</v>
      </c>
      <c r="V116">
        <v>0.316028</v>
      </c>
      <c r="W116" t="s">
        <v>71</v>
      </c>
      <c r="X116" t="s">
        <v>433</v>
      </c>
      <c r="Y116">
        <v>0</v>
      </c>
      <c r="Z116" t="s">
        <v>72</v>
      </c>
      <c r="AA116">
        <v>0.013062</v>
      </c>
      <c r="AB116" t="s">
        <v>71</v>
      </c>
      <c r="AC116" t="s">
        <v>73</v>
      </c>
      <c r="AD116">
        <v>0.125723</v>
      </c>
      <c r="AE116" t="s">
        <v>71</v>
      </c>
      <c r="AF116" t="s">
        <v>446</v>
      </c>
      <c r="AG116">
        <v>0.146891</v>
      </c>
      <c r="AH116" t="s">
        <v>71</v>
      </c>
      <c r="AI116" t="s">
        <v>74</v>
      </c>
      <c r="AJ116">
        <v>0.006719</v>
      </c>
      <c r="AK116" t="s">
        <v>71</v>
      </c>
      <c r="AL116" t="s">
        <v>437</v>
      </c>
      <c r="AM116">
        <v>1000</v>
      </c>
      <c r="AN116" t="s">
        <v>438</v>
      </c>
      <c r="AO116">
        <v>1000000</v>
      </c>
      <c r="AP116" t="s">
        <v>439</v>
      </c>
      <c r="AQ116">
        <v>5</v>
      </c>
      <c r="AR116" t="s">
        <v>440</v>
      </c>
      <c r="AS116">
        <v>10</v>
      </c>
      <c r="AT116" t="s">
        <v>441</v>
      </c>
      <c r="AU116">
        <v>50</v>
      </c>
      <c r="AV116" t="s">
        <v>442</v>
      </c>
      <c r="AW116">
        <v>10000</v>
      </c>
      <c r="AX116" t="s">
        <v>443</v>
      </c>
      <c r="AY116">
        <v>200</v>
      </c>
      <c r="AZ116" t="s">
        <v>444</v>
      </c>
      <c r="BA116">
        <v>0</v>
      </c>
      <c r="BB116" t="s">
        <v>445</v>
      </c>
      <c r="BC116">
        <v>1000000</v>
      </c>
    </row>
    <row r="117" spans="1:55">
      <c r="A117">
        <v>1001</v>
      </c>
      <c r="B117" t="s">
        <v>425</v>
      </c>
      <c r="C117">
        <v>1</v>
      </c>
      <c r="D117" t="s">
        <v>426</v>
      </c>
      <c r="E117">
        <v>4359</v>
      </c>
      <c r="F117" t="s">
        <v>427</v>
      </c>
      <c r="G117" t="s">
        <v>428</v>
      </c>
      <c r="H117">
        <v>151</v>
      </c>
      <c r="I117" t="s">
        <v>429</v>
      </c>
      <c r="J117">
        <v>0.001298</v>
      </c>
      <c r="K117" t="s">
        <v>71</v>
      </c>
      <c r="L117" t="s">
        <v>430</v>
      </c>
      <c r="M117">
        <v>995.075238</v>
      </c>
      <c r="N117" t="s">
        <v>71</v>
      </c>
      <c r="O117" t="s">
        <v>431</v>
      </c>
      <c r="P117">
        <v>0.002293</v>
      </c>
      <c r="Q117" t="s">
        <v>71</v>
      </c>
      <c r="R117" t="s">
        <v>432</v>
      </c>
      <c r="S117" t="e">
        <f t="shared" si="3"/>
        <v>#NAME?</v>
      </c>
      <c r="T117" t="s">
        <v>71</v>
      </c>
      <c r="U117" t="s">
        <v>70</v>
      </c>
      <c r="V117">
        <v>0.523657</v>
      </c>
      <c r="W117" t="s">
        <v>71</v>
      </c>
      <c r="X117" t="s">
        <v>433</v>
      </c>
      <c r="Y117">
        <v>0</v>
      </c>
      <c r="Z117" t="s">
        <v>72</v>
      </c>
      <c r="AA117">
        <v>0.012901</v>
      </c>
      <c r="AB117" t="s">
        <v>71</v>
      </c>
      <c r="AC117" t="s">
        <v>73</v>
      </c>
      <c r="AD117">
        <v>0.207414</v>
      </c>
      <c r="AE117" t="s">
        <v>71</v>
      </c>
      <c r="AF117" t="s">
        <v>446</v>
      </c>
      <c r="AG117">
        <v>0.273676</v>
      </c>
      <c r="AH117" t="s">
        <v>71</v>
      </c>
      <c r="AI117" t="s">
        <v>74</v>
      </c>
      <c r="AJ117">
        <v>0.00672</v>
      </c>
      <c r="AK117" t="s">
        <v>71</v>
      </c>
      <c r="AL117" t="s">
        <v>437</v>
      </c>
      <c r="AM117">
        <v>1000</v>
      </c>
      <c r="AN117" t="s">
        <v>438</v>
      </c>
      <c r="AO117">
        <v>1000000</v>
      </c>
      <c r="AP117" t="s">
        <v>439</v>
      </c>
      <c r="AQ117">
        <v>5</v>
      </c>
      <c r="AR117" t="s">
        <v>440</v>
      </c>
      <c r="AS117">
        <v>10</v>
      </c>
      <c r="AT117" t="s">
        <v>441</v>
      </c>
      <c r="AU117">
        <v>50</v>
      </c>
      <c r="AV117" t="s">
        <v>442</v>
      </c>
      <c r="AW117">
        <v>10000</v>
      </c>
      <c r="AX117" t="s">
        <v>443</v>
      </c>
      <c r="AY117">
        <v>200</v>
      </c>
      <c r="AZ117" t="s">
        <v>444</v>
      </c>
      <c r="BA117">
        <v>0</v>
      </c>
      <c r="BB117" t="s">
        <v>445</v>
      </c>
      <c r="BC117">
        <v>1000000</v>
      </c>
    </row>
    <row r="118" spans="1:55">
      <c r="A118">
        <v>1001</v>
      </c>
      <c r="B118" t="s">
        <v>425</v>
      </c>
      <c r="C118">
        <v>1</v>
      </c>
      <c r="D118" t="s">
        <v>426</v>
      </c>
      <c r="E118">
        <v>4359</v>
      </c>
      <c r="F118" t="s">
        <v>427</v>
      </c>
      <c r="G118" t="s">
        <v>428</v>
      </c>
      <c r="H118">
        <v>9.1</v>
      </c>
      <c r="I118" t="s">
        <v>429</v>
      </c>
      <c r="J118">
        <v>0.001356</v>
      </c>
      <c r="K118" t="s">
        <v>71</v>
      </c>
      <c r="L118" t="s">
        <v>430</v>
      </c>
      <c r="M118">
        <v>1073.095034</v>
      </c>
      <c r="N118" t="s">
        <v>71</v>
      </c>
      <c r="O118" t="s">
        <v>431</v>
      </c>
      <c r="P118">
        <v>0.002429</v>
      </c>
      <c r="Q118" t="s">
        <v>71</v>
      </c>
      <c r="R118" t="s">
        <v>432</v>
      </c>
      <c r="S118" t="e">
        <f t="shared" si="3"/>
        <v>#NAME?</v>
      </c>
      <c r="T118" t="s">
        <v>71</v>
      </c>
      <c r="U118" t="s">
        <v>70</v>
      </c>
      <c r="V118">
        <v>1.003921</v>
      </c>
      <c r="W118" t="s">
        <v>71</v>
      </c>
      <c r="X118" t="s">
        <v>433</v>
      </c>
      <c r="Y118">
        <v>0</v>
      </c>
      <c r="Z118" t="s">
        <v>72</v>
      </c>
      <c r="AA118">
        <v>0.014337</v>
      </c>
      <c r="AB118" t="s">
        <v>71</v>
      </c>
      <c r="AC118" t="s">
        <v>73</v>
      </c>
      <c r="AD118">
        <v>0.210893</v>
      </c>
      <c r="AE118" t="s">
        <v>71</v>
      </c>
      <c r="AF118" t="s">
        <v>446</v>
      </c>
      <c r="AG118">
        <v>0.747413</v>
      </c>
      <c r="AH118" t="s">
        <v>71</v>
      </c>
      <c r="AI118" t="s">
        <v>74</v>
      </c>
      <c r="AJ118">
        <v>0.006784</v>
      </c>
      <c r="AK118" t="s">
        <v>71</v>
      </c>
      <c r="AL118" t="s">
        <v>437</v>
      </c>
      <c r="AM118">
        <v>1000</v>
      </c>
      <c r="AN118" t="s">
        <v>438</v>
      </c>
      <c r="AO118">
        <v>1000000</v>
      </c>
      <c r="AP118" t="s">
        <v>439</v>
      </c>
      <c r="AQ118">
        <v>5</v>
      </c>
      <c r="AR118" t="s">
        <v>440</v>
      </c>
      <c r="AS118">
        <v>10</v>
      </c>
      <c r="AT118" t="s">
        <v>441</v>
      </c>
      <c r="AU118">
        <v>50</v>
      </c>
      <c r="AV118" t="s">
        <v>442</v>
      </c>
      <c r="AW118">
        <v>10000</v>
      </c>
      <c r="AX118" t="s">
        <v>443</v>
      </c>
      <c r="AY118">
        <v>100</v>
      </c>
      <c r="AZ118" t="s">
        <v>444</v>
      </c>
      <c r="BA118">
        <v>0</v>
      </c>
      <c r="BB118" t="s">
        <v>445</v>
      </c>
      <c r="BC118">
        <v>1000000</v>
      </c>
    </row>
    <row r="119" spans="1:55">
      <c r="A119">
        <v>1001</v>
      </c>
      <c r="B119" t="s">
        <v>425</v>
      </c>
      <c r="C119">
        <v>4</v>
      </c>
      <c r="D119" t="s">
        <v>426</v>
      </c>
      <c r="E119">
        <v>37814</v>
      </c>
      <c r="F119" t="s">
        <v>427</v>
      </c>
      <c r="G119" t="s">
        <v>428</v>
      </c>
      <c r="H119">
        <v>0</v>
      </c>
      <c r="I119" t="s">
        <v>429</v>
      </c>
      <c r="J119">
        <v>0.002652</v>
      </c>
      <c r="K119" t="s">
        <v>71</v>
      </c>
      <c r="L119" t="s">
        <v>430</v>
      </c>
      <c r="M119">
        <v>9264.584778</v>
      </c>
      <c r="N119" t="s">
        <v>71</v>
      </c>
      <c r="O119" t="s">
        <v>431</v>
      </c>
      <c r="P119">
        <v>0.011916</v>
      </c>
      <c r="Q119" t="s">
        <v>71</v>
      </c>
      <c r="R119" t="s">
        <v>432</v>
      </c>
      <c r="S119" t="e">
        <f t="shared" si="3"/>
        <v>#NAME?</v>
      </c>
      <c r="T119" t="s">
        <v>71</v>
      </c>
      <c r="U119" t="s">
        <v>70</v>
      </c>
      <c r="V119">
        <v>1.043397</v>
      </c>
      <c r="W119" t="s">
        <v>71</v>
      </c>
      <c r="X119" t="s">
        <v>433</v>
      </c>
      <c r="Y119">
        <v>0</v>
      </c>
      <c r="Z119" t="s">
        <v>72</v>
      </c>
      <c r="AA119">
        <v>0.018098</v>
      </c>
      <c r="AB119" t="s">
        <v>71</v>
      </c>
      <c r="AC119" t="s">
        <v>73</v>
      </c>
      <c r="AD119">
        <v>0.17146</v>
      </c>
      <c r="AE119" t="s">
        <v>71</v>
      </c>
      <c r="AF119" t="s">
        <v>446</v>
      </c>
      <c r="AG119">
        <v>0.82204</v>
      </c>
      <c r="AH119" t="s">
        <v>71</v>
      </c>
      <c r="AI119" t="s">
        <v>74</v>
      </c>
      <c r="AJ119">
        <v>0.006746</v>
      </c>
      <c r="AK119" t="s">
        <v>71</v>
      </c>
      <c r="AL119" t="s">
        <v>437</v>
      </c>
      <c r="AM119">
        <v>1000</v>
      </c>
      <c r="AN119" t="s">
        <v>438</v>
      </c>
      <c r="AO119">
        <v>1000000</v>
      </c>
      <c r="AP119" t="s">
        <v>439</v>
      </c>
      <c r="AQ119">
        <v>10</v>
      </c>
      <c r="AR119" t="s">
        <v>440</v>
      </c>
      <c r="AS119">
        <v>10</v>
      </c>
      <c r="AT119" t="s">
        <v>441</v>
      </c>
      <c r="AU119">
        <v>50</v>
      </c>
      <c r="AV119" t="s">
        <v>442</v>
      </c>
      <c r="AW119">
        <v>10000</v>
      </c>
      <c r="AX119" t="s">
        <v>443</v>
      </c>
      <c r="AY119">
        <v>100</v>
      </c>
      <c r="AZ119" t="s">
        <v>444</v>
      </c>
      <c r="BA119">
        <v>0</v>
      </c>
      <c r="BB119" t="s">
        <v>445</v>
      </c>
      <c r="BC119">
        <v>1000000</v>
      </c>
    </row>
    <row r="120" spans="1:55">
      <c r="A120">
        <v>999</v>
      </c>
      <c r="B120" t="s">
        <v>425</v>
      </c>
      <c r="C120">
        <v>1</v>
      </c>
      <c r="D120" t="s">
        <v>426</v>
      </c>
      <c r="E120">
        <v>4436</v>
      </c>
      <c r="F120" t="s">
        <v>427</v>
      </c>
      <c r="G120" t="s">
        <v>428</v>
      </c>
      <c r="H120">
        <v>0</v>
      </c>
      <c r="I120" t="s">
        <v>429</v>
      </c>
      <c r="J120">
        <v>0.0026</v>
      </c>
      <c r="K120" t="s">
        <v>71</v>
      </c>
      <c r="L120" t="s">
        <v>430</v>
      </c>
      <c r="M120">
        <v>1148.020435</v>
      </c>
      <c r="N120" t="s">
        <v>71</v>
      </c>
      <c r="O120" t="s">
        <v>431</v>
      </c>
      <c r="P120">
        <v>0.003748</v>
      </c>
      <c r="Q120" t="s">
        <v>71</v>
      </c>
      <c r="R120" t="s">
        <v>432</v>
      </c>
      <c r="S120" t="e">
        <f t="shared" si="3"/>
        <v>#NAME?</v>
      </c>
      <c r="T120" t="s">
        <v>71</v>
      </c>
      <c r="U120" t="s">
        <v>70</v>
      </c>
      <c r="V120">
        <v>82.620222</v>
      </c>
      <c r="W120" t="s">
        <v>71</v>
      </c>
      <c r="X120" t="s">
        <v>433</v>
      </c>
      <c r="Y120">
        <v>0</v>
      </c>
      <c r="Z120" t="s">
        <v>72</v>
      </c>
      <c r="AA120">
        <v>0.011452</v>
      </c>
      <c r="AB120" t="s">
        <v>71</v>
      </c>
      <c r="AC120" t="s">
        <v>73</v>
      </c>
      <c r="AD120">
        <v>0.123608</v>
      </c>
      <c r="AE120" t="s">
        <v>71</v>
      </c>
      <c r="AF120" t="s">
        <v>446</v>
      </c>
      <c r="AG120">
        <v>82.460392</v>
      </c>
      <c r="AH120" t="s">
        <v>71</v>
      </c>
      <c r="AI120" t="s">
        <v>74</v>
      </c>
      <c r="AJ120">
        <v>0.003415</v>
      </c>
      <c r="AK120" t="s">
        <v>71</v>
      </c>
      <c r="AL120" t="s">
        <v>437</v>
      </c>
      <c r="AM120">
        <v>1000</v>
      </c>
      <c r="AN120" t="s">
        <v>438</v>
      </c>
      <c r="AO120">
        <v>1000000</v>
      </c>
      <c r="AP120" t="s">
        <v>439</v>
      </c>
      <c r="AQ120">
        <v>10</v>
      </c>
      <c r="AR120" t="s">
        <v>440</v>
      </c>
      <c r="AS120">
        <v>1000</v>
      </c>
      <c r="AT120" t="s">
        <v>441</v>
      </c>
      <c r="AU120">
        <v>20</v>
      </c>
      <c r="AV120" t="s">
        <v>442</v>
      </c>
      <c r="AW120">
        <v>10000</v>
      </c>
      <c r="AX120" t="s">
        <v>443</v>
      </c>
      <c r="AY120">
        <v>1</v>
      </c>
      <c r="AZ120" t="s">
        <v>444</v>
      </c>
      <c r="BA120">
        <v>0</v>
      </c>
      <c r="BB120" t="s">
        <v>445</v>
      </c>
      <c r="BC120">
        <v>1000000</v>
      </c>
    </row>
    <row r="121" spans="1:55">
      <c r="A121">
        <v>998</v>
      </c>
      <c r="B121" t="s">
        <v>425</v>
      </c>
      <c r="C121">
        <v>4</v>
      </c>
      <c r="D121" t="s">
        <v>426</v>
      </c>
      <c r="E121">
        <v>37814</v>
      </c>
      <c r="F121" t="s">
        <v>427</v>
      </c>
      <c r="G121" t="s">
        <v>428</v>
      </c>
      <c r="H121">
        <v>0</v>
      </c>
      <c r="I121" t="s">
        <v>429</v>
      </c>
      <c r="J121">
        <v>0.002785</v>
      </c>
      <c r="K121" t="s">
        <v>71</v>
      </c>
      <c r="L121" t="s">
        <v>430</v>
      </c>
      <c r="M121">
        <v>5041.7625</v>
      </c>
      <c r="N121" t="s">
        <v>71</v>
      </c>
      <c r="O121" t="s">
        <v>431</v>
      </c>
      <c r="P121">
        <v>0.007827</v>
      </c>
      <c r="Q121" t="s">
        <v>71</v>
      </c>
      <c r="R121" t="s">
        <v>432</v>
      </c>
      <c r="S121" t="e">
        <f t="shared" si="3"/>
        <v>#NAME?</v>
      </c>
      <c r="T121" t="s">
        <v>71</v>
      </c>
      <c r="U121" t="s">
        <v>70</v>
      </c>
      <c r="V121">
        <v>82.545594</v>
      </c>
      <c r="W121" t="s">
        <v>71</v>
      </c>
      <c r="X121" t="s">
        <v>433</v>
      </c>
      <c r="Y121">
        <v>0</v>
      </c>
      <c r="Z121" t="s">
        <v>72</v>
      </c>
      <c r="AA121">
        <v>0.026716</v>
      </c>
      <c r="AB121" t="s">
        <v>71</v>
      </c>
      <c r="AC121" t="s">
        <v>73</v>
      </c>
      <c r="AD121">
        <v>0.193012</v>
      </c>
      <c r="AE121" t="s">
        <v>71</v>
      </c>
      <c r="AF121" t="s">
        <v>446</v>
      </c>
      <c r="AG121">
        <v>82.280869</v>
      </c>
      <c r="AH121" t="s">
        <v>71</v>
      </c>
      <c r="AI121" t="s">
        <v>74</v>
      </c>
      <c r="AJ121">
        <v>0.003409</v>
      </c>
      <c r="AK121" t="s">
        <v>71</v>
      </c>
      <c r="AL121" t="s">
        <v>437</v>
      </c>
      <c r="AM121">
        <v>1000</v>
      </c>
      <c r="AN121" t="s">
        <v>438</v>
      </c>
      <c r="AO121">
        <v>1000000</v>
      </c>
      <c r="AP121" t="s">
        <v>439</v>
      </c>
      <c r="AQ121">
        <v>10</v>
      </c>
      <c r="AR121" t="s">
        <v>440</v>
      </c>
      <c r="AS121">
        <v>10</v>
      </c>
      <c r="AT121" t="s">
        <v>441</v>
      </c>
      <c r="AU121">
        <v>50</v>
      </c>
      <c r="AV121" t="s">
        <v>442</v>
      </c>
      <c r="AW121">
        <v>10000</v>
      </c>
      <c r="AX121" t="s">
        <v>443</v>
      </c>
      <c r="AY121">
        <v>1</v>
      </c>
      <c r="AZ121" t="s">
        <v>444</v>
      </c>
      <c r="BA121">
        <v>0</v>
      </c>
      <c r="BB121" t="s">
        <v>445</v>
      </c>
      <c r="BC121">
        <v>1000000</v>
      </c>
    </row>
    <row r="122" spans="1:55">
      <c r="A122">
        <v>997</v>
      </c>
      <c r="B122" t="s">
        <v>425</v>
      </c>
      <c r="C122">
        <v>1</v>
      </c>
      <c r="D122" t="s">
        <v>426</v>
      </c>
      <c r="E122">
        <v>580</v>
      </c>
      <c r="F122" t="s">
        <v>427</v>
      </c>
      <c r="G122" t="s">
        <v>428</v>
      </c>
      <c r="H122">
        <v>0</v>
      </c>
      <c r="I122" t="s">
        <v>429</v>
      </c>
      <c r="J122">
        <v>0.001479</v>
      </c>
      <c r="K122" t="s">
        <v>71</v>
      </c>
      <c r="L122" t="s">
        <v>430</v>
      </c>
      <c r="M122">
        <v>219.281137</v>
      </c>
      <c r="N122" t="s">
        <v>71</v>
      </c>
      <c r="O122" t="s">
        <v>431</v>
      </c>
      <c r="P122">
        <v>0.001698</v>
      </c>
      <c r="Q122" t="s">
        <v>71</v>
      </c>
      <c r="R122" t="s">
        <v>432</v>
      </c>
      <c r="S122" t="e">
        <f t="shared" si="3"/>
        <v>#NAME?</v>
      </c>
      <c r="T122" t="s">
        <v>71</v>
      </c>
      <c r="U122" t="s">
        <v>70</v>
      </c>
      <c r="V122">
        <v>8.844739</v>
      </c>
      <c r="W122" t="s">
        <v>71</v>
      </c>
      <c r="X122" t="s">
        <v>433</v>
      </c>
      <c r="Y122">
        <v>0</v>
      </c>
      <c r="Z122" t="s">
        <v>72</v>
      </c>
      <c r="AA122">
        <v>0.031958</v>
      </c>
      <c r="AB122" t="s">
        <v>71</v>
      </c>
      <c r="AC122" t="s">
        <v>73</v>
      </c>
      <c r="AD122">
        <v>0.85758</v>
      </c>
      <c r="AE122" t="s">
        <v>71</v>
      </c>
      <c r="AF122" t="s">
        <v>446</v>
      </c>
      <c r="AG122">
        <v>7.918943</v>
      </c>
      <c r="AH122" t="s">
        <v>71</v>
      </c>
      <c r="AI122" t="s">
        <v>74</v>
      </c>
      <c r="AJ122">
        <v>0.003385</v>
      </c>
      <c r="AK122" t="s">
        <v>71</v>
      </c>
      <c r="AL122" t="s">
        <v>437</v>
      </c>
      <c r="AM122">
        <v>1000</v>
      </c>
      <c r="AN122" t="s">
        <v>438</v>
      </c>
      <c r="AO122">
        <v>1000000</v>
      </c>
      <c r="AP122" t="s">
        <v>439</v>
      </c>
      <c r="AQ122">
        <v>10</v>
      </c>
      <c r="AR122" t="s">
        <v>440</v>
      </c>
      <c r="AS122">
        <v>1000</v>
      </c>
      <c r="AT122" t="s">
        <v>441</v>
      </c>
      <c r="AU122">
        <v>50</v>
      </c>
      <c r="AV122" t="s">
        <v>442</v>
      </c>
      <c r="AW122">
        <v>1000</v>
      </c>
      <c r="AX122" t="s">
        <v>443</v>
      </c>
      <c r="AY122">
        <v>1</v>
      </c>
      <c r="AZ122" t="s">
        <v>444</v>
      </c>
      <c r="BA122">
        <v>0</v>
      </c>
      <c r="BB122" t="s">
        <v>445</v>
      </c>
      <c r="BC122">
        <v>1000000</v>
      </c>
    </row>
    <row r="123" spans="1:55">
      <c r="A123">
        <v>996</v>
      </c>
      <c r="B123" t="s">
        <v>425</v>
      </c>
      <c r="C123">
        <v>0</v>
      </c>
      <c r="D123" t="s">
        <v>426</v>
      </c>
      <c r="E123">
        <v>158</v>
      </c>
      <c r="F123" t="s">
        <v>427</v>
      </c>
      <c r="G123" t="s">
        <v>428</v>
      </c>
      <c r="H123">
        <v>49.629</v>
      </c>
      <c r="I123" t="s">
        <v>429</v>
      </c>
      <c r="J123">
        <v>0.000267</v>
      </c>
      <c r="K123" t="s">
        <v>71</v>
      </c>
      <c r="L123" t="s">
        <v>430</v>
      </c>
      <c r="M123">
        <v>10.994265</v>
      </c>
      <c r="N123" t="s">
        <v>71</v>
      </c>
      <c r="O123" t="s">
        <v>431</v>
      </c>
      <c r="P123">
        <v>0.000278</v>
      </c>
      <c r="Q123" t="s">
        <v>71</v>
      </c>
      <c r="R123" t="s">
        <v>432</v>
      </c>
      <c r="S123" t="e">
        <f t="shared" ref="S123:S154" si="4">-nan</f>
        <v>#NAME?</v>
      </c>
      <c r="T123" t="s">
        <v>71</v>
      </c>
      <c r="U123" t="s">
        <v>70</v>
      </c>
      <c r="V123">
        <v>1.467137</v>
      </c>
      <c r="W123" t="s">
        <v>71</v>
      </c>
      <c r="X123" t="s">
        <v>433</v>
      </c>
      <c r="Y123">
        <v>0</v>
      </c>
      <c r="Z123" t="s">
        <v>72</v>
      </c>
      <c r="AA123">
        <v>0.022807</v>
      </c>
      <c r="AB123" t="s">
        <v>71</v>
      </c>
      <c r="AC123" t="s">
        <v>73</v>
      </c>
      <c r="AD123">
        <v>1.383947</v>
      </c>
      <c r="AE123" t="s">
        <v>71</v>
      </c>
      <c r="AF123" t="s">
        <v>446</v>
      </c>
      <c r="AG123">
        <v>0.050855</v>
      </c>
      <c r="AH123" t="s">
        <v>71</v>
      </c>
      <c r="AI123" t="s">
        <v>74</v>
      </c>
      <c r="AJ123">
        <v>0.003409</v>
      </c>
      <c r="AK123" t="s">
        <v>71</v>
      </c>
      <c r="AL123" t="s">
        <v>437</v>
      </c>
      <c r="AM123">
        <v>1000</v>
      </c>
      <c r="AN123" t="s">
        <v>438</v>
      </c>
      <c r="AO123">
        <v>1000000</v>
      </c>
      <c r="AP123" t="s">
        <v>439</v>
      </c>
      <c r="AQ123">
        <v>10</v>
      </c>
      <c r="AR123" t="s">
        <v>440</v>
      </c>
      <c r="AS123">
        <v>1000</v>
      </c>
      <c r="AT123" t="s">
        <v>441</v>
      </c>
      <c r="AU123">
        <v>10</v>
      </c>
      <c r="AV123" t="s">
        <v>442</v>
      </c>
      <c r="AW123">
        <v>20</v>
      </c>
      <c r="AX123" t="s">
        <v>443</v>
      </c>
      <c r="AY123">
        <v>2</v>
      </c>
      <c r="AZ123" t="s">
        <v>444</v>
      </c>
      <c r="BA123">
        <v>0</v>
      </c>
      <c r="BB123" t="s">
        <v>445</v>
      </c>
      <c r="BC123">
        <v>1000000</v>
      </c>
    </row>
    <row r="124" spans="1:55">
      <c r="A124">
        <v>995</v>
      </c>
      <c r="B124" t="s">
        <v>425</v>
      </c>
      <c r="C124">
        <v>1</v>
      </c>
      <c r="D124" t="s">
        <v>426</v>
      </c>
      <c r="E124">
        <v>161</v>
      </c>
      <c r="F124" t="s">
        <v>427</v>
      </c>
      <c r="G124" t="s">
        <v>428</v>
      </c>
      <c r="H124">
        <v>50.487</v>
      </c>
      <c r="I124" t="s">
        <v>429</v>
      </c>
      <c r="J124">
        <v>0.000272</v>
      </c>
      <c r="K124" t="s">
        <v>71</v>
      </c>
      <c r="L124" t="s">
        <v>430</v>
      </c>
      <c r="M124">
        <v>21.364456</v>
      </c>
      <c r="N124" t="s">
        <v>71</v>
      </c>
      <c r="O124" t="s">
        <v>431</v>
      </c>
      <c r="P124">
        <v>0.000293</v>
      </c>
      <c r="Q124" t="s">
        <v>71</v>
      </c>
      <c r="R124" t="s">
        <v>432</v>
      </c>
      <c r="S124" t="e">
        <f t="shared" si="4"/>
        <v>#NAME?</v>
      </c>
      <c r="T124" t="s">
        <v>71</v>
      </c>
      <c r="U124" t="s">
        <v>70</v>
      </c>
      <c r="V124">
        <v>0.818537</v>
      </c>
      <c r="W124" t="s">
        <v>71</v>
      </c>
      <c r="X124" t="s">
        <v>433</v>
      </c>
      <c r="Y124">
        <v>0</v>
      </c>
      <c r="Z124" t="s">
        <v>72</v>
      </c>
      <c r="AA124">
        <v>0.022659</v>
      </c>
      <c r="AB124" t="s">
        <v>71</v>
      </c>
      <c r="AC124" t="s">
        <v>73</v>
      </c>
      <c r="AD124">
        <v>0.714509</v>
      </c>
      <c r="AE124" t="s">
        <v>71</v>
      </c>
      <c r="AF124" t="s">
        <v>446</v>
      </c>
      <c r="AG124">
        <v>0.071938</v>
      </c>
      <c r="AH124" t="s">
        <v>71</v>
      </c>
      <c r="AI124" t="s">
        <v>74</v>
      </c>
      <c r="AJ124">
        <v>0.003404</v>
      </c>
      <c r="AK124" t="s">
        <v>71</v>
      </c>
      <c r="AL124" t="s">
        <v>437</v>
      </c>
      <c r="AM124">
        <v>1000</v>
      </c>
      <c r="AN124" t="s">
        <v>438</v>
      </c>
      <c r="AO124">
        <v>1000000</v>
      </c>
      <c r="AP124" t="s">
        <v>439</v>
      </c>
      <c r="AQ124">
        <v>10</v>
      </c>
      <c r="AR124" t="s">
        <v>440</v>
      </c>
      <c r="AS124">
        <v>1000</v>
      </c>
      <c r="AT124" t="s">
        <v>441</v>
      </c>
      <c r="AU124">
        <v>10</v>
      </c>
      <c r="AV124" t="s">
        <v>442</v>
      </c>
      <c r="AW124">
        <v>20</v>
      </c>
      <c r="AX124" t="s">
        <v>443</v>
      </c>
      <c r="AY124">
        <v>2</v>
      </c>
      <c r="AZ124" t="s">
        <v>444</v>
      </c>
      <c r="BA124">
        <v>0</v>
      </c>
      <c r="BB124" t="s">
        <v>445</v>
      </c>
      <c r="BC124">
        <v>1000000</v>
      </c>
    </row>
    <row r="125" spans="1:55">
      <c r="A125">
        <v>994</v>
      </c>
      <c r="B125" t="s">
        <v>425</v>
      </c>
      <c r="C125">
        <v>2</v>
      </c>
      <c r="D125" t="s">
        <v>426</v>
      </c>
      <c r="E125">
        <v>170</v>
      </c>
      <c r="F125" t="s">
        <v>427</v>
      </c>
      <c r="G125" t="s">
        <v>428</v>
      </c>
      <c r="H125">
        <v>48.459</v>
      </c>
      <c r="I125" t="s">
        <v>429</v>
      </c>
      <c r="J125">
        <v>0.00027</v>
      </c>
      <c r="K125" t="s">
        <v>71</v>
      </c>
      <c r="L125" t="s">
        <v>430</v>
      </c>
      <c r="M125">
        <v>38.967988</v>
      </c>
      <c r="N125" t="s">
        <v>71</v>
      </c>
      <c r="O125" t="s">
        <v>431</v>
      </c>
      <c r="P125">
        <v>0.000309</v>
      </c>
      <c r="Q125" t="s">
        <v>71</v>
      </c>
      <c r="R125" t="s">
        <v>432</v>
      </c>
      <c r="S125" t="e">
        <f t="shared" si="4"/>
        <v>#NAME?</v>
      </c>
      <c r="T125" t="s">
        <v>71</v>
      </c>
      <c r="U125" t="s">
        <v>70</v>
      </c>
      <c r="V125">
        <v>0.487523</v>
      </c>
      <c r="W125" t="s">
        <v>71</v>
      </c>
      <c r="X125" t="s">
        <v>433</v>
      </c>
      <c r="Y125">
        <v>0</v>
      </c>
      <c r="Z125" t="s">
        <v>72</v>
      </c>
      <c r="AA125">
        <v>0.02274</v>
      </c>
      <c r="AB125" t="s">
        <v>71</v>
      </c>
      <c r="AC125" t="s">
        <v>73</v>
      </c>
      <c r="AD125">
        <v>0.372173</v>
      </c>
      <c r="AE125" t="s">
        <v>71</v>
      </c>
      <c r="AF125" t="s">
        <v>446</v>
      </c>
      <c r="AG125">
        <v>0.083632</v>
      </c>
      <c r="AH125" t="s">
        <v>71</v>
      </c>
      <c r="AI125" t="s">
        <v>74</v>
      </c>
      <c r="AJ125">
        <v>0.003414</v>
      </c>
      <c r="AK125" t="s">
        <v>71</v>
      </c>
      <c r="AL125" t="s">
        <v>437</v>
      </c>
      <c r="AM125">
        <v>1000</v>
      </c>
      <c r="AN125" t="s">
        <v>438</v>
      </c>
      <c r="AO125">
        <v>1000000</v>
      </c>
      <c r="AP125" t="s">
        <v>439</v>
      </c>
      <c r="AQ125">
        <v>10</v>
      </c>
      <c r="AR125" t="s">
        <v>440</v>
      </c>
      <c r="AS125">
        <v>1000</v>
      </c>
      <c r="AT125" t="s">
        <v>441</v>
      </c>
      <c r="AU125">
        <v>10</v>
      </c>
      <c r="AV125" t="s">
        <v>442</v>
      </c>
      <c r="AW125">
        <v>20</v>
      </c>
      <c r="AX125" t="s">
        <v>443</v>
      </c>
      <c r="AY125">
        <v>2</v>
      </c>
      <c r="AZ125" t="s">
        <v>444</v>
      </c>
      <c r="BA125">
        <v>0</v>
      </c>
      <c r="BB125" t="s">
        <v>445</v>
      </c>
      <c r="BC125">
        <v>1000000</v>
      </c>
    </row>
    <row r="126" spans="1:55">
      <c r="A126">
        <v>993</v>
      </c>
      <c r="B126" t="s">
        <v>425</v>
      </c>
      <c r="C126">
        <v>3</v>
      </c>
      <c r="D126" t="s">
        <v>426</v>
      </c>
      <c r="E126">
        <v>189</v>
      </c>
      <c r="F126" t="s">
        <v>427</v>
      </c>
      <c r="G126" t="s">
        <v>428</v>
      </c>
      <c r="H126">
        <v>49.444</v>
      </c>
      <c r="I126" t="s">
        <v>429</v>
      </c>
      <c r="J126">
        <v>0.000275</v>
      </c>
      <c r="K126" t="s">
        <v>71</v>
      </c>
      <c r="L126" t="s">
        <v>430</v>
      </c>
      <c r="M126">
        <v>84.73332</v>
      </c>
      <c r="N126" t="s">
        <v>71</v>
      </c>
      <c r="O126" t="s">
        <v>431</v>
      </c>
      <c r="P126">
        <v>0.00036</v>
      </c>
      <c r="Q126" t="s">
        <v>71</v>
      </c>
      <c r="R126" t="s">
        <v>432</v>
      </c>
      <c r="S126" t="e">
        <f t="shared" si="4"/>
        <v>#NAME?</v>
      </c>
      <c r="T126" t="s">
        <v>71</v>
      </c>
      <c r="U126" t="s">
        <v>70</v>
      </c>
      <c r="V126">
        <v>0.331915</v>
      </c>
      <c r="W126" t="s">
        <v>71</v>
      </c>
      <c r="X126" t="s">
        <v>433</v>
      </c>
      <c r="Y126">
        <v>0</v>
      </c>
      <c r="Z126" t="s">
        <v>72</v>
      </c>
      <c r="AA126">
        <v>0.023103</v>
      </c>
      <c r="AB126" t="s">
        <v>71</v>
      </c>
      <c r="AC126" t="s">
        <v>73</v>
      </c>
      <c r="AD126">
        <v>0.207793</v>
      </c>
      <c r="AE126" t="s">
        <v>71</v>
      </c>
      <c r="AF126" t="s">
        <v>446</v>
      </c>
      <c r="AG126">
        <v>0.09226</v>
      </c>
      <c r="AH126" t="s">
        <v>71</v>
      </c>
      <c r="AI126" t="s">
        <v>74</v>
      </c>
      <c r="AJ126">
        <v>0.003411</v>
      </c>
      <c r="AK126" t="s">
        <v>71</v>
      </c>
      <c r="AL126" t="s">
        <v>437</v>
      </c>
      <c r="AM126">
        <v>1000</v>
      </c>
      <c r="AN126" t="s">
        <v>438</v>
      </c>
      <c r="AO126">
        <v>1000000</v>
      </c>
      <c r="AP126" t="s">
        <v>439</v>
      </c>
      <c r="AQ126">
        <v>10</v>
      </c>
      <c r="AR126" t="s">
        <v>440</v>
      </c>
      <c r="AS126">
        <v>1000</v>
      </c>
      <c r="AT126" t="s">
        <v>441</v>
      </c>
      <c r="AU126">
        <v>10</v>
      </c>
      <c r="AV126" t="s">
        <v>442</v>
      </c>
      <c r="AW126">
        <v>20</v>
      </c>
      <c r="AX126" t="s">
        <v>443</v>
      </c>
      <c r="AY126">
        <v>2</v>
      </c>
      <c r="AZ126" t="s">
        <v>444</v>
      </c>
      <c r="BA126">
        <v>0</v>
      </c>
      <c r="BB126" t="s">
        <v>445</v>
      </c>
      <c r="BC126">
        <v>1000000</v>
      </c>
    </row>
    <row r="127" spans="1:55">
      <c r="A127">
        <v>992</v>
      </c>
      <c r="B127" t="s">
        <v>425</v>
      </c>
      <c r="C127">
        <v>4</v>
      </c>
      <c r="D127" t="s">
        <v>426</v>
      </c>
      <c r="E127">
        <v>227</v>
      </c>
      <c r="F127" t="s">
        <v>427</v>
      </c>
      <c r="G127" t="s">
        <v>428</v>
      </c>
      <c r="H127">
        <v>57.21</v>
      </c>
      <c r="I127" t="s">
        <v>429</v>
      </c>
      <c r="J127">
        <v>0.000267</v>
      </c>
      <c r="K127" t="s">
        <v>71</v>
      </c>
      <c r="L127" t="s">
        <v>430</v>
      </c>
      <c r="M127">
        <v>166.784094</v>
      </c>
      <c r="N127" t="s">
        <v>71</v>
      </c>
      <c r="O127" t="s">
        <v>431</v>
      </c>
      <c r="P127">
        <v>0.000433</v>
      </c>
      <c r="Q127" t="s">
        <v>71</v>
      </c>
      <c r="R127" t="s">
        <v>432</v>
      </c>
      <c r="S127" t="e">
        <f t="shared" si="4"/>
        <v>#NAME?</v>
      </c>
      <c r="T127" t="s">
        <v>71</v>
      </c>
      <c r="U127" t="s">
        <v>70</v>
      </c>
      <c r="V127">
        <v>0.243528</v>
      </c>
      <c r="W127" t="s">
        <v>71</v>
      </c>
      <c r="X127" t="s">
        <v>433</v>
      </c>
      <c r="Y127">
        <v>0</v>
      </c>
      <c r="Z127" t="s">
        <v>72</v>
      </c>
      <c r="AA127">
        <v>0.023175</v>
      </c>
      <c r="AB127" t="s">
        <v>71</v>
      </c>
      <c r="AC127" t="s">
        <v>73</v>
      </c>
      <c r="AD127">
        <v>0.119653</v>
      </c>
      <c r="AE127" t="s">
        <v>71</v>
      </c>
      <c r="AF127" t="s">
        <v>446</v>
      </c>
      <c r="AG127">
        <v>0.092378</v>
      </c>
      <c r="AH127" t="s">
        <v>71</v>
      </c>
      <c r="AI127" t="s">
        <v>74</v>
      </c>
      <c r="AJ127">
        <v>0.003404</v>
      </c>
      <c r="AK127" t="s">
        <v>71</v>
      </c>
      <c r="AL127" t="s">
        <v>437</v>
      </c>
      <c r="AM127">
        <v>1000</v>
      </c>
      <c r="AN127" t="s">
        <v>438</v>
      </c>
      <c r="AO127">
        <v>1000000</v>
      </c>
      <c r="AP127" t="s">
        <v>439</v>
      </c>
      <c r="AQ127">
        <v>10</v>
      </c>
      <c r="AR127" t="s">
        <v>440</v>
      </c>
      <c r="AS127">
        <v>1000</v>
      </c>
      <c r="AT127" t="s">
        <v>441</v>
      </c>
      <c r="AU127">
        <v>10</v>
      </c>
      <c r="AV127" t="s">
        <v>442</v>
      </c>
      <c r="AW127">
        <v>20</v>
      </c>
      <c r="AX127" t="s">
        <v>443</v>
      </c>
      <c r="AY127">
        <v>2</v>
      </c>
      <c r="AZ127" t="s">
        <v>444</v>
      </c>
      <c r="BA127">
        <v>0</v>
      </c>
      <c r="BB127" t="s">
        <v>445</v>
      </c>
      <c r="BC127">
        <v>1000000</v>
      </c>
    </row>
    <row r="128" spans="1:55">
      <c r="A128">
        <v>991</v>
      </c>
      <c r="B128" t="s">
        <v>425</v>
      </c>
      <c r="C128">
        <v>5</v>
      </c>
      <c r="D128" t="s">
        <v>426</v>
      </c>
      <c r="E128">
        <v>304</v>
      </c>
      <c r="F128" t="s">
        <v>427</v>
      </c>
      <c r="G128" t="s">
        <v>428</v>
      </c>
      <c r="H128">
        <v>47.46</v>
      </c>
      <c r="I128" t="s">
        <v>429</v>
      </c>
      <c r="J128">
        <v>0.000267</v>
      </c>
      <c r="K128" t="s">
        <v>71</v>
      </c>
      <c r="L128" t="s">
        <v>430</v>
      </c>
      <c r="M128">
        <v>296.443672</v>
      </c>
      <c r="N128" t="s">
        <v>71</v>
      </c>
      <c r="O128" t="s">
        <v>431</v>
      </c>
      <c r="P128">
        <v>0.000563</v>
      </c>
      <c r="Q128" t="s">
        <v>71</v>
      </c>
      <c r="R128" t="s">
        <v>432</v>
      </c>
      <c r="S128" t="e">
        <f t="shared" si="4"/>
        <v>#NAME?</v>
      </c>
      <c r="T128" t="s">
        <v>71</v>
      </c>
      <c r="U128" t="s">
        <v>70</v>
      </c>
      <c r="V128">
        <v>0.197546</v>
      </c>
      <c r="W128" t="s">
        <v>71</v>
      </c>
      <c r="X128" t="s">
        <v>433</v>
      </c>
      <c r="Y128">
        <v>0</v>
      </c>
      <c r="Z128" t="s">
        <v>72</v>
      </c>
      <c r="AA128">
        <v>0.023296</v>
      </c>
      <c r="AB128" t="s">
        <v>71</v>
      </c>
      <c r="AC128" t="s">
        <v>73</v>
      </c>
      <c r="AD128">
        <v>0.073168</v>
      </c>
      <c r="AE128" t="s">
        <v>71</v>
      </c>
      <c r="AF128" t="s">
        <v>446</v>
      </c>
      <c r="AG128">
        <v>0.092824</v>
      </c>
      <c r="AH128" t="s">
        <v>71</v>
      </c>
      <c r="AI128" t="s">
        <v>74</v>
      </c>
      <c r="AJ128">
        <v>0.003395</v>
      </c>
      <c r="AK128" t="s">
        <v>71</v>
      </c>
      <c r="AL128" t="s">
        <v>437</v>
      </c>
      <c r="AM128">
        <v>1000</v>
      </c>
      <c r="AN128" t="s">
        <v>438</v>
      </c>
      <c r="AO128">
        <v>1000000</v>
      </c>
      <c r="AP128" t="s">
        <v>439</v>
      </c>
      <c r="AQ128">
        <v>10</v>
      </c>
      <c r="AR128" t="s">
        <v>440</v>
      </c>
      <c r="AS128">
        <v>1000</v>
      </c>
      <c r="AT128" t="s">
        <v>441</v>
      </c>
      <c r="AU128">
        <v>10</v>
      </c>
      <c r="AV128" t="s">
        <v>442</v>
      </c>
      <c r="AW128">
        <v>20</v>
      </c>
      <c r="AX128" t="s">
        <v>443</v>
      </c>
      <c r="AY128">
        <v>2</v>
      </c>
      <c r="AZ128" t="s">
        <v>444</v>
      </c>
      <c r="BA128">
        <v>0</v>
      </c>
      <c r="BB128" t="s">
        <v>445</v>
      </c>
      <c r="BC128">
        <v>1000000</v>
      </c>
    </row>
    <row r="129" spans="1:55">
      <c r="A129">
        <v>990</v>
      </c>
      <c r="B129" t="s">
        <v>425</v>
      </c>
      <c r="C129">
        <v>6</v>
      </c>
      <c r="D129" t="s">
        <v>426</v>
      </c>
      <c r="E129">
        <v>456</v>
      </c>
      <c r="F129" t="s">
        <v>427</v>
      </c>
      <c r="G129" t="s">
        <v>428</v>
      </c>
      <c r="H129">
        <v>60.229</v>
      </c>
      <c r="I129" t="s">
        <v>429</v>
      </c>
      <c r="J129">
        <v>0.000267</v>
      </c>
      <c r="K129" t="s">
        <v>71</v>
      </c>
      <c r="L129" t="s">
        <v>430</v>
      </c>
      <c r="M129">
        <v>567.151769</v>
      </c>
      <c r="N129" t="s">
        <v>71</v>
      </c>
      <c r="O129" t="s">
        <v>431</v>
      </c>
      <c r="P129">
        <v>0.000834</v>
      </c>
      <c r="Q129" t="s">
        <v>71</v>
      </c>
      <c r="R129" t="s">
        <v>432</v>
      </c>
      <c r="S129" t="e">
        <f t="shared" si="4"/>
        <v>#NAME?</v>
      </c>
      <c r="T129" t="s">
        <v>71</v>
      </c>
      <c r="U129" t="s">
        <v>70</v>
      </c>
      <c r="V129">
        <v>0.176937</v>
      </c>
      <c r="W129" t="s">
        <v>71</v>
      </c>
      <c r="X129" t="s">
        <v>433</v>
      </c>
      <c r="Y129">
        <v>0</v>
      </c>
      <c r="Z129" t="s">
        <v>72</v>
      </c>
      <c r="AA129">
        <v>0.023178</v>
      </c>
      <c r="AB129" t="s">
        <v>71</v>
      </c>
      <c r="AC129" t="s">
        <v>73</v>
      </c>
      <c r="AD129">
        <v>0.049091</v>
      </c>
      <c r="AE129" t="s">
        <v>71</v>
      </c>
      <c r="AF129" t="s">
        <v>446</v>
      </c>
      <c r="AG129">
        <v>0.096567</v>
      </c>
      <c r="AH129" t="s">
        <v>71</v>
      </c>
      <c r="AI129" t="s">
        <v>74</v>
      </c>
      <c r="AJ129">
        <v>0.00339</v>
      </c>
      <c r="AK129" t="s">
        <v>71</v>
      </c>
      <c r="AL129" t="s">
        <v>437</v>
      </c>
      <c r="AM129">
        <v>1000</v>
      </c>
      <c r="AN129" t="s">
        <v>438</v>
      </c>
      <c r="AO129">
        <v>1000000</v>
      </c>
      <c r="AP129" t="s">
        <v>439</v>
      </c>
      <c r="AQ129">
        <v>10</v>
      </c>
      <c r="AR129" t="s">
        <v>440</v>
      </c>
      <c r="AS129">
        <v>1000</v>
      </c>
      <c r="AT129" t="s">
        <v>441</v>
      </c>
      <c r="AU129">
        <v>10</v>
      </c>
      <c r="AV129" t="s">
        <v>442</v>
      </c>
      <c r="AW129">
        <v>20</v>
      </c>
      <c r="AX129" t="s">
        <v>443</v>
      </c>
      <c r="AY129">
        <v>2</v>
      </c>
      <c r="AZ129" t="s">
        <v>444</v>
      </c>
      <c r="BA129">
        <v>0</v>
      </c>
      <c r="BB129" t="s">
        <v>445</v>
      </c>
      <c r="BC129">
        <v>1000000</v>
      </c>
    </row>
    <row r="130" spans="1:55">
      <c r="A130">
        <v>989</v>
      </c>
      <c r="B130" t="s">
        <v>425</v>
      </c>
      <c r="C130">
        <v>7</v>
      </c>
      <c r="D130" t="s">
        <v>426</v>
      </c>
      <c r="E130">
        <v>761</v>
      </c>
      <c r="F130" t="s">
        <v>427</v>
      </c>
      <c r="G130" t="s">
        <v>428</v>
      </c>
      <c r="H130">
        <v>53.09</v>
      </c>
      <c r="I130" t="s">
        <v>429</v>
      </c>
      <c r="J130">
        <v>0.000268</v>
      </c>
      <c r="K130" t="s">
        <v>71</v>
      </c>
      <c r="L130" t="s">
        <v>430</v>
      </c>
      <c r="M130">
        <v>1691.987685</v>
      </c>
      <c r="N130" t="s">
        <v>71</v>
      </c>
      <c r="O130" t="s">
        <v>431</v>
      </c>
      <c r="P130">
        <v>0.00196</v>
      </c>
      <c r="Q130" t="s">
        <v>71</v>
      </c>
      <c r="R130" t="s">
        <v>432</v>
      </c>
      <c r="S130" t="e">
        <f t="shared" si="4"/>
        <v>#NAME?</v>
      </c>
      <c r="T130" t="s">
        <v>71</v>
      </c>
      <c r="U130" t="s">
        <v>70</v>
      </c>
      <c r="V130">
        <v>0.162721</v>
      </c>
      <c r="W130" t="s">
        <v>71</v>
      </c>
      <c r="X130" t="s">
        <v>433</v>
      </c>
      <c r="Y130">
        <v>0</v>
      </c>
      <c r="Z130" t="s">
        <v>72</v>
      </c>
      <c r="AA130">
        <v>0.023109</v>
      </c>
      <c r="AB130" t="s">
        <v>71</v>
      </c>
      <c r="AC130" t="s">
        <v>73</v>
      </c>
      <c r="AD130">
        <v>0.034432</v>
      </c>
      <c r="AE130" t="s">
        <v>71</v>
      </c>
      <c r="AF130" t="s">
        <v>446</v>
      </c>
      <c r="AG130">
        <v>0.097176</v>
      </c>
      <c r="AH130" t="s">
        <v>71</v>
      </c>
      <c r="AI130" t="s">
        <v>74</v>
      </c>
      <c r="AJ130">
        <v>0.003398</v>
      </c>
      <c r="AK130" t="s">
        <v>71</v>
      </c>
      <c r="AL130" t="s">
        <v>437</v>
      </c>
      <c r="AM130">
        <v>1000</v>
      </c>
      <c r="AN130" t="s">
        <v>438</v>
      </c>
      <c r="AO130">
        <v>1000000</v>
      </c>
      <c r="AP130" t="s">
        <v>439</v>
      </c>
      <c r="AQ130">
        <v>10</v>
      </c>
      <c r="AR130" t="s">
        <v>440</v>
      </c>
      <c r="AS130">
        <v>1000</v>
      </c>
      <c r="AT130" t="s">
        <v>441</v>
      </c>
      <c r="AU130">
        <v>10</v>
      </c>
      <c r="AV130" t="s">
        <v>442</v>
      </c>
      <c r="AW130">
        <v>20</v>
      </c>
      <c r="AX130" t="s">
        <v>443</v>
      </c>
      <c r="AY130">
        <v>2</v>
      </c>
      <c r="AZ130" t="s">
        <v>444</v>
      </c>
      <c r="BA130">
        <v>0</v>
      </c>
      <c r="BB130" t="s">
        <v>445</v>
      </c>
      <c r="BC130">
        <v>1000000</v>
      </c>
    </row>
    <row r="131" spans="1:55">
      <c r="A131">
        <v>988</v>
      </c>
      <c r="B131" t="s">
        <v>425</v>
      </c>
      <c r="C131">
        <v>8</v>
      </c>
      <c r="D131" t="s">
        <v>426</v>
      </c>
      <c r="E131">
        <v>1372</v>
      </c>
      <c r="F131" t="s">
        <v>427</v>
      </c>
      <c r="G131" t="s">
        <v>428</v>
      </c>
      <c r="H131">
        <v>44.994</v>
      </c>
      <c r="I131" t="s">
        <v>429</v>
      </c>
      <c r="J131">
        <v>0.000268</v>
      </c>
      <c r="K131" t="s">
        <v>71</v>
      </c>
      <c r="L131" t="s">
        <v>430</v>
      </c>
      <c r="M131">
        <v>5921.664449</v>
      </c>
      <c r="N131" t="s">
        <v>71</v>
      </c>
      <c r="O131" t="s">
        <v>431</v>
      </c>
      <c r="P131">
        <v>0.00619</v>
      </c>
      <c r="Q131" t="s">
        <v>71</v>
      </c>
      <c r="R131" t="s">
        <v>432</v>
      </c>
      <c r="S131" t="e">
        <f t="shared" si="4"/>
        <v>#NAME?</v>
      </c>
      <c r="T131" t="s">
        <v>71</v>
      </c>
      <c r="U131" t="s">
        <v>70</v>
      </c>
      <c r="V131">
        <v>0.167606</v>
      </c>
      <c r="W131" t="s">
        <v>71</v>
      </c>
      <c r="X131" t="s">
        <v>433</v>
      </c>
      <c r="Y131">
        <v>0</v>
      </c>
      <c r="Z131" t="s">
        <v>72</v>
      </c>
      <c r="AA131">
        <v>0.023214</v>
      </c>
      <c r="AB131" t="s">
        <v>71</v>
      </c>
      <c r="AC131" t="s">
        <v>73</v>
      </c>
      <c r="AD131">
        <v>0.023944</v>
      </c>
      <c r="AE131" t="s">
        <v>71</v>
      </c>
      <c r="AF131" t="s">
        <v>446</v>
      </c>
      <c r="AG131">
        <v>0.112431</v>
      </c>
      <c r="AH131" t="s">
        <v>71</v>
      </c>
      <c r="AI131" t="s">
        <v>74</v>
      </c>
      <c r="AJ131">
        <v>0.003399</v>
      </c>
      <c r="AK131" t="s">
        <v>71</v>
      </c>
      <c r="AL131" t="s">
        <v>437</v>
      </c>
      <c r="AM131">
        <v>1000</v>
      </c>
      <c r="AN131" t="s">
        <v>438</v>
      </c>
      <c r="AO131">
        <v>1000000</v>
      </c>
      <c r="AP131" t="s">
        <v>439</v>
      </c>
      <c r="AQ131">
        <v>10</v>
      </c>
      <c r="AR131" t="s">
        <v>440</v>
      </c>
      <c r="AS131">
        <v>1000</v>
      </c>
      <c r="AT131" t="s">
        <v>441</v>
      </c>
      <c r="AU131">
        <v>10</v>
      </c>
      <c r="AV131" t="s">
        <v>442</v>
      </c>
      <c r="AW131">
        <v>20</v>
      </c>
      <c r="AX131" t="s">
        <v>443</v>
      </c>
      <c r="AY131">
        <v>2</v>
      </c>
      <c r="AZ131" t="s">
        <v>444</v>
      </c>
      <c r="BA131">
        <v>0</v>
      </c>
      <c r="BB131" t="s">
        <v>445</v>
      </c>
      <c r="BC131">
        <v>1000000</v>
      </c>
    </row>
    <row r="132" spans="1:55">
      <c r="A132">
        <v>987</v>
      </c>
      <c r="B132" t="s">
        <v>425</v>
      </c>
      <c r="C132">
        <v>9</v>
      </c>
      <c r="D132" t="s">
        <v>426</v>
      </c>
      <c r="E132">
        <v>2593</v>
      </c>
      <c r="F132" t="s">
        <v>427</v>
      </c>
      <c r="G132" t="s">
        <v>428</v>
      </c>
      <c r="H132">
        <v>49.233</v>
      </c>
      <c r="I132" t="s">
        <v>429</v>
      </c>
      <c r="J132">
        <v>0.000269</v>
      </c>
      <c r="K132" t="s">
        <v>71</v>
      </c>
      <c r="L132" t="s">
        <v>430</v>
      </c>
      <c r="M132">
        <v>17719.853564</v>
      </c>
      <c r="N132" t="s">
        <v>71</v>
      </c>
      <c r="O132" t="s">
        <v>431</v>
      </c>
      <c r="P132">
        <v>0.017989</v>
      </c>
      <c r="Q132" t="s">
        <v>71</v>
      </c>
      <c r="R132" t="s">
        <v>432</v>
      </c>
      <c r="S132" t="e">
        <f t="shared" si="4"/>
        <v>#NAME?</v>
      </c>
      <c r="T132" t="s">
        <v>71</v>
      </c>
      <c r="U132" t="s">
        <v>70</v>
      </c>
      <c r="V132">
        <v>0.15625</v>
      </c>
      <c r="W132" t="s">
        <v>71</v>
      </c>
      <c r="X132" t="s">
        <v>433</v>
      </c>
      <c r="Y132">
        <v>0</v>
      </c>
      <c r="Z132" t="s">
        <v>72</v>
      </c>
      <c r="AA132">
        <v>0.023347</v>
      </c>
      <c r="AB132" t="s">
        <v>71</v>
      </c>
      <c r="AC132" t="s">
        <v>73</v>
      </c>
      <c r="AD132">
        <v>0.007431</v>
      </c>
      <c r="AE132" t="s">
        <v>71</v>
      </c>
      <c r="AF132" t="s">
        <v>446</v>
      </c>
      <c r="AG132">
        <v>0.117348</v>
      </c>
      <c r="AH132" t="s">
        <v>71</v>
      </c>
      <c r="AI132" t="s">
        <v>74</v>
      </c>
      <c r="AJ132">
        <v>0.00341</v>
      </c>
      <c r="AK132" t="s">
        <v>71</v>
      </c>
      <c r="AL132" t="s">
        <v>437</v>
      </c>
      <c r="AM132">
        <v>1000</v>
      </c>
      <c r="AN132" t="s">
        <v>438</v>
      </c>
      <c r="AO132">
        <v>1000000</v>
      </c>
      <c r="AP132" t="s">
        <v>439</v>
      </c>
      <c r="AQ132">
        <v>10</v>
      </c>
      <c r="AR132" t="s">
        <v>440</v>
      </c>
      <c r="AS132">
        <v>1000</v>
      </c>
      <c r="AT132" t="s">
        <v>441</v>
      </c>
      <c r="AU132">
        <v>10</v>
      </c>
      <c r="AV132" t="s">
        <v>442</v>
      </c>
      <c r="AW132">
        <v>20</v>
      </c>
      <c r="AX132" t="s">
        <v>443</v>
      </c>
      <c r="AY132">
        <v>2</v>
      </c>
      <c r="AZ132" t="s">
        <v>444</v>
      </c>
      <c r="BA132">
        <v>0</v>
      </c>
      <c r="BB132" t="s">
        <v>445</v>
      </c>
      <c r="BC132">
        <v>1000000</v>
      </c>
    </row>
    <row r="133" spans="1:55">
      <c r="A133">
        <v>986</v>
      </c>
      <c r="B133" t="s">
        <v>425</v>
      </c>
      <c r="C133">
        <v>1</v>
      </c>
      <c r="D133" t="s">
        <v>426</v>
      </c>
      <c r="E133">
        <v>580</v>
      </c>
      <c r="F133" t="s">
        <v>427</v>
      </c>
      <c r="G133" t="s">
        <v>428</v>
      </c>
      <c r="H133">
        <v>0</v>
      </c>
      <c r="I133" t="s">
        <v>429</v>
      </c>
      <c r="J133">
        <v>0.001312</v>
      </c>
      <c r="K133" t="s">
        <v>71</v>
      </c>
      <c r="L133" t="s">
        <v>430</v>
      </c>
      <c r="M133">
        <v>217.552532</v>
      </c>
      <c r="N133" t="s">
        <v>71</v>
      </c>
      <c r="O133" t="s">
        <v>431</v>
      </c>
      <c r="P133">
        <v>0.001529</v>
      </c>
      <c r="Q133" t="s">
        <v>71</v>
      </c>
      <c r="R133" t="s">
        <v>432</v>
      </c>
      <c r="S133" t="e">
        <f t="shared" si="4"/>
        <v>#NAME?</v>
      </c>
      <c r="T133" t="s">
        <v>71</v>
      </c>
      <c r="U133" t="s">
        <v>70</v>
      </c>
      <c r="V133">
        <v>9.027469</v>
      </c>
      <c r="W133" t="s">
        <v>71</v>
      </c>
      <c r="X133" t="s">
        <v>433</v>
      </c>
      <c r="Y133">
        <v>0</v>
      </c>
      <c r="Z133" t="s">
        <v>72</v>
      </c>
      <c r="AA133">
        <v>0.032324</v>
      </c>
      <c r="AB133" t="s">
        <v>71</v>
      </c>
      <c r="AC133" t="s">
        <v>73</v>
      </c>
      <c r="AD133">
        <v>0.862242</v>
      </c>
      <c r="AE133" t="s">
        <v>71</v>
      </c>
      <c r="AF133" t="s">
        <v>446</v>
      </c>
      <c r="AG133">
        <v>8.096854</v>
      </c>
      <c r="AH133" t="s">
        <v>71</v>
      </c>
      <c r="AI133" t="s">
        <v>74</v>
      </c>
      <c r="AJ133">
        <v>0.003408</v>
      </c>
      <c r="AK133" t="s">
        <v>71</v>
      </c>
      <c r="AL133" t="s">
        <v>437</v>
      </c>
      <c r="AM133">
        <v>1000</v>
      </c>
      <c r="AN133" t="s">
        <v>438</v>
      </c>
      <c r="AO133">
        <v>1000000</v>
      </c>
      <c r="AP133" t="s">
        <v>439</v>
      </c>
      <c r="AQ133">
        <v>10</v>
      </c>
      <c r="AR133" t="s">
        <v>440</v>
      </c>
      <c r="AS133">
        <v>1000</v>
      </c>
      <c r="AT133" t="s">
        <v>441</v>
      </c>
      <c r="AU133">
        <v>50</v>
      </c>
      <c r="AV133" t="s">
        <v>442</v>
      </c>
      <c r="AW133">
        <v>1000</v>
      </c>
      <c r="AX133" t="s">
        <v>443</v>
      </c>
      <c r="AY133">
        <v>1</v>
      </c>
      <c r="AZ133" t="s">
        <v>444</v>
      </c>
      <c r="BA133">
        <v>0</v>
      </c>
      <c r="BB133" t="s">
        <v>445</v>
      </c>
      <c r="BC133">
        <v>1000000</v>
      </c>
    </row>
    <row r="134" spans="1:55">
      <c r="A134">
        <v>982</v>
      </c>
      <c r="B134" t="s">
        <v>425</v>
      </c>
      <c r="C134">
        <v>0</v>
      </c>
      <c r="D134" t="s">
        <v>426</v>
      </c>
      <c r="E134">
        <v>158</v>
      </c>
      <c r="F134" t="s">
        <v>427</v>
      </c>
      <c r="G134" t="s">
        <v>428</v>
      </c>
      <c r="H134">
        <v>67.831</v>
      </c>
      <c r="I134" t="s">
        <v>429</v>
      </c>
      <c r="J134">
        <v>0.000244</v>
      </c>
      <c r="K134" t="s">
        <v>71</v>
      </c>
      <c r="L134" t="s">
        <v>430</v>
      </c>
      <c r="M134">
        <v>11.080342</v>
      </c>
      <c r="N134" t="s">
        <v>71</v>
      </c>
      <c r="O134" t="s">
        <v>431</v>
      </c>
      <c r="P134">
        <v>0.000255</v>
      </c>
      <c r="Q134" t="s">
        <v>71</v>
      </c>
      <c r="R134" t="s">
        <v>432</v>
      </c>
      <c r="S134" t="e">
        <f t="shared" si="4"/>
        <v>#NAME?</v>
      </c>
      <c r="T134" t="s">
        <v>71</v>
      </c>
      <c r="U134" t="s">
        <v>70</v>
      </c>
      <c r="V134">
        <v>1.764669</v>
      </c>
      <c r="W134" t="s">
        <v>71</v>
      </c>
      <c r="X134" t="s">
        <v>433</v>
      </c>
      <c r="Y134">
        <v>0</v>
      </c>
      <c r="Z134" t="s">
        <v>72</v>
      </c>
      <c r="AA134">
        <v>0.024303</v>
      </c>
      <c r="AB134" t="s">
        <v>71</v>
      </c>
      <c r="AC134" t="s">
        <v>73</v>
      </c>
      <c r="AD134">
        <v>1.639852</v>
      </c>
      <c r="AE134" t="s">
        <v>71</v>
      </c>
      <c r="AF134" t="s">
        <v>446</v>
      </c>
      <c r="AG134">
        <v>0.090034</v>
      </c>
      <c r="AH134" t="s">
        <v>71</v>
      </c>
      <c r="AI134" t="s">
        <v>74</v>
      </c>
      <c r="AJ134">
        <v>0.003471</v>
      </c>
      <c r="AK134" t="s">
        <v>71</v>
      </c>
      <c r="AL134" t="s">
        <v>437</v>
      </c>
      <c r="AM134">
        <v>1000</v>
      </c>
      <c r="AN134" t="s">
        <v>438</v>
      </c>
      <c r="AO134">
        <v>1000000</v>
      </c>
      <c r="AP134" t="s">
        <v>439</v>
      </c>
      <c r="AQ134">
        <v>10</v>
      </c>
      <c r="AR134" t="s">
        <v>440</v>
      </c>
      <c r="AS134">
        <v>1000</v>
      </c>
      <c r="AT134" t="s">
        <v>441</v>
      </c>
      <c r="AU134">
        <v>10</v>
      </c>
      <c r="AV134" t="s">
        <v>442</v>
      </c>
      <c r="AW134">
        <v>20</v>
      </c>
      <c r="AX134" t="s">
        <v>443</v>
      </c>
      <c r="AY134">
        <v>2</v>
      </c>
      <c r="AZ134" t="s">
        <v>444</v>
      </c>
      <c r="BA134">
        <v>0</v>
      </c>
      <c r="BB134" t="s">
        <v>445</v>
      </c>
      <c r="BC134">
        <v>1000000</v>
      </c>
    </row>
    <row r="135" spans="1:55">
      <c r="A135">
        <v>981</v>
      </c>
      <c r="B135" t="s">
        <v>425</v>
      </c>
      <c r="C135">
        <v>1</v>
      </c>
      <c r="D135" t="s">
        <v>426</v>
      </c>
      <c r="E135">
        <v>161</v>
      </c>
      <c r="F135" t="s">
        <v>427</v>
      </c>
      <c r="G135" t="s">
        <v>428</v>
      </c>
      <c r="H135">
        <v>73.496</v>
      </c>
      <c r="I135" t="s">
        <v>429</v>
      </c>
      <c r="J135">
        <v>0.000233</v>
      </c>
      <c r="K135" t="s">
        <v>71</v>
      </c>
      <c r="L135" t="s">
        <v>430</v>
      </c>
      <c r="M135">
        <v>20.493501</v>
      </c>
      <c r="N135" t="s">
        <v>71</v>
      </c>
      <c r="O135" t="s">
        <v>431</v>
      </c>
      <c r="P135">
        <v>0.000254</v>
      </c>
      <c r="Q135" t="s">
        <v>71</v>
      </c>
      <c r="R135" t="s">
        <v>432</v>
      </c>
      <c r="S135" t="e">
        <f t="shared" si="4"/>
        <v>#NAME?</v>
      </c>
      <c r="T135" t="s">
        <v>71</v>
      </c>
      <c r="U135" t="s">
        <v>70</v>
      </c>
      <c r="V135">
        <v>0.840363</v>
      </c>
      <c r="W135" t="s">
        <v>71</v>
      </c>
      <c r="X135" t="s">
        <v>433</v>
      </c>
      <c r="Y135">
        <v>0</v>
      </c>
      <c r="Z135" t="s">
        <v>72</v>
      </c>
      <c r="AA135">
        <v>0.022751</v>
      </c>
      <c r="AB135" t="s">
        <v>71</v>
      </c>
      <c r="AC135" t="s">
        <v>73</v>
      </c>
      <c r="AD135">
        <v>0.704202</v>
      </c>
      <c r="AE135" t="s">
        <v>71</v>
      </c>
      <c r="AF135" t="s">
        <v>446</v>
      </c>
      <c r="AG135">
        <v>0.103711</v>
      </c>
      <c r="AH135" t="s">
        <v>71</v>
      </c>
      <c r="AI135" t="s">
        <v>74</v>
      </c>
      <c r="AJ135">
        <v>0.003422</v>
      </c>
      <c r="AK135" t="s">
        <v>71</v>
      </c>
      <c r="AL135" t="s">
        <v>437</v>
      </c>
      <c r="AM135">
        <v>1000</v>
      </c>
      <c r="AN135" t="s">
        <v>438</v>
      </c>
      <c r="AO135">
        <v>1000000</v>
      </c>
      <c r="AP135" t="s">
        <v>439</v>
      </c>
      <c r="AQ135">
        <v>10</v>
      </c>
      <c r="AR135" t="s">
        <v>440</v>
      </c>
      <c r="AS135">
        <v>1000</v>
      </c>
      <c r="AT135" t="s">
        <v>441</v>
      </c>
      <c r="AU135">
        <v>10</v>
      </c>
      <c r="AV135" t="s">
        <v>442</v>
      </c>
      <c r="AW135">
        <v>20</v>
      </c>
      <c r="AX135" t="s">
        <v>443</v>
      </c>
      <c r="AY135">
        <v>2</v>
      </c>
      <c r="AZ135" t="s">
        <v>444</v>
      </c>
      <c r="BA135">
        <v>0</v>
      </c>
      <c r="BB135" t="s">
        <v>445</v>
      </c>
      <c r="BC135">
        <v>1000000</v>
      </c>
    </row>
    <row r="136" spans="1:55">
      <c r="A136">
        <v>980</v>
      </c>
      <c r="B136" t="s">
        <v>425</v>
      </c>
      <c r="C136">
        <v>2</v>
      </c>
      <c r="D136" t="s">
        <v>426</v>
      </c>
      <c r="E136">
        <v>170</v>
      </c>
      <c r="F136" t="s">
        <v>427</v>
      </c>
      <c r="G136" t="s">
        <v>428</v>
      </c>
      <c r="H136">
        <v>69.377</v>
      </c>
      <c r="I136" t="s">
        <v>429</v>
      </c>
      <c r="J136">
        <v>0.000233</v>
      </c>
      <c r="K136" t="s">
        <v>71</v>
      </c>
      <c r="L136" t="s">
        <v>430</v>
      </c>
      <c r="M136">
        <v>42.509632</v>
      </c>
      <c r="N136" t="s">
        <v>71</v>
      </c>
      <c r="O136" t="s">
        <v>431</v>
      </c>
      <c r="P136">
        <v>0.000275</v>
      </c>
      <c r="Q136" t="s">
        <v>71</v>
      </c>
      <c r="R136" t="s">
        <v>432</v>
      </c>
      <c r="S136" t="e">
        <f t="shared" si="4"/>
        <v>#NAME?</v>
      </c>
      <c r="T136" t="s">
        <v>71</v>
      </c>
      <c r="U136" t="s">
        <v>70</v>
      </c>
      <c r="V136">
        <v>0.52</v>
      </c>
      <c r="W136" t="s">
        <v>71</v>
      </c>
      <c r="X136" t="s">
        <v>433</v>
      </c>
      <c r="Y136">
        <v>0</v>
      </c>
      <c r="Z136" t="s">
        <v>72</v>
      </c>
      <c r="AA136">
        <v>0.022911</v>
      </c>
      <c r="AB136" t="s">
        <v>71</v>
      </c>
      <c r="AC136" t="s">
        <v>73</v>
      </c>
      <c r="AD136">
        <v>0.374747</v>
      </c>
      <c r="AE136" t="s">
        <v>71</v>
      </c>
      <c r="AF136" t="s">
        <v>446</v>
      </c>
      <c r="AG136">
        <v>0.112834</v>
      </c>
      <c r="AH136" t="s">
        <v>71</v>
      </c>
      <c r="AI136" t="s">
        <v>74</v>
      </c>
      <c r="AJ136">
        <v>0.003416</v>
      </c>
      <c r="AK136" t="s">
        <v>71</v>
      </c>
      <c r="AL136" t="s">
        <v>437</v>
      </c>
      <c r="AM136">
        <v>1000</v>
      </c>
      <c r="AN136" t="s">
        <v>438</v>
      </c>
      <c r="AO136">
        <v>1000000</v>
      </c>
      <c r="AP136" t="s">
        <v>439</v>
      </c>
      <c r="AQ136">
        <v>10</v>
      </c>
      <c r="AR136" t="s">
        <v>440</v>
      </c>
      <c r="AS136">
        <v>1000</v>
      </c>
      <c r="AT136" t="s">
        <v>441</v>
      </c>
      <c r="AU136">
        <v>10</v>
      </c>
      <c r="AV136" t="s">
        <v>442</v>
      </c>
      <c r="AW136">
        <v>20</v>
      </c>
      <c r="AX136" t="s">
        <v>443</v>
      </c>
      <c r="AY136">
        <v>2</v>
      </c>
      <c r="AZ136" t="s">
        <v>444</v>
      </c>
      <c r="BA136">
        <v>0</v>
      </c>
      <c r="BB136" t="s">
        <v>445</v>
      </c>
      <c r="BC136">
        <v>1000000</v>
      </c>
    </row>
    <row r="137" spans="1:55">
      <c r="A137">
        <v>979</v>
      </c>
      <c r="B137" t="s">
        <v>425</v>
      </c>
      <c r="C137">
        <v>3</v>
      </c>
      <c r="D137" t="s">
        <v>426</v>
      </c>
      <c r="E137">
        <v>189</v>
      </c>
      <c r="F137" t="s">
        <v>427</v>
      </c>
      <c r="G137" t="s">
        <v>428</v>
      </c>
      <c r="H137">
        <v>69.065</v>
      </c>
      <c r="I137" t="s">
        <v>429</v>
      </c>
      <c r="J137">
        <v>0.000233</v>
      </c>
      <c r="K137" t="s">
        <v>71</v>
      </c>
      <c r="L137" t="s">
        <v>430</v>
      </c>
      <c r="M137">
        <v>81.296565</v>
      </c>
      <c r="N137" t="s">
        <v>71</v>
      </c>
      <c r="O137" t="s">
        <v>431</v>
      </c>
      <c r="P137">
        <v>0.000315</v>
      </c>
      <c r="Q137" t="s">
        <v>71</v>
      </c>
      <c r="R137" t="s">
        <v>432</v>
      </c>
      <c r="S137" t="e">
        <f t="shared" si="4"/>
        <v>#NAME?</v>
      </c>
      <c r="T137" t="s">
        <v>71</v>
      </c>
      <c r="U137" t="s">
        <v>70</v>
      </c>
      <c r="V137">
        <v>0.347704</v>
      </c>
      <c r="W137" t="s">
        <v>71</v>
      </c>
      <c r="X137" t="s">
        <v>433</v>
      </c>
      <c r="Y137">
        <v>0</v>
      </c>
      <c r="Z137" t="s">
        <v>72</v>
      </c>
      <c r="AA137">
        <v>0.022849</v>
      </c>
      <c r="AB137" t="s">
        <v>71</v>
      </c>
      <c r="AC137" t="s">
        <v>73</v>
      </c>
      <c r="AD137">
        <v>0.197686</v>
      </c>
      <c r="AE137" t="s">
        <v>71</v>
      </c>
      <c r="AF137" t="s">
        <v>446</v>
      </c>
      <c r="AG137">
        <v>0.118146</v>
      </c>
      <c r="AH137" t="s">
        <v>71</v>
      </c>
      <c r="AI137" t="s">
        <v>74</v>
      </c>
      <c r="AJ137">
        <v>0.00341</v>
      </c>
      <c r="AK137" t="s">
        <v>71</v>
      </c>
      <c r="AL137" t="s">
        <v>437</v>
      </c>
      <c r="AM137">
        <v>1000</v>
      </c>
      <c r="AN137" t="s">
        <v>438</v>
      </c>
      <c r="AO137">
        <v>1000000</v>
      </c>
      <c r="AP137" t="s">
        <v>439</v>
      </c>
      <c r="AQ137">
        <v>10</v>
      </c>
      <c r="AR137" t="s">
        <v>440</v>
      </c>
      <c r="AS137">
        <v>1000</v>
      </c>
      <c r="AT137" t="s">
        <v>441</v>
      </c>
      <c r="AU137">
        <v>10</v>
      </c>
      <c r="AV137" t="s">
        <v>442</v>
      </c>
      <c r="AW137">
        <v>20</v>
      </c>
      <c r="AX137" t="s">
        <v>443</v>
      </c>
      <c r="AY137">
        <v>2</v>
      </c>
      <c r="AZ137" t="s">
        <v>444</v>
      </c>
      <c r="BA137">
        <v>0</v>
      </c>
      <c r="BB137" t="s">
        <v>445</v>
      </c>
      <c r="BC137">
        <v>1000000</v>
      </c>
    </row>
    <row r="138" spans="1:55">
      <c r="A138">
        <v>978</v>
      </c>
      <c r="B138" t="s">
        <v>425</v>
      </c>
      <c r="C138">
        <v>4</v>
      </c>
      <c r="D138" t="s">
        <v>426</v>
      </c>
      <c r="E138">
        <v>227</v>
      </c>
      <c r="F138" t="s">
        <v>427</v>
      </c>
      <c r="G138" t="s">
        <v>428</v>
      </c>
      <c r="H138">
        <v>52.33</v>
      </c>
      <c r="I138" t="s">
        <v>429</v>
      </c>
      <c r="J138">
        <v>0.000233</v>
      </c>
      <c r="K138" t="s">
        <v>71</v>
      </c>
      <c r="L138" t="s">
        <v>430</v>
      </c>
      <c r="M138">
        <v>168.213579</v>
      </c>
      <c r="N138" t="s">
        <v>71</v>
      </c>
      <c r="O138" t="s">
        <v>431</v>
      </c>
      <c r="P138">
        <v>0.000401</v>
      </c>
      <c r="Q138" t="s">
        <v>71</v>
      </c>
      <c r="R138" t="s">
        <v>432</v>
      </c>
      <c r="S138" t="e">
        <f t="shared" si="4"/>
        <v>#NAME?</v>
      </c>
      <c r="T138" t="s">
        <v>71</v>
      </c>
      <c r="U138" t="s">
        <v>70</v>
      </c>
      <c r="V138">
        <v>0.267424</v>
      </c>
      <c r="W138" t="s">
        <v>71</v>
      </c>
      <c r="X138" t="s">
        <v>433</v>
      </c>
      <c r="Y138">
        <v>0</v>
      </c>
      <c r="Z138" t="s">
        <v>72</v>
      </c>
      <c r="AA138">
        <v>0.023262</v>
      </c>
      <c r="AB138" t="s">
        <v>71</v>
      </c>
      <c r="AC138" t="s">
        <v>73</v>
      </c>
      <c r="AD138">
        <v>0.116094</v>
      </c>
      <c r="AE138" t="s">
        <v>71</v>
      </c>
      <c r="AF138" t="s">
        <v>446</v>
      </c>
      <c r="AG138">
        <v>0.119208</v>
      </c>
      <c r="AH138" t="s">
        <v>71</v>
      </c>
      <c r="AI138" t="s">
        <v>74</v>
      </c>
      <c r="AJ138">
        <v>0.003413</v>
      </c>
      <c r="AK138" t="s">
        <v>71</v>
      </c>
      <c r="AL138" t="s">
        <v>437</v>
      </c>
      <c r="AM138">
        <v>1000</v>
      </c>
      <c r="AN138" t="s">
        <v>438</v>
      </c>
      <c r="AO138">
        <v>1000000</v>
      </c>
      <c r="AP138" t="s">
        <v>439</v>
      </c>
      <c r="AQ138">
        <v>10</v>
      </c>
      <c r="AR138" t="s">
        <v>440</v>
      </c>
      <c r="AS138">
        <v>1000</v>
      </c>
      <c r="AT138" t="s">
        <v>441</v>
      </c>
      <c r="AU138">
        <v>10</v>
      </c>
      <c r="AV138" t="s">
        <v>442</v>
      </c>
      <c r="AW138">
        <v>20</v>
      </c>
      <c r="AX138" t="s">
        <v>443</v>
      </c>
      <c r="AY138">
        <v>2</v>
      </c>
      <c r="AZ138" t="s">
        <v>444</v>
      </c>
      <c r="BA138">
        <v>0</v>
      </c>
      <c r="BB138" t="s">
        <v>445</v>
      </c>
      <c r="BC138">
        <v>1000000</v>
      </c>
    </row>
    <row r="139" spans="1:55">
      <c r="A139">
        <v>977</v>
      </c>
      <c r="B139" t="s">
        <v>425</v>
      </c>
      <c r="C139">
        <v>5</v>
      </c>
      <c r="D139" t="s">
        <v>426</v>
      </c>
      <c r="E139">
        <v>304</v>
      </c>
      <c r="F139" t="s">
        <v>427</v>
      </c>
      <c r="G139" t="s">
        <v>428</v>
      </c>
      <c r="H139">
        <v>60.637</v>
      </c>
      <c r="I139" t="s">
        <v>429</v>
      </c>
      <c r="J139">
        <v>0.000236</v>
      </c>
      <c r="K139" t="s">
        <v>71</v>
      </c>
      <c r="L139" t="s">
        <v>430</v>
      </c>
      <c r="M139">
        <v>296.360758</v>
      </c>
      <c r="N139" t="s">
        <v>71</v>
      </c>
      <c r="O139" t="s">
        <v>431</v>
      </c>
      <c r="P139">
        <v>0.000532</v>
      </c>
      <c r="Q139" t="s">
        <v>71</v>
      </c>
      <c r="R139" t="s">
        <v>432</v>
      </c>
      <c r="S139" t="e">
        <f t="shared" si="4"/>
        <v>#NAME?</v>
      </c>
      <c r="T139" t="s">
        <v>71</v>
      </c>
      <c r="U139" t="s">
        <v>70</v>
      </c>
      <c r="V139">
        <v>0.224748</v>
      </c>
      <c r="W139" t="s">
        <v>71</v>
      </c>
      <c r="X139" t="s">
        <v>433</v>
      </c>
      <c r="Y139">
        <v>0</v>
      </c>
      <c r="Z139" t="s">
        <v>72</v>
      </c>
      <c r="AA139">
        <v>0.02337</v>
      </c>
      <c r="AB139" t="s">
        <v>71</v>
      </c>
      <c r="AC139" t="s">
        <v>73</v>
      </c>
      <c r="AD139">
        <v>0.072493</v>
      </c>
      <c r="AE139" t="s">
        <v>71</v>
      </c>
      <c r="AF139" t="s">
        <v>446</v>
      </c>
      <c r="AG139">
        <v>0.120251</v>
      </c>
      <c r="AH139" t="s">
        <v>71</v>
      </c>
      <c r="AI139" t="s">
        <v>74</v>
      </c>
      <c r="AJ139">
        <v>0.003414</v>
      </c>
      <c r="AK139" t="s">
        <v>71</v>
      </c>
      <c r="AL139" t="s">
        <v>437</v>
      </c>
      <c r="AM139">
        <v>1000</v>
      </c>
      <c r="AN139" t="s">
        <v>438</v>
      </c>
      <c r="AO139">
        <v>1000000</v>
      </c>
      <c r="AP139" t="s">
        <v>439</v>
      </c>
      <c r="AQ139">
        <v>10</v>
      </c>
      <c r="AR139" t="s">
        <v>440</v>
      </c>
      <c r="AS139">
        <v>1000</v>
      </c>
      <c r="AT139" t="s">
        <v>441</v>
      </c>
      <c r="AU139">
        <v>10</v>
      </c>
      <c r="AV139" t="s">
        <v>442</v>
      </c>
      <c r="AW139">
        <v>20</v>
      </c>
      <c r="AX139" t="s">
        <v>443</v>
      </c>
      <c r="AY139">
        <v>2</v>
      </c>
      <c r="AZ139" t="s">
        <v>444</v>
      </c>
      <c r="BA139">
        <v>0</v>
      </c>
      <c r="BB139" t="s">
        <v>445</v>
      </c>
      <c r="BC139">
        <v>1000000</v>
      </c>
    </row>
    <row r="140" spans="1:55">
      <c r="A140">
        <v>976</v>
      </c>
      <c r="B140" t="s">
        <v>425</v>
      </c>
      <c r="C140">
        <v>6</v>
      </c>
      <c r="D140" t="s">
        <v>426</v>
      </c>
      <c r="E140">
        <v>456</v>
      </c>
      <c r="F140" t="s">
        <v>427</v>
      </c>
      <c r="G140" t="s">
        <v>428</v>
      </c>
      <c r="H140">
        <v>79.203</v>
      </c>
      <c r="I140" t="s">
        <v>429</v>
      </c>
      <c r="J140">
        <v>0.000231</v>
      </c>
      <c r="K140" t="s">
        <v>71</v>
      </c>
      <c r="L140" t="s">
        <v>430</v>
      </c>
      <c r="M140">
        <v>548.932291</v>
      </c>
      <c r="N140" t="s">
        <v>71</v>
      </c>
      <c r="O140" t="s">
        <v>431</v>
      </c>
      <c r="P140">
        <v>0.00078</v>
      </c>
      <c r="Q140" t="s">
        <v>71</v>
      </c>
      <c r="R140" t="s">
        <v>432</v>
      </c>
      <c r="S140" t="e">
        <f t="shared" si="4"/>
        <v>#NAME?</v>
      </c>
      <c r="T140" t="s">
        <v>71</v>
      </c>
      <c r="U140" t="s">
        <v>70</v>
      </c>
      <c r="V140">
        <v>0.202185</v>
      </c>
      <c r="W140" t="s">
        <v>71</v>
      </c>
      <c r="X140" t="s">
        <v>433</v>
      </c>
      <c r="Y140">
        <v>0</v>
      </c>
      <c r="Z140" t="s">
        <v>72</v>
      </c>
      <c r="AA140">
        <v>0.023368</v>
      </c>
      <c r="AB140" t="s">
        <v>71</v>
      </c>
      <c r="AC140" t="s">
        <v>73</v>
      </c>
      <c r="AD140">
        <v>0.04742</v>
      </c>
      <c r="AE140" t="s">
        <v>71</v>
      </c>
      <c r="AF140" t="s">
        <v>446</v>
      </c>
      <c r="AG140">
        <v>0.123041</v>
      </c>
      <c r="AH140" t="s">
        <v>71</v>
      </c>
      <c r="AI140" t="s">
        <v>74</v>
      </c>
      <c r="AJ140">
        <v>0.003412</v>
      </c>
      <c r="AK140" t="s">
        <v>71</v>
      </c>
      <c r="AL140" t="s">
        <v>437</v>
      </c>
      <c r="AM140">
        <v>1000</v>
      </c>
      <c r="AN140" t="s">
        <v>438</v>
      </c>
      <c r="AO140">
        <v>1000000</v>
      </c>
      <c r="AP140" t="s">
        <v>439</v>
      </c>
      <c r="AQ140">
        <v>10</v>
      </c>
      <c r="AR140" t="s">
        <v>440</v>
      </c>
      <c r="AS140">
        <v>1000</v>
      </c>
      <c r="AT140" t="s">
        <v>441</v>
      </c>
      <c r="AU140">
        <v>10</v>
      </c>
      <c r="AV140" t="s">
        <v>442</v>
      </c>
      <c r="AW140">
        <v>20</v>
      </c>
      <c r="AX140" t="s">
        <v>443</v>
      </c>
      <c r="AY140">
        <v>2</v>
      </c>
      <c r="AZ140" t="s">
        <v>444</v>
      </c>
      <c r="BA140">
        <v>0</v>
      </c>
      <c r="BB140" t="s">
        <v>445</v>
      </c>
      <c r="BC140">
        <v>1000000</v>
      </c>
    </row>
    <row r="141" spans="1:55">
      <c r="A141">
        <v>975</v>
      </c>
      <c r="B141" t="s">
        <v>425</v>
      </c>
      <c r="C141">
        <v>7</v>
      </c>
      <c r="D141" t="s">
        <v>426</v>
      </c>
      <c r="E141">
        <v>761</v>
      </c>
      <c r="F141" t="s">
        <v>427</v>
      </c>
      <c r="G141" t="s">
        <v>428</v>
      </c>
      <c r="H141">
        <v>65.971</v>
      </c>
      <c r="I141" t="s">
        <v>429</v>
      </c>
      <c r="J141">
        <v>0.000233</v>
      </c>
      <c r="K141" t="s">
        <v>71</v>
      </c>
      <c r="L141" t="s">
        <v>430</v>
      </c>
      <c r="M141">
        <v>1774.044209</v>
      </c>
      <c r="N141" t="s">
        <v>71</v>
      </c>
      <c r="O141" t="s">
        <v>431</v>
      </c>
      <c r="P141">
        <v>0.002007</v>
      </c>
      <c r="Q141" t="s">
        <v>71</v>
      </c>
      <c r="R141" t="s">
        <v>432</v>
      </c>
      <c r="S141" t="e">
        <f t="shared" si="4"/>
        <v>#NAME?</v>
      </c>
      <c r="T141" t="s">
        <v>71</v>
      </c>
      <c r="U141" t="s">
        <v>70</v>
      </c>
      <c r="V141">
        <v>0.190472</v>
      </c>
      <c r="W141" t="s">
        <v>71</v>
      </c>
      <c r="X141" t="s">
        <v>433</v>
      </c>
      <c r="Y141">
        <v>0</v>
      </c>
      <c r="Z141" t="s">
        <v>72</v>
      </c>
      <c r="AA141">
        <v>0.02334</v>
      </c>
      <c r="AB141" t="s">
        <v>71</v>
      </c>
      <c r="AC141" t="s">
        <v>73</v>
      </c>
      <c r="AD141">
        <v>0.033521</v>
      </c>
      <c r="AE141" t="s">
        <v>71</v>
      </c>
      <c r="AF141" t="s">
        <v>446</v>
      </c>
      <c r="AG141">
        <v>0.125201</v>
      </c>
      <c r="AH141" t="s">
        <v>71</v>
      </c>
      <c r="AI141" t="s">
        <v>74</v>
      </c>
      <c r="AJ141">
        <v>0.003407</v>
      </c>
      <c r="AK141" t="s">
        <v>71</v>
      </c>
      <c r="AL141" t="s">
        <v>437</v>
      </c>
      <c r="AM141">
        <v>1000</v>
      </c>
      <c r="AN141" t="s">
        <v>438</v>
      </c>
      <c r="AO141">
        <v>1000000</v>
      </c>
      <c r="AP141" t="s">
        <v>439</v>
      </c>
      <c r="AQ141">
        <v>10</v>
      </c>
      <c r="AR141" t="s">
        <v>440</v>
      </c>
      <c r="AS141">
        <v>1000</v>
      </c>
      <c r="AT141" t="s">
        <v>441</v>
      </c>
      <c r="AU141">
        <v>10</v>
      </c>
      <c r="AV141" t="s">
        <v>442</v>
      </c>
      <c r="AW141">
        <v>20</v>
      </c>
      <c r="AX141" t="s">
        <v>443</v>
      </c>
      <c r="AY141">
        <v>2</v>
      </c>
      <c r="AZ141" t="s">
        <v>444</v>
      </c>
      <c r="BA141">
        <v>0</v>
      </c>
      <c r="BB141" t="s">
        <v>445</v>
      </c>
      <c r="BC141">
        <v>1000000</v>
      </c>
    </row>
    <row r="142" spans="1:55">
      <c r="A142">
        <v>974</v>
      </c>
      <c r="B142" t="s">
        <v>425</v>
      </c>
      <c r="C142">
        <v>8</v>
      </c>
      <c r="D142" t="s">
        <v>426</v>
      </c>
      <c r="E142">
        <v>1372</v>
      </c>
      <c r="F142" t="s">
        <v>427</v>
      </c>
      <c r="G142" t="s">
        <v>428</v>
      </c>
      <c r="H142">
        <v>71.579</v>
      </c>
      <c r="I142" t="s">
        <v>429</v>
      </c>
      <c r="J142">
        <v>0.00023</v>
      </c>
      <c r="K142" t="s">
        <v>71</v>
      </c>
      <c r="L142" t="s">
        <v>430</v>
      </c>
      <c r="M142">
        <v>5869.233278</v>
      </c>
      <c r="N142" t="s">
        <v>71</v>
      </c>
      <c r="O142" t="s">
        <v>431</v>
      </c>
      <c r="P142">
        <v>0.0061</v>
      </c>
      <c r="Q142" t="s">
        <v>71</v>
      </c>
      <c r="R142" t="s">
        <v>432</v>
      </c>
      <c r="S142" t="e">
        <f t="shared" si="4"/>
        <v>#NAME?</v>
      </c>
      <c r="T142" t="s">
        <v>71</v>
      </c>
      <c r="U142" t="s">
        <v>70</v>
      </c>
      <c r="V142">
        <v>0.184058</v>
      </c>
      <c r="W142" t="s">
        <v>71</v>
      </c>
      <c r="X142" t="s">
        <v>433</v>
      </c>
      <c r="Y142">
        <v>0</v>
      </c>
      <c r="Z142" t="s">
        <v>72</v>
      </c>
      <c r="AA142">
        <v>0.023494</v>
      </c>
      <c r="AB142" t="s">
        <v>71</v>
      </c>
      <c r="AC142" t="s">
        <v>73</v>
      </c>
      <c r="AD142">
        <v>0.022329</v>
      </c>
      <c r="AE142" t="s">
        <v>71</v>
      </c>
      <c r="AF142" t="s">
        <v>446</v>
      </c>
      <c r="AG142">
        <v>0.129737</v>
      </c>
      <c r="AH142" t="s">
        <v>71</v>
      </c>
      <c r="AI142" t="s">
        <v>74</v>
      </c>
      <c r="AJ142">
        <v>0.003397</v>
      </c>
      <c r="AK142" t="s">
        <v>71</v>
      </c>
      <c r="AL142" t="s">
        <v>437</v>
      </c>
      <c r="AM142">
        <v>1000</v>
      </c>
      <c r="AN142" t="s">
        <v>438</v>
      </c>
      <c r="AO142">
        <v>1000000</v>
      </c>
      <c r="AP142" t="s">
        <v>439</v>
      </c>
      <c r="AQ142">
        <v>10</v>
      </c>
      <c r="AR142" t="s">
        <v>440</v>
      </c>
      <c r="AS142">
        <v>1000</v>
      </c>
      <c r="AT142" t="s">
        <v>441</v>
      </c>
      <c r="AU142">
        <v>10</v>
      </c>
      <c r="AV142" t="s">
        <v>442</v>
      </c>
      <c r="AW142">
        <v>20</v>
      </c>
      <c r="AX142" t="s">
        <v>443</v>
      </c>
      <c r="AY142">
        <v>2</v>
      </c>
      <c r="AZ142" t="s">
        <v>444</v>
      </c>
      <c r="BA142">
        <v>0</v>
      </c>
      <c r="BB142" t="s">
        <v>445</v>
      </c>
      <c r="BC142">
        <v>1000000</v>
      </c>
    </row>
    <row r="143" spans="1:55">
      <c r="A143">
        <v>973</v>
      </c>
      <c r="B143" t="s">
        <v>425</v>
      </c>
      <c r="C143">
        <v>9</v>
      </c>
      <c r="D143" t="s">
        <v>426</v>
      </c>
      <c r="E143">
        <v>2593</v>
      </c>
      <c r="F143" t="s">
        <v>427</v>
      </c>
      <c r="G143" t="s">
        <v>428</v>
      </c>
      <c r="H143">
        <v>72.983</v>
      </c>
      <c r="I143" t="s">
        <v>429</v>
      </c>
      <c r="J143">
        <v>0.000233</v>
      </c>
      <c r="K143" t="s">
        <v>71</v>
      </c>
      <c r="L143" t="s">
        <v>430</v>
      </c>
      <c r="M143">
        <v>15743.589789</v>
      </c>
      <c r="N143" t="s">
        <v>71</v>
      </c>
      <c r="O143" t="s">
        <v>431</v>
      </c>
      <c r="P143">
        <v>0.015976</v>
      </c>
      <c r="Q143" t="s">
        <v>71</v>
      </c>
      <c r="R143" t="s">
        <v>432</v>
      </c>
      <c r="S143" t="e">
        <f t="shared" si="4"/>
        <v>#NAME?</v>
      </c>
      <c r="T143" t="s">
        <v>71</v>
      </c>
      <c r="U143" t="s">
        <v>70</v>
      </c>
      <c r="V143">
        <v>0.18112</v>
      </c>
      <c r="W143" t="s">
        <v>71</v>
      </c>
      <c r="X143" t="s">
        <v>433</v>
      </c>
      <c r="Y143">
        <v>0</v>
      </c>
      <c r="Z143" t="s">
        <v>72</v>
      </c>
      <c r="AA143">
        <v>0.023955</v>
      </c>
      <c r="AB143" t="s">
        <v>71</v>
      </c>
      <c r="AC143" t="s">
        <v>73</v>
      </c>
      <c r="AD143">
        <v>0.008222</v>
      </c>
      <c r="AE143" t="s">
        <v>71</v>
      </c>
      <c r="AF143" t="s">
        <v>446</v>
      </c>
      <c r="AG143">
        <v>0.140472</v>
      </c>
      <c r="AH143" t="s">
        <v>71</v>
      </c>
      <c r="AI143" t="s">
        <v>74</v>
      </c>
      <c r="AJ143">
        <v>0.003407</v>
      </c>
      <c r="AK143" t="s">
        <v>71</v>
      </c>
      <c r="AL143" t="s">
        <v>437</v>
      </c>
      <c r="AM143">
        <v>1000</v>
      </c>
      <c r="AN143" t="s">
        <v>438</v>
      </c>
      <c r="AO143">
        <v>1000000</v>
      </c>
      <c r="AP143" t="s">
        <v>439</v>
      </c>
      <c r="AQ143">
        <v>10</v>
      </c>
      <c r="AR143" t="s">
        <v>440</v>
      </c>
      <c r="AS143">
        <v>1000</v>
      </c>
      <c r="AT143" t="s">
        <v>441</v>
      </c>
      <c r="AU143">
        <v>10</v>
      </c>
      <c r="AV143" t="s">
        <v>442</v>
      </c>
      <c r="AW143">
        <v>20</v>
      </c>
      <c r="AX143" t="s">
        <v>443</v>
      </c>
      <c r="AY143">
        <v>2</v>
      </c>
      <c r="AZ143" t="s">
        <v>444</v>
      </c>
      <c r="BA143">
        <v>0</v>
      </c>
      <c r="BB143" t="s">
        <v>445</v>
      </c>
      <c r="BC143">
        <v>1000000</v>
      </c>
    </row>
    <row r="144" spans="1:55">
      <c r="A144">
        <v>971</v>
      </c>
      <c r="B144" t="s">
        <v>425</v>
      </c>
      <c r="C144">
        <v>0</v>
      </c>
      <c r="D144" t="s">
        <v>426</v>
      </c>
      <c r="E144">
        <v>158</v>
      </c>
      <c r="F144" t="s">
        <v>427</v>
      </c>
      <c r="G144" t="s">
        <v>428</v>
      </c>
      <c r="H144">
        <v>50.406</v>
      </c>
      <c r="I144" t="s">
        <v>429</v>
      </c>
      <c r="J144">
        <v>0.000235</v>
      </c>
      <c r="K144" t="s">
        <v>71</v>
      </c>
      <c r="L144" t="s">
        <v>430</v>
      </c>
      <c r="M144">
        <v>10.466903</v>
      </c>
      <c r="N144" t="s">
        <v>71</v>
      </c>
      <c r="O144" t="s">
        <v>431</v>
      </c>
      <c r="P144">
        <v>0.000246</v>
      </c>
      <c r="Q144" t="s">
        <v>71</v>
      </c>
      <c r="R144" t="s">
        <v>432</v>
      </c>
      <c r="S144" t="e">
        <f t="shared" si="4"/>
        <v>#NAME?</v>
      </c>
      <c r="T144" t="s">
        <v>71</v>
      </c>
      <c r="U144" t="s">
        <v>70</v>
      </c>
      <c r="V144">
        <v>2.907923</v>
      </c>
      <c r="W144" t="s">
        <v>71</v>
      </c>
      <c r="X144" t="s">
        <v>433</v>
      </c>
      <c r="Y144">
        <v>0</v>
      </c>
      <c r="Z144" t="s">
        <v>72</v>
      </c>
      <c r="AA144">
        <v>0.045872</v>
      </c>
      <c r="AB144" t="s">
        <v>71</v>
      </c>
      <c r="AC144" t="s">
        <v>73</v>
      </c>
      <c r="AD144">
        <v>2.757451</v>
      </c>
      <c r="AE144" t="s">
        <v>71</v>
      </c>
      <c r="AF144" t="s">
        <v>446</v>
      </c>
      <c r="AG144">
        <v>0.091487</v>
      </c>
      <c r="AH144" t="s">
        <v>71</v>
      </c>
      <c r="AI144" t="s">
        <v>74</v>
      </c>
      <c r="AJ144">
        <v>0.003429</v>
      </c>
      <c r="AK144" t="s">
        <v>71</v>
      </c>
      <c r="AL144" t="s">
        <v>437</v>
      </c>
      <c r="AM144">
        <v>1000</v>
      </c>
      <c r="AN144" t="s">
        <v>438</v>
      </c>
      <c r="AO144">
        <v>1000000</v>
      </c>
      <c r="AP144" t="s">
        <v>439</v>
      </c>
      <c r="AQ144">
        <v>10</v>
      </c>
      <c r="AR144" t="s">
        <v>440</v>
      </c>
      <c r="AS144">
        <v>1000</v>
      </c>
      <c r="AT144" t="s">
        <v>441</v>
      </c>
      <c r="AU144">
        <v>20</v>
      </c>
      <c r="AV144" t="s">
        <v>442</v>
      </c>
      <c r="AW144">
        <v>20</v>
      </c>
      <c r="AX144" t="s">
        <v>443</v>
      </c>
      <c r="AY144">
        <v>2</v>
      </c>
      <c r="AZ144" t="s">
        <v>444</v>
      </c>
      <c r="BA144">
        <v>0</v>
      </c>
      <c r="BB144" t="s">
        <v>445</v>
      </c>
      <c r="BC144">
        <v>1000000</v>
      </c>
    </row>
    <row r="145" spans="1:55">
      <c r="A145">
        <v>970</v>
      </c>
      <c r="B145" t="s">
        <v>425</v>
      </c>
      <c r="C145">
        <v>1</v>
      </c>
      <c r="D145" t="s">
        <v>426</v>
      </c>
      <c r="E145">
        <v>161</v>
      </c>
      <c r="F145" t="s">
        <v>427</v>
      </c>
      <c r="G145" t="s">
        <v>428</v>
      </c>
      <c r="H145">
        <v>48.445</v>
      </c>
      <c r="I145" t="s">
        <v>429</v>
      </c>
      <c r="J145">
        <v>0.000231</v>
      </c>
      <c r="K145" t="s">
        <v>71</v>
      </c>
      <c r="L145" t="s">
        <v>430</v>
      </c>
      <c r="M145">
        <v>20.383808</v>
      </c>
      <c r="N145" t="s">
        <v>71</v>
      </c>
      <c r="O145" t="s">
        <v>431</v>
      </c>
      <c r="P145">
        <v>0.000251</v>
      </c>
      <c r="Q145" t="s">
        <v>71</v>
      </c>
      <c r="R145" t="s">
        <v>432</v>
      </c>
      <c r="S145" t="e">
        <f t="shared" si="4"/>
        <v>#NAME?</v>
      </c>
      <c r="T145" t="s">
        <v>71</v>
      </c>
      <c r="U145" t="s">
        <v>70</v>
      </c>
      <c r="V145">
        <v>1.609789</v>
      </c>
      <c r="W145" t="s">
        <v>71</v>
      </c>
      <c r="X145" t="s">
        <v>433</v>
      </c>
      <c r="Y145">
        <v>0</v>
      </c>
      <c r="Z145" t="s">
        <v>72</v>
      </c>
      <c r="AA145">
        <v>0.045508</v>
      </c>
      <c r="AB145" t="s">
        <v>71</v>
      </c>
      <c r="AC145" t="s">
        <v>73</v>
      </c>
      <c r="AD145">
        <v>1.414595</v>
      </c>
      <c r="AE145" t="s">
        <v>71</v>
      </c>
      <c r="AF145" t="s">
        <v>446</v>
      </c>
      <c r="AG145">
        <v>0.137095</v>
      </c>
      <c r="AH145" t="s">
        <v>71</v>
      </c>
      <c r="AI145" t="s">
        <v>74</v>
      </c>
      <c r="AJ145">
        <v>0.003432</v>
      </c>
      <c r="AK145" t="s">
        <v>71</v>
      </c>
      <c r="AL145" t="s">
        <v>437</v>
      </c>
      <c r="AM145">
        <v>1000</v>
      </c>
      <c r="AN145" t="s">
        <v>438</v>
      </c>
      <c r="AO145">
        <v>1000000</v>
      </c>
      <c r="AP145" t="s">
        <v>439</v>
      </c>
      <c r="AQ145">
        <v>10</v>
      </c>
      <c r="AR145" t="s">
        <v>440</v>
      </c>
      <c r="AS145">
        <v>1000</v>
      </c>
      <c r="AT145" t="s">
        <v>441</v>
      </c>
      <c r="AU145">
        <v>20</v>
      </c>
      <c r="AV145" t="s">
        <v>442</v>
      </c>
      <c r="AW145">
        <v>20</v>
      </c>
      <c r="AX145" t="s">
        <v>443</v>
      </c>
      <c r="AY145">
        <v>2</v>
      </c>
      <c r="AZ145" t="s">
        <v>444</v>
      </c>
      <c r="BA145">
        <v>0</v>
      </c>
      <c r="BB145" t="s">
        <v>445</v>
      </c>
      <c r="BC145">
        <v>1000000</v>
      </c>
    </row>
    <row r="146" spans="1:55">
      <c r="A146">
        <v>969</v>
      </c>
      <c r="B146" t="s">
        <v>425</v>
      </c>
      <c r="C146">
        <v>2</v>
      </c>
      <c r="D146" t="s">
        <v>426</v>
      </c>
      <c r="E146">
        <v>170</v>
      </c>
      <c r="F146" t="s">
        <v>427</v>
      </c>
      <c r="G146" t="s">
        <v>428</v>
      </c>
      <c r="H146">
        <v>48.126</v>
      </c>
      <c r="I146" t="s">
        <v>429</v>
      </c>
      <c r="J146">
        <v>0.000228</v>
      </c>
      <c r="K146" t="s">
        <v>71</v>
      </c>
      <c r="L146" t="s">
        <v>430</v>
      </c>
      <c r="M146">
        <v>39.450483</v>
      </c>
      <c r="N146" t="s">
        <v>71</v>
      </c>
      <c r="O146" t="s">
        <v>431</v>
      </c>
      <c r="P146">
        <v>0.000267</v>
      </c>
      <c r="Q146" t="s">
        <v>71</v>
      </c>
      <c r="R146" t="s">
        <v>432</v>
      </c>
      <c r="S146" t="e">
        <f t="shared" si="4"/>
        <v>#NAME?</v>
      </c>
      <c r="T146" t="s">
        <v>71</v>
      </c>
      <c r="U146" t="s">
        <v>70</v>
      </c>
      <c r="V146">
        <v>0.965975</v>
      </c>
      <c r="W146" t="s">
        <v>71</v>
      </c>
      <c r="X146" t="s">
        <v>433</v>
      </c>
      <c r="Y146">
        <v>0</v>
      </c>
      <c r="Z146" t="s">
        <v>72</v>
      </c>
      <c r="AA146">
        <v>0.04563</v>
      </c>
      <c r="AB146" t="s">
        <v>71</v>
      </c>
      <c r="AC146" t="s">
        <v>73</v>
      </c>
      <c r="AD146">
        <v>0.747329</v>
      </c>
      <c r="AE146" t="s">
        <v>71</v>
      </c>
      <c r="AF146" t="s">
        <v>446</v>
      </c>
      <c r="AG146">
        <v>0.160933</v>
      </c>
      <c r="AH146" t="s">
        <v>71</v>
      </c>
      <c r="AI146" t="s">
        <v>74</v>
      </c>
      <c r="AJ146">
        <v>0.003425</v>
      </c>
      <c r="AK146" t="s">
        <v>71</v>
      </c>
      <c r="AL146" t="s">
        <v>437</v>
      </c>
      <c r="AM146">
        <v>1000</v>
      </c>
      <c r="AN146" t="s">
        <v>438</v>
      </c>
      <c r="AO146">
        <v>1000000</v>
      </c>
      <c r="AP146" t="s">
        <v>439</v>
      </c>
      <c r="AQ146">
        <v>10</v>
      </c>
      <c r="AR146" t="s">
        <v>440</v>
      </c>
      <c r="AS146">
        <v>1000</v>
      </c>
      <c r="AT146" t="s">
        <v>441</v>
      </c>
      <c r="AU146">
        <v>20</v>
      </c>
      <c r="AV146" t="s">
        <v>442</v>
      </c>
      <c r="AW146">
        <v>20</v>
      </c>
      <c r="AX146" t="s">
        <v>443</v>
      </c>
      <c r="AY146">
        <v>2</v>
      </c>
      <c r="AZ146" t="s">
        <v>444</v>
      </c>
      <c r="BA146">
        <v>0</v>
      </c>
      <c r="BB146" t="s">
        <v>445</v>
      </c>
      <c r="BC146">
        <v>1000000</v>
      </c>
    </row>
    <row r="147" spans="1:55">
      <c r="A147">
        <v>968</v>
      </c>
      <c r="B147" t="s">
        <v>425</v>
      </c>
      <c r="C147">
        <v>3</v>
      </c>
      <c r="D147" t="s">
        <v>426</v>
      </c>
      <c r="E147">
        <v>189</v>
      </c>
      <c r="F147" t="s">
        <v>427</v>
      </c>
      <c r="G147" t="s">
        <v>428</v>
      </c>
      <c r="H147">
        <v>49.267</v>
      </c>
      <c r="I147" t="s">
        <v>429</v>
      </c>
      <c r="J147">
        <v>0.000233</v>
      </c>
      <c r="K147" t="s">
        <v>71</v>
      </c>
      <c r="L147" t="s">
        <v>430</v>
      </c>
      <c r="M147">
        <v>84.02227</v>
      </c>
      <c r="N147" t="s">
        <v>71</v>
      </c>
      <c r="O147" t="s">
        <v>431</v>
      </c>
      <c r="P147">
        <v>0.000317</v>
      </c>
      <c r="Q147" t="s">
        <v>71</v>
      </c>
      <c r="R147" t="s">
        <v>432</v>
      </c>
      <c r="S147" t="e">
        <f t="shared" si="4"/>
        <v>#NAME?</v>
      </c>
      <c r="T147" t="s">
        <v>71</v>
      </c>
      <c r="U147" t="s">
        <v>70</v>
      </c>
      <c r="V147">
        <v>0.631018</v>
      </c>
      <c r="W147" t="s">
        <v>71</v>
      </c>
      <c r="X147" t="s">
        <v>433</v>
      </c>
      <c r="Y147">
        <v>0</v>
      </c>
      <c r="Z147" t="s">
        <v>72</v>
      </c>
      <c r="AA147">
        <v>0.046032</v>
      </c>
      <c r="AB147" t="s">
        <v>71</v>
      </c>
      <c r="AC147" t="s">
        <v>73</v>
      </c>
      <c r="AD147">
        <v>0.403986</v>
      </c>
      <c r="AE147" t="s">
        <v>71</v>
      </c>
      <c r="AF147" t="s">
        <v>446</v>
      </c>
      <c r="AG147">
        <v>0.169784</v>
      </c>
      <c r="AH147" t="s">
        <v>71</v>
      </c>
      <c r="AI147" t="s">
        <v>74</v>
      </c>
      <c r="AJ147">
        <v>0.003413</v>
      </c>
      <c r="AK147" t="s">
        <v>71</v>
      </c>
      <c r="AL147" t="s">
        <v>437</v>
      </c>
      <c r="AM147">
        <v>1000</v>
      </c>
      <c r="AN147" t="s">
        <v>438</v>
      </c>
      <c r="AO147">
        <v>1000000</v>
      </c>
      <c r="AP147" t="s">
        <v>439</v>
      </c>
      <c r="AQ147">
        <v>10</v>
      </c>
      <c r="AR147" t="s">
        <v>440</v>
      </c>
      <c r="AS147">
        <v>1000</v>
      </c>
      <c r="AT147" t="s">
        <v>441</v>
      </c>
      <c r="AU147">
        <v>20</v>
      </c>
      <c r="AV147" t="s">
        <v>442</v>
      </c>
      <c r="AW147">
        <v>20</v>
      </c>
      <c r="AX147" t="s">
        <v>443</v>
      </c>
      <c r="AY147">
        <v>2</v>
      </c>
      <c r="AZ147" t="s">
        <v>444</v>
      </c>
      <c r="BA147">
        <v>0</v>
      </c>
      <c r="BB147" t="s">
        <v>445</v>
      </c>
      <c r="BC147">
        <v>1000000</v>
      </c>
    </row>
    <row r="148" spans="1:55">
      <c r="A148">
        <v>967</v>
      </c>
      <c r="B148" t="s">
        <v>425</v>
      </c>
      <c r="C148">
        <v>4</v>
      </c>
      <c r="D148" t="s">
        <v>426</v>
      </c>
      <c r="E148">
        <v>227</v>
      </c>
      <c r="F148" t="s">
        <v>427</v>
      </c>
      <c r="G148" t="s">
        <v>428</v>
      </c>
      <c r="H148">
        <v>52.593</v>
      </c>
      <c r="I148" t="s">
        <v>429</v>
      </c>
      <c r="J148">
        <v>0.000229</v>
      </c>
      <c r="K148" t="s">
        <v>71</v>
      </c>
      <c r="L148" t="s">
        <v>430</v>
      </c>
      <c r="M148">
        <v>169.887069</v>
      </c>
      <c r="N148" t="s">
        <v>71</v>
      </c>
      <c r="O148" t="s">
        <v>431</v>
      </c>
      <c r="P148">
        <v>0.000399</v>
      </c>
      <c r="Q148" t="s">
        <v>71</v>
      </c>
      <c r="R148" t="s">
        <v>432</v>
      </c>
      <c r="S148" t="e">
        <f t="shared" si="4"/>
        <v>#NAME?</v>
      </c>
      <c r="T148" t="s">
        <v>71</v>
      </c>
      <c r="U148" t="s">
        <v>70</v>
      </c>
      <c r="V148">
        <v>0.467385</v>
      </c>
      <c r="W148" t="s">
        <v>71</v>
      </c>
      <c r="X148" t="s">
        <v>433</v>
      </c>
      <c r="Y148">
        <v>0</v>
      </c>
      <c r="Z148" t="s">
        <v>72</v>
      </c>
      <c r="AA148">
        <v>0.046275</v>
      </c>
      <c r="AB148" t="s">
        <v>71</v>
      </c>
      <c r="AC148" t="s">
        <v>73</v>
      </c>
      <c r="AD148">
        <v>0.235997</v>
      </c>
      <c r="AE148" t="s">
        <v>71</v>
      </c>
      <c r="AF148" t="s">
        <v>446</v>
      </c>
      <c r="AG148">
        <v>0.174335</v>
      </c>
      <c r="AH148" t="s">
        <v>71</v>
      </c>
      <c r="AI148" t="s">
        <v>74</v>
      </c>
      <c r="AJ148">
        <v>0.003411</v>
      </c>
      <c r="AK148" t="s">
        <v>71</v>
      </c>
      <c r="AL148" t="s">
        <v>437</v>
      </c>
      <c r="AM148">
        <v>1000</v>
      </c>
      <c r="AN148" t="s">
        <v>438</v>
      </c>
      <c r="AO148">
        <v>1000000</v>
      </c>
      <c r="AP148" t="s">
        <v>439</v>
      </c>
      <c r="AQ148">
        <v>10</v>
      </c>
      <c r="AR148" t="s">
        <v>440</v>
      </c>
      <c r="AS148">
        <v>1000</v>
      </c>
      <c r="AT148" t="s">
        <v>441</v>
      </c>
      <c r="AU148">
        <v>20</v>
      </c>
      <c r="AV148" t="s">
        <v>442</v>
      </c>
      <c r="AW148">
        <v>20</v>
      </c>
      <c r="AX148" t="s">
        <v>443</v>
      </c>
      <c r="AY148">
        <v>2</v>
      </c>
      <c r="AZ148" t="s">
        <v>444</v>
      </c>
      <c r="BA148">
        <v>0</v>
      </c>
      <c r="BB148" t="s">
        <v>445</v>
      </c>
      <c r="BC148">
        <v>1000000</v>
      </c>
    </row>
    <row r="149" spans="1:55">
      <c r="A149">
        <v>966</v>
      </c>
      <c r="B149" t="s">
        <v>425</v>
      </c>
      <c r="C149">
        <v>5</v>
      </c>
      <c r="D149" t="s">
        <v>426</v>
      </c>
      <c r="E149">
        <v>304</v>
      </c>
      <c r="F149" t="s">
        <v>427</v>
      </c>
      <c r="G149" t="s">
        <v>428</v>
      </c>
      <c r="H149">
        <v>54.824</v>
      </c>
      <c r="I149" t="s">
        <v>429</v>
      </c>
      <c r="J149">
        <v>0.000234</v>
      </c>
      <c r="K149" t="s">
        <v>71</v>
      </c>
      <c r="L149" t="s">
        <v>430</v>
      </c>
      <c r="M149">
        <v>300.833424</v>
      </c>
      <c r="N149" t="s">
        <v>71</v>
      </c>
      <c r="O149" t="s">
        <v>431</v>
      </c>
      <c r="P149">
        <v>0.000534</v>
      </c>
      <c r="Q149" t="s">
        <v>71</v>
      </c>
      <c r="R149" t="s">
        <v>432</v>
      </c>
      <c r="S149" t="e">
        <f t="shared" si="4"/>
        <v>#NAME?</v>
      </c>
      <c r="T149" t="s">
        <v>71</v>
      </c>
      <c r="U149" t="s">
        <v>70</v>
      </c>
      <c r="V149">
        <v>0.386105</v>
      </c>
      <c r="W149" t="s">
        <v>71</v>
      </c>
      <c r="X149" t="s">
        <v>433</v>
      </c>
      <c r="Y149">
        <v>0</v>
      </c>
      <c r="Z149" t="s">
        <v>72</v>
      </c>
      <c r="AA149">
        <v>0.046967</v>
      </c>
      <c r="AB149" t="s">
        <v>71</v>
      </c>
      <c r="AC149" t="s">
        <v>73</v>
      </c>
      <c r="AD149">
        <v>0.149568</v>
      </c>
      <c r="AE149" t="s">
        <v>71</v>
      </c>
      <c r="AF149" t="s">
        <v>446</v>
      </c>
      <c r="AG149">
        <v>0.179122</v>
      </c>
      <c r="AH149" t="s">
        <v>71</v>
      </c>
      <c r="AI149" t="s">
        <v>74</v>
      </c>
      <c r="AJ149">
        <v>0.003409</v>
      </c>
      <c r="AK149" t="s">
        <v>71</v>
      </c>
      <c r="AL149" t="s">
        <v>437</v>
      </c>
      <c r="AM149">
        <v>1000</v>
      </c>
      <c r="AN149" t="s">
        <v>438</v>
      </c>
      <c r="AO149">
        <v>1000000</v>
      </c>
      <c r="AP149" t="s">
        <v>439</v>
      </c>
      <c r="AQ149">
        <v>10</v>
      </c>
      <c r="AR149" t="s">
        <v>440</v>
      </c>
      <c r="AS149">
        <v>1000</v>
      </c>
      <c r="AT149" t="s">
        <v>441</v>
      </c>
      <c r="AU149">
        <v>20</v>
      </c>
      <c r="AV149" t="s">
        <v>442</v>
      </c>
      <c r="AW149">
        <v>20</v>
      </c>
      <c r="AX149" t="s">
        <v>443</v>
      </c>
      <c r="AY149">
        <v>2</v>
      </c>
      <c r="AZ149" t="s">
        <v>444</v>
      </c>
      <c r="BA149">
        <v>0</v>
      </c>
      <c r="BB149" t="s">
        <v>445</v>
      </c>
      <c r="BC149">
        <v>1000000</v>
      </c>
    </row>
    <row r="150" spans="1:55">
      <c r="A150">
        <v>965</v>
      </c>
      <c r="B150" t="s">
        <v>425</v>
      </c>
      <c r="C150">
        <v>6</v>
      </c>
      <c r="D150" t="s">
        <v>426</v>
      </c>
      <c r="E150">
        <v>456</v>
      </c>
      <c r="F150" t="s">
        <v>427</v>
      </c>
      <c r="G150" t="s">
        <v>428</v>
      </c>
      <c r="H150">
        <v>53.239</v>
      </c>
      <c r="I150" t="s">
        <v>429</v>
      </c>
      <c r="J150">
        <v>0.000236</v>
      </c>
      <c r="K150" t="s">
        <v>71</v>
      </c>
      <c r="L150" t="s">
        <v>430</v>
      </c>
      <c r="M150">
        <v>568.934438</v>
      </c>
      <c r="N150" t="s">
        <v>71</v>
      </c>
      <c r="O150" t="s">
        <v>431</v>
      </c>
      <c r="P150">
        <v>0.000805</v>
      </c>
      <c r="Q150" t="s">
        <v>71</v>
      </c>
      <c r="R150" t="s">
        <v>432</v>
      </c>
      <c r="S150" t="e">
        <f t="shared" si="4"/>
        <v>#NAME?</v>
      </c>
      <c r="T150" t="s">
        <v>71</v>
      </c>
      <c r="U150" t="s">
        <v>70</v>
      </c>
      <c r="V150">
        <v>0.341948</v>
      </c>
      <c r="W150" t="s">
        <v>71</v>
      </c>
      <c r="X150" t="s">
        <v>433</v>
      </c>
      <c r="Y150">
        <v>0</v>
      </c>
      <c r="Z150" t="s">
        <v>72</v>
      </c>
      <c r="AA150">
        <v>0.047502</v>
      </c>
      <c r="AB150" t="s">
        <v>71</v>
      </c>
      <c r="AC150" t="s">
        <v>73</v>
      </c>
      <c r="AD150">
        <v>0.101182</v>
      </c>
      <c r="AE150" t="s">
        <v>71</v>
      </c>
      <c r="AF150" t="s">
        <v>446</v>
      </c>
      <c r="AG150">
        <v>0.182833</v>
      </c>
      <c r="AH150" t="s">
        <v>71</v>
      </c>
      <c r="AI150" t="s">
        <v>74</v>
      </c>
      <c r="AJ150">
        <v>0.003413</v>
      </c>
      <c r="AK150" t="s">
        <v>71</v>
      </c>
      <c r="AL150" t="s">
        <v>437</v>
      </c>
      <c r="AM150">
        <v>1000</v>
      </c>
      <c r="AN150" t="s">
        <v>438</v>
      </c>
      <c r="AO150">
        <v>1000000</v>
      </c>
      <c r="AP150" t="s">
        <v>439</v>
      </c>
      <c r="AQ150">
        <v>10</v>
      </c>
      <c r="AR150" t="s">
        <v>440</v>
      </c>
      <c r="AS150">
        <v>1000</v>
      </c>
      <c r="AT150" t="s">
        <v>441</v>
      </c>
      <c r="AU150">
        <v>20</v>
      </c>
      <c r="AV150" t="s">
        <v>442</v>
      </c>
      <c r="AW150">
        <v>20</v>
      </c>
      <c r="AX150" t="s">
        <v>443</v>
      </c>
      <c r="AY150">
        <v>2</v>
      </c>
      <c r="AZ150" t="s">
        <v>444</v>
      </c>
      <c r="BA150">
        <v>0</v>
      </c>
      <c r="BB150" t="s">
        <v>445</v>
      </c>
      <c r="BC150">
        <v>1000000</v>
      </c>
    </row>
    <row r="151" spans="1:55">
      <c r="A151">
        <v>964</v>
      </c>
      <c r="B151" t="s">
        <v>425</v>
      </c>
      <c r="C151">
        <v>7</v>
      </c>
      <c r="D151" t="s">
        <v>426</v>
      </c>
      <c r="E151">
        <v>761</v>
      </c>
      <c r="F151" t="s">
        <v>427</v>
      </c>
      <c r="G151" t="s">
        <v>428</v>
      </c>
      <c r="H151">
        <v>53.505</v>
      </c>
      <c r="I151" t="s">
        <v>429</v>
      </c>
      <c r="J151">
        <v>0.000229</v>
      </c>
      <c r="K151" t="s">
        <v>71</v>
      </c>
      <c r="L151" t="s">
        <v>430</v>
      </c>
      <c r="M151">
        <v>1483.107301</v>
      </c>
      <c r="N151" t="s">
        <v>71</v>
      </c>
      <c r="O151" t="s">
        <v>431</v>
      </c>
      <c r="P151">
        <v>0.001712</v>
      </c>
      <c r="Q151" t="s">
        <v>71</v>
      </c>
      <c r="R151" t="s">
        <v>432</v>
      </c>
      <c r="S151" t="e">
        <f t="shared" si="4"/>
        <v>#NAME?</v>
      </c>
      <c r="T151" t="s">
        <v>71</v>
      </c>
      <c r="U151" t="s">
        <v>70</v>
      </c>
      <c r="V151">
        <v>0.318243</v>
      </c>
      <c r="W151" t="s">
        <v>71</v>
      </c>
      <c r="X151" t="s">
        <v>433</v>
      </c>
      <c r="Y151">
        <v>0</v>
      </c>
      <c r="Z151" t="s">
        <v>72</v>
      </c>
      <c r="AA151">
        <v>0.047514</v>
      </c>
      <c r="AB151" t="s">
        <v>71</v>
      </c>
      <c r="AC151" t="s">
        <v>73</v>
      </c>
      <c r="AD151">
        <v>0.072185</v>
      </c>
      <c r="AE151" t="s">
        <v>71</v>
      </c>
      <c r="AF151" t="s">
        <v>446</v>
      </c>
      <c r="AG151">
        <v>0.188344</v>
      </c>
      <c r="AH151" t="s">
        <v>71</v>
      </c>
      <c r="AI151" t="s">
        <v>74</v>
      </c>
      <c r="AJ151">
        <v>0.003412</v>
      </c>
      <c r="AK151" t="s">
        <v>71</v>
      </c>
      <c r="AL151" t="s">
        <v>437</v>
      </c>
      <c r="AM151">
        <v>1000</v>
      </c>
      <c r="AN151" t="s">
        <v>438</v>
      </c>
      <c r="AO151">
        <v>1000000</v>
      </c>
      <c r="AP151" t="s">
        <v>439</v>
      </c>
      <c r="AQ151">
        <v>10</v>
      </c>
      <c r="AR151" t="s">
        <v>440</v>
      </c>
      <c r="AS151">
        <v>1000</v>
      </c>
      <c r="AT151" t="s">
        <v>441</v>
      </c>
      <c r="AU151">
        <v>20</v>
      </c>
      <c r="AV151" t="s">
        <v>442</v>
      </c>
      <c r="AW151">
        <v>20</v>
      </c>
      <c r="AX151" t="s">
        <v>443</v>
      </c>
      <c r="AY151">
        <v>2</v>
      </c>
      <c r="AZ151" t="s">
        <v>444</v>
      </c>
      <c r="BA151">
        <v>0</v>
      </c>
      <c r="BB151" t="s">
        <v>445</v>
      </c>
      <c r="BC151">
        <v>1000000</v>
      </c>
    </row>
    <row r="152" spans="1:55">
      <c r="A152">
        <v>963</v>
      </c>
      <c r="B152" t="s">
        <v>425</v>
      </c>
      <c r="C152">
        <v>8</v>
      </c>
      <c r="D152" t="s">
        <v>426</v>
      </c>
      <c r="E152">
        <v>1372</v>
      </c>
      <c r="F152" t="s">
        <v>427</v>
      </c>
      <c r="G152" t="s">
        <v>428</v>
      </c>
      <c r="H152">
        <v>53.123</v>
      </c>
      <c r="I152" t="s">
        <v>429</v>
      </c>
      <c r="J152">
        <v>0.000229</v>
      </c>
      <c r="K152" t="s">
        <v>71</v>
      </c>
      <c r="L152" t="s">
        <v>430</v>
      </c>
      <c r="M152">
        <v>5860.248467</v>
      </c>
      <c r="N152" t="s">
        <v>71</v>
      </c>
      <c r="O152" t="s">
        <v>431</v>
      </c>
      <c r="P152">
        <v>0.006089</v>
      </c>
      <c r="Q152" t="s">
        <v>71</v>
      </c>
      <c r="R152" t="s">
        <v>432</v>
      </c>
      <c r="S152" t="e">
        <f t="shared" si="4"/>
        <v>#NAME?</v>
      </c>
      <c r="T152" t="s">
        <v>71</v>
      </c>
      <c r="U152" t="s">
        <v>70</v>
      </c>
      <c r="V152">
        <v>0.301757</v>
      </c>
      <c r="W152" t="s">
        <v>71</v>
      </c>
      <c r="X152" t="s">
        <v>433</v>
      </c>
      <c r="Y152">
        <v>0</v>
      </c>
      <c r="Z152" t="s">
        <v>72</v>
      </c>
      <c r="AA152">
        <v>0.047258</v>
      </c>
      <c r="AB152" t="s">
        <v>71</v>
      </c>
      <c r="AC152" t="s">
        <v>73</v>
      </c>
      <c r="AD152">
        <v>0.048299</v>
      </c>
      <c r="AE152" t="s">
        <v>71</v>
      </c>
      <c r="AF152" t="s">
        <v>446</v>
      </c>
      <c r="AG152">
        <v>0.196215</v>
      </c>
      <c r="AH152" t="s">
        <v>71</v>
      </c>
      <c r="AI152" t="s">
        <v>74</v>
      </c>
      <c r="AJ152">
        <v>0.003402</v>
      </c>
      <c r="AK152" t="s">
        <v>71</v>
      </c>
      <c r="AL152" t="s">
        <v>437</v>
      </c>
      <c r="AM152">
        <v>1000</v>
      </c>
      <c r="AN152" t="s">
        <v>438</v>
      </c>
      <c r="AO152">
        <v>1000000</v>
      </c>
      <c r="AP152" t="s">
        <v>439</v>
      </c>
      <c r="AQ152">
        <v>10</v>
      </c>
      <c r="AR152" t="s">
        <v>440</v>
      </c>
      <c r="AS152">
        <v>1000</v>
      </c>
      <c r="AT152" t="s">
        <v>441</v>
      </c>
      <c r="AU152">
        <v>20</v>
      </c>
      <c r="AV152" t="s">
        <v>442</v>
      </c>
      <c r="AW152">
        <v>20</v>
      </c>
      <c r="AX152" t="s">
        <v>443</v>
      </c>
      <c r="AY152">
        <v>2</v>
      </c>
      <c r="AZ152" t="s">
        <v>444</v>
      </c>
      <c r="BA152">
        <v>0</v>
      </c>
      <c r="BB152" t="s">
        <v>445</v>
      </c>
      <c r="BC152">
        <v>1000000</v>
      </c>
    </row>
    <row r="153" spans="1:55">
      <c r="A153">
        <v>962</v>
      </c>
      <c r="B153" t="s">
        <v>425</v>
      </c>
      <c r="C153">
        <v>9</v>
      </c>
      <c r="D153" t="s">
        <v>426</v>
      </c>
      <c r="E153">
        <v>2593</v>
      </c>
      <c r="F153" t="s">
        <v>427</v>
      </c>
      <c r="G153" t="s">
        <v>428</v>
      </c>
      <c r="H153">
        <v>56.303</v>
      </c>
      <c r="I153" t="s">
        <v>429</v>
      </c>
      <c r="J153">
        <v>0.00023</v>
      </c>
      <c r="K153" t="s">
        <v>71</v>
      </c>
      <c r="L153" t="s">
        <v>430</v>
      </c>
      <c r="M153">
        <v>15692.50523</v>
      </c>
      <c r="N153" t="s">
        <v>71</v>
      </c>
      <c r="O153" t="s">
        <v>431</v>
      </c>
      <c r="P153">
        <v>0.015923</v>
      </c>
      <c r="Q153" t="s">
        <v>71</v>
      </c>
      <c r="R153" t="s">
        <v>432</v>
      </c>
      <c r="S153" t="e">
        <f t="shared" si="4"/>
        <v>#NAME?</v>
      </c>
      <c r="T153" t="s">
        <v>71</v>
      </c>
      <c r="U153" t="s">
        <v>70</v>
      </c>
      <c r="V153">
        <v>0.2854</v>
      </c>
      <c r="W153" t="s">
        <v>71</v>
      </c>
      <c r="X153" t="s">
        <v>433</v>
      </c>
      <c r="Y153">
        <v>0</v>
      </c>
      <c r="Z153" t="s">
        <v>72</v>
      </c>
      <c r="AA153">
        <v>0.046377</v>
      </c>
      <c r="AB153" t="s">
        <v>71</v>
      </c>
      <c r="AC153" t="s">
        <v>73</v>
      </c>
      <c r="AD153">
        <v>0.014705</v>
      </c>
      <c r="AE153" t="s">
        <v>71</v>
      </c>
      <c r="AF153" t="s">
        <v>446</v>
      </c>
      <c r="AG153">
        <v>0.214487</v>
      </c>
      <c r="AH153" t="s">
        <v>71</v>
      </c>
      <c r="AI153" t="s">
        <v>74</v>
      </c>
      <c r="AJ153">
        <v>0.003405</v>
      </c>
      <c r="AK153" t="s">
        <v>71</v>
      </c>
      <c r="AL153" t="s">
        <v>437</v>
      </c>
      <c r="AM153">
        <v>1000</v>
      </c>
      <c r="AN153" t="s">
        <v>438</v>
      </c>
      <c r="AO153">
        <v>1000000</v>
      </c>
      <c r="AP153" t="s">
        <v>439</v>
      </c>
      <c r="AQ153">
        <v>10</v>
      </c>
      <c r="AR153" t="s">
        <v>440</v>
      </c>
      <c r="AS153">
        <v>1000</v>
      </c>
      <c r="AT153" t="s">
        <v>441</v>
      </c>
      <c r="AU153">
        <v>20</v>
      </c>
      <c r="AV153" t="s">
        <v>442</v>
      </c>
      <c r="AW153">
        <v>20</v>
      </c>
      <c r="AX153" t="s">
        <v>443</v>
      </c>
      <c r="AY153">
        <v>2</v>
      </c>
      <c r="AZ153" t="s">
        <v>444</v>
      </c>
      <c r="BA153">
        <v>0</v>
      </c>
      <c r="BB153" t="s">
        <v>445</v>
      </c>
      <c r="BC153">
        <v>1000000</v>
      </c>
    </row>
    <row r="154" spans="1:55">
      <c r="A154">
        <v>961</v>
      </c>
      <c r="B154" t="s">
        <v>425</v>
      </c>
      <c r="C154">
        <v>0</v>
      </c>
      <c r="D154" t="s">
        <v>426</v>
      </c>
      <c r="E154">
        <v>158</v>
      </c>
      <c r="F154" t="s">
        <v>427</v>
      </c>
      <c r="G154" t="s">
        <v>428</v>
      </c>
      <c r="H154">
        <v>100.61</v>
      </c>
      <c r="I154" t="s">
        <v>429</v>
      </c>
      <c r="J154">
        <v>0.00023</v>
      </c>
      <c r="K154" t="s">
        <v>71</v>
      </c>
      <c r="L154" t="s">
        <v>430</v>
      </c>
      <c r="M154">
        <v>10.29352</v>
      </c>
      <c r="N154" t="s">
        <v>71</v>
      </c>
      <c r="O154" t="s">
        <v>431</v>
      </c>
      <c r="P154">
        <v>0.000241</v>
      </c>
      <c r="Q154" t="s">
        <v>71</v>
      </c>
      <c r="R154" t="s">
        <v>432</v>
      </c>
      <c r="S154" t="e">
        <f t="shared" si="4"/>
        <v>#NAME?</v>
      </c>
      <c r="T154" t="s">
        <v>71</v>
      </c>
      <c r="U154" t="s">
        <v>70</v>
      </c>
      <c r="V154">
        <v>2.906295</v>
      </c>
      <c r="W154" t="s">
        <v>71</v>
      </c>
      <c r="X154" t="s">
        <v>433</v>
      </c>
      <c r="Y154">
        <v>0</v>
      </c>
      <c r="Z154" t="s">
        <v>72</v>
      </c>
      <c r="AA154">
        <v>0.045587</v>
      </c>
      <c r="AB154" t="s">
        <v>71</v>
      </c>
      <c r="AC154" t="s">
        <v>73</v>
      </c>
      <c r="AD154">
        <v>2.757157</v>
      </c>
      <c r="AE154" t="s">
        <v>71</v>
      </c>
      <c r="AF154" t="s">
        <v>446</v>
      </c>
      <c r="AG154">
        <v>0.090697</v>
      </c>
      <c r="AH154" t="s">
        <v>71</v>
      </c>
      <c r="AI154" t="s">
        <v>74</v>
      </c>
      <c r="AJ154">
        <v>0.003425</v>
      </c>
      <c r="AK154" t="s">
        <v>71</v>
      </c>
      <c r="AL154" t="s">
        <v>437</v>
      </c>
      <c r="AM154">
        <v>1000</v>
      </c>
      <c r="AN154" t="s">
        <v>438</v>
      </c>
      <c r="AO154">
        <v>1000000</v>
      </c>
      <c r="AP154" t="s">
        <v>439</v>
      </c>
      <c r="AQ154">
        <v>10</v>
      </c>
      <c r="AR154" t="s">
        <v>440</v>
      </c>
      <c r="AS154">
        <v>1000</v>
      </c>
      <c r="AT154" t="s">
        <v>441</v>
      </c>
      <c r="AU154">
        <v>20</v>
      </c>
      <c r="AV154" t="s">
        <v>442</v>
      </c>
      <c r="AW154">
        <v>20</v>
      </c>
      <c r="AX154" t="s">
        <v>443</v>
      </c>
      <c r="AY154">
        <v>1</v>
      </c>
      <c r="AZ154" t="s">
        <v>444</v>
      </c>
      <c r="BA154">
        <v>0</v>
      </c>
      <c r="BB154" t="s">
        <v>445</v>
      </c>
      <c r="BC154">
        <v>1000000</v>
      </c>
    </row>
    <row r="155" spans="1:55">
      <c r="A155">
        <v>960</v>
      </c>
      <c r="B155" t="s">
        <v>425</v>
      </c>
      <c r="C155">
        <v>1</v>
      </c>
      <c r="D155" t="s">
        <v>426</v>
      </c>
      <c r="E155">
        <v>161</v>
      </c>
      <c r="F155" t="s">
        <v>427</v>
      </c>
      <c r="G155" t="s">
        <v>428</v>
      </c>
      <c r="H155">
        <v>108.253</v>
      </c>
      <c r="I155" t="s">
        <v>429</v>
      </c>
      <c r="J155">
        <v>0.000229</v>
      </c>
      <c r="K155" t="s">
        <v>71</v>
      </c>
      <c r="L155" t="s">
        <v>430</v>
      </c>
      <c r="M155">
        <v>20.252432</v>
      </c>
      <c r="N155" t="s">
        <v>71</v>
      </c>
      <c r="O155" t="s">
        <v>431</v>
      </c>
      <c r="P155">
        <v>0.000249</v>
      </c>
      <c r="Q155" t="s">
        <v>71</v>
      </c>
      <c r="R155" t="s">
        <v>432</v>
      </c>
      <c r="S155" t="e">
        <f t="shared" ref="S155:S187" si="5">-nan</f>
        <v>#NAME?</v>
      </c>
      <c r="T155" t="s">
        <v>71</v>
      </c>
      <c r="U155" t="s">
        <v>70</v>
      </c>
      <c r="V155">
        <v>1.64031</v>
      </c>
      <c r="W155" t="s">
        <v>71</v>
      </c>
      <c r="X155" t="s">
        <v>433</v>
      </c>
      <c r="Y155">
        <v>0</v>
      </c>
      <c r="Z155" t="s">
        <v>72</v>
      </c>
      <c r="AA155">
        <v>0.045809</v>
      </c>
      <c r="AB155" t="s">
        <v>71</v>
      </c>
      <c r="AC155" t="s">
        <v>73</v>
      </c>
      <c r="AD155">
        <v>1.443217</v>
      </c>
      <c r="AE155" t="s">
        <v>71</v>
      </c>
      <c r="AF155" t="s">
        <v>446</v>
      </c>
      <c r="AG155">
        <v>0.138559</v>
      </c>
      <c r="AH155" t="s">
        <v>71</v>
      </c>
      <c r="AI155" t="s">
        <v>74</v>
      </c>
      <c r="AJ155">
        <v>0.003426</v>
      </c>
      <c r="AK155" t="s">
        <v>71</v>
      </c>
      <c r="AL155" t="s">
        <v>437</v>
      </c>
      <c r="AM155">
        <v>1000</v>
      </c>
      <c r="AN155" t="s">
        <v>438</v>
      </c>
      <c r="AO155">
        <v>1000000</v>
      </c>
      <c r="AP155" t="s">
        <v>439</v>
      </c>
      <c r="AQ155">
        <v>10</v>
      </c>
      <c r="AR155" t="s">
        <v>440</v>
      </c>
      <c r="AS155">
        <v>1000</v>
      </c>
      <c r="AT155" t="s">
        <v>441</v>
      </c>
      <c r="AU155">
        <v>20</v>
      </c>
      <c r="AV155" t="s">
        <v>442</v>
      </c>
      <c r="AW155">
        <v>20</v>
      </c>
      <c r="AX155" t="s">
        <v>443</v>
      </c>
      <c r="AY155">
        <v>1</v>
      </c>
      <c r="AZ155" t="s">
        <v>444</v>
      </c>
      <c r="BA155">
        <v>0</v>
      </c>
      <c r="BB155" t="s">
        <v>445</v>
      </c>
      <c r="BC155">
        <v>1000000</v>
      </c>
    </row>
    <row r="156" spans="1:55">
      <c r="A156">
        <v>959</v>
      </c>
      <c r="B156" t="s">
        <v>425</v>
      </c>
      <c r="C156">
        <v>2</v>
      </c>
      <c r="D156" t="s">
        <v>426</v>
      </c>
      <c r="E156">
        <v>170</v>
      </c>
      <c r="F156" t="s">
        <v>427</v>
      </c>
      <c r="G156" t="s">
        <v>428</v>
      </c>
      <c r="H156">
        <v>105.226</v>
      </c>
      <c r="I156" t="s">
        <v>429</v>
      </c>
      <c r="J156">
        <v>0.000232</v>
      </c>
      <c r="K156" t="s">
        <v>71</v>
      </c>
      <c r="L156" t="s">
        <v>430</v>
      </c>
      <c r="M156">
        <v>38.049439</v>
      </c>
      <c r="N156" t="s">
        <v>71</v>
      </c>
      <c r="O156" t="s">
        <v>431</v>
      </c>
      <c r="P156">
        <v>0.00027</v>
      </c>
      <c r="Q156" t="s">
        <v>71</v>
      </c>
      <c r="R156" t="s">
        <v>432</v>
      </c>
      <c r="S156" t="e">
        <f t="shared" si="5"/>
        <v>#NAME?</v>
      </c>
      <c r="T156" t="s">
        <v>71</v>
      </c>
      <c r="U156" t="s">
        <v>70</v>
      </c>
      <c r="V156">
        <v>0.961866</v>
      </c>
      <c r="W156" t="s">
        <v>71</v>
      </c>
      <c r="X156" t="s">
        <v>433</v>
      </c>
      <c r="Y156">
        <v>0</v>
      </c>
      <c r="Z156" t="s">
        <v>72</v>
      </c>
      <c r="AA156">
        <v>0.045613</v>
      </c>
      <c r="AB156" t="s">
        <v>71</v>
      </c>
      <c r="AC156" t="s">
        <v>73</v>
      </c>
      <c r="AD156">
        <v>0.74431</v>
      </c>
      <c r="AE156" t="s">
        <v>71</v>
      </c>
      <c r="AF156" t="s">
        <v>446</v>
      </c>
      <c r="AG156">
        <v>0.159997</v>
      </c>
      <c r="AH156" t="s">
        <v>71</v>
      </c>
      <c r="AI156" t="s">
        <v>74</v>
      </c>
      <c r="AJ156">
        <v>0.003421</v>
      </c>
      <c r="AK156" t="s">
        <v>71</v>
      </c>
      <c r="AL156" t="s">
        <v>437</v>
      </c>
      <c r="AM156">
        <v>1000</v>
      </c>
      <c r="AN156" t="s">
        <v>438</v>
      </c>
      <c r="AO156">
        <v>1000000</v>
      </c>
      <c r="AP156" t="s">
        <v>439</v>
      </c>
      <c r="AQ156">
        <v>10</v>
      </c>
      <c r="AR156" t="s">
        <v>440</v>
      </c>
      <c r="AS156">
        <v>1000</v>
      </c>
      <c r="AT156" t="s">
        <v>441</v>
      </c>
      <c r="AU156">
        <v>20</v>
      </c>
      <c r="AV156" t="s">
        <v>442</v>
      </c>
      <c r="AW156">
        <v>20</v>
      </c>
      <c r="AX156" t="s">
        <v>443</v>
      </c>
      <c r="AY156">
        <v>1</v>
      </c>
      <c r="AZ156" t="s">
        <v>444</v>
      </c>
      <c r="BA156">
        <v>0</v>
      </c>
      <c r="BB156" t="s">
        <v>445</v>
      </c>
      <c r="BC156">
        <v>1000000</v>
      </c>
    </row>
    <row r="157" spans="1:55">
      <c r="A157">
        <v>958</v>
      </c>
      <c r="B157" t="s">
        <v>425</v>
      </c>
      <c r="C157">
        <v>3</v>
      </c>
      <c r="D157" t="s">
        <v>426</v>
      </c>
      <c r="E157">
        <v>189</v>
      </c>
      <c r="F157" t="s">
        <v>427</v>
      </c>
      <c r="G157" t="s">
        <v>428</v>
      </c>
      <c r="H157">
        <v>101.417</v>
      </c>
      <c r="I157" t="s">
        <v>429</v>
      </c>
      <c r="J157">
        <v>0.000227</v>
      </c>
      <c r="K157" t="s">
        <v>71</v>
      </c>
      <c r="L157" t="s">
        <v>430</v>
      </c>
      <c r="M157">
        <v>81.807002</v>
      </c>
      <c r="N157" t="s">
        <v>71</v>
      </c>
      <c r="O157" t="s">
        <v>431</v>
      </c>
      <c r="P157">
        <v>0.000308</v>
      </c>
      <c r="Q157" t="s">
        <v>71</v>
      </c>
      <c r="R157" t="s">
        <v>432</v>
      </c>
      <c r="S157" t="e">
        <f t="shared" si="5"/>
        <v>#NAME?</v>
      </c>
      <c r="T157" t="s">
        <v>71</v>
      </c>
      <c r="U157" t="s">
        <v>70</v>
      </c>
      <c r="V157">
        <v>0.627789</v>
      </c>
      <c r="W157" t="s">
        <v>71</v>
      </c>
      <c r="X157" t="s">
        <v>433</v>
      </c>
      <c r="Y157">
        <v>0</v>
      </c>
      <c r="Z157" t="s">
        <v>72</v>
      </c>
      <c r="AA157">
        <v>0.045461</v>
      </c>
      <c r="AB157" t="s">
        <v>71</v>
      </c>
      <c r="AC157" t="s">
        <v>73</v>
      </c>
      <c r="AD157">
        <v>0.401879</v>
      </c>
      <c r="AE157" t="s">
        <v>71</v>
      </c>
      <c r="AF157" t="s">
        <v>446</v>
      </c>
      <c r="AG157">
        <v>0.169502</v>
      </c>
      <c r="AH157" t="s">
        <v>71</v>
      </c>
      <c r="AI157" t="s">
        <v>74</v>
      </c>
      <c r="AJ157">
        <v>0.003411</v>
      </c>
      <c r="AK157" t="s">
        <v>71</v>
      </c>
      <c r="AL157" t="s">
        <v>437</v>
      </c>
      <c r="AM157">
        <v>1000</v>
      </c>
      <c r="AN157" t="s">
        <v>438</v>
      </c>
      <c r="AO157">
        <v>1000000</v>
      </c>
      <c r="AP157" t="s">
        <v>439</v>
      </c>
      <c r="AQ157">
        <v>10</v>
      </c>
      <c r="AR157" t="s">
        <v>440</v>
      </c>
      <c r="AS157">
        <v>1000</v>
      </c>
      <c r="AT157" t="s">
        <v>441</v>
      </c>
      <c r="AU157">
        <v>20</v>
      </c>
      <c r="AV157" t="s">
        <v>442</v>
      </c>
      <c r="AW157">
        <v>20</v>
      </c>
      <c r="AX157" t="s">
        <v>443</v>
      </c>
      <c r="AY157">
        <v>1</v>
      </c>
      <c r="AZ157" t="s">
        <v>444</v>
      </c>
      <c r="BA157">
        <v>0</v>
      </c>
      <c r="BB157" t="s">
        <v>445</v>
      </c>
      <c r="BC157">
        <v>1000000</v>
      </c>
    </row>
    <row r="158" spans="1:55">
      <c r="A158">
        <v>957</v>
      </c>
      <c r="B158" t="s">
        <v>425</v>
      </c>
      <c r="C158">
        <v>4</v>
      </c>
      <c r="D158" t="s">
        <v>426</v>
      </c>
      <c r="E158">
        <v>227</v>
      </c>
      <c r="F158" t="s">
        <v>427</v>
      </c>
      <c r="G158" t="s">
        <v>428</v>
      </c>
      <c r="H158">
        <v>107.352</v>
      </c>
      <c r="I158" t="s">
        <v>429</v>
      </c>
      <c r="J158">
        <v>0.00023</v>
      </c>
      <c r="K158" t="s">
        <v>71</v>
      </c>
      <c r="L158" t="s">
        <v>430</v>
      </c>
      <c r="M158">
        <v>168.524121</v>
      </c>
      <c r="N158" t="s">
        <v>71</v>
      </c>
      <c r="O158" t="s">
        <v>431</v>
      </c>
      <c r="P158">
        <v>0.000399</v>
      </c>
      <c r="Q158" t="s">
        <v>71</v>
      </c>
      <c r="R158" t="s">
        <v>432</v>
      </c>
      <c r="S158" t="e">
        <f t="shared" si="5"/>
        <v>#NAME?</v>
      </c>
      <c r="T158" t="s">
        <v>71</v>
      </c>
      <c r="U158" t="s">
        <v>70</v>
      </c>
      <c r="V158">
        <v>0.474182</v>
      </c>
      <c r="W158" t="s">
        <v>71</v>
      </c>
      <c r="X158" t="s">
        <v>433</v>
      </c>
      <c r="Y158">
        <v>0</v>
      </c>
      <c r="Z158" t="s">
        <v>72</v>
      </c>
      <c r="AA158">
        <v>0.046445</v>
      </c>
      <c r="AB158" t="s">
        <v>71</v>
      </c>
      <c r="AC158" t="s">
        <v>73</v>
      </c>
      <c r="AD158">
        <v>0.232627</v>
      </c>
      <c r="AE158" t="s">
        <v>71</v>
      </c>
      <c r="AF158" t="s">
        <v>446</v>
      </c>
      <c r="AG158">
        <v>0.184255</v>
      </c>
      <c r="AH158" t="s">
        <v>71</v>
      </c>
      <c r="AI158" t="s">
        <v>74</v>
      </c>
      <c r="AJ158">
        <v>0.003407</v>
      </c>
      <c r="AK158" t="s">
        <v>71</v>
      </c>
      <c r="AL158" t="s">
        <v>437</v>
      </c>
      <c r="AM158">
        <v>1000</v>
      </c>
      <c r="AN158" t="s">
        <v>438</v>
      </c>
      <c r="AO158">
        <v>1000000</v>
      </c>
      <c r="AP158" t="s">
        <v>439</v>
      </c>
      <c r="AQ158">
        <v>10</v>
      </c>
      <c r="AR158" t="s">
        <v>440</v>
      </c>
      <c r="AS158">
        <v>1000</v>
      </c>
      <c r="AT158" t="s">
        <v>441</v>
      </c>
      <c r="AU158">
        <v>20</v>
      </c>
      <c r="AV158" t="s">
        <v>442</v>
      </c>
      <c r="AW158">
        <v>20</v>
      </c>
      <c r="AX158" t="s">
        <v>443</v>
      </c>
      <c r="AY158">
        <v>1</v>
      </c>
      <c r="AZ158" t="s">
        <v>444</v>
      </c>
      <c r="BA158">
        <v>0</v>
      </c>
      <c r="BB158" t="s">
        <v>445</v>
      </c>
      <c r="BC158">
        <v>1000000</v>
      </c>
    </row>
    <row r="159" spans="1:55">
      <c r="A159">
        <v>956</v>
      </c>
      <c r="B159" t="s">
        <v>425</v>
      </c>
      <c r="C159">
        <v>5</v>
      </c>
      <c r="D159" t="s">
        <v>426</v>
      </c>
      <c r="E159">
        <v>304</v>
      </c>
      <c r="F159" t="s">
        <v>427</v>
      </c>
      <c r="G159" t="s">
        <v>428</v>
      </c>
      <c r="H159">
        <v>107.412</v>
      </c>
      <c r="I159" t="s">
        <v>429</v>
      </c>
      <c r="J159">
        <v>0.000232</v>
      </c>
      <c r="K159" t="s">
        <v>71</v>
      </c>
      <c r="L159" t="s">
        <v>430</v>
      </c>
      <c r="M159">
        <v>297.774601</v>
      </c>
      <c r="N159" t="s">
        <v>71</v>
      </c>
      <c r="O159" t="s">
        <v>431</v>
      </c>
      <c r="P159">
        <v>0.00053</v>
      </c>
      <c r="Q159" t="s">
        <v>71</v>
      </c>
      <c r="R159" t="s">
        <v>432</v>
      </c>
      <c r="S159" t="e">
        <f t="shared" si="5"/>
        <v>#NAME?</v>
      </c>
      <c r="T159" t="s">
        <v>71</v>
      </c>
      <c r="U159" t="s">
        <v>70</v>
      </c>
      <c r="V159">
        <v>0.383893</v>
      </c>
      <c r="W159" t="s">
        <v>71</v>
      </c>
      <c r="X159" t="s">
        <v>433</v>
      </c>
      <c r="Y159">
        <v>0</v>
      </c>
      <c r="Z159" t="s">
        <v>72</v>
      </c>
      <c r="AA159">
        <v>0.046233</v>
      </c>
      <c r="AB159" t="s">
        <v>71</v>
      </c>
      <c r="AC159" t="s">
        <v>73</v>
      </c>
      <c r="AD159">
        <v>0.146821</v>
      </c>
      <c r="AE159" t="s">
        <v>71</v>
      </c>
      <c r="AF159" t="s">
        <v>446</v>
      </c>
      <c r="AG159">
        <v>0.180602</v>
      </c>
      <c r="AH159" t="s">
        <v>71</v>
      </c>
      <c r="AI159" t="s">
        <v>74</v>
      </c>
      <c r="AJ159">
        <v>0.003412</v>
      </c>
      <c r="AK159" t="s">
        <v>71</v>
      </c>
      <c r="AL159" t="s">
        <v>437</v>
      </c>
      <c r="AM159">
        <v>1000</v>
      </c>
      <c r="AN159" t="s">
        <v>438</v>
      </c>
      <c r="AO159">
        <v>1000000</v>
      </c>
      <c r="AP159" t="s">
        <v>439</v>
      </c>
      <c r="AQ159">
        <v>10</v>
      </c>
      <c r="AR159" t="s">
        <v>440</v>
      </c>
      <c r="AS159">
        <v>1000</v>
      </c>
      <c r="AT159" t="s">
        <v>441</v>
      </c>
      <c r="AU159">
        <v>20</v>
      </c>
      <c r="AV159" t="s">
        <v>442</v>
      </c>
      <c r="AW159">
        <v>20</v>
      </c>
      <c r="AX159" t="s">
        <v>443</v>
      </c>
      <c r="AY159">
        <v>1</v>
      </c>
      <c r="AZ159" t="s">
        <v>444</v>
      </c>
      <c r="BA159">
        <v>0</v>
      </c>
      <c r="BB159" t="s">
        <v>445</v>
      </c>
      <c r="BC159">
        <v>1000000</v>
      </c>
    </row>
    <row r="160" spans="1:55">
      <c r="A160">
        <v>955</v>
      </c>
      <c r="B160" t="s">
        <v>425</v>
      </c>
      <c r="C160">
        <v>6</v>
      </c>
      <c r="D160" t="s">
        <v>426</v>
      </c>
      <c r="E160">
        <v>456</v>
      </c>
      <c r="F160" t="s">
        <v>427</v>
      </c>
      <c r="G160" t="s">
        <v>428</v>
      </c>
      <c r="H160">
        <v>108.623</v>
      </c>
      <c r="I160" t="s">
        <v>429</v>
      </c>
      <c r="J160">
        <v>0.000229</v>
      </c>
      <c r="K160" t="s">
        <v>71</v>
      </c>
      <c r="L160" t="s">
        <v>430</v>
      </c>
      <c r="M160">
        <v>559.30537</v>
      </c>
      <c r="N160" t="s">
        <v>71</v>
      </c>
      <c r="O160" t="s">
        <v>431</v>
      </c>
      <c r="P160">
        <v>0.000788</v>
      </c>
      <c r="Q160" t="s">
        <v>71</v>
      </c>
      <c r="R160" t="s">
        <v>432</v>
      </c>
      <c r="S160" t="e">
        <f t="shared" si="5"/>
        <v>#NAME?</v>
      </c>
      <c r="T160" t="s">
        <v>71</v>
      </c>
      <c r="U160" t="s">
        <v>70</v>
      </c>
      <c r="V160">
        <v>0.333286</v>
      </c>
      <c r="W160" t="s">
        <v>71</v>
      </c>
      <c r="X160" t="s">
        <v>433</v>
      </c>
      <c r="Y160">
        <v>0</v>
      </c>
      <c r="Z160" t="s">
        <v>72</v>
      </c>
      <c r="AA160">
        <v>0.046849</v>
      </c>
      <c r="AB160" t="s">
        <v>71</v>
      </c>
      <c r="AC160" t="s">
        <v>73</v>
      </c>
      <c r="AD160">
        <v>0.09619</v>
      </c>
      <c r="AE160" t="s">
        <v>71</v>
      </c>
      <c r="AF160" t="s">
        <v>446</v>
      </c>
      <c r="AG160">
        <v>0.180101</v>
      </c>
      <c r="AH160" t="s">
        <v>71</v>
      </c>
      <c r="AI160" t="s">
        <v>74</v>
      </c>
      <c r="AJ160">
        <v>0.003405</v>
      </c>
      <c r="AK160" t="s">
        <v>71</v>
      </c>
      <c r="AL160" t="s">
        <v>437</v>
      </c>
      <c r="AM160">
        <v>1000</v>
      </c>
      <c r="AN160" t="s">
        <v>438</v>
      </c>
      <c r="AO160">
        <v>1000000</v>
      </c>
      <c r="AP160" t="s">
        <v>439</v>
      </c>
      <c r="AQ160">
        <v>10</v>
      </c>
      <c r="AR160" t="s">
        <v>440</v>
      </c>
      <c r="AS160">
        <v>1000</v>
      </c>
      <c r="AT160" t="s">
        <v>441</v>
      </c>
      <c r="AU160">
        <v>20</v>
      </c>
      <c r="AV160" t="s">
        <v>442</v>
      </c>
      <c r="AW160">
        <v>20</v>
      </c>
      <c r="AX160" t="s">
        <v>443</v>
      </c>
      <c r="AY160">
        <v>1</v>
      </c>
      <c r="AZ160" t="s">
        <v>444</v>
      </c>
      <c r="BA160">
        <v>0</v>
      </c>
      <c r="BB160" t="s">
        <v>445</v>
      </c>
      <c r="BC160">
        <v>1000000</v>
      </c>
    </row>
    <row r="161" spans="1:55">
      <c r="A161">
        <v>954</v>
      </c>
      <c r="B161" t="s">
        <v>425</v>
      </c>
      <c r="C161">
        <v>7</v>
      </c>
      <c r="D161" t="s">
        <v>426</v>
      </c>
      <c r="E161">
        <v>761</v>
      </c>
      <c r="F161" t="s">
        <v>427</v>
      </c>
      <c r="G161" t="s">
        <v>428</v>
      </c>
      <c r="H161">
        <v>105.113</v>
      </c>
      <c r="I161" t="s">
        <v>429</v>
      </c>
      <c r="J161">
        <v>0.000232</v>
      </c>
      <c r="K161" t="s">
        <v>71</v>
      </c>
      <c r="L161" t="s">
        <v>430</v>
      </c>
      <c r="M161">
        <v>1704.28111</v>
      </c>
      <c r="N161" t="s">
        <v>71</v>
      </c>
      <c r="O161" t="s">
        <v>431</v>
      </c>
      <c r="P161">
        <v>0.001937</v>
      </c>
      <c r="Q161" t="s">
        <v>71</v>
      </c>
      <c r="R161" t="s">
        <v>432</v>
      </c>
      <c r="S161" t="e">
        <f t="shared" si="5"/>
        <v>#NAME?</v>
      </c>
      <c r="T161" t="s">
        <v>71</v>
      </c>
      <c r="U161" t="s">
        <v>70</v>
      </c>
      <c r="V161">
        <v>0.309405</v>
      </c>
      <c r="W161" t="s">
        <v>71</v>
      </c>
      <c r="X161" t="s">
        <v>433</v>
      </c>
      <c r="Y161">
        <v>0</v>
      </c>
      <c r="Z161" t="s">
        <v>72</v>
      </c>
      <c r="AA161">
        <v>0.046574</v>
      </c>
      <c r="AB161" t="s">
        <v>71</v>
      </c>
      <c r="AC161" t="s">
        <v>73</v>
      </c>
      <c r="AD161">
        <v>0.068842</v>
      </c>
      <c r="AE161" t="s">
        <v>71</v>
      </c>
      <c r="AF161" t="s">
        <v>446</v>
      </c>
      <c r="AG161">
        <v>0.184155</v>
      </c>
      <c r="AH161" t="s">
        <v>71</v>
      </c>
      <c r="AI161" t="s">
        <v>74</v>
      </c>
      <c r="AJ161">
        <v>0.003403</v>
      </c>
      <c r="AK161" t="s">
        <v>71</v>
      </c>
      <c r="AL161" t="s">
        <v>437</v>
      </c>
      <c r="AM161">
        <v>1000</v>
      </c>
      <c r="AN161" t="s">
        <v>438</v>
      </c>
      <c r="AO161">
        <v>1000000</v>
      </c>
      <c r="AP161" t="s">
        <v>439</v>
      </c>
      <c r="AQ161">
        <v>10</v>
      </c>
      <c r="AR161" t="s">
        <v>440</v>
      </c>
      <c r="AS161">
        <v>1000</v>
      </c>
      <c r="AT161" t="s">
        <v>441</v>
      </c>
      <c r="AU161">
        <v>20</v>
      </c>
      <c r="AV161" t="s">
        <v>442</v>
      </c>
      <c r="AW161">
        <v>20</v>
      </c>
      <c r="AX161" t="s">
        <v>443</v>
      </c>
      <c r="AY161">
        <v>1</v>
      </c>
      <c r="AZ161" t="s">
        <v>444</v>
      </c>
      <c r="BA161">
        <v>0</v>
      </c>
      <c r="BB161" t="s">
        <v>445</v>
      </c>
      <c r="BC161">
        <v>1000000</v>
      </c>
    </row>
    <row r="162" spans="1:55">
      <c r="A162">
        <v>953</v>
      </c>
      <c r="B162" t="s">
        <v>425</v>
      </c>
      <c r="C162">
        <v>8</v>
      </c>
      <c r="D162" t="s">
        <v>426</v>
      </c>
      <c r="E162">
        <v>1372</v>
      </c>
      <c r="F162" t="s">
        <v>427</v>
      </c>
      <c r="G162" t="s">
        <v>428</v>
      </c>
      <c r="H162">
        <v>101.07</v>
      </c>
      <c r="I162" t="s">
        <v>429</v>
      </c>
      <c r="J162">
        <v>0.000229</v>
      </c>
      <c r="K162" t="s">
        <v>71</v>
      </c>
      <c r="L162" t="s">
        <v>430</v>
      </c>
      <c r="M162">
        <v>5959.985757</v>
      </c>
      <c r="N162" t="s">
        <v>71</v>
      </c>
      <c r="O162" t="s">
        <v>431</v>
      </c>
      <c r="P162">
        <v>0.006189</v>
      </c>
      <c r="Q162" t="s">
        <v>71</v>
      </c>
      <c r="R162" t="s">
        <v>432</v>
      </c>
      <c r="S162" t="e">
        <f t="shared" si="5"/>
        <v>#NAME?</v>
      </c>
      <c r="T162" t="s">
        <v>71</v>
      </c>
      <c r="U162" t="s">
        <v>70</v>
      </c>
      <c r="V162">
        <v>0.311195</v>
      </c>
      <c r="W162" t="s">
        <v>71</v>
      </c>
      <c r="X162" t="s">
        <v>433</v>
      </c>
      <c r="Y162">
        <v>0</v>
      </c>
      <c r="Z162" t="s">
        <v>72</v>
      </c>
      <c r="AA162">
        <v>0.046429</v>
      </c>
      <c r="AB162" t="s">
        <v>71</v>
      </c>
      <c r="AC162" t="s">
        <v>73</v>
      </c>
      <c r="AD162">
        <v>0.04544</v>
      </c>
      <c r="AE162" t="s">
        <v>71</v>
      </c>
      <c r="AF162" t="s">
        <v>446</v>
      </c>
      <c r="AG162">
        <v>0.20942</v>
      </c>
      <c r="AH162" t="s">
        <v>71</v>
      </c>
      <c r="AI162" t="s">
        <v>74</v>
      </c>
      <c r="AJ162">
        <v>0.003407</v>
      </c>
      <c r="AK162" t="s">
        <v>71</v>
      </c>
      <c r="AL162" t="s">
        <v>437</v>
      </c>
      <c r="AM162">
        <v>1000</v>
      </c>
      <c r="AN162" t="s">
        <v>438</v>
      </c>
      <c r="AO162">
        <v>1000000</v>
      </c>
      <c r="AP162" t="s">
        <v>439</v>
      </c>
      <c r="AQ162">
        <v>10</v>
      </c>
      <c r="AR162" t="s">
        <v>440</v>
      </c>
      <c r="AS162">
        <v>1000</v>
      </c>
      <c r="AT162" t="s">
        <v>441</v>
      </c>
      <c r="AU162">
        <v>20</v>
      </c>
      <c r="AV162" t="s">
        <v>442</v>
      </c>
      <c r="AW162">
        <v>20</v>
      </c>
      <c r="AX162" t="s">
        <v>443</v>
      </c>
      <c r="AY162">
        <v>1</v>
      </c>
      <c r="AZ162" t="s">
        <v>444</v>
      </c>
      <c r="BA162">
        <v>0</v>
      </c>
      <c r="BB162" t="s">
        <v>445</v>
      </c>
      <c r="BC162">
        <v>1000000</v>
      </c>
    </row>
    <row r="163" spans="1:55">
      <c r="A163">
        <v>952</v>
      </c>
      <c r="B163" t="s">
        <v>425</v>
      </c>
      <c r="C163">
        <v>9</v>
      </c>
      <c r="D163" t="s">
        <v>426</v>
      </c>
      <c r="E163">
        <v>2593</v>
      </c>
      <c r="F163" t="s">
        <v>427</v>
      </c>
      <c r="G163" t="s">
        <v>428</v>
      </c>
      <c r="H163">
        <v>98.895</v>
      </c>
      <c r="I163" t="s">
        <v>429</v>
      </c>
      <c r="J163">
        <v>0.000244</v>
      </c>
      <c r="K163" t="s">
        <v>71</v>
      </c>
      <c r="L163" t="s">
        <v>430</v>
      </c>
      <c r="M163">
        <v>18556.164874</v>
      </c>
      <c r="N163" t="s">
        <v>71</v>
      </c>
      <c r="O163" t="s">
        <v>431</v>
      </c>
      <c r="P163">
        <v>0.0188</v>
      </c>
      <c r="Q163" t="s">
        <v>71</v>
      </c>
      <c r="R163" t="s">
        <v>432</v>
      </c>
      <c r="S163" t="e">
        <f t="shared" si="5"/>
        <v>#NAME?</v>
      </c>
      <c r="T163" t="s">
        <v>71</v>
      </c>
      <c r="U163" t="s">
        <v>70</v>
      </c>
      <c r="V163">
        <v>0.279621</v>
      </c>
      <c r="W163" t="s">
        <v>71</v>
      </c>
      <c r="X163" t="s">
        <v>433</v>
      </c>
      <c r="Y163">
        <v>0</v>
      </c>
      <c r="Z163" t="s">
        <v>72</v>
      </c>
      <c r="AA163">
        <v>0.045846</v>
      </c>
      <c r="AB163" t="s">
        <v>71</v>
      </c>
      <c r="AC163" t="s">
        <v>73</v>
      </c>
      <c r="AD163">
        <v>0.013485</v>
      </c>
      <c r="AE163" t="s">
        <v>71</v>
      </c>
      <c r="AF163" t="s">
        <v>446</v>
      </c>
      <c r="AG163">
        <v>0.210397</v>
      </c>
      <c r="AH163" t="s">
        <v>71</v>
      </c>
      <c r="AI163" t="s">
        <v>74</v>
      </c>
      <c r="AJ163">
        <v>0.003408</v>
      </c>
      <c r="AK163" t="s">
        <v>71</v>
      </c>
      <c r="AL163" t="s">
        <v>437</v>
      </c>
      <c r="AM163">
        <v>1000</v>
      </c>
      <c r="AN163" t="s">
        <v>438</v>
      </c>
      <c r="AO163">
        <v>1000000</v>
      </c>
      <c r="AP163" t="s">
        <v>439</v>
      </c>
      <c r="AQ163">
        <v>10</v>
      </c>
      <c r="AR163" t="s">
        <v>440</v>
      </c>
      <c r="AS163">
        <v>1000</v>
      </c>
      <c r="AT163" t="s">
        <v>441</v>
      </c>
      <c r="AU163">
        <v>20</v>
      </c>
      <c r="AV163" t="s">
        <v>442</v>
      </c>
      <c r="AW163">
        <v>20</v>
      </c>
      <c r="AX163" t="s">
        <v>443</v>
      </c>
      <c r="AY163">
        <v>1</v>
      </c>
      <c r="AZ163" t="s">
        <v>444</v>
      </c>
      <c r="BA163">
        <v>0</v>
      </c>
      <c r="BB163" t="s">
        <v>445</v>
      </c>
      <c r="BC163">
        <v>1000000</v>
      </c>
    </row>
    <row r="164" spans="1:55">
      <c r="A164">
        <v>951</v>
      </c>
      <c r="B164" t="s">
        <v>425</v>
      </c>
      <c r="C164">
        <v>0</v>
      </c>
      <c r="D164" t="s">
        <v>426</v>
      </c>
      <c r="E164">
        <v>158</v>
      </c>
      <c r="F164" t="s">
        <v>427</v>
      </c>
      <c r="G164" t="s">
        <v>428</v>
      </c>
      <c r="H164">
        <v>34.573</v>
      </c>
      <c r="I164" t="s">
        <v>429</v>
      </c>
      <c r="J164">
        <v>0.000225</v>
      </c>
      <c r="K164" t="s">
        <v>71</v>
      </c>
      <c r="L164" t="s">
        <v>430</v>
      </c>
      <c r="M164">
        <v>10.391965</v>
      </c>
      <c r="N164" t="s">
        <v>71</v>
      </c>
      <c r="O164" t="s">
        <v>431</v>
      </c>
      <c r="P164">
        <v>0.000235</v>
      </c>
      <c r="Q164" t="s">
        <v>71</v>
      </c>
      <c r="R164" t="s">
        <v>432</v>
      </c>
      <c r="S164" t="e">
        <f t="shared" si="5"/>
        <v>#NAME?</v>
      </c>
      <c r="T164" t="s">
        <v>71</v>
      </c>
      <c r="U164" t="s">
        <v>70</v>
      </c>
      <c r="V164">
        <v>2.238974</v>
      </c>
      <c r="W164" t="s">
        <v>71</v>
      </c>
      <c r="X164" t="s">
        <v>433</v>
      </c>
      <c r="Y164">
        <v>0</v>
      </c>
      <c r="Z164" t="s">
        <v>72</v>
      </c>
      <c r="AA164">
        <v>0.034039</v>
      </c>
      <c r="AB164" t="s">
        <v>71</v>
      </c>
      <c r="AC164" t="s">
        <v>73</v>
      </c>
      <c r="AD164">
        <v>2.080032</v>
      </c>
      <c r="AE164" t="s">
        <v>71</v>
      </c>
      <c r="AF164" t="s">
        <v>446</v>
      </c>
      <c r="AG164">
        <v>0.114372</v>
      </c>
      <c r="AH164" t="s">
        <v>71</v>
      </c>
      <c r="AI164" t="s">
        <v>74</v>
      </c>
      <c r="AJ164">
        <v>0.003428</v>
      </c>
      <c r="AK164" t="s">
        <v>71</v>
      </c>
      <c r="AL164" t="s">
        <v>437</v>
      </c>
      <c r="AM164">
        <v>1000</v>
      </c>
      <c r="AN164" t="s">
        <v>438</v>
      </c>
      <c r="AO164">
        <v>1000000</v>
      </c>
      <c r="AP164" t="s">
        <v>439</v>
      </c>
      <c r="AQ164">
        <v>10</v>
      </c>
      <c r="AR164" t="s">
        <v>440</v>
      </c>
      <c r="AS164">
        <v>1000</v>
      </c>
      <c r="AT164" t="s">
        <v>441</v>
      </c>
      <c r="AU164">
        <v>20</v>
      </c>
      <c r="AV164" t="s">
        <v>442</v>
      </c>
      <c r="AW164">
        <v>20</v>
      </c>
      <c r="AX164" t="s">
        <v>443</v>
      </c>
      <c r="AY164">
        <v>1</v>
      </c>
      <c r="AZ164" t="s">
        <v>444</v>
      </c>
      <c r="BA164">
        <v>0</v>
      </c>
      <c r="BB164" t="s">
        <v>445</v>
      </c>
      <c r="BC164">
        <v>1000000</v>
      </c>
    </row>
    <row r="165" spans="1:55">
      <c r="A165">
        <v>950</v>
      </c>
      <c r="B165" t="s">
        <v>425</v>
      </c>
      <c r="C165">
        <v>1</v>
      </c>
      <c r="D165" t="s">
        <v>426</v>
      </c>
      <c r="E165">
        <v>161</v>
      </c>
      <c r="F165" t="s">
        <v>427</v>
      </c>
      <c r="G165" t="s">
        <v>428</v>
      </c>
      <c r="H165">
        <v>28.478</v>
      </c>
      <c r="I165" t="s">
        <v>429</v>
      </c>
      <c r="J165">
        <v>0.000223</v>
      </c>
      <c r="K165" t="s">
        <v>71</v>
      </c>
      <c r="L165" t="s">
        <v>430</v>
      </c>
      <c r="M165">
        <v>20.790522</v>
      </c>
      <c r="N165" t="s">
        <v>71</v>
      </c>
      <c r="O165" t="s">
        <v>431</v>
      </c>
      <c r="P165">
        <v>0.000244</v>
      </c>
      <c r="Q165" t="s">
        <v>71</v>
      </c>
      <c r="R165" t="s">
        <v>432</v>
      </c>
      <c r="S165" t="e">
        <f t="shared" si="5"/>
        <v>#NAME?</v>
      </c>
      <c r="T165" t="s">
        <v>71</v>
      </c>
      <c r="U165" t="s">
        <v>70</v>
      </c>
      <c r="V165">
        <v>1.167562</v>
      </c>
      <c r="W165" t="s">
        <v>71</v>
      </c>
      <c r="X165" t="s">
        <v>433</v>
      </c>
      <c r="Y165">
        <v>0</v>
      </c>
      <c r="Z165" t="s">
        <v>72</v>
      </c>
      <c r="AA165">
        <v>0.032638</v>
      </c>
      <c r="AB165" t="s">
        <v>71</v>
      </c>
      <c r="AC165" t="s">
        <v>73</v>
      </c>
      <c r="AD165">
        <v>0.989584</v>
      </c>
      <c r="AE165" t="s">
        <v>71</v>
      </c>
      <c r="AF165" t="s">
        <v>446</v>
      </c>
      <c r="AG165">
        <v>0.135217</v>
      </c>
      <c r="AH165" t="s">
        <v>71</v>
      </c>
      <c r="AI165" t="s">
        <v>74</v>
      </c>
      <c r="AJ165">
        <v>0.003434</v>
      </c>
      <c r="AK165" t="s">
        <v>71</v>
      </c>
      <c r="AL165" t="s">
        <v>437</v>
      </c>
      <c r="AM165">
        <v>1000</v>
      </c>
      <c r="AN165" t="s">
        <v>438</v>
      </c>
      <c r="AO165">
        <v>1000000</v>
      </c>
      <c r="AP165" t="s">
        <v>439</v>
      </c>
      <c r="AQ165">
        <v>10</v>
      </c>
      <c r="AR165" t="s">
        <v>440</v>
      </c>
      <c r="AS165">
        <v>1000</v>
      </c>
      <c r="AT165" t="s">
        <v>441</v>
      </c>
      <c r="AU165">
        <v>20</v>
      </c>
      <c r="AV165" t="s">
        <v>442</v>
      </c>
      <c r="AW165">
        <v>20</v>
      </c>
      <c r="AX165" t="s">
        <v>443</v>
      </c>
      <c r="AY165">
        <v>1</v>
      </c>
      <c r="AZ165" t="s">
        <v>444</v>
      </c>
      <c r="BA165">
        <v>0</v>
      </c>
      <c r="BB165" t="s">
        <v>445</v>
      </c>
      <c r="BC165">
        <v>1000000</v>
      </c>
    </row>
    <row r="166" spans="1:55">
      <c r="A166">
        <v>949</v>
      </c>
      <c r="B166" t="s">
        <v>425</v>
      </c>
      <c r="C166">
        <v>2</v>
      </c>
      <c r="D166" t="s">
        <v>426</v>
      </c>
      <c r="E166">
        <v>170</v>
      </c>
      <c r="F166" t="s">
        <v>427</v>
      </c>
      <c r="G166" t="s">
        <v>428</v>
      </c>
      <c r="H166">
        <v>30.575</v>
      </c>
      <c r="I166" t="s">
        <v>429</v>
      </c>
      <c r="J166">
        <v>0.000225</v>
      </c>
      <c r="K166" t="s">
        <v>71</v>
      </c>
      <c r="L166" t="s">
        <v>430</v>
      </c>
      <c r="M166">
        <v>38.184417</v>
      </c>
      <c r="N166" t="s">
        <v>71</v>
      </c>
      <c r="O166" t="s">
        <v>431</v>
      </c>
      <c r="P166">
        <v>0.000263</v>
      </c>
      <c r="Q166" t="s">
        <v>71</v>
      </c>
      <c r="R166" t="s">
        <v>432</v>
      </c>
      <c r="S166" t="e">
        <f t="shared" si="5"/>
        <v>#NAME?</v>
      </c>
      <c r="T166" t="s">
        <v>71</v>
      </c>
      <c r="U166" t="s">
        <v>70</v>
      </c>
      <c r="V166">
        <v>0.69034</v>
      </c>
      <c r="W166" t="s">
        <v>71</v>
      </c>
      <c r="X166" t="s">
        <v>433</v>
      </c>
      <c r="Y166">
        <v>0</v>
      </c>
      <c r="Z166" t="s">
        <v>72</v>
      </c>
      <c r="AA166">
        <v>0.032054</v>
      </c>
      <c r="AB166" t="s">
        <v>71</v>
      </c>
      <c r="AC166" t="s">
        <v>73</v>
      </c>
      <c r="AD166">
        <v>0.510982</v>
      </c>
      <c r="AE166" t="s">
        <v>71</v>
      </c>
      <c r="AF166" t="s">
        <v>446</v>
      </c>
      <c r="AG166">
        <v>0.137534</v>
      </c>
      <c r="AH166" t="s">
        <v>71</v>
      </c>
      <c r="AI166" t="s">
        <v>74</v>
      </c>
      <c r="AJ166">
        <v>0.00343</v>
      </c>
      <c r="AK166" t="s">
        <v>71</v>
      </c>
      <c r="AL166" t="s">
        <v>437</v>
      </c>
      <c r="AM166">
        <v>1000</v>
      </c>
      <c r="AN166" t="s">
        <v>438</v>
      </c>
      <c r="AO166">
        <v>1000000</v>
      </c>
      <c r="AP166" t="s">
        <v>439</v>
      </c>
      <c r="AQ166">
        <v>10</v>
      </c>
      <c r="AR166" t="s">
        <v>440</v>
      </c>
      <c r="AS166">
        <v>1000</v>
      </c>
      <c r="AT166" t="s">
        <v>441</v>
      </c>
      <c r="AU166">
        <v>20</v>
      </c>
      <c r="AV166" t="s">
        <v>442</v>
      </c>
      <c r="AW166">
        <v>20</v>
      </c>
      <c r="AX166" t="s">
        <v>443</v>
      </c>
      <c r="AY166">
        <v>1</v>
      </c>
      <c r="AZ166" t="s">
        <v>444</v>
      </c>
      <c r="BA166">
        <v>0</v>
      </c>
      <c r="BB166" t="s">
        <v>445</v>
      </c>
      <c r="BC166">
        <v>1000000</v>
      </c>
    </row>
    <row r="167" spans="1:55">
      <c r="A167">
        <v>948</v>
      </c>
      <c r="B167" t="s">
        <v>425</v>
      </c>
      <c r="C167">
        <v>3</v>
      </c>
      <c r="D167" t="s">
        <v>426</v>
      </c>
      <c r="E167">
        <v>189</v>
      </c>
      <c r="F167" t="s">
        <v>427</v>
      </c>
      <c r="G167" t="s">
        <v>428</v>
      </c>
      <c r="H167">
        <v>36.245</v>
      </c>
      <c r="I167" t="s">
        <v>429</v>
      </c>
      <c r="J167">
        <v>0.000221</v>
      </c>
      <c r="K167" t="s">
        <v>71</v>
      </c>
      <c r="L167" t="s">
        <v>430</v>
      </c>
      <c r="M167">
        <v>81.521164</v>
      </c>
      <c r="N167" t="s">
        <v>71</v>
      </c>
      <c r="O167" t="s">
        <v>431</v>
      </c>
      <c r="P167">
        <v>0.000303</v>
      </c>
      <c r="Q167" t="s">
        <v>71</v>
      </c>
      <c r="R167" t="s">
        <v>432</v>
      </c>
      <c r="S167" t="e">
        <f t="shared" si="5"/>
        <v>#NAME?</v>
      </c>
      <c r="T167" t="s">
        <v>71</v>
      </c>
      <c r="U167" t="s">
        <v>70</v>
      </c>
      <c r="V167">
        <v>0.441987</v>
      </c>
      <c r="W167" t="s">
        <v>71</v>
      </c>
      <c r="X167" t="s">
        <v>433</v>
      </c>
      <c r="Y167">
        <v>0</v>
      </c>
      <c r="Z167" t="s">
        <v>72</v>
      </c>
      <c r="AA167">
        <v>0.031151</v>
      </c>
      <c r="AB167" t="s">
        <v>71</v>
      </c>
      <c r="AC167" t="s">
        <v>73</v>
      </c>
      <c r="AD167">
        <v>0.265814</v>
      </c>
      <c r="AE167" t="s">
        <v>71</v>
      </c>
      <c r="AF167" t="s">
        <v>446</v>
      </c>
      <c r="AG167">
        <v>0.1352</v>
      </c>
      <c r="AH167" t="s">
        <v>71</v>
      </c>
      <c r="AI167" t="s">
        <v>74</v>
      </c>
      <c r="AJ167">
        <v>0.003419</v>
      </c>
      <c r="AK167" t="s">
        <v>71</v>
      </c>
      <c r="AL167" t="s">
        <v>437</v>
      </c>
      <c r="AM167">
        <v>1000</v>
      </c>
      <c r="AN167" t="s">
        <v>438</v>
      </c>
      <c r="AO167">
        <v>1000000</v>
      </c>
      <c r="AP167" t="s">
        <v>439</v>
      </c>
      <c r="AQ167">
        <v>10</v>
      </c>
      <c r="AR167" t="s">
        <v>440</v>
      </c>
      <c r="AS167">
        <v>1000</v>
      </c>
      <c r="AT167" t="s">
        <v>441</v>
      </c>
      <c r="AU167">
        <v>20</v>
      </c>
      <c r="AV167" t="s">
        <v>442</v>
      </c>
      <c r="AW167">
        <v>20</v>
      </c>
      <c r="AX167" t="s">
        <v>443</v>
      </c>
      <c r="AY167">
        <v>1</v>
      </c>
      <c r="AZ167" t="s">
        <v>444</v>
      </c>
      <c r="BA167">
        <v>0</v>
      </c>
      <c r="BB167" t="s">
        <v>445</v>
      </c>
      <c r="BC167">
        <v>1000000</v>
      </c>
    </row>
    <row r="168" spans="1:55">
      <c r="A168">
        <v>947</v>
      </c>
      <c r="B168" t="s">
        <v>425</v>
      </c>
      <c r="C168">
        <v>4</v>
      </c>
      <c r="D168" t="s">
        <v>426</v>
      </c>
      <c r="E168">
        <v>227</v>
      </c>
      <c r="F168" t="s">
        <v>427</v>
      </c>
      <c r="G168" t="s">
        <v>428</v>
      </c>
      <c r="H168">
        <v>33.19</v>
      </c>
      <c r="I168" t="s">
        <v>429</v>
      </c>
      <c r="J168">
        <v>0.000222</v>
      </c>
      <c r="K168" t="s">
        <v>71</v>
      </c>
      <c r="L168" t="s">
        <v>430</v>
      </c>
      <c r="M168">
        <v>167.008115</v>
      </c>
      <c r="N168" t="s">
        <v>71</v>
      </c>
      <c r="O168" t="s">
        <v>431</v>
      </c>
      <c r="P168">
        <v>0.000389</v>
      </c>
      <c r="Q168" t="s">
        <v>71</v>
      </c>
      <c r="R168" t="s">
        <v>432</v>
      </c>
      <c r="S168" t="e">
        <f t="shared" si="5"/>
        <v>#NAME?</v>
      </c>
      <c r="T168" t="s">
        <v>71</v>
      </c>
      <c r="U168" t="s">
        <v>70</v>
      </c>
      <c r="V168">
        <v>0.319488</v>
      </c>
      <c r="W168" t="s">
        <v>71</v>
      </c>
      <c r="X168" t="s">
        <v>433</v>
      </c>
      <c r="Y168">
        <v>0</v>
      </c>
      <c r="Z168" t="s">
        <v>72</v>
      </c>
      <c r="AA168">
        <v>0.030369</v>
      </c>
      <c r="AB168" t="s">
        <v>71</v>
      </c>
      <c r="AC168" t="s">
        <v>73</v>
      </c>
      <c r="AD168">
        <v>0.143026</v>
      </c>
      <c r="AE168" t="s">
        <v>71</v>
      </c>
      <c r="AF168" t="s">
        <v>446</v>
      </c>
      <c r="AG168">
        <v>0.136613</v>
      </c>
      <c r="AH168" t="s">
        <v>71</v>
      </c>
      <c r="AI168" t="s">
        <v>74</v>
      </c>
      <c r="AJ168">
        <v>0.003415</v>
      </c>
      <c r="AK168" t="s">
        <v>71</v>
      </c>
      <c r="AL168" t="s">
        <v>437</v>
      </c>
      <c r="AM168">
        <v>1000</v>
      </c>
      <c r="AN168" t="s">
        <v>438</v>
      </c>
      <c r="AO168">
        <v>1000000</v>
      </c>
      <c r="AP168" t="s">
        <v>439</v>
      </c>
      <c r="AQ168">
        <v>10</v>
      </c>
      <c r="AR168" t="s">
        <v>440</v>
      </c>
      <c r="AS168">
        <v>1000</v>
      </c>
      <c r="AT168" t="s">
        <v>441</v>
      </c>
      <c r="AU168">
        <v>20</v>
      </c>
      <c r="AV168" t="s">
        <v>442</v>
      </c>
      <c r="AW168">
        <v>20</v>
      </c>
      <c r="AX168" t="s">
        <v>443</v>
      </c>
      <c r="AY168">
        <v>1</v>
      </c>
      <c r="AZ168" t="s">
        <v>444</v>
      </c>
      <c r="BA168">
        <v>0</v>
      </c>
      <c r="BB168" t="s">
        <v>445</v>
      </c>
      <c r="BC168">
        <v>1000000</v>
      </c>
    </row>
    <row r="169" spans="1:55">
      <c r="A169">
        <v>946</v>
      </c>
      <c r="B169" t="s">
        <v>425</v>
      </c>
      <c r="C169">
        <v>5</v>
      </c>
      <c r="D169" t="s">
        <v>426</v>
      </c>
      <c r="E169">
        <v>304</v>
      </c>
      <c r="F169" t="s">
        <v>427</v>
      </c>
      <c r="G169" t="s">
        <v>428</v>
      </c>
      <c r="H169">
        <v>29.994</v>
      </c>
      <c r="I169" t="s">
        <v>429</v>
      </c>
      <c r="J169">
        <v>0.000225</v>
      </c>
      <c r="K169" t="s">
        <v>71</v>
      </c>
      <c r="L169" t="s">
        <v>430</v>
      </c>
      <c r="M169">
        <v>297.325495</v>
      </c>
      <c r="N169" t="s">
        <v>71</v>
      </c>
      <c r="O169" t="s">
        <v>431</v>
      </c>
      <c r="P169">
        <v>0.000523</v>
      </c>
      <c r="Q169" t="s">
        <v>71</v>
      </c>
      <c r="R169" t="s">
        <v>432</v>
      </c>
      <c r="S169" t="e">
        <f t="shared" si="5"/>
        <v>#NAME?</v>
      </c>
      <c r="T169" t="s">
        <v>71</v>
      </c>
      <c r="U169" t="s">
        <v>70</v>
      </c>
      <c r="V169">
        <v>0.259918</v>
      </c>
      <c r="W169" t="s">
        <v>71</v>
      </c>
      <c r="X169" t="s">
        <v>433</v>
      </c>
      <c r="Y169">
        <v>0</v>
      </c>
      <c r="Z169" t="s">
        <v>72</v>
      </c>
      <c r="AA169">
        <v>0.029911</v>
      </c>
      <c r="AB169" t="s">
        <v>71</v>
      </c>
      <c r="AC169" t="s">
        <v>73</v>
      </c>
      <c r="AD169">
        <v>0.084868</v>
      </c>
      <c r="AE169" t="s">
        <v>71</v>
      </c>
      <c r="AF169" t="s">
        <v>446</v>
      </c>
      <c r="AG169">
        <v>0.135674</v>
      </c>
      <c r="AH169" t="s">
        <v>71</v>
      </c>
      <c r="AI169" t="s">
        <v>74</v>
      </c>
      <c r="AJ169">
        <v>0.003406</v>
      </c>
      <c r="AK169" t="s">
        <v>71</v>
      </c>
      <c r="AL169" t="s">
        <v>437</v>
      </c>
      <c r="AM169">
        <v>1000</v>
      </c>
      <c r="AN169" t="s">
        <v>438</v>
      </c>
      <c r="AO169">
        <v>1000000</v>
      </c>
      <c r="AP169" t="s">
        <v>439</v>
      </c>
      <c r="AQ169">
        <v>10</v>
      </c>
      <c r="AR169" t="s">
        <v>440</v>
      </c>
      <c r="AS169">
        <v>1000</v>
      </c>
      <c r="AT169" t="s">
        <v>441</v>
      </c>
      <c r="AU169">
        <v>20</v>
      </c>
      <c r="AV169" t="s">
        <v>442</v>
      </c>
      <c r="AW169">
        <v>20</v>
      </c>
      <c r="AX169" t="s">
        <v>443</v>
      </c>
      <c r="AY169">
        <v>1</v>
      </c>
      <c r="AZ169" t="s">
        <v>444</v>
      </c>
      <c r="BA169">
        <v>0</v>
      </c>
      <c r="BB169" t="s">
        <v>445</v>
      </c>
      <c r="BC169">
        <v>1000000</v>
      </c>
    </row>
    <row r="170" spans="1:55">
      <c r="A170">
        <v>945</v>
      </c>
      <c r="B170" t="s">
        <v>425</v>
      </c>
      <c r="C170">
        <v>6</v>
      </c>
      <c r="D170" t="s">
        <v>426</v>
      </c>
      <c r="E170">
        <v>456</v>
      </c>
      <c r="F170" t="s">
        <v>427</v>
      </c>
      <c r="G170" t="s">
        <v>428</v>
      </c>
      <c r="H170">
        <v>35.21</v>
      </c>
      <c r="I170" t="s">
        <v>429</v>
      </c>
      <c r="J170">
        <v>0.000225</v>
      </c>
      <c r="K170" t="s">
        <v>71</v>
      </c>
      <c r="L170" t="s">
        <v>430</v>
      </c>
      <c r="M170">
        <v>568.7565</v>
      </c>
      <c r="N170" t="s">
        <v>71</v>
      </c>
      <c r="O170" t="s">
        <v>431</v>
      </c>
      <c r="P170">
        <v>0.000794</v>
      </c>
      <c r="Q170" t="s">
        <v>71</v>
      </c>
      <c r="R170" t="s">
        <v>432</v>
      </c>
      <c r="S170" t="e">
        <f t="shared" si="5"/>
        <v>#NAME?</v>
      </c>
      <c r="T170" t="s">
        <v>71</v>
      </c>
      <c r="U170" t="s">
        <v>70</v>
      </c>
      <c r="V170">
        <v>0.2334</v>
      </c>
      <c r="W170" t="s">
        <v>71</v>
      </c>
      <c r="X170" t="s">
        <v>433</v>
      </c>
      <c r="Y170">
        <v>0</v>
      </c>
      <c r="Z170" t="s">
        <v>72</v>
      </c>
      <c r="AA170">
        <v>0.029728</v>
      </c>
      <c r="AB170" t="s">
        <v>71</v>
      </c>
      <c r="AC170" t="s">
        <v>73</v>
      </c>
      <c r="AD170">
        <v>0.058701</v>
      </c>
      <c r="AE170" t="s">
        <v>71</v>
      </c>
      <c r="AF170" t="s">
        <v>446</v>
      </c>
      <c r="AG170">
        <v>0.135725</v>
      </c>
      <c r="AH170" t="s">
        <v>71</v>
      </c>
      <c r="AI170" t="s">
        <v>74</v>
      </c>
      <c r="AJ170">
        <v>0.0034</v>
      </c>
      <c r="AK170" t="s">
        <v>71</v>
      </c>
      <c r="AL170" t="s">
        <v>437</v>
      </c>
      <c r="AM170">
        <v>1000</v>
      </c>
      <c r="AN170" t="s">
        <v>438</v>
      </c>
      <c r="AO170">
        <v>1000000</v>
      </c>
      <c r="AP170" t="s">
        <v>439</v>
      </c>
      <c r="AQ170">
        <v>10</v>
      </c>
      <c r="AR170" t="s">
        <v>440</v>
      </c>
      <c r="AS170">
        <v>1000</v>
      </c>
      <c r="AT170" t="s">
        <v>441</v>
      </c>
      <c r="AU170">
        <v>20</v>
      </c>
      <c r="AV170" t="s">
        <v>442</v>
      </c>
      <c r="AW170">
        <v>20</v>
      </c>
      <c r="AX170" t="s">
        <v>443</v>
      </c>
      <c r="AY170">
        <v>1</v>
      </c>
      <c r="AZ170" t="s">
        <v>444</v>
      </c>
      <c r="BA170">
        <v>0</v>
      </c>
      <c r="BB170" t="s">
        <v>445</v>
      </c>
      <c r="BC170">
        <v>1000000</v>
      </c>
    </row>
    <row r="171" spans="1:55">
      <c r="A171">
        <v>944</v>
      </c>
      <c r="B171" t="s">
        <v>425</v>
      </c>
      <c r="C171">
        <v>7</v>
      </c>
      <c r="D171" t="s">
        <v>426</v>
      </c>
      <c r="E171">
        <v>761</v>
      </c>
      <c r="F171" t="s">
        <v>427</v>
      </c>
      <c r="G171" t="s">
        <v>428</v>
      </c>
      <c r="H171">
        <v>30.219</v>
      </c>
      <c r="I171" t="s">
        <v>429</v>
      </c>
      <c r="J171">
        <v>0.000225</v>
      </c>
      <c r="K171" t="s">
        <v>71</v>
      </c>
      <c r="L171" t="s">
        <v>430</v>
      </c>
      <c r="M171">
        <v>1714.134791</v>
      </c>
      <c r="N171" t="s">
        <v>71</v>
      </c>
      <c r="O171" t="s">
        <v>431</v>
      </c>
      <c r="P171">
        <v>0.001939</v>
      </c>
      <c r="Q171" t="s">
        <v>71</v>
      </c>
      <c r="R171" t="s">
        <v>432</v>
      </c>
      <c r="S171" t="e">
        <f t="shared" si="5"/>
        <v>#NAME?</v>
      </c>
      <c r="T171" t="s">
        <v>71</v>
      </c>
      <c r="U171" t="s">
        <v>70</v>
      </c>
      <c r="V171">
        <v>0.217426</v>
      </c>
      <c r="W171" t="s">
        <v>71</v>
      </c>
      <c r="X171" t="s">
        <v>433</v>
      </c>
      <c r="Y171">
        <v>0</v>
      </c>
      <c r="Z171" t="s">
        <v>72</v>
      </c>
      <c r="AA171">
        <v>0.029612</v>
      </c>
      <c r="AB171" t="s">
        <v>71</v>
      </c>
      <c r="AC171" t="s">
        <v>73</v>
      </c>
      <c r="AD171">
        <v>0.043466</v>
      </c>
      <c r="AE171" t="s">
        <v>71</v>
      </c>
      <c r="AF171" t="s">
        <v>446</v>
      </c>
      <c r="AG171">
        <v>0.135173</v>
      </c>
      <c r="AH171" t="s">
        <v>71</v>
      </c>
      <c r="AI171" t="s">
        <v>74</v>
      </c>
      <c r="AJ171">
        <v>0.003403</v>
      </c>
      <c r="AK171" t="s">
        <v>71</v>
      </c>
      <c r="AL171" t="s">
        <v>437</v>
      </c>
      <c r="AM171">
        <v>1000</v>
      </c>
      <c r="AN171" t="s">
        <v>438</v>
      </c>
      <c r="AO171">
        <v>1000000</v>
      </c>
      <c r="AP171" t="s">
        <v>439</v>
      </c>
      <c r="AQ171">
        <v>10</v>
      </c>
      <c r="AR171" t="s">
        <v>440</v>
      </c>
      <c r="AS171">
        <v>1000</v>
      </c>
      <c r="AT171" t="s">
        <v>441</v>
      </c>
      <c r="AU171">
        <v>20</v>
      </c>
      <c r="AV171" t="s">
        <v>442</v>
      </c>
      <c r="AW171">
        <v>20</v>
      </c>
      <c r="AX171" t="s">
        <v>443</v>
      </c>
      <c r="AY171">
        <v>1</v>
      </c>
      <c r="AZ171" t="s">
        <v>444</v>
      </c>
      <c r="BA171">
        <v>0</v>
      </c>
      <c r="BB171" t="s">
        <v>445</v>
      </c>
      <c r="BC171">
        <v>1000000</v>
      </c>
    </row>
    <row r="172" spans="1:55">
      <c r="A172">
        <v>943</v>
      </c>
      <c r="B172" t="s">
        <v>425</v>
      </c>
      <c r="C172">
        <v>8</v>
      </c>
      <c r="D172" t="s">
        <v>426</v>
      </c>
      <c r="E172">
        <v>1372</v>
      </c>
      <c r="F172" t="s">
        <v>427</v>
      </c>
      <c r="G172" t="s">
        <v>428</v>
      </c>
      <c r="H172">
        <v>31.43</v>
      </c>
      <c r="I172" t="s">
        <v>429</v>
      </c>
      <c r="J172">
        <v>0.000223</v>
      </c>
      <c r="K172" t="s">
        <v>71</v>
      </c>
      <c r="L172" t="s">
        <v>430</v>
      </c>
      <c r="M172">
        <v>6141.903825</v>
      </c>
      <c r="N172" t="s">
        <v>71</v>
      </c>
      <c r="O172" t="s">
        <v>431</v>
      </c>
      <c r="P172">
        <v>0.006365</v>
      </c>
      <c r="Q172" t="s">
        <v>71</v>
      </c>
      <c r="R172" t="s">
        <v>432</v>
      </c>
      <c r="S172" t="e">
        <f t="shared" si="5"/>
        <v>#NAME?</v>
      </c>
      <c r="T172" t="s">
        <v>71</v>
      </c>
      <c r="U172" t="s">
        <v>70</v>
      </c>
      <c r="V172">
        <v>0.204388</v>
      </c>
      <c r="W172" t="s">
        <v>71</v>
      </c>
      <c r="X172" t="s">
        <v>433</v>
      </c>
      <c r="Y172">
        <v>0</v>
      </c>
      <c r="Z172" t="s">
        <v>72</v>
      </c>
      <c r="AA172">
        <v>0.029835</v>
      </c>
      <c r="AB172" t="s">
        <v>71</v>
      </c>
      <c r="AC172" t="s">
        <v>73</v>
      </c>
      <c r="AD172">
        <v>0.027575</v>
      </c>
      <c r="AE172" t="s">
        <v>71</v>
      </c>
      <c r="AF172" t="s">
        <v>446</v>
      </c>
      <c r="AG172">
        <v>0.137424</v>
      </c>
      <c r="AH172" t="s">
        <v>71</v>
      </c>
      <c r="AI172" t="s">
        <v>74</v>
      </c>
      <c r="AJ172">
        <v>0.003411</v>
      </c>
      <c r="AK172" t="s">
        <v>71</v>
      </c>
      <c r="AL172" t="s">
        <v>437</v>
      </c>
      <c r="AM172">
        <v>1000</v>
      </c>
      <c r="AN172" t="s">
        <v>438</v>
      </c>
      <c r="AO172">
        <v>1000000</v>
      </c>
      <c r="AP172" t="s">
        <v>439</v>
      </c>
      <c r="AQ172">
        <v>10</v>
      </c>
      <c r="AR172" t="s">
        <v>440</v>
      </c>
      <c r="AS172">
        <v>1000</v>
      </c>
      <c r="AT172" t="s">
        <v>441</v>
      </c>
      <c r="AU172">
        <v>20</v>
      </c>
      <c r="AV172" t="s">
        <v>442</v>
      </c>
      <c r="AW172">
        <v>20</v>
      </c>
      <c r="AX172" t="s">
        <v>443</v>
      </c>
      <c r="AY172">
        <v>1</v>
      </c>
      <c r="AZ172" t="s">
        <v>444</v>
      </c>
      <c r="BA172">
        <v>0</v>
      </c>
      <c r="BB172" t="s">
        <v>445</v>
      </c>
      <c r="BC172">
        <v>1000000</v>
      </c>
    </row>
    <row r="173" spans="1:55">
      <c r="A173">
        <v>942</v>
      </c>
      <c r="B173" t="s">
        <v>425</v>
      </c>
      <c r="C173">
        <v>9</v>
      </c>
      <c r="D173" t="s">
        <v>426</v>
      </c>
      <c r="E173">
        <v>2593</v>
      </c>
      <c r="F173" t="s">
        <v>427</v>
      </c>
      <c r="G173" t="s">
        <v>428</v>
      </c>
      <c r="H173">
        <v>36.42</v>
      </c>
      <c r="I173" t="s">
        <v>429</v>
      </c>
      <c r="J173">
        <v>0.000241</v>
      </c>
      <c r="K173" t="s">
        <v>71</v>
      </c>
      <c r="L173" t="s">
        <v>430</v>
      </c>
      <c r="M173">
        <v>18569.239663</v>
      </c>
      <c r="N173" t="s">
        <v>71</v>
      </c>
      <c r="O173" t="s">
        <v>431</v>
      </c>
      <c r="P173">
        <v>0.01881</v>
      </c>
      <c r="Q173" t="s">
        <v>71</v>
      </c>
      <c r="R173" t="s">
        <v>432</v>
      </c>
      <c r="S173" t="e">
        <f t="shared" si="5"/>
        <v>#NAME?</v>
      </c>
      <c r="T173" t="s">
        <v>71</v>
      </c>
      <c r="U173" t="s">
        <v>70</v>
      </c>
      <c r="V173">
        <v>0.196543</v>
      </c>
      <c r="W173" t="s">
        <v>71</v>
      </c>
      <c r="X173" t="s">
        <v>433</v>
      </c>
      <c r="Y173">
        <v>0</v>
      </c>
      <c r="Z173" t="s">
        <v>72</v>
      </c>
      <c r="AA173">
        <v>0.030227</v>
      </c>
      <c r="AB173" t="s">
        <v>71</v>
      </c>
      <c r="AC173" t="s">
        <v>73</v>
      </c>
      <c r="AD173">
        <v>0.008972</v>
      </c>
      <c r="AE173" t="s">
        <v>71</v>
      </c>
      <c r="AF173" t="s">
        <v>446</v>
      </c>
      <c r="AG173">
        <v>0.147772</v>
      </c>
      <c r="AH173" t="s">
        <v>71</v>
      </c>
      <c r="AI173" t="s">
        <v>74</v>
      </c>
      <c r="AJ173">
        <v>0.00341</v>
      </c>
      <c r="AK173" t="s">
        <v>71</v>
      </c>
      <c r="AL173" t="s">
        <v>437</v>
      </c>
      <c r="AM173">
        <v>1000</v>
      </c>
      <c r="AN173" t="s">
        <v>438</v>
      </c>
      <c r="AO173">
        <v>1000000</v>
      </c>
      <c r="AP173" t="s">
        <v>439</v>
      </c>
      <c r="AQ173">
        <v>10</v>
      </c>
      <c r="AR173" t="s">
        <v>440</v>
      </c>
      <c r="AS173">
        <v>1000</v>
      </c>
      <c r="AT173" t="s">
        <v>441</v>
      </c>
      <c r="AU173">
        <v>20</v>
      </c>
      <c r="AV173" t="s">
        <v>442</v>
      </c>
      <c r="AW173">
        <v>20</v>
      </c>
      <c r="AX173" t="s">
        <v>443</v>
      </c>
      <c r="AY173">
        <v>1</v>
      </c>
      <c r="AZ173" t="s">
        <v>444</v>
      </c>
      <c r="BA173">
        <v>0</v>
      </c>
      <c r="BB173" t="s">
        <v>445</v>
      </c>
      <c r="BC173">
        <v>1000000</v>
      </c>
    </row>
    <row r="174" spans="1:55">
      <c r="A174">
        <v>934</v>
      </c>
      <c r="B174" t="s">
        <v>425</v>
      </c>
      <c r="C174">
        <v>9</v>
      </c>
      <c r="D174" t="s">
        <v>426</v>
      </c>
      <c r="E174">
        <v>2593</v>
      </c>
      <c r="F174" t="s">
        <v>427</v>
      </c>
      <c r="G174" t="s">
        <v>428</v>
      </c>
      <c r="H174">
        <v>30.548</v>
      </c>
      <c r="I174" t="s">
        <v>429</v>
      </c>
      <c r="J174">
        <v>0.000228</v>
      </c>
      <c r="K174" t="s">
        <v>71</v>
      </c>
      <c r="L174" t="s">
        <v>430</v>
      </c>
      <c r="M174">
        <v>15938.311231</v>
      </c>
      <c r="N174" t="s">
        <v>71</v>
      </c>
      <c r="O174" t="s">
        <v>431</v>
      </c>
      <c r="P174">
        <v>0.016166</v>
      </c>
      <c r="Q174" t="s">
        <v>71</v>
      </c>
      <c r="R174" t="s">
        <v>432</v>
      </c>
      <c r="S174" t="e">
        <f t="shared" si="5"/>
        <v>#NAME?</v>
      </c>
      <c r="T174" t="s">
        <v>71</v>
      </c>
      <c r="U174" t="s">
        <v>70</v>
      </c>
      <c r="V174">
        <v>0.19597</v>
      </c>
      <c r="W174" t="s">
        <v>71</v>
      </c>
      <c r="X174" t="s">
        <v>433</v>
      </c>
      <c r="Y174">
        <v>0</v>
      </c>
      <c r="Z174" t="s">
        <v>72</v>
      </c>
      <c r="AA174">
        <v>0.029953</v>
      </c>
      <c r="AB174" t="s">
        <v>71</v>
      </c>
      <c r="AC174" t="s">
        <v>73</v>
      </c>
      <c r="AD174">
        <v>0.008692</v>
      </c>
      <c r="AE174" t="s">
        <v>71</v>
      </c>
      <c r="AF174" t="s">
        <v>446</v>
      </c>
      <c r="AG174">
        <v>0.147788</v>
      </c>
      <c r="AH174" t="s">
        <v>71</v>
      </c>
      <c r="AI174" t="s">
        <v>74</v>
      </c>
      <c r="AJ174">
        <v>0.003421</v>
      </c>
      <c r="AK174" t="s">
        <v>71</v>
      </c>
      <c r="AL174" t="s">
        <v>437</v>
      </c>
      <c r="AM174">
        <v>1000</v>
      </c>
      <c r="AN174" t="s">
        <v>438</v>
      </c>
      <c r="AO174">
        <v>1000000</v>
      </c>
      <c r="AP174" t="s">
        <v>439</v>
      </c>
      <c r="AQ174">
        <v>10</v>
      </c>
      <c r="AR174" t="s">
        <v>440</v>
      </c>
      <c r="AS174">
        <v>1000</v>
      </c>
      <c r="AT174" t="s">
        <v>441</v>
      </c>
      <c r="AU174">
        <v>20</v>
      </c>
      <c r="AV174" t="s">
        <v>442</v>
      </c>
      <c r="AW174">
        <v>20</v>
      </c>
      <c r="AX174" t="s">
        <v>443</v>
      </c>
      <c r="AY174">
        <v>1</v>
      </c>
      <c r="AZ174" t="s">
        <v>444</v>
      </c>
      <c r="BA174">
        <v>0</v>
      </c>
      <c r="BB174" t="s">
        <v>445</v>
      </c>
      <c r="BC174">
        <v>1000000</v>
      </c>
    </row>
    <row r="175" spans="1:55">
      <c r="A175">
        <v>933</v>
      </c>
      <c r="B175" t="s">
        <v>425</v>
      </c>
      <c r="C175">
        <v>8</v>
      </c>
      <c r="D175" t="s">
        <v>426</v>
      </c>
      <c r="E175">
        <v>1372</v>
      </c>
      <c r="F175" t="s">
        <v>427</v>
      </c>
      <c r="G175" t="s">
        <v>428</v>
      </c>
      <c r="H175">
        <v>32.904</v>
      </c>
      <c r="I175" t="s">
        <v>429</v>
      </c>
      <c r="J175">
        <v>0.000227</v>
      </c>
      <c r="K175" t="s">
        <v>71</v>
      </c>
      <c r="L175" t="s">
        <v>430</v>
      </c>
      <c r="M175">
        <v>5911.423819</v>
      </c>
      <c r="N175" t="s">
        <v>71</v>
      </c>
      <c r="O175" t="s">
        <v>431</v>
      </c>
      <c r="P175">
        <v>0.006138</v>
      </c>
      <c r="Q175" t="s">
        <v>71</v>
      </c>
      <c r="R175" t="s">
        <v>432</v>
      </c>
      <c r="S175" t="e">
        <f t="shared" si="5"/>
        <v>#NAME?</v>
      </c>
      <c r="T175" t="s">
        <v>71</v>
      </c>
      <c r="U175" t="s">
        <v>70</v>
      </c>
      <c r="V175">
        <v>0.209685</v>
      </c>
      <c r="W175" t="s">
        <v>71</v>
      </c>
      <c r="X175" t="s">
        <v>433</v>
      </c>
      <c r="Y175">
        <v>0</v>
      </c>
      <c r="Z175" t="s">
        <v>72</v>
      </c>
      <c r="AA175">
        <v>0.029879</v>
      </c>
      <c r="AB175" t="s">
        <v>71</v>
      </c>
      <c r="AC175" t="s">
        <v>73</v>
      </c>
      <c r="AD175">
        <v>0.026312</v>
      </c>
      <c r="AE175" t="s">
        <v>71</v>
      </c>
      <c r="AF175" t="s">
        <v>446</v>
      </c>
      <c r="AG175">
        <v>0.14418</v>
      </c>
      <c r="AH175" t="s">
        <v>71</v>
      </c>
      <c r="AI175" t="s">
        <v>74</v>
      </c>
      <c r="AJ175">
        <v>0.003423</v>
      </c>
      <c r="AK175" t="s">
        <v>71</v>
      </c>
      <c r="AL175" t="s">
        <v>437</v>
      </c>
      <c r="AM175">
        <v>1000</v>
      </c>
      <c r="AN175" t="s">
        <v>438</v>
      </c>
      <c r="AO175">
        <v>1000000</v>
      </c>
      <c r="AP175" t="s">
        <v>439</v>
      </c>
      <c r="AQ175">
        <v>10</v>
      </c>
      <c r="AR175" t="s">
        <v>440</v>
      </c>
      <c r="AS175">
        <v>1000</v>
      </c>
      <c r="AT175" t="s">
        <v>441</v>
      </c>
      <c r="AU175">
        <v>20</v>
      </c>
      <c r="AV175" t="s">
        <v>442</v>
      </c>
      <c r="AW175">
        <v>20</v>
      </c>
      <c r="AX175" t="s">
        <v>443</v>
      </c>
      <c r="AY175">
        <v>1</v>
      </c>
      <c r="AZ175" t="s">
        <v>444</v>
      </c>
      <c r="BA175">
        <v>0</v>
      </c>
      <c r="BB175" t="s">
        <v>445</v>
      </c>
      <c r="BC175">
        <v>1000000</v>
      </c>
    </row>
    <row r="176" spans="1:55">
      <c r="A176">
        <v>932</v>
      </c>
      <c r="B176" t="s">
        <v>425</v>
      </c>
      <c r="C176">
        <v>7</v>
      </c>
      <c r="D176" t="s">
        <v>426</v>
      </c>
      <c r="E176">
        <v>761</v>
      </c>
      <c r="F176" t="s">
        <v>427</v>
      </c>
      <c r="G176" t="s">
        <v>428</v>
      </c>
      <c r="H176">
        <v>30.684</v>
      </c>
      <c r="I176" t="s">
        <v>429</v>
      </c>
      <c r="J176">
        <v>0.000226</v>
      </c>
      <c r="K176" t="s">
        <v>71</v>
      </c>
      <c r="L176" t="s">
        <v>430</v>
      </c>
      <c r="M176">
        <v>1676.115883</v>
      </c>
      <c r="N176" t="s">
        <v>71</v>
      </c>
      <c r="O176" t="s">
        <v>431</v>
      </c>
      <c r="P176">
        <v>0.001903</v>
      </c>
      <c r="Q176" t="s">
        <v>71</v>
      </c>
      <c r="R176" t="s">
        <v>432</v>
      </c>
      <c r="S176" t="e">
        <f t="shared" si="5"/>
        <v>#NAME?</v>
      </c>
      <c r="T176" t="s">
        <v>71</v>
      </c>
      <c r="U176" t="s">
        <v>70</v>
      </c>
      <c r="V176">
        <v>0.219805</v>
      </c>
      <c r="W176" t="s">
        <v>71</v>
      </c>
      <c r="X176" t="s">
        <v>433</v>
      </c>
      <c r="Y176">
        <v>0</v>
      </c>
      <c r="Z176" t="s">
        <v>72</v>
      </c>
      <c r="AA176">
        <v>0.029682</v>
      </c>
      <c r="AB176" t="s">
        <v>71</v>
      </c>
      <c r="AC176" t="s">
        <v>73</v>
      </c>
      <c r="AD176">
        <v>0.04222</v>
      </c>
      <c r="AE176" t="s">
        <v>71</v>
      </c>
      <c r="AF176" t="s">
        <v>446</v>
      </c>
      <c r="AG176">
        <v>0.138761</v>
      </c>
      <c r="AH176" t="s">
        <v>71</v>
      </c>
      <c r="AI176" t="s">
        <v>74</v>
      </c>
      <c r="AJ176">
        <v>0.003414</v>
      </c>
      <c r="AK176" t="s">
        <v>71</v>
      </c>
      <c r="AL176" t="s">
        <v>437</v>
      </c>
      <c r="AM176">
        <v>1000</v>
      </c>
      <c r="AN176" t="s">
        <v>438</v>
      </c>
      <c r="AO176">
        <v>1000000</v>
      </c>
      <c r="AP176" t="s">
        <v>439</v>
      </c>
      <c r="AQ176">
        <v>10</v>
      </c>
      <c r="AR176" t="s">
        <v>440</v>
      </c>
      <c r="AS176">
        <v>1000</v>
      </c>
      <c r="AT176" t="s">
        <v>441</v>
      </c>
      <c r="AU176">
        <v>20</v>
      </c>
      <c r="AV176" t="s">
        <v>442</v>
      </c>
      <c r="AW176">
        <v>20</v>
      </c>
      <c r="AX176" t="s">
        <v>443</v>
      </c>
      <c r="AY176">
        <v>1</v>
      </c>
      <c r="AZ176" t="s">
        <v>444</v>
      </c>
      <c r="BA176">
        <v>0</v>
      </c>
      <c r="BB176" t="s">
        <v>445</v>
      </c>
      <c r="BC176">
        <v>1000000</v>
      </c>
    </row>
    <row r="177" spans="1:55">
      <c r="A177">
        <v>931</v>
      </c>
      <c r="B177" t="s">
        <v>425</v>
      </c>
      <c r="C177">
        <v>6</v>
      </c>
      <c r="D177" t="s">
        <v>426</v>
      </c>
      <c r="E177">
        <v>456</v>
      </c>
      <c r="F177" t="s">
        <v>427</v>
      </c>
      <c r="G177" t="s">
        <v>428</v>
      </c>
      <c r="H177">
        <v>32.69</v>
      </c>
      <c r="I177" t="s">
        <v>429</v>
      </c>
      <c r="J177">
        <v>0.000227</v>
      </c>
      <c r="K177" t="s">
        <v>71</v>
      </c>
      <c r="L177" t="s">
        <v>430</v>
      </c>
      <c r="M177">
        <v>575.449641</v>
      </c>
      <c r="N177" t="s">
        <v>71</v>
      </c>
      <c r="O177" t="s">
        <v>431</v>
      </c>
      <c r="P177">
        <v>0.000803</v>
      </c>
      <c r="Q177" t="s">
        <v>71</v>
      </c>
      <c r="R177" t="s">
        <v>432</v>
      </c>
      <c r="S177" t="e">
        <f t="shared" si="5"/>
        <v>#NAME?</v>
      </c>
      <c r="T177" t="s">
        <v>71</v>
      </c>
      <c r="U177" t="s">
        <v>70</v>
      </c>
      <c r="V177">
        <v>0.235016</v>
      </c>
      <c r="W177" t="s">
        <v>71</v>
      </c>
      <c r="X177" t="s">
        <v>433</v>
      </c>
      <c r="Y177">
        <v>0</v>
      </c>
      <c r="Z177" t="s">
        <v>72</v>
      </c>
      <c r="AA177">
        <v>0.029916</v>
      </c>
      <c r="AB177" t="s">
        <v>71</v>
      </c>
      <c r="AC177" t="s">
        <v>73</v>
      </c>
      <c r="AD177">
        <v>0.059027</v>
      </c>
      <c r="AE177" t="s">
        <v>71</v>
      </c>
      <c r="AF177" t="s">
        <v>446</v>
      </c>
      <c r="AG177">
        <v>0.136584</v>
      </c>
      <c r="AH177" t="s">
        <v>71</v>
      </c>
      <c r="AI177" t="s">
        <v>74</v>
      </c>
      <c r="AJ177">
        <v>0.003431</v>
      </c>
      <c r="AK177" t="s">
        <v>71</v>
      </c>
      <c r="AL177" t="s">
        <v>437</v>
      </c>
      <c r="AM177">
        <v>1000</v>
      </c>
      <c r="AN177" t="s">
        <v>438</v>
      </c>
      <c r="AO177">
        <v>1000000</v>
      </c>
      <c r="AP177" t="s">
        <v>439</v>
      </c>
      <c r="AQ177">
        <v>10</v>
      </c>
      <c r="AR177" t="s">
        <v>440</v>
      </c>
      <c r="AS177">
        <v>1000</v>
      </c>
      <c r="AT177" t="s">
        <v>441</v>
      </c>
      <c r="AU177">
        <v>20</v>
      </c>
      <c r="AV177" t="s">
        <v>442</v>
      </c>
      <c r="AW177">
        <v>20</v>
      </c>
      <c r="AX177" t="s">
        <v>443</v>
      </c>
      <c r="AY177">
        <v>1</v>
      </c>
      <c r="AZ177" t="s">
        <v>444</v>
      </c>
      <c r="BA177">
        <v>0</v>
      </c>
      <c r="BB177" t="s">
        <v>445</v>
      </c>
      <c r="BC177">
        <v>1000000</v>
      </c>
    </row>
    <row r="178" spans="1:55">
      <c r="A178">
        <v>930</v>
      </c>
      <c r="B178" t="s">
        <v>425</v>
      </c>
      <c r="C178">
        <v>5</v>
      </c>
      <c r="D178" t="s">
        <v>426</v>
      </c>
      <c r="E178">
        <v>304</v>
      </c>
      <c r="F178" t="s">
        <v>427</v>
      </c>
      <c r="G178" t="s">
        <v>428</v>
      </c>
      <c r="H178">
        <v>29.547</v>
      </c>
      <c r="I178" t="s">
        <v>429</v>
      </c>
      <c r="J178">
        <v>0.000219</v>
      </c>
      <c r="K178" t="s">
        <v>71</v>
      </c>
      <c r="L178" t="s">
        <v>430</v>
      </c>
      <c r="M178">
        <v>300.228688</v>
      </c>
      <c r="N178" t="s">
        <v>71</v>
      </c>
      <c r="O178" t="s">
        <v>431</v>
      </c>
      <c r="P178">
        <v>0.000519</v>
      </c>
      <c r="Q178" t="s">
        <v>71</v>
      </c>
      <c r="R178" t="s">
        <v>432</v>
      </c>
      <c r="S178" t="e">
        <f t="shared" si="5"/>
        <v>#NAME?</v>
      </c>
      <c r="T178" t="s">
        <v>71</v>
      </c>
      <c r="U178" t="s">
        <v>70</v>
      </c>
      <c r="V178">
        <v>0.256228</v>
      </c>
      <c r="W178" t="s">
        <v>71</v>
      </c>
      <c r="X178" t="s">
        <v>433</v>
      </c>
      <c r="Y178">
        <v>0</v>
      </c>
      <c r="Z178" t="s">
        <v>72</v>
      </c>
      <c r="AA178">
        <v>0.030011</v>
      </c>
      <c r="AB178" t="s">
        <v>71</v>
      </c>
      <c r="AC178" t="s">
        <v>73</v>
      </c>
      <c r="AD178">
        <v>0.08331</v>
      </c>
      <c r="AE178" t="s">
        <v>71</v>
      </c>
      <c r="AF178" t="s">
        <v>446</v>
      </c>
      <c r="AG178">
        <v>0.133413</v>
      </c>
      <c r="AH178" t="s">
        <v>71</v>
      </c>
      <c r="AI178" t="s">
        <v>74</v>
      </c>
      <c r="AJ178">
        <v>0.003422</v>
      </c>
      <c r="AK178" t="s">
        <v>71</v>
      </c>
      <c r="AL178" t="s">
        <v>437</v>
      </c>
      <c r="AM178">
        <v>1000</v>
      </c>
      <c r="AN178" t="s">
        <v>438</v>
      </c>
      <c r="AO178">
        <v>1000000</v>
      </c>
      <c r="AP178" t="s">
        <v>439</v>
      </c>
      <c r="AQ178">
        <v>10</v>
      </c>
      <c r="AR178" t="s">
        <v>440</v>
      </c>
      <c r="AS178">
        <v>1000</v>
      </c>
      <c r="AT178" t="s">
        <v>441</v>
      </c>
      <c r="AU178">
        <v>20</v>
      </c>
      <c r="AV178" t="s">
        <v>442</v>
      </c>
      <c r="AW178">
        <v>20</v>
      </c>
      <c r="AX178" t="s">
        <v>443</v>
      </c>
      <c r="AY178">
        <v>1</v>
      </c>
      <c r="AZ178" t="s">
        <v>444</v>
      </c>
      <c r="BA178">
        <v>0</v>
      </c>
      <c r="BB178" t="s">
        <v>445</v>
      </c>
      <c r="BC178">
        <v>1000000</v>
      </c>
    </row>
    <row r="179" spans="1:55">
      <c r="A179">
        <v>929</v>
      </c>
      <c r="B179" t="s">
        <v>425</v>
      </c>
      <c r="C179">
        <v>4</v>
      </c>
      <c r="D179" t="s">
        <v>426</v>
      </c>
      <c r="E179">
        <v>227</v>
      </c>
      <c r="F179" t="s">
        <v>427</v>
      </c>
      <c r="G179" t="s">
        <v>428</v>
      </c>
      <c r="H179">
        <v>32.452</v>
      </c>
      <c r="I179" t="s">
        <v>429</v>
      </c>
      <c r="J179">
        <v>0.000221</v>
      </c>
      <c r="K179" t="s">
        <v>71</v>
      </c>
      <c r="L179" t="s">
        <v>430</v>
      </c>
      <c r="M179">
        <v>168.863362</v>
      </c>
      <c r="N179" t="s">
        <v>71</v>
      </c>
      <c r="O179" t="s">
        <v>431</v>
      </c>
      <c r="P179">
        <v>0.00039</v>
      </c>
      <c r="Q179" t="s">
        <v>71</v>
      </c>
      <c r="R179" t="s">
        <v>432</v>
      </c>
      <c r="S179" t="e">
        <f t="shared" si="5"/>
        <v>#NAME?</v>
      </c>
      <c r="T179" t="s">
        <v>71</v>
      </c>
      <c r="U179" t="s">
        <v>70</v>
      </c>
      <c r="V179">
        <v>0.320168</v>
      </c>
      <c r="W179" t="s">
        <v>71</v>
      </c>
      <c r="X179" t="s">
        <v>433</v>
      </c>
      <c r="Y179">
        <v>0</v>
      </c>
      <c r="Z179" t="s">
        <v>72</v>
      </c>
      <c r="AA179">
        <v>0.030454</v>
      </c>
      <c r="AB179" t="s">
        <v>71</v>
      </c>
      <c r="AC179" t="s">
        <v>73</v>
      </c>
      <c r="AD179">
        <v>0.142822</v>
      </c>
      <c r="AE179" t="s">
        <v>71</v>
      </c>
      <c r="AF179" t="s">
        <v>446</v>
      </c>
      <c r="AG179">
        <v>0.13733</v>
      </c>
      <c r="AH179" t="s">
        <v>71</v>
      </c>
      <c r="AI179" t="s">
        <v>74</v>
      </c>
      <c r="AJ179">
        <v>0.003432</v>
      </c>
      <c r="AK179" t="s">
        <v>71</v>
      </c>
      <c r="AL179" t="s">
        <v>437</v>
      </c>
      <c r="AM179">
        <v>1000</v>
      </c>
      <c r="AN179" t="s">
        <v>438</v>
      </c>
      <c r="AO179">
        <v>1000000</v>
      </c>
      <c r="AP179" t="s">
        <v>439</v>
      </c>
      <c r="AQ179">
        <v>10</v>
      </c>
      <c r="AR179" t="s">
        <v>440</v>
      </c>
      <c r="AS179">
        <v>1000</v>
      </c>
      <c r="AT179" t="s">
        <v>441</v>
      </c>
      <c r="AU179">
        <v>20</v>
      </c>
      <c r="AV179" t="s">
        <v>442</v>
      </c>
      <c r="AW179">
        <v>20</v>
      </c>
      <c r="AX179" t="s">
        <v>443</v>
      </c>
      <c r="AY179">
        <v>1</v>
      </c>
      <c r="AZ179" t="s">
        <v>444</v>
      </c>
      <c r="BA179">
        <v>0</v>
      </c>
      <c r="BB179" t="s">
        <v>445</v>
      </c>
      <c r="BC179">
        <v>1000000</v>
      </c>
    </row>
    <row r="180" spans="1:55">
      <c r="A180">
        <v>928</v>
      </c>
      <c r="B180" t="s">
        <v>425</v>
      </c>
      <c r="C180">
        <v>3</v>
      </c>
      <c r="D180" t="s">
        <v>426</v>
      </c>
      <c r="E180">
        <v>189</v>
      </c>
      <c r="F180" t="s">
        <v>427</v>
      </c>
      <c r="G180" t="s">
        <v>428</v>
      </c>
      <c r="H180">
        <v>32.041</v>
      </c>
      <c r="I180" t="s">
        <v>429</v>
      </c>
      <c r="J180">
        <v>0.000225</v>
      </c>
      <c r="K180" t="s">
        <v>71</v>
      </c>
      <c r="L180" t="s">
        <v>430</v>
      </c>
      <c r="M180">
        <v>82.481073</v>
      </c>
      <c r="N180" t="s">
        <v>71</v>
      </c>
      <c r="O180" t="s">
        <v>431</v>
      </c>
      <c r="P180">
        <v>0.000307</v>
      </c>
      <c r="Q180" t="s">
        <v>71</v>
      </c>
      <c r="R180" t="s">
        <v>432</v>
      </c>
      <c r="S180" t="e">
        <f t="shared" si="5"/>
        <v>#NAME?</v>
      </c>
      <c r="T180" t="s">
        <v>71</v>
      </c>
      <c r="U180" t="s">
        <v>70</v>
      </c>
      <c r="V180">
        <v>0.446621</v>
      </c>
      <c r="W180" t="s">
        <v>71</v>
      </c>
      <c r="X180" t="s">
        <v>433</v>
      </c>
      <c r="Y180">
        <v>0</v>
      </c>
      <c r="Z180" t="s">
        <v>72</v>
      </c>
      <c r="AA180">
        <v>0.031354</v>
      </c>
      <c r="AB180" t="s">
        <v>71</v>
      </c>
      <c r="AC180" t="s">
        <v>73</v>
      </c>
      <c r="AD180">
        <v>0.269578</v>
      </c>
      <c r="AE180" t="s">
        <v>71</v>
      </c>
      <c r="AF180" t="s">
        <v>446</v>
      </c>
      <c r="AG180">
        <v>0.135841</v>
      </c>
      <c r="AH180" t="s">
        <v>71</v>
      </c>
      <c r="AI180" t="s">
        <v>74</v>
      </c>
      <c r="AJ180">
        <v>0.003434</v>
      </c>
      <c r="AK180" t="s">
        <v>71</v>
      </c>
      <c r="AL180" t="s">
        <v>437</v>
      </c>
      <c r="AM180">
        <v>1000</v>
      </c>
      <c r="AN180" t="s">
        <v>438</v>
      </c>
      <c r="AO180">
        <v>1000000</v>
      </c>
      <c r="AP180" t="s">
        <v>439</v>
      </c>
      <c r="AQ180">
        <v>10</v>
      </c>
      <c r="AR180" t="s">
        <v>440</v>
      </c>
      <c r="AS180">
        <v>1000</v>
      </c>
      <c r="AT180" t="s">
        <v>441</v>
      </c>
      <c r="AU180">
        <v>20</v>
      </c>
      <c r="AV180" t="s">
        <v>442</v>
      </c>
      <c r="AW180">
        <v>20</v>
      </c>
      <c r="AX180" t="s">
        <v>443</v>
      </c>
      <c r="AY180">
        <v>1</v>
      </c>
      <c r="AZ180" t="s">
        <v>444</v>
      </c>
      <c r="BA180">
        <v>0</v>
      </c>
      <c r="BB180" t="s">
        <v>445</v>
      </c>
      <c r="BC180">
        <v>1000000</v>
      </c>
    </row>
    <row r="181" spans="1:55">
      <c r="A181">
        <v>927</v>
      </c>
      <c r="B181" t="s">
        <v>425</v>
      </c>
      <c r="C181">
        <v>2</v>
      </c>
      <c r="D181" t="s">
        <v>426</v>
      </c>
      <c r="E181">
        <v>170</v>
      </c>
      <c r="F181" t="s">
        <v>427</v>
      </c>
      <c r="G181" t="s">
        <v>428</v>
      </c>
      <c r="H181">
        <v>29.866</v>
      </c>
      <c r="I181" t="s">
        <v>429</v>
      </c>
      <c r="J181">
        <v>0.000227</v>
      </c>
      <c r="K181" t="s">
        <v>71</v>
      </c>
      <c r="L181" t="s">
        <v>430</v>
      </c>
      <c r="M181">
        <v>38.137528</v>
      </c>
      <c r="N181" t="s">
        <v>71</v>
      </c>
      <c r="O181" t="s">
        <v>431</v>
      </c>
      <c r="P181">
        <v>0.000265</v>
      </c>
      <c r="Q181" t="s">
        <v>71</v>
      </c>
      <c r="R181" t="s">
        <v>432</v>
      </c>
      <c r="S181" t="e">
        <f t="shared" si="5"/>
        <v>#NAME?</v>
      </c>
      <c r="T181" t="s">
        <v>71</v>
      </c>
      <c r="U181" t="s">
        <v>70</v>
      </c>
      <c r="V181">
        <v>0.71436</v>
      </c>
      <c r="W181" t="s">
        <v>71</v>
      </c>
      <c r="X181" t="s">
        <v>433</v>
      </c>
      <c r="Y181">
        <v>0</v>
      </c>
      <c r="Z181" t="s">
        <v>72</v>
      </c>
      <c r="AA181">
        <v>0.032679</v>
      </c>
      <c r="AB181" t="s">
        <v>71</v>
      </c>
      <c r="AC181" t="s">
        <v>73</v>
      </c>
      <c r="AD181">
        <v>0.531299</v>
      </c>
      <c r="AE181" t="s">
        <v>71</v>
      </c>
      <c r="AF181" t="s">
        <v>446</v>
      </c>
      <c r="AG181">
        <v>0.140333</v>
      </c>
      <c r="AH181" t="s">
        <v>71</v>
      </c>
      <c r="AI181" t="s">
        <v>74</v>
      </c>
      <c r="AJ181">
        <v>0.003444</v>
      </c>
      <c r="AK181" t="s">
        <v>71</v>
      </c>
      <c r="AL181" t="s">
        <v>437</v>
      </c>
      <c r="AM181">
        <v>1000</v>
      </c>
      <c r="AN181" t="s">
        <v>438</v>
      </c>
      <c r="AO181">
        <v>1000000</v>
      </c>
      <c r="AP181" t="s">
        <v>439</v>
      </c>
      <c r="AQ181">
        <v>10</v>
      </c>
      <c r="AR181" t="s">
        <v>440</v>
      </c>
      <c r="AS181">
        <v>1000</v>
      </c>
      <c r="AT181" t="s">
        <v>441</v>
      </c>
      <c r="AU181">
        <v>20</v>
      </c>
      <c r="AV181" t="s">
        <v>442</v>
      </c>
      <c r="AW181">
        <v>20</v>
      </c>
      <c r="AX181" t="s">
        <v>443</v>
      </c>
      <c r="AY181">
        <v>1</v>
      </c>
      <c r="AZ181" t="s">
        <v>444</v>
      </c>
      <c r="BA181">
        <v>0</v>
      </c>
      <c r="BB181" t="s">
        <v>445</v>
      </c>
      <c r="BC181">
        <v>1000000</v>
      </c>
    </row>
    <row r="182" spans="1:55">
      <c r="A182">
        <v>926</v>
      </c>
      <c r="B182" t="s">
        <v>425</v>
      </c>
      <c r="C182">
        <v>1</v>
      </c>
      <c r="D182" t="s">
        <v>426</v>
      </c>
      <c r="E182">
        <v>161</v>
      </c>
      <c r="F182" t="s">
        <v>427</v>
      </c>
      <c r="G182" t="s">
        <v>428</v>
      </c>
      <c r="H182">
        <v>38.613</v>
      </c>
      <c r="I182" t="s">
        <v>429</v>
      </c>
      <c r="J182">
        <v>0.000248</v>
      </c>
      <c r="K182" t="s">
        <v>71</v>
      </c>
      <c r="L182" t="s">
        <v>430</v>
      </c>
      <c r="M182">
        <v>21.884222</v>
      </c>
      <c r="N182" t="s">
        <v>71</v>
      </c>
      <c r="O182" t="s">
        <v>431</v>
      </c>
      <c r="P182">
        <v>0.00027</v>
      </c>
      <c r="Q182" t="s">
        <v>71</v>
      </c>
      <c r="R182" t="s">
        <v>432</v>
      </c>
      <c r="S182" t="e">
        <f t="shared" si="5"/>
        <v>#NAME?</v>
      </c>
      <c r="T182" t="s">
        <v>71</v>
      </c>
      <c r="U182" t="s">
        <v>70</v>
      </c>
      <c r="V182">
        <v>1.303265</v>
      </c>
      <c r="W182" t="s">
        <v>71</v>
      </c>
      <c r="X182" t="s">
        <v>433</v>
      </c>
      <c r="Y182">
        <v>0</v>
      </c>
      <c r="Z182" t="s">
        <v>72</v>
      </c>
      <c r="AA182">
        <v>0.034227</v>
      </c>
      <c r="AB182" t="s">
        <v>71</v>
      </c>
      <c r="AC182" t="s">
        <v>73</v>
      </c>
      <c r="AD182">
        <v>1.11479</v>
      </c>
      <c r="AE182" t="s">
        <v>71</v>
      </c>
      <c r="AF182" t="s">
        <v>446</v>
      </c>
      <c r="AG182">
        <v>0.143506</v>
      </c>
      <c r="AH182" t="s">
        <v>71</v>
      </c>
      <c r="AI182" t="s">
        <v>74</v>
      </c>
      <c r="AJ182">
        <v>0.003472</v>
      </c>
      <c r="AK182" t="s">
        <v>71</v>
      </c>
      <c r="AL182" t="s">
        <v>437</v>
      </c>
      <c r="AM182">
        <v>1000</v>
      </c>
      <c r="AN182" t="s">
        <v>438</v>
      </c>
      <c r="AO182">
        <v>1000000</v>
      </c>
      <c r="AP182" t="s">
        <v>439</v>
      </c>
      <c r="AQ182">
        <v>10</v>
      </c>
      <c r="AR182" t="s">
        <v>440</v>
      </c>
      <c r="AS182">
        <v>1000</v>
      </c>
      <c r="AT182" t="s">
        <v>441</v>
      </c>
      <c r="AU182">
        <v>20</v>
      </c>
      <c r="AV182" t="s">
        <v>442</v>
      </c>
      <c r="AW182">
        <v>20</v>
      </c>
      <c r="AX182" t="s">
        <v>443</v>
      </c>
      <c r="AY182">
        <v>1</v>
      </c>
      <c r="AZ182" t="s">
        <v>444</v>
      </c>
      <c r="BA182">
        <v>0</v>
      </c>
      <c r="BB182" t="s">
        <v>445</v>
      </c>
      <c r="BC182">
        <v>1000000</v>
      </c>
    </row>
    <row r="183" spans="1:55">
      <c r="A183">
        <v>925</v>
      </c>
      <c r="B183" t="s">
        <v>425</v>
      </c>
      <c r="C183">
        <v>0</v>
      </c>
      <c r="D183" t="s">
        <v>426</v>
      </c>
      <c r="E183">
        <v>158</v>
      </c>
      <c r="F183" t="s">
        <v>427</v>
      </c>
      <c r="G183" t="s">
        <v>428</v>
      </c>
      <c r="H183">
        <v>27.849</v>
      </c>
      <c r="I183" t="s">
        <v>429</v>
      </c>
      <c r="J183">
        <v>0.000229</v>
      </c>
      <c r="K183" t="s">
        <v>71</v>
      </c>
      <c r="L183" t="s">
        <v>430</v>
      </c>
      <c r="M183">
        <v>10.32086</v>
      </c>
      <c r="N183" t="s">
        <v>71</v>
      </c>
      <c r="O183" t="s">
        <v>431</v>
      </c>
      <c r="P183">
        <v>0.000239</v>
      </c>
      <c r="Q183" t="s">
        <v>71</v>
      </c>
      <c r="R183" t="s">
        <v>432</v>
      </c>
      <c r="S183" t="e">
        <f t="shared" si="5"/>
        <v>#NAME?</v>
      </c>
      <c r="T183" t="s">
        <v>71</v>
      </c>
      <c r="U183" t="s">
        <v>70</v>
      </c>
      <c r="V183">
        <v>2.2682</v>
      </c>
      <c r="W183" t="s">
        <v>71</v>
      </c>
      <c r="X183" t="s">
        <v>433</v>
      </c>
      <c r="Y183">
        <v>0</v>
      </c>
      <c r="Z183" t="s">
        <v>72</v>
      </c>
      <c r="AA183">
        <v>0.034469</v>
      </c>
      <c r="AB183" t="s">
        <v>71</v>
      </c>
      <c r="AC183" t="s">
        <v>73</v>
      </c>
      <c r="AD183">
        <v>2.109804</v>
      </c>
      <c r="AE183" t="s">
        <v>71</v>
      </c>
      <c r="AF183" t="s">
        <v>446</v>
      </c>
      <c r="AG183">
        <v>0.113317</v>
      </c>
      <c r="AH183" t="s">
        <v>71</v>
      </c>
      <c r="AI183" t="s">
        <v>74</v>
      </c>
      <c r="AJ183">
        <v>0.003438</v>
      </c>
      <c r="AK183" t="s">
        <v>71</v>
      </c>
      <c r="AL183" t="s">
        <v>437</v>
      </c>
      <c r="AM183">
        <v>1000</v>
      </c>
      <c r="AN183" t="s">
        <v>438</v>
      </c>
      <c r="AO183">
        <v>1000000</v>
      </c>
      <c r="AP183" t="s">
        <v>439</v>
      </c>
      <c r="AQ183">
        <v>10</v>
      </c>
      <c r="AR183" t="s">
        <v>440</v>
      </c>
      <c r="AS183">
        <v>1000</v>
      </c>
      <c r="AT183" t="s">
        <v>441</v>
      </c>
      <c r="AU183">
        <v>20</v>
      </c>
      <c r="AV183" t="s">
        <v>442</v>
      </c>
      <c r="AW183">
        <v>20</v>
      </c>
      <c r="AX183" t="s">
        <v>443</v>
      </c>
      <c r="AY183">
        <v>1</v>
      </c>
      <c r="AZ183" t="s">
        <v>444</v>
      </c>
      <c r="BA183">
        <v>0</v>
      </c>
      <c r="BB183" t="s">
        <v>445</v>
      </c>
      <c r="BC183">
        <v>1000000</v>
      </c>
    </row>
    <row r="184" spans="1:55">
      <c r="A184">
        <v>924</v>
      </c>
      <c r="B184" t="s">
        <v>425</v>
      </c>
      <c r="C184">
        <v>4</v>
      </c>
      <c r="D184" t="s">
        <v>426</v>
      </c>
      <c r="E184">
        <v>227</v>
      </c>
      <c r="F184" t="s">
        <v>427</v>
      </c>
      <c r="G184" t="s">
        <v>428</v>
      </c>
      <c r="H184">
        <v>2.175</v>
      </c>
      <c r="I184" t="s">
        <v>429</v>
      </c>
      <c r="J184">
        <v>0.000228</v>
      </c>
      <c r="K184" t="s">
        <v>71</v>
      </c>
      <c r="L184" t="s">
        <v>430</v>
      </c>
      <c r="M184">
        <v>178.342318</v>
      </c>
      <c r="N184" t="s">
        <v>71</v>
      </c>
      <c r="O184" t="s">
        <v>431</v>
      </c>
      <c r="P184">
        <v>0.000407</v>
      </c>
      <c r="Q184" t="s">
        <v>71</v>
      </c>
      <c r="R184" t="s">
        <v>432</v>
      </c>
      <c r="S184" t="e">
        <f t="shared" si="5"/>
        <v>#NAME?</v>
      </c>
      <c r="T184" t="s">
        <v>71</v>
      </c>
      <c r="U184" t="s">
        <v>70</v>
      </c>
      <c r="V184">
        <v>0.361609</v>
      </c>
      <c r="W184" t="s">
        <v>71</v>
      </c>
      <c r="X184" t="s">
        <v>433</v>
      </c>
      <c r="Y184">
        <v>0</v>
      </c>
      <c r="Z184" t="s">
        <v>72</v>
      </c>
      <c r="AA184">
        <v>0.030507</v>
      </c>
      <c r="AB184" t="s">
        <v>71</v>
      </c>
      <c r="AC184" t="s">
        <v>73</v>
      </c>
      <c r="AD184">
        <v>0.165364</v>
      </c>
      <c r="AE184" t="s">
        <v>71</v>
      </c>
      <c r="AF184" t="s">
        <v>446</v>
      </c>
      <c r="AG184">
        <v>0.152781</v>
      </c>
      <c r="AH184" t="s">
        <v>71</v>
      </c>
      <c r="AI184" t="s">
        <v>74</v>
      </c>
      <c r="AJ184">
        <v>0.006817</v>
      </c>
      <c r="AK184" t="s">
        <v>71</v>
      </c>
      <c r="AL184" t="s">
        <v>437</v>
      </c>
      <c r="AM184">
        <v>1000</v>
      </c>
      <c r="AN184" t="s">
        <v>438</v>
      </c>
      <c r="AO184">
        <v>1000000</v>
      </c>
      <c r="AP184" t="s">
        <v>439</v>
      </c>
      <c r="AQ184">
        <v>10</v>
      </c>
      <c r="AR184" t="s">
        <v>440</v>
      </c>
      <c r="AS184">
        <v>1000</v>
      </c>
      <c r="AT184" t="s">
        <v>441</v>
      </c>
      <c r="AU184">
        <v>20</v>
      </c>
      <c r="AV184" t="s">
        <v>442</v>
      </c>
      <c r="AW184">
        <v>20</v>
      </c>
      <c r="AX184" t="s">
        <v>443</v>
      </c>
      <c r="AY184">
        <v>1</v>
      </c>
      <c r="AZ184" t="s">
        <v>444</v>
      </c>
      <c r="BA184">
        <v>0</v>
      </c>
      <c r="BB184" t="s">
        <v>445</v>
      </c>
      <c r="BC184">
        <v>1000000</v>
      </c>
    </row>
    <row r="185" spans="1:55">
      <c r="A185">
        <v>924</v>
      </c>
      <c r="B185" t="s">
        <v>425</v>
      </c>
      <c r="C185">
        <v>4</v>
      </c>
      <c r="D185" t="s">
        <v>426</v>
      </c>
      <c r="E185">
        <v>227</v>
      </c>
      <c r="F185" t="s">
        <v>427</v>
      </c>
      <c r="G185" t="s">
        <v>428</v>
      </c>
      <c r="H185">
        <v>33.047</v>
      </c>
      <c r="I185" t="s">
        <v>429</v>
      </c>
      <c r="J185">
        <v>0.000219</v>
      </c>
      <c r="K185" t="s">
        <v>71</v>
      </c>
      <c r="L185" t="s">
        <v>430</v>
      </c>
      <c r="M185">
        <v>169.74344</v>
      </c>
      <c r="N185" t="s">
        <v>71</v>
      </c>
      <c r="O185" t="s">
        <v>431</v>
      </c>
      <c r="P185">
        <v>0.000389</v>
      </c>
      <c r="Q185" t="s">
        <v>71</v>
      </c>
      <c r="R185" t="s">
        <v>432</v>
      </c>
      <c r="S185" t="e">
        <f t="shared" si="5"/>
        <v>#NAME?</v>
      </c>
      <c r="T185" t="s">
        <v>71</v>
      </c>
      <c r="U185" t="s">
        <v>70</v>
      </c>
      <c r="V185">
        <v>0.321458</v>
      </c>
      <c r="W185" t="s">
        <v>71</v>
      </c>
      <c r="X185" t="s">
        <v>433</v>
      </c>
      <c r="Y185">
        <v>0</v>
      </c>
      <c r="Z185" t="s">
        <v>72</v>
      </c>
      <c r="AA185">
        <v>0.030583</v>
      </c>
      <c r="AB185" t="s">
        <v>71</v>
      </c>
      <c r="AC185" t="s">
        <v>73</v>
      </c>
      <c r="AD185">
        <v>0.141042</v>
      </c>
      <c r="AE185" t="s">
        <v>71</v>
      </c>
      <c r="AF185" t="s">
        <v>446</v>
      </c>
      <c r="AG185">
        <v>0.13694</v>
      </c>
      <c r="AH185" t="s">
        <v>71</v>
      </c>
      <c r="AI185" t="s">
        <v>74</v>
      </c>
      <c r="AJ185">
        <v>0.006831</v>
      </c>
      <c r="AK185" t="s">
        <v>71</v>
      </c>
      <c r="AL185" t="s">
        <v>437</v>
      </c>
      <c r="AM185">
        <v>1000</v>
      </c>
      <c r="AN185" t="s">
        <v>438</v>
      </c>
      <c r="AO185">
        <v>1000000</v>
      </c>
      <c r="AP185" t="s">
        <v>439</v>
      </c>
      <c r="AQ185">
        <v>10</v>
      </c>
      <c r="AR185" t="s">
        <v>440</v>
      </c>
      <c r="AS185">
        <v>1000</v>
      </c>
      <c r="AT185" t="s">
        <v>441</v>
      </c>
      <c r="AU185">
        <v>20</v>
      </c>
      <c r="AV185" t="s">
        <v>442</v>
      </c>
      <c r="AW185">
        <v>20</v>
      </c>
      <c r="AX185" t="s">
        <v>443</v>
      </c>
      <c r="AY185">
        <v>1</v>
      </c>
      <c r="AZ185" t="s">
        <v>444</v>
      </c>
      <c r="BA185">
        <v>0</v>
      </c>
      <c r="BB185" t="s">
        <v>445</v>
      </c>
      <c r="BC185">
        <v>1000000</v>
      </c>
    </row>
    <row r="186" spans="1:55">
      <c r="A186">
        <v>923</v>
      </c>
      <c r="B186" t="s">
        <v>425</v>
      </c>
      <c r="C186">
        <v>3</v>
      </c>
      <c r="D186" t="s">
        <v>426</v>
      </c>
      <c r="E186">
        <v>188</v>
      </c>
      <c r="F186" t="s">
        <v>427</v>
      </c>
      <c r="G186" t="s">
        <v>428</v>
      </c>
      <c r="H186">
        <v>6.004</v>
      </c>
      <c r="I186" t="s">
        <v>429</v>
      </c>
      <c r="J186">
        <v>0.000196</v>
      </c>
      <c r="K186" t="s">
        <v>71</v>
      </c>
      <c r="L186" t="s">
        <v>430</v>
      </c>
      <c r="M186">
        <v>49.678254</v>
      </c>
      <c r="N186" t="s">
        <v>71</v>
      </c>
      <c r="O186" t="s">
        <v>431</v>
      </c>
      <c r="P186">
        <v>0.000246</v>
      </c>
      <c r="Q186" t="s">
        <v>71</v>
      </c>
      <c r="R186" t="s">
        <v>432</v>
      </c>
      <c r="S186" t="e">
        <f t="shared" si="5"/>
        <v>#NAME?</v>
      </c>
      <c r="T186" t="s">
        <v>71</v>
      </c>
      <c r="U186" t="s">
        <v>70</v>
      </c>
      <c r="V186">
        <v>0.928787</v>
      </c>
      <c r="W186" t="s">
        <v>71</v>
      </c>
      <c r="X186" t="s">
        <v>433</v>
      </c>
      <c r="Y186">
        <v>0</v>
      </c>
      <c r="Z186" t="s">
        <v>72</v>
      </c>
      <c r="AA186">
        <v>0</v>
      </c>
      <c r="AB186" t="s">
        <v>71</v>
      </c>
      <c r="AC186" t="s">
        <v>73</v>
      </c>
      <c r="AD186">
        <v>0</v>
      </c>
      <c r="AE186" t="s">
        <v>71</v>
      </c>
      <c r="AF186" t="s">
        <v>446</v>
      </c>
      <c r="AG186">
        <v>0</v>
      </c>
      <c r="AH186" t="s">
        <v>71</v>
      </c>
      <c r="AI186" t="s">
        <v>74</v>
      </c>
      <c r="AJ186">
        <v>0</v>
      </c>
      <c r="AK186" t="s">
        <v>71</v>
      </c>
      <c r="AL186" t="s">
        <v>437</v>
      </c>
      <c r="AM186">
        <v>100</v>
      </c>
      <c r="AN186" t="s">
        <v>438</v>
      </c>
      <c r="AO186">
        <v>1000000</v>
      </c>
      <c r="AP186" t="s">
        <v>439</v>
      </c>
      <c r="AQ186">
        <v>10</v>
      </c>
      <c r="AR186" t="s">
        <v>440</v>
      </c>
      <c r="AS186">
        <v>1000</v>
      </c>
      <c r="AT186" t="s">
        <v>441</v>
      </c>
      <c r="AU186">
        <v>20</v>
      </c>
      <c r="AV186" t="s">
        <v>442</v>
      </c>
      <c r="AW186">
        <v>20</v>
      </c>
      <c r="AX186" t="s">
        <v>443</v>
      </c>
      <c r="AY186">
        <v>1</v>
      </c>
      <c r="AZ186" t="s">
        <v>444</v>
      </c>
      <c r="BA186">
        <v>0</v>
      </c>
      <c r="BB186" t="s">
        <v>445</v>
      </c>
      <c r="BC186">
        <v>1000</v>
      </c>
    </row>
    <row r="187" spans="1:55">
      <c r="A187">
        <v>922</v>
      </c>
      <c r="B187" t="s">
        <v>425</v>
      </c>
      <c r="C187">
        <v>4</v>
      </c>
      <c r="D187" t="s">
        <v>426</v>
      </c>
      <c r="E187">
        <v>227</v>
      </c>
      <c r="F187" t="s">
        <v>427</v>
      </c>
      <c r="G187" t="s">
        <v>428</v>
      </c>
      <c r="H187">
        <v>6.257</v>
      </c>
      <c r="I187" t="s">
        <v>429</v>
      </c>
      <c r="J187">
        <v>0.000332</v>
      </c>
      <c r="K187" t="s">
        <v>71</v>
      </c>
      <c r="L187" t="s">
        <v>430</v>
      </c>
      <c r="M187">
        <v>205.70905</v>
      </c>
      <c r="N187" t="s">
        <v>71</v>
      </c>
      <c r="O187" t="s">
        <v>431</v>
      </c>
      <c r="P187">
        <v>0.000538</v>
      </c>
      <c r="Q187" t="s">
        <v>71</v>
      </c>
      <c r="R187" t="s">
        <v>432</v>
      </c>
      <c r="S187" t="e">
        <f t="shared" si="5"/>
        <v>#NAME?</v>
      </c>
      <c r="T187" t="s">
        <v>71</v>
      </c>
      <c r="U187" t="s">
        <v>70</v>
      </c>
      <c r="V187">
        <v>0.695822</v>
      </c>
      <c r="W187" t="s">
        <v>71</v>
      </c>
      <c r="X187" t="s">
        <v>433</v>
      </c>
      <c r="Y187">
        <v>0</v>
      </c>
      <c r="Z187" t="s">
        <v>72</v>
      </c>
      <c r="AA187">
        <v>0</v>
      </c>
      <c r="AB187" t="s">
        <v>71</v>
      </c>
      <c r="AC187" t="s">
        <v>73</v>
      </c>
      <c r="AD187">
        <v>0</v>
      </c>
      <c r="AE187" t="s">
        <v>71</v>
      </c>
      <c r="AF187" t="s">
        <v>446</v>
      </c>
      <c r="AG187">
        <v>0</v>
      </c>
      <c r="AH187" t="s">
        <v>71</v>
      </c>
      <c r="AI187" t="s">
        <v>74</v>
      </c>
      <c r="AJ187">
        <v>0</v>
      </c>
      <c r="AK187" t="s">
        <v>71</v>
      </c>
      <c r="AL187" t="s">
        <v>437</v>
      </c>
      <c r="AM187">
        <v>1000</v>
      </c>
      <c r="AN187" t="s">
        <v>438</v>
      </c>
      <c r="AO187">
        <v>1000000</v>
      </c>
      <c r="AP187" t="s">
        <v>439</v>
      </c>
      <c r="AQ187">
        <v>10</v>
      </c>
      <c r="AR187" t="s">
        <v>440</v>
      </c>
      <c r="AS187">
        <v>1000</v>
      </c>
      <c r="AT187" t="s">
        <v>441</v>
      </c>
      <c r="AU187">
        <v>20</v>
      </c>
      <c r="AV187" t="s">
        <v>442</v>
      </c>
      <c r="AW187">
        <v>20</v>
      </c>
      <c r="AX187" t="s">
        <v>443</v>
      </c>
      <c r="AY187">
        <v>1</v>
      </c>
      <c r="AZ187" t="s">
        <v>444</v>
      </c>
      <c r="BA187">
        <v>0</v>
      </c>
      <c r="BB187" t="s">
        <v>445</v>
      </c>
      <c r="BC187">
        <v>1000000</v>
      </c>
    </row>
    <row r="188" spans="1:55">
      <c r="A188">
        <v>921</v>
      </c>
      <c r="B188" t="s">
        <v>425</v>
      </c>
      <c r="C188">
        <v>4</v>
      </c>
      <c r="D188" t="s">
        <v>426</v>
      </c>
      <c r="E188">
        <v>227</v>
      </c>
      <c r="F188" t="s">
        <v>427</v>
      </c>
      <c r="G188" t="s">
        <v>428</v>
      </c>
      <c r="H188">
        <v>6.191</v>
      </c>
      <c r="I188" t="s">
        <v>429</v>
      </c>
      <c r="J188">
        <v>0.000255</v>
      </c>
      <c r="K188" t="s">
        <v>71</v>
      </c>
      <c r="L188" t="s">
        <v>430</v>
      </c>
      <c r="M188">
        <v>185.804937</v>
      </c>
      <c r="N188" t="s">
        <v>71</v>
      </c>
      <c r="O188" t="s">
        <v>431</v>
      </c>
      <c r="P188">
        <v>0.000441</v>
      </c>
      <c r="Q188" t="s">
        <v>71</v>
      </c>
      <c r="R188" t="s">
        <v>432</v>
      </c>
      <c r="S188">
        <v>0.012956</v>
      </c>
      <c r="T188" t="s">
        <v>71</v>
      </c>
      <c r="U188" t="s">
        <v>70</v>
      </c>
      <c r="V188">
        <v>0.522535</v>
      </c>
      <c r="W188" t="s">
        <v>71</v>
      </c>
      <c r="X188" t="s">
        <v>433</v>
      </c>
      <c r="Y188">
        <v>0</v>
      </c>
      <c r="Z188" t="s">
        <v>72</v>
      </c>
      <c r="AA188">
        <v>0</v>
      </c>
      <c r="AB188" t="s">
        <v>71</v>
      </c>
      <c r="AC188" t="s">
        <v>73</v>
      </c>
      <c r="AD188">
        <v>0</v>
      </c>
      <c r="AE188" t="s">
        <v>71</v>
      </c>
      <c r="AF188" t="s">
        <v>446</v>
      </c>
      <c r="AG188">
        <v>0</v>
      </c>
      <c r="AH188" t="s">
        <v>71</v>
      </c>
      <c r="AI188" t="s">
        <v>74</v>
      </c>
      <c r="AJ188">
        <v>0</v>
      </c>
      <c r="AK188" t="s">
        <v>71</v>
      </c>
      <c r="AL188" t="s">
        <v>437</v>
      </c>
      <c r="AM188">
        <v>1000</v>
      </c>
      <c r="AN188" t="s">
        <v>438</v>
      </c>
      <c r="AO188">
        <v>1000000</v>
      </c>
      <c r="AP188" t="s">
        <v>439</v>
      </c>
      <c r="AQ188">
        <v>10</v>
      </c>
      <c r="AR188" t="s">
        <v>440</v>
      </c>
      <c r="AS188">
        <v>1000</v>
      </c>
      <c r="AT188" t="s">
        <v>441</v>
      </c>
      <c r="AU188">
        <v>20</v>
      </c>
      <c r="AV188" t="s">
        <v>442</v>
      </c>
      <c r="AW188">
        <v>20</v>
      </c>
      <c r="AX188" t="s">
        <v>443</v>
      </c>
      <c r="AY188">
        <v>1</v>
      </c>
      <c r="AZ188" t="s">
        <v>444</v>
      </c>
      <c r="BA188">
        <v>0</v>
      </c>
      <c r="BB188" t="s">
        <v>445</v>
      </c>
      <c r="BC188">
        <v>1000000</v>
      </c>
    </row>
    <row r="189" spans="1:55">
      <c r="A189">
        <v>921</v>
      </c>
      <c r="B189" t="s">
        <v>425</v>
      </c>
      <c r="C189">
        <v>4</v>
      </c>
      <c r="D189" t="s">
        <v>426</v>
      </c>
      <c r="E189">
        <v>227</v>
      </c>
      <c r="F189" t="s">
        <v>427</v>
      </c>
      <c r="G189" t="s">
        <v>428</v>
      </c>
      <c r="H189">
        <v>5.928</v>
      </c>
      <c r="I189" t="s">
        <v>429</v>
      </c>
      <c r="J189">
        <v>0.000229</v>
      </c>
      <c r="K189" t="s">
        <v>71</v>
      </c>
      <c r="L189" t="s">
        <v>430</v>
      </c>
      <c r="M189">
        <v>177.441667</v>
      </c>
      <c r="N189" t="s">
        <v>71</v>
      </c>
      <c r="O189" t="s">
        <v>431</v>
      </c>
      <c r="P189">
        <v>0.000407</v>
      </c>
      <c r="Q189" t="s">
        <v>71</v>
      </c>
      <c r="R189" t="s">
        <v>432</v>
      </c>
      <c r="S189">
        <v>0.01305</v>
      </c>
      <c r="T189" t="s">
        <v>71</v>
      </c>
      <c r="U189" t="s">
        <v>70</v>
      </c>
      <c r="V189">
        <v>0.557229</v>
      </c>
      <c r="W189" t="s">
        <v>71</v>
      </c>
      <c r="X189" t="s">
        <v>433</v>
      </c>
      <c r="Y189">
        <v>0</v>
      </c>
      <c r="Z189" t="s">
        <v>72</v>
      </c>
      <c r="AA189">
        <v>0.048026</v>
      </c>
      <c r="AB189" t="s">
        <v>71</v>
      </c>
      <c r="AC189" t="s">
        <v>73</v>
      </c>
      <c r="AD189">
        <v>0.287648</v>
      </c>
      <c r="AE189" t="s">
        <v>71</v>
      </c>
      <c r="AF189" t="s">
        <v>446</v>
      </c>
      <c r="AG189">
        <v>0.210222</v>
      </c>
      <c r="AH189" t="s">
        <v>71</v>
      </c>
      <c r="AI189" t="s">
        <v>74</v>
      </c>
      <c r="AJ189">
        <v>0.003444</v>
      </c>
      <c r="AK189" t="s">
        <v>71</v>
      </c>
      <c r="AL189" t="s">
        <v>437</v>
      </c>
      <c r="AM189">
        <v>1000</v>
      </c>
      <c r="AN189" t="s">
        <v>438</v>
      </c>
      <c r="AO189">
        <v>1000000</v>
      </c>
      <c r="AP189" t="s">
        <v>439</v>
      </c>
      <c r="AQ189">
        <v>10</v>
      </c>
      <c r="AR189" t="s">
        <v>440</v>
      </c>
      <c r="AS189">
        <v>1000</v>
      </c>
      <c r="AT189" t="s">
        <v>441</v>
      </c>
      <c r="AU189">
        <v>20</v>
      </c>
      <c r="AV189" t="s">
        <v>442</v>
      </c>
      <c r="AW189">
        <v>20</v>
      </c>
      <c r="AX189" t="s">
        <v>443</v>
      </c>
      <c r="AY189">
        <v>1</v>
      </c>
      <c r="AZ189" t="s">
        <v>444</v>
      </c>
      <c r="BA189">
        <v>0</v>
      </c>
      <c r="BB189" t="s">
        <v>445</v>
      </c>
      <c r="BC189">
        <v>1000000</v>
      </c>
    </row>
    <row r="190" spans="1:55">
      <c r="A190">
        <v>920</v>
      </c>
      <c r="B190" t="s">
        <v>425</v>
      </c>
      <c r="C190">
        <v>4</v>
      </c>
      <c r="D190" t="s">
        <v>426</v>
      </c>
      <c r="E190">
        <v>182</v>
      </c>
      <c r="F190" t="s">
        <v>427</v>
      </c>
      <c r="G190" t="s">
        <v>428</v>
      </c>
      <c r="H190">
        <v>1694.375</v>
      </c>
      <c r="I190" t="s">
        <v>429</v>
      </c>
      <c r="J190">
        <v>0.000223</v>
      </c>
      <c r="K190" t="s">
        <v>71</v>
      </c>
      <c r="L190" t="s">
        <v>430</v>
      </c>
      <c r="M190">
        <v>137.496855</v>
      </c>
      <c r="N190" t="s">
        <v>71</v>
      </c>
      <c r="O190" t="s">
        <v>431</v>
      </c>
      <c r="P190">
        <v>0.00036</v>
      </c>
      <c r="Q190" t="s">
        <v>71</v>
      </c>
      <c r="R190" t="s">
        <v>432</v>
      </c>
      <c r="S190" t="e">
        <f t="shared" ref="S190:S203" si="6">-nan</f>
        <v>#NAME?</v>
      </c>
      <c r="T190" t="s">
        <v>71</v>
      </c>
      <c r="U190" t="s">
        <v>70</v>
      </c>
      <c r="V190">
        <v>0.416522</v>
      </c>
      <c r="W190" t="s">
        <v>71</v>
      </c>
      <c r="X190" t="s">
        <v>433</v>
      </c>
      <c r="Y190">
        <v>0</v>
      </c>
      <c r="Z190" t="s">
        <v>72</v>
      </c>
      <c r="AA190">
        <v>0</v>
      </c>
      <c r="AB190" t="s">
        <v>71</v>
      </c>
      <c r="AC190" t="s">
        <v>73</v>
      </c>
      <c r="AD190">
        <v>0</v>
      </c>
      <c r="AE190" t="s">
        <v>71</v>
      </c>
      <c r="AF190" t="s">
        <v>446</v>
      </c>
      <c r="AG190">
        <v>0</v>
      </c>
      <c r="AH190" t="s">
        <v>71</v>
      </c>
      <c r="AI190" t="s">
        <v>74</v>
      </c>
      <c r="AJ190">
        <v>0</v>
      </c>
      <c r="AK190" t="s">
        <v>71</v>
      </c>
      <c r="AL190" t="s">
        <v>437</v>
      </c>
      <c r="AM190">
        <v>1000</v>
      </c>
      <c r="AN190" t="s">
        <v>438</v>
      </c>
      <c r="AO190">
        <v>1000000</v>
      </c>
      <c r="AP190" t="s">
        <v>439</v>
      </c>
      <c r="AQ190">
        <v>7</v>
      </c>
      <c r="AR190" t="s">
        <v>440</v>
      </c>
      <c r="AS190">
        <v>1000</v>
      </c>
      <c r="AT190" t="s">
        <v>441</v>
      </c>
      <c r="AU190">
        <v>20</v>
      </c>
      <c r="AV190" t="s">
        <v>442</v>
      </c>
      <c r="AW190">
        <v>20</v>
      </c>
      <c r="AX190" t="s">
        <v>443</v>
      </c>
      <c r="AY190">
        <v>1</v>
      </c>
      <c r="AZ190" t="s">
        <v>444</v>
      </c>
      <c r="BA190">
        <v>0</v>
      </c>
      <c r="BB190" t="s">
        <v>445</v>
      </c>
      <c r="BC190">
        <v>1000000</v>
      </c>
    </row>
    <row r="191" spans="1:55">
      <c r="A191">
        <v>919</v>
      </c>
      <c r="B191" t="s">
        <v>425</v>
      </c>
      <c r="C191">
        <v>4</v>
      </c>
      <c r="D191" t="s">
        <v>426</v>
      </c>
      <c r="E191">
        <v>182</v>
      </c>
      <c r="F191" t="s">
        <v>427</v>
      </c>
      <c r="G191" t="s">
        <v>428</v>
      </c>
      <c r="H191">
        <v>1598.858</v>
      </c>
      <c r="I191" t="s">
        <v>429</v>
      </c>
      <c r="J191">
        <v>0.000203</v>
      </c>
      <c r="K191" t="s">
        <v>71</v>
      </c>
      <c r="L191" t="s">
        <v>430</v>
      </c>
      <c r="M191">
        <v>124.207245</v>
      </c>
      <c r="N191" t="s">
        <v>71</v>
      </c>
      <c r="O191" t="s">
        <v>431</v>
      </c>
      <c r="P191">
        <v>0.000327</v>
      </c>
      <c r="Q191" t="s">
        <v>71</v>
      </c>
      <c r="R191" t="s">
        <v>432</v>
      </c>
      <c r="S191" t="e">
        <f t="shared" si="6"/>
        <v>#NAME?</v>
      </c>
      <c r="T191" t="s">
        <v>71</v>
      </c>
      <c r="U191" t="s">
        <v>70</v>
      </c>
      <c r="V191">
        <v>0.396493</v>
      </c>
      <c r="W191" t="s">
        <v>71</v>
      </c>
      <c r="X191" t="s">
        <v>433</v>
      </c>
      <c r="Y191">
        <v>0</v>
      </c>
      <c r="Z191" t="s">
        <v>72</v>
      </c>
      <c r="AA191">
        <v>0</v>
      </c>
      <c r="AB191" t="s">
        <v>71</v>
      </c>
      <c r="AC191" t="s">
        <v>73</v>
      </c>
      <c r="AD191">
        <v>0</v>
      </c>
      <c r="AE191" t="s">
        <v>71</v>
      </c>
      <c r="AF191" t="s">
        <v>446</v>
      </c>
      <c r="AG191">
        <v>0</v>
      </c>
      <c r="AH191" t="s">
        <v>71</v>
      </c>
      <c r="AI191" t="s">
        <v>74</v>
      </c>
      <c r="AJ191">
        <v>0</v>
      </c>
      <c r="AK191" t="s">
        <v>71</v>
      </c>
      <c r="AL191" t="s">
        <v>437</v>
      </c>
      <c r="AM191">
        <v>1000</v>
      </c>
      <c r="AN191" t="s">
        <v>438</v>
      </c>
      <c r="AO191">
        <v>1000000</v>
      </c>
      <c r="AP191" t="s">
        <v>439</v>
      </c>
      <c r="AQ191">
        <v>7</v>
      </c>
      <c r="AR191" t="s">
        <v>440</v>
      </c>
      <c r="AS191">
        <v>1000</v>
      </c>
      <c r="AT191" t="s">
        <v>441</v>
      </c>
      <c r="AU191">
        <v>20</v>
      </c>
      <c r="AV191" t="s">
        <v>442</v>
      </c>
      <c r="AW191">
        <v>20</v>
      </c>
      <c r="AX191" t="s">
        <v>443</v>
      </c>
      <c r="AY191">
        <v>1</v>
      </c>
      <c r="AZ191" t="s">
        <v>444</v>
      </c>
      <c r="BA191">
        <v>0</v>
      </c>
      <c r="BB191" t="s">
        <v>445</v>
      </c>
      <c r="BC191">
        <v>1000000</v>
      </c>
    </row>
    <row r="192" spans="1:55">
      <c r="A192">
        <v>919</v>
      </c>
      <c r="B192" t="s">
        <v>425</v>
      </c>
      <c r="C192">
        <v>4</v>
      </c>
      <c r="D192" t="s">
        <v>426</v>
      </c>
      <c r="E192">
        <v>182</v>
      </c>
      <c r="F192" t="s">
        <v>427</v>
      </c>
      <c r="G192" t="s">
        <v>428</v>
      </c>
      <c r="H192">
        <v>1642.702</v>
      </c>
      <c r="I192" t="s">
        <v>429</v>
      </c>
      <c r="J192">
        <v>0.00022</v>
      </c>
      <c r="K192" t="s">
        <v>71</v>
      </c>
      <c r="L192" t="s">
        <v>430</v>
      </c>
      <c r="M192">
        <v>125.119736</v>
      </c>
      <c r="N192" t="s">
        <v>71</v>
      </c>
      <c r="O192" t="s">
        <v>431</v>
      </c>
      <c r="P192">
        <v>0.000345</v>
      </c>
      <c r="Q192" t="s">
        <v>71</v>
      </c>
      <c r="R192" t="s">
        <v>432</v>
      </c>
      <c r="S192" t="e">
        <f t="shared" si="6"/>
        <v>#NAME?</v>
      </c>
      <c r="T192" t="s">
        <v>71</v>
      </c>
      <c r="U192" t="s">
        <v>70</v>
      </c>
      <c r="V192">
        <v>0.40996</v>
      </c>
      <c r="W192" t="s">
        <v>71</v>
      </c>
      <c r="X192" t="s">
        <v>433</v>
      </c>
      <c r="Y192">
        <v>0</v>
      </c>
      <c r="Z192" t="s">
        <v>72</v>
      </c>
      <c r="AA192">
        <v>0</v>
      </c>
      <c r="AB192" t="s">
        <v>71</v>
      </c>
      <c r="AC192" t="s">
        <v>73</v>
      </c>
      <c r="AD192">
        <v>0</v>
      </c>
      <c r="AE192" t="s">
        <v>71</v>
      </c>
      <c r="AF192" t="s">
        <v>446</v>
      </c>
      <c r="AG192">
        <v>0</v>
      </c>
      <c r="AH192" t="s">
        <v>71</v>
      </c>
      <c r="AI192" t="s">
        <v>74</v>
      </c>
      <c r="AJ192">
        <v>0</v>
      </c>
      <c r="AK192" t="s">
        <v>71</v>
      </c>
      <c r="AL192" t="s">
        <v>437</v>
      </c>
      <c r="AM192">
        <v>1000</v>
      </c>
      <c r="AN192" t="s">
        <v>438</v>
      </c>
      <c r="AO192">
        <v>1000000</v>
      </c>
      <c r="AP192" t="s">
        <v>439</v>
      </c>
      <c r="AQ192">
        <v>7</v>
      </c>
      <c r="AR192" t="s">
        <v>440</v>
      </c>
      <c r="AS192">
        <v>1000</v>
      </c>
      <c r="AT192" t="s">
        <v>441</v>
      </c>
      <c r="AU192">
        <v>20</v>
      </c>
      <c r="AV192" t="s">
        <v>442</v>
      </c>
      <c r="AW192">
        <v>20</v>
      </c>
      <c r="AX192" t="s">
        <v>443</v>
      </c>
      <c r="AY192">
        <v>1</v>
      </c>
      <c r="AZ192" t="s">
        <v>444</v>
      </c>
      <c r="BA192">
        <v>0</v>
      </c>
      <c r="BB192" t="s">
        <v>445</v>
      </c>
      <c r="BC192">
        <v>1000000</v>
      </c>
    </row>
    <row r="193" spans="1:55">
      <c r="A193">
        <v>919</v>
      </c>
      <c r="B193" t="s">
        <v>425</v>
      </c>
      <c r="C193">
        <v>4</v>
      </c>
      <c r="D193" t="s">
        <v>426</v>
      </c>
      <c r="E193">
        <v>182</v>
      </c>
      <c r="F193" t="s">
        <v>427</v>
      </c>
      <c r="G193" t="s">
        <v>428</v>
      </c>
      <c r="H193">
        <v>1631.302</v>
      </c>
      <c r="I193" t="s">
        <v>429</v>
      </c>
      <c r="J193">
        <v>0.00026</v>
      </c>
      <c r="K193" t="s">
        <v>71</v>
      </c>
      <c r="L193" t="s">
        <v>430</v>
      </c>
      <c r="M193">
        <v>155.802623</v>
      </c>
      <c r="N193" t="s">
        <v>71</v>
      </c>
      <c r="O193" t="s">
        <v>431</v>
      </c>
      <c r="P193">
        <v>0.000415</v>
      </c>
      <c r="Q193" t="s">
        <v>71</v>
      </c>
      <c r="R193" t="s">
        <v>432</v>
      </c>
      <c r="S193" t="e">
        <f t="shared" si="6"/>
        <v>#NAME?</v>
      </c>
      <c r="T193" t="s">
        <v>71</v>
      </c>
      <c r="U193" t="s">
        <v>70</v>
      </c>
      <c r="V193">
        <v>0.430611</v>
      </c>
      <c r="W193" t="s">
        <v>71</v>
      </c>
      <c r="X193" t="s">
        <v>433</v>
      </c>
      <c r="Y193">
        <v>0</v>
      </c>
      <c r="Z193" t="s">
        <v>72</v>
      </c>
      <c r="AA193">
        <v>0</v>
      </c>
      <c r="AB193" t="s">
        <v>71</v>
      </c>
      <c r="AC193" t="s">
        <v>73</v>
      </c>
      <c r="AD193">
        <v>0</v>
      </c>
      <c r="AE193" t="s">
        <v>71</v>
      </c>
      <c r="AF193" t="s">
        <v>446</v>
      </c>
      <c r="AG193">
        <v>0</v>
      </c>
      <c r="AH193" t="s">
        <v>71</v>
      </c>
      <c r="AI193" t="s">
        <v>74</v>
      </c>
      <c r="AJ193">
        <v>0</v>
      </c>
      <c r="AK193" t="s">
        <v>71</v>
      </c>
      <c r="AL193" t="s">
        <v>437</v>
      </c>
      <c r="AM193">
        <v>1000</v>
      </c>
      <c r="AN193" t="s">
        <v>438</v>
      </c>
      <c r="AO193">
        <v>1000000</v>
      </c>
      <c r="AP193" t="s">
        <v>439</v>
      </c>
      <c r="AQ193">
        <v>7</v>
      </c>
      <c r="AR193" t="s">
        <v>440</v>
      </c>
      <c r="AS193">
        <v>1000</v>
      </c>
      <c r="AT193" t="s">
        <v>441</v>
      </c>
      <c r="AU193">
        <v>20</v>
      </c>
      <c r="AV193" t="s">
        <v>442</v>
      </c>
      <c r="AW193">
        <v>20</v>
      </c>
      <c r="AX193" t="s">
        <v>443</v>
      </c>
      <c r="AY193">
        <v>1</v>
      </c>
      <c r="AZ193" t="s">
        <v>444</v>
      </c>
      <c r="BA193">
        <v>0</v>
      </c>
      <c r="BB193" t="s">
        <v>445</v>
      </c>
      <c r="BC193">
        <v>1000000</v>
      </c>
    </row>
    <row r="194" spans="1:55">
      <c r="A194">
        <v>919</v>
      </c>
      <c r="B194" t="s">
        <v>425</v>
      </c>
      <c r="C194">
        <v>4</v>
      </c>
      <c r="D194" t="s">
        <v>426</v>
      </c>
      <c r="E194">
        <v>182</v>
      </c>
      <c r="F194" t="s">
        <v>427</v>
      </c>
      <c r="G194" t="s">
        <v>428</v>
      </c>
      <c r="H194">
        <v>1682.821</v>
      </c>
      <c r="I194" t="s">
        <v>429</v>
      </c>
      <c r="J194">
        <v>0.000244</v>
      </c>
      <c r="K194" t="s">
        <v>71</v>
      </c>
      <c r="L194" t="s">
        <v>430</v>
      </c>
      <c r="M194">
        <v>151.504663</v>
      </c>
      <c r="N194" t="s">
        <v>71</v>
      </c>
      <c r="O194" t="s">
        <v>431</v>
      </c>
      <c r="P194">
        <v>0.000396</v>
      </c>
      <c r="Q194" t="s">
        <v>71</v>
      </c>
      <c r="R194" t="s">
        <v>432</v>
      </c>
      <c r="S194" t="e">
        <f t="shared" si="6"/>
        <v>#NAME?</v>
      </c>
      <c r="T194" t="s">
        <v>71</v>
      </c>
      <c r="U194" t="s">
        <v>70</v>
      </c>
      <c r="V194">
        <v>0.498174</v>
      </c>
      <c r="W194" t="s">
        <v>71</v>
      </c>
      <c r="X194" t="s">
        <v>433</v>
      </c>
      <c r="Y194">
        <v>0</v>
      </c>
      <c r="Z194" t="s">
        <v>72</v>
      </c>
      <c r="AA194">
        <v>0</v>
      </c>
      <c r="AB194" t="s">
        <v>71</v>
      </c>
      <c r="AC194" t="s">
        <v>73</v>
      </c>
      <c r="AD194">
        <v>0</v>
      </c>
      <c r="AE194" t="s">
        <v>71</v>
      </c>
      <c r="AF194" t="s">
        <v>446</v>
      </c>
      <c r="AG194">
        <v>0</v>
      </c>
      <c r="AH194" t="s">
        <v>71</v>
      </c>
      <c r="AI194" t="s">
        <v>74</v>
      </c>
      <c r="AJ194">
        <v>0</v>
      </c>
      <c r="AK194" t="s">
        <v>71</v>
      </c>
      <c r="AL194" t="s">
        <v>437</v>
      </c>
      <c r="AM194">
        <v>1000</v>
      </c>
      <c r="AN194" t="s">
        <v>438</v>
      </c>
      <c r="AO194">
        <v>1000000</v>
      </c>
      <c r="AP194" t="s">
        <v>439</v>
      </c>
      <c r="AQ194">
        <v>7</v>
      </c>
      <c r="AR194" t="s">
        <v>440</v>
      </c>
      <c r="AS194">
        <v>1000</v>
      </c>
      <c r="AT194" t="s">
        <v>441</v>
      </c>
      <c r="AU194">
        <v>20</v>
      </c>
      <c r="AV194" t="s">
        <v>442</v>
      </c>
      <c r="AW194">
        <v>20</v>
      </c>
      <c r="AX194" t="s">
        <v>443</v>
      </c>
      <c r="AY194">
        <v>1</v>
      </c>
      <c r="AZ194" t="s">
        <v>444</v>
      </c>
      <c r="BA194">
        <v>0</v>
      </c>
      <c r="BB194" t="s">
        <v>445</v>
      </c>
      <c r="BC194">
        <v>1000000</v>
      </c>
    </row>
    <row r="195" spans="1:55">
      <c r="A195">
        <v>919</v>
      </c>
      <c r="B195" t="s">
        <v>425</v>
      </c>
      <c r="C195">
        <v>4</v>
      </c>
      <c r="D195" t="s">
        <v>426</v>
      </c>
      <c r="E195">
        <v>182</v>
      </c>
      <c r="F195" t="s">
        <v>427</v>
      </c>
      <c r="G195" t="s">
        <v>428</v>
      </c>
      <c r="H195">
        <v>1667.042</v>
      </c>
      <c r="I195" t="s">
        <v>429</v>
      </c>
      <c r="J195">
        <v>0.000204</v>
      </c>
      <c r="K195" t="s">
        <v>71</v>
      </c>
      <c r="L195" t="s">
        <v>430</v>
      </c>
      <c r="M195">
        <v>130.262488</v>
      </c>
      <c r="N195" t="s">
        <v>71</v>
      </c>
      <c r="O195" t="s">
        <v>431</v>
      </c>
      <c r="P195">
        <v>0.000334</v>
      </c>
      <c r="Q195" t="s">
        <v>71</v>
      </c>
      <c r="R195" t="s">
        <v>432</v>
      </c>
      <c r="S195" t="e">
        <f t="shared" si="6"/>
        <v>#NAME?</v>
      </c>
      <c r="T195" t="s">
        <v>71</v>
      </c>
      <c r="U195" t="s">
        <v>70</v>
      </c>
      <c r="V195">
        <v>0.416669</v>
      </c>
      <c r="W195" t="s">
        <v>71</v>
      </c>
      <c r="X195" t="s">
        <v>433</v>
      </c>
      <c r="Y195">
        <v>0</v>
      </c>
      <c r="Z195" t="s">
        <v>72</v>
      </c>
      <c r="AA195">
        <v>0</v>
      </c>
      <c r="AB195" t="s">
        <v>71</v>
      </c>
      <c r="AC195" t="s">
        <v>73</v>
      </c>
      <c r="AD195">
        <v>0</v>
      </c>
      <c r="AE195" t="s">
        <v>71</v>
      </c>
      <c r="AF195" t="s">
        <v>446</v>
      </c>
      <c r="AG195">
        <v>0</v>
      </c>
      <c r="AH195" t="s">
        <v>71</v>
      </c>
      <c r="AI195" t="s">
        <v>74</v>
      </c>
      <c r="AJ195">
        <v>0</v>
      </c>
      <c r="AK195" t="s">
        <v>71</v>
      </c>
      <c r="AL195" t="s">
        <v>437</v>
      </c>
      <c r="AM195">
        <v>1000</v>
      </c>
      <c r="AN195" t="s">
        <v>438</v>
      </c>
      <c r="AO195">
        <v>1000000</v>
      </c>
      <c r="AP195" t="s">
        <v>439</v>
      </c>
      <c r="AQ195">
        <v>7</v>
      </c>
      <c r="AR195" t="s">
        <v>440</v>
      </c>
      <c r="AS195">
        <v>500</v>
      </c>
      <c r="AT195" t="s">
        <v>441</v>
      </c>
      <c r="AU195">
        <v>20</v>
      </c>
      <c r="AV195" t="s">
        <v>442</v>
      </c>
      <c r="AW195">
        <v>20</v>
      </c>
      <c r="AX195" t="s">
        <v>443</v>
      </c>
      <c r="AY195">
        <v>1</v>
      </c>
      <c r="AZ195" t="s">
        <v>444</v>
      </c>
      <c r="BA195">
        <v>0</v>
      </c>
      <c r="BB195" t="s">
        <v>445</v>
      </c>
      <c r="BC195">
        <v>1000000</v>
      </c>
    </row>
    <row r="196" spans="1:55">
      <c r="A196">
        <v>915</v>
      </c>
      <c r="B196" t="s">
        <v>425</v>
      </c>
      <c r="C196">
        <v>1</v>
      </c>
      <c r="D196" t="s">
        <v>426</v>
      </c>
      <c r="E196">
        <v>4359</v>
      </c>
      <c r="F196" t="s">
        <v>427</v>
      </c>
      <c r="G196" t="s">
        <v>428</v>
      </c>
      <c r="H196">
        <v>0.02</v>
      </c>
      <c r="I196" t="s">
        <v>429</v>
      </c>
      <c r="J196">
        <v>0.001305</v>
      </c>
      <c r="K196" t="s">
        <v>71</v>
      </c>
      <c r="L196" t="s">
        <v>430</v>
      </c>
      <c r="M196">
        <v>1008.033516</v>
      </c>
      <c r="N196" t="s">
        <v>71</v>
      </c>
      <c r="O196" t="s">
        <v>431</v>
      </c>
      <c r="P196">
        <v>0.002313</v>
      </c>
      <c r="Q196" t="s">
        <v>71</v>
      </c>
      <c r="R196" t="s">
        <v>432</v>
      </c>
      <c r="S196" t="e">
        <f t="shared" si="6"/>
        <v>#NAME?</v>
      </c>
      <c r="T196" t="s">
        <v>71</v>
      </c>
      <c r="U196" t="s">
        <v>70</v>
      </c>
      <c r="V196">
        <v>0.942058</v>
      </c>
      <c r="W196" t="s">
        <v>71</v>
      </c>
      <c r="X196" t="s">
        <v>433</v>
      </c>
      <c r="Y196">
        <v>0</v>
      </c>
      <c r="Z196" t="s">
        <v>72</v>
      </c>
      <c r="AA196">
        <v>0</v>
      </c>
      <c r="AB196" t="s">
        <v>71</v>
      </c>
      <c r="AC196" t="s">
        <v>73</v>
      </c>
      <c r="AD196">
        <v>0</v>
      </c>
      <c r="AE196" t="s">
        <v>71</v>
      </c>
      <c r="AF196" t="s">
        <v>446</v>
      </c>
      <c r="AG196">
        <v>0</v>
      </c>
      <c r="AH196" t="s">
        <v>71</v>
      </c>
      <c r="AI196" t="s">
        <v>74</v>
      </c>
      <c r="AJ196">
        <v>0</v>
      </c>
      <c r="AK196" t="s">
        <v>71</v>
      </c>
      <c r="AL196" t="s">
        <v>437</v>
      </c>
      <c r="AM196">
        <v>1000</v>
      </c>
      <c r="AN196" t="s">
        <v>438</v>
      </c>
      <c r="AO196">
        <v>1000000</v>
      </c>
      <c r="AP196" t="s">
        <v>439</v>
      </c>
      <c r="AQ196">
        <v>5</v>
      </c>
      <c r="AR196" t="s">
        <v>440</v>
      </c>
      <c r="AS196">
        <v>100</v>
      </c>
      <c r="AT196" t="s">
        <v>441</v>
      </c>
      <c r="AU196">
        <v>20</v>
      </c>
      <c r="AV196" t="s">
        <v>442</v>
      </c>
      <c r="AW196">
        <v>10000</v>
      </c>
      <c r="AX196" t="s">
        <v>443</v>
      </c>
      <c r="AY196">
        <v>100</v>
      </c>
      <c r="AZ196" t="s">
        <v>444</v>
      </c>
      <c r="BA196">
        <v>0</v>
      </c>
      <c r="BB196" t="s">
        <v>445</v>
      </c>
      <c r="BC196">
        <v>1000000</v>
      </c>
    </row>
    <row r="197" spans="1:55">
      <c r="A197">
        <v>911</v>
      </c>
      <c r="B197" t="s">
        <v>425</v>
      </c>
      <c r="C197">
        <v>1</v>
      </c>
      <c r="D197" t="s">
        <v>426</v>
      </c>
      <c r="E197">
        <v>4359</v>
      </c>
      <c r="F197" t="s">
        <v>427</v>
      </c>
      <c r="G197" t="s">
        <v>428</v>
      </c>
      <c r="H197">
        <v>24.25</v>
      </c>
      <c r="I197" t="s">
        <v>429</v>
      </c>
      <c r="J197">
        <v>0.001163</v>
      </c>
      <c r="K197" t="s">
        <v>71</v>
      </c>
      <c r="L197" t="s">
        <v>430</v>
      </c>
      <c r="M197">
        <v>968.653696</v>
      </c>
      <c r="N197" t="s">
        <v>71</v>
      </c>
      <c r="O197" t="s">
        <v>431</v>
      </c>
      <c r="P197">
        <v>0.002132</v>
      </c>
      <c r="Q197" t="s">
        <v>71</v>
      </c>
      <c r="R197" t="s">
        <v>432</v>
      </c>
      <c r="S197" t="e">
        <f t="shared" si="6"/>
        <v>#NAME?</v>
      </c>
      <c r="T197" t="s">
        <v>71</v>
      </c>
      <c r="U197" t="s">
        <v>70</v>
      </c>
      <c r="V197">
        <v>1.291366</v>
      </c>
      <c r="W197" t="s">
        <v>71</v>
      </c>
      <c r="X197" t="s">
        <v>433</v>
      </c>
      <c r="Y197">
        <v>0</v>
      </c>
      <c r="Z197" t="s">
        <v>72</v>
      </c>
      <c r="AA197">
        <v>0</v>
      </c>
      <c r="AB197" t="s">
        <v>71</v>
      </c>
      <c r="AC197" t="s">
        <v>73</v>
      </c>
      <c r="AD197">
        <v>0</v>
      </c>
      <c r="AE197" t="s">
        <v>71</v>
      </c>
      <c r="AF197" t="s">
        <v>446</v>
      </c>
      <c r="AG197">
        <v>0</v>
      </c>
      <c r="AH197" t="s">
        <v>71</v>
      </c>
      <c r="AI197" t="s">
        <v>74</v>
      </c>
      <c r="AJ197">
        <v>0</v>
      </c>
      <c r="AK197" t="s">
        <v>71</v>
      </c>
      <c r="AL197" t="s">
        <v>437</v>
      </c>
      <c r="AM197">
        <v>1000</v>
      </c>
      <c r="AN197" t="s">
        <v>438</v>
      </c>
      <c r="AO197">
        <v>1000000</v>
      </c>
      <c r="AP197" t="s">
        <v>439</v>
      </c>
      <c r="AQ197">
        <v>5</v>
      </c>
      <c r="AR197" t="s">
        <v>440</v>
      </c>
      <c r="AS197">
        <v>100</v>
      </c>
      <c r="AT197" t="s">
        <v>441</v>
      </c>
      <c r="AU197">
        <v>100</v>
      </c>
      <c r="AV197" t="s">
        <v>442</v>
      </c>
      <c r="AW197">
        <v>10000</v>
      </c>
      <c r="AX197" t="s">
        <v>443</v>
      </c>
      <c r="AY197">
        <v>100</v>
      </c>
      <c r="AZ197" t="s">
        <v>444</v>
      </c>
      <c r="BA197">
        <v>0</v>
      </c>
      <c r="BB197" t="s">
        <v>445</v>
      </c>
      <c r="BC197">
        <v>1000000</v>
      </c>
    </row>
    <row r="198" spans="1:55">
      <c r="A198">
        <v>911</v>
      </c>
      <c r="B198" t="s">
        <v>425</v>
      </c>
      <c r="C198">
        <v>1</v>
      </c>
      <c r="D198" t="s">
        <v>426</v>
      </c>
      <c r="E198">
        <v>4359</v>
      </c>
      <c r="F198" t="s">
        <v>427</v>
      </c>
      <c r="G198" t="s">
        <v>428</v>
      </c>
      <c r="H198">
        <v>25.02</v>
      </c>
      <c r="I198" t="s">
        <v>429</v>
      </c>
      <c r="J198">
        <v>0.001159</v>
      </c>
      <c r="K198" t="s">
        <v>71</v>
      </c>
      <c r="L198" t="s">
        <v>430</v>
      </c>
      <c r="M198">
        <v>970.810702</v>
      </c>
      <c r="N198" t="s">
        <v>71</v>
      </c>
      <c r="O198" t="s">
        <v>431</v>
      </c>
      <c r="P198">
        <v>0.00213</v>
      </c>
      <c r="Q198" t="s">
        <v>71</v>
      </c>
      <c r="R198" t="s">
        <v>432</v>
      </c>
      <c r="S198" t="e">
        <f t="shared" si="6"/>
        <v>#NAME?</v>
      </c>
      <c r="T198" t="s">
        <v>71</v>
      </c>
      <c r="U198" t="s">
        <v>70</v>
      </c>
      <c r="V198">
        <v>1.274755</v>
      </c>
      <c r="W198" t="s">
        <v>71</v>
      </c>
      <c r="X198" t="s">
        <v>433</v>
      </c>
      <c r="Y198">
        <v>0</v>
      </c>
      <c r="Z198" t="s">
        <v>72</v>
      </c>
      <c r="AA198">
        <v>0</v>
      </c>
      <c r="AB198" t="s">
        <v>71</v>
      </c>
      <c r="AC198" t="s">
        <v>73</v>
      </c>
      <c r="AD198">
        <v>0</v>
      </c>
      <c r="AE198" t="s">
        <v>71</v>
      </c>
      <c r="AF198" t="s">
        <v>446</v>
      </c>
      <c r="AG198">
        <v>0</v>
      </c>
      <c r="AH198" t="s">
        <v>71</v>
      </c>
      <c r="AI198" t="s">
        <v>74</v>
      </c>
      <c r="AJ198">
        <v>0</v>
      </c>
      <c r="AK198" t="s">
        <v>71</v>
      </c>
      <c r="AL198" t="s">
        <v>437</v>
      </c>
      <c r="AM198">
        <v>1000</v>
      </c>
      <c r="AN198" t="s">
        <v>438</v>
      </c>
      <c r="AO198">
        <v>1000000</v>
      </c>
      <c r="AP198" t="s">
        <v>439</v>
      </c>
      <c r="AQ198">
        <v>5</v>
      </c>
      <c r="AR198" t="s">
        <v>440</v>
      </c>
      <c r="AS198">
        <v>100</v>
      </c>
      <c r="AT198" t="s">
        <v>441</v>
      </c>
      <c r="AU198">
        <v>100</v>
      </c>
      <c r="AV198" t="s">
        <v>442</v>
      </c>
      <c r="AW198">
        <v>10000</v>
      </c>
      <c r="AX198" t="s">
        <v>443</v>
      </c>
      <c r="AY198">
        <v>100</v>
      </c>
      <c r="AZ198" t="s">
        <v>444</v>
      </c>
      <c r="BA198">
        <v>0</v>
      </c>
      <c r="BB198" t="s">
        <v>445</v>
      </c>
      <c r="BC198">
        <v>1000000</v>
      </c>
    </row>
    <row r="199" spans="1:55">
      <c r="A199">
        <v>910</v>
      </c>
      <c r="B199" t="s">
        <v>425</v>
      </c>
      <c r="C199">
        <v>1</v>
      </c>
      <c r="D199" t="s">
        <v>426</v>
      </c>
      <c r="E199">
        <v>4359</v>
      </c>
      <c r="F199" t="s">
        <v>427</v>
      </c>
      <c r="G199" t="s">
        <v>428</v>
      </c>
      <c r="H199">
        <v>23.8</v>
      </c>
      <c r="I199" t="s">
        <v>429</v>
      </c>
      <c r="J199">
        <v>0.001145</v>
      </c>
      <c r="K199" t="s">
        <v>71</v>
      </c>
      <c r="L199" t="s">
        <v>430</v>
      </c>
      <c r="M199">
        <v>959.637959</v>
      </c>
      <c r="N199" t="s">
        <v>71</v>
      </c>
      <c r="O199" t="s">
        <v>431</v>
      </c>
      <c r="P199">
        <v>0.002105</v>
      </c>
      <c r="Q199" t="s">
        <v>71</v>
      </c>
      <c r="R199" t="s">
        <v>432</v>
      </c>
      <c r="S199" t="e">
        <f t="shared" si="6"/>
        <v>#NAME?</v>
      </c>
      <c r="T199" t="s">
        <v>71</v>
      </c>
      <c r="U199" t="s">
        <v>70</v>
      </c>
      <c r="V199">
        <v>1.226995</v>
      </c>
      <c r="W199" t="s">
        <v>71</v>
      </c>
      <c r="X199" t="s">
        <v>433</v>
      </c>
      <c r="Y199">
        <v>0</v>
      </c>
      <c r="Z199" t="s">
        <v>72</v>
      </c>
      <c r="AA199">
        <v>0</v>
      </c>
      <c r="AB199" t="s">
        <v>71</v>
      </c>
      <c r="AC199" t="s">
        <v>73</v>
      </c>
      <c r="AD199">
        <v>0</v>
      </c>
      <c r="AE199" t="s">
        <v>71</v>
      </c>
      <c r="AF199" t="s">
        <v>446</v>
      </c>
      <c r="AG199">
        <v>0</v>
      </c>
      <c r="AH199" t="s">
        <v>71</v>
      </c>
      <c r="AI199" t="s">
        <v>74</v>
      </c>
      <c r="AJ199">
        <v>0</v>
      </c>
      <c r="AK199" t="s">
        <v>71</v>
      </c>
      <c r="AL199" t="s">
        <v>437</v>
      </c>
      <c r="AM199">
        <v>1000</v>
      </c>
      <c r="AN199" t="s">
        <v>438</v>
      </c>
      <c r="AO199">
        <v>1000000</v>
      </c>
      <c r="AP199" t="s">
        <v>439</v>
      </c>
      <c r="AQ199">
        <v>5</v>
      </c>
      <c r="AR199" t="s">
        <v>440</v>
      </c>
      <c r="AS199">
        <v>100</v>
      </c>
      <c r="AT199" t="s">
        <v>441</v>
      </c>
      <c r="AU199">
        <v>100</v>
      </c>
      <c r="AV199" t="s">
        <v>442</v>
      </c>
      <c r="AW199">
        <v>10000</v>
      </c>
      <c r="AX199" t="s">
        <v>443</v>
      </c>
      <c r="AY199">
        <v>100</v>
      </c>
      <c r="AZ199" t="s">
        <v>444</v>
      </c>
      <c r="BA199">
        <v>0</v>
      </c>
      <c r="BB199" t="s">
        <v>445</v>
      </c>
      <c r="BC199">
        <v>1000000</v>
      </c>
    </row>
    <row r="200" spans="1:55">
      <c r="A200">
        <v>909</v>
      </c>
      <c r="B200" t="s">
        <v>425</v>
      </c>
      <c r="C200">
        <v>1</v>
      </c>
      <c r="D200" t="s">
        <v>426</v>
      </c>
      <c r="E200">
        <v>4359</v>
      </c>
      <c r="F200" t="s">
        <v>427</v>
      </c>
      <c r="G200" t="s">
        <v>428</v>
      </c>
      <c r="H200">
        <v>56.04</v>
      </c>
      <c r="I200" t="s">
        <v>429</v>
      </c>
      <c r="J200">
        <v>0.001214</v>
      </c>
      <c r="K200" t="s">
        <v>71</v>
      </c>
      <c r="L200" t="s">
        <v>430</v>
      </c>
      <c r="M200">
        <v>1097.22989</v>
      </c>
      <c r="N200" t="s">
        <v>71</v>
      </c>
      <c r="O200" t="s">
        <v>431</v>
      </c>
      <c r="P200">
        <v>0.002312</v>
      </c>
      <c r="Q200" t="s">
        <v>71</v>
      </c>
      <c r="R200" t="s">
        <v>432</v>
      </c>
      <c r="S200" t="e">
        <f t="shared" si="6"/>
        <v>#NAME?</v>
      </c>
      <c r="T200" t="s">
        <v>71</v>
      </c>
      <c r="U200" t="s">
        <v>70</v>
      </c>
      <c r="V200">
        <v>2.149979</v>
      </c>
      <c r="W200" t="s">
        <v>71</v>
      </c>
      <c r="X200" t="s">
        <v>433</v>
      </c>
      <c r="Y200">
        <v>0</v>
      </c>
      <c r="Z200" t="s">
        <v>72</v>
      </c>
      <c r="AA200">
        <v>0</v>
      </c>
      <c r="AB200" t="s">
        <v>71</v>
      </c>
      <c r="AC200" t="s">
        <v>73</v>
      </c>
      <c r="AD200">
        <v>0</v>
      </c>
      <c r="AE200" t="s">
        <v>71</v>
      </c>
      <c r="AF200" t="s">
        <v>446</v>
      </c>
      <c r="AG200">
        <v>0</v>
      </c>
      <c r="AH200" t="s">
        <v>71</v>
      </c>
      <c r="AI200" t="s">
        <v>74</v>
      </c>
      <c r="AJ200">
        <v>0</v>
      </c>
      <c r="AK200" t="s">
        <v>71</v>
      </c>
      <c r="AL200" t="s">
        <v>437</v>
      </c>
      <c r="AM200">
        <v>1000</v>
      </c>
      <c r="AN200" t="s">
        <v>438</v>
      </c>
      <c r="AO200">
        <v>1000000</v>
      </c>
      <c r="AP200" t="s">
        <v>439</v>
      </c>
      <c r="AQ200">
        <v>5</v>
      </c>
      <c r="AR200" t="s">
        <v>440</v>
      </c>
      <c r="AS200">
        <v>100</v>
      </c>
      <c r="AT200" t="s">
        <v>441</v>
      </c>
      <c r="AU200">
        <v>100</v>
      </c>
      <c r="AV200" t="s">
        <v>442</v>
      </c>
      <c r="AW200">
        <v>10000</v>
      </c>
      <c r="AX200" t="s">
        <v>443</v>
      </c>
      <c r="AY200">
        <v>100</v>
      </c>
      <c r="AZ200" t="s">
        <v>444</v>
      </c>
      <c r="BA200">
        <v>0</v>
      </c>
      <c r="BB200" t="s">
        <v>445</v>
      </c>
      <c r="BC200">
        <v>1000000</v>
      </c>
    </row>
    <row r="201" spans="1:55">
      <c r="A201">
        <v>908</v>
      </c>
      <c r="B201" t="s">
        <v>425</v>
      </c>
      <c r="C201">
        <v>1</v>
      </c>
      <c r="D201" t="s">
        <v>426</v>
      </c>
      <c r="E201">
        <v>4359</v>
      </c>
      <c r="F201" t="s">
        <v>427</v>
      </c>
      <c r="G201" t="s">
        <v>428</v>
      </c>
      <c r="H201">
        <v>0</v>
      </c>
      <c r="I201" t="s">
        <v>429</v>
      </c>
      <c r="J201">
        <v>0.001169</v>
      </c>
      <c r="K201" t="s">
        <v>71</v>
      </c>
      <c r="L201" t="s">
        <v>430</v>
      </c>
      <c r="M201">
        <v>1000.340413</v>
      </c>
      <c r="N201" t="s">
        <v>71</v>
      </c>
      <c r="O201" t="s">
        <v>431</v>
      </c>
      <c r="P201">
        <v>0.00217</v>
      </c>
      <c r="Q201" t="s">
        <v>71</v>
      </c>
      <c r="R201" t="s">
        <v>432</v>
      </c>
      <c r="S201" t="e">
        <f t="shared" si="6"/>
        <v>#NAME?</v>
      </c>
      <c r="T201" t="s">
        <v>71</v>
      </c>
      <c r="U201" t="s">
        <v>70</v>
      </c>
      <c r="V201">
        <v>33.249735</v>
      </c>
      <c r="W201" t="s">
        <v>71</v>
      </c>
      <c r="X201" t="s">
        <v>433</v>
      </c>
      <c r="Y201">
        <v>0</v>
      </c>
      <c r="Z201" t="s">
        <v>72</v>
      </c>
      <c r="AA201">
        <v>0</v>
      </c>
      <c r="AB201" t="s">
        <v>71</v>
      </c>
      <c r="AC201" t="s">
        <v>73</v>
      </c>
      <c r="AD201">
        <v>0</v>
      </c>
      <c r="AE201" t="s">
        <v>71</v>
      </c>
      <c r="AF201" t="s">
        <v>446</v>
      </c>
      <c r="AG201">
        <v>0</v>
      </c>
      <c r="AH201" t="s">
        <v>71</v>
      </c>
      <c r="AI201" t="s">
        <v>74</v>
      </c>
      <c r="AJ201">
        <v>0</v>
      </c>
      <c r="AK201" t="s">
        <v>71</v>
      </c>
      <c r="AL201" t="s">
        <v>437</v>
      </c>
      <c r="AM201">
        <v>1000</v>
      </c>
      <c r="AN201" t="s">
        <v>438</v>
      </c>
      <c r="AO201">
        <v>1000000</v>
      </c>
      <c r="AP201" t="s">
        <v>439</v>
      </c>
      <c r="AQ201">
        <v>5</v>
      </c>
      <c r="AR201" t="s">
        <v>440</v>
      </c>
      <c r="AS201">
        <v>100</v>
      </c>
      <c r="AT201" t="s">
        <v>441</v>
      </c>
      <c r="AU201">
        <v>50</v>
      </c>
      <c r="AV201" t="s">
        <v>442</v>
      </c>
      <c r="AW201">
        <v>10000</v>
      </c>
      <c r="AX201" t="s">
        <v>443</v>
      </c>
      <c r="AY201">
        <v>100</v>
      </c>
      <c r="AZ201" t="s">
        <v>444</v>
      </c>
      <c r="BA201">
        <v>0</v>
      </c>
      <c r="BB201" t="s">
        <v>445</v>
      </c>
      <c r="BC201">
        <v>1000000</v>
      </c>
    </row>
    <row r="202" spans="1:55">
      <c r="A202">
        <v>908</v>
      </c>
      <c r="B202" t="s">
        <v>425</v>
      </c>
      <c r="C202">
        <v>1</v>
      </c>
      <c r="D202" t="s">
        <v>426</v>
      </c>
      <c r="E202">
        <v>4359</v>
      </c>
      <c r="F202" t="s">
        <v>427</v>
      </c>
      <c r="G202" t="s">
        <v>428</v>
      </c>
      <c r="H202">
        <v>0</v>
      </c>
      <c r="I202" t="s">
        <v>429</v>
      </c>
      <c r="J202">
        <v>0.001162</v>
      </c>
      <c r="K202" t="s">
        <v>71</v>
      </c>
      <c r="L202" t="s">
        <v>430</v>
      </c>
      <c r="M202">
        <v>986.237323</v>
      </c>
      <c r="N202" t="s">
        <v>71</v>
      </c>
      <c r="O202" t="s">
        <v>431</v>
      </c>
      <c r="P202">
        <v>0.002148</v>
      </c>
      <c r="Q202" t="s">
        <v>71</v>
      </c>
      <c r="R202" t="s">
        <v>432</v>
      </c>
      <c r="S202" t="e">
        <f t="shared" si="6"/>
        <v>#NAME?</v>
      </c>
      <c r="T202" t="s">
        <v>71</v>
      </c>
      <c r="U202" t="s">
        <v>70</v>
      </c>
      <c r="V202">
        <v>1.759983</v>
      </c>
      <c r="W202" t="s">
        <v>71</v>
      </c>
      <c r="X202" t="s">
        <v>433</v>
      </c>
      <c r="Y202">
        <v>0</v>
      </c>
      <c r="Z202" t="s">
        <v>72</v>
      </c>
      <c r="AA202">
        <v>0</v>
      </c>
      <c r="AB202" t="s">
        <v>71</v>
      </c>
      <c r="AC202" t="s">
        <v>73</v>
      </c>
      <c r="AD202">
        <v>0</v>
      </c>
      <c r="AE202" t="s">
        <v>71</v>
      </c>
      <c r="AF202" t="s">
        <v>446</v>
      </c>
      <c r="AG202">
        <v>0</v>
      </c>
      <c r="AH202" t="s">
        <v>71</v>
      </c>
      <c r="AI202" t="s">
        <v>74</v>
      </c>
      <c r="AJ202">
        <v>0</v>
      </c>
      <c r="AK202" t="s">
        <v>71</v>
      </c>
      <c r="AL202" t="s">
        <v>437</v>
      </c>
      <c r="AM202">
        <v>1000</v>
      </c>
      <c r="AN202" t="s">
        <v>438</v>
      </c>
      <c r="AO202">
        <v>1000000</v>
      </c>
      <c r="AP202" t="s">
        <v>439</v>
      </c>
      <c r="AQ202">
        <v>5</v>
      </c>
      <c r="AR202" t="s">
        <v>440</v>
      </c>
      <c r="AS202">
        <v>100</v>
      </c>
      <c r="AT202" t="s">
        <v>441</v>
      </c>
      <c r="AU202">
        <v>50</v>
      </c>
      <c r="AV202" t="s">
        <v>442</v>
      </c>
      <c r="AW202">
        <v>10000</v>
      </c>
      <c r="AX202" t="s">
        <v>443</v>
      </c>
      <c r="AY202">
        <v>100</v>
      </c>
      <c r="AZ202" t="s">
        <v>444</v>
      </c>
      <c r="BA202">
        <v>0</v>
      </c>
      <c r="BB202" t="s">
        <v>445</v>
      </c>
      <c r="BC202">
        <v>1000000</v>
      </c>
    </row>
    <row r="203" spans="1:55">
      <c r="A203">
        <v>907</v>
      </c>
      <c r="B203" t="s">
        <v>425</v>
      </c>
      <c r="C203">
        <v>4</v>
      </c>
      <c r="D203" t="s">
        <v>426</v>
      </c>
      <c r="E203">
        <v>37738</v>
      </c>
      <c r="F203" t="s">
        <v>427</v>
      </c>
      <c r="G203" t="s">
        <v>428</v>
      </c>
      <c r="H203">
        <v>0</v>
      </c>
      <c r="I203" t="s">
        <v>429</v>
      </c>
      <c r="J203">
        <v>0.00118</v>
      </c>
      <c r="K203" t="s">
        <v>71</v>
      </c>
      <c r="L203" t="s">
        <v>430</v>
      </c>
      <c r="M203">
        <v>7975.31682</v>
      </c>
      <c r="N203" t="s">
        <v>71</v>
      </c>
      <c r="O203" t="s">
        <v>431</v>
      </c>
      <c r="P203">
        <v>0.009155</v>
      </c>
      <c r="Q203" t="s">
        <v>71</v>
      </c>
      <c r="R203" t="s">
        <v>432</v>
      </c>
      <c r="S203" t="e">
        <f t="shared" si="6"/>
        <v>#NAME?</v>
      </c>
      <c r="T203" t="s">
        <v>71</v>
      </c>
      <c r="U203" t="s">
        <v>70</v>
      </c>
      <c r="V203">
        <v>1.738978</v>
      </c>
      <c r="W203" t="s">
        <v>71</v>
      </c>
      <c r="X203" t="s">
        <v>433</v>
      </c>
      <c r="Y203">
        <v>0</v>
      </c>
      <c r="Z203" t="s">
        <v>72</v>
      </c>
      <c r="AA203">
        <v>0</v>
      </c>
      <c r="AB203" t="s">
        <v>71</v>
      </c>
      <c r="AC203" t="s">
        <v>73</v>
      </c>
      <c r="AD203">
        <v>0</v>
      </c>
      <c r="AE203" t="s">
        <v>71</v>
      </c>
      <c r="AF203" t="s">
        <v>446</v>
      </c>
      <c r="AG203">
        <v>0</v>
      </c>
      <c r="AH203" t="s">
        <v>71</v>
      </c>
      <c r="AI203" t="s">
        <v>74</v>
      </c>
      <c r="AJ203">
        <v>0</v>
      </c>
      <c r="AK203" t="s">
        <v>71</v>
      </c>
      <c r="AL203" t="s">
        <v>437</v>
      </c>
      <c r="AM203">
        <v>1000</v>
      </c>
      <c r="AN203" t="s">
        <v>438</v>
      </c>
      <c r="AO203">
        <v>1000000</v>
      </c>
      <c r="AP203" t="s">
        <v>439</v>
      </c>
      <c r="AQ203">
        <v>5</v>
      </c>
      <c r="AR203" t="s">
        <v>440</v>
      </c>
      <c r="AS203">
        <v>100</v>
      </c>
      <c r="AT203" t="s">
        <v>441</v>
      </c>
      <c r="AU203">
        <v>50</v>
      </c>
      <c r="AV203" t="s">
        <v>442</v>
      </c>
      <c r="AW203">
        <v>10000</v>
      </c>
      <c r="AX203" t="s">
        <v>443</v>
      </c>
      <c r="AY203">
        <v>100</v>
      </c>
      <c r="AZ203" t="s">
        <v>444</v>
      </c>
      <c r="BA203">
        <v>0</v>
      </c>
      <c r="BB203" t="s">
        <v>445</v>
      </c>
      <c r="BC203">
        <v>1000000</v>
      </c>
    </row>
    <row r="204" spans="1:55">
      <c r="A204">
        <v>905</v>
      </c>
      <c r="B204" t="s">
        <v>425</v>
      </c>
      <c r="C204">
        <v>1</v>
      </c>
      <c r="D204" t="s">
        <v>426</v>
      </c>
      <c r="E204">
        <v>1072</v>
      </c>
      <c r="F204" t="s">
        <v>427</v>
      </c>
      <c r="G204" t="s">
        <v>428</v>
      </c>
      <c r="H204">
        <v>0</v>
      </c>
      <c r="I204" t="s">
        <v>429</v>
      </c>
      <c r="J204">
        <v>0.002249</v>
      </c>
      <c r="K204" t="s">
        <v>71</v>
      </c>
      <c r="L204" t="s">
        <v>430</v>
      </c>
      <c r="M204">
        <v>519.4359</v>
      </c>
      <c r="N204" t="s">
        <v>71</v>
      </c>
      <c r="O204" t="s">
        <v>431</v>
      </c>
      <c r="P204">
        <v>0.007443</v>
      </c>
      <c r="Q204" t="s">
        <v>71</v>
      </c>
      <c r="R204" t="s">
        <v>432</v>
      </c>
      <c r="S204" t="e">
        <f ca="1">-nan(ind)</f>
        <v>#NAME?</v>
      </c>
      <c r="T204" t="s">
        <v>71</v>
      </c>
      <c r="U204" t="s">
        <v>70</v>
      </c>
      <c r="V204">
        <v>0.325275</v>
      </c>
      <c r="W204" t="s">
        <v>71</v>
      </c>
      <c r="X204" t="s">
        <v>433</v>
      </c>
      <c r="Y204">
        <v>0</v>
      </c>
      <c r="Z204" t="s">
        <v>72</v>
      </c>
      <c r="AA204">
        <v>0</v>
      </c>
      <c r="AB204" t="s">
        <v>71</v>
      </c>
      <c r="AC204" t="s">
        <v>73</v>
      </c>
      <c r="AD204">
        <v>0</v>
      </c>
      <c r="AE204" t="s">
        <v>71</v>
      </c>
      <c r="AF204" t="s">
        <v>446</v>
      </c>
      <c r="AG204">
        <v>0</v>
      </c>
      <c r="AH204" t="s">
        <v>71</v>
      </c>
      <c r="AI204" t="s">
        <v>74</v>
      </c>
      <c r="AJ204">
        <v>0</v>
      </c>
      <c r="AK204" t="s">
        <v>71</v>
      </c>
      <c r="AL204" t="s">
        <v>437</v>
      </c>
      <c r="AM204">
        <v>1000</v>
      </c>
      <c r="AN204" t="s">
        <v>438</v>
      </c>
      <c r="AO204">
        <v>100000</v>
      </c>
      <c r="AP204" t="s">
        <v>439</v>
      </c>
      <c r="AQ204">
        <v>5</v>
      </c>
      <c r="AR204" t="s">
        <v>440</v>
      </c>
      <c r="AS204">
        <v>500</v>
      </c>
      <c r="AT204" t="s">
        <v>441</v>
      </c>
      <c r="AU204">
        <v>20</v>
      </c>
      <c r="AV204" t="s">
        <v>442</v>
      </c>
      <c r="AW204">
        <v>10000</v>
      </c>
      <c r="AX204" t="s">
        <v>443</v>
      </c>
      <c r="AY204">
        <v>100</v>
      </c>
      <c r="AZ204" t="s">
        <v>444</v>
      </c>
      <c r="BA204">
        <v>0</v>
      </c>
      <c r="BB204" t="s">
        <v>445</v>
      </c>
      <c r="BC204">
        <v>1000000</v>
      </c>
    </row>
    <row r="205" spans="1:55">
      <c r="A205">
        <v>904</v>
      </c>
      <c r="B205" t="s">
        <v>425</v>
      </c>
      <c r="C205">
        <v>1</v>
      </c>
      <c r="D205" t="s">
        <v>426</v>
      </c>
      <c r="E205">
        <v>1072</v>
      </c>
      <c r="F205" t="s">
        <v>427</v>
      </c>
      <c r="G205" t="s">
        <v>428</v>
      </c>
      <c r="H205">
        <v>0</v>
      </c>
      <c r="I205" t="s">
        <v>429</v>
      </c>
      <c r="J205">
        <v>0.002225</v>
      </c>
      <c r="K205" t="s">
        <v>71</v>
      </c>
      <c r="L205" t="s">
        <v>430</v>
      </c>
      <c r="M205">
        <v>533.5038</v>
      </c>
      <c r="N205" t="s">
        <v>71</v>
      </c>
      <c r="O205" t="s">
        <v>431</v>
      </c>
      <c r="P205">
        <v>0.00756</v>
      </c>
      <c r="Q205" t="s">
        <v>71</v>
      </c>
      <c r="R205" t="s">
        <v>432</v>
      </c>
      <c r="S205" t="e">
        <f ca="1">-nan(ind)</f>
        <v>#NAME?</v>
      </c>
      <c r="T205" t="s">
        <v>71</v>
      </c>
      <c r="U205" t="s">
        <v>70</v>
      </c>
      <c r="V205">
        <v>3.006141</v>
      </c>
      <c r="W205" t="s">
        <v>71</v>
      </c>
      <c r="X205" t="s">
        <v>433</v>
      </c>
      <c r="Y205">
        <v>0</v>
      </c>
      <c r="Z205" t="s">
        <v>72</v>
      </c>
      <c r="AA205">
        <v>0</v>
      </c>
      <c r="AB205" t="s">
        <v>71</v>
      </c>
      <c r="AC205" t="s">
        <v>73</v>
      </c>
      <c r="AD205">
        <v>0</v>
      </c>
      <c r="AE205" t="s">
        <v>71</v>
      </c>
      <c r="AF205" t="s">
        <v>446</v>
      </c>
      <c r="AG205">
        <v>0</v>
      </c>
      <c r="AH205" t="s">
        <v>71</v>
      </c>
      <c r="AI205" t="s">
        <v>74</v>
      </c>
      <c r="AJ205">
        <v>0</v>
      </c>
      <c r="AK205" t="s">
        <v>71</v>
      </c>
      <c r="AL205" t="s">
        <v>437</v>
      </c>
      <c r="AM205">
        <v>1000</v>
      </c>
      <c r="AN205" t="s">
        <v>438</v>
      </c>
      <c r="AO205">
        <v>100000</v>
      </c>
      <c r="AP205" t="s">
        <v>439</v>
      </c>
      <c r="AQ205">
        <v>5</v>
      </c>
      <c r="AR205" t="s">
        <v>440</v>
      </c>
      <c r="AS205">
        <v>500</v>
      </c>
      <c r="AT205" t="s">
        <v>441</v>
      </c>
      <c r="AU205">
        <v>20</v>
      </c>
      <c r="AV205" t="s">
        <v>442</v>
      </c>
      <c r="AW205">
        <v>10000</v>
      </c>
      <c r="AX205" t="s">
        <v>443</v>
      </c>
      <c r="AY205">
        <v>100</v>
      </c>
      <c r="AZ205" t="s">
        <v>444</v>
      </c>
      <c r="BA205">
        <v>0</v>
      </c>
      <c r="BB205" t="s">
        <v>445</v>
      </c>
      <c r="BC205">
        <v>1000000</v>
      </c>
    </row>
    <row r="206" spans="1:55">
      <c r="A206">
        <v>903</v>
      </c>
      <c r="B206" t="s">
        <v>425</v>
      </c>
      <c r="C206">
        <v>1</v>
      </c>
      <c r="D206" t="s">
        <v>426</v>
      </c>
      <c r="E206">
        <v>9</v>
      </c>
      <c r="F206" t="s">
        <v>427</v>
      </c>
      <c r="G206" t="s">
        <v>428</v>
      </c>
      <c r="H206">
        <v>246.526</v>
      </c>
      <c r="I206" t="s">
        <v>429</v>
      </c>
      <c r="J206">
        <v>0.000693</v>
      </c>
      <c r="K206" t="s">
        <v>71</v>
      </c>
      <c r="L206" t="s">
        <v>430</v>
      </c>
      <c r="M206">
        <v>5.951</v>
      </c>
      <c r="N206" t="s">
        <v>71</v>
      </c>
      <c r="O206" t="s">
        <v>431</v>
      </c>
      <c r="P206">
        <v>0.000752</v>
      </c>
      <c r="Q206" t="s">
        <v>71</v>
      </c>
      <c r="R206" t="s">
        <v>432</v>
      </c>
      <c r="S206" t="e">
        <f ca="1">-nan(ind)</f>
        <v>#NAME?</v>
      </c>
      <c r="T206" t="s">
        <v>71</v>
      </c>
      <c r="U206" t="s">
        <v>70</v>
      </c>
      <c r="V206">
        <v>0.431329</v>
      </c>
      <c r="W206" t="s">
        <v>71</v>
      </c>
      <c r="X206" t="s">
        <v>433</v>
      </c>
      <c r="Y206">
        <v>0</v>
      </c>
      <c r="Z206" t="s">
        <v>72</v>
      </c>
      <c r="AA206">
        <v>0</v>
      </c>
      <c r="AB206" t="s">
        <v>71</v>
      </c>
      <c r="AC206" t="s">
        <v>73</v>
      </c>
      <c r="AD206">
        <v>0</v>
      </c>
      <c r="AE206" t="s">
        <v>71</v>
      </c>
      <c r="AF206" t="s">
        <v>446</v>
      </c>
      <c r="AG206">
        <v>0</v>
      </c>
      <c r="AH206" t="s">
        <v>71</v>
      </c>
      <c r="AI206" t="s">
        <v>74</v>
      </c>
      <c r="AJ206">
        <v>0</v>
      </c>
      <c r="AK206" t="s">
        <v>71</v>
      </c>
      <c r="AL206" t="s">
        <v>437</v>
      </c>
      <c r="AM206">
        <v>1000</v>
      </c>
      <c r="AN206" t="s">
        <v>438</v>
      </c>
      <c r="AO206">
        <v>100000</v>
      </c>
      <c r="AP206" t="s">
        <v>439</v>
      </c>
      <c r="AQ206">
        <v>5</v>
      </c>
      <c r="AR206" t="s">
        <v>440</v>
      </c>
      <c r="AS206">
        <v>500</v>
      </c>
      <c r="AT206" t="s">
        <v>441</v>
      </c>
      <c r="AU206">
        <v>20</v>
      </c>
      <c r="AV206" t="s">
        <v>442</v>
      </c>
      <c r="AW206">
        <v>20</v>
      </c>
      <c r="AX206" t="s">
        <v>443</v>
      </c>
      <c r="AY206">
        <v>1</v>
      </c>
      <c r="AZ206" t="s">
        <v>444</v>
      </c>
      <c r="BA206">
        <v>0</v>
      </c>
      <c r="BB206" t="s">
        <v>445</v>
      </c>
      <c r="BC206">
        <v>1000000</v>
      </c>
    </row>
    <row r="207" spans="1:55">
      <c r="A207">
        <v>902</v>
      </c>
      <c r="B207" t="s">
        <v>425</v>
      </c>
      <c r="C207">
        <v>0</v>
      </c>
      <c r="D207" t="s">
        <v>426</v>
      </c>
      <c r="E207">
        <v>2</v>
      </c>
      <c r="F207" t="s">
        <v>427</v>
      </c>
      <c r="G207" t="s">
        <v>428</v>
      </c>
      <c r="H207">
        <v>24.29</v>
      </c>
      <c r="I207" t="s">
        <v>429</v>
      </c>
      <c r="J207">
        <v>0.001926</v>
      </c>
      <c r="K207" t="s">
        <v>71</v>
      </c>
      <c r="L207" t="s">
        <v>430</v>
      </c>
      <c r="M207">
        <v>3.0203</v>
      </c>
      <c r="N207" t="s">
        <v>71</v>
      </c>
      <c r="O207" t="s">
        <v>431</v>
      </c>
      <c r="P207">
        <v>0.002228</v>
      </c>
      <c r="Q207" t="s">
        <v>71</v>
      </c>
      <c r="R207" t="s">
        <v>432</v>
      </c>
      <c r="S207" t="e">
        <f ca="1">-nan(ind)</f>
        <v>#NAME?</v>
      </c>
      <c r="T207" t="s">
        <v>71</v>
      </c>
      <c r="U207" t="s">
        <v>70</v>
      </c>
      <c r="V207">
        <v>0.295991</v>
      </c>
      <c r="W207" t="s">
        <v>71</v>
      </c>
      <c r="X207" t="s">
        <v>433</v>
      </c>
      <c r="Y207">
        <v>0</v>
      </c>
      <c r="Z207" t="s">
        <v>72</v>
      </c>
      <c r="AA207">
        <v>0</v>
      </c>
      <c r="AB207" t="s">
        <v>71</v>
      </c>
      <c r="AC207" t="s">
        <v>73</v>
      </c>
      <c r="AD207">
        <v>0</v>
      </c>
      <c r="AE207" t="s">
        <v>71</v>
      </c>
      <c r="AF207" t="s">
        <v>446</v>
      </c>
      <c r="AG207">
        <v>0</v>
      </c>
      <c r="AH207" t="s">
        <v>71</v>
      </c>
      <c r="AI207" t="s">
        <v>74</v>
      </c>
      <c r="AJ207">
        <v>0</v>
      </c>
      <c r="AK207" t="s">
        <v>71</v>
      </c>
      <c r="AL207" t="s">
        <v>437</v>
      </c>
      <c r="AM207">
        <v>1000</v>
      </c>
      <c r="AN207" t="s">
        <v>438</v>
      </c>
      <c r="AO207">
        <v>10000</v>
      </c>
      <c r="AP207" t="s">
        <v>439</v>
      </c>
      <c r="AQ207">
        <v>5</v>
      </c>
      <c r="AR207" t="s">
        <v>440</v>
      </c>
      <c r="AS207">
        <v>500</v>
      </c>
      <c r="AT207" t="s">
        <v>441</v>
      </c>
      <c r="AU207">
        <v>20</v>
      </c>
      <c r="AV207" t="s">
        <v>442</v>
      </c>
      <c r="AW207">
        <v>20</v>
      </c>
      <c r="AX207" t="s">
        <v>443</v>
      </c>
      <c r="AY207">
        <v>1</v>
      </c>
      <c r="AZ207" t="s">
        <v>444</v>
      </c>
      <c r="BA207">
        <v>0</v>
      </c>
      <c r="BB207" t="s">
        <v>445</v>
      </c>
      <c r="BC207">
        <v>1000000</v>
      </c>
    </row>
    <row r="208" spans="1:55">
      <c r="A208">
        <v>901</v>
      </c>
      <c r="B208" t="s">
        <v>425</v>
      </c>
      <c r="C208">
        <v>0</v>
      </c>
      <c r="D208" t="s">
        <v>426</v>
      </c>
      <c r="E208">
        <v>81</v>
      </c>
      <c r="F208" t="s">
        <v>427</v>
      </c>
      <c r="G208" t="s">
        <v>428</v>
      </c>
      <c r="H208">
        <v>2494.438</v>
      </c>
      <c r="I208" t="s">
        <v>429</v>
      </c>
      <c r="J208">
        <v>0.000397</v>
      </c>
      <c r="K208" t="s">
        <v>71</v>
      </c>
      <c r="L208" t="s">
        <v>430</v>
      </c>
      <c r="M208">
        <v>21.8027</v>
      </c>
      <c r="N208" t="s">
        <v>71</v>
      </c>
      <c r="O208" t="s">
        <v>431</v>
      </c>
      <c r="P208">
        <v>0.000418</v>
      </c>
      <c r="Q208" t="s">
        <v>71</v>
      </c>
      <c r="R208" t="s">
        <v>432</v>
      </c>
      <c r="S208" t="e">
        <f ca="1">-nan(ind)</f>
        <v>#NAME?</v>
      </c>
      <c r="T208" t="s">
        <v>71</v>
      </c>
      <c r="U208" t="s">
        <v>70</v>
      </c>
      <c r="V208">
        <v>4.345442</v>
      </c>
      <c r="W208" t="s">
        <v>71</v>
      </c>
      <c r="X208" t="s">
        <v>433</v>
      </c>
      <c r="Y208">
        <v>0</v>
      </c>
      <c r="Z208" t="s">
        <v>72</v>
      </c>
      <c r="AA208">
        <v>0</v>
      </c>
      <c r="AB208" t="s">
        <v>71</v>
      </c>
      <c r="AC208" t="s">
        <v>73</v>
      </c>
      <c r="AD208">
        <v>0</v>
      </c>
      <c r="AE208" t="s">
        <v>71</v>
      </c>
      <c r="AF208" t="s">
        <v>446</v>
      </c>
      <c r="AG208">
        <v>0</v>
      </c>
      <c r="AH208" t="s">
        <v>71</v>
      </c>
      <c r="AI208" t="s">
        <v>74</v>
      </c>
      <c r="AJ208">
        <v>0</v>
      </c>
      <c r="AK208" t="s">
        <v>71</v>
      </c>
      <c r="AL208" t="s">
        <v>437</v>
      </c>
      <c r="AM208">
        <v>300</v>
      </c>
      <c r="AN208" t="s">
        <v>438</v>
      </c>
      <c r="AO208">
        <v>1000000</v>
      </c>
      <c r="AP208" t="s">
        <v>439</v>
      </c>
      <c r="AQ208">
        <v>5</v>
      </c>
      <c r="AR208" t="s">
        <v>440</v>
      </c>
      <c r="AS208">
        <v>500</v>
      </c>
      <c r="AT208" t="s">
        <v>441</v>
      </c>
      <c r="AU208">
        <v>20</v>
      </c>
      <c r="AV208" t="s">
        <v>442</v>
      </c>
      <c r="AW208">
        <v>20</v>
      </c>
      <c r="AX208" t="s">
        <v>443</v>
      </c>
      <c r="AY208">
        <v>10</v>
      </c>
      <c r="AZ208" t="s">
        <v>444</v>
      </c>
      <c r="BA208">
        <v>0</v>
      </c>
      <c r="BB208" t="s">
        <v>445</v>
      </c>
      <c r="BC208">
        <v>1000000</v>
      </c>
    </row>
    <row r="209" spans="1:55">
      <c r="A209">
        <v>900</v>
      </c>
      <c r="B209" t="s">
        <v>425</v>
      </c>
      <c r="C209">
        <v>0</v>
      </c>
      <c r="D209" t="s">
        <v>426</v>
      </c>
      <c r="E209">
        <v>82</v>
      </c>
      <c r="F209" t="s">
        <v>427</v>
      </c>
      <c r="G209" t="s">
        <v>428</v>
      </c>
      <c r="H209">
        <v>2335.462</v>
      </c>
      <c r="I209" t="s">
        <v>429</v>
      </c>
      <c r="J209">
        <v>0.000452</v>
      </c>
      <c r="K209" t="s">
        <v>71</v>
      </c>
      <c r="L209" t="s">
        <v>430</v>
      </c>
      <c r="M209">
        <v>24.6942</v>
      </c>
      <c r="N209" t="s">
        <v>71</v>
      </c>
      <c r="O209" t="s">
        <v>431</v>
      </c>
      <c r="P209">
        <v>0.000476</v>
      </c>
      <c r="Q209" t="s">
        <v>71</v>
      </c>
      <c r="R209" t="s">
        <v>432</v>
      </c>
      <c r="S209" t="e">
        <f ca="1">-nan(ind)</f>
        <v>#NAME?</v>
      </c>
      <c r="T209" t="s">
        <v>71</v>
      </c>
      <c r="U209" t="s">
        <v>70</v>
      </c>
      <c r="V209">
        <v>4.800529</v>
      </c>
      <c r="W209" t="s">
        <v>71</v>
      </c>
      <c r="X209" t="s">
        <v>433</v>
      </c>
      <c r="Y209">
        <v>0</v>
      </c>
      <c r="Z209" t="s">
        <v>72</v>
      </c>
      <c r="AA209">
        <v>0</v>
      </c>
      <c r="AB209" t="s">
        <v>71</v>
      </c>
      <c r="AC209" t="s">
        <v>73</v>
      </c>
      <c r="AD209">
        <v>0</v>
      </c>
      <c r="AE209" t="s">
        <v>71</v>
      </c>
      <c r="AF209" t="s">
        <v>446</v>
      </c>
      <c r="AG209">
        <v>0</v>
      </c>
      <c r="AH209" t="s">
        <v>71</v>
      </c>
      <c r="AI209" t="s">
        <v>74</v>
      </c>
      <c r="AJ209">
        <v>0</v>
      </c>
      <c r="AK209" t="s">
        <v>71</v>
      </c>
      <c r="AL209" t="s">
        <v>437</v>
      </c>
      <c r="AM209">
        <v>1000</v>
      </c>
      <c r="AN209" t="s">
        <v>438</v>
      </c>
      <c r="AO209">
        <v>1000000</v>
      </c>
      <c r="AP209" t="s">
        <v>439</v>
      </c>
      <c r="AQ209">
        <v>5</v>
      </c>
      <c r="AR209" t="s">
        <v>440</v>
      </c>
      <c r="AS209">
        <v>500</v>
      </c>
      <c r="AT209" t="s">
        <v>441</v>
      </c>
      <c r="AU209">
        <v>20</v>
      </c>
      <c r="AV209" t="s">
        <v>442</v>
      </c>
      <c r="AW209">
        <v>20</v>
      </c>
      <c r="AX209" t="s">
        <v>443</v>
      </c>
      <c r="AY209">
        <v>10</v>
      </c>
      <c r="AZ209" t="s">
        <v>444</v>
      </c>
      <c r="BA209">
        <v>0</v>
      </c>
      <c r="BB209" t="s">
        <v>445</v>
      </c>
      <c r="BC209">
        <v>1000000</v>
      </c>
    </row>
    <row r="210" spans="1:55">
      <c r="A210">
        <v>900</v>
      </c>
      <c r="B210" t="s">
        <v>425</v>
      </c>
      <c r="C210">
        <v>0</v>
      </c>
      <c r="D210" t="s">
        <v>426</v>
      </c>
      <c r="E210">
        <v>82</v>
      </c>
      <c r="F210" t="s">
        <v>427</v>
      </c>
      <c r="G210" t="s">
        <v>428</v>
      </c>
      <c r="H210">
        <v>2485.346</v>
      </c>
      <c r="I210" t="s">
        <v>429</v>
      </c>
      <c r="J210">
        <v>0.000485</v>
      </c>
      <c r="K210" t="s">
        <v>71</v>
      </c>
      <c r="L210" t="s">
        <v>430</v>
      </c>
      <c r="M210">
        <v>19.3506</v>
      </c>
      <c r="N210" t="s">
        <v>71</v>
      </c>
      <c r="O210" t="s">
        <v>431</v>
      </c>
      <c r="P210">
        <v>0.000504</v>
      </c>
      <c r="Q210" t="s">
        <v>71</v>
      </c>
      <c r="R210" t="s">
        <v>432</v>
      </c>
      <c r="S210" t="e">
        <f ca="1">-nan(ind)</f>
        <v>#NAME?</v>
      </c>
      <c r="T210" t="s">
        <v>71</v>
      </c>
      <c r="U210" t="s">
        <v>70</v>
      </c>
      <c r="V210">
        <v>3.869319</v>
      </c>
      <c r="W210" t="s">
        <v>71</v>
      </c>
      <c r="X210" t="s">
        <v>433</v>
      </c>
      <c r="Y210">
        <v>0</v>
      </c>
      <c r="Z210" t="s">
        <v>72</v>
      </c>
      <c r="AA210">
        <v>0</v>
      </c>
      <c r="AB210" t="s">
        <v>71</v>
      </c>
      <c r="AC210" t="s">
        <v>73</v>
      </c>
      <c r="AD210">
        <v>0</v>
      </c>
      <c r="AE210" t="s">
        <v>71</v>
      </c>
      <c r="AF210" t="s">
        <v>446</v>
      </c>
      <c r="AG210">
        <v>0</v>
      </c>
      <c r="AH210" t="s">
        <v>71</v>
      </c>
      <c r="AI210" t="s">
        <v>74</v>
      </c>
      <c r="AJ210">
        <v>0</v>
      </c>
      <c r="AK210" t="s">
        <v>71</v>
      </c>
      <c r="AL210" t="s">
        <v>437</v>
      </c>
      <c r="AM210">
        <v>1000</v>
      </c>
      <c r="AN210" t="s">
        <v>438</v>
      </c>
      <c r="AO210">
        <v>1000000</v>
      </c>
      <c r="AP210" t="s">
        <v>439</v>
      </c>
      <c r="AQ210">
        <v>5</v>
      </c>
      <c r="AR210" t="s">
        <v>440</v>
      </c>
      <c r="AS210">
        <v>500</v>
      </c>
      <c r="AT210" t="s">
        <v>441</v>
      </c>
      <c r="AU210">
        <v>20</v>
      </c>
      <c r="AV210" t="s">
        <v>442</v>
      </c>
      <c r="AW210">
        <v>20</v>
      </c>
      <c r="AX210" t="s">
        <v>443</v>
      </c>
      <c r="AY210">
        <v>10</v>
      </c>
      <c r="AZ210" t="s">
        <v>444</v>
      </c>
      <c r="BA210">
        <v>0</v>
      </c>
      <c r="BB210" t="s">
        <v>445</v>
      </c>
      <c r="BC210">
        <v>1000000</v>
      </c>
    </row>
    <row r="211" spans="1:55">
      <c r="A211">
        <v>900</v>
      </c>
      <c r="B211" t="s">
        <v>425</v>
      </c>
      <c r="C211">
        <v>0</v>
      </c>
      <c r="D211" t="s">
        <v>426</v>
      </c>
      <c r="E211">
        <v>82</v>
      </c>
      <c r="F211" t="s">
        <v>427</v>
      </c>
      <c r="G211" t="s">
        <v>428</v>
      </c>
      <c r="H211">
        <v>2452.004</v>
      </c>
      <c r="I211" t="s">
        <v>429</v>
      </c>
      <c r="J211">
        <v>0.000449</v>
      </c>
      <c r="K211" t="s">
        <v>71</v>
      </c>
      <c r="L211" t="s">
        <v>430</v>
      </c>
      <c r="M211">
        <v>18.536</v>
      </c>
      <c r="N211" t="s">
        <v>71</v>
      </c>
      <c r="O211" t="s">
        <v>431</v>
      </c>
      <c r="P211">
        <v>0.000468</v>
      </c>
      <c r="Q211" t="s">
        <v>71</v>
      </c>
      <c r="R211" t="s">
        <v>432</v>
      </c>
      <c r="S211" t="e">
        <f ca="1">-nan(ind)</f>
        <v>#NAME?</v>
      </c>
      <c r="T211" t="s">
        <v>71</v>
      </c>
      <c r="U211" t="s">
        <v>70</v>
      </c>
      <c r="V211">
        <v>3.804557</v>
      </c>
      <c r="W211" t="s">
        <v>71</v>
      </c>
      <c r="X211" t="s">
        <v>433</v>
      </c>
      <c r="Y211">
        <v>0</v>
      </c>
      <c r="Z211" t="s">
        <v>72</v>
      </c>
      <c r="AA211">
        <v>0</v>
      </c>
      <c r="AB211" t="s">
        <v>71</v>
      </c>
      <c r="AC211" t="s">
        <v>73</v>
      </c>
      <c r="AD211">
        <v>0</v>
      </c>
      <c r="AE211" t="s">
        <v>71</v>
      </c>
      <c r="AF211" t="s">
        <v>446</v>
      </c>
      <c r="AG211">
        <v>0</v>
      </c>
      <c r="AH211" t="s">
        <v>71</v>
      </c>
      <c r="AI211" t="s">
        <v>74</v>
      </c>
      <c r="AJ211">
        <v>0</v>
      </c>
      <c r="AK211" t="s">
        <v>71</v>
      </c>
      <c r="AL211" t="s">
        <v>437</v>
      </c>
      <c r="AM211">
        <v>1000</v>
      </c>
      <c r="AN211" t="s">
        <v>438</v>
      </c>
      <c r="AO211">
        <v>1000000</v>
      </c>
      <c r="AP211" t="s">
        <v>439</v>
      </c>
      <c r="AQ211">
        <v>5</v>
      </c>
      <c r="AR211" t="s">
        <v>440</v>
      </c>
      <c r="AS211">
        <v>500</v>
      </c>
      <c r="AT211" t="s">
        <v>441</v>
      </c>
      <c r="AU211">
        <v>20</v>
      </c>
      <c r="AV211" t="s">
        <v>442</v>
      </c>
      <c r="AW211">
        <v>20</v>
      </c>
      <c r="AX211" t="s">
        <v>443</v>
      </c>
      <c r="AY211">
        <v>10</v>
      </c>
      <c r="AZ211" t="s">
        <v>444</v>
      </c>
      <c r="BA211">
        <v>0</v>
      </c>
      <c r="BB211" t="s">
        <v>445</v>
      </c>
      <c r="BC211">
        <v>1000000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425</v>
      </c>
      <c r="C1">
        <v>4</v>
      </c>
      <c r="D1" t="s">
        <v>426</v>
      </c>
      <c r="E1">
        <v>303</v>
      </c>
      <c r="F1" t="s">
        <v>427</v>
      </c>
      <c r="G1" t="s">
        <v>428</v>
      </c>
      <c r="H1">
        <v>6.02</v>
      </c>
      <c r="I1" t="s">
        <v>429</v>
      </c>
      <c r="J1">
        <v>0.000374</v>
      </c>
      <c r="K1" t="s">
        <v>71</v>
      </c>
      <c r="L1" t="s">
        <v>430</v>
      </c>
      <c r="M1">
        <v>204.980893</v>
      </c>
      <c r="N1" t="s">
        <v>71</v>
      </c>
      <c r="O1" t="s">
        <v>431</v>
      </c>
      <c r="P1">
        <v>0.000579</v>
      </c>
      <c r="Q1" t="s">
        <v>71</v>
      </c>
      <c r="R1" t="s">
        <v>70</v>
      </c>
      <c r="S1">
        <v>1.249415</v>
      </c>
      <c r="T1" t="s">
        <v>71</v>
      </c>
      <c r="U1" t="s">
        <v>72</v>
      </c>
      <c r="V1">
        <v>0</v>
      </c>
      <c r="W1" t="s">
        <v>71</v>
      </c>
      <c r="X1" t="s">
        <v>73</v>
      </c>
      <c r="Y1">
        <v>0</v>
      </c>
      <c r="Z1" t="s">
        <v>71</v>
      </c>
      <c r="AA1" t="s">
        <v>446</v>
      </c>
      <c r="AB1">
        <v>0</v>
      </c>
      <c r="AC1" t="s">
        <v>71</v>
      </c>
      <c r="AD1" t="s">
        <v>74</v>
      </c>
      <c r="AE1">
        <v>0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500</v>
      </c>
      <c r="AO1" t="s">
        <v>441</v>
      </c>
      <c r="AP1">
        <v>20</v>
      </c>
      <c r="AQ1" t="s">
        <v>442</v>
      </c>
      <c r="AR1">
        <v>20</v>
      </c>
      <c r="AS1" t="s">
        <v>1238</v>
      </c>
    </row>
    <row r="2" spans="1:45">
      <c r="A2">
        <v>569</v>
      </c>
      <c r="B2" t="s">
        <v>425</v>
      </c>
      <c r="C2">
        <v>4</v>
      </c>
      <c r="D2" t="s">
        <v>426</v>
      </c>
      <c r="E2">
        <v>234</v>
      </c>
      <c r="F2" t="s">
        <v>427</v>
      </c>
      <c r="G2" t="s">
        <v>428</v>
      </c>
      <c r="H2">
        <v>19661.844</v>
      </c>
      <c r="I2" t="s">
        <v>429</v>
      </c>
      <c r="J2">
        <v>0.000246</v>
      </c>
      <c r="K2" t="s">
        <v>71</v>
      </c>
      <c r="L2" t="s">
        <v>430</v>
      </c>
      <c r="M2">
        <v>126.725055</v>
      </c>
      <c r="N2" t="s">
        <v>71</v>
      </c>
      <c r="O2" t="s">
        <v>431</v>
      </c>
      <c r="P2">
        <v>0.000372</v>
      </c>
      <c r="Q2" t="s">
        <v>71</v>
      </c>
      <c r="R2" t="s">
        <v>70</v>
      </c>
      <c r="S2">
        <v>0.867887</v>
      </c>
      <c r="T2" t="s">
        <v>71</v>
      </c>
      <c r="U2" t="s">
        <v>72</v>
      </c>
      <c r="V2">
        <v>0</v>
      </c>
      <c r="W2" t="s">
        <v>71</v>
      </c>
      <c r="X2" t="s">
        <v>73</v>
      </c>
      <c r="Y2">
        <v>0</v>
      </c>
      <c r="Z2" t="s">
        <v>71</v>
      </c>
      <c r="AA2" t="s">
        <v>446</v>
      </c>
      <c r="AB2">
        <v>0</v>
      </c>
      <c r="AC2" t="s">
        <v>71</v>
      </c>
      <c r="AD2" t="s">
        <v>74</v>
      </c>
      <c r="AE2">
        <v>0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500</v>
      </c>
      <c r="AO2" t="s">
        <v>441</v>
      </c>
      <c r="AP2">
        <v>20</v>
      </c>
      <c r="AQ2" t="s">
        <v>442</v>
      </c>
      <c r="AR2">
        <v>20</v>
      </c>
      <c r="AS2" t="s">
        <v>1238</v>
      </c>
    </row>
    <row r="3" spans="1:45">
      <c r="A3">
        <v>567</v>
      </c>
      <c r="B3" t="s">
        <v>425</v>
      </c>
      <c r="C3">
        <v>4</v>
      </c>
      <c r="D3" t="s">
        <v>426</v>
      </c>
      <c r="E3">
        <v>915</v>
      </c>
      <c r="F3" t="s">
        <v>427</v>
      </c>
      <c r="G3" t="s">
        <v>428</v>
      </c>
      <c r="H3">
        <v>27348.321</v>
      </c>
      <c r="I3" t="s">
        <v>429</v>
      </c>
      <c r="J3">
        <v>0.000628</v>
      </c>
      <c r="K3" t="s">
        <v>71</v>
      </c>
      <c r="L3" t="s">
        <v>430</v>
      </c>
      <c r="M3">
        <v>441.273265</v>
      </c>
      <c r="N3" t="s">
        <v>71</v>
      </c>
      <c r="O3" t="s">
        <v>431</v>
      </c>
      <c r="P3">
        <v>0.00107</v>
      </c>
      <c r="Q3" t="s">
        <v>71</v>
      </c>
      <c r="R3" t="s">
        <v>70</v>
      </c>
      <c r="S3">
        <v>2.707256</v>
      </c>
      <c r="T3" t="s">
        <v>71</v>
      </c>
      <c r="U3" t="s">
        <v>72</v>
      </c>
      <c r="V3">
        <v>0</v>
      </c>
      <c r="W3" t="s">
        <v>71</v>
      </c>
      <c r="X3" t="s">
        <v>73</v>
      </c>
      <c r="Y3">
        <v>0</v>
      </c>
      <c r="Z3" t="s">
        <v>71</v>
      </c>
      <c r="AA3" t="s">
        <v>446</v>
      </c>
      <c r="AB3">
        <v>0</v>
      </c>
      <c r="AC3" t="s">
        <v>71</v>
      </c>
      <c r="AD3" t="s">
        <v>74</v>
      </c>
      <c r="AE3">
        <v>0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20</v>
      </c>
      <c r="AM3" t="s">
        <v>440</v>
      </c>
      <c r="AN3">
        <v>10000</v>
      </c>
      <c r="AO3" t="s">
        <v>441</v>
      </c>
      <c r="AP3">
        <v>80</v>
      </c>
      <c r="AQ3" t="s">
        <v>442</v>
      </c>
      <c r="AR3">
        <v>100</v>
      </c>
      <c r="AS3" t="s">
        <v>1238</v>
      </c>
    </row>
    <row r="4" spans="1:45">
      <c r="A4">
        <v>566</v>
      </c>
      <c r="B4" t="s">
        <v>425</v>
      </c>
      <c r="C4">
        <v>4</v>
      </c>
      <c r="D4" t="s">
        <v>426</v>
      </c>
      <c r="E4">
        <v>915</v>
      </c>
      <c r="F4" t="s">
        <v>427</v>
      </c>
      <c r="G4" t="s">
        <v>428</v>
      </c>
      <c r="H4">
        <v>26913.654</v>
      </c>
      <c r="I4" t="s">
        <v>429</v>
      </c>
      <c r="J4">
        <v>0.000657</v>
      </c>
      <c r="K4" t="s">
        <v>71</v>
      </c>
      <c r="L4" t="s">
        <v>430</v>
      </c>
      <c r="M4">
        <v>422.070961</v>
      </c>
      <c r="N4" t="s">
        <v>71</v>
      </c>
      <c r="O4" t="s">
        <v>431</v>
      </c>
      <c r="P4">
        <v>0.001079</v>
      </c>
      <c r="Q4" t="s">
        <v>71</v>
      </c>
      <c r="R4" t="s">
        <v>70</v>
      </c>
      <c r="S4">
        <v>2.717388</v>
      </c>
      <c r="T4" t="s">
        <v>71</v>
      </c>
      <c r="U4" t="s">
        <v>72</v>
      </c>
      <c r="V4">
        <v>0</v>
      </c>
      <c r="W4" t="s">
        <v>71</v>
      </c>
      <c r="X4" t="s">
        <v>73</v>
      </c>
      <c r="Y4">
        <v>0</v>
      </c>
      <c r="Z4" t="s">
        <v>71</v>
      </c>
      <c r="AA4" t="s">
        <v>446</v>
      </c>
      <c r="AB4">
        <v>0</v>
      </c>
      <c r="AC4" t="s">
        <v>71</v>
      </c>
      <c r="AD4" t="s">
        <v>74</v>
      </c>
      <c r="AE4">
        <v>0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20</v>
      </c>
      <c r="AM4" t="s">
        <v>440</v>
      </c>
      <c r="AN4">
        <v>500</v>
      </c>
      <c r="AO4" t="s">
        <v>441</v>
      </c>
      <c r="AP4">
        <v>80</v>
      </c>
      <c r="AQ4" t="s">
        <v>442</v>
      </c>
      <c r="AR4">
        <v>100</v>
      </c>
      <c r="AS4" t="s">
        <v>1238</v>
      </c>
    </row>
    <row r="5" spans="1:45">
      <c r="A5">
        <v>565</v>
      </c>
      <c r="B5" t="s">
        <v>425</v>
      </c>
      <c r="C5">
        <v>4</v>
      </c>
      <c r="D5" t="s">
        <v>426</v>
      </c>
      <c r="E5">
        <v>227</v>
      </c>
      <c r="F5" t="s">
        <v>427</v>
      </c>
      <c r="G5" t="s">
        <v>428</v>
      </c>
      <c r="H5">
        <v>162530.226</v>
      </c>
      <c r="I5" t="s">
        <v>429</v>
      </c>
      <c r="J5">
        <v>0.000197</v>
      </c>
      <c r="K5" t="s">
        <v>71</v>
      </c>
      <c r="L5" t="s">
        <v>430</v>
      </c>
      <c r="M5">
        <v>120.374425</v>
      </c>
      <c r="N5" t="s">
        <v>71</v>
      </c>
      <c r="O5" t="s">
        <v>431</v>
      </c>
      <c r="P5">
        <v>0.000318</v>
      </c>
      <c r="Q5" t="s">
        <v>71</v>
      </c>
      <c r="R5" t="s">
        <v>70</v>
      </c>
      <c r="S5">
        <v>1.540225</v>
      </c>
      <c r="T5" t="s">
        <v>71</v>
      </c>
      <c r="U5" t="s">
        <v>72</v>
      </c>
      <c r="V5">
        <v>0</v>
      </c>
      <c r="W5" t="s">
        <v>71</v>
      </c>
      <c r="X5" t="s">
        <v>73</v>
      </c>
      <c r="Y5">
        <v>0</v>
      </c>
      <c r="Z5" t="s">
        <v>71</v>
      </c>
      <c r="AA5" t="s">
        <v>446</v>
      </c>
      <c r="AB5">
        <v>0</v>
      </c>
      <c r="AC5" t="s">
        <v>71</v>
      </c>
      <c r="AD5" t="s">
        <v>74</v>
      </c>
      <c r="AE5">
        <v>0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5</v>
      </c>
      <c r="AM5" t="s">
        <v>440</v>
      </c>
      <c r="AN5">
        <v>500</v>
      </c>
      <c r="AO5" t="s">
        <v>441</v>
      </c>
      <c r="AP5">
        <v>20</v>
      </c>
      <c r="AQ5" t="s">
        <v>442</v>
      </c>
      <c r="AR5">
        <v>20</v>
      </c>
      <c r="AS5" t="s">
        <v>1238</v>
      </c>
    </row>
    <row r="6" spans="1:45">
      <c r="A6">
        <v>565</v>
      </c>
      <c r="B6" t="s">
        <v>425</v>
      </c>
      <c r="C6">
        <v>4</v>
      </c>
      <c r="D6" t="s">
        <v>426</v>
      </c>
      <c r="E6">
        <v>303</v>
      </c>
      <c r="F6" t="s">
        <v>427</v>
      </c>
      <c r="G6" t="s">
        <v>428</v>
      </c>
      <c r="H6">
        <v>28443.068</v>
      </c>
      <c r="I6" t="s">
        <v>429</v>
      </c>
      <c r="J6">
        <v>0.000327</v>
      </c>
      <c r="K6" t="s">
        <v>71</v>
      </c>
      <c r="L6" t="s">
        <v>430</v>
      </c>
      <c r="M6">
        <v>137.428921</v>
      </c>
      <c r="N6" t="s">
        <v>71</v>
      </c>
      <c r="O6" t="s">
        <v>431</v>
      </c>
      <c r="P6">
        <v>0.000465</v>
      </c>
      <c r="Q6" t="s">
        <v>71</v>
      </c>
      <c r="R6" t="s">
        <v>70</v>
      </c>
      <c r="S6">
        <v>0.998843</v>
      </c>
      <c r="T6" t="s">
        <v>71</v>
      </c>
      <c r="U6" t="s">
        <v>72</v>
      </c>
      <c r="V6">
        <v>0</v>
      </c>
      <c r="W6" t="s">
        <v>71</v>
      </c>
      <c r="X6" t="s">
        <v>73</v>
      </c>
      <c r="Y6">
        <v>0</v>
      </c>
      <c r="Z6" t="s">
        <v>71</v>
      </c>
      <c r="AA6" t="s">
        <v>446</v>
      </c>
      <c r="AB6">
        <v>0</v>
      </c>
      <c r="AC6" t="s">
        <v>71</v>
      </c>
      <c r="AD6" t="s">
        <v>74</v>
      </c>
      <c r="AE6">
        <v>0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500</v>
      </c>
      <c r="AO6" t="s">
        <v>441</v>
      </c>
      <c r="AP6">
        <v>20</v>
      </c>
      <c r="AQ6" t="s">
        <v>442</v>
      </c>
      <c r="AR6">
        <v>20</v>
      </c>
      <c r="AS6" t="s">
        <v>1238</v>
      </c>
    </row>
    <row r="7" spans="1:45">
      <c r="A7">
        <v>564</v>
      </c>
      <c r="B7" t="s">
        <v>425</v>
      </c>
      <c r="C7">
        <v>4</v>
      </c>
      <c r="D7" t="s">
        <v>426</v>
      </c>
      <c r="E7">
        <v>302</v>
      </c>
      <c r="F7" t="s">
        <v>427</v>
      </c>
      <c r="G7" t="s">
        <v>428</v>
      </c>
      <c r="H7">
        <v>162506.01</v>
      </c>
      <c r="I7" t="s">
        <v>429</v>
      </c>
      <c r="J7">
        <v>0.000223</v>
      </c>
      <c r="K7" t="s">
        <v>71</v>
      </c>
      <c r="L7" t="s">
        <v>430</v>
      </c>
      <c r="M7">
        <v>146.468689</v>
      </c>
      <c r="N7" t="s">
        <v>71</v>
      </c>
      <c r="O7" t="s">
        <v>431</v>
      </c>
      <c r="P7">
        <v>0.000369</v>
      </c>
      <c r="Q7" t="s">
        <v>71</v>
      </c>
      <c r="R7" t="s">
        <v>70</v>
      </c>
      <c r="S7">
        <v>1.613583</v>
      </c>
      <c r="T7" t="s">
        <v>71</v>
      </c>
      <c r="U7" t="s">
        <v>72</v>
      </c>
      <c r="V7">
        <v>0</v>
      </c>
      <c r="W7" t="s">
        <v>71</v>
      </c>
      <c r="X7" t="s">
        <v>73</v>
      </c>
      <c r="Y7">
        <v>0</v>
      </c>
      <c r="Z7" t="s">
        <v>71</v>
      </c>
      <c r="AA7" t="s">
        <v>446</v>
      </c>
      <c r="AB7">
        <v>0</v>
      </c>
      <c r="AC7" t="s">
        <v>71</v>
      </c>
      <c r="AD7" t="s">
        <v>74</v>
      </c>
      <c r="AE7">
        <v>0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5</v>
      </c>
      <c r="AM7" t="s">
        <v>440</v>
      </c>
      <c r="AN7">
        <v>500</v>
      </c>
      <c r="AO7" t="s">
        <v>441</v>
      </c>
      <c r="AP7">
        <v>30</v>
      </c>
      <c r="AQ7" t="s">
        <v>442</v>
      </c>
      <c r="AR7">
        <v>30</v>
      </c>
      <c r="AS7" t="s">
        <v>1238</v>
      </c>
    </row>
    <row r="8" spans="1:45">
      <c r="A8">
        <v>563</v>
      </c>
      <c r="B8" t="s">
        <v>425</v>
      </c>
      <c r="C8">
        <v>4</v>
      </c>
      <c r="D8" t="s">
        <v>426</v>
      </c>
      <c r="E8">
        <v>379</v>
      </c>
      <c r="F8" t="s">
        <v>427</v>
      </c>
      <c r="G8" t="s">
        <v>428</v>
      </c>
      <c r="H8">
        <v>30442.374</v>
      </c>
      <c r="I8" t="s">
        <v>429</v>
      </c>
      <c r="J8">
        <v>0.000369</v>
      </c>
      <c r="K8" t="s">
        <v>71</v>
      </c>
      <c r="L8" t="s">
        <v>430</v>
      </c>
      <c r="M8">
        <v>193.318831</v>
      </c>
      <c r="N8" t="s">
        <v>71</v>
      </c>
      <c r="O8" t="s">
        <v>431</v>
      </c>
      <c r="P8">
        <v>0.000563</v>
      </c>
      <c r="Q8" t="s">
        <v>71</v>
      </c>
      <c r="R8" t="s">
        <v>70</v>
      </c>
      <c r="S8">
        <v>1.084943</v>
      </c>
      <c r="T8" t="s">
        <v>71</v>
      </c>
      <c r="U8" t="s">
        <v>72</v>
      </c>
      <c r="V8">
        <v>0</v>
      </c>
      <c r="W8" t="s">
        <v>71</v>
      </c>
      <c r="X8" t="s">
        <v>73</v>
      </c>
      <c r="Y8">
        <v>0</v>
      </c>
      <c r="Z8" t="s">
        <v>71</v>
      </c>
      <c r="AA8" t="s">
        <v>446</v>
      </c>
      <c r="AB8">
        <v>0</v>
      </c>
      <c r="AC8" t="s">
        <v>71</v>
      </c>
      <c r="AD8" t="s">
        <v>74</v>
      </c>
      <c r="AE8">
        <v>0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500</v>
      </c>
      <c r="AO8" t="s">
        <v>441</v>
      </c>
      <c r="AP8">
        <v>30</v>
      </c>
      <c r="AQ8" t="s">
        <v>442</v>
      </c>
      <c r="AR8">
        <v>30</v>
      </c>
      <c r="AS8" t="s">
        <v>1238</v>
      </c>
    </row>
    <row r="9" spans="1:45">
      <c r="A9">
        <v>562</v>
      </c>
      <c r="B9" t="s">
        <v>425</v>
      </c>
      <c r="C9">
        <v>4</v>
      </c>
      <c r="D9" t="s">
        <v>426</v>
      </c>
      <c r="E9">
        <v>455</v>
      </c>
      <c r="F9" t="s">
        <v>427</v>
      </c>
      <c r="G9" t="s">
        <v>428</v>
      </c>
      <c r="H9">
        <v>5046.33</v>
      </c>
      <c r="I9" t="s">
        <v>429</v>
      </c>
      <c r="J9">
        <v>0.000509</v>
      </c>
      <c r="K9" t="s">
        <v>71</v>
      </c>
      <c r="L9" t="s">
        <v>430</v>
      </c>
      <c r="M9">
        <v>207.220537</v>
      </c>
      <c r="N9" t="s">
        <v>71</v>
      </c>
      <c r="O9" t="s">
        <v>431</v>
      </c>
      <c r="P9">
        <v>0.000716</v>
      </c>
      <c r="Q9" t="s">
        <v>71</v>
      </c>
      <c r="R9" t="s">
        <v>70</v>
      </c>
      <c r="S9">
        <v>1.019359</v>
      </c>
      <c r="T9" t="s">
        <v>71</v>
      </c>
      <c r="U9" t="s">
        <v>72</v>
      </c>
      <c r="V9">
        <v>0</v>
      </c>
      <c r="W9" t="s">
        <v>71</v>
      </c>
      <c r="X9" t="s">
        <v>73</v>
      </c>
      <c r="Y9">
        <v>0</v>
      </c>
      <c r="Z9" t="s">
        <v>71</v>
      </c>
      <c r="AA9" t="s">
        <v>446</v>
      </c>
      <c r="AB9">
        <v>0</v>
      </c>
      <c r="AC9" t="s">
        <v>71</v>
      </c>
      <c r="AD9" t="s">
        <v>74</v>
      </c>
      <c r="AE9">
        <v>0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15</v>
      </c>
      <c r="AM9" t="s">
        <v>440</v>
      </c>
      <c r="AN9">
        <v>500</v>
      </c>
      <c r="AO9" t="s">
        <v>441</v>
      </c>
      <c r="AP9">
        <v>30</v>
      </c>
      <c r="AQ9" t="s">
        <v>442</v>
      </c>
      <c r="AR9">
        <v>30</v>
      </c>
      <c r="AS9" t="s">
        <v>1238</v>
      </c>
    </row>
    <row r="10" spans="1:45">
      <c r="A10">
        <v>561</v>
      </c>
      <c r="B10" t="s">
        <v>425</v>
      </c>
      <c r="C10">
        <v>4</v>
      </c>
      <c r="D10" t="s">
        <v>426</v>
      </c>
      <c r="E10">
        <v>531</v>
      </c>
      <c r="F10" t="s">
        <v>427</v>
      </c>
      <c r="G10" t="s">
        <v>428</v>
      </c>
      <c r="H10">
        <v>801.236</v>
      </c>
      <c r="I10" t="s">
        <v>429</v>
      </c>
      <c r="J10">
        <v>0.0007</v>
      </c>
      <c r="K10" t="s">
        <v>71</v>
      </c>
      <c r="L10" t="s">
        <v>430</v>
      </c>
      <c r="M10">
        <v>220.733909</v>
      </c>
      <c r="N10" t="s">
        <v>71</v>
      </c>
      <c r="O10" t="s">
        <v>431</v>
      </c>
      <c r="P10">
        <v>0.000921</v>
      </c>
      <c r="Q10" t="s">
        <v>71</v>
      </c>
      <c r="R10" t="s">
        <v>70</v>
      </c>
      <c r="S10">
        <v>1.045537</v>
      </c>
      <c r="T10" t="s">
        <v>71</v>
      </c>
      <c r="U10" t="s">
        <v>72</v>
      </c>
      <c r="V10">
        <v>0</v>
      </c>
      <c r="W10" t="s">
        <v>71</v>
      </c>
      <c r="X10" t="s">
        <v>73</v>
      </c>
      <c r="Y10">
        <v>0</v>
      </c>
      <c r="Z10" t="s">
        <v>71</v>
      </c>
      <c r="AA10" t="s">
        <v>446</v>
      </c>
      <c r="AB10">
        <v>0</v>
      </c>
      <c r="AC10" t="s">
        <v>71</v>
      </c>
      <c r="AD10" t="s">
        <v>74</v>
      </c>
      <c r="AE10">
        <v>0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20</v>
      </c>
      <c r="AM10" t="s">
        <v>440</v>
      </c>
      <c r="AN10">
        <v>500</v>
      </c>
      <c r="AO10" t="s">
        <v>441</v>
      </c>
      <c r="AP10">
        <v>30</v>
      </c>
      <c r="AQ10" t="s">
        <v>442</v>
      </c>
      <c r="AR10">
        <v>30</v>
      </c>
      <c r="AS10" t="s">
        <v>1238</v>
      </c>
    </row>
    <row r="11" spans="1:45">
      <c r="A11">
        <v>560</v>
      </c>
      <c r="B11" t="s">
        <v>425</v>
      </c>
      <c r="C11">
        <v>4</v>
      </c>
      <c r="D11" t="s">
        <v>426</v>
      </c>
      <c r="E11">
        <v>608</v>
      </c>
      <c r="F11" t="s">
        <v>427</v>
      </c>
      <c r="G11" t="s">
        <v>428</v>
      </c>
      <c r="H11">
        <v>110.906</v>
      </c>
      <c r="I11" t="s">
        <v>429</v>
      </c>
      <c r="J11">
        <v>0.00087</v>
      </c>
      <c r="K11" t="s">
        <v>71</v>
      </c>
      <c r="L11" t="s">
        <v>430</v>
      </c>
      <c r="M11">
        <v>253.060837</v>
      </c>
      <c r="N11" t="s">
        <v>71</v>
      </c>
      <c r="O11" t="s">
        <v>431</v>
      </c>
      <c r="P11">
        <v>0.001123</v>
      </c>
      <c r="Q11" t="s">
        <v>71</v>
      </c>
      <c r="R11" t="s">
        <v>70</v>
      </c>
      <c r="S11">
        <v>1.11275</v>
      </c>
      <c r="T11" t="s">
        <v>71</v>
      </c>
      <c r="U11" t="s">
        <v>72</v>
      </c>
      <c r="V11">
        <v>0</v>
      </c>
      <c r="W11" t="s">
        <v>71</v>
      </c>
      <c r="X11" t="s">
        <v>73</v>
      </c>
      <c r="Y11">
        <v>0</v>
      </c>
      <c r="Z11" t="s">
        <v>71</v>
      </c>
      <c r="AA11" t="s">
        <v>446</v>
      </c>
      <c r="AB11">
        <v>0</v>
      </c>
      <c r="AC11" t="s">
        <v>71</v>
      </c>
      <c r="AD11" t="s">
        <v>74</v>
      </c>
      <c r="AE11">
        <v>0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25</v>
      </c>
      <c r="AM11" t="s">
        <v>440</v>
      </c>
      <c r="AN11">
        <v>500</v>
      </c>
      <c r="AO11" t="s">
        <v>441</v>
      </c>
      <c r="AP11">
        <v>30</v>
      </c>
      <c r="AQ11" t="s">
        <v>442</v>
      </c>
      <c r="AR11">
        <v>30</v>
      </c>
      <c r="AS11" t="s">
        <v>1238</v>
      </c>
    </row>
    <row r="12" spans="1:45">
      <c r="A12">
        <v>559</v>
      </c>
      <c r="B12" t="s">
        <v>425</v>
      </c>
      <c r="C12">
        <v>4</v>
      </c>
      <c r="D12" t="s">
        <v>426</v>
      </c>
      <c r="E12">
        <v>684</v>
      </c>
      <c r="F12" t="s">
        <v>427</v>
      </c>
      <c r="G12" t="s">
        <v>428</v>
      </c>
      <c r="H12">
        <v>13.292</v>
      </c>
      <c r="I12" t="s">
        <v>429</v>
      </c>
      <c r="J12">
        <v>0.001028</v>
      </c>
      <c r="K12" t="s">
        <v>71</v>
      </c>
      <c r="L12" t="s">
        <v>430</v>
      </c>
      <c r="M12">
        <v>283.426414</v>
      </c>
      <c r="N12" t="s">
        <v>71</v>
      </c>
      <c r="O12" t="s">
        <v>431</v>
      </c>
      <c r="P12">
        <v>0.001311</v>
      </c>
      <c r="Q12" t="s">
        <v>71</v>
      </c>
      <c r="R12" t="s">
        <v>70</v>
      </c>
      <c r="S12">
        <v>1.152369</v>
      </c>
      <c r="T12" t="s">
        <v>71</v>
      </c>
      <c r="U12" t="s">
        <v>72</v>
      </c>
      <c r="V12">
        <v>0</v>
      </c>
      <c r="W12" t="s">
        <v>71</v>
      </c>
      <c r="X12" t="s">
        <v>73</v>
      </c>
      <c r="Y12">
        <v>0</v>
      </c>
      <c r="Z12" t="s">
        <v>71</v>
      </c>
      <c r="AA12" t="s">
        <v>446</v>
      </c>
      <c r="AB12">
        <v>0</v>
      </c>
      <c r="AC12" t="s">
        <v>71</v>
      </c>
      <c r="AD12" t="s">
        <v>74</v>
      </c>
      <c r="AE12">
        <v>0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30</v>
      </c>
      <c r="AM12" t="s">
        <v>440</v>
      </c>
      <c r="AN12">
        <v>500</v>
      </c>
      <c r="AO12" t="s">
        <v>441</v>
      </c>
      <c r="AP12">
        <v>30</v>
      </c>
      <c r="AQ12" t="s">
        <v>442</v>
      </c>
      <c r="AR12">
        <v>30</v>
      </c>
      <c r="AS12" t="s">
        <v>1238</v>
      </c>
    </row>
    <row r="13" spans="1:45">
      <c r="A13">
        <v>558</v>
      </c>
      <c r="B13" t="s">
        <v>425</v>
      </c>
      <c r="C13">
        <v>4</v>
      </c>
      <c r="D13" t="s">
        <v>426</v>
      </c>
      <c r="E13">
        <v>303</v>
      </c>
      <c r="F13" t="s">
        <v>427</v>
      </c>
      <c r="G13" t="s">
        <v>428</v>
      </c>
      <c r="H13">
        <v>6.02</v>
      </c>
      <c r="I13" t="s">
        <v>429</v>
      </c>
      <c r="J13">
        <v>0.000368</v>
      </c>
      <c r="K13" t="s">
        <v>71</v>
      </c>
      <c r="L13" t="s">
        <v>430</v>
      </c>
      <c r="M13">
        <v>204.408128</v>
      </c>
      <c r="N13" t="s">
        <v>71</v>
      </c>
      <c r="O13" t="s">
        <v>431</v>
      </c>
      <c r="P13">
        <v>0.000572</v>
      </c>
      <c r="Q13" t="s">
        <v>71</v>
      </c>
      <c r="R13" t="s">
        <v>70</v>
      </c>
      <c r="S13">
        <v>1.223671</v>
      </c>
      <c r="T13" t="s">
        <v>71</v>
      </c>
      <c r="U13" t="s">
        <v>72</v>
      </c>
      <c r="V13">
        <v>0</v>
      </c>
      <c r="W13" t="s">
        <v>71</v>
      </c>
      <c r="X13" t="s">
        <v>73</v>
      </c>
      <c r="Y13">
        <v>0</v>
      </c>
      <c r="Z13" t="s">
        <v>71</v>
      </c>
      <c r="AA13" t="s">
        <v>446</v>
      </c>
      <c r="AB13">
        <v>0</v>
      </c>
      <c r="AC13" t="s">
        <v>71</v>
      </c>
      <c r="AD13" t="s">
        <v>74</v>
      </c>
      <c r="AE13">
        <v>0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500</v>
      </c>
      <c r="AO13" t="s">
        <v>441</v>
      </c>
      <c r="AP13">
        <v>20</v>
      </c>
      <c r="AQ13" t="s">
        <v>442</v>
      </c>
      <c r="AR13">
        <v>20</v>
      </c>
      <c r="AS13" t="s">
        <v>1238</v>
      </c>
    </row>
    <row r="14" spans="1:45">
      <c r="A14">
        <v>557</v>
      </c>
      <c r="B14" t="s">
        <v>425</v>
      </c>
      <c r="C14">
        <v>4</v>
      </c>
      <c r="D14" t="s">
        <v>426</v>
      </c>
      <c r="E14">
        <v>379</v>
      </c>
      <c r="F14" t="s">
        <v>427</v>
      </c>
      <c r="G14" t="s">
        <v>428</v>
      </c>
      <c r="H14">
        <v>30442.374</v>
      </c>
      <c r="I14" t="s">
        <v>429</v>
      </c>
      <c r="J14">
        <v>0.000375</v>
      </c>
      <c r="K14" t="s">
        <v>71</v>
      </c>
      <c r="L14" t="s">
        <v>430</v>
      </c>
      <c r="M14">
        <v>202.126581</v>
      </c>
      <c r="N14" t="s">
        <v>71</v>
      </c>
      <c r="O14" t="s">
        <v>431</v>
      </c>
      <c r="P14">
        <v>0.000577</v>
      </c>
      <c r="Q14" t="s">
        <v>71</v>
      </c>
      <c r="R14" t="s">
        <v>70</v>
      </c>
      <c r="S14">
        <v>1.098494</v>
      </c>
      <c r="T14" t="s">
        <v>71</v>
      </c>
      <c r="U14" t="s">
        <v>72</v>
      </c>
      <c r="V14">
        <v>0</v>
      </c>
      <c r="W14" t="s">
        <v>71</v>
      </c>
      <c r="X14" t="s">
        <v>73</v>
      </c>
      <c r="Y14">
        <v>0</v>
      </c>
      <c r="Z14" t="s">
        <v>71</v>
      </c>
      <c r="AA14" t="s">
        <v>446</v>
      </c>
      <c r="AB14">
        <v>0</v>
      </c>
      <c r="AC14" t="s">
        <v>71</v>
      </c>
      <c r="AD14" t="s">
        <v>74</v>
      </c>
      <c r="AE14">
        <v>0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500</v>
      </c>
      <c r="AO14" t="s">
        <v>441</v>
      </c>
      <c r="AP14">
        <v>30</v>
      </c>
      <c r="AQ14" t="s">
        <v>442</v>
      </c>
      <c r="AR14">
        <v>30</v>
      </c>
      <c r="AS14" t="s">
        <v>1238</v>
      </c>
    </row>
    <row r="15" spans="1:45">
      <c r="A15">
        <v>556</v>
      </c>
      <c r="B15" t="s">
        <v>425</v>
      </c>
      <c r="C15">
        <v>4</v>
      </c>
      <c r="D15" t="s">
        <v>426</v>
      </c>
      <c r="E15">
        <v>915</v>
      </c>
      <c r="F15" t="s">
        <v>427</v>
      </c>
      <c r="G15" t="s">
        <v>428</v>
      </c>
      <c r="H15">
        <v>0.011</v>
      </c>
      <c r="I15" t="s">
        <v>429</v>
      </c>
      <c r="J15">
        <v>0.000732</v>
      </c>
      <c r="K15" t="s">
        <v>71</v>
      </c>
      <c r="L15" t="s">
        <v>430</v>
      </c>
      <c r="M15">
        <v>416.386691</v>
      </c>
      <c r="N15" t="s">
        <v>71</v>
      </c>
      <c r="O15" t="s">
        <v>431</v>
      </c>
      <c r="P15">
        <v>0.001148</v>
      </c>
      <c r="Q15" t="s">
        <v>71</v>
      </c>
      <c r="R15" t="s">
        <v>70</v>
      </c>
      <c r="S15">
        <v>1.984825</v>
      </c>
      <c r="T15" t="s">
        <v>71</v>
      </c>
      <c r="U15" t="s">
        <v>72</v>
      </c>
      <c r="V15">
        <v>0</v>
      </c>
      <c r="W15" t="s">
        <v>71</v>
      </c>
      <c r="X15" t="s">
        <v>73</v>
      </c>
      <c r="Y15">
        <v>0</v>
      </c>
      <c r="Z15" t="s">
        <v>71</v>
      </c>
      <c r="AA15" t="s">
        <v>446</v>
      </c>
      <c r="AB15">
        <v>0</v>
      </c>
      <c r="AC15" t="s">
        <v>71</v>
      </c>
      <c r="AD15" t="s">
        <v>74</v>
      </c>
      <c r="AE15">
        <v>0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20</v>
      </c>
      <c r="AM15" t="s">
        <v>440</v>
      </c>
      <c r="AN15">
        <v>10000</v>
      </c>
      <c r="AO15" t="s">
        <v>441</v>
      </c>
      <c r="AP15">
        <v>40</v>
      </c>
      <c r="AQ15" t="s">
        <v>442</v>
      </c>
      <c r="AR15">
        <v>100</v>
      </c>
      <c r="AS15" t="s">
        <v>1238</v>
      </c>
    </row>
    <row r="16" spans="1:45">
      <c r="A16">
        <v>555</v>
      </c>
      <c r="B16" t="s">
        <v>425</v>
      </c>
      <c r="C16">
        <v>4</v>
      </c>
      <c r="D16" t="s">
        <v>426</v>
      </c>
      <c r="E16">
        <v>684</v>
      </c>
      <c r="F16" t="s">
        <v>427</v>
      </c>
      <c r="G16" t="s">
        <v>428</v>
      </c>
      <c r="H16">
        <v>13.292</v>
      </c>
      <c r="I16" t="s">
        <v>429</v>
      </c>
      <c r="J16">
        <v>0.001025</v>
      </c>
      <c r="K16" t="s">
        <v>71</v>
      </c>
      <c r="L16" t="s">
        <v>430</v>
      </c>
      <c r="M16">
        <v>277.224492</v>
      </c>
      <c r="N16" t="s">
        <v>71</v>
      </c>
      <c r="O16" t="s">
        <v>431</v>
      </c>
      <c r="P16">
        <v>0.001303</v>
      </c>
      <c r="Q16" t="s">
        <v>71</v>
      </c>
      <c r="R16" t="s">
        <v>70</v>
      </c>
      <c r="S16">
        <v>1.150964</v>
      </c>
      <c r="T16" t="s">
        <v>71</v>
      </c>
      <c r="U16" t="s">
        <v>72</v>
      </c>
      <c r="V16">
        <v>0</v>
      </c>
      <c r="W16" t="s">
        <v>71</v>
      </c>
      <c r="X16" t="s">
        <v>73</v>
      </c>
      <c r="Y16">
        <v>0</v>
      </c>
      <c r="Z16" t="s">
        <v>71</v>
      </c>
      <c r="AA16" t="s">
        <v>446</v>
      </c>
      <c r="AB16">
        <v>0</v>
      </c>
      <c r="AC16" t="s">
        <v>71</v>
      </c>
      <c r="AD16" t="s">
        <v>74</v>
      </c>
      <c r="AE16">
        <v>0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30</v>
      </c>
      <c r="AM16" t="s">
        <v>440</v>
      </c>
      <c r="AN16">
        <v>500</v>
      </c>
      <c r="AO16" t="s">
        <v>441</v>
      </c>
      <c r="AP16">
        <v>30</v>
      </c>
      <c r="AQ16" t="s">
        <v>442</v>
      </c>
      <c r="AR16">
        <v>30</v>
      </c>
      <c r="AS16" t="s">
        <v>1238</v>
      </c>
    </row>
    <row r="17" spans="1:45">
      <c r="A17">
        <v>555</v>
      </c>
      <c r="B17" t="s">
        <v>425</v>
      </c>
      <c r="C17">
        <v>4</v>
      </c>
      <c r="D17" t="s">
        <v>426</v>
      </c>
      <c r="E17">
        <v>684</v>
      </c>
      <c r="F17" t="s">
        <v>427</v>
      </c>
      <c r="G17" t="s">
        <v>428</v>
      </c>
      <c r="H17">
        <v>13.292</v>
      </c>
      <c r="I17" t="s">
        <v>429</v>
      </c>
      <c r="J17">
        <v>0.001036</v>
      </c>
      <c r="K17" t="s">
        <v>71</v>
      </c>
      <c r="L17" t="s">
        <v>430</v>
      </c>
      <c r="M17">
        <v>285.272648</v>
      </c>
      <c r="N17" t="s">
        <v>71</v>
      </c>
      <c r="O17" t="s">
        <v>431</v>
      </c>
      <c r="P17">
        <v>0.001321</v>
      </c>
      <c r="Q17" t="s">
        <v>71</v>
      </c>
      <c r="R17" t="s">
        <v>70</v>
      </c>
      <c r="S17">
        <v>1.169464</v>
      </c>
      <c r="T17" t="s">
        <v>71</v>
      </c>
      <c r="U17" t="s">
        <v>72</v>
      </c>
      <c r="V17">
        <v>0</v>
      </c>
      <c r="W17" t="s">
        <v>71</v>
      </c>
      <c r="X17" t="s">
        <v>73</v>
      </c>
      <c r="Y17">
        <v>0</v>
      </c>
      <c r="Z17" t="s">
        <v>71</v>
      </c>
      <c r="AA17" t="s">
        <v>446</v>
      </c>
      <c r="AB17">
        <v>0</v>
      </c>
      <c r="AC17" t="s">
        <v>71</v>
      </c>
      <c r="AD17" t="s">
        <v>74</v>
      </c>
      <c r="AE17">
        <v>0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30</v>
      </c>
      <c r="AM17" t="s">
        <v>440</v>
      </c>
      <c r="AN17">
        <v>500</v>
      </c>
      <c r="AO17" t="s">
        <v>441</v>
      </c>
      <c r="AP17">
        <v>30</v>
      </c>
      <c r="AQ17" t="s">
        <v>442</v>
      </c>
      <c r="AR17">
        <v>30</v>
      </c>
      <c r="AS17" t="s">
        <v>1238</v>
      </c>
    </row>
    <row r="18" spans="1:45">
      <c r="A18">
        <v>555</v>
      </c>
      <c r="B18" t="s">
        <v>425</v>
      </c>
      <c r="C18">
        <v>-1</v>
      </c>
      <c r="D18" t="s">
        <v>426</v>
      </c>
      <c r="E18">
        <v>598</v>
      </c>
      <c r="F18" t="s">
        <v>427</v>
      </c>
      <c r="G18" t="s">
        <v>428</v>
      </c>
      <c r="H18">
        <v>13.292</v>
      </c>
      <c r="I18" t="s">
        <v>429</v>
      </c>
      <c r="J18">
        <v>0.001037</v>
      </c>
      <c r="K18" t="s">
        <v>71</v>
      </c>
      <c r="L18" t="s">
        <v>430</v>
      </c>
      <c r="M18">
        <v>194.190346</v>
      </c>
      <c r="N18" t="s">
        <v>71</v>
      </c>
      <c r="O18" t="s">
        <v>431</v>
      </c>
      <c r="P18">
        <v>0.001231</v>
      </c>
      <c r="Q18" t="s">
        <v>71</v>
      </c>
      <c r="R18" t="s">
        <v>70</v>
      </c>
      <c r="S18">
        <v>1.082239</v>
      </c>
      <c r="T18" t="s">
        <v>71</v>
      </c>
      <c r="U18" t="s">
        <v>72</v>
      </c>
      <c r="V18">
        <v>0</v>
      </c>
      <c r="W18" t="s">
        <v>71</v>
      </c>
      <c r="X18" t="s">
        <v>73</v>
      </c>
      <c r="Y18">
        <v>0</v>
      </c>
      <c r="Z18" t="s">
        <v>71</v>
      </c>
      <c r="AA18" t="s">
        <v>446</v>
      </c>
      <c r="AB18">
        <v>0</v>
      </c>
      <c r="AC18" t="s">
        <v>71</v>
      </c>
      <c r="AD18" t="s">
        <v>74</v>
      </c>
      <c r="AE18">
        <v>0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30</v>
      </c>
      <c r="AM18" t="s">
        <v>440</v>
      </c>
      <c r="AN18">
        <v>500</v>
      </c>
      <c r="AO18" t="s">
        <v>441</v>
      </c>
      <c r="AP18">
        <v>30</v>
      </c>
      <c r="AQ18" t="s">
        <v>442</v>
      </c>
      <c r="AR18">
        <v>30</v>
      </c>
      <c r="AS18" t="s">
        <v>1238</v>
      </c>
    </row>
    <row r="19" spans="1:45">
      <c r="A19">
        <v>555</v>
      </c>
      <c r="B19" t="s">
        <v>425</v>
      </c>
      <c r="C19">
        <v>-1</v>
      </c>
      <c r="D19" t="s">
        <v>426</v>
      </c>
      <c r="E19">
        <v>598</v>
      </c>
      <c r="F19" t="s">
        <v>427</v>
      </c>
      <c r="G19" t="s">
        <v>428</v>
      </c>
      <c r="H19">
        <v>13.292</v>
      </c>
      <c r="I19" t="s">
        <v>429</v>
      </c>
      <c r="J19">
        <v>0.001026</v>
      </c>
      <c r="K19" t="s">
        <v>71</v>
      </c>
      <c r="L19" t="s">
        <v>430</v>
      </c>
      <c r="M19">
        <v>192.114663</v>
      </c>
      <c r="N19" t="s">
        <v>71</v>
      </c>
      <c r="O19" t="s">
        <v>431</v>
      </c>
      <c r="P19">
        <v>0.001218</v>
      </c>
      <c r="Q19" t="s">
        <v>71</v>
      </c>
      <c r="R19" t="s">
        <v>70</v>
      </c>
      <c r="S19">
        <v>1.263143</v>
      </c>
      <c r="T19" t="s">
        <v>71</v>
      </c>
      <c r="U19" t="s">
        <v>72</v>
      </c>
      <c r="V19">
        <v>0</v>
      </c>
      <c r="W19" t="s">
        <v>71</v>
      </c>
      <c r="X19" t="s">
        <v>73</v>
      </c>
      <c r="Y19">
        <v>0</v>
      </c>
      <c r="Z19" t="s">
        <v>71</v>
      </c>
      <c r="AA19" t="s">
        <v>446</v>
      </c>
      <c r="AB19">
        <v>0</v>
      </c>
      <c r="AC19" t="s">
        <v>71</v>
      </c>
      <c r="AD19" t="s">
        <v>74</v>
      </c>
      <c r="AE19">
        <v>0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30</v>
      </c>
      <c r="AM19" t="s">
        <v>440</v>
      </c>
      <c r="AN19">
        <v>500</v>
      </c>
      <c r="AO19" t="s">
        <v>441</v>
      </c>
      <c r="AP19">
        <v>30</v>
      </c>
      <c r="AQ19" t="s">
        <v>442</v>
      </c>
      <c r="AR19">
        <v>30</v>
      </c>
      <c r="AS19" t="s">
        <v>1238</v>
      </c>
    </row>
    <row r="20" spans="1:45">
      <c r="A20">
        <v>555</v>
      </c>
      <c r="B20" t="s">
        <v>425</v>
      </c>
      <c r="C20">
        <v>-1</v>
      </c>
      <c r="D20" t="s">
        <v>426</v>
      </c>
      <c r="E20">
        <v>293</v>
      </c>
      <c r="F20" t="s">
        <v>427</v>
      </c>
      <c r="G20" t="s">
        <v>428</v>
      </c>
      <c r="H20">
        <v>30442.374</v>
      </c>
      <c r="I20" t="s">
        <v>429</v>
      </c>
      <c r="J20">
        <v>0.000376</v>
      </c>
      <c r="K20" t="s">
        <v>71</v>
      </c>
      <c r="L20" t="s">
        <v>430</v>
      </c>
      <c r="M20">
        <v>129.489461</v>
      </c>
      <c r="N20" t="s">
        <v>71</v>
      </c>
      <c r="O20" t="s">
        <v>431</v>
      </c>
      <c r="P20">
        <v>0.000505</v>
      </c>
      <c r="Q20" t="s">
        <v>71</v>
      </c>
      <c r="R20" t="s">
        <v>70</v>
      </c>
      <c r="S20">
        <v>0.959056</v>
      </c>
      <c r="T20" t="s">
        <v>71</v>
      </c>
      <c r="U20" t="s">
        <v>72</v>
      </c>
      <c r="V20">
        <v>0</v>
      </c>
      <c r="W20" t="s">
        <v>71</v>
      </c>
      <c r="X20" t="s">
        <v>73</v>
      </c>
      <c r="Y20">
        <v>0</v>
      </c>
      <c r="Z20" t="s">
        <v>71</v>
      </c>
      <c r="AA20" t="s">
        <v>446</v>
      </c>
      <c r="AB20">
        <v>0</v>
      </c>
      <c r="AC20" t="s">
        <v>71</v>
      </c>
      <c r="AD20" t="s">
        <v>74</v>
      </c>
      <c r="AE20">
        <v>0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500</v>
      </c>
      <c r="AO20" t="s">
        <v>441</v>
      </c>
      <c r="AP20">
        <v>30</v>
      </c>
      <c r="AQ20" t="s">
        <v>442</v>
      </c>
      <c r="AR20">
        <v>30</v>
      </c>
      <c r="AS20" t="s">
        <v>1238</v>
      </c>
    </row>
    <row r="21" spans="1:45">
      <c r="A21">
        <v>555</v>
      </c>
      <c r="B21" t="s">
        <v>425</v>
      </c>
      <c r="C21">
        <v>-1</v>
      </c>
      <c r="D21" t="s">
        <v>426</v>
      </c>
      <c r="E21">
        <v>224</v>
      </c>
      <c r="F21" t="s">
        <v>427</v>
      </c>
      <c r="G21" t="s">
        <v>428</v>
      </c>
      <c r="H21">
        <v>76571.85</v>
      </c>
      <c r="I21" t="s">
        <v>429</v>
      </c>
      <c r="J21">
        <v>0.000255</v>
      </c>
      <c r="K21" t="s">
        <v>71</v>
      </c>
      <c r="L21" t="s">
        <v>430</v>
      </c>
      <c r="M21">
        <v>91.587597</v>
      </c>
      <c r="N21" t="s">
        <v>71</v>
      </c>
      <c r="O21" t="s">
        <v>431</v>
      </c>
      <c r="P21">
        <v>0.000347</v>
      </c>
      <c r="Q21" t="s">
        <v>71</v>
      </c>
      <c r="R21" t="s">
        <v>70</v>
      </c>
      <c r="S21">
        <v>1.216473</v>
      </c>
      <c r="T21" t="s">
        <v>71</v>
      </c>
      <c r="U21" t="s">
        <v>72</v>
      </c>
      <c r="V21">
        <v>0</v>
      </c>
      <c r="W21" t="s">
        <v>71</v>
      </c>
      <c r="X21" t="s">
        <v>73</v>
      </c>
      <c r="Y21">
        <v>0</v>
      </c>
      <c r="Z21" t="s">
        <v>71</v>
      </c>
      <c r="AA21" t="s">
        <v>446</v>
      </c>
      <c r="AB21">
        <v>0</v>
      </c>
      <c r="AC21" t="s">
        <v>71</v>
      </c>
      <c r="AD21" t="s">
        <v>74</v>
      </c>
      <c r="AE21">
        <v>0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500</v>
      </c>
      <c r="AO21" t="s">
        <v>441</v>
      </c>
      <c r="AP21">
        <v>30</v>
      </c>
      <c r="AQ21" t="s">
        <v>442</v>
      </c>
      <c r="AR21">
        <v>30</v>
      </c>
      <c r="AS21" t="s">
        <v>1238</v>
      </c>
    </row>
    <row r="22" spans="1:45">
      <c r="A22">
        <v>554</v>
      </c>
      <c r="B22" t="s">
        <v>425</v>
      </c>
      <c r="C22">
        <v>4</v>
      </c>
      <c r="D22" t="s">
        <v>426</v>
      </c>
      <c r="E22">
        <v>234</v>
      </c>
      <c r="F22" t="s">
        <v>427</v>
      </c>
      <c r="G22" t="s">
        <v>428</v>
      </c>
      <c r="H22">
        <v>19661.844</v>
      </c>
      <c r="I22" t="s">
        <v>429</v>
      </c>
      <c r="J22">
        <v>0.000252</v>
      </c>
      <c r="K22" t="s">
        <v>71</v>
      </c>
      <c r="L22" t="s">
        <v>430</v>
      </c>
      <c r="M22">
        <v>131.020431</v>
      </c>
      <c r="N22" t="s">
        <v>71</v>
      </c>
      <c r="O22" t="s">
        <v>431</v>
      </c>
      <c r="P22">
        <v>0.000383</v>
      </c>
      <c r="Q22" t="s">
        <v>71</v>
      </c>
      <c r="R22" t="s">
        <v>70</v>
      </c>
      <c r="S22">
        <v>1.062925</v>
      </c>
      <c r="T22" t="s">
        <v>71</v>
      </c>
      <c r="U22" t="s">
        <v>72</v>
      </c>
      <c r="V22">
        <v>0</v>
      </c>
      <c r="W22" t="s">
        <v>71</v>
      </c>
      <c r="X22" t="s">
        <v>73</v>
      </c>
      <c r="Y22">
        <v>0</v>
      </c>
      <c r="Z22" t="s">
        <v>71</v>
      </c>
      <c r="AA22" t="s">
        <v>446</v>
      </c>
      <c r="AB22">
        <v>0</v>
      </c>
      <c r="AC22" t="s">
        <v>71</v>
      </c>
      <c r="AD22" t="s">
        <v>74</v>
      </c>
      <c r="AE22">
        <v>0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500</v>
      </c>
      <c r="AO22" t="s">
        <v>441</v>
      </c>
      <c r="AP22">
        <v>20</v>
      </c>
      <c r="AQ22" t="s">
        <v>442</v>
      </c>
      <c r="AR22">
        <v>20</v>
      </c>
      <c r="AS22" t="s">
        <v>1238</v>
      </c>
    </row>
    <row r="23" spans="1:45">
      <c r="A23">
        <v>553</v>
      </c>
      <c r="B23" t="s">
        <v>425</v>
      </c>
      <c r="C23">
        <v>4</v>
      </c>
      <c r="D23" t="s">
        <v>426</v>
      </c>
      <c r="E23">
        <v>234</v>
      </c>
      <c r="F23" t="s">
        <v>427</v>
      </c>
      <c r="G23" t="s">
        <v>428</v>
      </c>
      <c r="H23">
        <v>19661.844</v>
      </c>
      <c r="I23" t="s">
        <v>429</v>
      </c>
      <c r="J23">
        <v>0.000253</v>
      </c>
      <c r="K23" t="s">
        <v>71</v>
      </c>
      <c r="L23" t="s">
        <v>430</v>
      </c>
      <c r="M23">
        <v>131.329923</v>
      </c>
      <c r="N23" t="s">
        <v>71</v>
      </c>
      <c r="O23" t="s">
        <v>431</v>
      </c>
      <c r="P23">
        <v>0.000384</v>
      </c>
      <c r="Q23" t="s">
        <v>71</v>
      </c>
      <c r="R23" t="s">
        <v>70</v>
      </c>
      <c r="S23">
        <v>1.063521</v>
      </c>
      <c r="T23" t="s">
        <v>71</v>
      </c>
      <c r="U23" t="s">
        <v>72</v>
      </c>
      <c r="V23">
        <v>0</v>
      </c>
      <c r="W23" t="s">
        <v>71</v>
      </c>
      <c r="X23" t="s">
        <v>73</v>
      </c>
      <c r="Y23">
        <v>0</v>
      </c>
      <c r="Z23" t="s">
        <v>71</v>
      </c>
      <c r="AA23" t="s">
        <v>446</v>
      </c>
      <c r="AB23">
        <v>0</v>
      </c>
      <c r="AC23" t="s">
        <v>71</v>
      </c>
      <c r="AD23" t="s">
        <v>74</v>
      </c>
      <c r="AE23">
        <v>0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500</v>
      </c>
      <c r="AO23" t="s">
        <v>441</v>
      </c>
      <c r="AP23">
        <v>20</v>
      </c>
      <c r="AQ23" t="s">
        <v>442</v>
      </c>
      <c r="AR23">
        <v>20</v>
      </c>
      <c r="AS23" t="s">
        <v>1238</v>
      </c>
    </row>
    <row r="24" spans="1:45">
      <c r="A24">
        <v>553</v>
      </c>
      <c r="B24" t="s">
        <v>425</v>
      </c>
      <c r="C24">
        <v>4</v>
      </c>
      <c r="D24" t="s">
        <v>426</v>
      </c>
      <c r="E24">
        <v>234</v>
      </c>
      <c r="F24" t="s">
        <v>427</v>
      </c>
      <c r="G24" t="s">
        <v>428</v>
      </c>
      <c r="H24">
        <v>19661.844</v>
      </c>
      <c r="I24" t="s">
        <v>429</v>
      </c>
      <c r="J24">
        <v>0.000249</v>
      </c>
      <c r="K24" t="s">
        <v>71</v>
      </c>
      <c r="L24" t="s">
        <v>430</v>
      </c>
      <c r="M24">
        <v>131.95065</v>
      </c>
      <c r="N24" t="s">
        <v>71</v>
      </c>
      <c r="O24" t="s">
        <v>431</v>
      </c>
      <c r="P24">
        <v>0.000381</v>
      </c>
      <c r="Q24" t="s">
        <v>71</v>
      </c>
      <c r="R24" t="s">
        <v>70</v>
      </c>
      <c r="S24">
        <v>1.066711</v>
      </c>
      <c r="T24" t="s">
        <v>71</v>
      </c>
      <c r="U24" t="s">
        <v>72</v>
      </c>
      <c r="V24">
        <v>0</v>
      </c>
      <c r="W24" t="s">
        <v>71</v>
      </c>
      <c r="X24" t="s">
        <v>73</v>
      </c>
      <c r="Y24">
        <v>0</v>
      </c>
      <c r="Z24" t="s">
        <v>71</v>
      </c>
      <c r="AA24" t="s">
        <v>446</v>
      </c>
      <c r="AB24">
        <v>0</v>
      </c>
      <c r="AC24" t="s">
        <v>71</v>
      </c>
      <c r="AD24" t="s">
        <v>74</v>
      </c>
      <c r="AE24">
        <v>0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500</v>
      </c>
      <c r="AO24" t="s">
        <v>441</v>
      </c>
      <c r="AP24">
        <v>20</v>
      </c>
      <c r="AQ24" t="s">
        <v>442</v>
      </c>
      <c r="AR24">
        <v>20</v>
      </c>
      <c r="AS24" t="s">
        <v>1238</v>
      </c>
    </row>
    <row r="25" spans="1:45">
      <c r="A25">
        <v>552</v>
      </c>
      <c r="B25" t="s">
        <v>425</v>
      </c>
      <c r="C25">
        <v>4</v>
      </c>
      <c r="D25" t="s">
        <v>426</v>
      </c>
      <c r="E25">
        <v>915</v>
      </c>
      <c r="F25" t="s">
        <v>427</v>
      </c>
      <c r="G25" t="s">
        <v>428</v>
      </c>
      <c r="H25">
        <v>18304.224</v>
      </c>
      <c r="I25" t="s">
        <v>429</v>
      </c>
      <c r="J25">
        <v>0.000595</v>
      </c>
      <c r="K25" t="s">
        <v>71</v>
      </c>
      <c r="L25" t="s">
        <v>430</v>
      </c>
      <c r="M25">
        <v>461.596492</v>
      </c>
      <c r="N25" t="s">
        <v>71</v>
      </c>
      <c r="O25" t="s">
        <v>431</v>
      </c>
      <c r="P25">
        <v>0.001056</v>
      </c>
      <c r="Q25" t="s">
        <v>71</v>
      </c>
      <c r="R25" t="s">
        <v>70</v>
      </c>
      <c r="S25">
        <v>1.89297</v>
      </c>
      <c r="T25" t="s">
        <v>71</v>
      </c>
      <c r="U25" t="s">
        <v>72</v>
      </c>
      <c r="V25">
        <v>0</v>
      </c>
      <c r="W25" t="s">
        <v>71</v>
      </c>
      <c r="X25" t="s">
        <v>73</v>
      </c>
      <c r="Y25">
        <v>0</v>
      </c>
      <c r="Z25" t="s">
        <v>71</v>
      </c>
      <c r="AA25" t="s">
        <v>446</v>
      </c>
      <c r="AB25">
        <v>0</v>
      </c>
      <c r="AC25" t="s">
        <v>71</v>
      </c>
      <c r="AD25" t="s">
        <v>74</v>
      </c>
      <c r="AE25">
        <v>0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20</v>
      </c>
      <c r="AM25" t="s">
        <v>440</v>
      </c>
      <c r="AN25">
        <v>500</v>
      </c>
      <c r="AO25" t="s">
        <v>441</v>
      </c>
      <c r="AP25">
        <v>40</v>
      </c>
      <c r="AQ25" t="s">
        <v>442</v>
      </c>
      <c r="AR25">
        <v>100</v>
      </c>
      <c r="AS25" t="s">
        <v>1238</v>
      </c>
    </row>
    <row r="26" spans="1:45">
      <c r="A26">
        <v>551</v>
      </c>
      <c r="B26" t="s">
        <v>425</v>
      </c>
      <c r="C26">
        <v>4</v>
      </c>
      <c r="D26" t="s">
        <v>426</v>
      </c>
      <c r="E26">
        <v>915</v>
      </c>
      <c r="F26" t="s">
        <v>427</v>
      </c>
      <c r="G26" t="s">
        <v>428</v>
      </c>
      <c r="H26">
        <v>18304.224</v>
      </c>
      <c r="I26" t="s">
        <v>429</v>
      </c>
      <c r="J26">
        <v>0.000598</v>
      </c>
      <c r="K26" t="s">
        <v>71</v>
      </c>
      <c r="L26" t="s">
        <v>430</v>
      </c>
      <c r="M26">
        <v>443.411527</v>
      </c>
      <c r="N26" t="s">
        <v>71</v>
      </c>
      <c r="O26" t="s">
        <v>431</v>
      </c>
      <c r="P26">
        <v>0.001041</v>
      </c>
      <c r="Q26" t="s">
        <v>71</v>
      </c>
      <c r="R26" t="s">
        <v>70</v>
      </c>
      <c r="S26">
        <v>1.960497</v>
      </c>
      <c r="T26" t="s">
        <v>71</v>
      </c>
      <c r="U26" t="s">
        <v>72</v>
      </c>
      <c r="V26">
        <v>0</v>
      </c>
      <c r="W26" t="s">
        <v>71</v>
      </c>
      <c r="X26" t="s">
        <v>73</v>
      </c>
      <c r="Y26">
        <v>0</v>
      </c>
      <c r="Z26" t="s">
        <v>71</v>
      </c>
      <c r="AA26" t="s">
        <v>446</v>
      </c>
      <c r="AB26">
        <v>0</v>
      </c>
      <c r="AC26" t="s">
        <v>71</v>
      </c>
      <c r="AD26" t="s">
        <v>74</v>
      </c>
      <c r="AE26">
        <v>0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20</v>
      </c>
      <c r="AM26" t="s">
        <v>440</v>
      </c>
      <c r="AN26">
        <v>500</v>
      </c>
      <c r="AO26" t="s">
        <v>441</v>
      </c>
      <c r="AP26">
        <v>40</v>
      </c>
      <c r="AQ26" t="s">
        <v>442</v>
      </c>
      <c r="AR26">
        <v>100</v>
      </c>
      <c r="AS26" t="s">
        <v>1238</v>
      </c>
    </row>
    <row r="27" spans="1:45">
      <c r="A27">
        <v>551</v>
      </c>
      <c r="B27" t="s">
        <v>425</v>
      </c>
      <c r="C27">
        <v>4</v>
      </c>
      <c r="D27" t="s">
        <v>426</v>
      </c>
      <c r="E27">
        <v>915</v>
      </c>
      <c r="F27" t="s">
        <v>427</v>
      </c>
      <c r="G27" t="s">
        <v>428</v>
      </c>
      <c r="H27">
        <v>18304.224</v>
      </c>
      <c r="I27" t="s">
        <v>429</v>
      </c>
      <c r="J27">
        <v>0.000597</v>
      </c>
      <c r="K27" t="s">
        <v>71</v>
      </c>
      <c r="L27" t="s">
        <v>430</v>
      </c>
      <c r="M27">
        <v>433.952906</v>
      </c>
      <c r="N27" t="s">
        <v>71</v>
      </c>
      <c r="O27" t="s">
        <v>431</v>
      </c>
      <c r="P27">
        <v>0.001031</v>
      </c>
      <c r="Q27" t="s">
        <v>71</v>
      </c>
      <c r="R27" t="s">
        <v>70</v>
      </c>
      <c r="S27">
        <v>2.037397</v>
      </c>
      <c r="T27" t="s">
        <v>71</v>
      </c>
      <c r="U27" t="s">
        <v>72</v>
      </c>
      <c r="V27">
        <v>0</v>
      </c>
      <c r="W27" t="s">
        <v>71</v>
      </c>
      <c r="X27" t="s">
        <v>73</v>
      </c>
      <c r="Y27">
        <v>0</v>
      </c>
      <c r="Z27" t="s">
        <v>71</v>
      </c>
      <c r="AA27" t="s">
        <v>446</v>
      </c>
      <c r="AB27">
        <v>0</v>
      </c>
      <c r="AC27" t="s">
        <v>71</v>
      </c>
      <c r="AD27" t="s">
        <v>74</v>
      </c>
      <c r="AE27">
        <v>0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20</v>
      </c>
      <c r="AM27" t="s">
        <v>440</v>
      </c>
      <c r="AN27">
        <v>500</v>
      </c>
      <c r="AO27" t="s">
        <v>441</v>
      </c>
      <c r="AP27">
        <v>40</v>
      </c>
      <c r="AQ27" t="s">
        <v>442</v>
      </c>
      <c r="AR27">
        <v>100</v>
      </c>
      <c r="AS27" t="s">
        <v>1238</v>
      </c>
    </row>
    <row r="28" spans="1:45">
      <c r="A28">
        <v>550</v>
      </c>
      <c r="B28" t="s">
        <v>425</v>
      </c>
      <c r="C28">
        <v>4</v>
      </c>
      <c r="D28" t="s">
        <v>426</v>
      </c>
      <c r="E28">
        <v>461</v>
      </c>
      <c r="F28" t="s">
        <v>427</v>
      </c>
      <c r="G28" t="s">
        <v>428</v>
      </c>
      <c r="H28">
        <v>32307.97</v>
      </c>
      <c r="I28" t="s">
        <v>429</v>
      </c>
      <c r="J28">
        <v>0.000259</v>
      </c>
      <c r="K28" t="s">
        <v>71</v>
      </c>
      <c r="L28" t="s">
        <v>430</v>
      </c>
      <c r="M28">
        <v>214.577005</v>
      </c>
      <c r="N28" t="s">
        <v>71</v>
      </c>
      <c r="O28" t="s">
        <v>431</v>
      </c>
      <c r="P28">
        <v>0.000474</v>
      </c>
      <c r="Q28" t="s">
        <v>71</v>
      </c>
      <c r="R28" t="s">
        <v>70</v>
      </c>
      <c r="S28">
        <v>1.031453</v>
      </c>
      <c r="T28" t="s">
        <v>71</v>
      </c>
      <c r="U28" t="s">
        <v>72</v>
      </c>
      <c r="V28">
        <v>0</v>
      </c>
      <c r="W28" t="s">
        <v>71</v>
      </c>
      <c r="X28" t="s">
        <v>73</v>
      </c>
      <c r="Y28">
        <v>0</v>
      </c>
      <c r="Z28" t="s">
        <v>71</v>
      </c>
      <c r="AA28" t="s">
        <v>446</v>
      </c>
      <c r="AB28">
        <v>0</v>
      </c>
      <c r="AC28" t="s">
        <v>71</v>
      </c>
      <c r="AD28" t="s">
        <v>74</v>
      </c>
      <c r="AE28">
        <v>0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500</v>
      </c>
      <c r="AO28" t="s">
        <v>441</v>
      </c>
      <c r="AP28">
        <v>20</v>
      </c>
      <c r="AQ28" t="s">
        <v>442</v>
      </c>
      <c r="AR28">
        <v>50</v>
      </c>
      <c r="AS28" t="s">
        <v>1238</v>
      </c>
    </row>
    <row r="29" spans="1:45">
      <c r="A29">
        <v>550</v>
      </c>
      <c r="B29" t="s">
        <v>425</v>
      </c>
      <c r="C29">
        <v>4</v>
      </c>
      <c r="D29" t="s">
        <v>426</v>
      </c>
      <c r="E29">
        <v>461</v>
      </c>
      <c r="F29" t="s">
        <v>427</v>
      </c>
      <c r="G29" t="s">
        <v>428</v>
      </c>
      <c r="H29">
        <v>34175.736</v>
      </c>
      <c r="I29" t="s">
        <v>429</v>
      </c>
      <c r="J29">
        <v>0.000255</v>
      </c>
      <c r="K29" t="s">
        <v>71</v>
      </c>
      <c r="L29" t="s">
        <v>430</v>
      </c>
      <c r="M29">
        <v>203.017187</v>
      </c>
      <c r="N29" t="s">
        <v>71</v>
      </c>
      <c r="O29" t="s">
        <v>431</v>
      </c>
      <c r="P29">
        <v>0.000458</v>
      </c>
      <c r="Q29" t="s">
        <v>71</v>
      </c>
      <c r="R29" t="s">
        <v>70</v>
      </c>
      <c r="S29">
        <v>1.183198</v>
      </c>
      <c r="T29" t="s">
        <v>71</v>
      </c>
      <c r="U29" t="s">
        <v>72</v>
      </c>
      <c r="V29">
        <v>0</v>
      </c>
      <c r="W29" t="s">
        <v>71</v>
      </c>
      <c r="X29" t="s">
        <v>73</v>
      </c>
      <c r="Y29">
        <v>0</v>
      </c>
      <c r="Z29" t="s">
        <v>71</v>
      </c>
      <c r="AA29" t="s">
        <v>446</v>
      </c>
      <c r="AB29">
        <v>0</v>
      </c>
      <c r="AC29" t="s">
        <v>71</v>
      </c>
      <c r="AD29" t="s">
        <v>74</v>
      </c>
      <c r="AE29">
        <v>0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500</v>
      </c>
      <c r="AO29" t="s">
        <v>441</v>
      </c>
      <c r="AP29">
        <v>20</v>
      </c>
      <c r="AQ29" t="s">
        <v>442</v>
      </c>
      <c r="AR29">
        <v>50</v>
      </c>
      <c r="AS29" t="s">
        <v>1238</v>
      </c>
    </row>
    <row r="30" spans="1:45">
      <c r="A30">
        <v>550</v>
      </c>
      <c r="B30" t="s">
        <v>425</v>
      </c>
      <c r="C30">
        <v>4</v>
      </c>
      <c r="D30" t="s">
        <v>426</v>
      </c>
      <c r="E30">
        <v>234</v>
      </c>
      <c r="F30" t="s">
        <v>427</v>
      </c>
      <c r="G30" t="s">
        <v>428</v>
      </c>
      <c r="H30">
        <v>36963.254</v>
      </c>
      <c r="I30" t="s">
        <v>429</v>
      </c>
      <c r="J30">
        <v>0.000228</v>
      </c>
      <c r="K30" t="s">
        <v>71</v>
      </c>
      <c r="L30" t="s">
        <v>430</v>
      </c>
      <c r="M30">
        <v>128.656918</v>
      </c>
      <c r="N30" t="s">
        <v>71</v>
      </c>
      <c r="O30" t="s">
        <v>431</v>
      </c>
      <c r="P30">
        <v>0.000357</v>
      </c>
      <c r="Q30" t="s">
        <v>71</v>
      </c>
      <c r="R30" t="s">
        <v>70</v>
      </c>
      <c r="S30">
        <v>0.980478</v>
      </c>
      <c r="T30" t="s">
        <v>71</v>
      </c>
      <c r="U30" t="s">
        <v>72</v>
      </c>
      <c r="V30">
        <v>0</v>
      </c>
      <c r="W30" t="s">
        <v>71</v>
      </c>
      <c r="X30" t="s">
        <v>73</v>
      </c>
      <c r="Y30">
        <v>0</v>
      </c>
      <c r="Z30" t="s">
        <v>71</v>
      </c>
      <c r="AA30" t="s">
        <v>446</v>
      </c>
      <c r="AB30">
        <v>0</v>
      </c>
      <c r="AC30" t="s">
        <v>71</v>
      </c>
      <c r="AD30" t="s">
        <v>74</v>
      </c>
      <c r="AE30">
        <v>0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500</v>
      </c>
      <c r="AO30" t="s">
        <v>441</v>
      </c>
      <c r="AP30">
        <v>20</v>
      </c>
      <c r="AQ30" t="s">
        <v>442</v>
      </c>
      <c r="AR30">
        <v>20</v>
      </c>
      <c r="AS30" t="s">
        <v>1238</v>
      </c>
    </row>
    <row r="31" spans="1:45">
      <c r="A31">
        <v>550</v>
      </c>
      <c r="B31" t="s">
        <v>425</v>
      </c>
      <c r="C31">
        <v>4</v>
      </c>
      <c r="D31" t="s">
        <v>426</v>
      </c>
      <c r="E31">
        <v>234</v>
      </c>
      <c r="F31" t="s">
        <v>427</v>
      </c>
      <c r="G31" t="s">
        <v>428</v>
      </c>
      <c r="H31">
        <v>26979.032</v>
      </c>
      <c r="I31" t="s">
        <v>429</v>
      </c>
      <c r="J31">
        <v>0.000253</v>
      </c>
      <c r="K31" t="s">
        <v>71</v>
      </c>
      <c r="L31" t="s">
        <v>430</v>
      </c>
      <c r="M31">
        <v>133.360058</v>
      </c>
      <c r="N31" t="s">
        <v>71</v>
      </c>
      <c r="O31" t="s">
        <v>431</v>
      </c>
      <c r="P31">
        <v>0.000386</v>
      </c>
      <c r="Q31" t="s">
        <v>71</v>
      </c>
      <c r="R31" t="s">
        <v>70</v>
      </c>
      <c r="S31">
        <v>0.926123</v>
      </c>
      <c r="T31" t="s">
        <v>71</v>
      </c>
      <c r="U31" t="s">
        <v>72</v>
      </c>
      <c r="V31">
        <v>0</v>
      </c>
      <c r="W31" t="s">
        <v>71</v>
      </c>
      <c r="X31" t="s">
        <v>73</v>
      </c>
      <c r="Y31">
        <v>0</v>
      </c>
      <c r="Z31" t="s">
        <v>71</v>
      </c>
      <c r="AA31" t="s">
        <v>446</v>
      </c>
      <c r="AB31">
        <v>0</v>
      </c>
      <c r="AC31" t="s">
        <v>71</v>
      </c>
      <c r="AD31" t="s">
        <v>74</v>
      </c>
      <c r="AE31">
        <v>0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500</v>
      </c>
      <c r="AO31" t="s">
        <v>441</v>
      </c>
      <c r="AP31">
        <v>20</v>
      </c>
      <c r="AQ31" t="s">
        <v>442</v>
      </c>
      <c r="AR31">
        <v>20</v>
      </c>
      <c r="AS31" t="s">
        <v>1238</v>
      </c>
    </row>
    <row r="32" spans="1:45">
      <c r="A32">
        <v>550</v>
      </c>
      <c r="B32" t="s">
        <v>425</v>
      </c>
      <c r="C32">
        <v>4</v>
      </c>
      <c r="D32" t="s">
        <v>426</v>
      </c>
      <c r="E32">
        <v>915</v>
      </c>
      <c r="F32" t="s">
        <v>427</v>
      </c>
      <c r="G32" t="s">
        <v>428</v>
      </c>
      <c r="H32">
        <v>18304.224</v>
      </c>
      <c r="I32" t="s">
        <v>429</v>
      </c>
      <c r="J32">
        <v>0.000599</v>
      </c>
      <c r="K32" t="s">
        <v>71</v>
      </c>
      <c r="L32" t="s">
        <v>430</v>
      </c>
      <c r="M32">
        <v>433.808832</v>
      </c>
      <c r="N32" t="s">
        <v>71</v>
      </c>
      <c r="O32" t="s">
        <v>431</v>
      </c>
      <c r="P32">
        <v>0.001033</v>
      </c>
      <c r="Q32" t="s">
        <v>71</v>
      </c>
      <c r="R32" t="s">
        <v>70</v>
      </c>
      <c r="S32">
        <v>1.872787</v>
      </c>
      <c r="T32" t="s">
        <v>71</v>
      </c>
      <c r="U32" t="s">
        <v>72</v>
      </c>
      <c r="V32">
        <v>0</v>
      </c>
      <c r="W32" t="s">
        <v>71</v>
      </c>
      <c r="X32" t="s">
        <v>73</v>
      </c>
      <c r="Y32">
        <v>0</v>
      </c>
      <c r="Z32" t="s">
        <v>71</v>
      </c>
      <c r="AA32" t="s">
        <v>446</v>
      </c>
      <c r="AB32">
        <v>0</v>
      </c>
      <c r="AC32" t="s">
        <v>71</v>
      </c>
      <c r="AD32" t="s">
        <v>74</v>
      </c>
      <c r="AE32">
        <v>0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20</v>
      </c>
      <c r="AM32" t="s">
        <v>440</v>
      </c>
      <c r="AN32">
        <v>500</v>
      </c>
      <c r="AO32" t="s">
        <v>441</v>
      </c>
      <c r="AP32">
        <v>40</v>
      </c>
      <c r="AQ32" t="s">
        <v>442</v>
      </c>
      <c r="AR32">
        <v>100</v>
      </c>
      <c r="AS32" t="s">
        <v>1238</v>
      </c>
    </row>
    <row r="33" spans="1:45">
      <c r="A33">
        <v>550</v>
      </c>
      <c r="B33" t="s">
        <v>425</v>
      </c>
      <c r="C33">
        <v>4</v>
      </c>
      <c r="D33" t="s">
        <v>426</v>
      </c>
      <c r="E33">
        <v>915</v>
      </c>
      <c r="F33" t="s">
        <v>427</v>
      </c>
      <c r="G33" t="s">
        <v>428</v>
      </c>
      <c r="H33">
        <v>7614.498</v>
      </c>
      <c r="I33" t="s">
        <v>429</v>
      </c>
      <c r="J33">
        <v>0.000655</v>
      </c>
      <c r="K33" t="s">
        <v>71</v>
      </c>
      <c r="L33" t="s">
        <v>430</v>
      </c>
      <c r="M33">
        <v>440.115873</v>
      </c>
      <c r="N33" t="s">
        <v>71</v>
      </c>
      <c r="O33" t="s">
        <v>431</v>
      </c>
      <c r="P33">
        <v>0.001095</v>
      </c>
      <c r="Q33" t="s">
        <v>71</v>
      </c>
      <c r="R33" t="s">
        <v>70</v>
      </c>
      <c r="S33">
        <v>2.008087</v>
      </c>
      <c r="T33" t="s">
        <v>71</v>
      </c>
      <c r="U33" t="s">
        <v>72</v>
      </c>
      <c r="V33">
        <v>0</v>
      </c>
      <c r="W33" t="s">
        <v>71</v>
      </c>
      <c r="X33" t="s">
        <v>73</v>
      </c>
      <c r="Y33">
        <v>0</v>
      </c>
      <c r="Z33" t="s">
        <v>71</v>
      </c>
      <c r="AA33" t="s">
        <v>446</v>
      </c>
      <c r="AB33">
        <v>0</v>
      </c>
      <c r="AC33" t="s">
        <v>71</v>
      </c>
      <c r="AD33" t="s">
        <v>74</v>
      </c>
      <c r="AE33">
        <v>0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20</v>
      </c>
      <c r="AM33" t="s">
        <v>440</v>
      </c>
      <c r="AN33">
        <v>500</v>
      </c>
      <c r="AO33" t="s">
        <v>441</v>
      </c>
      <c r="AP33">
        <v>50</v>
      </c>
      <c r="AQ33" t="s">
        <v>442</v>
      </c>
      <c r="AR33">
        <v>100</v>
      </c>
      <c r="AS33" t="s">
        <v>1238</v>
      </c>
    </row>
    <row r="34" spans="1:45">
      <c r="A34">
        <v>550</v>
      </c>
      <c r="B34" t="s">
        <v>425</v>
      </c>
      <c r="C34">
        <v>4</v>
      </c>
      <c r="D34" t="s">
        <v>426</v>
      </c>
      <c r="E34">
        <v>915</v>
      </c>
      <c r="F34" t="s">
        <v>427</v>
      </c>
      <c r="G34" t="s">
        <v>428</v>
      </c>
      <c r="H34">
        <v>44922.448</v>
      </c>
      <c r="I34" t="s">
        <v>429</v>
      </c>
      <c r="J34">
        <v>0.00057</v>
      </c>
      <c r="K34" t="s">
        <v>71</v>
      </c>
      <c r="L34" t="s">
        <v>430</v>
      </c>
      <c r="M34">
        <v>418.947848</v>
      </c>
      <c r="N34" t="s">
        <v>71</v>
      </c>
      <c r="O34" t="s">
        <v>431</v>
      </c>
      <c r="P34">
        <v>0.000989</v>
      </c>
      <c r="Q34" t="s">
        <v>71</v>
      </c>
      <c r="R34" t="s">
        <v>70</v>
      </c>
      <c r="S34">
        <v>2.901146</v>
      </c>
      <c r="T34" t="s">
        <v>71</v>
      </c>
      <c r="U34" t="s">
        <v>72</v>
      </c>
      <c r="V34">
        <v>0</v>
      </c>
      <c r="W34" t="s">
        <v>71</v>
      </c>
      <c r="X34" t="s">
        <v>73</v>
      </c>
      <c r="Y34">
        <v>0</v>
      </c>
      <c r="Z34" t="s">
        <v>71</v>
      </c>
      <c r="AA34" t="s">
        <v>446</v>
      </c>
      <c r="AB34">
        <v>0</v>
      </c>
      <c r="AC34" t="s">
        <v>71</v>
      </c>
      <c r="AD34" t="s">
        <v>74</v>
      </c>
      <c r="AE34">
        <v>0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20</v>
      </c>
      <c r="AM34" t="s">
        <v>440</v>
      </c>
      <c r="AN34">
        <v>500</v>
      </c>
      <c r="AO34" t="s">
        <v>441</v>
      </c>
      <c r="AP34">
        <v>80</v>
      </c>
      <c r="AQ34" t="s">
        <v>442</v>
      </c>
      <c r="AR34">
        <v>100</v>
      </c>
      <c r="AS34" t="s">
        <v>1238</v>
      </c>
    </row>
    <row r="35" spans="1:45">
      <c r="A35">
        <v>550</v>
      </c>
      <c r="B35" t="s">
        <v>425</v>
      </c>
      <c r="C35">
        <v>4</v>
      </c>
      <c r="D35" t="s">
        <v>426</v>
      </c>
      <c r="E35">
        <v>915</v>
      </c>
      <c r="F35" t="s">
        <v>427</v>
      </c>
      <c r="G35" t="s">
        <v>428</v>
      </c>
      <c r="H35">
        <v>26913.654</v>
      </c>
      <c r="I35" t="s">
        <v>429</v>
      </c>
      <c r="J35">
        <v>0.000614</v>
      </c>
      <c r="K35" t="s">
        <v>71</v>
      </c>
      <c r="L35" t="s">
        <v>430</v>
      </c>
      <c r="M35">
        <v>443.424422</v>
      </c>
      <c r="N35" t="s">
        <v>71</v>
      </c>
      <c r="O35" t="s">
        <v>431</v>
      </c>
      <c r="P35">
        <v>0.001057</v>
      </c>
      <c r="Q35" t="s">
        <v>71</v>
      </c>
      <c r="R35" t="s">
        <v>70</v>
      </c>
      <c r="S35">
        <v>2.608581</v>
      </c>
      <c r="T35" t="s">
        <v>71</v>
      </c>
      <c r="U35" t="s">
        <v>72</v>
      </c>
      <c r="V35">
        <v>0</v>
      </c>
      <c r="W35" t="s">
        <v>71</v>
      </c>
      <c r="X35" t="s">
        <v>73</v>
      </c>
      <c r="Y35">
        <v>0</v>
      </c>
      <c r="Z35" t="s">
        <v>71</v>
      </c>
      <c r="AA35" t="s">
        <v>446</v>
      </c>
      <c r="AB35">
        <v>0</v>
      </c>
      <c r="AC35" t="s">
        <v>71</v>
      </c>
      <c r="AD35" t="s">
        <v>74</v>
      </c>
      <c r="AE35">
        <v>0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20</v>
      </c>
      <c r="AM35" t="s">
        <v>440</v>
      </c>
      <c r="AN35">
        <v>500</v>
      </c>
      <c r="AO35" t="s">
        <v>441</v>
      </c>
      <c r="AP35">
        <v>80</v>
      </c>
      <c r="AQ35" t="s">
        <v>442</v>
      </c>
      <c r="AR35">
        <v>100</v>
      </c>
      <c r="AS35" t="s">
        <v>1238</v>
      </c>
    </row>
    <row r="36" spans="1:45">
      <c r="A36">
        <v>550</v>
      </c>
      <c r="B36" t="s">
        <v>425</v>
      </c>
      <c r="C36">
        <v>4</v>
      </c>
      <c r="D36" t="s">
        <v>426</v>
      </c>
      <c r="E36">
        <v>915</v>
      </c>
      <c r="F36" t="s">
        <v>427</v>
      </c>
      <c r="G36" t="s">
        <v>428</v>
      </c>
      <c r="H36">
        <v>31925.124</v>
      </c>
      <c r="I36" t="s">
        <v>429</v>
      </c>
      <c r="J36">
        <v>0.000603</v>
      </c>
      <c r="K36" t="s">
        <v>71</v>
      </c>
      <c r="L36" t="s">
        <v>430</v>
      </c>
      <c r="M36">
        <v>438.231427</v>
      </c>
      <c r="N36" t="s">
        <v>71</v>
      </c>
      <c r="O36" t="s">
        <v>431</v>
      </c>
      <c r="P36">
        <v>0.001041</v>
      </c>
      <c r="Q36" t="s">
        <v>71</v>
      </c>
      <c r="R36" t="s">
        <v>70</v>
      </c>
      <c r="S36">
        <v>2.817158</v>
      </c>
      <c r="T36" t="s">
        <v>71</v>
      </c>
      <c r="U36" t="s">
        <v>72</v>
      </c>
      <c r="V36">
        <v>0</v>
      </c>
      <c r="W36" t="s">
        <v>71</v>
      </c>
      <c r="X36" t="s">
        <v>73</v>
      </c>
      <c r="Y36">
        <v>0</v>
      </c>
      <c r="Z36" t="s">
        <v>71</v>
      </c>
      <c r="AA36" t="s">
        <v>446</v>
      </c>
      <c r="AB36">
        <v>0</v>
      </c>
      <c r="AC36" t="s">
        <v>71</v>
      </c>
      <c r="AD36" t="s">
        <v>74</v>
      </c>
      <c r="AE36">
        <v>0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20</v>
      </c>
      <c r="AM36" t="s">
        <v>440</v>
      </c>
      <c r="AN36">
        <v>500</v>
      </c>
      <c r="AO36" t="s">
        <v>441</v>
      </c>
      <c r="AP36">
        <v>100</v>
      </c>
      <c r="AQ36" t="s">
        <v>442</v>
      </c>
      <c r="AR36">
        <v>100</v>
      </c>
      <c r="AS36" t="s">
        <v>1238</v>
      </c>
    </row>
    <row r="37" spans="1:45">
      <c r="A37">
        <v>550</v>
      </c>
      <c r="B37" t="s">
        <v>425</v>
      </c>
      <c r="C37">
        <v>4</v>
      </c>
      <c r="D37" t="s">
        <v>426</v>
      </c>
      <c r="E37">
        <v>915</v>
      </c>
      <c r="F37" t="s">
        <v>427</v>
      </c>
      <c r="G37" t="s">
        <v>428</v>
      </c>
      <c r="H37">
        <v>52962.992</v>
      </c>
      <c r="I37" t="s">
        <v>429</v>
      </c>
      <c r="J37">
        <v>0.000511</v>
      </c>
      <c r="K37" t="s">
        <v>71</v>
      </c>
      <c r="L37" t="s">
        <v>430</v>
      </c>
      <c r="M37">
        <v>420.461247</v>
      </c>
      <c r="N37" t="s">
        <v>71</v>
      </c>
      <c r="O37" t="s">
        <v>431</v>
      </c>
      <c r="P37">
        <v>0.000932</v>
      </c>
      <c r="Q37" t="s">
        <v>71</v>
      </c>
      <c r="R37" t="s">
        <v>70</v>
      </c>
      <c r="S37">
        <v>2.431171</v>
      </c>
      <c r="T37" t="s">
        <v>71</v>
      </c>
      <c r="U37" t="s">
        <v>72</v>
      </c>
      <c r="V37">
        <v>0</v>
      </c>
      <c r="W37" t="s">
        <v>71</v>
      </c>
      <c r="X37" t="s">
        <v>73</v>
      </c>
      <c r="Y37">
        <v>0</v>
      </c>
      <c r="Z37" t="s">
        <v>71</v>
      </c>
      <c r="AA37" t="s">
        <v>446</v>
      </c>
      <c r="AB37">
        <v>0</v>
      </c>
      <c r="AC37" t="s">
        <v>71</v>
      </c>
      <c r="AD37" t="s">
        <v>74</v>
      </c>
      <c r="AE37">
        <v>0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20</v>
      </c>
      <c r="AM37" t="s">
        <v>440</v>
      </c>
      <c r="AN37">
        <v>500</v>
      </c>
      <c r="AO37" t="s">
        <v>441</v>
      </c>
      <c r="AP37">
        <v>100</v>
      </c>
      <c r="AQ37" t="s">
        <v>442</v>
      </c>
      <c r="AR37">
        <v>100</v>
      </c>
      <c r="AS37" t="s">
        <v>1238</v>
      </c>
    </row>
    <row r="38" spans="1:45">
      <c r="A38">
        <v>550</v>
      </c>
      <c r="B38" t="s">
        <v>425</v>
      </c>
      <c r="C38">
        <v>4</v>
      </c>
      <c r="D38" t="s">
        <v>426</v>
      </c>
      <c r="E38">
        <v>915</v>
      </c>
      <c r="F38" t="s">
        <v>427</v>
      </c>
      <c r="G38" t="s">
        <v>428</v>
      </c>
      <c r="H38">
        <v>31906.366</v>
      </c>
      <c r="I38" t="s">
        <v>429</v>
      </c>
      <c r="J38">
        <v>0.000549</v>
      </c>
      <c r="K38" t="s">
        <v>71</v>
      </c>
      <c r="L38" t="s">
        <v>430</v>
      </c>
      <c r="M38">
        <v>432.028984</v>
      </c>
      <c r="N38" t="s">
        <v>71</v>
      </c>
      <c r="O38" t="s">
        <v>431</v>
      </c>
      <c r="P38">
        <v>0.000981</v>
      </c>
      <c r="Q38" t="s">
        <v>71</v>
      </c>
      <c r="R38" t="s">
        <v>70</v>
      </c>
      <c r="S38">
        <v>2.303224</v>
      </c>
      <c r="T38" t="s">
        <v>71</v>
      </c>
      <c r="U38" t="s">
        <v>72</v>
      </c>
      <c r="V38">
        <v>0</v>
      </c>
      <c r="W38" t="s">
        <v>71</v>
      </c>
      <c r="X38" t="s">
        <v>73</v>
      </c>
      <c r="Y38">
        <v>0</v>
      </c>
      <c r="Z38" t="s">
        <v>71</v>
      </c>
      <c r="AA38" t="s">
        <v>446</v>
      </c>
      <c r="AB38">
        <v>0</v>
      </c>
      <c r="AC38" t="s">
        <v>71</v>
      </c>
      <c r="AD38" t="s">
        <v>74</v>
      </c>
      <c r="AE38">
        <v>0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20</v>
      </c>
      <c r="AM38" t="s">
        <v>440</v>
      </c>
      <c r="AN38">
        <v>500</v>
      </c>
      <c r="AO38" t="s">
        <v>441</v>
      </c>
      <c r="AP38">
        <v>100</v>
      </c>
      <c r="AQ38" t="s">
        <v>442</v>
      </c>
      <c r="AR38">
        <v>100</v>
      </c>
      <c r="AS38" t="s">
        <v>1238</v>
      </c>
    </row>
    <row r="39" spans="1:45">
      <c r="A39">
        <v>549</v>
      </c>
      <c r="B39" t="s">
        <v>425</v>
      </c>
      <c r="C39">
        <v>4</v>
      </c>
      <c r="D39" t="s">
        <v>426</v>
      </c>
      <c r="E39">
        <v>907</v>
      </c>
      <c r="F39" t="s">
        <v>427</v>
      </c>
      <c r="G39" t="s">
        <v>428</v>
      </c>
      <c r="H39">
        <v>77683.786</v>
      </c>
      <c r="I39" t="s">
        <v>429</v>
      </c>
      <c r="J39">
        <v>0.000528</v>
      </c>
      <c r="K39" t="s">
        <v>71</v>
      </c>
      <c r="L39" t="s">
        <v>430</v>
      </c>
      <c r="M39">
        <v>428.94015</v>
      </c>
      <c r="N39" t="s">
        <v>71</v>
      </c>
      <c r="O39" t="s">
        <v>431</v>
      </c>
      <c r="P39">
        <v>0.000957</v>
      </c>
      <c r="Q39" t="s">
        <v>71</v>
      </c>
      <c r="R39" t="s">
        <v>70</v>
      </c>
      <c r="S39">
        <v>2.561209</v>
      </c>
      <c r="T39" t="s">
        <v>71</v>
      </c>
      <c r="U39" t="s">
        <v>72</v>
      </c>
      <c r="V39">
        <v>0</v>
      </c>
      <c r="W39" t="s">
        <v>71</v>
      </c>
      <c r="X39" t="s">
        <v>73</v>
      </c>
      <c r="Y39">
        <v>0</v>
      </c>
      <c r="Z39" t="s">
        <v>71</v>
      </c>
      <c r="AA39" t="s">
        <v>446</v>
      </c>
      <c r="AB39">
        <v>0</v>
      </c>
      <c r="AC39" t="s">
        <v>71</v>
      </c>
      <c r="AD39" t="s">
        <v>74</v>
      </c>
      <c r="AE39">
        <v>0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20</v>
      </c>
      <c r="AM39" t="s">
        <v>440</v>
      </c>
      <c r="AN39">
        <v>500</v>
      </c>
      <c r="AO39" t="s">
        <v>441</v>
      </c>
      <c r="AP39">
        <v>100</v>
      </c>
      <c r="AQ39" t="s">
        <v>442</v>
      </c>
      <c r="AR39">
        <v>100</v>
      </c>
      <c r="AS39" t="s">
        <v>1238</v>
      </c>
    </row>
    <row r="40" spans="1:45">
      <c r="A40">
        <v>548</v>
      </c>
      <c r="B40" t="s">
        <v>425</v>
      </c>
      <c r="C40">
        <v>4</v>
      </c>
      <c r="D40" t="s">
        <v>426</v>
      </c>
      <c r="E40">
        <v>303</v>
      </c>
      <c r="F40" t="s">
        <v>427</v>
      </c>
      <c r="G40" t="s">
        <v>428</v>
      </c>
      <c r="H40">
        <v>7.042</v>
      </c>
      <c r="I40" t="s">
        <v>429</v>
      </c>
      <c r="J40">
        <v>0.000383</v>
      </c>
      <c r="K40" t="s">
        <v>71</v>
      </c>
      <c r="L40" t="s">
        <v>430</v>
      </c>
      <c r="M40">
        <v>208.951055</v>
      </c>
      <c r="N40" t="s">
        <v>71</v>
      </c>
      <c r="O40" t="s">
        <v>431</v>
      </c>
      <c r="P40">
        <v>0.000592</v>
      </c>
      <c r="Q40" t="s">
        <v>71</v>
      </c>
      <c r="R40" t="s">
        <v>70</v>
      </c>
      <c r="S40">
        <v>1.249344</v>
      </c>
      <c r="T40" t="s">
        <v>71</v>
      </c>
      <c r="U40" t="s">
        <v>72</v>
      </c>
      <c r="V40">
        <v>0</v>
      </c>
      <c r="W40" t="s">
        <v>71</v>
      </c>
      <c r="X40" t="s">
        <v>73</v>
      </c>
      <c r="Y40">
        <v>0</v>
      </c>
      <c r="Z40" t="s">
        <v>71</v>
      </c>
      <c r="AA40" t="s">
        <v>446</v>
      </c>
      <c r="AB40">
        <v>0</v>
      </c>
      <c r="AC40" t="s">
        <v>71</v>
      </c>
      <c r="AD40" t="s">
        <v>74</v>
      </c>
      <c r="AE40">
        <v>0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500</v>
      </c>
      <c r="AO40" t="s">
        <v>441</v>
      </c>
      <c r="AP40">
        <v>20</v>
      </c>
      <c r="AQ40" t="s">
        <v>442</v>
      </c>
      <c r="AR40">
        <v>20</v>
      </c>
      <c r="AS40" t="s">
        <v>1238</v>
      </c>
    </row>
    <row r="41" spans="1:45">
      <c r="A41">
        <v>548</v>
      </c>
      <c r="B41" t="s">
        <v>425</v>
      </c>
      <c r="C41">
        <v>4</v>
      </c>
      <c r="D41" t="s">
        <v>426</v>
      </c>
      <c r="E41">
        <v>303</v>
      </c>
      <c r="F41" t="s">
        <v>427</v>
      </c>
      <c r="G41" t="s">
        <v>428</v>
      </c>
      <c r="H41">
        <v>6.048</v>
      </c>
      <c r="I41" t="s">
        <v>429</v>
      </c>
      <c r="J41">
        <v>0.000385</v>
      </c>
      <c r="K41" t="s">
        <v>71</v>
      </c>
      <c r="L41" t="s">
        <v>430</v>
      </c>
      <c r="M41">
        <v>210.930515</v>
      </c>
      <c r="N41" t="s">
        <v>71</v>
      </c>
      <c r="O41" t="s">
        <v>431</v>
      </c>
      <c r="P41">
        <v>0.000596</v>
      </c>
      <c r="Q41" t="s">
        <v>71</v>
      </c>
      <c r="R41" t="s">
        <v>70</v>
      </c>
      <c r="S41">
        <v>1.237067</v>
      </c>
      <c r="T41" t="s">
        <v>71</v>
      </c>
      <c r="U41" t="s">
        <v>72</v>
      </c>
      <c r="V41">
        <v>0</v>
      </c>
      <c r="W41" t="s">
        <v>71</v>
      </c>
      <c r="X41" t="s">
        <v>73</v>
      </c>
      <c r="Y41">
        <v>0</v>
      </c>
      <c r="Z41" t="s">
        <v>71</v>
      </c>
      <c r="AA41" t="s">
        <v>446</v>
      </c>
      <c r="AB41">
        <v>0</v>
      </c>
      <c r="AC41" t="s">
        <v>71</v>
      </c>
      <c r="AD41" t="s">
        <v>74</v>
      </c>
      <c r="AE41">
        <v>0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500</v>
      </c>
      <c r="AO41" t="s">
        <v>441</v>
      </c>
      <c r="AP41">
        <v>20</v>
      </c>
      <c r="AQ41" t="s">
        <v>442</v>
      </c>
      <c r="AR41">
        <v>20</v>
      </c>
      <c r="AS41" t="s">
        <v>1238</v>
      </c>
    </row>
    <row r="42" spans="1:45">
      <c r="A42">
        <v>548</v>
      </c>
      <c r="B42" t="s">
        <v>425</v>
      </c>
      <c r="C42">
        <v>4</v>
      </c>
      <c r="D42" t="s">
        <v>426</v>
      </c>
      <c r="E42">
        <v>303</v>
      </c>
      <c r="F42" t="s">
        <v>427</v>
      </c>
      <c r="G42" t="s">
        <v>428</v>
      </c>
      <c r="H42">
        <v>27513.494</v>
      </c>
      <c r="I42" t="s">
        <v>429</v>
      </c>
      <c r="J42">
        <v>0.000221</v>
      </c>
      <c r="K42" t="s">
        <v>71</v>
      </c>
      <c r="L42" t="s">
        <v>430</v>
      </c>
      <c r="M42">
        <v>98.244144</v>
      </c>
      <c r="N42" t="s">
        <v>71</v>
      </c>
      <c r="O42" t="s">
        <v>431</v>
      </c>
      <c r="P42">
        <v>0.000319</v>
      </c>
      <c r="Q42" t="s">
        <v>71</v>
      </c>
      <c r="R42" t="s">
        <v>70</v>
      </c>
      <c r="S42">
        <v>32.198406</v>
      </c>
      <c r="T42" t="s">
        <v>71</v>
      </c>
      <c r="U42" t="s">
        <v>72</v>
      </c>
      <c r="V42">
        <v>0</v>
      </c>
      <c r="W42" t="s">
        <v>71</v>
      </c>
      <c r="X42" t="s">
        <v>73</v>
      </c>
      <c r="Y42">
        <v>0</v>
      </c>
      <c r="Z42" t="s">
        <v>71</v>
      </c>
      <c r="AA42" t="s">
        <v>446</v>
      </c>
      <c r="AB42">
        <v>0</v>
      </c>
      <c r="AC42" t="s">
        <v>71</v>
      </c>
      <c r="AD42" t="s">
        <v>74</v>
      </c>
      <c r="AE42">
        <v>0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500</v>
      </c>
      <c r="AO42" t="s">
        <v>441</v>
      </c>
      <c r="AP42">
        <v>20</v>
      </c>
      <c r="AQ42" t="s">
        <v>442</v>
      </c>
      <c r="AR42">
        <v>20</v>
      </c>
      <c r="AS42" t="s">
        <v>1238</v>
      </c>
    </row>
    <row r="43" spans="1:45">
      <c r="A43">
        <v>546</v>
      </c>
      <c r="B43" t="s">
        <v>425</v>
      </c>
      <c r="C43">
        <v>4</v>
      </c>
      <c r="D43" t="s">
        <v>426</v>
      </c>
      <c r="E43">
        <v>303</v>
      </c>
      <c r="F43" t="s">
        <v>427</v>
      </c>
      <c r="G43" t="s">
        <v>428</v>
      </c>
      <c r="H43">
        <v>0.884</v>
      </c>
      <c r="I43" t="s">
        <v>429</v>
      </c>
      <c r="J43">
        <v>0.000417</v>
      </c>
      <c r="K43" t="s">
        <v>71</v>
      </c>
      <c r="L43" t="s">
        <v>430</v>
      </c>
      <c r="M43">
        <v>219.161013</v>
      </c>
      <c r="N43" t="s">
        <v>71</v>
      </c>
      <c r="O43" t="s">
        <v>431</v>
      </c>
      <c r="P43">
        <v>0.000636</v>
      </c>
      <c r="Q43" t="s">
        <v>71</v>
      </c>
      <c r="R43" t="s">
        <v>70</v>
      </c>
      <c r="S43">
        <v>1.635513</v>
      </c>
      <c r="T43" t="s">
        <v>71</v>
      </c>
      <c r="U43" t="s">
        <v>72</v>
      </c>
      <c r="V43">
        <v>0</v>
      </c>
      <c r="W43" t="s">
        <v>71</v>
      </c>
      <c r="X43" t="s">
        <v>73</v>
      </c>
      <c r="Y43">
        <v>0</v>
      </c>
      <c r="Z43" t="s">
        <v>71</v>
      </c>
      <c r="AA43" t="s">
        <v>446</v>
      </c>
      <c r="AB43">
        <v>0</v>
      </c>
      <c r="AC43" t="s">
        <v>71</v>
      </c>
      <c r="AD43" t="s">
        <v>74</v>
      </c>
      <c r="AE43">
        <v>0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500</v>
      </c>
      <c r="AO43" t="s">
        <v>441</v>
      </c>
      <c r="AP43">
        <v>20</v>
      </c>
      <c r="AQ43" t="s">
        <v>442</v>
      </c>
      <c r="AR43">
        <v>20</v>
      </c>
      <c r="AS43" t="s">
        <v>1238</v>
      </c>
    </row>
    <row r="44" spans="1:45">
      <c r="A44">
        <v>545</v>
      </c>
      <c r="B44" t="s">
        <v>425</v>
      </c>
      <c r="C44">
        <v>4</v>
      </c>
      <c r="D44" t="s">
        <v>426</v>
      </c>
      <c r="E44">
        <v>303</v>
      </c>
      <c r="F44" t="s">
        <v>427</v>
      </c>
      <c r="G44" t="s">
        <v>428</v>
      </c>
      <c r="H44">
        <v>0.93</v>
      </c>
      <c r="I44" t="s">
        <v>429</v>
      </c>
      <c r="J44">
        <v>0.000408</v>
      </c>
      <c r="K44" t="s">
        <v>71</v>
      </c>
      <c r="L44" t="s">
        <v>430</v>
      </c>
      <c r="M44">
        <v>216.842321</v>
      </c>
      <c r="N44" t="s">
        <v>71</v>
      </c>
      <c r="O44" t="s">
        <v>431</v>
      </c>
      <c r="P44">
        <v>0.000625</v>
      </c>
      <c r="Q44" t="s">
        <v>71</v>
      </c>
      <c r="R44" t="s">
        <v>70</v>
      </c>
      <c r="S44">
        <v>1.542857</v>
      </c>
      <c r="T44" t="s">
        <v>71</v>
      </c>
      <c r="U44" t="s">
        <v>72</v>
      </c>
      <c r="V44">
        <v>0</v>
      </c>
      <c r="W44" t="s">
        <v>71</v>
      </c>
      <c r="X44" t="s">
        <v>73</v>
      </c>
      <c r="Y44">
        <v>0</v>
      </c>
      <c r="Z44" t="s">
        <v>71</v>
      </c>
      <c r="AA44" t="s">
        <v>446</v>
      </c>
      <c r="AB44">
        <v>0</v>
      </c>
      <c r="AC44" t="s">
        <v>71</v>
      </c>
      <c r="AD44" t="s">
        <v>74</v>
      </c>
      <c r="AE44">
        <v>0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500</v>
      </c>
      <c r="AO44" t="s">
        <v>441</v>
      </c>
      <c r="AP44">
        <v>20</v>
      </c>
      <c r="AQ44" t="s">
        <v>442</v>
      </c>
      <c r="AR44">
        <v>20</v>
      </c>
      <c r="AS44" t="s">
        <v>1238</v>
      </c>
    </row>
    <row r="45" spans="1:45">
      <c r="A45">
        <v>545</v>
      </c>
      <c r="B45" t="s">
        <v>425</v>
      </c>
      <c r="C45">
        <v>4</v>
      </c>
      <c r="D45" t="s">
        <v>426</v>
      </c>
      <c r="E45">
        <v>303</v>
      </c>
      <c r="F45" t="s">
        <v>427</v>
      </c>
      <c r="G45" t="s">
        <v>428</v>
      </c>
      <c r="H45">
        <v>1.056</v>
      </c>
      <c r="I45" t="s">
        <v>429</v>
      </c>
      <c r="J45">
        <v>0.000404</v>
      </c>
      <c r="K45" t="s">
        <v>71</v>
      </c>
      <c r="L45" t="s">
        <v>430</v>
      </c>
      <c r="M45">
        <v>216.215907</v>
      </c>
      <c r="N45" t="s">
        <v>71</v>
      </c>
      <c r="O45" t="s">
        <v>431</v>
      </c>
      <c r="P45">
        <v>0.00062</v>
      </c>
      <c r="Q45" t="s">
        <v>71</v>
      </c>
      <c r="R45" t="s">
        <v>70</v>
      </c>
      <c r="S45">
        <v>1.560815</v>
      </c>
      <c r="T45" t="s">
        <v>71</v>
      </c>
      <c r="U45" t="s">
        <v>72</v>
      </c>
      <c r="V45">
        <v>0</v>
      </c>
      <c r="W45" t="s">
        <v>71</v>
      </c>
      <c r="X45" t="s">
        <v>73</v>
      </c>
      <c r="Y45">
        <v>0</v>
      </c>
      <c r="Z45" t="s">
        <v>71</v>
      </c>
      <c r="AA45" t="s">
        <v>446</v>
      </c>
      <c r="AB45">
        <v>0</v>
      </c>
      <c r="AC45" t="s">
        <v>71</v>
      </c>
      <c r="AD45" t="s">
        <v>74</v>
      </c>
      <c r="AE45">
        <v>0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500</v>
      </c>
      <c r="AO45" t="s">
        <v>441</v>
      </c>
      <c r="AP45">
        <v>20</v>
      </c>
      <c r="AQ45" t="s">
        <v>442</v>
      </c>
      <c r="AR45">
        <v>20</v>
      </c>
      <c r="AS45" t="s">
        <v>1238</v>
      </c>
    </row>
    <row r="46" spans="1:45">
      <c r="A46">
        <v>544</v>
      </c>
      <c r="B46" t="s">
        <v>425</v>
      </c>
      <c r="C46">
        <v>4</v>
      </c>
      <c r="D46" t="s">
        <v>426</v>
      </c>
      <c r="E46">
        <v>303</v>
      </c>
      <c r="F46" t="s">
        <v>427</v>
      </c>
      <c r="G46" t="s">
        <v>428</v>
      </c>
      <c r="H46">
        <v>0.96</v>
      </c>
      <c r="I46" t="s">
        <v>429</v>
      </c>
      <c r="J46">
        <v>0.000406</v>
      </c>
      <c r="K46" t="s">
        <v>71</v>
      </c>
      <c r="L46" t="s">
        <v>430</v>
      </c>
      <c r="M46">
        <v>217.988958</v>
      </c>
      <c r="N46" t="s">
        <v>71</v>
      </c>
      <c r="O46" t="s">
        <v>431</v>
      </c>
      <c r="P46">
        <v>0.000624</v>
      </c>
      <c r="Q46" t="s">
        <v>71</v>
      </c>
      <c r="R46" t="s">
        <v>70</v>
      </c>
      <c r="S46">
        <v>1.585467</v>
      </c>
      <c r="T46" t="s">
        <v>71</v>
      </c>
      <c r="U46" t="s">
        <v>72</v>
      </c>
      <c r="V46">
        <v>0</v>
      </c>
      <c r="W46" t="s">
        <v>71</v>
      </c>
      <c r="X46" t="s">
        <v>73</v>
      </c>
      <c r="Y46">
        <v>0</v>
      </c>
      <c r="Z46" t="s">
        <v>71</v>
      </c>
      <c r="AA46" t="s">
        <v>446</v>
      </c>
      <c r="AB46">
        <v>0</v>
      </c>
      <c r="AC46" t="s">
        <v>71</v>
      </c>
      <c r="AD46" t="s">
        <v>74</v>
      </c>
      <c r="AE46">
        <v>0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500</v>
      </c>
      <c r="AO46" t="s">
        <v>441</v>
      </c>
      <c r="AP46">
        <v>20</v>
      </c>
      <c r="AQ46" t="s">
        <v>442</v>
      </c>
      <c r="AR46">
        <v>20</v>
      </c>
      <c r="AS46" t="s">
        <v>1238</v>
      </c>
    </row>
    <row r="47" spans="1:45">
      <c r="A47">
        <v>544</v>
      </c>
      <c r="B47" t="s">
        <v>425</v>
      </c>
      <c r="C47">
        <v>4</v>
      </c>
      <c r="D47" t="s">
        <v>426</v>
      </c>
      <c r="E47">
        <v>303</v>
      </c>
      <c r="F47" t="s">
        <v>427</v>
      </c>
      <c r="G47" t="s">
        <v>428</v>
      </c>
      <c r="H47">
        <v>26.836</v>
      </c>
      <c r="I47" t="s">
        <v>429</v>
      </c>
      <c r="J47">
        <v>0.000226</v>
      </c>
      <c r="K47" t="s">
        <v>71</v>
      </c>
      <c r="L47" t="s">
        <v>430</v>
      </c>
      <c r="M47">
        <v>117.324387</v>
      </c>
      <c r="N47" t="s">
        <v>71</v>
      </c>
      <c r="O47" t="s">
        <v>431</v>
      </c>
      <c r="P47">
        <v>0.000344</v>
      </c>
      <c r="Q47" t="s">
        <v>71</v>
      </c>
      <c r="R47" t="s">
        <v>70</v>
      </c>
      <c r="S47">
        <v>17.701189</v>
      </c>
      <c r="T47" t="s">
        <v>71</v>
      </c>
      <c r="U47" t="s">
        <v>72</v>
      </c>
      <c r="V47">
        <v>0</v>
      </c>
      <c r="W47" t="s">
        <v>71</v>
      </c>
      <c r="X47" t="s">
        <v>73</v>
      </c>
      <c r="Y47">
        <v>0</v>
      </c>
      <c r="Z47" t="s">
        <v>71</v>
      </c>
      <c r="AA47" t="s">
        <v>446</v>
      </c>
      <c r="AB47">
        <v>0</v>
      </c>
      <c r="AC47" t="s">
        <v>71</v>
      </c>
      <c r="AD47" t="s">
        <v>74</v>
      </c>
      <c r="AE47">
        <v>0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500</v>
      </c>
      <c r="AO47" t="s">
        <v>441</v>
      </c>
      <c r="AP47">
        <v>20</v>
      </c>
      <c r="AQ47" t="s">
        <v>442</v>
      </c>
      <c r="AR47">
        <v>20</v>
      </c>
      <c r="AS47" t="s">
        <v>1238</v>
      </c>
    </row>
    <row r="48" spans="1:45">
      <c r="A48">
        <v>543</v>
      </c>
      <c r="B48" t="s">
        <v>425</v>
      </c>
      <c r="C48">
        <v>4</v>
      </c>
      <c r="D48" t="s">
        <v>426</v>
      </c>
      <c r="E48">
        <v>530</v>
      </c>
      <c r="F48" t="s">
        <v>427</v>
      </c>
      <c r="G48" t="s">
        <v>428</v>
      </c>
      <c r="H48">
        <v>893.844</v>
      </c>
      <c r="I48" t="s">
        <v>429</v>
      </c>
      <c r="J48">
        <v>0.000336</v>
      </c>
      <c r="K48" t="s">
        <v>71</v>
      </c>
      <c r="L48" t="s">
        <v>430</v>
      </c>
      <c r="M48">
        <v>204.908311</v>
      </c>
      <c r="N48" t="s">
        <v>71</v>
      </c>
      <c r="O48" t="s">
        <v>431</v>
      </c>
      <c r="P48">
        <v>0.000541</v>
      </c>
      <c r="Q48" t="s">
        <v>71</v>
      </c>
      <c r="R48" t="s">
        <v>70</v>
      </c>
      <c r="S48">
        <v>1.022209</v>
      </c>
      <c r="T48" t="s">
        <v>71</v>
      </c>
      <c r="U48" t="s">
        <v>72</v>
      </c>
      <c r="V48">
        <v>0</v>
      </c>
      <c r="W48" t="s">
        <v>71</v>
      </c>
      <c r="X48" t="s">
        <v>73</v>
      </c>
      <c r="Y48">
        <v>0</v>
      </c>
      <c r="Z48" t="s">
        <v>71</v>
      </c>
      <c r="AA48" t="s">
        <v>446</v>
      </c>
      <c r="AB48">
        <v>0</v>
      </c>
      <c r="AC48" t="s">
        <v>71</v>
      </c>
      <c r="AD48" t="s">
        <v>74</v>
      </c>
      <c r="AE48">
        <v>0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500</v>
      </c>
      <c r="AO48" t="s">
        <v>441</v>
      </c>
      <c r="AP48">
        <v>20</v>
      </c>
      <c r="AQ48" t="s">
        <v>442</v>
      </c>
      <c r="AR48">
        <v>50</v>
      </c>
      <c r="AS48" t="s">
        <v>1238</v>
      </c>
    </row>
    <row r="49" spans="1:45">
      <c r="A49">
        <v>542</v>
      </c>
      <c r="B49" t="s">
        <v>425</v>
      </c>
      <c r="C49">
        <v>4</v>
      </c>
      <c r="D49" t="s">
        <v>426</v>
      </c>
      <c r="E49">
        <v>530</v>
      </c>
      <c r="F49" t="s">
        <v>427</v>
      </c>
      <c r="G49" t="s">
        <v>428</v>
      </c>
      <c r="H49">
        <v>701.468</v>
      </c>
      <c r="I49" t="s">
        <v>429</v>
      </c>
      <c r="J49">
        <v>0.000349</v>
      </c>
      <c r="K49" t="s">
        <v>71</v>
      </c>
      <c r="L49" t="s">
        <v>430</v>
      </c>
      <c r="M49">
        <v>220.308056</v>
      </c>
      <c r="N49" t="s">
        <v>71</v>
      </c>
      <c r="O49" t="s">
        <v>431</v>
      </c>
      <c r="P49">
        <v>0.000569</v>
      </c>
      <c r="Q49" t="s">
        <v>71</v>
      </c>
      <c r="R49" t="s">
        <v>70</v>
      </c>
      <c r="S49">
        <v>1.039262</v>
      </c>
      <c r="T49" t="s">
        <v>71</v>
      </c>
      <c r="U49" t="s">
        <v>72</v>
      </c>
      <c r="V49">
        <v>0</v>
      </c>
      <c r="W49" t="s">
        <v>71</v>
      </c>
      <c r="X49" t="s">
        <v>73</v>
      </c>
      <c r="Y49">
        <v>0</v>
      </c>
      <c r="Z49" t="s">
        <v>71</v>
      </c>
      <c r="AA49" t="s">
        <v>446</v>
      </c>
      <c r="AB49">
        <v>0</v>
      </c>
      <c r="AC49" t="s">
        <v>71</v>
      </c>
      <c r="AD49" t="s">
        <v>74</v>
      </c>
      <c r="AE49">
        <v>0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500</v>
      </c>
      <c r="AO49" t="s">
        <v>441</v>
      </c>
      <c r="AP49">
        <v>20</v>
      </c>
      <c r="AQ49" t="s">
        <v>442</v>
      </c>
      <c r="AR49">
        <v>50</v>
      </c>
      <c r="AS49" t="s">
        <v>1238</v>
      </c>
    </row>
    <row r="50" spans="1:45">
      <c r="A50">
        <v>541</v>
      </c>
      <c r="B50" t="s">
        <v>425</v>
      </c>
      <c r="C50">
        <v>4</v>
      </c>
      <c r="D50" t="s">
        <v>426</v>
      </c>
      <c r="E50">
        <v>530</v>
      </c>
      <c r="F50" t="s">
        <v>427</v>
      </c>
      <c r="G50" t="s">
        <v>428</v>
      </c>
      <c r="H50">
        <v>345.622</v>
      </c>
      <c r="I50" t="s">
        <v>429</v>
      </c>
      <c r="J50">
        <v>0.000352</v>
      </c>
      <c r="K50" t="s">
        <v>71</v>
      </c>
      <c r="L50" t="s">
        <v>430</v>
      </c>
      <c r="M50">
        <v>253.193474</v>
      </c>
      <c r="N50" t="s">
        <v>71</v>
      </c>
      <c r="O50" t="s">
        <v>431</v>
      </c>
      <c r="P50">
        <v>0.000606</v>
      </c>
      <c r="Q50" t="s">
        <v>71</v>
      </c>
      <c r="R50" t="s">
        <v>70</v>
      </c>
      <c r="S50">
        <v>1.091762</v>
      </c>
      <c r="T50" t="s">
        <v>71</v>
      </c>
      <c r="U50" t="s">
        <v>72</v>
      </c>
      <c r="V50">
        <v>0</v>
      </c>
      <c r="W50" t="s">
        <v>71</v>
      </c>
      <c r="X50" t="s">
        <v>73</v>
      </c>
      <c r="Y50">
        <v>0</v>
      </c>
      <c r="Z50" t="s">
        <v>71</v>
      </c>
      <c r="AA50" t="s">
        <v>446</v>
      </c>
      <c r="AB50">
        <v>0</v>
      </c>
      <c r="AC50" t="s">
        <v>71</v>
      </c>
      <c r="AD50" t="s">
        <v>74</v>
      </c>
      <c r="AE50">
        <v>0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500</v>
      </c>
      <c r="AO50" t="s">
        <v>441</v>
      </c>
      <c r="AP50">
        <v>20</v>
      </c>
      <c r="AQ50" t="s">
        <v>442</v>
      </c>
      <c r="AR50">
        <v>50</v>
      </c>
      <c r="AS50" t="s">
        <v>1238</v>
      </c>
    </row>
    <row r="51" spans="1:45">
      <c r="A51">
        <v>540</v>
      </c>
      <c r="B51" t="s">
        <v>425</v>
      </c>
      <c r="C51">
        <v>4</v>
      </c>
      <c r="D51" t="s">
        <v>426</v>
      </c>
      <c r="E51">
        <v>530</v>
      </c>
      <c r="F51" t="s">
        <v>427</v>
      </c>
      <c r="G51" t="s">
        <v>428</v>
      </c>
      <c r="H51">
        <v>106.024</v>
      </c>
      <c r="I51" t="s">
        <v>429</v>
      </c>
      <c r="J51">
        <v>0.000367</v>
      </c>
      <c r="K51" t="s">
        <v>71</v>
      </c>
      <c r="L51" t="s">
        <v>430</v>
      </c>
      <c r="M51">
        <v>257.119165</v>
      </c>
      <c r="N51" t="s">
        <v>71</v>
      </c>
      <c r="O51" t="s">
        <v>431</v>
      </c>
      <c r="P51">
        <v>0.000624</v>
      </c>
      <c r="Q51" t="s">
        <v>71</v>
      </c>
      <c r="R51" t="s">
        <v>70</v>
      </c>
      <c r="S51">
        <v>1.020455</v>
      </c>
      <c r="T51" t="s">
        <v>71</v>
      </c>
      <c r="U51" t="s">
        <v>72</v>
      </c>
      <c r="V51">
        <v>0</v>
      </c>
      <c r="W51" t="s">
        <v>71</v>
      </c>
      <c r="X51" t="s">
        <v>73</v>
      </c>
      <c r="Y51">
        <v>0</v>
      </c>
      <c r="Z51" t="s">
        <v>71</v>
      </c>
      <c r="AA51" t="s">
        <v>446</v>
      </c>
      <c r="AB51">
        <v>0</v>
      </c>
      <c r="AC51" t="s">
        <v>71</v>
      </c>
      <c r="AD51" t="s">
        <v>74</v>
      </c>
      <c r="AE51">
        <v>0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500</v>
      </c>
      <c r="AO51" t="s">
        <v>441</v>
      </c>
      <c r="AP51">
        <v>20</v>
      </c>
      <c r="AQ51" t="s">
        <v>442</v>
      </c>
      <c r="AR51">
        <v>50</v>
      </c>
      <c r="AS51" t="s">
        <v>1238</v>
      </c>
    </row>
    <row r="52" spans="1:45">
      <c r="A52">
        <v>539</v>
      </c>
      <c r="B52" t="s">
        <v>425</v>
      </c>
      <c r="C52">
        <v>4</v>
      </c>
      <c r="D52" t="s">
        <v>426</v>
      </c>
      <c r="E52">
        <v>530</v>
      </c>
      <c r="F52" t="s">
        <v>427</v>
      </c>
      <c r="G52" t="s">
        <v>428</v>
      </c>
      <c r="H52">
        <v>2.21</v>
      </c>
      <c r="I52" t="s">
        <v>429</v>
      </c>
      <c r="J52">
        <v>0.000369</v>
      </c>
      <c r="K52" t="s">
        <v>71</v>
      </c>
      <c r="L52" t="s">
        <v>430</v>
      </c>
      <c r="M52">
        <v>291.174936</v>
      </c>
      <c r="N52" t="s">
        <v>71</v>
      </c>
      <c r="O52" t="s">
        <v>431</v>
      </c>
      <c r="P52">
        <v>0.00066</v>
      </c>
      <c r="Q52" t="s">
        <v>71</v>
      </c>
      <c r="R52" t="s">
        <v>70</v>
      </c>
      <c r="S52">
        <v>1.07023</v>
      </c>
      <c r="T52" t="s">
        <v>71</v>
      </c>
      <c r="U52" t="s">
        <v>72</v>
      </c>
      <c r="V52">
        <v>0</v>
      </c>
      <c r="W52" t="s">
        <v>71</v>
      </c>
      <c r="X52" t="s">
        <v>73</v>
      </c>
      <c r="Y52">
        <v>0</v>
      </c>
      <c r="Z52" t="s">
        <v>71</v>
      </c>
      <c r="AA52" t="s">
        <v>446</v>
      </c>
      <c r="AB52">
        <v>0</v>
      </c>
      <c r="AC52" t="s">
        <v>71</v>
      </c>
      <c r="AD52" t="s">
        <v>74</v>
      </c>
      <c r="AE52">
        <v>0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500</v>
      </c>
      <c r="AO52" t="s">
        <v>441</v>
      </c>
      <c r="AP52">
        <v>20</v>
      </c>
      <c r="AQ52" t="s">
        <v>442</v>
      </c>
      <c r="AR52">
        <v>50</v>
      </c>
      <c r="AS52" t="s">
        <v>1238</v>
      </c>
    </row>
    <row r="53" spans="1:45">
      <c r="A53">
        <v>538</v>
      </c>
      <c r="B53" t="s">
        <v>425</v>
      </c>
      <c r="C53">
        <v>4</v>
      </c>
      <c r="D53" t="s">
        <v>426</v>
      </c>
      <c r="E53">
        <v>530</v>
      </c>
      <c r="F53" t="s">
        <v>427</v>
      </c>
      <c r="G53" t="s">
        <v>428</v>
      </c>
      <c r="H53">
        <v>0.034</v>
      </c>
      <c r="I53" t="s">
        <v>429</v>
      </c>
      <c r="J53">
        <v>0.000398</v>
      </c>
      <c r="K53" t="s">
        <v>71</v>
      </c>
      <c r="L53" t="s">
        <v>430</v>
      </c>
      <c r="M53">
        <v>302.378882</v>
      </c>
      <c r="N53" t="s">
        <v>71</v>
      </c>
      <c r="O53" t="s">
        <v>431</v>
      </c>
      <c r="P53">
        <v>0.0007</v>
      </c>
      <c r="Q53" t="s">
        <v>71</v>
      </c>
      <c r="R53" t="s">
        <v>70</v>
      </c>
      <c r="S53">
        <v>0.997044</v>
      </c>
      <c r="T53" t="s">
        <v>71</v>
      </c>
      <c r="U53" t="s">
        <v>72</v>
      </c>
      <c r="V53">
        <v>0</v>
      </c>
      <c r="W53" t="s">
        <v>71</v>
      </c>
      <c r="X53" t="s">
        <v>73</v>
      </c>
      <c r="Y53">
        <v>0</v>
      </c>
      <c r="Z53" t="s">
        <v>71</v>
      </c>
      <c r="AA53" t="s">
        <v>446</v>
      </c>
      <c r="AB53">
        <v>0</v>
      </c>
      <c r="AC53" t="s">
        <v>71</v>
      </c>
      <c r="AD53" t="s">
        <v>74</v>
      </c>
      <c r="AE53">
        <v>0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500</v>
      </c>
      <c r="AO53" t="s">
        <v>441</v>
      </c>
      <c r="AP53">
        <v>20</v>
      </c>
      <c r="AQ53" t="s">
        <v>442</v>
      </c>
      <c r="AR53">
        <v>50</v>
      </c>
      <c r="AS53" t="s">
        <v>1238</v>
      </c>
    </row>
    <row r="54" spans="1:45">
      <c r="A54">
        <v>537</v>
      </c>
      <c r="B54" t="s">
        <v>425</v>
      </c>
      <c r="C54">
        <v>4</v>
      </c>
      <c r="D54" t="s">
        <v>426</v>
      </c>
      <c r="E54">
        <v>530</v>
      </c>
      <c r="F54" t="s">
        <v>427</v>
      </c>
      <c r="G54" t="s">
        <v>428</v>
      </c>
      <c r="H54">
        <v>0.034</v>
      </c>
      <c r="I54" t="s">
        <v>429</v>
      </c>
      <c r="J54">
        <v>0.000397</v>
      </c>
      <c r="K54" t="s">
        <v>71</v>
      </c>
      <c r="L54" t="s">
        <v>430</v>
      </c>
      <c r="M54">
        <v>286.750064</v>
      </c>
      <c r="N54" t="s">
        <v>71</v>
      </c>
      <c r="O54" t="s">
        <v>431</v>
      </c>
      <c r="P54">
        <v>0.000684</v>
      </c>
      <c r="Q54" t="s">
        <v>71</v>
      </c>
      <c r="R54" t="s">
        <v>70</v>
      </c>
      <c r="S54">
        <v>0.95508</v>
      </c>
      <c r="T54" t="s">
        <v>71</v>
      </c>
      <c r="U54" t="s">
        <v>72</v>
      </c>
      <c r="V54">
        <v>0</v>
      </c>
      <c r="W54" t="s">
        <v>71</v>
      </c>
      <c r="X54" t="s">
        <v>73</v>
      </c>
      <c r="Y54">
        <v>0</v>
      </c>
      <c r="Z54" t="s">
        <v>71</v>
      </c>
      <c r="AA54" t="s">
        <v>446</v>
      </c>
      <c r="AB54">
        <v>0</v>
      </c>
      <c r="AC54" t="s">
        <v>71</v>
      </c>
      <c r="AD54" t="s">
        <v>74</v>
      </c>
      <c r="AE54">
        <v>0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500</v>
      </c>
      <c r="AO54" t="s">
        <v>441</v>
      </c>
      <c r="AP54">
        <v>20</v>
      </c>
      <c r="AQ54" t="s">
        <v>442</v>
      </c>
      <c r="AR54">
        <v>50</v>
      </c>
      <c r="AS54" t="s">
        <v>1238</v>
      </c>
    </row>
    <row r="55" spans="1:45">
      <c r="A55">
        <v>537</v>
      </c>
      <c r="B55" t="s">
        <v>425</v>
      </c>
      <c r="C55">
        <v>4</v>
      </c>
      <c r="D55" t="s">
        <v>426</v>
      </c>
      <c r="E55">
        <v>530</v>
      </c>
      <c r="F55" t="s">
        <v>427</v>
      </c>
      <c r="G55" t="s">
        <v>428</v>
      </c>
      <c r="H55">
        <v>0.034</v>
      </c>
      <c r="I55" t="s">
        <v>429</v>
      </c>
      <c r="J55">
        <v>0.000398</v>
      </c>
      <c r="K55" t="s">
        <v>71</v>
      </c>
      <c r="L55" t="s">
        <v>430</v>
      </c>
      <c r="M55">
        <v>297.432027</v>
      </c>
      <c r="N55" t="s">
        <v>71</v>
      </c>
      <c r="O55" t="s">
        <v>431</v>
      </c>
      <c r="P55">
        <v>0.000696</v>
      </c>
      <c r="Q55" t="s">
        <v>71</v>
      </c>
      <c r="R55" t="s">
        <v>70</v>
      </c>
      <c r="S55">
        <v>1.010829</v>
      </c>
      <c r="T55" t="s">
        <v>71</v>
      </c>
      <c r="U55" t="s">
        <v>72</v>
      </c>
      <c r="V55">
        <v>0</v>
      </c>
      <c r="W55" t="s">
        <v>71</v>
      </c>
      <c r="X55" t="s">
        <v>73</v>
      </c>
      <c r="Y55">
        <v>0</v>
      </c>
      <c r="Z55" t="s">
        <v>71</v>
      </c>
      <c r="AA55" t="s">
        <v>446</v>
      </c>
      <c r="AB55">
        <v>0</v>
      </c>
      <c r="AC55" t="s">
        <v>71</v>
      </c>
      <c r="AD55" t="s">
        <v>74</v>
      </c>
      <c r="AE55">
        <v>0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500</v>
      </c>
      <c r="AO55" t="s">
        <v>441</v>
      </c>
      <c r="AP55">
        <v>20</v>
      </c>
      <c r="AQ55" t="s">
        <v>442</v>
      </c>
      <c r="AR55">
        <v>50</v>
      </c>
      <c r="AS55" t="s">
        <v>1238</v>
      </c>
    </row>
    <row r="56" spans="1:45">
      <c r="A56">
        <v>536</v>
      </c>
      <c r="B56" t="s">
        <v>425</v>
      </c>
      <c r="C56">
        <v>4</v>
      </c>
      <c r="D56" t="s">
        <v>426</v>
      </c>
      <c r="E56">
        <v>530</v>
      </c>
      <c r="F56" t="s">
        <v>427</v>
      </c>
      <c r="G56" t="s">
        <v>428</v>
      </c>
      <c r="H56">
        <v>2.21</v>
      </c>
      <c r="I56" t="s">
        <v>429</v>
      </c>
      <c r="J56">
        <v>0.000379</v>
      </c>
      <c r="K56" t="s">
        <v>71</v>
      </c>
      <c r="L56" t="s">
        <v>430</v>
      </c>
      <c r="M56">
        <v>280.814236</v>
      </c>
      <c r="N56" t="s">
        <v>71</v>
      </c>
      <c r="O56" t="s">
        <v>431</v>
      </c>
      <c r="P56">
        <v>0.00066</v>
      </c>
      <c r="Q56" t="s">
        <v>71</v>
      </c>
      <c r="R56" t="s">
        <v>70</v>
      </c>
      <c r="S56">
        <v>1.015936</v>
      </c>
      <c r="T56" t="s">
        <v>71</v>
      </c>
      <c r="U56" t="s">
        <v>72</v>
      </c>
      <c r="V56">
        <v>0</v>
      </c>
      <c r="W56" t="s">
        <v>71</v>
      </c>
      <c r="X56" t="s">
        <v>73</v>
      </c>
      <c r="Y56">
        <v>0</v>
      </c>
      <c r="Z56" t="s">
        <v>71</v>
      </c>
      <c r="AA56" t="s">
        <v>446</v>
      </c>
      <c r="AB56">
        <v>0</v>
      </c>
      <c r="AC56" t="s">
        <v>71</v>
      </c>
      <c r="AD56" t="s">
        <v>74</v>
      </c>
      <c r="AE56">
        <v>0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500</v>
      </c>
      <c r="AO56" t="s">
        <v>441</v>
      </c>
      <c r="AP56">
        <v>20</v>
      </c>
      <c r="AQ56" t="s">
        <v>442</v>
      </c>
      <c r="AR56">
        <v>50</v>
      </c>
      <c r="AS56" t="s">
        <v>1238</v>
      </c>
    </row>
    <row r="57" spans="1:45">
      <c r="A57">
        <v>535</v>
      </c>
      <c r="B57" t="s">
        <v>425</v>
      </c>
      <c r="C57">
        <v>4</v>
      </c>
      <c r="D57" t="s">
        <v>426</v>
      </c>
      <c r="E57">
        <v>530</v>
      </c>
      <c r="F57" t="s">
        <v>427</v>
      </c>
      <c r="G57" t="s">
        <v>428</v>
      </c>
      <c r="H57">
        <v>701.468</v>
      </c>
      <c r="I57" t="s">
        <v>429</v>
      </c>
      <c r="J57">
        <v>0.000373</v>
      </c>
      <c r="K57" t="s">
        <v>71</v>
      </c>
      <c r="L57" t="s">
        <v>430</v>
      </c>
      <c r="M57">
        <v>235.230229</v>
      </c>
      <c r="N57" t="s">
        <v>71</v>
      </c>
      <c r="O57" t="s">
        <v>431</v>
      </c>
      <c r="P57">
        <v>0.000609</v>
      </c>
      <c r="Q57" t="s">
        <v>71</v>
      </c>
      <c r="R57" t="s">
        <v>70</v>
      </c>
      <c r="S57">
        <v>1.183418</v>
      </c>
      <c r="T57" t="s">
        <v>71</v>
      </c>
      <c r="U57" t="s">
        <v>72</v>
      </c>
      <c r="V57">
        <v>0</v>
      </c>
      <c r="W57" t="s">
        <v>71</v>
      </c>
      <c r="X57" t="s">
        <v>73</v>
      </c>
      <c r="Y57">
        <v>0</v>
      </c>
      <c r="Z57" t="s">
        <v>71</v>
      </c>
      <c r="AA57" t="s">
        <v>446</v>
      </c>
      <c r="AB57">
        <v>0</v>
      </c>
      <c r="AC57" t="s">
        <v>71</v>
      </c>
      <c r="AD57" t="s">
        <v>74</v>
      </c>
      <c r="AE57">
        <v>0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500</v>
      </c>
      <c r="AO57" t="s">
        <v>441</v>
      </c>
      <c r="AP57">
        <v>20</v>
      </c>
      <c r="AQ57" t="s">
        <v>442</v>
      </c>
      <c r="AR57">
        <v>50</v>
      </c>
      <c r="AS57" t="s">
        <v>1238</v>
      </c>
    </row>
    <row r="58" spans="1:45">
      <c r="A58">
        <v>534</v>
      </c>
      <c r="B58" t="s">
        <v>425</v>
      </c>
      <c r="C58">
        <v>4</v>
      </c>
      <c r="D58" t="s">
        <v>426</v>
      </c>
      <c r="E58">
        <v>303</v>
      </c>
      <c r="F58" t="s">
        <v>427</v>
      </c>
      <c r="G58" t="s">
        <v>428</v>
      </c>
      <c r="H58">
        <v>5.684</v>
      </c>
      <c r="I58" t="s">
        <v>429</v>
      </c>
      <c r="J58">
        <v>0.000362</v>
      </c>
      <c r="K58" t="s">
        <v>71</v>
      </c>
      <c r="L58" t="s">
        <v>430</v>
      </c>
      <c r="M58">
        <v>178.428821</v>
      </c>
      <c r="N58" t="s">
        <v>71</v>
      </c>
      <c r="O58" t="s">
        <v>431</v>
      </c>
      <c r="P58">
        <v>0.00054</v>
      </c>
      <c r="Q58" t="s">
        <v>71</v>
      </c>
      <c r="R58" t="s">
        <v>70</v>
      </c>
      <c r="S58">
        <v>1.030737</v>
      </c>
      <c r="T58" t="s">
        <v>71</v>
      </c>
      <c r="U58" t="s">
        <v>72</v>
      </c>
      <c r="V58">
        <v>0</v>
      </c>
      <c r="W58" t="s">
        <v>71</v>
      </c>
      <c r="X58" t="s">
        <v>73</v>
      </c>
      <c r="Y58">
        <v>0</v>
      </c>
      <c r="Z58" t="s">
        <v>71</v>
      </c>
      <c r="AA58" t="s">
        <v>446</v>
      </c>
      <c r="AB58">
        <v>0</v>
      </c>
      <c r="AC58" t="s">
        <v>71</v>
      </c>
      <c r="AD58" t="s">
        <v>74</v>
      </c>
      <c r="AE58">
        <v>0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500</v>
      </c>
      <c r="AO58" t="s">
        <v>441</v>
      </c>
      <c r="AP58">
        <v>20</v>
      </c>
      <c r="AQ58" t="s">
        <v>442</v>
      </c>
      <c r="AR58">
        <v>20</v>
      </c>
      <c r="AS58" t="s">
        <v>1238</v>
      </c>
    </row>
    <row r="59" spans="1:45">
      <c r="A59">
        <v>534</v>
      </c>
      <c r="B59" t="s">
        <v>425</v>
      </c>
      <c r="C59">
        <v>4</v>
      </c>
      <c r="D59" t="s">
        <v>426</v>
      </c>
      <c r="E59">
        <v>303</v>
      </c>
      <c r="F59" t="s">
        <v>427</v>
      </c>
      <c r="G59" t="s">
        <v>428</v>
      </c>
      <c r="H59">
        <v>5.202</v>
      </c>
      <c r="I59" t="s">
        <v>429</v>
      </c>
      <c r="J59">
        <v>0.000372</v>
      </c>
      <c r="K59" t="s">
        <v>71</v>
      </c>
      <c r="L59" t="s">
        <v>430</v>
      </c>
      <c r="M59">
        <v>201.067632</v>
      </c>
      <c r="N59" t="s">
        <v>71</v>
      </c>
      <c r="O59" t="s">
        <v>431</v>
      </c>
      <c r="P59">
        <v>0.000573</v>
      </c>
      <c r="Q59" t="s">
        <v>71</v>
      </c>
      <c r="R59" t="s">
        <v>70</v>
      </c>
      <c r="S59">
        <v>1.143492</v>
      </c>
      <c r="T59" t="s">
        <v>71</v>
      </c>
      <c r="U59" t="s">
        <v>72</v>
      </c>
      <c r="V59">
        <v>0</v>
      </c>
      <c r="W59" t="s">
        <v>71</v>
      </c>
      <c r="X59" t="s">
        <v>73</v>
      </c>
      <c r="Y59">
        <v>0</v>
      </c>
      <c r="Z59" t="s">
        <v>71</v>
      </c>
      <c r="AA59" t="s">
        <v>446</v>
      </c>
      <c r="AB59">
        <v>0</v>
      </c>
      <c r="AC59" t="s">
        <v>71</v>
      </c>
      <c r="AD59" t="s">
        <v>74</v>
      </c>
      <c r="AE59">
        <v>0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500</v>
      </c>
      <c r="AO59" t="s">
        <v>441</v>
      </c>
      <c r="AP59">
        <v>20</v>
      </c>
      <c r="AQ59" t="s">
        <v>442</v>
      </c>
      <c r="AR59">
        <v>20</v>
      </c>
      <c r="AS59" t="s">
        <v>1238</v>
      </c>
    </row>
    <row r="60" spans="1:45">
      <c r="A60">
        <v>533</v>
      </c>
      <c r="B60" t="s">
        <v>425</v>
      </c>
      <c r="C60">
        <v>4</v>
      </c>
      <c r="D60" t="s">
        <v>426</v>
      </c>
      <c r="E60">
        <v>379</v>
      </c>
      <c r="F60" t="s">
        <v>427</v>
      </c>
      <c r="G60" t="s">
        <v>428</v>
      </c>
      <c r="H60">
        <v>260.414</v>
      </c>
      <c r="I60" t="s">
        <v>429</v>
      </c>
      <c r="J60">
        <v>0.000383</v>
      </c>
      <c r="K60" t="s">
        <v>71</v>
      </c>
      <c r="L60" t="s">
        <v>430</v>
      </c>
      <c r="M60">
        <v>196.234383</v>
      </c>
      <c r="N60" t="s">
        <v>71</v>
      </c>
      <c r="O60" t="s">
        <v>431</v>
      </c>
      <c r="P60">
        <v>0.000579</v>
      </c>
      <c r="Q60" t="s">
        <v>71</v>
      </c>
      <c r="R60" t="s">
        <v>70</v>
      </c>
      <c r="S60">
        <v>0.903769</v>
      </c>
      <c r="T60" t="s">
        <v>71</v>
      </c>
      <c r="U60" t="s">
        <v>72</v>
      </c>
      <c r="V60">
        <v>0</v>
      </c>
      <c r="W60" t="s">
        <v>71</v>
      </c>
      <c r="X60" t="s">
        <v>73</v>
      </c>
      <c r="Y60">
        <v>0</v>
      </c>
      <c r="Z60" t="s">
        <v>71</v>
      </c>
      <c r="AA60" t="s">
        <v>446</v>
      </c>
      <c r="AB60">
        <v>0</v>
      </c>
      <c r="AC60" t="s">
        <v>71</v>
      </c>
      <c r="AD60" t="s">
        <v>74</v>
      </c>
      <c r="AE60">
        <v>0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500</v>
      </c>
      <c r="AO60" t="s">
        <v>441</v>
      </c>
      <c r="AP60">
        <v>20</v>
      </c>
      <c r="AQ60" t="s">
        <v>442</v>
      </c>
      <c r="AR60">
        <v>30</v>
      </c>
      <c r="AS60" t="s">
        <v>1238</v>
      </c>
    </row>
    <row r="61" spans="1:45">
      <c r="A61">
        <v>532</v>
      </c>
      <c r="B61" t="s">
        <v>425</v>
      </c>
      <c r="C61">
        <v>4</v>
      </c>
      <c r="D61" t="s">
        <v>426</v>
      </c>
      <c r="E61">
        <v>907</v>
      </c>
      <c r="F61" t="s">
        <v>427</v>
      </c>
      <c r="G61" t="s">
        <v>428</v>
      </c>
      <c r="H61">
        <v>302.246</v>
      </c>
      <c r="I61" t="s">
        <v>429</v>
      </c>
      <c r="J61">
        <v>0.000418</v>
      </c>
      <c r="K61" t="s">
        <v>71</v>
      </c>
      <c r="L61" t="s">
        <v>430</v>
      </c>
      <c r="M61">
        <v>379.040496</v>
      </c>
      <c r="N61" t="s">
        <v>71</v>
      </c>
      <c r="O61" t="s">
        <v>431</v>
      </c>
      <c r="P61">
        <v>0.000797</v>
      </c>
      <c r="Q61" t="s">
        <v>71</v>
      </c>
      <c r="R61" t="s">
        <v>70</v>
      </c>
      <c r="S61">
        <v>1.348155</v>
      </c>
      <c r="T61" t="s">
        <v>71</v>
      </c>
      <c r="U61" t="s">
        <v>72</v>
      </c>
      <c r="V61">
        <v>0</v>
      </c>
      <c r="W61" t="s">
        <v>71</v>
      </c>
      <c r="X61" t="s">
        <v>73</v>
      </c>
      <c r="Y61">
        <v>0</v>
      </c>
      <c r="Z61" t="s">
        <v>71</v>
      </c>
      <c r="AA61" t="s">
        <v>446</v>
      </c>
      <c r="AB61">
        <v>0</v>
      </c>
      <c r="AC61" t="s">
        <v>71</v>
      </c>
      <c r="AD61" t="s">
        <v>74</v>
      </c>
      <c r="AE61">
        <v>0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500</v>
      </c>
      <c r="AO61" t="s">
        <v>441</v>
      </c>
      <c r="AP61">
        <v>20</v>
      </c>
      <c r="AQ61" t="s">
        <v>442</v>
      </c>
      <c r="AR61">
        <v>100</v>
      </c>
      <c r="AS61" t="s">
        <v>1238</v>
      </c>
    </row>
    <row r="62" spans="1:45">
      <c r="A62">
        <v>531</v>
      </c>
      <c r="B62" t="s">
        <v>425</v>
      </c>
      <c r="C62">
        <v>4</v>
      </c>
      <c r="D62" t="s">
        <v>426</v>
      </c>
      <c r="E62">
        <v>2418</v>
      </c>
      <c r="F62" t="s">
        <v>427</v>
      </c>
      <c r="G62" t="s">
        <v>428</v>
      </c>
      <c r="H62">
        <v>174.986</v>
      </c>
      <c r="I62" t="s">
        <v>429</v>
      </c>
      <c r="J62">
        <v>0.000662</v>
      </c>
      <c r="K62" t="s">
        <v>71</v>
      </c>
      <c r="L62" t="s">
        <v>430</v>
      </c>
      <c r="M62">
        <v>797.60755</v>
      </c>
      <c r="N62" t="s">
        <v>71</v>
      </c>
      <c r="O62" t="s">
        <v>431</v>
      </c>
      <c r="P62">
        <v>0.00146</v>
      </c>
      <c r="Q62" t="s">
        <v>71</v>
      </c>
      <c r="R62" t="s">
        <v>70</v>
      </c>
      <c r="S62">
        <v>3.286044</v>
      </c>
      <c r="T62" t="s">
        <v>71</v>
      </c>
      <c r="U62" t="s">
        <v>72</v>
      </c>
      <c r="V62">
        <v>0</v>
      </c>
      <c r="W62" t="s">
        <v>71</v>
      </c>
      <c r="X62" t="s">
        <v>73</v>
      </c>
      <c r="Y62">
        <v>0</v>
      </c>
      <c r="Z62" t="s">
        <v>71</v>
      </c>
      <c r="AA62" t="s">
        <v>446</v>
      </c>
      <c r="AB62">
        <v>0</v>
      </c>
      <c r="AC62" t="s">
        <v>71</v>
      </c>
      <c r="AD62" t="s">
        <v>74</v>
      </c>
      <c r="AE62">
        <v>0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500</v>
      </c>
      <c r="AO62" t="s">
        <v>441</v>
      </c>
      <c r="AP62">
        <v>20</v>
      </c>
      <c r="AQ62" t="s">
        <v>442</v>
      </c>
      <c r="AR62">
        <v>300</v>
      </c>
      <c r="AS62" t="s">
        <v>1238</v>
      </c>
    </row>
    <row r="63" spans="1:45">
      <c r="A63">
        <v>530</v>
      </c>
      <c r="B63" t="s">
        <v>425</v>
      </c>
      <c r="C63">
        <v>4</v>
      </c>
      <c r="D63" t="s">
        <v>426</v>
      </c>
      <c r="E63">
        <v>3928</v>
      </c>
      <c r="F63" t="s">
        <v>427</v>
      </c>
      <c r="G63" t="s">
        <v>428</v>
      </c>
      <c r="H63">
        <v>212.212</v>
      </c>
      <c r="I63" t="s">
        <v>429</v>
      </c>
      <c r="J63">
        <v>0.000796</v>
      </c>
      <c r="K63" t="s">
        <v>71</v>
      </c>
      <c r="L63" t="s">
        <v>430</v>
      </c>
      <c r="M63">
        <v>1150.029923</v>
      </c>
      <c r="N63" t="s">
        <v>71</v>
      </c>
      <c r="O63" t="s">
        <v>431</v>
      </c>
      <c r="P63">
        <v>0.001946</v>
      </c>
      <c r="Q63" t="s">
        <v>71</v>
      </c>
      <c r="R63" t="s">
        <v>70</v>
      </c>
      <c r="S63">
        <v>5.171401</v>
      </c>
      <c r="T63" t="s">
        <v>71</v>
      </c>
      <c r="U63" t="s">
        <v>72</v>
      </c>
      <c r="V63">
        <v>0</v>
      </c>
      <c r="W63" t="s">
        <v>71</v>
      </c>
      <c r="X63" t="s">
        <v>73</v>
      </c>
      <c r="Y63">
        <v>0</v>
      </c>
      <c r="Z63" t="s">
        <v>71</v>
      </c>
      <c r="AA63" t="s">
        <v>446</v>
      </c>
      <c r="AB63">
        <v>0</v>
      </c>
      <c r="AC63" t="s">
        <v>71</v>
      </c>
      <c r="AD63" t="s">
        <v>74</v>
      </c>
      <c r="AE63">
        <v>0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500</v>
      </c>
      <c r="AO63" t="s">
        <v>441</v>
      </c>
      <c r="AP63">
        <v>20</v>
      </c>
      <c r="AQ63" t="s">
        <v>442</v>
      </c>
      <c r="AR63">
        <v>500</v>
      </c>
      <c r="AS63" t="s">
        <v>1238</v>
      </c>
    </row>
    <row r="64" spans="1:45">
      <c r="A64">
        <v>529</v>
      </c>
      <c r="B64" t="s">
        <v>425</v>
      </c>
      <c r="C64">
        <v>4</v>
      </c>
      <c r="D64" t="s">
        <v>426</v>
      </c>
      <c r="E64">
        <v>5439</v>
      </c>
      <c r="F64" t="s">
        <v>427</v>
      </c>
      <c r="G64" t="s">
        <v>428</v>
      </c>
      <c r="H64">
        <v>194.726</v>
      </c>
      <c r="I64" t="s">
        <v>429</v>
      </c>
      <c r="J64">
        <v>0.001004</v>
      </c>
      <c r="K64" t="s">
        <v>71</v>
      </c>
      <c r="L64" t="s">
        <v>430</v>
      </c>
      <c r="M64">
        <v>1485.882272</v>
      </c>
      <c r="N64" t="s">
        <v>71</v>
      </c>
      <c r="O64" t="s">
        <v>431</v>
      </c>
      <c r="P64">
        <v>0.00249</v>
      </c>
      <c r="Q64" t="s">
        <v>71</v>
      </c>
      <c r="R64" t="s">
        <v>70</v>
      </c>
      <c r="S64">
        <v>7.089141</v>
      </c>
      <c r="T64" t="s">
        <v>71</v>
      </c>
      <c r="U64" t="s">
        <v>72</v>
      </c>
      <c r="V64">
        <v>0</v>
      </c>
      <c r="W64" t="s">
        <v>71</v>
      </c>
      <c r="X64" t="s">
        <v>73</v>
      </c>
      <c r="Y64">
        <v>0</v>
      </c>
      <c r="Z64" t="s">
        <v>71</v>
      </c>
      <c r="AA64" t="s">
        <v>446</v>
      </c>
      <c r="AB64">
        <v>0</v>
      </c>
      <c r="AC64" t="s">
        <v>71</v>
      </c>
      <c r="AD64" t="s">
        <v>74</v>
      </c>
      <c r="AE64">
        <v>0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500</v>
      </c>
      <c r="AO64" t="s">
        <v>441</v>
      </c>
      <c r="AP64">
        <v>20</v>
      </c>
      <c r="AQ64" t="s">
        <v>442</v>
      </c>
      <c r="AR64">
        <v>700</v>
      </c>
      <c r="AS64" t="s">
        <v>1238</v>
      </c>
    </row>
    <row r="65" spans="1:45">
      <c r="A65">
        <v>528</v>
      </c>
      <c r="B65" t="s">
        <v>425</v>
      </c>
      <c r="C65">
        <v>4</v>
      </c>
      <c r="D65" t="s">
        <v>426</v>
      </c>
      <c r="E65">
        <v>6949</v>
      </c>
      <c r="F65" t="s">
        <v>427</v>
      </c>
      <c r="G65" t="s">
        <v>428</v>
      </c>
      <c r="H65">
        <v>144.53</v>
      </c>
      <c r="I65" t="s">
        <v>429</v>
      </c>
      <c r="J65">
        <v>0.00143</v>
      </c>
      <c r="K65" t="s">
        <v>71</v>
      </c>
      <c r="L65" t="s">
        <v>430</v>
      </c>
      <c r="M65">
        <v>1815.893325</v>
      </c>
      <c r="N65" t="s">
        <v>71</v>
      </c>
      <c r="O65" t="s">
        <v>431</v>
      </c>
      <c r="P65">
        <v>0.003246</v>
      </c>
      <c r="Q65" t="s">
        <v>71</v>
      </c>
      <c r="R65" t="s">
        <v>70</v>
      </c>
      <c r="S65">
        <v>9.213506</v>
      </c>
      <c r="T65" t="s">
        <v>71</v>
      </c>
      <c r="U65" t="s">
        <v>72</v>
      </c>
      <c r="V65">
        <v>0</v>
      </c>
      <c r="W65" t="s">
        <v>71</v>
      </c>
      <c r="X65" t="s">
        <v>73</v>
      </c>
      <c r="Y65">
        <v>0</v>
      </c>
      <c r="Z65" t="s">
        <v>71</v>
      </c>
      <c r="AA65" t="s">
        <v>446</v>
      </c>
      <c r="AB65">
        <v>0</v>
      </c>
      <c r="AC65" t="s">
        <v>71</v>
      </c>
      <c r="AD65" t="s">
        <v>74</v>
      </c>
      <c r="AE65">
        <v>0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500</v>
      </c>
      <c r="AO65" t="s">
        <v>441</v>
      </c>
      <c r="AP65">
        <v>20</v>
      </c>
      <c r="AQ65" t="s">
        <v>442</v>
      </c>
      <c r="AR65">
        <v>900</v>
      </c>
      <c r="AS65" t="s">
        <v>1238</v>
      </c>
    </row>
    <row r="66" spans="1:45">
      <c r="A66">
        <v>527</v>
      </c>
      <c r="B66" t="s">
        <v>425</v>
      </c>
      <c r="C66">
        <v>4</v>
      </c>
      <c r="D66" t="s">
        <v>426</v>
      </c>
      <c r="E66">
        <v>37913</v>
      </c>
      <c r="F66" t="s">
        <v>427</v>
      </c>
      <c r="G66" t="s">
        <v>428</v>
      </c>
      <c r="H66">
        <v>283.598</v>
      </c>
      <c r="I66" t="s">
        <v>429</v>
      </c>
      <c r="J66">
        <v>0.001846</v>
      </c>
      <c r="K66" t="s">
        <v>71</v>
      </c>
      <c r="L66" t="s">
        <v>430</v>
      </c>
      <c r="M66">
        <v>7899.680484</v>
      </c>
      <c r="N66" t="s">
        <v>71</v>
      </c>
      <c r="O66" t="s">
        <v>431</v>
      </c>
      <c r="P66">
        <v>0.009746</v>
      </c>
      <c r="Q66" t="s">
        <v>71</v>
      </c>
      <c r="R66" t="s">
        <v>70</v>
      </c>
      <c r="S66">
        <v>47.054804</v>
      </c>
      <c r="T66" t="s">
        <v>71</v>
      </c>
      <c r="U66" t="s">
        <v>72</v>
      </c>
      <c r="V66">
        <v>0</v>
      </c>
      <c r="W66" t="s">
        <v>71</v>
      </c>
      <c r="X66" t="s">
        <v>73</v>
      </c>
      <c r="Y66">
        <v>0</v>
      </c>
      <c r="Z66" t="s">
        <v>71</v>
      </c>
      <c r="AA66" t="s">
        <v>446</v>
      </c>
      <c r="AB66">
        <v>0</v>
      </c>
      <c r="AC66" t="s">
        <v>71</v>
      </c>
      <c r="AD66" t="s">
        <v>74</v>
      </c>
      <c r="AE66">
        <v>0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500</v>
      </c>
      <c r="AO66" t="s">
        <v>441</v>
      </c>
      <c r="AP66">
        <v>20</v>
      </c>
      <c r="AQ66" t="s">
        <v>442</v>
      </c>
      <c r="AR66">
        <v>5000</v>
      </c>
      <c r="AS66" t="s">
        <v>1238</v>
      </c>
    </row>
    <row r="67" spans="1:45">
      <c r="A67">
        <v>527</v>
      </c>
      <c r="B67" t="s">
        <v>425</v>
      </c>
      <c r="C67">
        <v>4</v>
      </c>
      <c r="D67" t="s">
        <v>426</v>
      </c>
      <c r="E67">
        <v>6949</v>
      </c>
      <c r="F67" t="s">
        <v>427</v>
      </c>
      <c r="G67" t="s">
        <v>428</v>
      </c>
      <c r="H67">
        <v>144.53</v>
      </c>
      <c r="I67" t="s">
        <v>429</v>
      </c>
      <c r="J67">
        <v>0.001175</v>
      </c>
      <c r="K67" t="s">
        <v>71</v>
      </c>
      <c r="L67" t="s">
        <v>430</v>
      </c>
      <c r="M67">
        <v>1722.17016</v>
      </c>
      <c r="N67" t="s">
        <v>71</v>
      </c>
      <c r="O67" t="s">
        <v>431</v>
      </c>
      <c r="P67">
        <v>0.002898</v>
      </c>
      <c r="Q67" t="s">
        <v>71</v>
      </c>
      <c r="R67" t="s">
        <v>70</v>
      </c>
      <c r="S67">
        <v>9.75913</v>
      </c>
      <c r="T67" t="s">
        <v>71</v>
      </c>
      <c r="U67" t="s">
        <v>72</v>
      </c>
      <c r="V67">
        <v>0</v>
      </c>
      <c r="W67" t="s">
        <v>71</v>
      </c>
      <c r="X67" t="s">
        <v>73</v>
      </c>
      <c r="Y67">
        <v>0</v>
      </c>
      <c r="Z67" t="s">
        <v>71</v>
      </c>
      <c r="AA67" t="s">
        <v>446</v>
      </c>
      <c r="AB67">
        <v>0</v>
      </c>
      <c r="AC67" t="s">
        <v>71</v>
      </c>
      <c r="AD67" t="s">
        <v>74</v>
      </c>
      <c r="AE67">
        <v>0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500</v>
      </c>
      <c r="AO67" t="s">
        <v>441</v>
      </c>
      <c r="AP67">
        <v>20</v>
      </c>
      <c r="AQ67" t="s">
        <v>442</v>
      </c>
      <c r="AR67">
        <v>900</v>
      </c>
      <c r="AS67" t="s">
        <v>1238</v>
      </c>
    </row>
    <row r="68" spans="1:45">
      <c r="A68">
        <v>527</v>
      </c>
      <c r="B68" t="s">
        <v>425</v>
      </c>
      <c r="C68">
        <v>4</v>
      </c>
      <c r="D68" t="s">
        <v>426</v>
      </c>
      <c r="E68">
        <v>13861</v>
      </c>
      <c r="F68" t="s">
        <v>427</v>
      </c>
      <c r="G68" t="s">
        <v>428</v>
      </c>
      <c r="H68">
        <v>541.464</v>
      </c>
      <c r="I68" t="s">
        <v>429</v>
      </c>
      <c r="J68">
        <v>0.001088</v>
      </c>
      <c r="K68" t="s">
        <v>71</v>
      </c>
      <c r="L68" t="s">
        <v>430</v>
      </c>
      <c r="M68">
        <v>3431.630072</v>
      </c>
      <c r="N68" t="s">
        <v>71</v>
      </c>
      <c r="O68" t="s">
        <v>431</v>
      </c>
      <c r="P68">
        <v>0.002804</v>
      </c>
      <c r="Q68" t="s">
        <v>71</v>
      </c>
      <c r="R68" t="s">
        <v>70</v>
      </c>
      <c r="S68">
        <v>19.118149</v>
      </c>
      <c r="T68" t="s">
        <v>71</v>
      </c>
      <c r="U68" t="s">
        <v>72</v>
      </c>
      <c r="V68">
        <v>0</v>
      </c>
      <c r="W68" t="s">
        <v>71</v>
      </c>
      <c r="X68" t="s">
        <v>73</v>
      </c>
      <c r="Y68">
        <v>0</v>
      </c>
      <c r="Z68" t="s">
        <v>71</v>
      </c>
      <c r="AA68" t="s">
        <v>446</v>
      </c>
      <c r="AB68">
        <v>0</v>
      </c>
      <c r="AC68" t="s">
        <v>71</v>
      </c>
      <c r="AD68" t="s">
        <v>74</v>
      </c>
      <c r="AE68">
        <v>0</v>
      </c>
      <c r="AF68" t="s">
        <v>71</v>
      </c>
      <c r="AG68" t="s">
        <v>437</v>
      </c>
      <c r="AH68">
        <v>1000</v>
      </c>
      <c r="AI68" t="s">
        <v>438</v>
      </c>
      <c r="AJ68">
        <v>2000000</v>
      </c>
      <c r="AK68" t="s">
        <v>439</v>
      </c>
      <c r="AL68">
        <v>10</v>
      </c>
      <c r="AM68" t="s">
        <v>440</v>
      </c>
      <c r="AN68">
        <v>500</v>
      </c>
      <c r="AO68" t="s">
        <v>441</v>
      </c>
      <c r="AP68">
        <v>20</v>
      </c>
      <c r="AQ68" t="s">
        <v>442</v>
      </c>
      <c r="AR68">
        <v>900</v>
      </c>
      <c r="AS68" t="s">
        <v>1238</v>
      </c>
    </row>
    <row r="69" spans="1:45">
      <c r="A69">
        <v>526</v>
      </c>
      <c r="B69" t="s">
        <v>425</v>
      </c>
      <c r="C69">
        <v>4</v>
      </c>
      <c r="D69" t="s">
        <v>426</v>
      </c>
      <c r="E69">
        <v>6873</v>
      </c>
      <c r="F69" t="s">
        <v>427</v>
      </c>
      <c r="G69" t="s">
        <v>428</v>
      </c>
      <c r="H69">
        <v>7653.55</v>
      </c>
      <c r="I69" t="s">
        <v>429</v>
      </c>
      <c r="J69">
        <v>0.000661</v>
      </c>
      <c r="K69" t="s">
        <v>71</v>
      </c>
      <c r="L69" t="s">
        <v>430</v>
      </c>
      <c r="M69">
        <v>1553.65165</v>
      </c>
      <c r="N69" t="s">
        <v>71</v>
      </c>
      <c r="O69" t="s">
        <v>431</v>
      </c>
      <c r="P69">
        <v>0.002214</v>
      </c>
      <c r="Q69" t="s">
        <v>71</v>
      </c>
      <c r="R69" t="s">
        <v>70</v>
      </c>
      <c r="S69">
        <v>9.160286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437</v>
      </c>
      <c r="AH69">
        <v>1000</v>
      </c>
      <c r="AI69" t="s">
        <v>438</v>
      </c>
      <c r="AJ69">
        <v>1000000</v>
      </c>
      <c r="AK69" t="s">
        <v>439</v>
      </c>
      <c r="AL69">
        <v>5</v>
      </c>
      <c r="AM69" t="s">
        <v>440</v>
      </c>
      <c r="AN69">
        <v>500</v>
      </c>
      <c r="AO69" t="s">
        <v>441</v>
      </c>
      <c r="AP69">
        <v>20</v>
      </c>
      <c r="AQ69" t="s">
        <v>442</v>
      </c>
      <c r="AR69">
        <v>900</v>
      </c>
      <c r="AS69" t="s">
        <v>1238</v>
      </c>
    </row>
    <row r="70" spans="1:45">
      <c r="A70">
        <v>526</v>
      </c>
      <c r="B70" t="s">
        <v>425</v>
      </c>
      <c r="C70">
        <v>4</v>
      </c>
      <c r="D70" t="s">
        <v>426</v>
      </c>
      <c r="E70">
        <v>6949</v>
      </c>
      <c r="F70" t="s">
        <v>427</v>
      </c>
      <c r="G70" t="s">
        <v>428</v>
      </c>
      <c r="H70">
        <v>5047.578</v>
      </c>
      <c r="I70" t="s">
        <v>429</v>
      </c>
      <c r="J70">
        <v>0.000849</v>
      </c>
      <c r="K70" t="s">
        <v>71</v>
      </c>
      <c r="L70" t="s">
        <v>430</v>
      </c>
      <c r="M70">
        <v>1690.912729</v>
      </c>
      <c r="N70" t="s">
        <v>71</v>
      </c>
      <c r="O70" t="s">
        <v>431</v>
      </c>
      <c r="P70">
        <v>0.00254</v>
      </c>
      <c r="Q70" t="s">
        <v>71</v>
      </c>
      <c r="R70" t="s">
        <v>70</v>
      </c>
      <c r="S70">
        <v>9.028597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500</v>
      </c>
      <c r="AO70" t="s">
        <v>441</v>
      </c>
      <c r="AP70">
        <v>20</v>
      </c>
      <c r="AQ70" t="s">
        <v>442</v>
      </c>
      <c r="AR70">
        <v>900</v>
      </c>
      <c r="AS70" t="s">
        <v>1238</v>
      </c>
    </row>
    <row r="71" spans="1:45">
      <c r="A71">
        <v>525</v>
      </c>
      <c r="B71" t="s">
        <v>425</v>
      </c>
      <c r="C71">
        <v>4</v>
      </c>
      <c r="D71" t="s">
        <v>426</v>
      </c>
      <c r="E71">
        <v>6949</v>
      </c>
      <c r="F71" t="s">
        <v>427</v>
      </c>
      <c r="G71" t="s">
        <v>428</v>
      </c>
      <c r="H71">
        <v>678.438</v>
      </c>
      <c r="I71" t="s">
        <v>429</v>
      </c>
      <c r="J71">
        <v>0.000874</v>
      </c>
      <c r="K71" t="s">
        <v>71</v>
      </c>
      <c r="L71" t="s">
        <v>430</v>
      </c>
      <c r="M71">
        <v>1572.918621</v>
      </c>
      <c r="N71" t="s">
        <v>71</v>
      </c>
      <c r="O71" t="s">
        <v>431</v>
      </c>
      <c r="P71">
        <v>0.002447</v>
      </c>
      <c r="Q71" t="s">
        <v>71</v>
      </c>
      <c r="R71" t="s">
        <v>70</v>
      </c>
      <c r="S71">
        <v>9.055322</v>
      </c>
      <c r="T71" t="s">
        <v>71</v>
      </c>
      <c r="U71" t="s">
        <v>72</v>
      </c>
      <c r="V71">
        <v>0</v>
      </c>
      <c r="W71" t="s">
        <v>71</v>
      </c>
      <c r="X71" t="s">
        <v>73</v>
      </c>
      <c r="Y71">
        <v>0</v>
      </c>
      <c r="Z71" t="s">
        <v>71</v>
      </c>
      <c r="AA71" t="s">
        <v>446</v>
      </c>
      <c r="AB71">
        <v>0</v>
      </c>
      <c r="AC71" t="s">
        <v>71</v>
      </c>
      <c r="AD71" t="s">
        <v>74</v>
      </c>
      <c r="AE71">
        <v>0</v>
      </c>
      <c r="AF71" t="s">
        <v>71</v>
      </c>
      <c r="AG71" t="s">
        <v>437</v>
      </c>
      <c r="AH71">
        <v>1000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500</v>
      </c>
      <c r="AO71" t="s">
        <v>441</v>
      </c>
      <c r="AP71">
        <v>20</v>
      </c>
      <c r="AQ71" t="s">
        <v>442</v>
      </c>
      <c r="AR71">
        <v>900</v>
      </c>
      <c r="AS71" t="s">
        <v>1238</v>
      </c>
    </row>
    <row r="72" spans="1:45">
      <c r="A72">
        <v>525</v>
      </c>
      <c r="B72" t="s">
        <v>425</v>
      </c>
      <c r="C72">
        <v>4</v>
      </c>
      <c r="D72" t="s">
        <v>426</v>
      </c>
      <c r="E72">
        <v>6930</v>
      </c>
      <c r="F72" t="s">
        <v>427</v>
      </c>
      <c r="G72" t="s">
        <v>428</v>
      </c>
      <c r="H72">
        <v>144.53</v>
      </c>
      <c r="I72" t="s">
        <v>429</v>
      </c>
      <c r="J72">
        <v>0.000769</v>
      </c>
      <c r="K72" t="s">
        <v>71</v>
      </c>
      <c r="L72" t="s">
        <v>430</v>
      </c>
      <c r="M72">
        <v>1667.955386</v>
      </c>
      <c r="N72" t="s">
        <v>71</v>
      </c>
      <c r="O72" t="s">
        <v>431</v>
      </c>
      <c r="P72">
        <v>0.002437</v>
      </c>
      <c r="Q72" t="s">
        <v>71</v>
      </c>
      <c r="R72" t="s">
        <v>70</v>
      </c>
      <c r="S72">
        <v>8.977121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437</v>
      </c>
      <c r="AH72">
        <v>500</v>
      </c>
      <c r="AI72" t="s">
        <v>438</v>
      </c>
      <c r="AJ72">
        <v>1000000</v>
      </c>
      <c r="AK72" t="s">
        <v>439</v>
      </c>
      <c r="AL72">
        <v>10</v>
      </c>
      <c r="AM72" t="s">
        <v>440</v>
      </c>
      <c r="AN72">
        <v>500</v>
      </c>
      <c r="AO72" t="s">
        <v>441</v>
      </c>
      <c r="AP72">
        <v>20</v>
      </c>
      <c r="AQ72" t="s">
        <v>442</v>
      </c>
      <c r="AR72">
        <v>900</v>
      </c>
      <c r="AS72" t="s">
        <v>1238</v>
      </c>
    </row>
    <row r="73" spans="1:45">
      <c r="A73">
        <v>525</v>
      </c>
      <c r="B73" t="s">
        <v>425</v>
      </c>
      <c r="C73">
        <v>4</v>
      </c>
      <c r="D73" t="s">
        <v>426</v>
      </c>
      <c r="E73">
        <v>6949</v>
      </c>
      <c r="F73" t="s">
        <v>427</v>
      </c>
      <c r="G73" t="s">
        <v>428</v>
      </c>
      <c r="H73">
        <v>144.53</v>
      </c>
      <c r="I73" t="s">
        <v>429</v>
      </c>
      <c r="J73">
        <v>0.001164</v>
      </c>
      <c r="K73" t="s">
        <v>71</v>
      </c>
      <c r="L73" t="s">
        <v>430</v>
      </c>
      <c r="M73">
        <v>1710.561362</v>
      </c>
      <c r="N73" t="s">
        <v>71</v>
      </c>
      <c r="O73" t="s">
        <v>431</v>
      </c>
      <c r="P73">
        <v>0.002874</v>
      </c>
      <c r="Q73" t="s">
        <v>71</v>
      </c>
      <c r="R73" t="s">
        <v>70</v>
      </c>
      <c r="S73">
        <v>9.04385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10</v>
      </c>
      <c r="AM73" t="s">
        <v>440</v>
      </c>
      <c r="AN73">
        <v>500</v>
      </c>
      <c r="AO73" t="s">
        <v>441</v>
      </c>
      <c r="AP73">
        <v>20</v>
      </c>
      <c r="AQ73" t="s">
        <v>442</v>
      </c>
      <c r="AR73">
        <v>900</v>
      </c>
      <c r="AS73" t="s">
        <v>1238</v>
      </c>
    </row>
    <row r="74" spans="1:45">
      <c r="A74">
        <v>525</v>
      </c>
      <c r="B74" t="s">
        <v>425</v>
      </c>
      <c r="C74">
        <v>4</v>
      </c>
      <c r="D74" t="s">
        <v>426</v>
      </c>
      <c r="E74">
        <v>3928</v>
      </c>
      <c r="F74" t="s">
        <v>427</v>
      </c>
      <c r="G74" t="s">
        <v>428</v>
      </c>
      <c r="H74">
        <v>212.212</v>
      </c>
      <c r="I74" t="s">
        <v>429</v>
      </c>
      <c r="J74">
        <v>0.000931</v>
      </c>
      <c r="K74" t="s">
        <v>71</v>
      </c>
      <c r="L74" t="s">
        <v>430</v>
      </c>
      <c r="M74">
        <v>1093.706418</v>
      </c>
      <c r="N74" t="s">
        <v>71</v>
      </c>
      <c r="O74" t="s">
        <v>431</v>
      </c>
      <c r="P74">
        <v>0.002025</v>
      </c>
      <c r="Q74" t="s">
        <v>71</v>
      </c>
      <c r="R74" t="s">
        <v>70</v>
      </c>
      <c r="S74">
        <v>5.363182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10</v>
      </c>
      <c r="AM74" t="s">
        <v>440</v>
      </c>
      <c r="AN74">
        <v>500</v>
      </c>
      <c r="AO74" t="s">
        <v>441</v>
      </c>
      <c r="AP74">
        <v>20</v>
      </c>
      <c r="AQ74" t="s">
        <v>442</v>
      </c>
      <c r="AR74">
        <v>500</v>
      </c>
      <c r="AS74" t="s">
        <v>1238</v>
      </c>
    </row>
    <row r="75" spans="1:45">
      <c r="A75">
        <v>524</v>
      </c>
      <c r="B75" t="s">
        <v>425</v>
      </c>
      <c r="C75">
        <v>4</v>
      </c>
      <c r="D75" t="s">
        <v>426</v>
      </c>
      <c r="E75">
        <v>3928</v>
      </c>
      <c r="F75" t="s">
        <v>427</v>
      </c>
      <c r="G75" t="s">
        <v>428</v>
      </c>
      <c r="H75">
        <v>212.212</v>
      </c>
      <c r="I75" t="s">
        <v>429</v>
      </c>
      <c r="J75">
        <v>0.000782</v>
      </c>
      <c r="K75" t="s">
        <v>71</v>
      </c>
      <c r="L75" t="s">
        <v>430</v>
      </c>
      <c r="M75">
        <v>1063.44831</v>
      </c>
      <c r="N75" t="s">
        <v>71</v>
      </c>
      <c r="O75" t="s">
        <v>431</v>
      </c>
      <c r="P75">
        <v>0.001845</v>
      </c>
      <c r="Q75" t="s">
        <v>71</v>
      </c>
      <c r="R75" t="s">
        <v>70</v>
      </c>
      <c r="S75">
        <v>5.125745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10</v>
      </c>
      <c r="AM75" t="s">
        <v>440</v>
      </c>
      <c r="AN75">
        <v>500</v>
      </c>
      <c r="AO75" t="s">
        <v>441</v>
      </c>
      <c r="AP75">
        <v>20</v>
      </c>
      <c r="AQ75" t="s">
        <v>442</v>
      </c>
      <c r="AR75">
        <v>500</v>
      </c>
      <c r="AS75" t="s">
        <v>1238</v>
      </c>
    </row>
    <row r="76" spans="1:45">
      <c r="A76">
        <v>524</v>
      </c>
      <c r="B76" t="s">
        <v>425</v>
      </c>
      <c r="C76">
        <v>4</v>
      </c>
      <c r="D76" t="s">
        <v>426</v>
      </c>
      <c r="E76">
        <v>1586</v>
      </c>
      <c r="F76" t="s">
        <v>427</v>
      </c>
      <c r="G76" t="s">
        <v>428</v>
      </c>
      <c r="H76">
        <v>2.516</v>
      </c>
      <c r="I76" t="s">
        <v>429</v>
      </c>
      <c r="J76">
        <v>0.000371</v>
      </c>
      <c r="K76" t="s">
        <v>71</v>
      </c>
      <c r="L76" t="s">
        <v>430</v>
      </c>
      <c r="M76">
        <v>489.893341</v>
      </c>
      <c r="N76" t="s">
        <v>71</v>
      </c>
      <c r="O76" t="s">
        <v>431</v>
      </c>
      <c r="P76">
        <v>0.000861</v>
      </c>
      <c r="Q76" t="s">
        <v>71</v>
      </c>
      <c r="R76" t="s">
        <v>70</v>
      </c>
      <c r="S76">
        <v>2.613022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5</v>
      </c>
      <c r="AM76" t="s">
        <v>440</v>
      </c>
      <c r="AN76">
        <v>500</v>
      </c>
      <c r="AO76" t="s">
        <v>441</v>
      </c>
      <c r="AP76">
        <v>20</v>
      </c>
      <c r="AQ76" t="s">
        <v>442</v>
      </c>
      <c r="AR76">
        <v>200</v>
      </c>
      <c r="AS76" t="s">
        <v>1238</v>
      </c>
    </row>
    <row r="77" spans="1:45">
      <c r="A77">
        <v>524</v>
      </c>
      <c r="B77" t="s">
        <v>425</v>
      </c>
      <c r="C77">
        <v>4</v>
      </c>
      <c r="D77" t="s">
        <v>426</v>
      </c>
      <c r="E77">
        <v>831</v>
      </c>
      <c r="F77" t="s">
        <v>427</v>
      </c>
      <c r="G77" t="s">
        <v>428</v>
      </c>
      <c r="H77">
        <v>2.688</v>
      </c>
      <c r="I77" t="s">
        <v>429</v>
      </c>
      <c r="J77">
        <v>0.000283</v>
      </c>
      <c r="K77" t="s">
        <v>71</v>
      </c>
      <c r="L77" t="s">
        <v>430</v>
      </c>
      <c r="M77">
        <v>304.48066</v>
      </c>
      <c r="N77" t="s">
        <v>71</v>
      </c>
      <c r="O77" t="s">
        <v>431</v>
      </c>
      <c r="P77">
        <v>0.000588</v>
      </c>
      <c r="Q77" t="s">
        <v>71</v>
      </c>
      <c r="R77" t="s">
        <v>70</v>
      </c>
      <c r="S77">
        <v>1.711126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1000000</v>
      </c>
      <c r="AK77" t="s">
        <v>439</v>
      </c>
      <c r="AL77">
        <v>5</v>
      </c>
      <c r="AM77" t="s">
        <v>440</v>
      </c>
      <c r="AN77">
        <v>500</v>
      </c>
      <c r="AO77" t="s">
        <v>441</v>
      </c>
      <c r="AP77">
        <v>20</v>
      </c>
      <c r="AQ77" t="s">
        <v>442</v>
      </c>
      <c r="AR77">
        <v>100</v>
      </c>
      <c r="AS77" t="s">
        <v>1238</v>
      </c>
    </row>
    <row r="78" spans="1:45">
      <c r="A78">
        <v>523</v>
      </c>
      <c r="B78" t="s">
        <v>425</v>
      </c>
      <c r="C78">
        <v>4</v>
      </c>
      <c r="D78" t="s">
        <v>426</v>
      </c>
      <c r="E78">
        <v>227</v>
      </c>
      <c r="F78" t="s">
        <v>427</v>
      </c>
      <c r="G78" t="s">
        <v>428</v>
      </c>
      <c r="H78">
        <v>9.67</v>
      </c>
      <c r="I78" t="s">
        <v>429</v>
      </c>
      <c r="J78">
        <v>0.000242</v>
      </c>
      <c r="K78" t="s">
        <v>71</v>
      </c>
      <c r="L78" t="s">
        <v>430</v>
      </c>
      <c r="M78">
        <v>132.943881</v>
      </c>
      <c r="N78" t="s">
        <v>71</v>
      </c>
      <c r="O78" t="s">
        <v>431</v>
      </c>
      <c r="P78">
        <v>0.000375</v>
      </c>
      <c r="Q78" t="s">
        <v>71</v>
      </c>
      <c r="R78" t="s">
        <v>70</v>
      </c>
      <c r="S78">
        <v>1.107345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1000000</v>
      </c>
      <c r="AK78" t="s">
        <v>439</v>
      </c>
      <c r="AL78">
        <v>5</v>
      </c>
      <c r="AM78" t="s">
        <v>440</v>
      </c>
      <c r="AN78">
        <v>500</v>
      </c>
      <c r="AO78" t="s">
        <v>441</v>
      </c>
      <c r="AP78">
        <v>20</v>
      </c>
      <c r="AQ78" t="s">
        <v>442</v>
      </c>
      <c r="AR78">
        <v>20</v>
      </c>
      <c r="AS78" t="s">
        <v>1238</v>
      </c>
    </row>
    <row r="79" spans="1:45">
      <c r="A79">
        <v>522</v>
      </c>
      <c r="B79" t="s">
        <v>425</v>
      </c>
      <c r="C79">
        <v>4</v>
      </c>
      <c r="D79" t="s">
        <v>426</v>
      </c>
      <c r="E79">
        <v>227</v>
      </c>
      <c r="F79" t="s">
        <v>427</v>
      </c>
      <c r="G79" t="s">
        <v>428</v>
      </c>
      <c r="H79">
        <v>317.11</v>
      </c>
      <c r="I79" t="s">
        <v>429</v>
      </c>
      <c r="J79">
        <v>0.000228</v>
      </c>
      <c r="K79" t="s">
        <v>71</v>
      </c>
      <c r="L79" t="s">
        <v>430</v>
      </c>
      <c r="M79">
        <v>130.660126</v>
      </c>
      <c r="N79" t="s">
        <v>71</v>
      </c>
      <c r="O79" t="s">
        <v>431</v>
      </c>
      <c r="P79">
        <v>0.000358</v>
      </c>
      <c r="Q79" t="s">
        <v>71</v>
      </c>
      <c r="R79" t="s">
        <v>70</v>
      </c>
      <c r="S79">
        <v>1.035233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1000000</v>
      </c>
      <c r="AK79" t="s">
        <v>439</v>
      </c>
      <c r="AL79">
        <v>5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  <c r="AS79" t="s">
        <v>1238</v>
      </c>
    </row>
    <row r="80" spans="1:45">
      <c r="A80">
        <v>521</v>
      </c>
      <c r="B80" t="s">
        <v>425</v>
      </c>
      <c r="C80">
        <v>4</v>
      </c>
      <c r="D80" t="s">
        <v>426</v>
      </c>
      <c r="E80">
        <v>227</v>
      </c>
      <c r="F80" t="s">
        <v>427</v>
      </c>
      <c r="G80" t="s">
        <v>428</v>
      </c>
      <c r="H80">
        <v>2351.17</v>
      </c>
      <c r="I80" t="s">
        <v>429</v>
      </c>
      <c r="J80">
        <v>0.000228</v>
      </c>
      <c r="K80" t="s">
        <v>71</v>
      </c>
      <c r="L80" t="s">
        <v>430</v>
      </c>
      <c r="M80">
        <v>138.244612</v>
      </c>
      <c r="N80" t="s">
        <v>71</v>
      </c>
      <c r="O80" t="s">
        <v>431</v>
      </c>
      <c r="P80">
        <v>0.000366</v>
      </c>
      <c r="Q80" t="s">
        <v>71</v>
      </c>
      <c r="R80" t="s">
        <v>70</v>
      </c>
      <c r="S80">
        <v>0.999374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1000000</v>
      </c>
      <c r="AK80" t="s">
        <v>439</v>
      </c>
      <c r="AL80">
        <v>5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  <c r="AS80" t="s">
        <v>1238</v>
      </c>
    </row>
    <row r="81" spans="1:45">
      <c r="A81">
        <v>520</v>
      </c>
      <c r="B81" t="s">
        <v>425</v>
      </c>
      <c r="C81">
        <v>4</v>
      </c>
      <c r="D81" t="s">
        <v>426</v>
      </c>
      <c r="E81">
        <v>227</v>
      </c>
      <c r="F81" t="s">
        <v>427</v>
      </c>
      <c r="G81" t="s">
        <v>428</v>
      </c>
      <c r="H81">
        <v>9795.12</v>
      </c>
      <c r="I81" t="s">
        <v>429</v>
      </c>
      <c r="J81">
        <v>0.000217</v>
      </c>
      <c r="K81" t="s">
        <v>71</v>
      </c>
      <c r="L81" t="s">
        <v>430</v>
      </c>
      <c r="M81">
        <v>133.569174</v>
      </c>
      <c r="N81" t="s">
        <v>71</v>
      </c>
      <c r="O81" t="s">
        <v>431</v>
      </c>
      <c r="P81">
        <v>0.000351</v>
      </c>
      <c r="Q81" t="s">
        <v>71</v>
      </c>
      <c r="R81" t="s">
        <v>70</v>
      </c>
      <c r="S81">
        <v>0.958906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1000000</v>
      </c>
      <c r="AK81" t="s">
        <v>439</v>
      </c>
      <c r="AL81">
        <v>5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  <c r="AS81" t="s">
        <v>1238</v>
      </c>
    </row>
    <row r="82" spans="1:45">
      <c r="A82">
        <v>519</v>
      </c>
      <c r="B82" t="s">
        <v>425</v>
      </c>
      <c r="C82">
        <v>4</v>
      </c>
      <c r="D82" t="s">
        <v>426</v>
      </c>
      <c r="E82">
        <v>227</v>
      </c>
      <c r="F82" t="s">
        <v>427</v>
      </c>
      <c r="G82" t="s">
        <v>428</v>
      </c>
      <c r="H82">
        <v>29859.07</v>
      </c>
      <c r="I82" t="s">
        <v>429</v>
      </c>
      <c r="J82">
        <v>0.000216</v>
      </c>
      <c r="K82" t="s">
        <v>71</v>
      </c>
      <c r="L82" t="s">
        <v>430</v>
      </c>
      <c r="M82">
        <v>137.664219</v>
      </c>
      <c r="N82" t="s">
        <v>71</v>
      </c>
      <c r="O82" t="s">
        <v>431</v>
      </c>
      <c r="P82">
        <v>0.000354</v>
      </c>
      <c r="Q82" t="s">
        <v>71</v>
      </c>
      <c r="R82" t="s">
        <v>70</v>
      </c>
      <c r="S82">
        <v>0.906746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1000000</v>
      </c>
      <c r="AK82" t="s">
        <v>439</v>
      </c>
      <c r="AL82">
        <v>5</v>
      </c>
      <c r="AM82" t="s">
        <v>440</v>
      </c>
      <c r="AN82">
        <v>500</v>
      </c>
      <c r="AO82" t="s">
        <v>441</v>
      </c>
      <c r="AP82">
        <v>20</v>
      </c>
      <c r="AQ82" t="s">
        <v>442</v>
      </c>
      <c r="AR82">
        <v>20</v>
      </c>
      <c r="AS82" t="s">
        <v>1238</v>
      </c>
    </row>
    <row r="83" spans="1:45">
      <c r="A83">
        <v>518</v>
      </c>
      <c r="B83" t="s">
        <v>425</v>
      </c>
      <c r="C83">
        <v>4</v>
      </c>
      <c r="D83" t="s">
        <v>426</v>
      </c>
      <c r="E83">
        <v>227</v>
      </c>
      <c r="F83" t="s">
        <v>427</v>
      </c>
      <c r="G83" t="s">
        <v>428</v>
      </c>
      <c r="H83">
        <v>74393.912</v>
      </c>
      <c r="I83" t="s">
        <v>429</v>
      </c>
      <c r="J83">
        <v>0.000225</v>
      </c>
      <c r="K83" t="s">
        <v>71</v>
      </c>
      <c r="L83" t="s">
        <v>430</v>
      </c>
      <c r="M83">
        <v>137.491418</v>
      </c>
      <c r="N83" t="s">
        <v>71</v>
      </c>
      <c r="O83" t="s">
        <v>431</v>
      </c>
      <c r="P83">
        <v>0.000362</v>
      </c>
      <c r="Q83" t="s">
        <v>71</v>
      </c>
      <c r="R83" t="s">
        <v>70</v>
      </c>
      <c r="S83">
        <v>1.051551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5</v>
      </c>
      <c r="AM83" t="s">
        <v>440</v>
      </c>
      <c r="AN83">
        <v>500</v>
      </c>
      <c r="AO83" t="s">
        <v>441</v>
      </c>
      <c r="AP83">
        <v>20</v>
      </c>
      <c r="AQ83" t="s">
        <v>442</v>
      </c>
      <c r="AR83">
        <v>20</v>
      </c>
      <c r="AS83" t="s">
        <v>1238</v>
      </c>
    </row>
    <row r="84" spans="1:45">
      <c r="A84">
        <v>517</v>
      </c>
      <c r="B84" t="s">
        <v>425</v>
      </c>
      <c r="C84">
        <v>4</v>
      </c>
      <c r="D84" t="s">
        <v>426</v>
      </c>
      <c r="E84">
        <v>227</v>
      </c>
      <c r="F84" t="s">
        <v>427</v>
      </c>
      <c r="G84" t="s">
        <v>428</v>
      </c>
      <c r="H84">
        <v>162530.226</v>
      </c>
      <c r="I84" t="s">
        <v>429</v>
      </c>
      <c r="J84">
        <v>0.000204</v>
      </c>
      <c r="K84" t="s">
        <v>71</v>
      </c>
      <c r="L84" t="s">
        <v>430</v>
      </c>
      <c r="M84">
        <v>130.164391</v>
      </c>
      <c r="N84" t="s">
        <v>71</v>
      </c>
      <c r="O84" t="s">
        <v>431</v>
      </c>
      <c r="P84">
        <v>0.000334</v>
      </c>
      <c r="Q84" t="s">
        <v>71</v>
      </c>
      <c r="R84" t="s">
        <v>70</v>
      </c>
      <c r="S84">
        <v>1.416343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5</v>
      </c>
      <c r="AM84" t="s">
        <v>440</v>
      </c>
      <c r="AN84">
        <v>500</v>
      </c>
      <c r="AO84" t="s">
        <v>441</v>
      </c>
      <c r="AP84">
        <v>20</v>
      </c>
      <c r="AQ84" t="s">
        <v>442</v>
      </c>
      <c r="AR84">
        <v>20</v>
      </c>
      <c r="AS84" t="s">
        <v>1238</v>
      </c>
    </row>
    <row r="85" spans="1:45">
      <c r="A85">
        <v>516</v>
      </c>
      <c r="B85" t="s">
        <v>425</v>
      </c>
      <c r="C85">
        <v>4</v>
      </c>
      <c r="D85" t="s">
        <v>426</v>
      </c>
      <c r="E85">
        <v>227</v>
      </c>
      <c r="F85" t="s">
        <v>427</v>
      </c>
      <c r="G85" t="s">
        <v>428</v>
      </c>
      <c r="H85">
        <v>9.67</v>
      </c>
      <c r="I85" t="s">
        <v>429</v>
      </c>
      <c r="J85">
        <v>0.000245</v>
      </c>
      <c r="K85" t="s">
        <v>71</v>
      </c>
      <c r="L85" t="s">
        <v>430</v>
      </c>
      <c r="M85">
        <v>133.810666</v>
      </c>
      <c r="N85" t="s">
        <v>71</v>
      </c>
      <c r="O85" t="s">
        <v>431</v>
      </c>
      <c r="P85">
        <v>0.000378</v>
      </c>
      <c r="Q85" t="s">
        <v>71</v>
      </c>
      <c r="R85" t="s">
        <v>70</v>
      </c>
      <c r="S85">
        <v>1.119932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20</v>
      </c>
      <c r="AQ85" t="s">
        <v>442</v>
      </c>
      <c r="AR85">
        <v>20</v>
      </c>
      <c r="AS85" t="s">
        <v>1238</v>
      </c>
    </row>
    <row r="86" spans="1:45">
      <c r="A86">
        <v>515</v>
      </c>
      <c r="B86" t="s">
        <v>425</v>
      </c>
      <c r="C86">
        <v>4</v>
      </c>
      <c r="D86" t="s">
        <v>426</v>
      </c>
      <c r="E86">
        <v>227</v>
      </c>
      <c r="F86" t="s">
        <v>427</v>
      </c>
      <c r="G86" t="s">
        <v>428</v>
      </c>
      <c r="H86">
        <v>317.11</v>
      </c>
      <c r="I86" t="s">
        <v>429</v>
      </c>
      <c r="J86">
        <v>0.000229</v>
      </c>
      <c r="K86" t="s">
        <v>71</v>
      </c>
      <c r="L86" t="s">
        <v>430</v>
      </c>
      <c r="M86">
        <v>130.077402</v>
      </c>
      <c r="N86" t="s">
        <v>71</v>
      </c>
      <c r="O86" t="s">
        <v>431</v>
      </c>
      <c r="P86">
        <v>0.000359</v>
      </c>
      <c r="Q86" t="s">
        <v>71</v>
      </c>
      <c r="R86" t="s">
        <v>70</v>
      </c>
      <c r="S86">
        <v>1.022357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20</v>
      </c>
      <c r="AQ86" t="s">
        <v>442</v>
      </c>
      <c r="AR86">
        <v>20</v>
      </c>
      <c r="AS86" t="s">
        <v>1238</v>
      </c>
    </row>
    <row r="87" spans="1:45">
      <c r="A87">
        <v>514</v>
      </c>
      <c r="B87" t="s">
        <v>425</v>
      </c>
      <c r="C87">
        <v>4</v>
      </c>
      <c r="D87" t="s">
        <v>426</v>
      </c>
      <c r="E87">
        <v>227</v>
      </c>
      <c r="F87" t="s">
        <v>427</v>
      </c>
      <c r="G87" t="s">
        <v>428</v>
      </c>
      <c r="H87">
        <v>2351.17</v>
      </c>
      <c r="I87" t="s">
        <v>429</v>
      </c>
      <c r="J87">
        <v>0.00022</v>
      </c>
      <c r="K87" t="s">
        <v>71</v>
      </c>
      <c r="L87" t="s">
        <v>430</v>
      </c>
      <c r="M87">
        <v>129.666631</v>
      </c>
      <c r="N87" t="s">
        <v>71</v>
      </c>
      <c r="O87" t="s">
        <v>431</v>
      </c>
      <c r="P87">
        <v>0.00035</v>
      </c>
      <c r="Q87" t="s">
        <v>71</v>
      </c>
      <c r="R87" t="s">
        <v>70</v>
      </c>
      <c r="S87">
        <v>0.967645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5</v>
      </c>
      <c r="AM87" t="s">
        <v>440</v>
      </c>
      <c r="AN87">
        <v>500</v>
      </c>
      <c r="AO87" t="s">
        <v>441</v>
      </c>
      <c r="AP87">
        <v>20</v>
      </c>
      <c r="AQ87" t="s">
        <v>442</v>
      </c>
      <c r="AR87">
        <v>20</v>
      </c>
      <c r="AS87" t="s">
        <v>1238</v>
      </c>
    </row>
    <row r="88" spans="1:45">
      <c r="A88">
        <v>513</v>
      </c>
      <c r="B88" t="s">
        <v>425</v>
      </c>
      <c r="C88">
        <v>4</v>
      </c>
      <c r="D88" t="s">
        <v>426</v>
      </c>
      <c r="E88">
        <v>227</v>
      </c>
      <c r="F88" t="s">
        <v>427</v>
      </c>
      <c r="G88" t="s">
        <v>428</v>
      </c>
      <c r="H88">
        <v>9795.12</v>
      </c>
      <c r="I88" t="s">
        <v>429</v>
      </c>
      <c r="J88">
        <v>0.000221</v>
      </c>
      <c r="K88" t="s">
        <v>71</v>
      </c>
      <c r="L88" t="s">
        <v>430</v>
      </c>
      <c r="M88">
        <v>133.470255</v>
      </c>
      <c r="N88" t="s">
        <v>71</v>
      </c>
      <c r="O88" t="s">
        <v>431</v>
      </c>
      <c r="P88">
        <v>0.000355</v>
      </c>
      <c r="Q88" t="s">
        <v>71</v>
      </c>
      <c r="R88" t="s">
        <v>70</v>
      </c>
      <c r="S88">
        <v>0.985396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5</v>
      </c>
      <c r="AM88" t="s">
        <v>440</v>
      </c>
      <c r="AN88">
        <v>500</v>
      </c>
      <c r="AO88" t="s">
        <v>441</v>
      </c>
      <c r="AP88">
        <v>20</v>
      </c>
      <c r="AQ88" t="s">
        <v>442</v>
      </c>
      <c r="AR88">
        <v>20</v>
      </c>
      <c r="AS88" t="s">
        <v>1238</v>
      </c>
    </row>
    <row r="89" spans="1:45">
      <c r="A89">
        <v>512</v>
      </c>
      <c r="B89" t="s">
        <v>425</v>
      </c>
      <c r="C89">
        <v>4</v>
      </c>
      <c r="D89" t="s">
        <v>426</v>
      </c>
      <c r="E89">
        <v>227</v>
      </c>
      <c r="F89" t="s">
        <v>427</v>
      </c>
      <c r="G89" t="s">
        <v>428</v>
      </c>
      <c r="H89">
        <v>29859.07</v>
      </c>
      <c r="I89" t="s">
        <v>429</v>
      </c>
      <c r="J89">
        <v>0.000216</v>
      </c>
      <c r="K89" t="s">
        <v>71</v>
      </c>
      <c r="L89" t="s">
        <v>430</v>
      </c>
      <c r="M89">
        <v>134.649678</v>
      </c>
      <c r="N89" t="s">
        <v>71</v>
      </c>
      <c r="O89" t="s">
        <v>431</v>
      </c>
      <c r="P89">
        <v>0.000351</v>
      </c>
      <c r="Q89" t="s">
        <v>71</v>
      </c>
      <c r="R89" t="s">
        <v>70</v>
      </c>
      <c r="S89">
        <v>0.898343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5</v>
      </c>
      <c r="AM89" t="s">
        <v>440</v>
      </c>
      <c r="AN89">
        <v>500</v>
      </c>
      <c r="AO89" t="s">
        <v>441</v>
      </c>
      <c r="AP89">
        <v>20</v>
      </c>
      <c r="AQ89" t="s">
        <v>442</v>
      </c>
      <c r="AR89">
        <v>20</v>
      </c>
      <c r="AS89" t="s">
        <v>1238</v>
      </c>
    </row>
    <row r="90" spans="1:45">
      <c r="A90">
        <v>511</v>
      </c>
      <c r="B90" t="s">
        <v>425</v>
      </c>
      <c r="C90">
        <v>4</v>
      </c>
      <c r="D90" t="s">
        <v>426</v>
      </c>
      <c r="E90">
        <v>227</v>
      </c>
      <c r="F90" t="s">
        <v>427</v>
      </c>
      <c r="G90" t="s">
        <v>428</v>
      </c>
      <c r="H90">
        <v>74393.912</v>
      </c>
      <c r="I90" t="s">
        <v>429</v>
      </c>
      <c r="J90">
        <v>0.000221</v>
      </c>
      <c r="K90" t="s">
        <v>71</v>
      </c>
      <c r="L90" t="s">
        <v>430</v>
      </c>
      <c r="M90">
        <v>132.558446</v>
      </c>
      <c r="N90" t="s">
        <v>71</v>
      </c>
      <c r="O90" t="s">
        <v>431</v>
      </c>
      <c r="P90">
        <v>0.000354</v>
      </c>
      <c r="Q90" t="s">
        <v>71</v>
      </c>
      <c r="R90" t="s">
        <v>70</v>
      </c>
      <c r="S90">
        <v>1.030328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5</v>
      </c>
      <c r="AM90" t="s">
        <v>440</v>
      </c>
      <c r="AN90">
        <v>500</v>
      </c>
      <c r="AO90" t="s">
        <v>441</v>
      </c>
      <c r="AP90">
        <v>20</v>
      </c>
      <c r="AQ90" t="s">
        <v>442</v>
      </c>
      <c r="AR90">
        <v>20</v>
      </c>
      <c r="AS90" t="s">
        <v>1238</v>
      </c>
    </row>
    <row r="91" spans="1:45">
      <c r="A91">
        <v>510</v>
      </c>
      <c r="B91" t="s">
        <v>425</v>
      </c>
      <c r="C91">
        <v>4</v>
      </c>
      <c r="D91" t="s">
        <v>426</v>
      </c>
      <c r="E91">
        <v>227</v>
      </c>
      <c r="F91" t="s">
        <v>427</v>
      </c>
      <c r="G91" t="s">
        <v>428</v>
      </c>
      <c r="H91">
        <v>162530.226</v>
      </c>
      <c r="I91" t="s">
        <v>429</v>
      </c>
      <c r="J91">
        <v>0.000203</v>
      </c>
      <c r="K91" t="s">
        <v>71</v>
      </c>
      <c r="L91" t="s">
        <v>430</v>
      </c>
      <c r="M91">
        <v>129.106862</v>
      </c>
      <c r="N91" t="s">
        <v>71</v>
      </c>
      <c r="O91" t="s">
        <v>431</v>
      </c>
      <c r="P91">
        <v>0.000332</v>
      </c>
      <c r="Q91" t="s">
        <v>71</v>
      </c>
      <c r="R91" t="s">
        <v>70</v>
      </c>
      <c r="S91">
        <v>1.425413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5</v>
      </c>
      <c r="AM91" t="s">
        <v>440</v>
      </c>
      <c r="AN91">
        <v>500</v>
      </c>
      <c r="AO91" t="s">
        <v>441</v>
      </c>
      <c r="AP91">
        <v>20</v>
      </c>
      <c r="AQ91" t="s">
        <v>442</v>
      </c>
      <c r="AR91">
        <v>20</v>
      </c>
      <c r="AS91" t="s">
        <v>1238</v>
      </c>
    </row>
    <row r="92" spans="1:45">
      <c r="A92">
        <v>509</v>
      </c>
      <c r="B92" t="s">
        <v>425</v>
      </c>
      <c r="C92">
        <v>4</v>
      </c>
      <c r="D92" t="s">
        <v>426</v>
      </c>
      <c r="E92">
        <v>227</v>
      </c>
      <c r="F92" t="s">
        <v>427</v>
      </c>
      <c r="G92" t="s">
        <v>428</v>
      </c>
      <c r="H92">
        <v>9.67</v>
      </c>
      <c r="I92" t="s">
        <v>429</v>
      </c>
      <c r="J92">
        <v>0.000229</v>
      </c>
      <c r="K92" t="s">
        <v>71</v>
      </c>
      <c r="L92" t="s">
        <v>430</v>
      </c>
      <c r="M92">
        <v>135.27297</v>
      </c>
      <c r="N92" t="s">
        <v>71</v>
      </c>
      <c r="O92" t="s">
        <v>431</v>
      </c>
      <c r="P92">
        <v>0.000365</v>
      </c>
      <c r="Q92" t="s">
        <v>71</v>
      </c>
      <c r="R92" t="s">
        <v>70</v>
      </c>
      <c r="S92">
        <v>1.111748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5</v>
      </c>
      <c r="AM92" t="s">
        <v>440</v>
      </c>
      <c r="AN92">
        <v>500</v>
      </c>
      <c r="AO92" t="s">
        <v>441</v>
      </c>
      <c r="AP92">
        <v>20</v>
      </c>
      <c r="AQ92" t="s">
        <v>442</v>
      </c>
      <c r="AR92">
        <v>20</v>
      </c>
      <c r="AS92" t="s">
        <v>1238</v>
      </c>
    </row>
    <row r="93" spans="1:45">
      <c r="A93">
        <v>508</v>
      </c>
      <c r="B93" t="s">
        <v>425</v>
      </c>
      <c r="C93">
        <v>4</v>
      </c>
      <c r="D93" t="s">
        <v>426</v>
      </c>
      <c r="E93">
        <v>756</v>
      </c>
      <c r="F93" t="s">
        <v>427</v>
      </c>
      <c r="G93" t="s">
        <v>428</v>
      </c>
      <c r="H93">
        <v>1.264</v>
      </c>
      <c r="I93" t="s">
        <v>429</v>
      </c>
      <c r="J93">
        <v>0.000413</v>
      </c>
      <c r="K93" t="s">
        <v>71</v>
      </c>
      <c r="L93" t="s">
        <v>430</v>
      </c>
      <c r="M93">
        <v>309.42963</v>
      </c>
      <c r="N93" t="s">
        <v>71</v>
      </c>
      <c r="O93" t="s">
        <v>431</v>
      </c>
      <c r="P93">
        <v>0.000722</v>
      </c>
      <c r="Q93" t="s">
        <v>71</v>
      </c>
      <c r="R93" t="s">
        <v>70</v>
      </c>
      <c r="S93">
        <v>1.634492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10</v>
      </c>
      <c r="AM93" t="s">
        <v>440</v>
      </c>
      <c r="AN93">
        <v>500</v>
      </c>
      <c r="AO93" t="s">
        <v>441</v>
      </c>
      <c r="AP93">
        <v>30</v>
      </c>
      <c r="AQ93" t="s">
        <v>442</v>
      </c>
      <c r="AR93">
        <v>80</v>
      </c>
      <c r="AS93" t="s">
        <v>1238</v>
      </c>
    </row>
    <row r="94" spans="1:45">
      <c r="A94">
        <v>507</v>
      </c>
      <c r="B94" t="s">
        <v>425</v>
      </c>
      <c r="C94">
        <v>4</v>
      </c>
      <c r="D94" t="s">
        <v>426</v>
      </c>
      <c r="E94">
        <v>756</v>
      </c>
      <c r="F94" t="s">
        <v>427</v>
      </c>
      <c r="G94" t="s">
        <v>428</v>
      </c>
      <c r="H94">
        <v>0.88</v>
      </c>
      <c r="I94" t="s">
        <v>429</v>
      </c>
      <c r="J94">
        <v>0.000414</v>
      </c>
      <c r="K94" t="s">
        <v>71</v>
      </c>
      <c r="L94" t="s">
        <v>430</v>
      </c>
      <c r="M94">
        <v>309.229804</v>
      </c>
      <c r="N94" t="s">
        <v>71</v>
      </c>
      <c r="O94" t="s">
        <v>431</v>
      </c>
      <c r="P94">
        <v>0.000723</v>
      </c>
      <c r="Q94" t="s">
        <v>71</v>
      </c>
      <c r="R94" t="s">
        <v>70</v>
      </c>
      <c r="S94">
        <v>1.86168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500</v>
      </c>
      <c r="AO94" t="s">
        <v>441</v>
      </c>
      <c r="AP94">
        <v>40</v>
      </c>
      <c r="AQ94" t="s">
        <v>442</v>
      </c>
      <c r="AR94">
        <v>80</v>
      </c>
      <c r="AS94" t="s">
        <v>1238</v>
      </c>
    </row>
    <row r="95" spans="1:45">
      <c r="A95">
        <v>506</v>
      </c>
      <c r="B95" t="s">
        <v>425</v>
      </c>
      <c r="C95">
        <v>4</v>
      </c>
      <c r="D95" t="s">
        <v>426</v>
      </c>
      <c r="E95">
        <v>756</v>
      </c>
      <c r="F95" t="s">
        <v>427</v>
      </c>
      <c r="G95" t="s">
        <v>428</v>
      </c>
      <c r="H95">
        <v>1.652</v>
      </c>
      <c r="I95" t="s">
        <v>429</v>
      </c>
      <c r="J95">
        <v>0.000409</v>
      </c>
      <c r="K95" t="s">
        <v>71</v>
      </c>
      <c r="L95" t="s">
        <v>430</v>
      </c>
      <c r="M95">
        <v>309.391717</v>
      </c>
      <c r="N95" t="s">
        <v>71</v>
      </c>
      <c r="O95" t="s">
        <v>431</v>
      </c>
      <c r="P95">
        <v>0.000718</v>
      </c>
      <c r="Q95" t="s">
        <v>71</v>
      </c>
      <c r="R95" t="s">
        <v>70</v>
      </c>
      <c r="S95">
        <v>2.031108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50</v>
      </c>
      <c r="AQ95" t="s">
        <v>442</v>
      </c>
      <c r="AR95">
        <v>80</v>
      </c>
      <c r="AS95" t="s">
        <v>1238</v>
      </c>
    </row>
    <row r="96" spans="1:45">
      <c r="A96">
        <v>505</v>
      </c>
      <c r="B96" t="s">
        <v>425</v>
      </c>
      <c r="C96">
        <v>4</v>
      </c>
      <c r="D96" t="s">
        <v>426</v>
      </c>
      <c r="E96">
        <v>756</v>
      </c>
      <c r="F96" t="s">
        <v>427</v>
      </c>
      <c r="G96" t="s">
        <v>428</v>
      </c>
      <c r="H96">
        <v>1.912</v>
      </c>
      <c r="I96" t="s">
        <v>429</v>
      </c>
      <c r="J96">
        <v>0.000412</v>
      </c>
      <c r="K96" t="s">
        <v>71</v>
      </c>
      <c r="L96" t="s">
        <v>430</v>
      </c>
      <c r="M96">
        <v>323.778517</v>
      </c>
      <c r="N96" t="s">
        <v>71</v>
      </c>
      <c r="O96" t="s">
        <v>431</v>
      </c>
      <c r="P96">
        <v>0.000736</v>
      </c>
      <c r="Q96" t="s">
        <v>71</v>
      </c>
      <c r="R96" t="s">
        <v>70</v>
      </c>
      <c r="S96">
        <v>2.312332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500</v>
      </c>
      <c r="AO96" t="s">
        <v>441</v>
      </c>
      <c r="AP96">
        <v>60</v>
      </c>
      <c r="AQ96" t="s">
        <v>442</v>
      </c>
      <c r="AR96">
        <v>80</v>
      </c>
      <c r="AS96" t="s">
        <v>1238</v>
      </c>
    </row>
    <row r="97" spans="1:45">
      <c r="A97">
        <v>504</v>
      </c>
      <c r="B97" t="s">
        <v>425</v>
      </c>
      <c r="C97">
        <v>4</v>
      </c>
      <c r="D97" t="s">
        <v>426</v>
      </c>
      <c r="E97">
        <v>756</v>
      </c>
      <c r="F97" t="s">
        <v>427</v>
      </c>
      <c r="G97" t="s">
        <v>428</v>
      </c>
      <c r="H97">
        <v>2.716</v>
      </c>
      <c r="I97" t="s">
        <v>429</v>
      </c>
      <c r="J97">
        <v>0.000427</v>
      </c>
      <c r="K97" t="s">
        <v>71</v>
      </c>
      <c r="L97" t="s">
        <v>430</v>
      </c>
      <c r="M97">
        <v>307.667054</v>
      </c>
      <c r="N97" t="s">
        <v>71</v>
      </c>
      <c r="O97" t="s">
        <v>431</v>
      </c>
      <c r="P97">
        <v>0.000735</v>
      </c>
      <c r="Q97" t="s">
        <v>71</v>
      </c>
      <c r="R97" t="s">
        <v>70</v>
      </c>
      <c r="S97">
        <v>2.391387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500</v>
      </c>
      <c r="AO97" t="s">
        <v>441</v>
      </c>
      <c r="AP97">
        <v>70</v>
      </c>
      <c r="AQ97" t="s">
        <v>442</v>
      </c>
      <c r="AR97">
        <v>80</v>
      </c>
      <c r="AS97" t="s">
        <v>1238</v>
      </c>
    </row>
    <row r="98" spans="1:45">
      <c r="A98">
        <v>503</v>
      </c>
      <c r="B98" t="s">
        <v>425</v>
      </c>
      <c r="C98">
        <v>4</v>
      </c>
      <c r="D98" t="s">
        <v>426</v>
      </c>
      <c r="E98">
        <v>756</v>
      </c>
      <c r="F98" t="s">
        <v>427</v>
      </c>
      <c r="G98" t="s">
        <v>428</v>
      </c>
      <c r="H98">
        <v>5.536</v>
      </c>
      <c r="I98" t="s">
        <v>429</v>
      </c>
      <c r="J98">
        <v>0.000413</v>
      </c>
      <c r="K98" t="s">
        <v>71</v>
      </c>
      <c r="L98" t="s">
        <v>430</v>
      </c>
      <c r="M98">
        <v>312.195595</v>
      </c>
      <c r="N98" t="s">
        <v>71</v>
      </c>
      <c r="O98" t="s">
        <v>431</v>
      </c>
      <c r="P98">
        <v>0.000725</v>
      </c>
      <c r="Q98" t="s">
        <v>71</v>
      </c>
      <c r="R98" t="s">
        <v>70</v>
      </c>
      <c r="S98">
        <v>2.563536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80</v>
      </c>
      <c r="AQ98" t="s">
        <v>442</v>
      </c>
      <c r="AR98">
        <v>80</v>
      </c>
      <c r="AS98" t="s">
        <v>1238</v>
      </c>
    </row>
    <row r="99" spans="1:45">
      <c r="A99">
        <v>502</v>
      </c>
      <c r="B99" t="s">
        <v>425</v>
      </c>
      <c r="C99">
        <v>4</v>
      </c>
      <c r="D99" t="s">
        <v>426</v>
      </c>
      <c r="E99">
        <v>302</v>
      </c>
      <c r="F99" t="s">
        <v>427</v>
      </c>
      <c r="G99" t="s">
        <v>428</v>
      </c>
      <c r="H99">
        <v>162506.01</v>
      </c>
      <c r="I99" t="s">
        <v>429</v>
      </c>
      <c r="J99">
        <v>0.000241</v>
      </c>
      <c r="K99" t="s">
        <v>71</v>
      </c>
      <c r="L99" t="s">
        <v>430</v>
      </c>
      <c r="M99">
        <v>164.251142</v>
      </c>
      <c r="N99" t="s">
        <v>71</v>
      </c>
      <c r="O99" t="s">
        <v>431</v>
      </c>
      <c r="P99">
        <v>0.000405</v>
      </c>
      <c r="Q99" t="s">
        <v>71</v>
      </c>
      <c r="R99" t="s">
        <v>70</v>
      </c>
      <c r="S99">
        <v>1.500009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5</v>
      </c>
      <c r="AM99" t="s">
        <v>440</v>
      </c>
      <c r="AN99">
        <v>500</v>
      </c>
      <c r="AO99" t="s">
        <v>441</v>
      </c>
      <c r="AP99">
        <v>30</v>
      </c>
      <c r="AQ99" t="s">
        <v>442</v>
      </c>
      <c r="AR99">
        <v>30</v>
      </c>
      <c r="AS99" t="s">
        <v>1238</v>
      </c>
    </row>
    <row r="100" spans="1:45">
      <c r="A100">
        <v>501</v>
      </c>
      <c r="B100" t="s">
        <v>425</v>
      </c>
      <c r="C100">
        <v>4</v>
      </c>
      <c r="D100" t="s">
        <v>426</v>
      </c>
      <c r="E100">
        <v>379</v>
      </c>
      <c r="F100" t="s">
        <v>427</v>
      </c>
      <c r="G100" t="s">
        <v>428</v>
      </c>
      <c r="H100">
        <v>30442.374</v>
      </c>
      <c r="I100" t="s">
        <v>429</v>
      </c>
      <c r="J100">
        <v>0.00039</v>
      </c>
      <c r="K100" t="s">
        <v>71</v>
      </c>
      <c r="L100" t="s">
        <v>430</v>
      </c>
      <c r="M100">
        <v>204.457352</v>
      </c>
      <c r="N100" t="s">
        <v>71</v>
      </c>
      <c r="O100" t="s">
        <v>431</v>
      </c>
      <c r="P100">
        <v>0.000595</v>
      </c>
      <c r="Q100" t="s">
        <v>71</v>
      </c>
      <c r="R100" t="s">
        <v>70</v>
      </c>
      <c r="S100">
        <v>0.903359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30</v>
      </c>
      <c r="AQ100" t="s">
        <v>442</v>
      </c>
      <c r="AR100">
        <v>30</v>
      </c>
      <c r="AS100" t="s">
        <v>1238</v>
      </c>
    </row>
    <row r="101" spans="1:45">
      <c r="A101">
        <v>500</v>
      </c>
      <c r="B101" t="s">
        <v>425</v>
      </c>
      <c r="C101">
        <v>4</v>
      </c>
      <c r="D101" t="s">
        <v>426</v>
      </c>
      <c r="E101">
        <v>455</v>
      </c>
      <c r="F101" t="s">
        <v>427</v>
      </c>
      <c r="G101" t="s">
        <v>428</v>
      </c>
      <c r="H101">
        <v>5046.33</v>
      </c>
      <c r="I101" t="s">
        <v>429</v>
      </c>
      <c r="J101">
        <v>0.000537</v>
      </c>
      <c r="K101" t="s">
        <v>71</v>
      </c>
      <c r="L101" t="s">
        <v>430</v>
      </c>
      <c r="M101">
        <v>214.648278</v>
      </c>
      <c r="N101" t="s">
        <v>71</v>
      </c>
      <c r="O101" t="s">
        <v>431</v>
      </c>
      <c r="P101">
        <v>0.000752</v>
      </c>
      <c r="Q101" t="s">
        <v>71</v>
      </c>
      <c r="R101" t="s">
        <v>70</v>
      </c>
      <c r="S101">
        <v>0.825482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15</v>
      </c>
      <c r="AM101" t="s">
        <v>440</v>
      </c>
      <c r="AN101">
        <v>500</v>
      </c>
      <c r="AO101" t="s">
        <v>441</v>
      </c>
      <c r="AP101">
        <v>30</v>
      </c>
      <c r="AQ101" t="s">
        <v>442</v>
      </c>
      <c r="AR101">
        <v>30</v>
      </c>
      <c r="AS101" t="s">
        <v>1238</v>
      </c>
    </row>
    <row r="102" spans="1:45">
      <c r="A102">
        <v>499</v>
      </c>
      <c r="B102" t="s">
        <v>425</v>
      </c>
      <c r="C102">
        <v>4</v>
      </c>
      <c r="D102" t="s">
        <v>426</v>
      </c>
      <c r="E102">
        <v>531</v>
      </c>
      <c r="F102" t="s">
        <v>427</v>
      </c>
      <c r="G102" t="s">
        <v>428</v>
      </c>
      <c r="H102">
        <v>801.236</v>
      </c>
      <c r="I102" t="s">
        <v>429</v>
      </c>
      <c r="J102">
        <v>0.000735</v>
      </c>
      <c r="K102" t="s">
        <v>71</v>
      </c>
      <c r="L102" t="s">
        <v>430</v>
      </c>
      <c r="M102">
        <v>236.748259</v>
      </c>
      <c r="N102" t="s">
        <v>71</v>
      </c>
      <c r="O102" t="s">
        <v>431</v>
      </c>
      <c r="P102">
        <v>0.000972</v>
      </c>
      <c r="Q102" t="s">
        <v>71</v>
      </c>
      <c r="R102" t="s">
        <v>70</v>
      </c>
      <c r="S102">
        <v>0.854812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20</v>
      </c>
      <c r="AM102" t="s">
        <v>440</v>
      </c>
      <c r="AN102">
        <v>500</v>
      </c>
      <c r="AO102" t="s">
        <v>441</v>
      </c>
      <c r="AP102">
        <v>30</v>
      </c>
      <c r="AQ102" t="s">
        <v>442</v>
      </c>
      <c r="AR102">
        <v>30</v>
      </c>
      <c r="AS102" t="s">
        <v>1238</v>
      </c>
    </row>
    <row r="103" spans="1:45">
      <c r="A103">
        <v>498</v>
      </c>
      <c r="B103" t="s">
        <v>425</v>
      </c>
      <c r="C103">
        <v>4</v>
      </c>
      <c r="D103" t="s">
        <v>426</v>
      </c>
      <c r="E103">
        <v>608</v>
      </c>
      <c r="F103" t="s">
        <v>427</v>
      </c>
      <c r="G103" t="s">
        <v>428</v>
      </c>
      <c r="H103">
        <v>110.906</v>
      </c>
      <c r="I103" t="s">
        <v>429</v>
      </c>
      <c r="J103">
        <v>0.000887</v>
      </c>
      <c r="K103" t="s">
        <v>71</v>
      </c>
      <c r="L103" t="s">
        <v>430</v>
      </c>
      <c r="M103">
        <v>264.537938</v>
      </c>
      <c r="N103" t="s">
        <v>71</v>
      </c>
      <c r="O103" t="s">
        <v>431</v>
      </c>
      <c r="P103">
        <v>0.001151</v>
      </c>
      <c r="Q103" t="s">
        <v>71</v>
      </c>
      <c r="R103" t="s">
        <v>70</v>
      </c>
      <c r="S103">
        <v>0.894388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25</v>
      </c>
      <c r="AM103" t="s">
        <v>440</v>
      </c>
      <c r="AN103">
        <v>500</v>
      </c>
      <c r="AO103" t="s">
        <v>441</v>
      </c>
      <c r="AP103">
        <v>30</v>
      </c>
      <c r="AQ103" t="s">
        <v>442</v>
      </c>
      <c r="AR103">
        <v>30</v>
      </c>
      <c r="AS103" t="s">
        <v>1238</v>
      </c>
    </row>
    <row r="104" spans="1:45">
      <c r="A104">
        <v>497</v>
      </c>
      <c r="B104" t="s">
        <v>425</v>
      </c>
      <c r="C104">
        <v>4</v>
      </c>
      <c r="D104" t="s">
        <v>426</v>
      </c>
      <c r="E104">
        <v>684</v>
      </c>
      <c r="F104" t="s">
        <v>427</v>
      </c>
      <c r="G104" t="s">
        <v>428</v>
      </c>
      <c r="H104">
        <v>13.292</v>
      </c>
      <c r="I104" t="s">
        <v>429</v>
      </c>
      <c r="J104">
        <v>0.001069</v>
      </c>
      <c r="K104" t="s">
        <v>71</v>
      </c>
      <c r="L104" t="s">
        <v>430</v>
      </c>
      <c r="M104">
        <v>297.330799</v>
      </c>
      <c r="N104" t="s">
        <v>71</v>
      </c>
      <c r="O104" t="s">
        <v>431</v>
      </c>
      <c r="P104">
        <v>0.001367</v>
      </c>
      <c r="Q104" t="s">
        <v>71</v>
      </c>
      <c r="R104" t="s">
        <v>70</v>
      </c>
      <c r="S104">
        <v>0.949783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30</v>
      </c>
      <c r="AM104" t="s">
        <v>440</v>
      </c>
      <c r="AN104">
        <v>500</v>
      </c>
      <c r="AO104" t="s">
        <v>441</v>
      </c>
      <c r="AP104">
        <v>30</v>
      </c>
      <c r="AQ104" t="s">
        <v>442</v>
      </c>
      <c r="AR104">
        <v>30</v>
      </c>
      <c r="AS104" t="s">
        <v>1238</v>
      </c>
    </row>
    <row r="105" spans="1:45">
      <c r="A105">
        <v>496</v>
      </c>
      <c r="B105" t="s">
        <v>425</v>
      </c>
      <c r="C105">
        <v>4</v>
      </c>
      <c r="D105" t="s">
        <v>426</v>
      </c>
      <c r="E105">
        <v>302</v>
      </c>
      <c r="F105" t="s">
        <v>427</v>
      </c>
      <c r="G105" t="s">
        <v>428</v>
      </c>
      <c r="H105">
        <v>2352.764</v>
      </c>
      <c r="I105" t="s">
        <v>429</v>
      </c>
      <c r="J105">
        <v>0.000232</v>
      </c>
      <c r="K105" t="s">
        <v>71</v>
      </c>
      <c r="L105" t="s">
        <v>430</v>
      </c>
      <c r="M105">
        <v>156.643657</v>
      </c>
      <c r="N105" t="s">
        <v>71</v>
      </c>
      <c r="O105" t="s">
        <v>431</v>
      </c>
      <c r="P105">
        <v>0.000389</v>
      </c>
      <c r="Q105" t="s">
        <v>71</v>
      </c>
      <c r="R105" t="s">
        <v>70</v>
      </c>
      <c r="S105">
        <v>1.215028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5</v>
      </c>
      <c r="AM105" t="s">
        <v>440</v>
      </c>
      <c r="AN105">
        <v>500</v>
      </c>
      <c r="AO105" t="s">
        <v>441</v>
      </c>
      <c r="AP105">
        <v>30</v>
      </c>
      <c r="AQ105" t="s">
        <v>442</v>
      </c>
      <c r="AR105">
        <v>30</v>
      </c>
      <c r="AS105" t="s">
        <v>1238</v>
      </c>
    </row>
    <row r="106" spans="1:45">
      <c r="A106">
        <v>495</v>
      </c>
      <c r="B106" t="s">
        <v>425</v>
      </c>
      <c r="C106">
        <v>4</v>
      </c>
      <c r="D106" t="s">
        <v>426</v>
      </c>
      <c r="E106">
        <v>379</v>
      </c>
      <c r="F106" t="s">
        <v>427</v>
      </c>
      <c r="G106" t="s">
        <v>428</v>
      </c>
      <c r="H106">
        <v>6.356</v>
      </c>
      <c r="I106" t="s">
        <v>429</v>
      </c>
      <c r="J106">
        <v>0.000387</v>
      </c>
      <c r="K106" t="s">
        <v>71</v>
      </c>
      <c r="L106" t="s">
        <v>430</v>
      </c>
      <c r="M106">
        <v>239.222885</v>
      </c>
      <c r="N106" t="s">
        <v>71</v>
      </c>
      <c r="O106" t="s">
        <v>431</v>
      </c>
      <c r="P106">
        <v>0.000626</v>
      </c>
      <c r="Q106" t="s">
        <v>71</v>
      </c>
      <c r="R106" t="s">
        <v>70</v>
      </c>
      <c r="S106">
        <v>1.287738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30</v>
      </c>
      <c r="AQ106" t="s">
        <v>442</v>
      </c>
      <c r="AR106">
        <v>30</v>
      </c>
      <c r="AS106" t="s">
        <v>1238</v>
      </c>
    </row>
    <row r="107" spans="1:45">
      <c r="A107">
        <v>494</v>
      </c>
      <c r="B107" t="s">
        <v>425</v>
      </c>
      <c r="C107">
        <v>4</v>
      </c>
      <c r="D107" t="s">
        <v>426</v>
      </c>
      <c r="E107">
        <v>455</v>
      </c>
      <c r="F107" t="s">
        <v>427</v>
      </c>
      <c r="G107" t="s">
        <v>428</v>
      </c>
      <c r="H107">
        <v>0.016</v>
      </c>
      <c r="I107" t="s">
        <v>429</v>
      </c>
      <c r="J107">
        <v>0.000584</v>
      </c>
      <c r="K107" t="s">
        <v>71</v>
      </c>
      <c r="L107" t="s">
        <v>430</v>
      </c>
      <c r="M107">
        <v>318.603102</v>
      </c>
      <c r="N107" t="s">
        <v>71</v>
      </c>
      <c r="O107" t="s">
        <v>431</v>
      </c>
      <c r="P107">
        <v>0.000903</v>
      </c>
      <c r="Q107" t="s">
        <v>71</v>
      </c>
      <c r="R107" t="s">
        <v>70</v>
      </c>
      <c r="S107">
        <v>1.341553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15</v>
      </c>
      <c r="AM107" t="s">
        <v>440</v>
      </c>
      <c r="AN107">
        <v>500</v>
      </c>
      <c r="AO107" t="s">
        <v>441</v>
      </c>
      <c r="AP107">
        <v>30</v>
      </c>
      <c r="AQ107" t="s">
        <v>442</v>
      </c>
      <c r="AR107">
        <v>30</v>
      </c>
      <c r="AS107" t="s">
        <v>1238</v>
      </c>
    </row>
    <row r="108" spans="1:45">
      <c r="A108">
        <v>493</v>
      </c>
      <c r="B108" t="s">
        <v>425</v>
      </c>
      <c r="C108">
        <v>4</v>
      </c>
      <c r="D108" t="s">
        <v>426</v>
      </c>
      <c r="E108">
        <v>531</v>
      </c>
      <c r="F108" t="s">
        <v>427</v>
      </c>
      <c r="G108" t="s">
        <v>428</v>
      </c>
      <c r="H108">
        <v>0</v>
      </c>
      <c r="I108" t="s">
        <v>429</v>
      </c>
      <c r="J108">
        <v>0.000734</v>
      </c>
      <c r="K108" t="s">
        <v>71</v>
      </c>
      <c r="L108" t="s">
        <v>430</v>
      </c>
      <c r="M108">
        <v>374.061553</v>
      </c>
      <c r="N108" t="s">
        <v>71</v>
      </c>
      <c r="O108" t="s">
        <v>431</v>
      </c>
      <c r="P108">
        <v>0.001108</v>
      </c>
      <c r="Q108" t="s">
        <v>71</v>
      </c>
      <c r="R108" t="s">
        <v>70</v>
      </c>
      <c r="S108">
        <v>1.433469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20</v>
      </c>
      <c r="AM108" t="s">
        <v>440</v>
      </c>
      <c r="AN108">
        <v>500</v>
      </c>
      <c r="AO108" t="s">
        <v>441</v>
      </c>
      <c r="AP108">
        <v>30</v>
      </c>
      <c r="AQ108" t="s">
        <v>442</v>
      </c>
      <c r="AR108">
        <v>30</v>
      </c>
      <c r="AS108" t="s">
        <v>1238</v>
      </c>
    </row>
    <row r="109" spans="1:45">
      <c r="A109">
        <v>492</v>
      </c>
      <c r="B109" t="s">
        <v>425</v>
      </c>
      <c r="C109">
        <v>4</v>
      </c>
      <c r="D109" t="s">
        <v>426</v>
      </c>
      <c r="E109">
        <v>608</v>
      </c>
      <c r="F109" t="s">
        <v>427</v>
      </c>
      <c r="G109" t="s">
        <v>428</v>
      </c>
      <c r="H109">
        <v>0</v>
      </c>
      <c r="I109" t="s">
        <v>429</v>
      </c>
      <c r="J109">
        <v>0.001002</v>
      </c>
      <c r="K109" t="s">
        <v>71</v>
      </c>
      <c r="L109" t="s">
        <v>430</v>
      </c>
      <c r="M109">
        <v>398.280908</v>
      </c>
      <c r="N109" t="s">
        <v>71</v>
      </c>
      <c r="O109" t="s">
        <v>431</v>
      </c>
      <c r="P109">
        <v>0.0014</v>
      </c>
      <c r="Q109" t="s">
        <v>71</v>
      </c>
      <c r="R109" t="s">
        <v>70</v>
      </c>
      <c r="S109">
        <v>1.477985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25</v>
      </c>
      <c r="AM109" t="s">
        <v>440</v>
      </c>
      <c r="AN109">
        <v>500</v>
      </c>
      <c r="AO109" t="s">
        <v>441</v>
      </c>
      <c r="AP109">
        <v>30</v>
      </c>
      <c r="AQ109" t="s">
        <v>442</v>
      </c>
      <c r="AR109">
        <v>30</v>
      </c>
      <c r="AS109" t="s">
        <v>1238</v>
      </c>
    </row>
    <row r="110" spans="1:45">
      <c r="A110">
        <v>491</v>
      </c>
      <c r="B110" t="s">
        <v>425</v>
      </c>
      <c r="C110">
        <v>4</v>
      </c>
      <c r="D110" t="s">
        <v>426</v>
      </c>
      <c r="E110">
        <v>684</v>
      </c>
      <c r="F110" t="s">
        <v>427</v>
      </c>
      <c r="G110" t="s">
        <v>428</v>
      </c>
      <c r="H110">
        <v>0</v>
      </c>
      <c r="I110" t="s">
        <v>429</v>
      </c>
      <c r="J110">
        <v>0.001199</v>
      </c>
      <c r="K110" t="s">
        <v>71</v>
      </c>
      <c r="L110" t="s">
        <v>430</v>
      </c>
      <c r="M110">
        <v>405.42845</v>
      </c>
      <c r="N110" t="s">
        <v>71</v>
      </c>
      <c r="O110" t="s">
        <v>431</v>
      </c>
      <c r="P110">
        <v>0.001605</v>
      </c>
      <c r="Q110" t="s">
        <v>71</v>
      </c>
      <c r="R110" t="s">
        <v>70</v>
      </c>
      <c r="S110">
        <v>1.549509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30</v>
      </c>
      <c r="AM110" t="s">
        <v>440</v>
      </c>
      <c r="AN110">
        <v>500</v>
      </c>
      <c r="AO110" t="s">
        <v>441</v>
      </c>
      <c r="AP110">
        <v>30</v>
      </c>
      <c r="AQ110" t="s">
        <v>442</v>
      </c>
      <c r="AR110">
        <v>30</v>
      </c>
      <c r="AS110" t="s">
        <v>1238</v>
      </c>
    </row>
    <row r="111" spans="1:45">
      <c r="A111">
        <v>490</v>
      </c>
      <c r="B111" t="s">
        <v>425</v>
      </c>
      <c r="C111">
        <v>4</v>
      </c>
      <c r="D111" t="s">
        <v>426</v>
      </c>
      <c r="E111">
        <v>684</v>
      </c>
      <c r="F111" t="s">
        <v>427</v>
      </c>
      <c r="G111" t="s">
        <v>428</v>
      </c>
      <c r="H111">
        <v>13.292</v>
      </c>
      <c r="I111" t="s">
        <v>429</v>
      </c>
      <c r="J111">
        <v>0.001074</v>
      </c>
      <c r="K111" t="s">
        <v>71</v>
      </c>
      <c r="L111" t="s">
        <v>430</v>
      </c>
      <c r="M111">
        <v>297.443018</v>
      </c>
      <c r="N111" t="s">
        <v>71</v>
      </c>
      <c r="O111" t="s">
        <v>431</v>
      </c>
      <c r="P111">
        <v>0.001371</v>
      </c>
      <c r="Q111" t="s">
        <v>71</v>
      </c>
      <c r="R111" t="s">
        <v>70</v>
      </c>
      <c r="S111">
        <v>0.942752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30</v>
      </c>
      <c r="AM111" t="s">
        <v>440</v>
      </c>
      <c r="AN111">
        <v>500</v>
      </c>
      <c r="AO111" t="s">
        <v>441</v>
      </c>
      <c r="AP111">
        <v>30</v>
      </c>
      <c r="AQ111" t="s">
        <v>442</v>
      </c>
      <c r="AR111">
        <v>30</v>
      </c>
      <c r="AS111" t="s">
        <v>1238</v>
      </c>
    </row>
    <row r="112" spans="1:45">
      <c r="A112">
        <v>489</v>
      </c>
      <c r="B112" t="s">
        <v>425</v>
      </c>
      <c r="C112">
        <v>4</v>
      </c>
      <c r="D112" t="s">
        <v>426</v>
      </c>
      <c r="E112">
        <v>91</v>
      </c>
      <c r="F112" t="s">
        <v>427</v>
      </c>
      <c r="G112" t="s">
        <v>428</v>
      </c>
      <c r="H112">
        <v>1.958</v>
      </c>
      <c r="I112" t="s">
        <v>429</v>
      </c>
      <c r="J112">
        <v>0.00037</v>
      </c>
      <c r="K112" t="s">
        <v>71</v>
      </c>
      <c r="L112" t="s">
        <v>430</v>
      </c>
      <c r="M112">
        <v>55.238544</v>
      </c>
      <c r="N112" t="s">
        <v>71</v>
      </c>
      <c r="O112" t="s">
        <v>431</v>
      </c>
      <c r="P112">
        <v>0.000554</v>
      </c>
      <c r="Q112" t="s">
        <v>71</v>
      </c>
      <c r="R112" t="s">
        <v>70</v>
      </c>
      <c r="S112">
        <v>0.328628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300000</v>
      </c>
      <c r="AK112" t="s">
        <v>439</v>
      </c>
      <c r="AL112">
        <v>10</v>
      </c>
      <c r="AM112" t="s">
        <v>440</v>
      </c>
      <c r="AN112">
        <v>500</v>
      </c>
      <c r="AO112" t="s">
        <v>441</v>
      </c>
      <c r="AP112">
        <v>20</v>
      </c>
      <c r="AQ112" t="s">
        <v>442</v>
      </c>
      <c r="AR112">
        <v>20</v>
      </c>
      <c r="AS112" t="s">
        <v>1238</v>
      </c>
    </row>
    <row r="113" spans="1:45">
      <c r="A113">
        <v>488</v>
      </c>
      <c r="B113" t="s">
        <v>425</v>
      </c>
      <c r="C113">
        <v>4</v>
      </c>
      <c r="D113" t="s">
        <v>426</v>
      </c>
      <c r="E113">
        <v>303</v>
      </c>
      <c r="F113" t="s">
        <v>427</v>
      </c>
      <c r="G113" t="s">
        <v>428</v>
      </c>
      <c r="H113">
        <v>6.02</v>
      </c>
      <c r="I113" t="s">
        <v>429</v>
      </c>
      <c r="J113">
        <v>0.000382</v>
      </c>
      <c r="K113" t="s">
        <v>71</v>
      </c>
      <c r="L113" t="s">
        <v>430</v>
      </c>
      <c r="M113">
        <v>213.615694</v>
      </c>
      <c r="N113" t="s">
        <v>71</v>
      </c>
      <c r="O113" t="s">
        <v>431</v>
      </c>
      <c r="P113">
        <v>0.000596</v>
      </c>
      <c r="Q113" t="s">
        <v>71</v>
      </c>
      <c r="R113" t="s">
        <v>70</v>
      </c>
      <c r="S113">
        <v>1.019369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10</v>
      </c>
      <c r="AM113" t="s">
        <v>440</v>
      </c>
      <c r="AN113">
        <v>500</v>
      </c>
      <c r="AO113" t="s">
        <v>441</v>
      </c>
      <c r="AP113">
        <v>20</v>
      </c>
      <c r="AQ113" t="s">
        <v>442</v>
      </c>
      <c r="AR113">
        <v>20</v>
      </c>
      <c r="AS113" t="s">
        <v>1238</v>
      </c>
    </row>
    <row r="114" spans="1:45">
      <c r="A114">
        <v>487</v>
      </c>
      <c r="B114" t="s">
        <v>425</v>
      </c>
      <c r="C114">
        <v>4</v>
      </c>
      <c r="D114" t="s">
        <v>426</v>
      </c>
      <c r="E114">
        <v>909</v>
      </c>
      <c r="F114" t="s">
        <v>427</v>
      </c>
      <c r="G114" t="s">
        <v>428</v>
      </c>
      <c r="H114">
        <v>16.82</v>
      </c>
      <c r="I114" t="s">
        <v>429</v>
      </c>
      <c r="J114">
        <v>0.000397</v>
      </c>
      <c r="K114" t="s">
        <v>71</v>
      </c>
      <c r="L114" t="s">
        <v>430</v>
      </c>
      <c r="M114">
        <v>667.5812</v>
      </c>
      <c r="N114" t="s">
        <v>71</v>
      </c>
      <c r="O114" t="s">
        <v>431</v>
      </c>
      <c r="P114">
        <v>0.000619</v>
      </c>
      <c r="Q114" t="s">
        <v>71</v>
      </c>
      <c r="R114" t="s">
        <v>70</v>
      </c>
      <c r="S114">
        <v>3.212776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3000000</v>
      </c>
      <c r="AK114" t="s">
        <v>439</v>
      </c>
      <c r="AL114">
        <v>10</v>
      </c>
      <c r="AM114" t="s">
        <v>440</v>
      </c>
      <c r="AN114">
        <v>500</v>
      </c>
      <c r="AO114" t="s">
        <v>441</v>
      </c>
      <c r="AP114">
        <v>20</v>
      </c>
      <c r="AQ114" t="s">
        <v>442</v>
      </c>
      <c r="AR114">
        <v>20</v>
      </c>
      <c r="AS114" t="s">
        <v>1238</v>
      </c>
    </row>
    <row r="115" spans="1:45">
      <c r="A115">
        <v>486</v>
      </c>
      <c r="B115" t="s">
        <v>425</v>
      </c>
      <c r="C115">
        <v>4</v>
      </c>
      <c r="D115" t="s">
        <v>426</v>
      </c>
      <c r="E115">
        <v>1514</v>
      </c>
      <c r="F115" t="s">
        <v>427</v>
      </c>
      <c r="G115" t="s">
        <v>428</v>
      </c>
      <c r="H115">
        <v>30.566</v>
      </c>
      <c r="I115" t="s">
        <v>429</v>
      </c>
      <c r="J115">
        <v>0.000377</v>
      </c>
      <c r="K115" t="s">
        <v>71</v>
      </c>
      <c r="L115" t="s">
        <v>430</v>
      </c>
      <c r="M115">
        <v>1168.165997</v>
      </c>
      <c r="N115" t="s">
        <v>71</v>
      </c>
      <c r="O115" t="s">
        <v>431</v>
      </c>
      <c r="P115">
        <v>0.000611</v>
      </c>
      <c r="Q115" t="s">
        <v>71</v>
      </c>
      <c r="R115" t="s">
        <v>70</v>
      </c>
      <c r="S115">
        <v>5.391095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5000000</v>
      </c>
      <c r="AK115" t="s">
        <v>439</v>
      </c>
      <c r="AL115">
        <v>10</v>
      </c>
      <c r="AM115" t="s">
        <v>440</v>
      </c>
      <c r="AN115">
        <v>500</v>
      </c>
      <c r="AO115" t="s">
        <v>441</v>
      </c>
      <c r="AP115">
        <v>20</v>
      </c>
      <c r="AQ115" t="s">
        <v>442</v>
      </c>
      <c r="AR115">
        <v>20</v>
      </c>
      <c r="AS115" t="s">
        <v>1238</v>
      </c>
    </row>
    <row r="116" spans="1:45">
      <c r="A116">
        <v>485</v>
      </c>
      <c r="B116" t="s">
        <v>425</v>
      </c>
      <c r="C116">
        <v>4</v>
      </c>
      <c r="D116" t="s">
        <v>426</v>
      </c>
      <c r="E116">
        <v>2120</v>
      </c>
      <c r="F116" t="s">
        <v>427</v>
      </c>
      <c r="G116" t="s">
        <v>428</v>
      </c>
      <c r="H116">
        <v>36.764</v>
      </c>
      <c r="I116" t="s">
        <v>429</v>
      </c>
      <c r="J116">
        <v>0.000387</v>
      </c>
      <c r="K116" t="s">
        <v>71</v>
      </c>
      <c r="L116" t="s">
        <v>430</v>
      </c>
      <c r="M116">
        <v>2107.716008</v>
      </c>
      <c r="N116" t="s">
        <v>71</v>
      </c>
      <c r="O116" t="s">
        <v>431</v>
      </c>
      <c r="P116">
        <v>0.000689</v>
      </c>
      <c r="Q116" t="s">
        <v>71</v>
      </c>
      <c r="R116" t="s">
        <v>70</v>
      </c>
      <c r="S116">
        <v>7.564339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7000000</v>
      </c>
      <c r="AK116" t="s">
        <v>439</v>
      </c>
      <c r="AL116">
        <v>10</v>
      </c>
      <c r="AM116" t="s">
        <v>440</v>
      </c>
      <c r="AN116">
        <v>500</v>
      </c>
      <c r="AO116" t="s">
        <v>441</v>
      </c>
      <c r="AP116">
        <v>20</v>
      </c>
      <c r="AQ116" t="s">
        <v>442</v>
      </c>
      <c r="AR116">
        <v>20</v>
      </c>
      <c r="AS116" t="s">
        <v>1238</v>
      </c>
    </row>
    <row r="117" spans="1:45">
      <c r="A117">
        <v>484</v>
      </c>
      <c r="B117" t="s">
        <v>425</v>
      </c>
      <c r="C117">
        <v>4</v>
      </c>
      <c r="D117" t="s">
        <v>426</v>
      </c>
      <c r="E117">
        <v>2725</v>
      </c>
      <c r="F117" t="s">
        <v>427</v>
      </c>
      <c r="G117" t="s">
        <v>428</v>
      </c>
      <c r="H117">
        <v>51.138</v>
      </c>
      <c r="I117" t="s">
        <v>429</v>
      </c>
      <c r="J117">
        <v>0.000386</v>
      </c>
      <c r="K117" t="s">
        <v>71</v>
      </c>
      <c r="L117" t="s">
        <v>430</v>
      </c>
      <c r="M117">
        <v>3316.127814</v>
      </c>
      <c r="N117" t="s">
        <v>71</v>
      </c>
      <c r="O117" t="s">
        <v>431</v>
      </c>
      <c r="P117">
        <v>0.000754</v>
      </c>
      <c r="Q117" t="s">
        <v>71</v>
      </c>
      <c r="R117" t="s">
        <v>70</v>
      </c>
      <c r="S117">
        <v>17.701433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9000000</v>
      </c>
      <c r="AK117" t="s">
        <v>439</v>
      </c>
      <c r="AL117">
        <v>10</v>
      </c>
      <c r="AM117" t="s">
        <v>440</v>
      </c>
      <c r="AN117">
        <v>500</v>
      </c>
      <c r="AO117" t="s">
        <v>441</v>
      </c>
      <c r="AP117">
        <v>20</v>
      </c>
      <c r="AQ117" t="s">
        <v>442</v>
      </c>
      <c r="AR117">
        <v>20</v>
      </c>
      <c r="AS117" t="s">
        <v>1238</v>
      </c>
    </row>
    <row r="118" spans="1:45">
      <c r="A118">
        <v>483</v>
      </c>
      <c r="B118" t="s">
        <v>425</v>
      </c>
      <c r="C118">
        <v>4</v>
      </c>
      <c r="D118" t="s">
        <v>426</v>
      </c>
      <c r="E118">
        <v>3028</v>
      </c>
      <c r="F118" t="s">
        <v>427</v>
      </c>
      <c r="G118" t="s">
        <v>428</v>
      </c>
      <c r="H118">
        <v>60.766</v>
      </c>
      <c r="I118" t="s">
        <v>429</v>
      </c>
      <c r="J118">
        <v>0.000375</v>
      </c>
      <c r="K118" t="s">
        <v>71</v>
      </c>
      <c r="L118" t="s">
        <v>430</v>
      </c>
      <c r="M118">
        <v>3951.493389</v>
      </c>
      <c r="N118" t="s">
        <v>71</v>
      </c>
      <c r="O118" t="s">
        <v>431</v>
      </c>
      <c r="P118">
        <v>0.00077</v>
      </c>
      <c r="Q118" t="s">
        <v>71</v>
      </c>
      <c r="R118" t="s">
        <v>70</v>
      </c>
      <c r="S118">
        <v>19.493543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10000000</v>
      </c>
      <c r="AK118" t="s">
        <v>439</v>
      </c>
      <c r="AL118">
        <v>10</v>
      </c>
      <c r="AM118" t="s">
        <v>440</v>
      </c>
      <c r="AN118">
        <v>500</v>
      </c>
      <c r="AO118" t="s">
        <v>441</v>
      </c>
      <c r="AP118">
        <v>20</v>
      </c>
      <c r="AQ118" t="s">
        <v>442</v>
      </c>
      <c r="AR118">
        <v>20</v>
      </c>
      <c r="AS118" t="s">
        <v>1238</v>
      </c>
    </row>
    <row r="119" spans="1:45">
      <c r="A119">
        <v>482</v>
      </c>
      <c r="B119" t="s">
        <v>425</v>
      </c>
      <c r="C119">
        <v>4</v>
      </c>
      <c r="D119" t="s">
        <v>426</v>
      </c>
      <c r="E119">
        <v>3780</v>
      </c>
      <c r="F119" t="s">
        <v>427</v>
      </c>
      <c r="G119" t="s">
        <v>428</v>
      </c>
      <c r="H119">
        <v>59.258</v>
      </c>
      <c r="I119" t="s">
        <v>429</v>
      </c>
      <c r="J119">
        <v>0.000448</v>
      </c>
      <c r="K119" t="s">
        <v>71</v>
      </c>
      <c r="L119" t="s">
        <v>430</v>
      </c>
      <c r="M119">
        <v>6514.057168</v>
      </c>
      <c r="N119" t="s">
        <v>71</v>
      </c>
      <c r="O119" t="s">
        <v>431</v>
      </c>
      <c r="P119">
        <v>0.001099</v>
      </c>
      <c r="Q119" t="s">
        <v>71</v>
      </c>
      <c r="R119" t="s">
        <v>70</v>
      </c>
      <c r="S119">
        <v>36.374111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10000000</v>
      </c>
      <c r="AK119" t="s">
        <v>439</v>
      </c>
      <c r="AL119">
        <v>10</v>
      </c>
      <c r="AM119" t="s">
        <v>440</v>
      </c>
      <c r="AN119">
        <v>500</v>
      </c>
      <c r="AO119" t="s">
        <v>441</v>
      </c>
      <c r="AP119">
        <v>30</v>
      </c>
      <c r="AQ119" t="s">
        <v>442</v>
      </c>
      <c r="AR119">
        <v>30</v>
      </c>
      <c r="AS119" t="s">
        <v>1238</v>
      </c>
    </row>
    <row r="120" spans="1:45">
      <c r="A120">
        <v>481</v>
      </c>
      <c r="B120" t="s">
        <v>425</v>
      </c>
      <c r="C120">
        <v>4</v>
      </c>
      <c r="D120" t="s">
        <v>426</v>
      </c>
      <c r="E120">
        <v>4531</v>
      </c>
      <c r="F120" t="s">
        <v>427</v>
      </c>
      <c r="G120" t="s">
        <v>428</v>
      </c>
      <c r="H120">
        <v>59.684</v>
      </c>
      <c r="I120" t="s">
        <v>429</v>
      </c>
      <c r="J120">
        <v>0.00045</v>
      </c>
      <c r="K120" t="s">
        <v>71</v>
      </c>
      <c r="L120" t="s">
        <v>430</v>
      </c>
      <c r="M120">
        <v>7206.849267</v>
      </c>
      <c r="N120" t="s">
        <v>71</v>
      </c>
      <c r="O120" t="s">
        <v>431</v>
      </c>
      <c r="P120">
        <v>0.00117</v>
      </c>
      <c r="Q120" t="s">
        <v>71</v>
      </c>
      <c r="R120" t="s">
        <v>70</v>
      </c>
      <c r="S120">
        <v>45.899355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10000000</v>
      </c>
      <c r="AK120" t="s">
        <v>439</v>
      </c>
      <c r="AL120">
        <v>10</v>
      </c>
      <c r="AM120" t="s">
        <v>440</v>
      </c>
      <c r="AN120">
        <v>500</v>
      </c>
      <c r="AO120" t="s">
        <v>441</v>
      </c>
      <c r="AP120">
        <v>40</v>
      </c>
      <c r="AQ120" t="s">
        <v>442</v>
      </c>
      <c r="AR120">
        <v>40</v>
      </c>
      <c r="AS120" t="s">
        <v>1238</v>
      </c>
    </row>
    <row r="121" spans="1:45">
      <c r="A121">
        <v>480</v>
      </c>
      <c r="B121" t="s">
        <v>425</v>
      </c>
      <c r="C121">
        <v>4</v>
      </c>
      <c r="D121" t="s">
        <v>426</v>
      </c>
      <c r="E121">
        <v>3028</v>
      </c>
      <c r="F121" t="s">
        <v>427</v>
      </c>
      <c r="G121" t="s">
        <v>428</v>
      </c>
      <c r="H121">
        <v>60.766</v>
      </c>
      <c r="I121" t="s">
        <v>429</v>
      </c>
      <c r="J121">
        <v>0.000794</v>
      </c>
      <c r="K121" t="s">
        <v>71</v>
      </c>
      <c r="L121" t="s">
        <v>430</v>
      </c>
      <c r="M121">
        <v>4147.273242</v>
      </c>
      <c r="N121" t="s">
        <v>71</v>
      </c>
      <c r="O121" t="s">
        <v>431</v>
      </c>
      <c r="P121">
        <v>0.001209</v>
      </c>
      <c r="Q121" t="s">
        <v>71</v>
      </c>
      <c r="R121" t="s">
        <v>70</v>
      </c>
      <c r="S121">
        <v>19.92838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10000000</v>
      </c>
      <c r="AK121" t="s">
        <v>439</v>
      </c>
      <c r="AL121">
        <v>10</v>
      </c>
      <c r="AM121" t="s">
        <v>440</v>
      </c>
      <c r="AN121">
        <v>500</v>
      </c>
      <c r="AO121" t="s">
        <v>441</v>
      </c>
      <c r="AP121">
        <v>20</v>
      </c>
      <c r="AQ121" t="s">
        <v>442</v>
      </c>
      <c r="AR121">
        <v>20</v>
      </c>
      <c r="AS121" t="s">
        <v>1238</v>
      </c>
    </row>
    <row r="122" spans="1:45">
      <c r="A122">
        <v>480</v>
      </c>
      <c r="B122" t="s">
        <v>425</v>
      </c>
      <c r="C122">
        <v>4</v>
      </c>
      <c r="D122" t="s">
        <v>426</v>
      </c>
      <c r="E122">
        <v>303</v>
      </c>
      <c r="F122" t="s">
        <v>427</v>
      </c>
      <c r="G122" t="s">
        <v>428</v>
      </c>
      <c r="H122">
        <v>6.02</v>
      </c>
      <c r="I122" t="s">
        <v>429</v>
      </c>
      <c r="J122">
        <v>0.000382</v>
      </c>
      <c r="K122" t="s">
        <v>71</v>
      </c>
      <c r="L122" t="s">
        <v>430</v>
      </c>
      <c r="M122">
        <v>234.292792</v>
      </c>
      <c r="N122" t="s">
        <v>71</v>
      </c>
      <c r="O122" t="s">
        <v>431</v>
      </c>
      <c r="P122">
        <v>0.000616</v>
      </c>
      <c r="Q122" t="s">
        <v>71</v>
      </c>
      <c r="R122" t="s">
        <v>70</v>
      </c>
      <c r="S122">
        <v>1.267305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10</v>
      </c>
      <c r="AM122" t="s">
        <v>440</v>
      </c>
      <c r="AN122">
        <v>500</v>
      </c>
      <c r="AO122" t="s">
        <v>441</v>
      </c>
      <c r="AP122">
        <v>20</v>
      </c>
      <c r="AQ122" t="s">
        <v>442</v>
      </c>
      <c r="AR122">
        <v>20</v>
      </c>
      <c r="AS122" t="s">
        <v>1238</v>
      </c>
    </row>
    <row r="123" spans="1:45">
      <c r="A123">
        <v>479</v>
      </c>
      <c r="B123" t="s">
        <v>425</v>
      </c>
      <c r="C123">
        <v>4</v>
      </c>
      <c r="D123" t="s">
        <v>426</v>
      </c>
      <c r="E123">
        <v>303</v>
      </c>
      <c r="F123" t="s">
        <v>427</v>
      </c>
      <c r="G123" t="s">
        <v>428</v>
      </c>
      <c r="H123">
        <v>6.02</v>
      </c>
      <c r="I123" t="s">
        <v>429</v>
      </c>
      <c r="J123">
        <v>0.000466</v>
      </c>
      <c r="K123" t="s">
        <v>71</v>
      </c>
      <c r="L123" t="s">
        <v>430</v>
      </c>
      <c r="M123">
        <v>253.650414</v>
      </c>
      <c r="N123" t="s">
        <v>71</v>
      </c>
      <c r="O123" t="s">
        <v>431</v>
      </c>
      <c r="P123">
        <v>0.00072</v>
      </c>
      <c r="Q123" t="s">
        <v>71</v>
      </c>
      <c r="R123" t="s">
        <v>70</v>
      </c>
      <c r="S123">
        <v>1.415498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10</v>
      </c>
      <c r="AM123" t="s">
        <v>440</v>
      </c>
      <c r="AN123">
        <v>500</v>
      </c>
      <c r="AO123" t="s">
        <v>441</v>
      </c>
      <c r="AP123">
        <v>20</v>
      </c>
      <c r="AQ123" t="s">
        <v>442</v>
      </c>
      <c r="AR123">
        <v>20</v>
      </c>
      <c r="AS123" t="s">
        <v>1238</v>
      </c>
    </row>
    <row r="124" spans="1:45">
      <c r="A124">
        <v>478</v>
      </c>
      <c r="B124" t="s">
        <v>425</v>
      </c>
      <c r="C124">
        <v>4</v>
      </c>
      <c r="D124" t="s">
        <v>426</v>
      </c>
      <c r="E124">
        <v>37913</v>
      </c>
      <c r="F124" t="s">
        <v>427</v>
      </c>
      <c r="G124" t="s">
        <v>428</v>
      </c>
      <c r="H124">
        <v>0</v>
      </c>
      <c r="I124" t="s">
        <v>429</v>
      </c>
      <c r="J124">
        <v>0.003641</v>
      </c>
      <c r="K124" t="s">
        <v>71</v>
      </c>
      <c r="L124" t="s">
        <v>430</v>
      </c>
      <c r="M124">
        <v>8618.117495</v>
      </c>
      <c r="N124" t="s">
        <v>71</v>
      </c>
      <c r="O124" t="s">
        <v>431</v>
      </c>
      <c r="P124">
        <v>0.012259</v>
      </c>
      <c r="Q124" t="s">
        <v>71</v>
      </c>
      <c r="R124" t="s">
        <v>70</v>
      </c>
      <c r="S124">
        <v>47.929216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10</v>
      </c>
      <c r="AM124" t="s">
        <v>440</v>
      </c>
      <c r="AN124">
        <v>500</v>
      </c>
      <c r="AO124" t="s">
        <v>441</v>
      </c>
      <c r="AP124">
        <v>40</v>
      </c>
      <c r="AQ124" t="s">
        <v>442</v>
      </c>
      <c r="AR124">
        <v>5000</v>
      </c>
      <c r="AS124" t="s">
        <v>1238</v>
      </c>
    </row>
    <row r="125" spans="1:45">
      <c r="A125">
        <v>477</v>
      </c>
      <c r="B125" t="s">
        <v>425</v>
      </c>
      <c r="C125">
        <v>4</v>
      </c>
      <c r="D125" t="s">
        <v>426</v>
      </c>
      <c r="E125">
        <v>7704</v>
      </c>
      <c r="F125" t="s">
        <v>427</v>
      </c>
      <c r="G125" t="s">
        <v>428</v>
      </c>
      <c r="H125">
        <v>5.818</v>
      </c>
      <c r="I125" t="s">
        <v>429</v>
      </c>
      <c r="J125">
        <v>0.002758</v>
      </c>
      <c r="K125" t="s">
        <v>71</v>
      </c>
      <c r="L125" t="s">
        <v>430</v>
      </c>
      <c r="M125">
        <v>2306.968426</v>
      </c>
      <c r="N125" t="s">
        <v>71</v>
      </c>
      <c r="O125" t="s">
        <v>431</v>
      </c>
      <c r="P125">
        <v>0.005065</v>
      </c>
      <c r="Q125" t="s">
        <v>71</v>
      </c>
      <c r="R125" t="s">
        <v>70</v>
      </c>
      <c r="S125">
        <v>27.217215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10</v>
      </c>
      <c r="AM125" t="s">
        <v>440</v>
      </c>
      <c r="AN125">
        <v>500</v>
      </c>
      <c r="AO125" t="s">
        <v>441</v>
      </c>
      <c r="AP125">
        <v>1000</v>
      </c>
      <c r="AQ125" t="s">
        <v>442</v>
      </c>
      <c r="AR125">
        <v>1000</v>
      </c>
      <c r="AS125" t="s">
        <v>1238</v>
      </c>
    </row>
    <row r="126" spans="1:45">
      <c r="A126">
        <v>476</v>
      </c>
      <c r="B126" t="s">
        <v>425</v>
      </c>
      <c r="C126">
        <v>4</v>
      </c>
      <c r="D126" t="s">
        <v>426</v>
      </c>
      <c r="E126">
        <v>7704</v>
      </c>
      <c r="F126" t="s">
        <v>427</v>
      </c>
      <c r="G126" t="s">
        <v>428</v>
      </c>
      <c r="H126">
        <v>0</v>
      </c>
      <c r="I126" t="s">
        <v>429</v>
      </c>
      <c r="J126">
        <v>0.002364</v>
      </c>
      <c r="K126" t="s">
        <v>71</v>
      </c>
      <c r="L126" t="s">
        <v>430</v>
      </c>
      <c r="M126">
        <v>2310.426407</v>
      </c>
      <c r="N126" t="s">
        <v>71</v>
      </c>
      <c r="O126" t="s">
        <v>431</v>
      </c>
      <c r="P126">
        <v>0.004674</v>
      </c>
      <c r="Q126" t="s">
        <v>71</v>
      </c>
      <c r="R126" t="s">
        <v>70</v>
      </c>
      <c r="S126">
        <v>10.933963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10</v>
      </c>
      <c r="AM126" t="s">
        <v>440</v>
      </c>
      <c r="AN126">
        <v>500</v>
      </c>
      <c r="AO126" t="s">
        <v>441</v>
      </c>
      <c r="AP126">
        <v>40</v>
      </c>
      <c r="AQ126" t="s">
        <v>442</v>
      </c>
      <c r="AR126">
        <v>1000</v>
      </c>
      <c r="AS126" t="s">
        <v>1238</v>
      </c>
    </row>
    <row r="127" spans="1:45">
      <c r="A127">
        <v>475</v>
      </c>
      <c r="B127" t="s">
        <v>425</v>
      </c>
      <c r="C127">
        <v>4</v>
      </c>
      <c r="D127" t="s">
        <v>426</v>
      </c>
      <c r="E127">
        <v>7704</v>
      </c>
      <c r="F127" t="s">
        <v>427</v>
      </c>
      <c r="G127" t="s">
        <v>428</v>
      </c>
      <c r="H127">
        <v>1.214</v>
      </c>
      <c r="I127" t="s">
        <v>429</v>
      </c>
      <c r="J127">
        <v>0.001472</v>
      </c>
      <c r="K127" t="s">
        <v>71</v>
      </c>
      <c r="L127" t="s">
        <v>430</v>
      </c>
      <c r="M127">
        <v>1959.814887</v>
      </c>
      <c r="N127" t="s">
        <v>71</v>
      </c>
      <c r="O127" t="s">
        <v>431</v>
      </c>
      <c r="P127">
        <v>0.003432</v>
      </c>
      <c r="Q127" t="s">
        <v>71</v>
      </c>
      <c r="R127" t="s">
        <v>70</v>
      </c>
      <c r="S127">
        <v>10.589981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500</v>
      </c>
      <c r="AO127" t="s">
        <v>441</v>
      </c>
      <c r="AP127">
        <v>40</v>
      </c>
      <c r="AQ127" t="s">
        <v>442</v>
      </c>
      <c r="AR127">
        <v>1000</v>
      </c>
      <c r="AS127" t="s">
        <v>1238</v>
      </c>
    </row>
    <row r="128" spans="1:45">
      <c r="A128">
        <v>475</v>
      </c>
      <c r="B128" t="s">
        <v>425</v>
      </c>
      <c r="C128">
        <v>4</v>
      </c>
      <c r="D128" t="s">
        <v>426</v>
      </c>
      <c r="E128">
        <v>7704</v>
      </c>
      <c r="F128" t="s">
        <v>427</v>
      </c>
      <c r="G128" t="s">
        <v>428</v>
      </c>
      <c r="H128">
        <v>1.214</v>
      </c>
      <c r="I128" t="s">
        <v>429</v>
      </c>
      <c r="J128">
        <v>0.001435</v>
      </c>
      <c r="K128" t="s">
        <v>71</v>
      </c>
      <c r="L128" t="s">
        <v>430</v>
      </c>
      <c r="M128">
        <v>1929.975989</v>
      </c>
      <c r="N128" t="s">
        <v>71</v>
      </c>
      <c r="O128" t="s">
        <v>431</v>
      </c>
      <c r="P128">
        <v>0.003365</v>
      </c>
      <c r="Q128" t="s">
        <v>71</v>
      </c>
      <c r="R128" t="s">
        <v>70</v>
      </c>
      <c r="S128">
        <v>10.510946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10</v>
      </c>
      <c r="AM128" t="s">
        <v>440</v>
      </c>
      <c r="AN128">
        <v>500</v>
      </c>
      <c r="AO128" t="s">
        <v>441</v>
      </c>
      <c r="AP128">
        <v>40</v>
      </c>
      <c r="AQ128" t="s">
        <v>442</v>
      </c>
      <c r="AR128">
        <v>1000</v>
      </c>
      <c r="AS128" t="s">
        <v>1238</v>
      </c>
    </row>
    <row r="129" spans="1:45">
      <c r="A129">
        <v>475</v>
      </c>
      <c r="B129" t="s">
        <v>425</v>
      </c>
      <c r="C129">
        <v>4</v>
      </c>
      <c r="D129" t="s">
        <v>426</v>
      </c>
      <c r="E129">
        <v>7704</v>
      </c>
      <c r="F129" t="s">
        <v>427</v>
      </c>
      <c r="G129" t="s">
        <v>428</v>
      </c>
      <c r="H129">
        <v>1.214</v>
      </c>
      <c r="I129" t="s">
        <v>429</v>
      </c>
      <c r="J129">
        <v>0.001443</v>
      </c>
      <c r="K129" t="s">
        <v>71</v>
      </c>
      <c r="L129" t="s">
        <v>430</v>
      </c>
      <c r="M129">
        <v>2016.164083</v>
      </c>
      <c r="N129" t="s">
        <v>71</v>
      </c>
      <c r="O129" t="s">
        <v>431</v>
      </c>
      <c r="P129">
        <v>0.003459</v>
      </c>
      <c r="Q129" t="s">
        <v>71</v>
      </c>
      <c r="R129" t="s">
        <v>70</v>
      </c>
      <c r="S129">
        <v>10.444275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10</v>
      </c>
      <c r="AM129" t="s">
        <v>440</v>
      </c>
      <c r="AN129">
        <v>500</v>
      </c>
      <c r="AO129" t="s">
        <v>441</v>
      </c>
      <c r="AP129">
        <v>40</v>
      </c>
      <c r="AQ129" t="s">
        <v>442</v>
      </c>
      <c r="AR129">
        <v>1000</v>
      </c>
      <c r="AS129" t="s">
        <v>1238</v>
      </c>
    </row>
    <row r="130" spans="1:45">
      <c r="A130">
        <v>474</v>
      </c>
      <c r="B130" t="s">
        <v>425</v>
      </c>
      <c r="C130">
        <v>4</v>
      </c>
      <c r="D130" t="s">
        <v>426</v>
      </c>
      <c r="E130">
        <v>303</v>
      </c>
      <c r="F130" t="s">
        <v>427</v>
      </c>
      <c r="G130" t="s">
        <v>428</v>
      </c>
      <c r="H130">
        <v>1.124</v>
      </c>
      <c r="I130" t="s">
        <v>429</v>
      </c>
      <c r="J130">
        <v>0.000369</v>
      </c>
      <c r="K130" t="s">
        <v>71</v>
      </c>
      <c r="L130" t="s">
        <v>430</v>
      </c>
      <c r="M130">
        <v>174.24527</v>
      </c>
      <c r="N130" t="s">
        <v>71</v>
      </c>
      <c r="O130" t="s">
        <v>431</v>
      </c>
      <c r="P130">
        <v>0.000544</v>
      </c>
      <c r="Q130" t="s">
        <v>71</v>
      </c>
      <c r="R130" t="s">
        <v>70</v>
      </c>
      <c r="S130">
        <v>0.816534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10</v>
      </c>
      <c r="AM130" t="s">
        <v>440</v>
      </c>
      <c r="AN130">
        <v>500</v>
      </c>
      <c r="AO130" t="s">
        <v>441</v>
      </c>
      <c r="AP130">
        <v>10</v>
      </c>
      <c r="AQ130" t="s">
        <v>442</v>
      </c>
      <c r="AR130">
        <v>20</v>
      </c>
      <c r="AS130" t="s">
        <v>1238</v>
      </c>
    </row>
    <row r="131" spans="1:45">
      <c r="A131">
        <v>473</v>
      </c>
      <c r="B131" t="s">
        <v>425</v>
      </c>
      <c r="C131">
        <v>4</v>
      </c>
      <c r="D131" t="s">
        <v>426</v>
      </c>
      <c r="E131">
        <v>303</v>
      </c>
      <c r="F131" t="s">
        <v>427</v>
      </c>
      <c r="G131" t="s">
        <v>428</v>
      </c>
      <c r="H131">
        <v>0</v>
      </c>
      <c r="I131" t="s">
        <v>429</v>
      </c>
      <c r="J131">
        <v>0.000383</v>
      </c>
      <c r="K131" t="s">
        <v>71</v>
      </c>
      <c r="L131" t="s">
        <v>430</v>
      </c>
      <c r="M131">
        <v>206.586678</v>
      </c>
      <c r="N131" t="s">
        <v>71</v>
      </c>
      <c r="O131" t="s">
        <v>431</v>
      </c>
      <c r="P131">
        <v>0.00059</v>
      </c>
      <c r="Q131" t="s">
        <v>71</v>
      </c>
      <c r="R131" t="s">
        <v>70</v>
      </c>
      <c r="S131">
        <v>0.809132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500</v>
      </c>
      <c r="AO131" t="s">
        <v>441</v>
      </c>
      <c r="AP131">
        <v>10</v>
      </c>
      <c r="AQ131" t="s">
        <v>442</v>
      </c>
      <c r="AR131">
        <v>20</v>
      </c>
      <c r="AS131" t="s">
        <v>1238</v>
      </c>
    </row>
    <row r="132" spans="1:45">
      <c r="A132">
        <v>472</v>
      </c>
      <c r="B132" t="s">
        <v>425</v>
      </c>
      <c r="C132">
        <v>4</v>
      </c>
      <c r="D132" t="s">
        <v>426</v>
      </c>
      <c r="E132">
        <v>303</v>
      </c>
      <c r="F132" t="s">
        <v>427</v>
      </c>
      <c r="G132" t="s">
        <v>428</v>
      </c>
      <c r="H132">
        <v>5.95</v>
      </c>
      <c r="I132" t="s">
        <v>429</v>
      </c>
      <c r="J132">
        <v>0.000375</v>
      </c>
      <c r="K132" t="s">
        <v>71</v>
      </c>
      <c r="L132" t="s">
        <v>430</v>
      </c>
      <c r="M132">
        <v>204.987072</v>
      </c>
      <c r="N132" t="s">
        <v>71</v>
      </c>
      <c r="O132" t="s">
        <v>431</v>
      </c>
      <c r="P132">
        <v>0.00058</v>
      </c>
      <c r="Q132" t="s">
        <v>71</v>
      </c>
      <c r="R132" t="s">
        <v>70</v>
      </c>
      <c r="S132">
        <v>1.021486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100</v>
      </c>
      <c r="AO132" t="s">
        <v>441</v>
      </c>
      <c r="AP132">
        <v>20</v>
      </c>
      <c r="AQ132" t="s">
        <v>442</v>
      </c>
      <c r="AR132">
        <v>20</v>
      </c>
      <c r="AS132" t="s">
        <v>1238</v>
      </c>
    </row>
    <row r="133" spans="1:45">
      <c r="A133">
        <v>471</v>
      </c>
      <c r="B133" t="s">
        <v>425</v>
      </c>
      <c r="C133">
        <v>4</v>
      </c>
      <c r="D133" t="s">
        <v>426</v>
      </c>
      <c r="E133">
        <v>303</v>
      </c>
      <c r="F133" t="s">
        <v>427</v>
      </c>
      <c r="G133" t="s">
        <v>428</v>
      </c>
      <c r="H133">
        <v>0</v>
      </c>
      <c r="I133" t="s">
        <v>429</v>
      </c>
      <c r="J133">
        <v>0.000388</v>
      </c>
      <c r="K133" t="s">
        <v>71</v>
      </c>
      <c r="L133" t="s">
        <v>430</v>
      </c>
      <c r="M133">
        <v>199.795069</v>
      </c>
      <c r="N133" t="s">
        <v>71</v>
      </c>
      <c r="O133" t="s">
        <v>431</v>
      </c>
      <c r="P133">
        <v>0.000587</v>
      </c>
      <c r="Q133" t="s">
        <v>71</v>
      </c>
      <c r="R133" t="s">
        <v>70</v>
      </c>
      <c r="S133">
        <v>1.106018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100</v>
      </c>
      <c r="AO133" t="s">
        <v>441</v>
      </c>
      <c r="AP133">
        <v>10</v>
      </c>
      <c r="AQ133" t="s">
        <v>442</v>
      </c>
      <c r="AR133">
        <v>20</v>
      </c>
      <c r="AS133" t="s">
        <v>1238</v>
      </c>
    </row>
    <row r="134" spans="1:45">
      <c r="A134">
        <v>471</v>
      </c>
      <c r="B134" t="s">
        <v>425</v>
      </c>
      <c r="C134">
        <v>4</v>
      </c>
      <c r="D134" t="s">
        <v>426</v>
      </c>
      <c r="E134">
        <v>303</v>
      </c>
      <c r="F134" t="s">
        <v>427</v>
      </c>
      <c r="G134" t="s">
        <v>428</v>
      </c>
      <c r="H134">
        <v>0</v>
      </c>
      <c r="I134" t="s">
        <v>429</v>
      </c>
      <c r="J134">
        <v>0.000392</v>
      </c>
      <c r="K134" t="s">
        <v>71</v>
      </c>
      <c r="L134" t="s">
        <v>430</v>
      </c>
      <c r="M134">
        <v>208.118509</v>
      </c>
      <c r="N134" t="s">
        <v>71</v>
      </c>
      <c r="O134" t="s">
        <v>431</v>
      </c>
      <c r="P134">
        <v>0.0006</v>
      </c>
      <c r="Q134" t="s">
        <v>71</v>
      </c>
      <c r="R134" t="s">
        <v>70</v>
      </c>
      <c r="S134">
        <v>0.848877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100</v>
      </c>
      <c r="AO134" t="s">
        <v>441</v>
      </c>
      <c r="AP134">
        <v>10</v>
      </c>
      <c r="AQ134" t="s">
        <v>442</v>
      </c>
      <c r="AR134">
        <v>20</v>
      </c>
      <c r="AS134" t="s">
        <v>1238</v>
      </c>
    </row>
    <row r="135" spans="1:45">
      <c r="A135">
        <v>471</v>
      </c>
      <c r="B135" t="s">
        <v>425</v>
      </c>
      <c r="C135">
        <v>4</v>
      </c>
      <c r="D135" t="s">
        <v>426</v>
      </c>
      <c r="E135">
        <v>303</v>
      </c>
      <c r="F135" t="s">
        <v>427</v>
      </c>
      <c r="G135" t="s">
        <v>428</v>
      </c>
      <c r="H135">
        <v>0</v>
      </c>
      <c r="I135" t="s">
        <v>429</v>
      </c>
      <c r="J135">
        <v>0.000382</v>
      </c>
      <c r="K135" t="s">
        <v>71</v>
      </c>
      <c r="L135" t="s">
        <v>430</v>
      </c>
      <c r="M135">
        <v>203.648434</v>
      </c>
      <c r="N135" t="s">
        <v>71</v>
      </c>
      <c r="O135" t="s">
        <v>431</v>
      </c>
      <c r="P135">
        <v>0.000586</v>
      </c>
      <c r="Q135" t="s">
        <v>71</v>
      </c>
      <c r="R135" t="s">
        <v>70</v>
      </c>
      <c r="S135">
        <v>0.914721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100</v>
      </c>
      <c r="AO135" t="s">
        <v>441</v>
      </c>
      <c r="AP135">
        <v>10</v>
      </c>
      <c r="AQ135" t="s">
        <v>442</v>
      </c>
      <c r="AR135">
        <v>20</v>
      </c>
      <c r="AS135" t="s">
        <v>1238</v>
      </c>
    </row>
    <row r="136" spans="1:45">
      <c r="A136">
        <v>470</v>
      </c>
      <c r="B136" t="s">
        <v>425</v>
      </c>
      <c r="C136">
        <v>4</v>
      </c>
      <c r="D136" t="s">
        <v>426</v>
      </c>
      <c r="E136">
        <v>303</v>
      </c>
      <c r="F136" t="s">
        <v>427</v>
      </c>
      <c r="G136" t="s">
        <v>428</v>
      </c>
      <c r="H136">
        <v>4.69</v>
      </c>
      <c r="I136" t="s">
        <v>429</v>
      </c>
      <c r="J136">
        <v>0.000378</v>
      </c>
      <c r="K136" t="s">
        <v>71</v>
      </c>
      <c r="L136" t="s">
        <v>430</v>
      </c>
      <c r="M136">
        <v>195.232799</v>
      </c>
      <c r="N136" t="s">
        <v>71</v>
      </c>
      <c r="O136" t="s">
        <v>431</v>
      </c>
      <c r="P136">
        <v>0.000573</v>
      </c>
      <c r="Q136" t="s">
        <v>71</v>
      </c>
      <c r="R136" t="s">
        <v>70</v>
      </c>
      <c r="S136">
        <v>1.068271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100</v>
      </c>
      <c r="AO136" t="s">
        <v>441</v>
      </c>
      <c r="AP136">
        <v>20</v>
      </c>
      <c r="AQ136" t="s">
        <v>442</v>
      </c>
      <c r="AR136">
        <v>20</v>
      </c>
      <c r="AS136" t="s">
        <v>1238</v>
      </c>
    </row>
    <row r="137" spans="1:45">
      <c r="A137">
        <v>469</v>
      </c>
      <c r="B137" t="s">
        <v>425</v>
      </c>
      <c r="C137">
        <v>4</v>
      </c>
      <c r="D137" t="s">
        <v>426</v>
      </c>
      <c r="E137">
        <v>303</v>
      </c>
      <c r="F137" t="s">
        <v>427</v>
      </c>
      <c r="G137" t="s">
        <v>428</v>
      </c>
      <c r="H137">
        <v>5.95</v>
      </c>
      <c r="I137" t="s">
        <v>429</v>
      </c>
      <c r="J137">
        <v>0.000396</v>
      </c>
      <c r="K137" t="s">
        <v>71</v>
      </c>
      <c r="L137" t="s">
        <v>430</v>
      </c>
      <c r="M137">
        <v>213.780716</v>
      </c>
      <c r="N137" t="s">
        <v>71</v>
      </c>
      <c r="O137" t="s">
        <v>431</v>
      </c>
      <c r="P137">
        <v>0.00061</v>
      </c>
      <c r="Q137" t="s">
        <v>71</v>
      </c>
      <c r="R137" t="s">
        <v>70</v>
      </c>
      <c r="S137">
        <v>1.138735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100</v>
      </c>
      <c r="AO137" t="s">
        <v>441</v>
      </c>
      <c r="AP137">
        <v>20</v>
      </c>
      <c r="AQ137" t="s">
        <v>442</v>
      </c>
      <c r="AR137">
        <v>20</v>
      </c>
      <c r="AS137" t="s">
        <v>1238</v>
      </c>
    </row>
    <row r="138" spans="1:45">
      <c r="A138">
        <v>468</v>
      </c>
      <c r="B138" t="s">
        <v>425</v>
      </c>
      <c r="C138">
        <v>4</v>
      </c>
      <c r="D138" t="s">
        <v>426</v>
      </c>
      <c r="E138">
        <v>303</v>
      </c>
      <c r="F138" t="s">
        <v>427</v>
      </c>
      <c r="G138" t="s">
        <v>428</v>
      </c>
      <c r="H138">
        <v>5.95</v>
      </c>
      <c r="I138" t="s">
        <v>429</v>
      </c>
      <c r="J138">
        <v>0.00039</v>
      </c>
      <c r="K138" t="s">
        <v>71</v>
      </c>
      <c r="L138" t="s">
        <v>430</v>
      </c>
      <c r="M138">
        <v>221.608439</v>
      </c>
      <c r="N138" t="s">
        <v>71</v>
      </c>
      <c r="O138" t="s">
        <v>431</v>
      </c>
      <c r="P138">
        <v>0.000612</v>
      </c>
      <c r="Q138" t="s">
        <v>71</v>
      </c>
      <c r="R138" t="s">
        <v>70</v>
      </c>
      <c r="S138">
        <v>1.080475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100</v>
      </c>
      <c r="AO138" t="s">
        <v>441</v>
      </c>
      <c r="AP138">
        <v>20</v>
      </c>
      <c r="AQ138" t="s">
        <v>442</v>
      </c>
      <c r="AR138">
        <v>20</v>
      </c>
      <c r="AS138" t="s">
        <v>1238</v>
      </c>
    </row>
    <row r="139" spans="1:45">
      <c r="A139">
        <v>467</v>
      </c>
      <c r="B139" t="s">
        <v>425</v>
      </c>
      <c r="C139">
        <v>4</v>
      </c>
      <c r="D139" t="s">
        <v>426</v>
      </c>
      <c r="E139">
        <v>303</v>
      </c>
      <c r="F139" t="s">
        <v>427</v>
      </c>
      <c r="G139" t="s">
        <v>428</v>
      </c>
      <c r="H139">
        <v>6.3</v>
      </c>
      <c r="I139" t="s">
        <v>429</v>
      </c>
      <c r="J139">
        <v>0.000367</v>
      </c>
      <c r="K139" t="s">
        <v>71</v>
      </c>
      <c r="L139" t="s">
        <v>430</v>
      </c>
      <c r="M139">
        <v>178.139796</v>
      </c>
      <c r="N139" t="s">
        <v>71</v>
      </c>
      <c r="O139" t="s">
        <v>431</v>
      </c>
      <c r="P139">
        <v>0.000546</v>
      </c>
      <c r="Q139" t="s">
        <v>71</v>
      </c>
      <c r="R139" t="s">
        <v>70</v>
      </c>
      <c r="S139">
        <v>1.085669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10</v>
      </c>
      <c r="AM139" t="s">
        <v>440</v>
      </c>
      <c r="AN139">
        <v>100</v>
      </c>
      <c r="AO139" t="s">
        <v>441</v>
      </c>
      <c r="AP139">
        <v>20</v>
      </c>
      <c r="AQ139" t="s">
        <v>442</v>
      </c>
      <c r="AR139">
        <v>20</v>
      </c>
      <c r="AS139" t="s">
        <v>1238</v>
      </c>
    </row>
    <row r="140" spans="1:45">
      <c r="A140">
        <v>466</v>
      </c>
      <c r="B140" t="s">
        <v>425</v>
      </c>
      <c r="C140">
        <v>4</v>
      </c>
      <c r="D140" t="s">
        <v>426</v>
      </c>
      <c r="E140">
        <v>303</v>
      </c>
      <c r="F140" t="s">
        <v>427</v>
      </c>
      <c r="G140" t="s">
        <v>428</v>
      </c>
      <c r="H140">
        <v>6.3</v>
      </c>
      <c r="I140" t="s">
        <v>429</v>
      </c>
      <c r="J140">
        <v>0.000375</v>
      </c>
      <c r="K140" t="s">
        <v>71</v>
      </c>
      <c r="L140" t="s">
        <v>430</v>
      </c>
      <c r="M140">
        <v>175.307894</v>
      </c>
      <c r="N140" t="s">
        <v>71</v>
      </c>
      <c r="O140" t="s">
        <v>431</v>
      </c>
      <c r="P140">
        <v>0.00055</v>
      </c>
      <c r="Q140" t="s">
        <v>71</v>
      </c>
      <c r="R140" t="s">
        <v>70</v>
      </c>
      <c r="S140">
        <v>1.101456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10</v>
      </c>
      <c r="AM140" t="s">
        <v>440</v>
      </c>
      <c r="AN140">
        <v>100</v>
      </c>
      <c r="AO140" t="s">
        <v>441</v>
      </c>
      <c r="AP140">
        <v>20</v>
      </c>
      <c r="AQ140" t="s">
        <v>442</v>
      </c>
      <c r="AR140">
        <v>20</v>
      </c>
      <c r="AS140" t="s">
        <v>1238</v>
      </c>
    </row>
    <row r="141" spans="1:45">
      <c r="A141">
        <v>464</v>
      </c>
      <c r="B141" t="s">
        <v>425</v>
      </c>
      <c r="C141">
        <v>4</v>
      </c>
      <c r="D141" t="s">
        <v>426</v>
      </c>
      <c r="E141">
        <v>303</v>
      </c>
      <c r="F141" t="s">
        <v>427</v>
      </c>
      <c r="G141" t="s">
        <v>428</v>
      </c>
      <c r="H141">
        <v>5.55</v>
      </c>
      <c r="I141" t="s">
        <v>429</v>
      </c>
      <c r="J141">
        <v>0.002273</v>
      </c>
      <c r="K141" t="s">
        <v>71</v>
      </c>
      <c r="L141" t="s">
        <v>430</v>
      </c>
      <c r="M141">
        <v>4502.8769</v>
      </c>
      <c r="N141" t="s">
        <v>71</v>
      </c>
      <c r="O141" t="s">
        <v>431</v>
      </c>
      <c r="P141">
        <v>0.006776</v>
      </c>
      <c r="Q141" t="s">
        <v>71</v>
      </c>
      <c r="R141" t="s">
        <v>70</v>
      </c>
      <c r="S141">
        <v>20.908514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10</v>
      </c>
      <c r="AM141" t="s">
        <v>440</v>
      </c>
      <c r="AN141">
        <v>100</v>
      </c>
      <c r="AO141" t="s">
        <v>441</v>
      </c>
      <c r="AP141">
        <v>20</v>
      </c>
      <c r="AQ141" t="s">
        <v>442</v>
      </c>
      <c r="AR141">
        <v>20</v>
      </c>
      <c r="AS141" t="s">
        <v>1238</v>
      </c>
    </row>
    <row r="142" spans="1:45">
      <c r="A142">
        <v>463</v>
      </c>
      <c r="B142" t="s">
        <v>425</v>
      </c>
      <c r="C142">
        <v>4</v>
      </c>
      <c r="D142" t="s">
        <v>426</v>
      </c>
      <c r="E142">
        <v>31</v>
      </c>
      <c r="F142" t="s">
        <v>427</v>
      </c>
      <c r="G142" t="s">
        <v>428</v>
      </c>
      <c r="H142">
        <v>0.59</v>
      </c>
      <c r="I142" t="s">
        <v>429</v>
      </c>
      <c r="J142">
        <v>0.003597</v>
      </c>
      <c r="K142" t="s">
        <v>71</v>
      </c>
      <c r="L142" t="s">
        <v>430</v>
      </c>
      <c r="M142">
        <v>550.1944</v>
      </c>
      <c r="N142" t="s">
        <v>71</v>
      </c>
      <c r="O142" t="s">
        <v>431</v>
      </c>
      <c r="P142">
        <v>0.009099</v>
      </c>
      <c r="Q142" t="s">
        <v>71</v>
      </c>
      <c r="R142" t="s">
        <v>70</v>
      </c>
      <c r="S142">
        <v>2.729718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</v>
      </c>
      <c r="AK142" t="s">
        <v>439</v>
      </c>
      <c r="AL142">
        <v>10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20</v>
      </c>
      <c r="AS142" t="s">
        <v>1238</v>
      </c>
    </row>
    <row r="143" spans="1:45">
      <c r="A143">
        <v>454</v>
      </c>
      <c r="B143" t="s">
        <v>425</v>
      </c>
      <c r="C143">
        <v>3</v>
      </c>
      <c r="D143" t="s">
        <v>426</v>
      </c>
      <c r="E143">
        <v>227</v>
      </c>
      <c r="F143" t="s">
        <v>427</v>
      </c>
      <c r="G143" t="s">
        <v>428</v>
      </c>
      <c r="H143">
        <v>5.63</v>
      </c>
      <c r="I143" t="s">
        <v>429</v>
      </c>
      <c r="J143">
        <v>0.001922</v>
      </c>
      <c r="K143" t="s">
        <v>71</v>
      </c>
      <c r="L143" t="s">
        <v>430</v>
      </c>
      <c r="M143">
        <v>536.4252</v>
      </c>
      <c r="N143" t="s">
        <v>71</v>
      </c>
      <c r="O143" t="s">
        <v>431</v>
      </c>
      <c r="P143">
        <v>0.002458</v>
      </c>
      <c r="Q143" t="s">
        <v>71</v>
      </c>
      <c r="R143" t="s">
        <v>70</v>
      </c>
      <c r="S143">
        <v>5.05402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10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20</v>
      </c>
      <c r="AS143" t="s">
        <v>1238</v>
      </c>
    </row>
    <row r="144" spans="1:45">
      <c r="A144">
        <v>454</v>
      </c>
      <c r="B144" t="s">
        <v>425</v>
      </c>
      <c r="C144">
        <v>3</v>
      </c>
      <c r="D144" t="s">
        <v>426</v>
      </c>
      <c r="E144">
        <v>227</v>
      </c>
      <c r="F144" t="s">
        <v>427</v>
      </c>
      <c r="G144" t="s">
        <v>428</v>
      </c>
      <c r="H144">
        <v>5.63</v>
      </c>
      <c r="I144" t="s">
        <v>429</v>
      </c>
      <c r="J144">
        <v>0.002258</v>
      </c>
      <c r="K144" t="s">
        <v>71</v>
      </c>
      <c r="L144" t="s">
        <v>430</v>
      </c>
      <c r="M144">
        <v>2535.5722</v>
      </c>
      <c r="N144" t="s">
        <v>71</v>
      </c>
      <c r="O144" t="s">
        <v>431</v>
      </c>
      <c r="P144">
        <v>0.004793</v>
      </c>
      <c r="Q144" t="s">
        <v>71</v>
      </c>
      <c r="R144" t="s">
        <v>70</v>
      </c>
      <c r="S144">
        <v>25.277725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10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20</v>
      </c>
      <c r="AS144" t="s">
        <v>1238</v>
      </c>
    </row>
    <row r="145" spans="1:45">
      <c r="A145">
        <v>452</v>
      </c>
      <c r="B145" t="s">
        <v>425</v>
      </c>
      <c r="C145">
        <v>1</v>
      </c>
      <c r="D145" t="s">
        <v>426</v>
      </c>
      <c r="E145">
        <v>170</v>
      </c>
      <c r="F145" t="s">
        <v>427</v>
      </c>
      <c r="G145" t="s">
        <v>428</v>
      </c>
      <c r="H145">
        <v>0</v>
      </c>
      <c r="I145" t="s">
        <v>429</v>
      </c>
      <c r="J145">
        <v>0.00038</v>
      </c>
      <c r="K145" t="s">
        <v>71</v>
      </c>
      <c r="L145" t="s">
        <v>430</v>
      </c>
      <c r="M145">
        <v>31.544329</v>
      </c>
      <c r="N145" t="s">
        <v>71</v>
      </c>
      <c r="O145" t="s">
        <v>455</v>
      </c>
      <c r="P145">
        <v>0.000412</v>
      </c>
      <c r="Q145" t="s">
        <v>71</v>
      </c>
      <c r="R145" t="s">
        <v>70</v>
      </c>
      <c r="S145">
        <v>1.221899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10</v>
      </c>
      <c r="AM145" t="s">
        <v>440</v>
      </c>
      <c r="AN145">
        <v>500</v>
      </c>
      <c r="AO145" t="s">
        <v>441</v>
      </c>
      <c r="AP145">
        <v>10</v>
      </c>
      <c r="AQ145" t="s">
        <v>442</v>
      </c>
      <c r="AR145">
        <v>20</v>
      </c>
      <c r="AS145" t="s">
        <v>1238</v>
      </c>
    </row>
    <row r="146" spans="1:45">
      <c r="A146">
        <v>451</v>
      </c>
      <c r="B146" t="s">
        <v>425</v>
      </c>
      <c r="C146">
        <v>2</v>
      </c>
      <c r="D146" t="s">
        <v>426</v>
      </c>
      <c r="E146">
        <v>189</v>
      </c>
      <c r="F146" t="s">
        <v>427</v>
      </c>
      <c r="G146" t="s">
        <v>428</v>
      </c>
      <c r="H146">
        <v>0</v>
      </c>
      <c r="I146" t="s">
        <v>429</v>
      </c>
      <c r="J146">
        <v>0.000374</v>
      </c>
      <c r="K146" t="s">
        <v>71</v>
      </c>
      <c r="L146" t="s">
        <v>430</v>
      </c>
      <c r="M146">
        <v>54.777166</v>
      </c>
      <c r="N146" t="s">
        <v>71</v>
      </c>
      <c r="O146" t="s">
        <v>455</v>
      </c>
      <c r="P146">
        <v>0.000428</v>
      </c>
      <c r="Q146" t="s">
        <v>71</v>
      </c>
      <c r="R146" t="s">
        <v>70</v>
      </c>
      <c r="S146">
        <v>0.989098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10</v>
      </c>
      <c r="AM146" t="s">
        <v>440</v>
      </c>
      <c r="AN146">
        <v>500</v>
      </c>
      <c r="AO146" t="s">
        <v>441</v>
      </c>
      <c r="AP146">
        <v>10</v>
      </c>
      <c r="AQ146" t="s">
        <v>442</v>
      </c>
      <c r="AR146">
        <v>20</v>
      </c>
      <c r="AS146" t="s">
        <v>1238</v>
      </c>
    </row>
    <row r="147" spans="1:45">
      <c r="A147">
        <v>450</v>
      </c>
      <c r="B147" t="s">
        <v>425</v>
      </c>
      <c r="C147">
        <v>3</v>
      </c>
      <c r="D147" t="s">
        <v>426</v>
      </c>
      <c r="E147">
        <v>227</v>
      </c>
      <c r="F147" t="s">
        <v>427</v>
      </c>
      <c r="G147" t="s">
        <v>428</v>
      </c>
      <c r="H147">
        <v>0</v>
      </c>
      <c r="I147" t="s">
        <v>429</v>
      </c>
      <c r="J147">
        <v>0.000382</v>
      </c>
      <c r="K147" t="s">
        <v>71</v>
      </c>
      <c r="L147" t="s">
        <v>430</v>
      </c>
      <c r="M147">
        <v>107.099107</v>
      </c>
      <c r="N147" t="s">
        <v>71</v>
      </c>
      <c r="O147" t="s">
        <v>455</v>
      </c>
      <c r="P147">
        <v>0.000489</v>
      </c>
      <c r="Q147" t="s">
        <v>71</v>
      </c>
      <c r="R147" t="s">
        <v>70</v>
      </c>
      <c r="S147">
        <v>0.858374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10</v>
      </c>
      <c r="AM147" t="s">
        <v>440</v>
      </c>
      <c r="AN147">
        <v>500</v>
      </c>
      <c r="AO147" t="s">
        <v>441</v>
      </c>
      <c r="AP147">
        <v>10</v>
      </c>
      <c r="AQ147" t="s">
        <v>442</v>
      </c>
      <c r="AR147">
        <v>20</v>
      </c>
      <c r="AS147" t="s">
        <v>1238</v>
      </c>
    </row>
    <row r="148" spans="1:45">
      <c r="A148">
        <v>449</v>
      </c>
      <c r="B148" t="s">
        <v>425</v>
      </c>
      <c r="C148">
        <v>4</v>
      </c>
      <c r="D148" t="s">
        <v>426</v>
      </c>
      <c r="E148">
        <v>303</v>
      </c>
      <c r="F148" t="s">
        <v>427</v>
      </c>
      <c r="G148" t="s">
        <v>428</v>
      </c>
      <c r="H148">
        <v>0</v>
      </c>
      <c r="I148" t="s">
        <v>429</v>
      </c>
      <c r="J148">
        <v>0.000379</v>
      </c>
      <c r="K148" t="s">
        <v>71</v>
      </c>
      <c r="L148" t="s">
        <v>430</v>
      </c>
      <c r="M148">
        <v>211.542239</v>
      </c>
      <c r="N148" t="s">
        <v>71</v>
      </c>
      <c r="O148" t="s">
        <v>455</v>
      </c>
      <c r="P148">
        <v>0.000591</v>
      </c>
      <c r="Q148" t="s">
        <v>71</v>
      </c>
      <c r="R148" t="s">
        <v>70</v>
      </c>
      <c r="S148">
        <v>0.802326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10</v>
      </c>
      <c r="AM148" t="s">
        <v>440</v>
      </c>
      <c r="AN148">
        <v>500</v>
      </c>
      <c r="AO148" t="s">
        <v>441</v>
      </c>
      <c r="AP148">
        <v>10</v>
      </c>
      <c r="AQ148" t="s">
        <v>442</v>
      </c>
      <c r="AR148">
        <v>20</v>
      </c>
      <c r="AS148" t="s">
        <v>1238</v>
      </c>
    </row>
    <row r="149" spans="1:45">
      <c r="A149">
        <v>448</v>
      </c>
      <c r="B149" t="s">
        <v>425</v>
      </c>
      <c r="C149">
        <v>5</v>
      </c>
      <c r="D149" t="s">
        <v>426</v>
      </c>
      <c r="E149">
        <v>456</v>
      </c>
      <c r="F149" t="s">
        <v>427</v>
      </c>
      <c r="G149" t="s">
        <v>428</v>
      </c>
      <c r="H149">
        <v>0</v>
      </c>
      <c r="I149" t="s">
        <v>429</v>
      </c>
      <c r="J149">
        <v>0.000379</v>
      </c>
      <c r="K149" t="s">
        <v>71</v>
      </c>
      <c r="L149" t="s">
        <v>430</v>
      </c>
      <c r="M149">
        <v>390.568447</v>
      </c>
      <c r="N149" t="s">
        <v>71</v>
      </c>
      <c r="O149" t="s">
        <v>455</v>
      </c>
      <c r="P149">
        <v>0.000769</v>
      </c>
      <c r="Q149" t="s">
        <v>71</v>
      </c>
      <c r="R149" t="s">
        <v>70</v>
      </c>
      <c r="S149">
        <v>0.766786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10</v>
      </c>
      <c r="AM149" t="s">
        <v>440</v>
      </c>
      <c r="AN149">
        <v>500</v>
      </c>
      <c r="AO149" t="s">
        <v>441</v>
      </c>
      <c r="AP149">
        <v>10</v>
      </c>
      <c r="AQ149" t="s">
        <v>442</v>
      </c>
      <c r="AR149">
        <v>20</v>
      </c>
      <c r="AS149" t="s">
        <v>1238</v>
      </c>
    </row>
    <row r="150" spans="1:45">
      <c r="A150">
        <v>447</v>
      </c>
      <c r="B150" t="s">
        <v>425</v>
      </c>
      <c r="C150">
        <v>6</v>
      </c>
      <c r="D150" t="s">
        <v>426</v>
      </c>
      <c r="E150">
        <v>761</v>
      </c>
      <c r="F150" t="s">
        <v>427</v>
      </c>
      <c r="G150" t="s">
        <v>428</v>
      </c>
      <c r="H150">
        <v>0</v>
      </c>
      <c r="I150" t="s">
        <v>429</v>
      </c>
      <c r="J150">
        <v>0.000377</v>
      </c>
      <c r="K150" t="s">
        <v>71</v>
      </c>
      <c r="L150" t="s">
        <v>430</v>
      </c>
      <c r="M150">
        <v>828.533499</v>
      </c>
      <c r="N150" t="s">
        <v>71</v>
      </c>
      <c r="O150" t="s">
        <v>455</v>
      </c>
      <c r="P150">
        <v>0.001206</v>
      </c>
      <c r="Q150" t="s">
        <v>71</v>
      </c>
      <c r="R150" t="s">
        <v>70</v>
      </c>
      <c r="S150">
        <v>0.750036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10</v>
      </c>
      <c r="AM150" t="s">
        <v>440</v>
      </c>
      <c r="AN150">
        <v>500</v>
      </c>
      <c r="AO150" t="s">
        <v>441</v>
      </c>
      <c r="AP150">
        <v>10</v>
      </c>
      <c r="AQ150" t="s">
        <v>442</v>
      </c>
      <c r="AR150">
        <v>20</v>
      </c>
      <c r="AS150" t="s">
        <v>1238</v>
      </c>
    </row>
    <row r="151" spans="1:45">
      <c r="A151">
        <v>446</v>
      </c>
      <c r="B151" t="s">
        <v>425</v>
      </c>
      <c r="C151">
        <v>7</v>
      </c>
      <c r="D151" t="s">
        <v>426</v>
      </c>
      <c r="E151">
        <v>1371</v>
      </c>
      <c r="F151" t="s">
        <v>427</v>
      </c>
      <c r="G151" t="s">
        <v>428</v>
      </c>
      <c r="H151">
        <v>0</v>
      </c>
      <c r="I151" t="s">
        <v>429</v>
      </c>
      <c r="J151">
        <v>0.000379</v>
      </c>
      <c r="K151" t="s">
        <v>71</v>
      </c>
      <c r="L151" t="s">
        <v>430</v>
      </c>
      <c r="M151">
        <v>2227.708427</v>
      </c>
      <c r="N151" t="s">
        <v>71</v>
      </c>
      <c r="O151" t="s">
        <v>455</v>
      </c>
      <c r="P151">
        <v>0.002606</v>
      </c>
      <c r="Q151" t="s">
        <v>71</v>
      </c>
      <c r="R151" t="s">
        <v>70</v>
      </c>
      <c r="S151">
        <v>0.737257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10</v>
      </c>
      <c r="AM151" t="s">
        <v>440</v>
      </c>
      <c r="AN151">
        <v>500</v>
      </c>
      <c r="AO151" t="s">
        <v>441</v>
      </c>
      <c r="AP151">
        <v>10</v>
      </c>
      <c r="AQ151" t="s">
        <v>442</v>
      </c>
      <c r="AR151">
        <v>20</v>
      </c>
      <c r="AS151" t="s">
        <v>1238</v>
      </c>
    </row>
    <row r="152" spans="1:45">
      <c r="A152">
        <v>445</v>
      </c>
      <c r="B152" t="s">
        <v>425</v>
      </c>
      <c r="C152">
        <v>8</v>
      </c>
      <c r="D152" t="s">
        <v>426</v>
      </c>
      <c r="E152">
        <v>2592</v>
      </c>
      <c r="F152" t="s">
        <v>427</v>
      </c>
      <c r="G152" t="s">
        <v>428</v>
      </c>
      <c r="H152">
        <v>0</v>
      </c>
      <c r="I152" t="s">
        <v>429</v>
      </c>
      <c r="J152">
        <v>0.000366</v>
      </c>
      <c r="K152" t="s">
        <v>71</v>
      </c>
      <c r="L152" t="s">
        <v>430</v>
      </c>
      <c r="M152">
        <v>7041.060064</v>
      </c>
      <c r="N152" t="s">
        <v>71</v>
      </c>
      <c r="O152" t="s">
        <v>455</v>
      </c>
      <c r="P152">
        <v>0.007407</v>
      </c>
      <c r="Q152" t="s">
        <v>71</v>
      </c>
      <c r="R152" t="s">
        <v>70</v>
      </c>
      <c r="S152">
        <v>0.730206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10</v>
      </c>
      <c r="AM152" t="s">
        <v>440</v>
      </c>
      <c r="AN152">
        <v>500</v>
      </c>
      <c r="AO152" t="s">
        <v>441</v>
      </c>
      <c r="AP152">
        <v>10</v>
      </c>
      <c r="AQ152" t="s">
        <v>442</v>
      </c>
      <c r="AR152">
        <v>20</v>
      </c>
      <c r="AS152" t="s">
        <v>1238</v>
      </c>
    </row>
    <row r="153" spans="1:45">
      <c r="A153">
        <v>444</v>
      </c>
      <c r="B153" t="s">
        <v>425</v>
      </c>
      <c r="C153">
        <v>9</v>
      </c>
      <c r="D153" t="s">
        <v>426</v>
      </c>
      <c r="E153">
        <v>5033</v>
      </c>
      <c r="F153" t="s">
        <v>427</v>
      </c>
      <c r="G153" t="s">
        <v>428</v>
      </c>
      <c r="H153">
        <v>0</v>
      </c>
      <c r="I153" t="s">
        <v>429</v>
      </c>
      <c r="J153">
        <v>0.000375</v>
      </c>
      <c r="K153" t="s">
        <v>71</v>
      </c>
      <c r="L153" t="s">
        <v>430</v>
      </c>
      <c r="M153">
        <v>22600.959453</v>
      </c>
      <c r="N153" t="s">
        <v>71</v>
      </c>
      <c r="O153" t="s">
        <v>455</v>
      </c>
      <c r="P153">
        <v>0.022976</v>
      </c>
      <c r="Q153" t="s">
        <v>71</v>
      </c>
      <c r="R153" t="s">
        <v>70</v>
      </c>
      <c r="S153">
        <v>0.722863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10</v>
      </c>
      <c r="AM153" t="s">
        <v>440</v>
      </c>
      <c r="AN153">
        <v>500</v>
      </c>
      <c r="AO153" t="s">
        <v>441</v>
      </c>
      <c r="AP153">
        <v>10</v>
      </c>
      <c r="AQ153" t="s">
        <v>442</v>
      </c>
      <c r="AR153">
        <v>20</v>
      </c>
      <c r="AS153" t="s">
        <v>1238</v>
      </c>
    </row>
    <row r="154" spans="1:45">
      <c r="A154">
        <v>442</v>
      </c>
      <c r="B154" t="s">
        <v>425</v>
      </c>
      <c r="C154">
        <v>1</v>
      </c>
      <c r="D154" t="s">
        <v>426</v>
      </c>
      <c r="E154">
        <v>170</v>
      </c>
      <c r="F154" t="s">
        <v>427</v>
      </c>
      <c r="G154" t="s">
        <v>428</v>
      </c>
      <c r="H154">
        <v>1.124</v>
      </c>
      <c r="I154" t="s">
        <v>429</v>
      </c>
      <c r="J154">
        <v>0.000368</v>
      </c>
      <c r="K154" t="s">
        <v>71</v>
      </c>
      <c r="L154" t="s">
        <v>430</v>
      </c>
      <c r="M154">
        <v>29.525627</v>
      </c>
      <c r="N154" t="s">
        <v>71</v>
      </c>
      <c r="O154" t="s">
        <v>455</v>
      </c>
      <c r="P154">
        <v>0.000397</v>
      </c>
      <c r="Q154" t="s">
        <v>71</v>
      </c>
      <c r="R154" t="s">
        <v>70</v>
      </c>
      <c r="S154">
        <v>1.289402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10</v>
      </c>
      <c r="AM154" t="s">
        <v>440</v>
      </c>
      <c r="AN154">
        <v>500</v>
      </c>
      <c r="AO154" t="s">
        <v>441</v>
      </c>
      <c r="AP154">
        <v>10</v>
      </c>
      <c r="AQ154" t="s">
        <v>442</v>
      </c>
      <c r="AR154">
        <v>20</v>
      </c>
      <c r="AS154" t="s">
        <v>1238</v>
      </c>
    </row>
    <row r="155" spans="1:45">
      <c r="A155">
        <v>441</v>
      </c>
      <c r="B155" t="s">
        <v>425</v>
      </c>
      <c r="C155">
        <v>2</v>
      </c>
      <c r="D155" t="s">
        <v>426</v>
      </c>
      <c r="E155">
        <v>189</v>
      </c>
      <c r="F155" t="s">
        <v>427</v>
      </c>
      <c r="G155" t="s">
        <v>428</v>
      </c>
      <c r="H155">
        <v>1.124</v>
      </c>
      <c r="I155" t="s">
        <v>429</v>
      </c>
      <c r="J155">
        <v>0.000364</v>
      </c>
      <c r="K155" t="s">
        <v>71</v>
      </c>
      <c r="L155" t="s">
        <v>430</v>
      </c>
      <c r="M155">
        <v>49.894442</v>
      </c>
      <c r="N155" t="s">
        <v>71</v>
      </c>
      <c r="O155" t="s">
        <v>455</v>
      </c>
      <c r="P155">
        <v>0.000414</v>
      </c>
      <c r="Q155" t="s">
        <v>71</v>
      </c>
      <c r="R155" t="s">
        <v>70</v>
      </c>
      <c r="S155">
        <v>1.011473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500</v>
      </c>
      <c r="AO155" t="s">
        <v>441</v>
      </c>
      <c r="AP155">
        <v>10</v>
      </c>
      <c r="AQ155" t="s">
        <v>442</v>
      </c>
      <c r="AR155">
        <v>20</v>
      </c>
      <c r="AS155" t="s">
        <v>1238</v>
      </c>
    </row>
    <row r="156" spans="1:45">
      <c r="A156">
        <v>440</v>
      </c>
      <c r="B156" t="s">
        <v>425</v>
      </c>
      <c r="C156">
        <v>3</v>
      </c>
      <c r="D156" t="s">
        <v>426</v>
      </c>
      <c r="E156">
        <v>227</v>
      </c>
      <c r="F156" t="s">
        <v>427</v>
      </c>
      <c r="G156" t="s">
        <v>428</v>
      </c>
      <c r="H156">
        <v>1.124</v>
      </c>
      <c r="I156" t="s">
        <v>429</v>
      </c>
      <c r="J156">
        <v>0.000369</v>
      </c>
      <c r="K156" t="s">
        <v>71</v>
      </c>
      <c r="L156" t="s">
        <v>430</v>
      </c>
      <c r="M156">
        <v>91.217708</v>
      </c>
      <c r="N156" t="s">
        <v>71</v>
      </c>
      <c r="O156" t="s">
        <v>455</v>
      </c>
      <c r="P156">
        <v>0.000461</v>
      </c>
      <c r="Q156" t="s">
        <v>71</v>
      </c>
      <c r="R156" t="s">
        <v>70</v>
      </c>
      <c r="S156">
        <v>0.882488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500</v>
      </c>
      <c r="AO156" t="s">
        <v>441</v>
      </c>
      <c r="AP156">
        <v>10</v>
      </c>
      <c r="AQ156" t="s">
        <v>442</v>
      </c>
      <c r="AR156">
        <v>20</v>
      </c>
      <c r="AS156" t="s">
        <v>1238</v>
      </c>
    </row>
    <row r="157" spans="1:45">
      <c r="A157">
        <v>439</v>
      </c>
      <c r="B157" t="s">
        <v>425</v>
      </c>
      <c r="C157">
        <v>4</v>
      </c>
      <c r="D157" t="s">
        <v>426</v>
      </c>
      <c r="E157">
        <v>303</v>
      </c>
      <c r="F157" t="s">
        <v>427</v>
      </c>
      <c r="G157" t="s">
        <v>428</v>
      </c>
      <c r="H157">
        <v>1.124</v>
      </c>
      <c r="I157" t="s">
        <v>429</v>
      </c>
      <c r="J157">
        <v>0.000366</v>
      </c>
      <c r="K157" t="s">
        <v>71</v>
      </c>
      <c r="L157" t="s">
        <v>430</v>
      </c>
      <c r="M157">
        <v>177.302358</v>
      </c>
      <c r="N157" t="s">
        <v>71</v>
      </c>
      <c r="O157" t="s">
        <v>455</v>
      </c>
      <c r="P157">
        <v>0.000544</v>
      </c>
      <c r="Q157" t="s">
        <v>71</v>
      </c>
      <c r="R157" t="s">
        <v>70</v>
      </c>
      <c r="S157">
        <v>0.807879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10</v>
      </c>
      <c r="AM157" t="s">
        <v>440</v>
      </c>
      <c r="AN157">
        <v>500</v>
      </c>
      <c r="AO157" t="s">
        <v>441</v>
      </c>
      <c r="AP157">
        <v>10</v>
      </c>
      <c r="AQ157" t="s">
        <v>442</v>
      </c>
      <c r="AR157">
        <v>20</v>
      </c>
      <c r="AS157" t="s">
        <v>1238</v>
      </c>
    </row>
    <row r="158" spans="1:45">
      <c r="A158">
        <v>438</v>
      </c>
      <c r="B158" t="s">
        <v>425</v>
      </c>
      <c r="C158">
        <v>5</v>
      </c>
      <c r="D158" t="s">
        <v>426</v>
      </c>
      <c r="E158">
        <v>456</v>
      </c>
      <c r="F158" t="s">
        <v>427</v>
      </c>
      <c r="G158" t="s">
        <v>428</v>
      </c>
      <c r="H158">
        <v>1.124</v>
      </c>
      <c r="I158" t="s">
        <v>429</v>
      </c>
      <c r="J158">
        <v>0.000364</v>
      </c>
      <c r="K158" t="s">
        <v>71</v>
      </c>
      <c r="L158" t="s">
        <v>430</v>
      </c>
      <c r="M158">
        <v>346.952653</v>
      </c>
      <c r="N158" t="s">
        <v>71</v>
      </c>
      <c r="O158" t="s">
        <v>455</v>
      </c>
      <c r="P158">
        <v>0.000711</v>
      </c>
      <c r="Q158" t="s">
        <v>71</v>
      </c>
      <c r="R158" t="s">
        <v>70</v>
      </c>
      <c r="S158">
        <v>0.765918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10</v>
      </c>
      <c r="AM158" t="s">
        <v>440</v>
      </c>
      <c r="AN158">
        <v>500</v>
      </c>
      <c r="AO158" t="s">
        <v>441</v>
      </c>
      <c r="AP158">
        <v>10</v>
      </c>
      <c r="AQ158" t="s">
        <v>442</v>
      </c>
      <c r="AR158">
        <v>20</v>
      </c>
      <c r="AS158" t="s">
        <v>1238</v>
      </c>
    </row>
    <row r="159" spans="1:45">
      <c r="A159">
        <v>437</v>
      </c>
      <c r="B159" t="s">
        <v>425</v>
      </c>
      <c r="C159">
        <v>6</v>
      </c>
      <c r="D159" t="s">
        <v>426</v>
      </c>
      <c r="E159">
        <v>761</v>
      </c>
      <c r="F159" t="s">
        <v>427</v>
      </c>
      <c r="G159" t="s">
        <v>428</v>
      </c>
      <c r="H159">
        <v>1.124</v>
      </c>
      <c r="I159" t="s">
        <v>429</v>
      </c>
      <c r="J159">
        <v>0.000365</v>
      </c>
      <c r="K159" t="s">
        <v>71</v>
      </c>
      <c r="L159" t="s">
        <v>430</v>
      </c>
      <c r="M159">
        <v>717.089701</v>
      </c>
      <c r="N159" t="s">
        <v>71</v>
      </c>
      <c r="O159" t="s">
        <v>455</v>
      </c>
      <c r="P159">
        <v>0.001082</v>
      </c>
      <c r="Q159" t="s">
        <v>71</v>
      </c>
      <c r="R159" t="s">
        <v>70</v>
      </c>
      <c r="S159">
        <v>0.746494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10</v>
      </c>
      <c r="AM159" t="s">
        <v>440</v>
      </c>
      <c r="AN159">
        <v>500</v>
      </c>
      <c r="AO159" t="s">
        <v>441</v>
      </c>
      <c r="AP159">
        <v>10</v>
      </c>
      <c r="AQ159" t="s">
        <v>442</v>
      </c>
      <c r="AR159">
        <v>20</v>
      </c>
      <c r="AS159" t="s">
        <v>1238</v>
      </c>
    </row>
    <row r="160" spans="1:45">
      <c r="A160">
        <v>436</v>
      </c>
      <c r="B160" t="s">
        <v>425</v>
      </c>
      <c r="C160">
        <v>7</v>
      </c>
      <c r="D160" t="s">
        <v>426</v>
      </c>
      <c r="E160">
        <v>1371</v>
      </c>
      <c r="F160" t="s">
        <v>427</v>
      </c>
      <c r="G160" t="s">
        <v>428</v>
      </c>
      <c r="H160">
        <v>1.124</v>
      </c>
      <c r="I160" t="s">
        <v>429</v>
      </c>
      <c r="J160">
        <v>0.000367</v>
      </c>
      <c r="K160" t="s">
        <v>71</v>
      </c>
      <c r="L160" t="s">
        <v>430</v>
      </c>
      <c r="M160">
        <v>1833.805299</v>
      </c>
      <c r="N160" t="s">
        <v>71</v>
      </c>
      <c r="O160" t="s">
        <v>455</v>
      </c>
      <c r="P160">
        <v>0.002201</v>
      </c>
      <c r="Q160" t="s">
        <v>71</v>
      </c>
      <c r="R160" t="s">
        <v>70</v>
      </c>
      <c r="S160">
        <v>0.738727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500</v>
      </c>
      <c r="AO160" t="s">
        <v>441</v>
      </c>
      <c r="AP160">
        <v>10</v>
      </c>
      <c r="AQ160" t="s">
        <v>442</v>
      </c>
      <c r="AR160">
        <v>20</v>
      </c>
      <c r="AS160" t="s">
        <v>1238</v>
      </c>
    </row>
    <row r="161" spans="1:45">
      <c r="A161">
        <v>435</v>
      </c>
      <c r="B161" t="s">
        <v>425</v>
      </c>
      <c r="C161">
        <v>8</v>
      </c>
      <c r="D161" t="s">
        <v>426</v>
      </c>
      <c r="E161">
        <v>2592</v>
      </c>
      <c r="F161" t="s">
        <v>427</v>
      </c>
      <c r="G161" t="s">
        <v>428</v>
      </c>
      <c r="H161">
        <v>1.124</v>
      </c>
      <c r="I161" t="s">
        <v>429</v>
      </c>
      <c r="J161">
        <v>0.000354</v>
      </c>
      <c r="K161" t="s">
        <v>71</v>
      </c>
      <c r="L161" t="s">
        <v>430</v>
      </c>
      <c r="M161">
        <v>5641.821786</v>
      </c>
      <c r="N161" t="s">
        <v>71</v>
      </c>
      <c r="O161" t="s">
        <v>455</v>
      </c>
      <c r="P161">
        <v>0.005996</v>
      </c>
      <c r="Q161" t="s">
        <v>71</v>
      </c>
      <c r="R161" t="s">
        <v>70</v>
      </c>
      <c r="S161">
        <v>0.734791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10</v>
      </c>
      <c r="AM161" t="s">
        <v>440</v>
      </c>
      <c r="AN161">
        <v>500</v>
      </c>
      <c r="AO161" t="s">
        <v>441</v>
      </c>
      <c r="AP161">
        <v>10</v>
      </c>
      <c r="AQ161" t="s">
        <v>442</v>
      </c>
      <c r="AR161">
        <v>20</v>
      </c>
      <c r="AS161" t="s">
        <v>1238</v>
      </c>
    </row>
    <row r="162" spans="1:45">
      <c r="A162">
        <v>434</v>
      </c>
      <c r="B162" t="s">
        <v>425</v>
      </c>
      <c r="C162">
        <v>9</v>
      </c>
      <c r="D162" t="s">
        <v>426</v>
      </c>
      <c r="E162">
        <v>5033</v>
      </c>
      <c r="F162" t="s">
        <v>427</v>
      </c>
      <c r="G162" t="s">
        <v>428</v>
      </c>
      <c r="H162">
        <v>1.124</v>
      </c>
      <c r="I162" t="s">
        <v>429</v>
      </c>
      <c r="J162">
        <v>0.000361</v>
      </c>
      <c r="K162" t="s">
        <v>71</v>
      </c>
      <c r="L162" t="s">
        <v>430</v>
      </c>
      <c r="M162">
        <v>18381.975681</v>
      </c>
      <c r="N162" t="s">
        <v>71</v>
      </c>
      <c r="O162" t="s">
        <v>455</v>
      </c>
      <c r="P162">
        <v>0.018743</v>
      </c>
      <c r="Q162" t="s">
        <v>71</v>
      </c>
      <c r="R162" t="s">
        <v>70</v>
      </c>
      <c r="S162">
        <v>0.724677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10</v>
      </c>
      <c r="AM162" t="s">
        <v>440</v>
      </c>
      <c r="AN162">
        <v>500</v>
      </c>
      <c r="AO162" t="s">
        <v>441</v>
      </c>
      <c r="AP162">
        <v>10</v>
      </c>
      <c r="AQ162" t="s">
        <v>442</v>
      </c>
      <c r="AR162">
        <v>20</v>
      </c>
      <c r="AS162" t="s">
        <v>1238</v>
      </c>
    </row>
    <row r="163" spans="1:45">
      <c r="A163">
        <v>433</v>
      </c>
      <c r="B163" t="s">
        <v>425</v>
      </c>
      <c r="C163">
        <v>3</v>
      </c>
      <c r="D163" t="s">
        <v>426</v>
      </c>
      <c r="E163">
        <v>227</v>
      </c>
      <c r="F163" t="s">
        <v>427</v>
      </c>
      <c r="G163" t="s">
        <v>428</v>
      </c>
      <c r="H163">
        <v>1.124</v>
      </c>
      <c r="I163" t="s">
        <v>429</v>
      </c>
      <c r="J163">
        <v>0.000361</v>
      </c>
      <c r="K163" t="s">
        <v>71</v>
      </c>
      <c r="L163" t="s">
        <v>430</v>
      </c>
      <c r="M163">
        <v>89.554637</v>
      </c>
      <c r="N163" t="s">
        <v>71</v>
      </c>
      <c r="O163" t="s">
        <v>455</v>
      </c>
      <c r="P163">
        <v>0.000451</v>
      </c>
      <c r="Q163" t="s">
        <v>71</v>
      </c>
      <c r="R163" t="s">
        <v>70</v>
      </c>
      <c r="S163">
        <v>0.87151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10</v>
      </c>
      <c r="AM163" t="s">
        <v>440</v>
      </c>
      <c r="AN163">
        <v>500</v>
      </c>
      <c r="AO163" t="s">
        <v>441</v>
      </c>
      <c r="AP163">
        <v>10</v>
      </c>
      <c r="AQ163" t="s">
        <v>442</v>
      </c>
      <c r="AR163">
        <v>20</v>
      </c>
      <c r="AS163" t="s">
        <v>1238</v>
      </c>
    </row>
    <row r="164" spans="1:45">
      <c r="A164">
        <v>432</v>
      </c>
      <c r="B164" t="s">
        <v>425</v>
      </c>
      <c r="C164">
        <v>3</v>
      </c>
      <c r="D164" t="s">
        <v>426</v>
      </c>
      <c r="E164">
        <v>227</v>
      </c>
      <c r="F164" t="s">
        <v>427</v>
      </c>
      <c r="G164" t="s">
        <v>428</v>
      </c>
      <c r="H164">
        <v>2.856</v>
      </c>
      <c r="I164" t="s">
        <v>429</v>
      </c>
      <c r="J164">
        <v>0.00036</v>
      </c>
      <c r="K164" t="s">
        <v>71</v>
      </c>
      <c r="L164" t="s">
        <v>430</v>
      </c>
      <c r="M164">
        <v>90.548181</v>
      </c>
      <c r="N164" t="s">
        <v>71</v>
      </c>
      <c r="O164" t="s">
        <v>455</v>
      </c>
      <c r="P164">
        <v>0.00045</v>
      </c>
      <c r="Q164" t="s">
        <v>71</v>
      </c>
      <c r="R164" t="s">
        <v>70</v>
      </c>
      <c r="S164">
        <v>1.170775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12</v>
      </c>
      <c r="AQ164" t="s">
        <v>442</v>
      </c>
      <c r="AR164">
        <v>20</v>
      </c>
      <c r="AS164" t="s">
        <v>1238</v>
      </c>
    </row>
    <row r="165" spans="1:45">
      <c r="A165">
        <v>431</v>
      </c>
      <c r="B165" t="s">
        <v>425</v>
      </c>
      <c r="C165">
        <v>4</v>
      </c>
      <c r="D165" t="s">
        <v>426</v>
      </c>
      <c r="E165">
        <v>303</v>
      </c>
      <c r="F165" t="s">
        <v>427</v>
      </c>
      <c r="G165" t="s">
        <v>428</v>
      </c>
      <c r="H165">
        <v>2.154</v>
      </c>
      <c r="I165" t="s">
        <v>429</v>
      </c>
      <c r="J165">
        <v>0.000363</v>
      </c>
      <c r="K165" t="s">
        <v>71</v>
      </c>
      <c r="L165" t="s">
        <v>430</v>
      </c>
      <c r="M165">
        <v>173.908564</v>
      </c>
      <c r="N165" t="s">
        <v>71</v>
      </c>
      <c r="O165" t="s">
        <v>455</v>
      </c>
      <c r="P165">
        <v>0.000537</v>
      </c>
      <c r="Q165" t="s">
        <v>71</v>
      </c>
      <c r="R165" t="s">
        <v>70</v>
      </c>
      <c r="S165">
        <v>1.01535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10</v>
      </c>
      <c r="AM165" t="s">
        <v>440</v>
      </c>
      <c r="AN165">
        <v>500</v>
      </c>
      <c r="AO165" t="s">
        <v>441</v>
      </c>
      <c r="AP165">
        <v>10</v>
      </c>
      <c r="AQ165" t="s">
        <v>442</v>
      </c>
      <c r="AR165">
        <v>20</v>
      </c>
      <c r="AS165" t="s">
        <v>1238</v>
      </c>
    </row>
    <row r="166" spans="1:45">
      <c r="A166">
        <v>430</v>
      </c>
      <c r="B166" t="s">
        <v>425</v>
      </c>
      <c r="C166">
        <v>0</v>
      </c>
      <c r="D166" t="s">
        <v>426</v>
      </c>
      <c r="E166">
        <v>162</v>
      </c>
      <c r="F166" t="s">
        <v>427</v>
      </c>
      <c r="G166" t="s">
        <v>428</v>
      </c>
      <c r="H166">
        <v>6.558</v>
      </c>
      <c r="I166" t="s">
        <v>429</v>
      </c>
      <c r="J166">
        <v>0.000376</v>
      </c>
      <c r="K166" t="s">
        <v>71</v>
      </c>
      <c r="L166" t="s">
        <v>430</v>
      </c>
      <c r="M166">
        <v>14.038309</v>
      </c>
      <c r="N166" t="s">
        <v>71</v>
      </c>
      <c r="O166" t="s">
        <v>455</v>
      </c>
      <c r="P166">
        <v>0.00039</v>
      </c>
      <c r="Q166" t="s">
        <v>71</v>
      </c>
      <c r="R166" t="s">
        <v>70</v>
      </c>
      <c r="S166">
        <v>3.915997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500</v>
      </c>
      <c r="AO166" t="s">
        <v>441</v>
      </c>
      <c r="AP166">
        <v>20</v>
      </c>
      <c r="AQ166" t="s">
        <v>442</v>
      </c>
      <c r="AR166">
        <v>20</v>
      </c>
      <c r="AS166" t="s">
        <v>1238</v>
      </c>
    </row>
    <row r="167" spans="1:45">
      <c r="A167">
        <v>429</v>
      </c>
      <c r="B167" t="s">
        <v>425</v>
      </c>
      <c r="C167">
        <v>1</v>
      </c>
      <c r="D167" t="s">
        <v>426</v>
      </c>
      <c r="E167">
        <v>170</v>
      </c>
      <c r="F167" t="s">
        <v>427</v>
      </c>
      <c r="G167" t="s">
        <v>428</v>
      </c>
      <c r="H167">
        <v>6.558</v>
      </c>
      <c r="I167" t="s">
        <v>429</v>
      </c>
      <c r="J167">
        <v>0.000378</v>
      </c>
      <c r="K167" t="s">
        <v>71</v>
      </c>
      <c r="L167" t="s">
        <v>430</v>
      </c>
      <c r="M167">
        <v>31.785844</v>
      </c>
      <c r="N167" t="s">
        <v>71</v>
      </c>
      <c r="O167" t="s">
        <v>455</v>
      </c>
      <c r="P167">
        <v>0.000409</v>
      </c>
      <c r="Q167" t="s">
        <v>71</v>
      </c>
      <c r="R167" t="s">
        <v>70</v>
      </c>
      <c r="S167">
        <v>2.085175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10</v>
      </c>
      <c r="AM167" t="s">
        <v>440</v>
      </c>
      <c r="AN167">
        <v>500</v>
      </c>
      <c r="AO167" t="s">
        <v>441</v>
      </c>
      <c r="AP167">
        <v>20</v>
      </c>
      <c r="AQ167" t="s">
        <v>442</v>
      </c>
      <c r="AR167">
        <v>20</v>
      </c>
      <c r="AS167" t="s">
        <v>1238</v>
      </c>
    </row>
    <row r="168" spans="1:45">
      <c r="A168">
        <v>428</v>
      </c>
      <c r="B168" t="s">
        <v>425</v>
      </c>
      <c r="C168">
        <v>2</v>
      </c>
      <c r="D168" t="s">
        <v>426</v>
      </c>
      <c r="E168">
        <v>189</v>
      </c>
      <c r="F168" t="s">
        <v>427</v>
      </c>
      <c r="G168" t="s">
        <v>428</v>
      </c>
      <c r="H168">
        <v>6.558</v>
      </c>
      <c r="I168" t="s">
        <v>429</v>
      </c>
      <c r="J168">
        <v>0.000382</v>
      </c>
      <c r="K168" t="s">
        <v>71</v>
      </c>
      <c r="L168" t="s">
        <v>430</v>
      </c>
      <c r="M168">
        <v>55.163537</v>
      </c>
      <c r="N168" t="s">
        <v>71</v>
      </c>
      <c r="O168" t="s">
        <v>455</v>
      </c>
      <c r="P168">
        <v>0.000437</v>
      </c>
      <c r="Q168" t="s">
        <v>71</v>
      </c>
      <c r="R168" t="s">
        <v>70</v>
      </c>
      <c r="S168">
        <v>1.594531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10</v>
      </c>
      <c r="AM168" t="s">
        <v>440</v>
      </c>
      <c r="AN168">
        <v>500</v>
      </c>
      <c r="AO168" t="s">
        <v>441</v>
      </c>
      <c r="AP168">
        <v>20</v>
      </c>
      <c r="AQ168" t="s">
        <v>442</v>
      </c>
      <c r="AR168">
        <v>20</v>
      </c>
      <c r="AS168" t="s">
        <v>1238</v>
      </c>
    </row>
    <row r="169" spans="1:45">
      <c r="A169">
        <v>427</v>
      </c>
      <c r="B169" t="s">
        <v>425</v>
      </c>
      <c r="C169">
        <v>3</v>
      </c>
      <c r="D169" t="s">
        <v>426</v>
      </c>
      <c r="E169">
        <v>227</v>
      </c>
      <c r="F169" t="s">
        <v>427</v>
      </c>
      <c r="G169" t="s">
        <v>428</v>
      </c>
      <c r="H169">
        <v>6.558</v>
      </c>
      <c r="I169" t="s">
        <v>429</v>
      </c>
      <c r="J169">
        <v>0.000378</v>
      </c>
      <c r="K169" t="s">
        <v>71</v>
      </c>
      <c r="L169" t="s">
        <v>430</v>
      </c>
      <c r="M169">
        <v>106.441126</v>
      </c>
      <c r="N169" t="s">
        <v>71</v>
      </c>
      <c r="O169" t="s">
        <v>455</v>
      </c>
      <c r="P169">
        <v>0.000485</v>
      </c>
      <c r="Q169" t="s">
        <v>71</v>
      </c>
      <c r="R169" t="s">
        <v>70</v>
      </c>
      <c r="S169">
        <v>1.350493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10</v>
      </c>
      <c r="AM169" t="s">
        <v>440</v>
      </c>
      <c r="AN169">
        <v>500</v>
      </c>
      <c r="AO169" t="s">
        <v>441</v>
      </c>
      <c r="AP169">
        <v>20</v>
      </c>
      <c r="AQ169" t="s">
        <v>442</v>
      </c>
      <c r="AR169">
        <v>20</v>
      </c>
      <c r="AS169" t="s">
        <v>1238</v>
      </c>
    </row>
    <row r="170" spans="1:45">
      <c r="A170">
        <v>426</v>
      </c>
      <c r="B170" t="s">
        <v>425</v>
      </c>
      <c r="C170">
        <v>4</v>
      </c>
      <c r="D170" t="s">
        <v>426</v>
      </c>
      <c r="E170">
        <v>303</v>
      </c>
      <c r="F170" t="s">
        <v>427</v>
      </c>
      <c r="G170" t="s">
        <v>428</v>
      </c>
      <c r="H170">
        <v>6.558</v>
      </c>
      <c r="I170" t="s">
        <v>429</v>
      </c>
      <c r="J170">
        <v>0.000382</v>
      </c>
      <c r="K170" t="s">
        <v>71</v>
      </c>
      <c r="L170" t="s">
        <v>430</v>
      </c>
      <c r="M170">
        <v>205.182376</v>
      </c>
      <c r="N170" t="s">
        <v>71</v>
      </c>
      <c r="O170" t="s">
        <v>455</v>
      </c>
      <c r="P170">
        <v>0.000587</v>
      </c>
      <c r="Q170" t="s">
        <v>71</v>
      </c>
      <c r="R170" t="s">
        <v>70</v>
      </c>
      <c r="S170">
        <v>1.226943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10</v>
      </c>
      <c r="AM170" t="s">
        <v>440</v>
      </c>
      <c r="AN170">
        <v>500</v>
      </c>
      <c r="AO170" t="s">
        <v>441</v>
      </c>
      <c r="AP170">
        <v>20</v>
      </c>
      <c r="AQ170" t="s">
        <v>442</v>
      </c>
      <c r="AR170">
        <v>20</v>
      </c>
      <c r="AS170" t="s">
        <v>1238</v>
      </c>
    </row>
    <row r="171" spans="1:45">
      <c r="A171">
        <v>425</v>
      </c>
      <c r="B171" t="s">
        <v>425</v>
      </c>
      <c r="C171">
        <v>5</v>
      </c>
      <c r="D171" t="s">
        <v>426</v>
      </c>
      <c r="E171">
        <v>456</v>
      </c>
      <c r="F171" t="s">
        <v>427</v>
      </c>
      <c r="G171" t="s">
        <v>428</v>
      </c>
      <c r="H171">
        <v>6.558</v>
      </c>
      <c r="I171" t="s">
        <v>429</v>
      </c>
      <c r="J171">
        <v>0.000378</v>
      </c>
      <c r="K171" t="s">
        <v>71</v>
      </c>
      <c r="L171" t="s">
        <v>430</v>
      </c>
      <c r="M171">
        <v>383.013806</v>
      </c>
      <c r="N171" t="s">
        <v>71</v>
      </c>
      <c r="O171" t="s">
        <v>455</v>
      </c>
      <c r="P171">
        <v>0.000761</v>
      </c>
      <c r="Q171" t="s">
        <v>71</v>
      </c>
      <c r="R171" t="s">
        <v>70</v>
      </c>
      <c r="S171">
        <v>1.162606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10</v>
      </c>
      <c r="AM171" t="s">
        <v>440</v>
      </c>
      <c r="AN171">
        <v>500</v>
      </c>
      <c r="AO171" t="s">
        <v>441</v>
      </c>
      <c r="AP171">
        <v>20</v>
      </c>
      <c r="AQ171" t="s">
        <v>442</v>
      </c>
      <c r="AR171">
        <v>20</v>
      </c>
      <c r="AS171" t="s">
        <v>1238</v>
      </c>
    </row>
    <row r="172" spans="1:45">
      <c r="A172">
        <v>424</v>
      </c>
      <c r="B172" t="s">
        <v>425</v>
      </c>
      <c r="C172">
        <v>6</v>
      </c>
      <c r="D172" t="s">
        <v>426</v>
      </c>
      <c r="E172">
        <v>761</v>
      </c>
      <c r="F172" t="s">
        <v>427</v>
      </c>
      <c r="G172" t="s">
        <v>428</v>
      </c>
      <c r="H172">
        <v>6.558</v>
      </c>
      <c r="I172" t="s">
        <v>429</v>
      </c>
      <c r="J172">
        <v>0.000378</v>
      </c>
      <c r="K172" t="s">
        <v>71</v>
      </c>
      <c r="L172" t="s">
        <v>430</v>
      </c>
      <c r="M172">
        <v>797.851289</v>
      </c>
      <c r="N172" t="s">
        <v>71</v>
      </c>
      <c r="O172" t="s">
        <v>455</v>
      </c>
      <c r="P172">
        <v>0.001175</v>
      </c>
      <c r="Q172" t="s">
        <v>71</v>
      </c>
      <c r="R172" t="s">
        <v>70</v>
      </c>
      <c r="S172">
        <v>1.118088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10</v>
      </c>
      <c r="AM172" t="s">
        <v>440</v>
      </c>
      <c r="AN172">
        <v>500</v>
      </c>
      <c r="AO172" t="s">
        <v>441</v>
      </c>
      <c r="AP172">
        <v>20</v>
      </c>
      <c r="AQ172" t="s">
        <v>442</v>
      </c>
      <c r="AR172">
        <v>20</v>
      </c>
      <c r="AS172" t="s">
        <v>1238</v>
      </c>
    </row>
    <row r="173" spans="1:45">
      <c r="A173">
        <v>423</v>
      </c>
      <c r="B173" t="s">
        <v>425</v>
      </c>
      <c r="C173">
        <v>7</v>
      </c>
      <c r="D173" t="s">
        <v>426</v>
      </c>
      <c r="E173">
        <v>1371</v>
      </c>
      <c r="F173" t="s">
        <v>427</v>
      </c>
      <c r="G173" t="s">
        <v>428</v>
      </c>
      <c r="H173">
        <v>6.558</v>
      </c>
      <c r="I173" t="s">
        <v>429</v>
      </c>
      <c r="J173">
        <v>0.000379</v>
      </c>
      <c r="K173" t="s">
        <v>71</v>
      </c>
      <c r="L173" t="s">
        <v>430</v>
      </c>
      <c r="M173">
        <v>2138.196464</v>
      </c>
      <c r="N173" t="s">
        <v>71</v>
      </c>
      <c r="O173" t="s">
        <v>455</v>
      </c>
      <c r="P173">
        <v>0.002517</v>
      </c>
      <c r="Q173" t="s">
        <v>71</v>
      </c>
      <c r="R173" t="s">
        <v>70</v>
      </c>
      <c r="S173">
        <v>1.098077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10</v>
      </c>
      <c r="AM173" t="s">
        <v>440</v>
      </c>
      <c r="AN173">
        <v>500</v>
      </c>
      <c r="AO173" t="s">
        <v>441</v>
      </c>
      <c r="AP173">
        <v>20</v>
      </c>
      <c r="AQ173" t="s">
        <v>442</v>
      </c>
      <c r="AR173">
        <v>20</v>
      </c>
      <c r="AS173" t="s">
        <v>1238</v>
      </c>
    </row>
    <row r="174" spans="1:45">
      <c r="A174">
        <v>422</v>
      </c>
      <c r="B174" t="s">
        <v>425</v>
      </c>
      <c r="C174">
        <v>8</v>
      </c>
      <c r="D174" t="s">
        <v>426</v>
      </c>
      <c r="E174">
        <v>2592</v>
      </c>
      <c r="F174" t="s">
        <v>427</v>
      </c>
      <c r="G174" t="s">
        <v>428</v>
      </c>
      <c r="H174">
        <v>6.558</v>
      </c>
      <c r="I174" t="s">
        <v>429</v>
      </c>
      <c r="J174">
        <v>0.000377</v>
      </c>
      <c r="K174" t="s">
        <v>71</v>
      </c>
      <c r="L174" t="s">
        <v>430</v>
      </c>
      <c r="M174">
        <v>6738.989464</v>
      </c>
      <c r="N174" t="s">
        <v>71</v>
      </c>
      <c r="O174" t="s">
        <v>455</v>
      </c>
      <c r="P174">
        <v>0.007116</v>
      </c>
      <c r="Q174" t="s">
        <v>71</v>
      </c>
      <c r="R174" t="s">
        <v>70</v>
      </c>
      <c r="S174">
        <v>1.08773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10</v>
      </c>
      <c r="AM174" t="s">
        <v>440</v>
      </c>
      <c r="AN174">
        <v>500</v>
      </c>
      <c r="AO174" t="s">
        <v>441</v>
      </c>
      <c r="AP174">
        <v>20</v>
      </c>
      <c r="AQ174" t="s">
        <v>442</v>
      </c>
      <c r="AR174">
        <v>20</v>
      </c>
      <c r="AS174" t="s">
        <v>1238</v>
      </c>
    </row>
    <row r="175" spans="1:45">
      <c r="A175">
        <v>421</v>
      </c>
      <c r="B175" t="s">
        <v>425</v>
      </c>
      <c r="C175">
        <v>9</v>
      </c>
      <c r="D175" t="s">
        <v>426</v>
      </c>
      <c r="E175">
        <v>5033</v>
      </c>
      <c r="F175" t="s">
        <v>427</v>
      </c>
      <c r="G175" t="s">
        <v>428</v>
      </c>
      <c r="H175">
        <v>6.558</v>
      </c>
      <c r="I175" t="s">
        <v>429</v>
      </c>
      <c r="J175">
        <v>0.000377</v>
      </c>
      <c r="K175" t="s">
        <v>71</v>
      </c>
      <c r="L175" t="s">
        <v>430</v>
      </c>
      <c r="M175">
        <v>22044.17987</v>
      </c>
      <c r="N175" t="s">
        <v>71</v>
      </c>
      <c r="O175" t="s">
        <v>455</v>
      </c>
      <c r="P175">
        <v>0.022422</v>
      </c>
      <c r="Q175" t="s">
        <v>71</v>
      </c>
      <c r="R175" t="s">
        <v>70</v>
      </c>
      <c r="S175">
        <v>1.07674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10</v>
      </c>
      <c r="AM175" t="s">
        <v>440</v>
      </c>
      <c r="AN175">
        <v>500</v>
      </c>
      <c r="AO175" t="s">
        <v>441</v>
      </c>
      <c r="AP175">
        <v>20</v>
      </c>
      <c r="AQ175" t="s">
        <v>442</v>
      </c>
      <c r="AR175">
        <v>20</v>
      </c>
      <c r="AS175" t="s">
        <v>1238</v>
      </c>
    </row>
    <row r="176" spans="1:45">
      <c r="A176">
        <v>420</v>
      </c>
      <c r="B176" t="s">
        <v>425</v>
      </c>
      <c r="C176">
        <v>3</v>
      </c>
      <c r="D176" t="s">
        <v>426</v>
      </c>
      <c r="E176">
        <v>227</v>
      </c>
      <c r="F176" t="s">
        <v>427</v>
      </c>
      <c r="G176" t="s">
        <v>428</v>
      </c>
      <c r="H176">
        <v>5.794</v>
      </c>
      <c r="I176" t="s">
        <v>429</v>
      </c>
      <c r="J176">
        <v>0.000604</v>
      </c>
      <c r="K176" t="s">
        <v>71</v>
      </c>
      <c r="L176" t="s">
        <v>430</v>
      </c>
      <c r="M176">
        <v>197.2723</v>
      </c>
      <c r="N176" t="s">
        <v>71</v>
      </c>
      <c r="O176" t="s">
        <v>455</v>
      </c>
      <c r="P176">
        <v>0.000801</v>
      </c>
      <c r="Q176" t="s">
        <v>71</v>
      </c>
      <c r="R176" t="s">
        <v>70</v>
      </c>
      <c r="S176">
        <v>1.621008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20</v>
      </c>
      <c r="AQ176" t="s">
        <v>442</v>
      </c>
      <c r="AR176">
        <v>20</v>
      </c>
      <c r="AS176" t="s">
        <v>1238</v>
      </c>
    </row>
    <row r="177" spans="1:45">
      <c r="A177">
        <v>419</v>
      </c>
      <c r="B177" t="s">
        <v>425</v>
      </c>
      <c r="C177">
        <v>3</v>
      </c>
      <c r="D177" t="s">
        <v>426</v>
      </c>
      <c r="E177">
        <v>227</v>
      </c>
      <c r="F177" t="s">
        <v>427</v>
      </c>
      <c r="G177" t="s">
        <v>428</v>
      </c>
      <c r="H177">
        <v>5.794</v>
      </c>
      <c r="I177" t="s">
        <v>429</v>
      </c>
      <c r="J177">
        <v>0.000595</v>
      </c>
      <c r="K177" t="s">
        <v>71</v>
      </c>
      <c r="L177" t="s">
        <v>430</v>
      </c>
      <c r="M177">
        <v>196.086</v>
      </c>
      <c r="N177" t="s">
        <v>71</v>
      </c>
      <c r="O177" t="s">
        <v>455</v>
      </c>
      <c r="P177">
        <v>0.000791</v>
      </c>
      <c r="Q177" t="s">
        <v>71</v>
      </c>
      <c r="R177" t="s">
        <v>70</v>
      </c>
      <c r="S177">
        <v>1.677396</v>
      </c>
      <c r="T177" t="s">
        <v>71</v>
      </c>
      <c r="U177" t="s">
        <v>72</v>
      </c>
      <c r="V177">
        <v>0.083001</v>
      </c>
      <c r="W177" t="s">
        <v>71</v>
      </c>
      <c r="X177" t="s">
        <v>73</v>
      </c>
      <c r="Y177">
        <v>0.757593</v>
      </c>
      <c r="Z177" t="s">
        <v>71</v>
      </c>
      <c r="AA177" t="s">
        <v>446</v>
      </c>
      <c r="AB177">
        <v>0.398608</v>
      </c>
      <c r="AC177" t="s">
        <v>71</v>
      </c>
      <c r="AD177" t="s">
        <v>74</v>
      </c>
      <c r="AE177">
        <v>0.422278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20</v>
      </c>
      <c r="AQ177" t="s">
        <v>442</v>
      </c>
      <c r="AR177">
        <v>20</v>
      </c>
      <c r="AS177" t="s">
        <v>1238</v>
      </c>
    </row>
    <row r="178" spans="1:45">
      <c r="A178">
        <v>418</v>
      </c>
      <c r="B178" t="s">
        <v>425</v>
      </c>
      <c r="C178">
        <v>3</v>
      </c>
      <c r="D178" t="s">
        <v>426</v>
      </c>
      <c r="E178">
        <v>227</v>
      </c>
      <c r="F178" t="s">
        <v>427</v>
      </c>
      <c r="G178" t="s">
        <v>428</v>
      </c>
      <c r="H178">
        <v>5.794</v>
      </c>
      <c r="I178" t="s">
        <v>429</v>
      </c>
      <c r="J178">
        <v>0.000596</v>
      </c>
      <c r="K178" t="s">
        <v>71</v>
      </c>
      <c r="L178" t="s">
        <v>430</v>
      </c>
      <c r="M178">
        <v>204.3332</v>
      </c>
      <c r="N178" t="s">
        <v>71</v>
      </c>
      <c r="O178" t="s">
        <v>455</v>
      </c>
      <c r="P178">
        <v>0.0008</v>
      </c>
      <c r="Q178" t="s">
        <v>71</v>
      </c>
      <c r="R178" t="s">
        <v>70</v>
      </c>
      <c r="S178">
        <v>1.678423</v>
      </c>
      <c r="T178" t="s">
        <v>71</v>
      </c>
      <c r="U178" t="s">
        <v>72</v>
      </c>
      <c r="V178">
        <v>0.083893</v>
      </c>
      <c r="W178" t="s">
        <v>71</v>
      </c>
      <c r="X178" t="s">
        <v>73</v>
      </c>
      <c r="Y178">
        <v>0.754964</v>
      </c>
      <c r="Z178" t="s">
        <v>71</v>
      </c>
      <c r="AA178" t="s">
        <v>446</v>
      </c>
      <c r="AB178">
        <v>0.395398</v>
      </c>
      <c r="AC178" t="s">
        <v>71</v>
      </c>
      <c r="AD178" t="s">
        <v>74</v>
      </c>
      <c r="AE178">
        <v>0.429368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10</v>
      </c>
      <c r="AM178" t="s">
        <v>440</v>
      </c>
      <c r="AN178">
        <v>500</v>
      </c>
      <c r="AO178" t="s">
        <v>441</v>
      </c>
      <c r="AP178">
        <v>20</v>
      </c>
      <c r="AQ178" t="s">
        <v>442</v>
      </c>
      <c r="AR178">
        <v>20</v>
      </c>
      <c r="AS178" t="s">
        <v>1238</v>
      </c>
    </row>
    <row r="179" spans="1:45">
      <c r="A179">
        <v>418</v>
      </c>
      <c r="B179" t="s">
        <v>425</v>
      </c>
      <c r="C179">
        <v>3</v>
      </c>
      <c r="D179" t="s">
        <v>426</v>
      </c>
      <c r="E179">
        <v>227</v>
      </c>
      <c r="F179" t="s">
        <v>427</v>
      </c>
      <c r="G179" t="s">
        <v>428</v>
      </c>
      <c r="H179">
        <v>5.794</v>
      </c>
      <c r="I179" t="s">
        <v>429</v>
      </c>
      <c r="J179">
        <v>0.000588</v>
      </c>
      <c r="K179" t="s">
        <v>71</v>
      </c>
      <c r="L179" t="s">
        <v>430</v>
      </c>
      <c r="M179">
        <v>199.3502</v>
      </c>
      <c r="N179" t="s">
        <v>71</v>
      </c>
      <c r="O179" t="s">
        <v>455</v>
      </c>
      <c r="P179">
        <v>0.000788</v>
      </c>
      <c r="Q179" t="s">
        <v>71</v>
      </c>
      <c r="R179" t="s">
        <v>70</v>
      </c>
      <c r="S179">
        <v>1.61924</v>
      </c>
      <c r="T179" t="s">
        <v>71</v>
      </c>
      <c r="U179" t="s">
        <v>72</v>
      </c>
      <c r="V179">
        <v>0.080742</v>
      </c>
      <c r="W179" t="s">
        <v>71</v>
      </c>
      <c r="X179" t="s">
        <v>73</v>
      </c>
      <c r="Y179">
        <v>0.726132</v>
      </c>
      <c r="Z179" t="s">
        <v>71</v>
      </c>
      <c r="AA179" t="s">
        <v>446</v>
      </c>
      <c r="AB179">
        <v>0.382768</v>
      </c>
      <c r="AC179" t="s">
        <v>71</v>
      </c>
      <c r="AD179" t="s">
        <v>74</v>
      </c>
      <c r="AE179">
        <v>0.416481</v>
      </c>
      <c r="AF179" t="s">
        <v>71</v>
      </c>
      <c r="AG179" t="s">
        <v>437</v>
      </c>
      <c r="AH179">
        <v>1000</v>
      </c>
      <c r="AI179" t="s">
        <v>438</v>
      </c>
      <c r="AJ179">
        <v>1000000</v>
      </c>
      <c r="AK179" t="s">
        <v>439</v>
      </c>
      <c r="AL179">
        <v>10</v>
      </c>
      <c r="AM179" t="s">
        <v>440</v>
      </c>
      <c r="AN179">
        <v>500</v>
      </c>
      <c r="AO179" t="s">
        <v>441</v>
      </c>
      <c r="AP179">
        <v>20</v>
      </c>
      <c r="AQ179" t="s">
        <v>442</v>
      </c>
      <c r="AR179">
        <v>20</v>
      </c>
      <c r="AS179" t="s">
        <v>1238</v>
      </c>
    </row>
    <row r="180" spans="1:45">
      <c r="A180">
        <v>417</v>
      </c>
      <c r="B180" t="s">
        <v>425</v>
      </c>
      <c r="C180">
        <v>3</v>
      </c>
      <c r="D180" t="s">
        <v>426</v>
      </c>
      <c r="E180">
        <v>227</v>
      </c>
      <c r="F180" t="s">
        <v>427</v>
      </c>
      <c r="G180" t="s">
        <v>428</v>
      </c>
      <c r="H180">
        <v>6.97</v>
      </c>
      <c r="I180" t="s">
        <v>429</v>
      </c>
      <c r="J180">
        <v>0.000589</v>
      </c>
      <c r="K180" t="s">
        <v>71</v>
      </c>
      <c r="L180" t="s">
        <v>430</v>
      </c>
      <c r="M180">
        <v>202.0424</v>
      </c>
      <c r="N180" t="s">
        <v>71</v>
      </c>
      <c r="O180" t="s">
        <v>455</v>
      </c>
      <c r="P180">
        <v>0.000791</v>
      </c>
      <c r="Q180" t="s">
        <v>71</v>
      </c>
      <c r="R180" t="s">
        <v>70</v>
      </c>
      <c r="S180">
        <v>1.676505</v>
      </c>
      <c r="T180" t="s">
        <v>71</v>
      </c>
      <c r="U180" t="s">
        <v>72</v>
      </c>
      <c r="V180">
        <v>0.08366</v>
      </c>
      <c r="W180" t="s">
        <v>71</v>
      </c>
      <c r="X180" t="s">
        <v>73</v>
      </c>
      <c r="Y180">
        <v>0.762499</v>
      </c>
      <c r="Z180" t="s">
        <v>71</v>
      </c>
      <c r="AA180" t="s">
        <v>446</v>
      </c>
      <c r="AB180">
        <v>0.391012</v>
      </c>
      <c r="AC180" t="s">
        <v>71</v>
      </c>
      <c r="AD180" t="s">
        <v>74</v>
      </c>
      <c r="AE180">
        <v>0.424007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10</v>
      </c>
      <c r="AM180" t="s">
        <v>440</v>
      </c>
      <c r="AN180">
        <v>100</v>
      </c>
      <c r="AO180" t="s">
        <v>441</v>
      </c>
      <c r="AP180">
        <v>20</v>
      </c>
      <c r="AQ180" t="s">
        <v>442</v>
      </c>
      <c r="AR180">
        <v>20</v>
      </c>
      <c r="AS180" t="s">
        <v>1238</v>
      </c>
    </row>
    <row r="181" spans="1:45">
      <c r="A181">
        <v>416</v>
      </c>
      <c r="B181" t="s">
        <v>425</v>
      </c>
      <c r="C181">
        <v>0</v>
      </c>
      <c r="D181" t="s">
        <v>426</v>
      </c>
      <c r="E181">
        <v>2</v>
      </c>
      <c r="F181" t="s">
        <v>427</v>
      </c>
      <c r="G181" t="s">
        <v>428</v>
      </c>
      <c r="H181">
        <v>0.08</v>
      </c>
      <c r="I181" t="s">
        <v>429</v>
      </c>
      <c r="J181">
        <v>0.001398</v>
      </c>
      <c r="K181" t="s">
        <v>71</v>
      </c>
      <c r="L181" t="s">
        <v>430</v>
      </c>
      <c r="M181">
        <v>1.1728</v>
      </c>
      <c r="N181" t="s">
        <v>71</v>
      </c>
      <c r="O181" t="s">
        <v>455</v>
      </c>
      <c r="P181">
        <v>0.001515</v>
      </c>
      <c r="Q181" t="s">
        <v>71</v>
      </c>
      <c r="R181" t="s">
        <v>70</v>
      </c>
      <c r="S181">
        <v>0.179036</v>
      </c>
      <c r="T181" t="s">
        <v>71</v>
      </c>
      <c r="U181" t="s">
        <v>72</v>
      </c>
      <c r="V181">
        <v>0.00363</v>
      </c>
      <c r="W181" t="s">
        <v>71</v>
      </c>
      <c r="X181" t="s">
        <v>73</v>
      </c>
      <c r="Y181">
        <v>0.155704</v>
      </c>
      <c r="Z181" t="s">
        <v>71</v>
      </c>
      <c r="AA181" t="s">
        <v>446</v>
      </c>
      <c r="AB181">
        <v>0.00744</v>
      </c>
      <c r="AC181" t="s">
        <v>71</v>
      </c>
      <c r="AD181" t="s">
        <v>74</v>
      </c>
      <c r="AE181">
        <v>0.004793</v>
      </c>
      <c r="AF181" t="s">
        <v>71</v>
      </c>
      <c r="AG181" t="s">
        <v>437</v>
      </c>
      <c r="AH181">
        <v>1000</v>
      </c>
      <c r="AI181" t="s">
        <v>438</v>
      </c>
      <c r="AJ181">
        <v>10000</v>
      </c>
      <c r="AK181" t="s">
        <v>439</v>
      </c>
      <c r="AL181">
        <v>10</v>
      </c>
      <c r="AM181" t="s">
        <v>440</v>
      </c>
      <c r="AN181">
        <v>100</v>
      </c>
      <c r="AO181" t="s">
        <v>441</v>
      </c>
      <c r="AP181">
        <v>20</v>
      </c>
      <c r="AQ181" t="s">
        <v>442</v>
      </c>
      <c r="AR181">
        <v>20</v>
      </c>
      <c r="AS181" t="s">
        <v>1238</v>
      </c>
    </row>
    <row r="182" spans="1:45">
      <c r="A182">
        <v>298</v>
      </c>
      <c r="B182" t="s">
        <v>425</v>
      </c>
      <c r="C182">
        <v>4</v>
      </c>
      <c r="D182" t="s">
        <v>426</v>
      </c>
      <c r="E182">
        <v>42</v>
      </c>
      <c r="F182" t="s">
        <v>427</v>
      </c>
      <c r="G182" t="s">
        <v>428</v>
      </c>
      <c r="H182">
        <v>0</v>
      </c>
      <c r="I182" t="s">
        <v>429</v>
      </c>
      <c r="J182">
        <v>0.0097</v>
      </c>
      <c r="K182" t="s">
        <v>71</v>
      </c>
      <c r="L182" t="s">
        <v>430</v>
      </c>
      <c r="M182">
        <v>69.6728</v>
      </c>
      <c r="N182" t="s">
        <v>71</v>
      </c>
      <c r="O182" t="s">
        <v>455</v>
      </c>
      <c r="P182">
        <v>6.97698</v>
      </c>
      <c r="Q182" t="s">
        <v>71</v>
      </c>
      <c r="R182" t="s">
        <v>70</v>
      </c>
      <c r="S182">
        <v>3.424809</v>
      </c>
      <c r="T182" t="s">
        <v>71</v>
      </c>
      <c r="U182" t="s">
        <v>72</v>
      </c>
      <c r="V182">
        <v>0.489842</v>
      </c>
      <c r="W182" t="s">
        <v>71</v>
      </c>
      <c r="X182" t="s">
        <v>73</v>
      </c>
      <c r="Y182">
        <v>0.901524</v>
      </c>
      <c r="Z182" t="s">
        <v>71</v>
      </c>
      <c r="AA182" t="s">
        <v>446</v>
      </c>
      <c r="AB182">
        <v>0.752162</v>
      </c>
      <c r="AC182" t="s">
        <v>71</v>
      </c>
      <c r="AD182" t="s">
        <v>74</v>
      </c>
      <c r="AE182">
        <v>0.000125</v>
      </c>
      <c r="AF182" t="s">
        <v>71</v>
      </c>
      <c r="AG182" t="s">
        <v>437</v>
      </c>
      <c r="AH182">
        <v>1000</v>
      </c>
      <c r="AI182" t="s">
        <v>438</v>
      </c>
      <c r="AJ182">
        <v>10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1000</v>
      </c>
      <c r="AQ182" t="s">
        <v>442</v>
      </c>
      <c r="AR182">
        <v>1000</v>
      </c>
      <c r="AS182" t="s">
        <v>1238</v>
      </c>
    </row>
    <row r="183" spans="1:45">
      <c r="A183">
        <v>297</v>
      </c>
      <c r="B183" t="s">
        <v>425</v>
      </c>
      <c r="C183">
        <v>4</v>
      </c>
      <c r="D183" t="s">
        <v>426</v>
      </c>
      <c r="E183">
        <v>42</v>
      </c>
      <c r="F183" t="s">
        <v>427</v>
      </c>
      <c r="G183" t="s">
        <v>428</v>
      </c>
      <c r="H183">
        <v>0</v>
      </c>
      <c r="I183" t="s">
        <v>429</v>
      </c>
      <c r="J183">
        <v>0.01093</v>
      </c>
      <c r="K183" t="s">
        <v>71</v>
      </c>
      <c r="L183" t="s">
        <v>430</v>
      </c>
      <c r="M183">
        <v>87.4678</v>
      </c>
      <c r="N183" t="s">
        <v>71</v>
      </c>
      <c r="O183" t="s">
        <v>455</v>
      </c>
      <c r="P183">
        <v>8.75771</v>
      </c>
      <c r="Q183" t="s">
        <v>71</v>
      </c>
      <c r="R183" t="s">
        <v>70</v>
      </c>
      <c r="S183">
        <v>0.023831</v>
      </c>
      <c r="T183" t="s">
        <v>71</v>
      </c>
      <c r="U183" t="s">
        <v>72</v>
      </c>
      <c r="V183">
        <v>0.003296</v>
      </c>
      <c r="W183" t="s">
        <v>71</v>
      </c>
      <c r="X183" t="s">
        <v>73</v>
      </c>
      <c r="Y183">
        <v>0.005655</v>
      </c>
      <c r="Z183" t="s">
        <v>71</v>
      </c>
      <c r="AA183" t="s">
        <v>446</v>
      </c>
      <c r="AB183">
        <v>0.006393</v>
      </c>
      <c r="AC183" t="s">
        <v>71</v>
      </c>
      <c r="AD183" t="s">
        <v>74</v>
      </c>
      <c r="AE183">
        <v>0.000106</v>
      </c>
      <c r="AF183" t="s">
        <v>71</v>
      </c>
      <c r="AG183" t="s">
        <v>437</v>
      </c>
      <c r="AH183">
        <v>1000</v>
      </c>
      <c r="AI183" t="s">
        <v>438</v>
      </c>
      <c r="AJ183">
        <v>10</v>
      </c>
      <c r="AK183" t="s">
        <v>439</v>
      </c>
      <c r="AL183">
        <v>10</v>
      </c>
      <c r="AM183" t="s">
        <v>440</v>
      </c>
      <c r="AN183">
        <v>500</v>
      </c>
      <c r="AO183" t="s">
        <v>441</v>
      </c>
      <c r="AP183">
        <v>5</v>
      </c>
      <c r="AQ183" t="s">
        <v>442</v>
      </c>
      <c r="AR183">
        <v>1000</v>
      </c>
      <c r="AS183" t="s">
        <v>1238</v>
      </c>
    </row>
    <row r="184" spans="1:45">
      <c r="A184">
        <v>297</v>
      </c>
      <c r="B184" t="s">
        <v>425</v>
      </c>
      <c r="C184">
        <v>4</v>
      </c>
      <c r="D184" t="s">
        <v>426</v>
      </c>
      <c r="E184">
        <v>42</v>
      </c>
      <c r="F184" t="s">
        <v>427</v>
      </c>
      <c r="G184" t="s">
        <v>428</v>
      </c>
      <c r="H184">
        <v>0</v>
      </c>
      <c r="I184" t="s">
        <v>429</v>
      </c>
      <c r="J184">
        <v>0.00887</v>
      </c>
      <c r="K184" t="s">
        <v>71</v>
      </c>
      <c r="L184" t="s">
        <v>430</v>
      </c>
      <c r="M184">
        <v>84.8387</v>
      </c>
      <c r="N184" t="s">
        <v>71</v>
      </c>
      <c r="O184" t="s">
        <v>455</v>
      </c>
      <c r="P184">
        <v>8.49274</v>
      </c>
      <c r="Q184" t="s">
        <v>71</v>
      </c>
      <c r="R184" t="s">
        <v>70</v>
      </c>
      <c r="S184">
        <v>0.079122</v>
      </c>
      <c r="T184" t="s">
        <v>71</v>
      </c>
      <c r="U184" t="s">
        <v>72</v>
      </c>
      <c r="V184">
        <v>0.011592</v>
      </c>
      <c r="W184" t="s">
        <v>71</v>
      </c>
      <c r="X184" t="s">
        <v>73</v>
      </c>
      <c r="Y184">
        <v>0.020325</v>
      </c>
      <c r="Z184" t="s">
        <v>71</v>
      </c>
      <c r="AA184" t="s">
        <v>446</v>
      </c>
      <c r="AB184">
        <v>0.018395</v>
      </c>
      <c r="AC184" t="s">
        <v>71</v>
      </c>
      <c r="AD184" t="s">
        <v>74</v>
      </c>
      <c r="AE184">
        <v>0.000108</v>
      </c>
      <c r="AF184" t="s">
        <v>71</v>
      </c>
      <c r="AG184" t="s">
        <v>437</v>
      </c>
      <c r="AH184">
        <v>1000</v>
      </c>
      <c r="AI184" t="s">
        <v>438</v>
      </c>
      <c r="AJ184">
        <v>10</v>
      </c>
      <c r="AK184" t="s">
        <v>439</v>
      </c>
      <c r="AL184">
        <v>10</v>
      </c>
      <c r="AM184" t="s">
        <v>440</v>
      </c>
      <c r="AN184">
        <v>500</v>
      </c>
      <c r="AO184" t="s">
        <v>441</v>
      </c>
      <c r="AP184">
        <v>20</v>
      </c>
      <c r="AQ184" t="s">
        <v>442</v>
      </c>
      <c r="AR184">
        <v>1000</v>
      </c>
      <c r="AS184" t="s">
        <v>1238</v>
      </c>
    </row>
    <row r="185" spans="1:45">
      <c r="A185">
        <v>296</v>
      </c>
      <c r="B185" t="s">
        <v>425</v>
      </c>
      <c r="C185">
        <v>4</v>
      </c>
      <c r="D185" t="s">
        <v>426</v>
      </c>
      <c r="E185">
        <v>0</v>
      </c>
      <c r="F185" t="s">
        <v>427</v>
      </c>
      <c r="G185" t="s">
        <v>428</v>
      </c>
      <c r="H185">
        <v>0</v>
      </c>
      <c r="I185" t="s">
        <v>429</v>
      </c>
      <c r="J185">
        <v>0.0053</v>
      </c>
      <c r="K185" t="s">
        <v>71</v>
      </c>
      <c r="L185" t="s">
        <v>430</v>
      </c>
      <c r="M185">
        <v>3.042</v>
      </c>
      <c r="N185" t="s">
        <v>71</v>
      </c>
      <c r="O185" t="s">
        <v>455</v>
      </c>
      <c r="P185">
        <v>0.3095</v>
      </c>
      <c r="Q185" t="s">
        <v>71</v>
      </c>
      <c r="R185" t="s">
        <v>70</v>
      </c>
      <c r="S185">
        <v>0.112252</v>
      </c>
      <c r="T185" t="s">
        <v>71</v>
      </c>
      <c r="U185" t="s">
        <v>72</v>
      </c>
      <c r="V185">
        <v>0.008511</v>
      </c>
      <c r="W185" t="s">
        <v>71</v>
      </c>
      <c r="X185" t="s">
        <v>73</v>
      </c>
      <c r="Y185">
        <v>0.062719</v>
      </c>
      <c r="Z185" t="s">
        <v>71</v>
      </c>
      <c r="AA185" t="s">
        <v>446</v>
      </c>
      <c r="AB185">
        <v>0.014093</v>
      </c>
      <c r="AC185" t="s">
        <v>71</v>
      </c>
      <c r="AD185" t="s">
        <v>74</v>
      </c>
      <c r="AE185">
        <v>0.00012</v>
      </c>
      <c r="AF185" t="s">
        <v>71</v>
      </c>
      <c r="AG185" t="s">
        <v>437</v>
      </c>
      <c r="AH185">
        <v>1000</v>
      </c>
      <c r="AI185" t="s">
        <v>438</v>
      </c>
      <c r="AJ185">
        <v>10</v>
      </c>
      <c r="AK185" t="s">
        <v>439</v>
      </c>
      <c r="AL185">
        <v>10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  <c r="AS185" t="s">
        <v>1238</v>
      </c>
    </row>
    <row r="186" spans="1:45">
      <c r="A186">
        <v>294</v>
      </c>
      <c r="B186" t="s">
        <v>425</v>
      </c>
      <c r="C186">
        <v>0</v>
      </c>
      <c r="D186" t="s">
        <v>426</v>
      </c>
      <c r="E186">
        <v>671</v>
      </c>
      <c r="F186" t="s">
        <v>427</v>
      </c>
      <c r="G186" t="s">
        <v>428</v>
      </c>
      <c r="H186">
        <v>0</v>
      </c>
      <c r="I186" t="s">
        <v>429</v>
      </c>
      <c r="J186">
        <v>0.010378</v>
      </c>
      <c r="K186" t="s">
        <v>71</v>
      </c>
      <c r="L186" t="s">
        <v>430</v>
      </c>
      <c r="M186">
        <v>825.4637</v>
      </c>
      <c r="N186" t="s">
        <v>71</v>
      </c>
      <c r="O186" t="s">
        <v>455</v>
      </c>
      <c r="P186">
        <v>0.011203</v>
      </c>
      <c r="Q186" t="s">
        <v>71</v>
      </c>
      <c r="R186" t="s">
        <v>70</v>
      </c>
      <c r="S186">
        <v>169.278175</v>
      </c>
      <c r="T186" t="s">
        <v>71</v>
      </c>
      <c r="U186" t="s">
        <v>72</v>
      </c>
      <c r="V186">
        <v>0.03524</v>
      </c>
      <c r="W186" t="s">
        <v>71</v>
      </c>
      <c r="X186" t="s">
        <v>73</v>
      </c>
      <c r="Y186">
        <v>166.698228</v>
      </c>
      <c r="Z186" t="s">
        <v>71</v>
      </c>
      <c r="AA186" t="s">
        <v>446</v>
      </c>
      <c r="AB186">
        <v>1.282593</v>
      </c>
      <c r="AC186" t="s">
        <v>71</v>
      </c>
      <c r="AD186" t="s">
        <v>74</v>
      </c>
      <c r="AE186">
        <v>1.197986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10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1000</v>
      </c>
      <c r="AS186" t="s">
        <v>1238</v>
      </c>
    </row>
    <row r="187" spans="1:45">
      <c r="A187">
        <v>293</v>
      </c>
      <c r="B187" t="s">
        <v>425</v>
      </c>
      <c r="C187">
        <v>0</v>
      </c>
      <c r="D187" t="s">
        <v>426</v>
      </c>
      <c r="E187">
        <v>162</v>
      </c>
      <c r="F187" t="s">
        <v>427</v>
      </c>
      <c r="G187" t="s">
        <v>428</v>
      </c>
      <c r="H187">
        <v>0</v>
      </c>
      <c r="I187" t="s">
        <v>429</v>
      </c>
      <c r="J187">
        <v>0.001408</v>
      </c>
      <c r="K187" t="s">
        <v>71</v>
      </c>
      <c r="L187" t="s">
        <v>430</v>
      </c>
      <c r="M187">
        <v>73.5963</v>
      </c>
      <c r="N187" t="s">
        <v>71</v>
      </c>
      <c r="O187" t="s">
        <v>455</v>
      </c>
      <c r="P187">
        <v>0.001482</v>
      </c>
      <c r="Q187" t="s">
        <v>71</v>
      </c>
      <c r="R187" t="s">
        <v>70</v>
      </c>
      <c r="S187">
        <v>35.323142</v>
      </c>
      <c r="T187" t="s">
        <v>71</v>
      </c>
      <c r="U187" t="s">
        <v>72</v>
      </c>
      <c r="V187">
        <v>0.113957</v>
      </c>
      <c r="W187" t="s">
        <v>71</v>
      </c>
      <c r="X187" t="s">
        <v>73</v>
      </c>
      <c r="Y187">
        <v>33.332663</v>
      </c>
      <c r="Z187" t="s">
        <v>71</v>
      </c>
      <c r="AA187" t="s">
        <v>446</v>
      </c>
      <c r="AB187">
        <v>0.642249</v>
      </c>
      <c r="AC187" t="s">
        <v>71</v>
      </c>
      <c r="AD187" t="s">
        <v>74</v>
      </c>
      <c r="AE187">
        <v>1.192973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10</v>
      </c>
      <c r="AM187" t="s">
        <v>440</v>
      </c>
      <c r="AN187">
        <v>500</v>
      </c>
      <c r="AO187" t="s">
        <v>441</v>
      </c>
      <c r="AP187">
        <v>10</v>
      </c>
      <c r="AQ187" t="s">
        <v>442</v>
      </c>
      <c r="AR187">
        <v>20</v>
      </c>
      <c r="AS187" t="s">
        <v>1238</v>
      </c>
    </row>
    <row r="188" spans="1:45">
      <c r="A188">
        <v>292</v>
      </c>
      <c r="B188" t="s">
        <v>425</v>
      </c>
      <c r="C188">
        <v>0</v>
      </c>
      <c r="D188" t="s">
        <v>426</v>
      </c>
      <c r="E188">
        <v>162</v>
      </c>
      <c r="F188" t="s">
        <v>427</v>
      </c>
      <c r="G188" t="s">
        <v>428</v>
      </c>
      <c r="H188">
        <v>5.63</v>
      </c>
      <c r="I188" t="s">
        <v>429</v>
      </c>
      <c r="J188">
        <v>0.001952</v>
      </c>
      <c r="K188" t="s">
        <v>71</v>
      </c>
      <c r="L188" t="s">
        <v>430</v>
      </c>
      <c r="M188">
        <v>112.41</v>
      </c>
      <c r="N188" t="s">
        <v>71</v>
      </c>
      <c r="O188" t="s">
        <v>455</v>
      </c>
      <c r="P188">
        <v>0.002065</v>
      </c>
      <c r="Q188" t="s">
        <v>71</v>
      </c>
      <c r="R188" t="s">
        <v>70</v>
      </c>
      <c r="S188">
        <v>28.589718</v>
      </c>
      <c r="T188" t="s">
        <v>71</v>
      </c>
      <c r="U188" t="s">
        <v>72</v>
      </c>
      <c r="V188">
        <v>0.297208</v>
      </c>
      <c r="W188" t="s">
        <v>71</v>
      </c>
      <c r="X188" t="s">
        <v>73</v>
      </c>
      <c r="Y188">
        <v>24.70276</v>
      </c>
      <c r="Z188" t="s">
        <v>71</v>
      </c>
      <c r="AA188" t="s">
        <v>446</v>
      </c>
      <c r="AB188">
        <v>1.69711</v>
      </c>
      <c r="AC188" t="s">
        <v>71</v>
      </c>
      <c r="AD188" t="s">
        <v>74</v>
      </c>
      <c r="AE188">
        <v>1.813266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  <c r="AS188" t="s">
        <v>1238</v>
      </c>
    </row>
    <row r="189" spans="1:45">
      <c r="A189">
        <v>291</v>
      </c>
      <c r="B189" t="s">
        <v>425</v>
      </c>
      <c r="C189">
        <v>0</v>
      </c>
      <c r="D189" t="s">
        <v>426</v>
      </c>
      <c r="E189">
        <v>162</v>
      </c>
      <c r="F189" t="s">
        <v>427</v>
      </c>
      <c r="G189" t="s">
        <v>428</v>
      </c>
      <c r="H189">
        <v>5.63</v>
      </c>
      <c r="I189" t="s">
        <v>429</v>
      </c>
      <c r="J189">
        <v>0.000937</v>
      </c>
      <c r="K189" t="s">
        <v>71</v>
      </c>
      <c r="L189" t="s">
        <v>430</v>
      </c>
      <c r="M189">
        <v>49.8528</v>
      </c>
      <c r="N189" t="s">
        <v>71</v>
      </c>
      <c r="O189" t="s">
        <v>455</v>
      </c>
      <c r="P189">
        <v>0.000987</v>
      </c>
      <c r="Q189" t="s">
        <v>71</v>
      </c>
      <c r="R189" t="s">
        <v>70</v>
      </c>
      <c r="S189">
        <v>11.989556</v>
      </c>
      <c r="T189" t="s">
        <v>71</v>
      </c>
      <c r="U189" t="s">
        <v>72</v>
      </c>
      <c r="V189">
        <v>0.15398</v>
      </c>
      <c r="W189" t="s">
        <v>71</v>
      </c>
      <c r="X189" t="s">
        <v>73</v>
      </c>
      <c r="Y189">
        <v>10.099274</v>
      </c>
      <c r="Z189" t="s">
        <v>71</v>
      </c>
      <c r="AA189" t="s">
        <v>446</v>
      </c>
      <c r="AB189">
        <v>0.90791</v>
      </c>
      <c r="AC189" t="s">
        <v>71</v>
      </c>
      <c r="AD189" t="s">
        <v>74</v>
      </c>
      <c r="AE189">
        <v>0.789376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  <c r="AS189" t="s">
        <v>1238</v>
      </c>
    </row>
    <row r="190" spans="1:45">
      <c r="A190">
        <v>289</v>
      </c>
      <c r="B190" t="s">
        <v>425</v>
      </c>
      <c r="C190">
        <v>5</v>
      </c>
      <c r="D190" t="s">
        <v>426</v>
      </c>
      <c r="E190">
        <v>456</v>
      </c>
      <c r="F190" t="s">
        <v>427</v>
      </c>
      <c r="G190" t="s">
        <v>428</v>
      </c>
      <c r="H190">
        <v>974.144</v>
      </c>
      <c r="I190" t="s">
        <v>429</v>
      </c>
      <c r="J190">
        <v>0.00058</v>
      </c>
      <c r="K190" t="s">
        <v>71</v>
      </c>
      <c r="L190" t="s">
        <v>430</v>
      </c>
      <c r="M190">
        <v>684.929235</v>
      </c>
      <c r="N190" t="s">
        <v>71</v>
      </c>
      <c r="O190" t="s">
        <v>455</v>
      </c>
      <c r="P190">
        <v>0.001265</v>
      </c>
      <c r="Q190" t="s">
        <v>71</v>
      </c>
      <c r="R190" t="s">
        <v>70</v>
      </c>
      <c r="S190">
        <v>2.294726</v>
      </c>
      <c r="T190" t="s">
        <v>71</v>
      </c>
      <c r="U190" t="s">
        <v>72</v>
      </c>
      <c r="V190">
        <v>0.083814</v>
      </c>
      <c r="W190" t="s">
        <v>71</v>
      </c>
      <c r="X190" t="s">
        <v>73</v>
      </c>
      <c r="Y190">
        <v>0.545221</v>
      </c>
      <c r="Z190" t="s">
        <v>71</v>
      </c>
      <c r="AA190" t="s">
        <v>446</v>
      </c>
      <c r="AB190">
        <v>0.679133</v>
      </c>
      <c r="AC190" t="s">
        <v>71</v>
      </c>
      <c r="AD190" t="s">
        <v>74</v>
      </c>
      <c r="AE190">
        <v>0.960516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10</v>
      </c>
      <c r="AM190" t="s">
        <v>440</v>
      </c>
      <c r="AN190">
        <v>5000</v>
      </c>
      <c r="AO190" t="s">
        <v>441</v>
      </c>
      <c r="AP190">
        <v>20</v>
      </c>
      <c r="AQ190" t="s">
        <v>442</v>
      </c>
      <c r="AR190">
        <v>20</v>
      </c>
      <c r="AS190" t="s">
        <v>1238</v>
      </c>
    </row>
    <row r="191" spans="1:45">
      <c r="A191">
        <v>289</v>
      </c>
      <c r="B191" t="s">
        <v>425</v>
      </c>
      <c r="C191">
        <v>5</v>
      </c>
      <c r="D191" t="s">
        <v>426</v>
      </c>
      <c r="E191">
        <v>456</v>
      </c>
      <c r="F191" t="s">
        <v>427</v>
      </c>
      <c r="G191" t="s">
        <v>428</v>
      </c>
      <c r="H191">
        <v>2524.7184</v>
      </c>
      <c r="I191" t="s">
        <v>429</v>
      </c>
      <c r="J191">
        <v>0.000551</v>
      </c>
      <c r="K191" t="s">
        <v>71</v>
      </c>
      <c r="L191" t="s">
        <v>430</v>
      </c>
      <c r="M191">
        <v>667.898406</v>
      </c>
      <c r="N191" t="s">
        <v>71</v>
      </c>
      <c r="O191" t="s">
        <v>455</v>
      </c>
      <c r="P191">
        <v>0.001219</v>
      </c>
      <c r="Q191" t="s">
        <v>71</v>
      </c>
      <c r="R191" t="s">
        <v>70</v>
      </c>
      <c r="S191">
        <v>2.176152</v>
      </c>
      <c r="T191" t="s">
        <v>71</v>
      </c>
      <c r="U191" t="s">
        <v>72</v>
      </c>
      <c r="V191">
        <v>0.081462</v>
      </c>
      <c r="W191" t="s">
        <v>71</v>
      </c>
      <c r="X191" t="s">
        <v>73</v>
      </c>
      <c r="Y191">
        <v>0.474596</v>
      </c>
      <c r="Z191" t="s">
        <v>71</v>
      </c>
      <c r="AA191" t="s">
        <v>446</v>
      </c>
      <c r="AB191">
        <v>0.61486</v>
      </c>
      <c r="AC191" t="s">
        <v>71</v>
      </c>
      <c r="AD191" t="s">
        <v>74</v>
      </c>
      <c r="AE191">
        <v>0.979746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10</v>
      </c>
      <c r="AM191" t="s">
        <v>440</v>
      </c>
      <c r="AN191">
        <v>5000</v>
      </c>
      <c r="AO191" t="s">
        <v>441</v>
      </c>
      <c r="AP191">
        <v>20</v>
      </c>
      <c r="AQ191" t="s">
        <v>442</v>
      </c>
      <c r="AR191">
        <v>20</v>
      </c>
      <c r="AS191" t="s">
        <v>1238</v>
      </c>
    </row>
    <row r="192" spans="1:45">
      <c r="A192">
        <v>288</v>
      </c>
      <c r="B192" t="s">
        <v>425</v>
      </c>
      <c r="C192">
        <v>5</v>
      </c>
      <c r="D192" t="s">
        <v>426</v>
      </c>
      <c r="E192">
        <v>456</v>
      </c>
      <c r="F192" t="s">
        <v>427</v>
      </c>
      <c r="G192" t="s">
        <v>428</v>
      </c>
      <c r="H192">
        <v>6029.2986</v>
      </c>
      <c r="I192" t="s">
        <v>429</v>
      </c>
      <c r="J192">
        <v>0.000535</v>
      </c>
      <c r="K192" t="s">
        <v>71</v>
      </c>
      <c r="L192" t="s">
        <v>430</v>
      </c>
      <c r="M192">
        <v>636.951553</v>
      </c>
      <c r="N192" t="s">
        <v>71</v>
      </c>
      <c r="O192" t="s">
        <v>455</v>
      </c>
      <c r="P192">
        <v>0.001172</v>
      </c>
      <c r="Q192" t="s">
        <v>71</v>
      </c>
      <c r="R192" t="s">
        <v>70</v>
      </c>
      <c r="S192">
        <v>2.122295</v>
      </c>
      <c r="T192" t="s">
        <v>71</v>
      </c>
      <c r="U192" t="s">
        <v>72</v>
      </c>
      <c r="V192">
        <v>0.078333</v>
      </c>
      <c r="W192" t="s">
        <v>71</v>
      </c>
      <c r="X192" t="s">
        <v>73</v>
      </c>
      <c r="Y192">
        <v>0.446498</v>
      </c>
      <c r="Z192" t="s">
        <v>71</v>
      </c>
      <c r="AA192" t="s">
        <v>446</v>
      </c>
      <c r="AB192">
        <v>0.550913</v>
      </c>
      <c r="AC192" t="s">
        <v>71</v>
      </c>
      <c r="AD192" t="s">
        <v>74</v>
      </c>
      <c r="AE192">
        <v>1.022546</v>
      </c>
      <c r="AF192" t="s">
        <v>71</v>
      </c>
      <c r="AG192" t="s">
        <v>437</v>
      </c>
      <c r="AH192">
        <v>1000</v>
      </c>
      <c r="AI192" t="s">
        <v>438</v>
      </c>
      <c r="AJ192">
        <v>1000000</v>
      </c>
      <c r="AK192" t="s">
        <v>439</v>
      </c>
      <c r="AL192">
        <v>10</v>
      </c>
      <c r="AM192" t="s">
        <v>440</v>
      </c>
      <c r="AN192">
        <v>5000</v>
      </c>
      <c r="AO192" t="s">
        <v>441</v>
      </c>
      <c r="AP192">
        <v>20</v>
      </c>
      <c r="AQ192" t="s">
        <v>442</v>
      </c>
      <c r="AR192">
        <v>20</v>
      </c>
      <c r="AS192" t="s">
        <v>1238</v>
      </c>
    </row>
    <row r="193" spans="1:45">
      <c r="A193">
        <v>287</v>
      </c>
      <c r="B193" t="s">
        <v>425</v>
      </c>
      <c r="C193">
        <v>5</v>
      </c>
      <c r="D193" t="s">
        <v>426</v>
      </c>
      <c r="E193">
        <v>456</v>
      </c>
      <c r="F193" t="s">
        <v>427</v>
      </c>
      <c r="G193" t="s">
        <v>428</v>
      </c>
      <c r="H193">
        <v>13429.595</v>
      </c>
      <c r="I193" t="s">
        <v>429</v>
      </c>
      <c r="J193">
        <v>0.000471</v>
      </c>
      <c r="K193" t="s">
        <v>71</v>
      </c>
      <c r="L193" t="s">
        <v>430</v>
      </c>
      <c r="M193">
        <v>592.167055</v>
      </c>
      <c r="N193" t="s">
        <v>71</v>
      </c>
      <c r="O193" t="s">
        <v>455</v>
      </c>
      <c r="P193">
        <v>0.001063</v>
      </c>
      <c r="Q193" t="s">
        <v>71</v>
      </c>
      <c r="R193" t="s">
        <v>70</v>
      </c>
      <c r="S193">
        <v>2.027109</v>
      </c>
      <c r="T193" t="s">
        <v>71</v>
      </c>
      <c r="U193" t="s">
        <v>72</v>
      </c>
      <c r="V193">
        <v>0.075609</v>
      </c>
      <c r="W193" t="s">
        <v>71</v>
      </c>
      <c r="X193" t="s">
        <v>73</v>
      </c>
      <c r="Y193">
        <v>0.352477</v>
      </c>
      <c r="Z193" t="s">
        <v>71</v>
      </c>
      <c r="AA193" t="s">
        <v>446</v>
      </c>
      <c r="AB193">
        <v>0.480533</v>
      </c>
      <c r="AC193" t="s">
        <v>71</v>
      </c>
      <c r="AD193" t="s">
        <v>74</v>
      </c>
      <c r="AE193">
        <v>1.094978</v>
      </c>
      <c r="AF193" t="s">
        <v>71</v>
      </c>
      <c r="AG193" t="s">
        <v>437</v>
      </c>
      <c r="AH193">
        <v>1000</v>
      </c>
      <c r="AI193" t="s">
        <v>438</v>
      </c>
      <c r="AJ193">
        <v>1000000</v>
      </c>
      <c r="AK193" t="s">
        <v>439</v>
      </c>
      <c r="AL193">
        <v>10</v>
      </c>
      <c r="AM193" t="s">
        <v>440</v>
      </c>
      <c r="AN193">
        <v>5000</v>
      </c>
      <c r="AO193" t="s">
        <v>441</v>
      </c>
      <c r="AP193">
        <v>20</v>
      </c>
      <c r="AQ193" t="s">
        <v>442</v>
      </c>
      <c r="AR193">
        <v>20</v>
      </c>
      <c r="AS193" t="s">
        <v>1238</v>
      </c>
    </row>
    <row r="194" spans="1:45">
      <c r="A194">
        <v>286</v>
      </c>
      <c r="B194" t="s">
        <v>425</v>
      </c>
      <c r="C194">
        <v>5</v>
      </c>
      <c r="D194" t="s">
        <v>426</v>
      </c>
      <c r="E194">
        <v>456</v>
      </c>
      <c r="F194" t="s">
        <v>427</v>
      </c>
      <c r="G194" t="s">
        <v>428</v>
      </c>
      <c r="H194">
        <v>28174.773</v>
      </c>
      <c r="I194" t="s">
        <v>429</v>
      </c>
      <c r="J194">
        <v>0.000477</v>
      </c>
      <c r="K194" t="s">
        <v>71</v>
      </c>
      <c r="L194" t="s">
        <v>430</v>
      </c>
      <c r="M194">
        <v>529.520189</v>
      </c>
      <c r="N194" t="s">
        <v>71</v>
      </c>
      <c r="O194" t="s">
        <v>455</v>
      </c>
      <c r="P194">
        <v>0.001006</v>
      </c>
      <c r="Q194" t="s">
        <v>71</v>
      </c>
      <c r="R194" t="s">
        <v>70</v>
      </c>
      <c r="S194">
        <v>2.046745</v>
      </c>
      <c r="T194" t="s">
        <v>71</v>
      </c>
      <c r="U194" t="s">
        <v>72</v>
      </c>
      <c r="V194">
        <v>0.073399</v>
      </c>
      <c r="W194" t="s">
        <v>71</v>
      </c>
      <c r="X194" t="s">
        <v>73</v>
      </c>
      <c r="Y194">
        <v>0.313901</v>
      </c>
      <c r="Z194" t="s">
        <v>71</v>
      </c>
      <c r="AA194" t="s">
        <v>446</v>
      </c>
      <c r="AB194">
        <v>0.405131</v>
      </c>
      <c r="AC194" t="s">
        <v>71</v>
      </c>
      <c r="AD194" t="s">
        <v>74</v>
      </c>
      <c r="AE194">
        <v>1.23175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10</v>
      </c>
      <c r="AM194" t="s">
        <v>440</v>
      </c>
      <c r="AN194">
        <v>5000</v>
      </c>
      <c r="AO194" t="s">
        <v>441</v>
      </c>
      <c r="AP194">
        <v>20</v>
      </c>
      <c r="AQ194" t="s">
        <v>442</v>
      </c>
      <c r="AR194">
        <v>20</v>
      </c>
      <c r="AS194" t="s">
        <v>1238</v>
      </c>
    </row>
    <row r="195" spans="1:45">
      <c r="A195">
        <v>285</v>
      </c>
      <c r="B195" t="s">
        <v>425</v>
      </c>
      <c r="C195">
        <v>5</v>
      </c>
      <c r="D195" t="s">
        <v>426</v>
      </c>
      <c r="E195">
        <v>456</v>
      </c>
      <c r="F195" t="s">
        <v>427</v>
      </c>
      <c r="G195" t="s">
        <v>428</v>
      </c>
      <c r="H195">
        <v>56111.4394</v>
      </c>
      <c r="I195" t="s">
        <v>429</v>
      </c>
      <c r="J195">
        <v>0.000445</v>
      </c>
      <c r="K195" t="s">
        <v>71</v>
      </c>
      <c r="L195" t="s">
        <v>430</v>
      </c>
      <c r="M195">
        <v>484.338722</v>
      </c>
      <c r="N195" t="s">
        <v>71</v>
      </c>
      <c r="O195" t="s">
        <v>455</v>
      </c>
      <c r="P195">
        <v>0.00093</v>
      </c>
      <c r="Q195" t="s">
        <v>71</v>
      </c>
      <c r="R195" t="s">
        <v>70</v>
      </c>
      <c r="S195">
        <v>1.979307</v>
      </c>
      <c r="T195" t="s">
        <v>71</v>
      </c>
      <c r="U195" t="s">
        <v>72</v>
      </c>
      <c r="V195">
        <v>0.070022</v>
      </c>
      <c r="W195" t="s">
        <v>71</v>
      </c>
      <c r="X195" t="s">
        <v>73</v>
      </c>
      <c r="Y195">
        <v>0.200424</v>
      </c>
      <c r="Z195" t="s">
        <v>71</v>
      </c>
      <c r="AA195" t="s">
        <v>446</v>
      </c>
      <c r="AB195">
        <v>0.217932</v>
      </c>
      <c r="AC195" t="s">
        <v>71</v>
      </c>
      <c r="AD195" t="s">
        <v>74</v>
      </c>
      <c r="AE195">
        <v>1.471624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10</v>
      </c>
      <c r="AM195" t="s">
        <v>440</v>
      </c>
      <c r="AN195">
        <v>5000</v>
      </c>
      <c r="AO195" t="s">
        <v>441</v>
      </c>
      <c r="AP195">
        <v>20</v>
      </c>
      <c r="AQ195" t="s">
        <v>442</v>
      </c>
      <c r="AR195">
        <v>20</v>
      </c>
      <c r="AS195" t="s">
        <v>1238</v>
      </c>
    </row>
    <row r="196" spans="1:45">
      <c r="A196">
        <v>284</v>
      </c>
      <c r="B196" t="s">
        <v>425</v>
      </c>
      <c r="C196">
        <v>5</v>
      </c>
      <c r="D196" t="s">
        <v>426</v>
      </c>
      <c r="E196">
        <v>456</v>
      </c>
      <c r="F196" t="s">
        <v>427</v>
      </c>
      <c r="G196" t="s">
        <v>428</v>
      </c>
      <c r="H196">
        <v>106803.5462</v>
      </c>
      <c r="I196" t="s">
        <v>429</v>
      </c>
      <c r="J196">
        <v>0.000413</v>
      </c>
      <c r="K196" t="s">
        <v>71</v>
      </c>
      <c r="L196" t="s">
        <v>430</v>
      </c>
      <c r="M196">
        <v>475.227888</v>
      </c>
      <c r="N196" t="s">
        <v>71</v>
      </c>
      <c r="O196" t="s">
        <v>455</v>
      </c>
      <c r="P196">
        <v>0.000888</v>
      </c>
      <c r="Q196" t="s">
        <v>71</v>
      </c>
      <c r="R196" t="s">
        <v>70</v>
      </c>
      <c r="S196">
        <v>2.592395</v>
      </c>
      <c r="T196" t="s">
        <v>71</v>
      </c>
      <c r="U196" t="s">
        <v>72</v>
      </c>
      <c r="V196">
        <v>0.068644</v>
      </c>
      <c r="W196" t="s">
        <v>71</v>
      </c>
      <c r="X196" t="s">
        <v>73</v>
      </c>
      <c r="Y196">
        <v>0.153412</v>
      </c>
      <c r="Z196" t="s">
        <v>71</v>
      </c>
      <c r="AA196" t="s">
        <v>446</v>
      </c>
      <c r="AB196">
        <v>0.441321</v>
      </c>
      <c r="AC196" t="s">
        <v>71</v>
      </c>
      <c r="AD196" t="s">
        <v>74</v>
      </c>
      <c r="AE196">
        <v>1.910493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5000</v>
      </c>
      <c r="AO196" t="s">
        <v>441</v>
      </c>
      <c r="AP196">
        <v>20</v>
      </c>
      <c r="AQ196" t="s">
        <v>442</v>
      </c>
      <c r="AR196">
        <v>20</v>
      </c>
      <c r="AS196" t="s">
        <v>1238</v>
      </c>
    </row>
    <row r="197" spans="1:45">
      <c r="A197">
        <v>283</v>
      </c>
      <c r="B197" t="s">
        <v>425</v>
      </c>
      <c r="C197">
        <v>5</v>
      </c>
      <c r="D197" t="s">
        <v>426</v>
      </c>
      <c r="E197">
        <v>456</v>
      </c>
      <c r="F197" t="s">
        <v>427</v>
      </c>
      <c r="G197" t="s">
        <v>428</v>
      </c>
      <c r="H197">
        <v>195466.4324</v>
      </c>
      <c r="I197" t="s">
        <v>429</v>
      </c>
      <c r="J197">
        <v>0.000395</v>
      </c>
      <c r="K197" t="s">
        <v>71</v>
      </c>
      <c r="L197" t="s">
        <v>430</v>
      </c>
      <c r="M197">
        <v>465.659397</v>
      </c>
      <c r="N197" t="s">
        <v>71</v>
      </c>
      <c r="O197" t="s">
        <v>455</v>
      </c>
      <c r="P197">
        <v>0.00086</v>
      </c>
      <c r="Q197" t="s">
        <v>71</v>
      </c>
      <c r="R197" t="s">
        <v>70</v>
      </c>
      <c r="S197">
        <v>2.995065</v>
      </c>
      <c r="T197" t="s">
        <v>71</v>
      </c>
      <c r="U197" t="s">
        <v>72</v>
      </c>
      <c r="V197">
        <v>0.067285</v>
      </c>
      <c r="W197" t="s">
        <v>71</v>
      </c>
      <c r="X197" t="s">
        <v>73</v>
      </c>
      <c r="Y197">
        <v>0.111977</v>
      </c>
      <c r="Z197" t="s">
        <v>71</v>
      </c>
      <c r="AA197" t="s">
        <v>446</v>
      </c>
      <c r="AB197">
        <v>0.134982</v>
      </c>
      <c r="AC197" t="s">
        <v>71</v>
      </c>
      <c r="AD197" t="s">
        <v>74</v>
      </c>
      <c r="AE197">
        <v>2.663041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5000</v>
      </c>
      <c r="AO197" t="s">
        <v>441</v>
      </c>
      <c r="AP197">
        <v>20</v>
      </c>
      <c r="AQ197" t="s">
        <v>442</v>
      </c>
      <c r="AR197">
        <v>20</v>
      </c>
      <c r="AS197" t="s">
        <v>1238</v>
      </c>
    </row>
    <row r="198" spans="1:45">
      <c r="A198">
        <v>282</v>
      </c>
      <c r="B198" t="s">
        <v>425</v>
      </c>
      <c r="C198">
        <v>5</v>
      </c>
      <c r="D198" t="s">
        <v>426</v>
      </c>
      <c r="E198">
        <v>456</v>
      </c>
      <c r="F198" t="s">
        <v>427</v>
      </c>
      <c r="G198" t="s">
        <v>428</v>
      </c>
      <c r="H198">
        <v>345793.1838</v>
      </c>
      <c r="I198" t="s">
        <v>429</v>
      </c>
      <c r="J198">
        <v>0.000361</v>
      </c>
      <c r="K198" t="s">
        <v>71</v>
      </c>
      <c r="L198" t="s">
        <v>430</v>
      </c>
      <c r="M198">
        <v>433.761757</v>
      </c>
      <c r="N198" t="s">
        <v>71</v>
      </c>
      <c r="O198" t="s">
        <v>455</v>
      </c>
      <c r="P198">
        <v>0.000795</v>
      </c>
      <c r="Q198" t="s">
        <v>71</v>
      </c>
      <c r="R198" t="s">
        <v>70</v>
      </c>
      <c r="S198">
        <v>3.809097</v>
      </c>
      <c r="T198" t="s">
        <v>71</v>
      </c>
      <c r="U198" t="s">
        <v>72</v>
      </c>
      <c r="V198">
        <v>0.066352</v>
      </c>
      <c r="W198" t="s">
        <v>71</v>
      </c>
      <c r="X198" t="s">
        <v>73</v>
      </c>
      <c r="Y198">
        <v>0.079214</v>
      </c>
      <c r="Z198" t="s">
        <v>71</v>
      </c>
      <c r="AA198" t="s">
        <v>446</v>
      </c>
      <c r="AB198">
        <v>0.094026</v>
      </c>
      <c r="AC198" t="s">
        <v>71</v>
      </c>
      <c r="AD198" t="s">
        <v>74</v>
      </c>
      <c r="AE198">
        <v>3.552961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5000</v>
      </c>
      <c r="AO198" t="s">
        <v>441</v>
      </c>
      <c r="AP198">
        <v>20</v>
      </c>
      <c r="AQ198" t="s">
        <v>442</v>
      </c>
      <c r="AR198">
        <v>20</v>
      </c>
      <c r="AS198" t="s">
        <v>1238</v>
      </c>
    </row>
    <row r="199" spans="1:45">
      <c r="A199">
        <v>281</v>
      </c>
      <c r="B199" t="s">
        <v>425</v>
      </c>
      <c r="C199">
        <v>5</v>
      </c>
      <c r="D199" t="s">
        <v>426</v>
      </c>
      <c r="E199">
        <v>456</v>
      </c>
      <c r="F199" t="s">
        <v>427</v>
      </c>
      <c r="G199" t="s">
        <v>428</v>
      </c>
      <c r="H199">
        <v>595119.3882</v>
      </c>
      <c r="I199" t="s">
        <v>429</v>
      </c>
      <c r="J199">
        <v>0.000331</v>
      </c>
      <c r="K199" t="s">
        <v>71</v>
      </c>
      <c r="L199" t="s">
        <v>430</v>
      </c>
      <c r="M199">
        <v>416.797416</v>
      </c>
      <c r="N199" t="s">
        <v>71</v>
      </c>
      <c r="O199" t="s">
        <v>455</v>
      </c>
      <c r="P199">
        <v>0.000747</v>
      </c>
      <c r="Q199" t="s">
        <v>71</v>
      </c>
      <c r="R199" t="s">
        <v>70</v>
      </c>
      <c r="S199">
        <v>3.831065</v>
      </c>
      <c r="T199" t="s">
        <v>71</v>
      </c>
      <c r="U199" t="s">
        <v>72</v>
      </c>
      <c r="V199">
        <v>0.064805</v>
      </c>
      <c r="W199" t="s">
        <v>71</v>
      </c>
      <c r="X199" t="s">
        <v>73</v>
      </c>
      <c r="Y199">
        <v>0.048267</v>
      </c>
      <c r="Z199" t="s">
        <v>71</v>
      </c>
      <c r="AA199" t="s">
        <v>446</v>
      </c>
      <c r="AB199">
        <v>0.050412</v>
      </c>
      <c r="AC199" t="s">
        <v>71</v>
      </c>
      <c r="AD199" t="s">
        <v>74</v>
      </c>
      <c r="AE199">
        <v>3.652456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5000</v>
      </c>
      <c r="AO199" t="s">
        <v>441</v>
      </c>
      <c r="AP199">
        <v>20</v>
      </c>
      <c r="AQ199" t="s">
        <v>442</v>
      </c>
      <c r="AR199">
        <v>20</v>
      </c>
      <c r="AS199" t="s">
        <v>1238</v>
      </c>
    </row>
    <row r="200" spans="1:45">
      <c r="A200">
        <v>280</v>
      </c>
      <c r="B200" t="s">
        <v>425</v>
      </c>
      <c r="C200">
        <v>4</v>
      </c>
      <c r="D200" t="s">
        <v>426</v>
      </c>
      <c r="E200">
        <v>303</v>
      </c>
      <c r="F200" t="s">
        <v>427</v>
      </c>
      <c r="G200" t="s">
        <v>428</v>
      </c>
      <c r="H200">
        <v>8.728</v>
      </c>
      <c r="I200" t="s">
        <v>429</v>
      </c>
      <c r="J200">
        <v>0.00055</v>
      </c>
      <c r="K200" t="s">
        <v>71</v>
      </c>
      <c r="L200" t="s">
        <v>430</v>
      </c>
      <c r="M200">
        <v>322.5583</v>
      </c>
      <c r="N200" t="s">
        <v>71</v>
      </c>
      <c r="O200" t="s">
        <v>455</v>
      </c>
      <c r="P200">
        <v>0.000872</v>
      </c>
      <c r="Q200" t="s">
        <v>71</v>
      </c>
      <c r="R200" t="s">
        <v>70</v>
      </c>
      <c r="S200">
        <v>2.534654</v>
      </c>
      <c r="T200" t="s">
        <v>71</v>
      </c>
      <c r="U200" t="s">
        <v>72</v>
      </c>
      <c r="V200">
        <v>0.234721</v>
      </c>
      <c r="W200" t="s">
        <v>71</v>
      </c>
      <c r="X200" t="s">
        <v>73</v>
      </c>
      <c r="Y200">
        <v>0.59479</v>
      </c>
      <c r="Z200" t="s">
        <v>71</v>
      </c>
      <c r="AA200" t="s">
        <v>446</v>
      </c>
      <c r="AB200">
        <v>0.926899</v>
      </c>
      <c r="AC200" t="s">
        <v>71</v>
      </c>
      <c r="AD200" t="s">
        <v>74</v>
      </c>
      <c r="AE200">
        <v>0.751647</v>
      </c>
      <c r="AF200" t="s">
        <v>71</v>
      </c>
      <c r="AG200" t="s">
        <v>437</v>
      </c>
      <c r="AH200">
        <v>500</v>
      </c>
      <c r="AI200" t="s">
        <v>438</v>
      </c>
      <c r="AJ200">
        <v>1000000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20</v>
      </c>
      <c r="AQ200" t="s">
        <v>442</v>
      </c>
      <c r="AR200">
        <v>20</v>
      </c>
      <c r="AS200" t="s">
        <v>1238</v>
      </c>
    </row>
    <row r="201" spans="1:45">
      <c r="A201">
        <v>280</v>
      </c>
      <c r="B201" t="s">
        <v>425</v>
      </c>
      <c r="C201">
        <v>4</v>
      </c>
      <c r="D201" t="s">
        <v>426</v>
      </c>
      <c r="E201">
        <v>303</v>
      </c>
      <c r="F201" t="s">
        <v>427</v>
      </c>
      <c r="G201" t="s">
        <v>428</v>
      </c>
      <c r="H201">
        <v>8.728</v>
      </c>
      <c r="I201" t="s">
        <v>429</v>
      </c>
      <c r="J201">
        <v>0.000623</v>
      </c>
      <c r="K201" t="s">
        <v>71</v>
      </c>
      <c r="L201" t="s">
        <v>430</v>
      </c>
      <c r="M201">
        <v>347.917</v>
      </c>
      <c r="N201" t="s">
        <v>71</v>
      </c>
      <c r="O201" t="s">
        <v>455</v>
      </c>
      <c r="P201">
        <v>0.00097</v>
      </c>
      <c r="Q201" t="s">
        <v>71</v>
      </c>
      <c r="R201" t="s">
        <v>70</v>
      </c>
      <c r="S201">
        <v>2.421113</v>
      </c>
      <c r="T201" t="s">
        <v>71</v>
      </c>
      <c r="U201" t="s">
        <v>72</v>
      </c>
      <c r="V201">
        <v>0.124596</v>
      </c>
      <c r="W201" t="s">
        <v>71</v>
      </c>
      <c r="X201" t="s">
        <v>73</v>
      </c>
      <c r="Y201">
        <v>0.680442</v>
      </c>
      <c r="Z201" t="s">
        <v>71</v>
      </c>
      <c r="AA201" t="s">
        <v>446</v>
      </c>
      <c r="AB201">
        <v>0.925938</v>
      </c>
      <c r="AC201" t="s">
        <v>71</v>
      </c>
      <c r="AD201" t="s">
        <v>74</v>
      </c>
      <c r="AE201">
        <v>0.662904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20</v>
      </c>
      <c r="AQ201" t="s">
        <v>442</v>
      </c>
      <c r="AR201">
        <v>20</v>
      </c>
      <c r="AS201" t="s">
        <v>1238</v>
      </c>
    </row>
    <row r="202" spans="1:45">
      <c r="A202">
        <v>280</v>
      </c>
      <c r="B202" t="s">
        <v>425</v>
      </c>
      <c r="C202">
        <v>4</v>
      </c>
      <c r="D202" t="s">
        <v>426</v>
      </c>
      <c r="E202">
        <v>303</v>
      </c>
      <c r="F202" t="s">
        <v>427</v>
      </c>
      <c r="G202" t="s">
        <v>428</v>
      </c>
      <c r="H202">
        <v>8.728</v>
      </c>
      <c r="I202" t="s">
        <v>429</v>
      </c>
      <c r="J202">
        <v>0.000655</v>
      </c>
      <c r="K202" t="s">
        <v>71</v>
      </c>
      <c r="L202" t="s">
        <v>430</v>
      </c>
      <c r="M202">
        <v>387.3497</v>
      </c>
      <c r="N202" t="s">
        <v>71</v>
      </c>
      <c r="O202" t="s">
        <v>455</v>
      </c>
      <c r="P202">
        <v>0.001043</v>
      </c>
      <c r="Q202" t="s">
        <v>71</v>
      </c>
      <c r="R202" t="s">
        <v>70</v>
      </c>
      <c r="S202">
        <v>2.723857</v>
      </c>
      <c r="T202" t="s">
        <v>71</v>
      </c>
      <c r="U202" t="s">
        <v>72</v>
      </c>
      <c r="V202">
        <v>0.126702</v>
      </c>
      <c r="W202" t="s">
        <v>71</v>
      </c>
      <c r="X202" t="s">
        <v>73</v>
      </c>
      <c r="Y202">
        <v>1.008537</v>
      </c>
      <c r="Z202" t="s">
        <v>71</v>
      </c>
      <c r="AA202" t="s">
        <v>446</v>
      </c>
      <c r="AB202">
        <v>0.88239</v>
      </c>
      <c r="AC202" t="s">
        <v>71</v>
      </c>
      <c r="AD202" t="s">
        <v>74</v>
      </c>
      <c r="AE202">
        <v>0.677657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20</v>
      </c>
      <c r="AQ202" t="s">
        <v>442</v>
      </c>
      <c r="AR202">
        <v>20</v>
      </c>
      <c r="AS202" t="s">
        <v>1238</v>
      </c>
    </row>
    <row r="203" spans="1:45">
      <c r="A203">
        <v>280</v>
      </c>
      <c r="B203" t="s">
        <v>425</v>
      </c>
      <c r="C203">
        <v>4</v>
      </c>
      <c r="D203" t="s">
        <v>426</v>
      </c>
      <c r="E203">
        <v>303</v>
      </c>
      <c r="F203" t="s">
        <v>427</v>
      </c>
      <c r="G203" t="s">
        <v>428</v>
      </c>
      <c r="H203">
        <v>8.728</v>
      </c>
      <c r="I203" t="s">
        <v>429</v>
      </c>
      <c r="J203">
        <v>0.000658</v>
      </c>
      <c r="K203" t="s">
        <v>71</v>
      </c>
      <c r="L203" t="s">
        <v>430</v>
      </c>
      <c r="M203">
        <v>362.3917</v>
      </c>
      <c r="N203" t="s">
        <v>71</v>
      </c>
      <c r="O203" t="s">
        <v>455</v>
      </c>
      <c r="P203">
        <v>0.001021</v>
      </c>
      <c r="Q203" t="s">
        <v>71</v>
      </c>
      <c r="R203" t="s">
        <v>70</v>
      </c>
      <c r="S203">
        <v>2.656733</v>
      </c>
      <c r="T203" t="s">
        <v>71</v>
      </c>
      <c r="U203" t="s">
        <v>72</v>
      </c>
      <c r="V203">
        <v>0.12416</v>
      </c>
      <c r="W203" t="s">
        <v>71</v>
      </c>
      <c r="X203" t="s">
        <v>73</v>
      </c>
      <c r="Y203">
        <v>0.970943</v>
      </c>
      <c r="Z203" t="s">
        <v>71</v>
      </c>
      <c r="AA203" t="s">
        <v>446</v>
      </c>
      <c r="AB203">
        <v>0.869996</v>
      </c>
      <c r="AC203" t="s">
        <v>71</v>
      </c>
      <c r="AD203" t="s">
        <v>74</v>
      </c>
      <c r="AE203">
        <v>0.663979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20</v>
      </c>
      <c r="AQ203" t="s">
        <v>442</v>
      </c>
      <c r="AR203">
        <v>20</v>
      </c>
      <c r="AS203" t="s">
        <v>1238</v>
      </c>
    </row>
    <row r="204" spans="1:45">
      <c r="A204">
        <v>280</v>
      </c>
      <c r="B204" t="s">
        <v>425</v>
      </c>
      <c r="C204">
        <v>4</v>
      </c>
      <c r="D204" t="s">
        <v>426</v>
      </c>
      <c r="E204">
        <v>303</v>
      </c>
      <c r="F204" t="s">
        <v>427</v>
      </c>
      <c r="G204" t="s">
        <v>428</v>
      </c>
      <c r="H204">
        <v>8.728</v>
      </c>
      <c r="I204" t="s">
        <v>429</v>
      </c>
      <c r="J204">
        <v>0.00062</v>
      </c>
      <c r="K204" t="s">
        <v>71</v>
      </c>
      <c r="L204" t="s">
        <v>430</v>
      </c>
      <c r="M204">
        <v>364.9641</v>
      </c>
      <c r="N204" t="s">
        <v>71</v>
      </c>
      <c r="O204" t="s">
        <v>455</v>
      </c>
      <c r="P204">
        <v>0.000985</v>
      </c>
      <c r="Q204" t="s">
        <v>71</v>
      </c>
      <c r="R204" t="s">
        <v>70</v>
      </c>
      <c r="S204">
        <v>2.37065</v>
      </c>
      <c r="T204" t="s">
        <v>71</v>
      </c>
      <c r="U204" t="s">
        <v>72</v>
      </c>
      <c r="V204">
        <v>0.124125</v>
      </c>
      <c r="W204" t="s">
        <v>71</v>
      </c>
      <c r="X204" t="s">
        <v>73</v>
      </c>
      <c r="Y204">
        <v>0.663604</v>
      </c>
      <c r="Z204" t="s">
        <v>71</v>
      </c>
      <c r="AA204" t="s">
        <v>446</v>
      </c>
      <c r="AB204">
        <v>0.894218</v>
      </c>
      <c r="AC204" t="s">
        <v>71</v>
      </c>
      <c r="AD204" t="s">
        <v>74</v>
      </c>
      <c r="AE204">
        <v>0.661995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20</v>
      </c>
      <c r="AQ204" t="s">
        <v>442</v>
      </c>
      <c r="AR204">
        <v>20</v>
      </c>
      <c r="AS204" t="s">
        <v>1238</v>
      </c>
    </row>
    <row r="205" spans="1:45">
      <c r="A205">
        <v>280</v>
      </c>
      <c r="B205" t="s">
        <v>425</v>
      </c>
      <c r="C205">
        <v>4</v>
      </c>
      <c r="D205" t="s">
        <v>426</v>
      </c>
      <c r="E205">
        <v>303</v>
      </c>
      <c r="F205" t="s">
        <v>427</v>
      </c>
      <c r="G205" t="s">
        <v>428</v>
      </c>
      <c r="H205">
        <v>26.108</v>
      </c>
      <c r="I205" t="s">
        <v>429</v>
      </c>
      <c r="J205">
        <v>0.00067</v>
      </c>
      <c r="K205" t="s">
        <v>71</v>
      </c>
      <c r="L205" t="s">
        <v>430</v>
      </c>
      <c r="M205">
        <v>390.6445</v>
      </c>
      <c r="N205" t="s">
        <v>71</v>
      </c>
      <c r="O205" t="s">
        <v>455</v>
      </c>
      <c r="P205">
        <v>0.00106</v>
      </c>
      <c r="Q205" t="s">
        <v>71</v>
      </c>
      <c r="R205" t="s">
        <v>70</v>
      </c>
      <c r="S205">
        <v>2.761926</v>
      </c>
      <c r="T205" t="s">
        <v>71</v>
      </c>
      <c r="U205" t="s">
        <v>72</v>
      </c>
      <c r="V205">
        <v>0.128384</v>
      </c>
      <c r="W205" t="s">
        <v>71</v>
      </c>
      <c r="X205" t="s">
        <v>73</v>
      </c>
      <c r="Y205">
        <v>0.968205</v>
      </c>
      <c r="Z205" t="s">
        <v>71</v>
      </c>
      <c r="AA205" t="s">
        <v>446</v>
      </c>
      <c r="AB205">
        <v>0.972938</v>
      </c>
      <c r="AC205" t="s">
        <v>71</v>
      </c>
      <c r="AD205" t="s">
        <v>74</v>
      </c>
      <c r="AE205">
        <v>0.664518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20</v>
      </c>
      <c r="AQ205" t="s">
        <v>442</v>
      </c>
      <c r="AR205">
        <v>20</v>
      </c>
      <c r="AS205" t="s">
        <v>1238</v>
      </c>
    </row>
    <row r="206" spans="1:45">
      <c r="A206">
        <v>280</v>
      </c>
      <c r="B206" t="s">
        <v>425</v>
      </c>
      <c r="C206">
        <v>4</v>
      </c>
      <c r="D206" t="s">
        <v>426</v>
      </c>
      <c r="E206">
        <v>526</v>
      </c>
      <c r="F206" t="s">
        <v>427</v>
      </c>
      <c r="G206" t="s">
        <v>428</v>
      </c>
      <c r="H206">
        <v>8.728</v>
      </c>
      <c r="I206" t="s">
        <v>429</v>
      </c>
      <c r="J206">
        <v>0.000629</v>
      </c>
      <c r="K206" t="s">
        <v>71</v>
      </c>
      <c r="L206" t="s">
        <v>430</v>
      </c>
      <c r="M206">
        <v>433.4956</v>
      </c>
      <c r="N206" t="s">
        <v>71</v>
      </c>
      <c r="O206" t="s">
        <v>455</v>
      </c>
      <c r="P206">
        <v>0.001063</v>
      </c>
      <c r="Q206" t="s">
        <v>71</v>
      </c>
      <c r="R206" t="s">
        <v>70</v>
      </c>
      <c r="S206">
        <v>4.32835</v>
      </c>
      <c r="T206" t="s">
        <v>71</v>
      </c>
      <c r="U206" t="s">
        <v>72</v>
      </c>
      <c r="V206">
        <v>0.140223</v>
      </c>
      <c r="W206" t="s">
        <v>71</v>
      </c>
      <c r="X206" t="s">
        <v>73</v>
      </c>
      <c r="Y206">
        <v>1.276481</v>
      </c>
      <c r="Z206" t="s">
        <v>71</v>
      </c>
      <c r="AA206" t="s">
        <v>446</v>
      </c>
      <c r="AB206">
        <v>2.176133</v>
      </c>
      <c r="AC206" t="s">
        <v>71</v>
      </c>
      <c r="AD206" t="s">
        <v>74</v>
      </c>
      <c r="AE206">
        <v>0.677609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20</v>
      </c>
      <c r="AQ206" t="s">
        <v>442</v>
      </c>
      <c r="AR206">
        <v>20</v>
      </c>
      <c r="AS206" t="s">
        <v>1239</v>
      </c>
    </row>
    <row r="207" spans="1:45">
      <c r="A207">
        <v>279</v>
      </c>
      <c r="B207" t="s">
        <v>425</v>
      </c>
      <c r="C207">
        <v>4</v>
      </c>
      <c r="D207" t="s">
        <v>426</v>
      </c>
      <c r="E207">
        <v>303</v>
      </c>
      <c r="F207" t="s">
        <v>427</v>
      </c>
      <c r="G207" t="s">
        <v>428</v>
      </c>
      <c r="H207">
        <v>8.728</v>
      </c>
      <c r="I207" t="s">
        <v>429</v>
      </c>
      <c r="J207">
        <v>0.000597</v>
      </c>
      <c r="K207" t="s">
        <v>71</v>
      </c>
      <c r="L207" t="s">
        <v>430</v>
      </c>
      <c r="M207">
        <v>356.2535</v>
      </c>
      <c r="N207" t="s">
        <v>71</v>
      </c>
      <c r="O207" t="s">
        <v>455</v>
      </c>
      <c r="P207">
        <v>0.000953</v>
      </c>
      <c r="Q207" t="s">
        <v>71</v>
      </c>
      <c r="R207" t="s">
        <v>70</v>
      </c>
      <c r="S207">
        <v>2.402167</v>
      </c>
      <c r="T207" t="s">
        <v>71</v>
      </c>
      <c r="U207" t="s">
        <v>72</v>
      </c>
      <c r="V207">
        <v>0.125015</v>
      </c>
      <c r="W207" t="s">
        <v>71</v>
      </c>
      <c r="X207" t="s">
        <v>73</v>
      </c>
      <c r="Y207">
        <v>0.682337</v>
      </c>
      <c r="Z207" t="s">
        <v>71</v>
      </c>
      <c r="AA207" t="s">
        <v>446</v>
      </c>
      <c r="AB207">
        <v>0.895877</v>
      </c>
      <c r="AC207" t="s">
        <v>71</v>
      </c>
      <c r="AD207" t="s">
        <v>74</v>
      </c>
      <c r="AE207">
        <v>0.671626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20</v>
      </c>
      <c r="AQ207" t="s">
        <v>442</v>
      </c>
      <c r="AR207">
        <v>20</v>
      </c>
      <c r="AS207" t="s">
        <v>1238</v>
      </c>
    </row>
    <row r="208" spans="1:45">
      <c r="A208">
        <v>278</v>
      </c>
      <c r="B208" t="s">
        <v>425</v>
      </c>
      <c r="C208">
        <v>4</v>
      </c>
      <c r="D208" t="s">
        <v>426</v>
      </c>
      <c r="E208">
        <v>303</v>
      </c>
      <c r="F208" t="s">
        <v>427</v>
      </c>
      <c r="G208" t="s">
        <v>428</v>
      </c>
      <c r="H208">
        <v>105.962</v>
      </c>
      <c r="I208" t="s">
        <v>429</v>
      </c>
      <c r="J208">
        <v>0.000763</v>
      </c>
      <c r="K208" t="s">
        <v>71</v>
      </c>
      <c r="L208" t="s">
        <v>430</v>
      </c>
      <c r="M208">
        <v>383.1534</v>
      </c>
      <c r="N208" t="s">
        <v>71</v>
      </c>
      <c r="O208" t="s">
        <v>455</v>
      </c>
      <c r="P208">
        <v>0.001146</v>
      </c>
      <c r="Q208" t="s">
        <v>71</v>
      </c>
      <c r="R208" t="s">
        <v>70</v>
      </c>
      <c r="S208">
        <v>3.121117</v>
      </c>
      <c r="T208" t="s">
        <v>71</v>
      </c>
      <c r="U208" t="s">
        <v>72</v>
      </c>
      <c r="V208">
        <v>0.1311</v>
      </c>
      <c r="W208" t="s">
        <v>71</v>
      </c>
      <c r="X208" t="s">
        <v>73</v>
      </c>
      <c r="Y208">
        <v>1.299756</v>
      </c>
      <c r="Z208" t="s">
        <v>71</v>
      </c>
      <c r="AA208" t="s">
        <v>446</v>
      </c>
      <c r="AB208">
        <v>0.9896</v>
      </c>
      <c r="AC208" t="s">
        <v>71</v>
      </c>
      <c r="AD208" t="s">
        <v>74</v>
      </c>
      <c r="AE208">
        <v>0.672181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20</v>
      </c>
      <c r="AQ208" t="s">
        <v>442</v>
      </c>
      <c r="AR208">
        <v>20</v>
      </c>
      <c r="AS208" t="s">
        <v>1238</v>
      </c>
    </row>
    <row r="209" spans="1:45">
      <c r="A209">
        <v>278</v>
      </c>
      <c r="B209" t="s">
        <v>425</v>
      </c>
      <c r="C209">
        <v>4</v>
      </c>
      <c r="D209" t="s">
        <v>426</v>
      </c>
      <c r="E209">
        <v>303</v>
      </c>
      <c r="F209" t="s">
        <v>427</v>
      </c>
      <c r="G209" t="s">
        <v>428</v>
      </c>
      <c r="H209">
        <v>105.962</v>
      </c>
      <c r="I209" t="s">
        <v>429</v>
      </c>
      <c r="J209">
        <v>0.000734</v>
      </c>
      <c r="K209" t="s">
        <v>71</v>
      </c>
      <c r="L209" t="s">
        <v>430</v>
      </c>
      <c r="M209">
        <v>579.439</v>
      </c>
      <c r="N209" t="s">
        <v>71</v>
      </c>
      <c r="O209" t="s">
        <v>455</v>
      </c>
      <c r="P209">
        <v>0.001313</v>
      </c>
      <c r="Q209" t="s">
        <v>71</v>
      </c>
      <c r="R209" t="s">
        <v>70</v>
      </c>
      <c r="S209">
        <v>3.08624</v>
      </c>
      <c r="T209" t="s">
        <v>71</v>
      </c>
      <c r="U209" t="s">
        <v>72</v>
      </c>
      <c r="V209">
        <v>0.133159</v>
      </c>
      <c r="W209" t="s">
        <v>71</v>
      </c>
      <c r="X209" t="s">
        <v>73</v>
      </c>
      <c r="Y209">
        <v>1.080356</v>
      </c>
      <c r="Z209" t="s">
        <v>71</v>
      </c>
      <c r="AA209" t="s">
        <v>446</v>
      </c>
      <c r="AB209">
        <v>1.158819</v>
      </c>
      <c r="AC209" t="s">
        <v>71</v>
      </c>
      <c r="AD209" t="s">
        <v>74</v>
      </c>
      <c r="AE209">
        <v>0.683325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20</v>
      </c>
      <c r="AQ209" t="s">
        <v>442</v>
      </c>
      <c r="AR209">
        <v>20</v>
      </c>
      <c r="AS209" t="s">
        <v>1238</v>
      </c>
    </row>
    <row r="210" spans="1:45">
      <c r="A210">
        <v>278</v>
      </c>
      <c r="B210" t="s">
        <v>425</v>
      </c>
      <c r="C210">
        <v>4</v>
      </c>
      <c r="D210" t="s">
        <v>426</v>
      </c>
      <c r="E210">
        <v>303</v>
      </c>
      <c r="F210" t="s">
        <v>427</v>
      </c>
      <c r="G210" t="s">
        <v>428</v>
      </c>
      <c r="H210">
        <v>105.962</v>
      </c>
      <c r="I210" t="s">
        <v>429</v>
      </c>
      <c r="J210">
        <v>0.000937</v>
      </c>
      <c r="K210" t="s">
        <v>71</v>
      </c>
      <c r="L210" t="s">
        <v>430</v>
      </c>
      <c r="M210">
        <v>512.22</v>
      </c>
      <c r="N210" t="s">
        <v>71</v>
      </c>
      <c r="O210" t="s">
        <v>455</v>
      </c>
      <c r="P210">
        <v>0.00145</v>
      </c>
      <c r="Q210" t="s">
        <v>71</v>
      </c>
      <c r="R210" t="s">
        <v>70</v>
      </c>
      <c r="S210">
        <v>4.063231</v>
      </c>
      <c r="T210" t="s">
        <v>71</v>
      </c>
      <c r="U210" t="s">
        <v>72</v>
      </c>
      <c r="V210">
        <v>0.176917</v>
      </c>
      <c r="W210" t="s">
        <v>71</v>
      </c>
      <c r="X210" t="s">
        <v>73</v>
      </c>
      <c r="Y210">
        <v>1.391058</v>
      </c>
      <c r="Z210" t="s">
        <v>71</v>
      </c>
      <c r="AA210" t="s">
        <v>446</v>
      </c>
      <c r="AB210">
        <v>1.507917</v>
      </c>
      <c r="AC210" t="s">
        <v>71</v>
      </c>
      <c r="AD210" t="s">
        <v>74</v>
      </c>
      <c r="AE210">
        <v>0.948191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20</v>
      </c>
      <c r="AQ210" t="s">
        <v>442</v>
      </c>
      <c r="AR210">
        <v>20</v>
      </c>
      <c r="AS210" t="s">
        <v>1238</v>
      </c>
    </row>
    <row r="211" spans="1:45">
      <c r="A211">
        <v>277</v>
      </c>
      <c r="B211" t="s">
        <v>425</v>
      </c>
      <c r="C211">
        <v>4</v>
      </c>
      <c r="D211" t="s">
        <v>426</v>
      </c>
      <c r="E211">
        <v>377</v>
      </c>
      <c r="F211" t="s">
        <v>427</v>
      </c>
      <c r="G211" t="s">
        <v>428</v>
      </c>
      <c r="H211">
        <v>899.832</v>
      </c>
      <c r="I211" t="s">
        <v>429</v>
      </c>
      <c r="J211">
        <v>0.001039</v>
      </c>
      <c r="K211" t="s">
        <v>71</v>
      </c>
      <c r="L211" t="s">
        <v>430</v>
      </c>
      <c r="M211">
        <v>530.2284</v>
      </c>
      <c r="N211" t="s">
        <v>71</v>
      </c>
      <c r="O211" t="s">
        <v>455</v>
      </c>
      <c r="P211">
        <v>0.001569</v>
      </c>
      <c r="Q211" t="s">
        <v>71</v>
      </c>
      <c r="R211" t="s">
        <v>70</v>
      </c>
      <c r="S211">
        <v>3.366604</v>
      </c>
      <c r="T211" t="s">
        <v>71</v>
      </c>
      <c r="U211" t="s">
        <v>72</v>
      </c>
      <c r="V211">
        <v>0.145334</v>
      </c>
      <c r="W211" t="s">
        <v>71</v>
      </c>
      <c r="X211" t="s">
        <v>73</v>
      </c>
      <c r="Y211">
        <v>1.030812</v>
      </c>
      <c r="Z211" t="s">
        <v>71</v>
      </c>
      <c r="AA211" t="s">
        <v>446</v>
      </c>
      <c r="AB211">
        <v>1.466253</v>
      </c>
      <c r="AC211" t="s">
        <v>71</v>
      </c>
      <c r="AD211" t="s">
        <v>74</v>
      </c>
      <c r="AE211">
        <v>0.684355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20</v>
      </c>
      <c r="AQ211" t="s">
        <v>442</v>
      </c>
      <c r="AR211">
        <v>20</v>
      </c>
      <c r="AS211" t="s">
        <v>1240</v>
      </c>
    </row>
    <row r="212" spans="1:45">
      <c r="A212">
        <v>276</v>
      </c>
      <c r="B212" t="s">
        <v>425</v>
      </c>
      <c r="C212">
        <v>4</v>
      </c>
      <c r="D212" t="s">
        <v>426</v>
      </c>
      <c r="E212">
        <v>377</v>
      </c>
      <c r="F212" t="s">
        <v>427</v>
      </c>
      <c r="G212" t="s">
        <v>428</v>
      </c>
      <c r="H212">
        <v>12417.452</v>
      </c>
      <c r="I212" t="s">
        <v>429</v>
      </c>
      <c r="J212">
        <v>0.000737</v>
      </c>
      <c r="K212" t="s">
        <v>71</v>
      </c>
      <c r="L212" t="s">
        <v>430</v>
      </c>
      <c r="M212">
        <v>488.8367</v>
      </c>
      <c r="N212" t="s">
        <v>71</v>
      </c>
      <c r="O212" t="s">
        <v>455</v>
      </c>
      <c r="P212">
        <v>0.001225</v>
      </c>
      <c r="Q212" t="s">
        <v>71</v>
      </c>
      <c r="R212" t="s">
        <v>70</v>
      </c>
      <c r="S212">
        <v>2.765151</v>
      </c>
      <c r="T212" t="s">
        <v>71</v>
      </c>
      <c r="U212" t="s">
        <v>72</v>
      </c>
      <c r="V212">
        <v>0.132874</v>
      </c>
      <c r="W212" t="s">
        <v>71</v>
      </c>
      <c r="X212" t="s">
        <v>73</v>
      </c>
      <c r="Y212">
        <v>0.798674</v>
      </c>
      <c r="Z212" t="s">
        <v>71</v>
      </c>
      <c r="AA212" t="s">
        <v>446</v>
      </c>
      <c r="AB212">
        <v>1.035223</v>
      </c>
      <c r="AC212" t="s">
        <v>71</v>
      </c>
      <c r="AD212" t="s">
        <v>74</v>
      </c>
      <c r="AE212">
        <v>0.762465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20</v>
      </c>
      <c r="AQ212" t="s">
        <v>442</v>
      </c>
      <c r="AR212">
        <v>20</v>
      </c>
      <c r="AS212" t="s">
        <v>1240</v>
      </c>
    </row>
    <row r="213" spans="1:45">
      <c r="A213">
        <v>276</v>
      </c>
      <c r="B213" t="s">
        <v>425</v>
      </c>
      <c r="C213">
        <v>4</v>
      </c>
      <c r="D213" t="s">
        <v>426</v>
      </c>
      <c r="E213">
        <v>377</v>
      </c>
      <c r="F213" t="s">
        <v>427</v>
      </c>
      <c r="G213" t="s">
        <v>428</v>
      </c>
      <c r="H213">
        <v>12417.452</v>
      </c>
      <c r="I213" t="s">
        <v>429</v>
      </c>
      <c r="J213">
        <v>0.000743</v>
      </c>
      <c r="K213" t="s">
        <v>71</v>
      </c>
      <c r="L213" t="s">
        <v>430</v>
      </c>
      <c r="M213">
        <v>486.6524</v>
      </c>
      <c r="N213" t="s">
        <v>71</v>
      </c>
      <c r="O213" t="s">
        <v>455</v>
      </c>
      <c r="P213">
        <v>0.00123</v>
      </c>
      <c r="Q213" t="s">
        <v>71</v>
      </c>
      <c r="R213" t="s">
        <v>70</v>
      </c>
      <c r="S213">
        <v>3.502226</v>
      </c>
      <c r="T213" t="s">
        <v>71</v>
      </c>
      <c r="U213" t="s">
        <v>72</v>
      </c>
      <c r="V213">
        <v>0.14109</v>
      </c>
      <c r="W213" t="s">
        <v>71</v>
      </c>
      <c r="X213" t="s">
        <v>73</v>
      </c>
      <c r="Y213">
        <v>0.918087</v>
      </c>
      <c r="Z213" t="s">
        <v>71</v>
      </c>
      <c r="AA213" t="s">
        <v>446</v>
      </c>
      <c r="AB213">
        <v>1.09378</v>
      </c>
      <c r="AC213" t="s">
        <v>71</v>
      </c>
      <c r="AD213" t="s">
        <v>74</v>
      </c>
      <c r="AE213">
        <v>0.758301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20</v>
      </c>
      <c r="AQ213" t="s">
        <v>442</v>
      </c>
      <c r="AR213">
        <v>20</v>
      </c>
      <c r="AS213" t="s">
        <v>1240</v>
      </c>
    </row>
    <row r="214" spans="1:45">
      <c r="A214">
        <v>276</v>
      </c>
      <c r="B214" t="s">
        <v>425</v>
      </c>
      <c r="C214">
        <v>4</v>
      </c>
      <c r="D214" t="s">
        <v>426</v>
      </c>
      <c r="E214">
        <v>303</v>
      </c>
      <c r="F214" t="s">
        <v>427</v>
      </c>
      <c r="G214" t="s">
        <v>428</v>
      </c>
      <c r="H214">
        <v>12417.452</v>
      </c>
      <c r="I214" t="s">
        <v>429</v>
      </c>
      <c r="J214">
        <v>0.000812</v>
      </c>
      <c r="K214" t="s">
        <v>71</v>
      </c>
      <c r="L214" t="s">
        <v>430</v>
      </c>
      <c r="M214">
        <v>475.3948</v>
      </c>
      <c r="N214" t="s">
        <v>71</v>
      </c>
      <c r="O214" t="s">
        <v>455</v>
      </c>
      <c r="P214">
        <v>0.001287</v>
      </c>
      <c r="Q214" t="s">
        <v>71</v>
      </c>
      <c r="R214" t="s">
        <v>70</v>
      </c>
      <c r="S214">
        <v>3.634051</v>
      </c>
      <c r="T214" t="s">
        <v>71</v>
      </c>
      <c r="U214" t="s">
        <v>72</v>
      </c>
      <c r="V214">
        <v>0.14022</v>
      </c>
      <c r="W214" t="s">
        <v>71</v>
      </c>
      <c r="X214" t="s">
        <v>73</v>
      </c>
      <c r="Y214">
        <v>0.94151</v>
      </c>
      <c r="Z214" t="s">
        <v>71</v>
      </c>
      <c r="AA214" t="s">
        <v>446</v>
      </c>
      <c r="AB214">
        <v>0.821946</v>
      </c>
      <c r="AC214" t="s">
        <v>71</v>
      </c>
      <c r="AD214" t="s">
        <v>74</v>
      </c>
      <c r="AE214">
        <v>0.83294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20</v>
      </c>
      <c r="AQ214" t="s">
        <v>442</v>
      </c>
      <c r="AR214">
        <v>20</v>
      </c>
      <c r="AS214" t="s">
        <v>1238</v>
      </c>
    </row>
    <row r="215" spans="1:45">
      <c r="A215">
        <v>276</v>
      </c>
      <c r="B215" t="s">
        <v>425</v>
      </c>
      <c r="C215">
        <v>4</v>
      </c>
      <c r="D215" t="s">
        <v>426</v>
      </c>
      <c r="E215">
        <v>303</v>
      </c>
      <c r="F215" t="s">
        <v>427</v>
      </c>
      <c r="G215" t="s">
        <v>428</v>
      </c>
      <c r="H215">
        <v>12417.452</v>
      </c>
      <c r="I215" t="s">
        <v>429</v>
      </c>
      <c r="J215">
        <v>0.002062</v>
      </c>
      <c r="K215" t="s">
        <v>71</v>
      </c>
      <c r="L215" t="s">
        <v>430</v>
      </c>
      <c r="M215">
        <v>6083.5066</v>
      </c>
      <c r="N215" t="s">
        <v>71</v>
      </c>
      <c r="O215" t="s">
        <v>455</v>
      </c>
      <c r="P215">
        <v>0.008146</v>
      </c>
      <c r="Q215" t="s">
        <v>71</v>
      </c>
      <c r="R215" t="s">
        <v>70</v>
      </c>
      <c r="S215">
        <v>37.545716</v>
      </c>
      <c r="T215" t="s">
        <v>71</v>
      </c>
      <c r="U215" t="s">
        <v>72</v>
      </c>
      <c r="V215">
        <v>0.88777</v>
      </c>
      <c r="W215" t="s">
        <v>71</v>
      </c>
      <c r="X215" t="s">
        <v>73</v>
      </c>
      <c r="Y215">
        <v>8.503709</v>
      </c>
      <c r="Z215" t="s">
        <v>71</v>
      </c>
      <c r="AA215" t="s">
        <v>446</v>
      </c>
      <c r="AB215">
        <v>1.639429</v>
      </c>
      <c r="AC215" t="s">
        <v>71</v>
      </c>
      <c r="AD215" t="s">
        <v>74</v>
      </c>
      <c r="AE215">
        <v>25.679314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20</v>
      </c>
      <c r="AQ215" t="s">
        <v>442</v>
      </c>
      <c r="AR215">
        <v>20</v>
      </c>
      <c r="AS215" t="s">
        <v>1238</v>
      </c>
    </row>
    <row r="216" spans="1:45">
      <c r="A216">
        <v>276</v>
      </c>
      <c r="B216" t="s">
        <v>425</v>
      </c>
      <c r="C216">
        <v>4</v>
      </c>
      <c r="D216" t="s">
        <v>426</v>
      </c>
      <c r="E216">
        <v>303</v>
      </c>
      <c r="F216" t="s">
        <v>427</v>
      </c>
      <c r="G216" t="s">
        <v>428</v>
      </c>
      <c r="H216">
        <v>12417.452</v>
      </c>
      <c r="I216" t="s">
        <v>429</v>
      </c>
      <c r="J216">
        <v>0.000677</v>
      </c>
      <c r="K216" t="s">
        <v>71</v>
      </c>
      <c r="L216" t="s">
        <v>430</v>
      </c>
      <c r="M216">
        <v>427.1439</v>
      </c>
      <c r="N216" t="s">
        <v>71</v>
      </c>
      <c r="O216" t="s">
        <v>455</v>
      </c>
      <c r="P216">
        <v>0.001105</v>
      </c>
      <c r="Q216" t="s">
        <v>71</v>
      </c>
      <c r="R216" t="s">
        <v>70</v>
      </c>
      <c r="S216">
        <v>2.565858</v>
      </c>
      <c r="T216" t="s">
        <v>71</v>
      </c>
      <c r="U216" t="s">
        <v>72</v>
      </c>
      <c r="V216">
        <v>0.245315</v>
      </c>
      <c r="W216" t="s">
        <v>71</v>
      </c>
      <c r="X216" t="s">
        <v>73</v>
      </c>
      <c r="Y216">
        <v>0.718351</v>
      </c>
      <c r="Z216" t="s">
        <v>71</v>
      </c>
      <c r="AA216" t="s">
        <v>446</v>
      </c>
      <c r="AB216">
        <v>0.808394</v>
      </c>
      <c r="AC216" t="s">
        <v>71</v>
      </c>
      <c r="AD216" t="s">
        <v>74</v>
      </c>
      <c r="AE216">
        <v>0.767565</v>
      </c>
      <c r="AF216" t="s">
        <v>71</v>
      </c>
      <c r="AG216" t="s">
        <v>437</v>
      </c>
      <c r="AH216">
        <v>500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20</v>
      </c>
      <c r="AQ216" t="s">
        <v>442</v>
      </c>
      <c r="AR216">
        <v>20</v>
      </c>
      <c r="AS216" t="s">
        <v>1238</v>
      </c>
    </row>
    <row r="217" spans="1:45">
      <c r="A217">
        <v>276</v>
      </c>
      <c r="B217" t="s">
        <v>425</v>
      </c>
      <c r="C217">
        <v>4</v>
      </c>
      <c r="D217" t="s">
        <v>426</v>
      </c>
      <c r="E217">
        <v>894</v>
      </c>
      <c r="F217" t="s">
        <v>427</v>
      </c>
      <c r="G217" t="s">
        <v>428</v>
      </c>
      <c r="H217">
        <v>188417.268</v>
      </c>
      <c r="I217" t="s">
        <v>429</v>
      </c>
      <c r="J217">
        <v>0.000692</v>
      </c>
      <c r="K217" t="s">
        <v>71</v>
      </c>
      <c r="L217" t="s">
        <v>430</v>
      </c>
      <c r="M217">
        <v>698.852</v>
      </c>
      <c r="N217" t="s">
        <v>71</v>
      </c>
      <c r="O217" t="s">
        <v>455</v>
      </c>
      <c r="P217">
        <v>0.001391</v>
      </c>
      <c r="Q217" t="s">
        <v>71</v>
      </c>
      <c r="R217" t="s">
        <v>70</v>
      </c>
      <c r="S217">
        <v>4.15077</v>
      </c>
      <c r="T217" t="s">
        <v>71</v>
      </c>
      <c r="U217" t="s">
        <v>72</v>
      </c>
      <c r="V217">
        <v>1.186138</v>
      </c>
      <c r="W217" t="s">
        <v>71</v>
      </c>
      <c r="X217" t="s">
        <v>73</v>
      </c>
      <c r="Y217">
        <v>0.21695</v>
      </c>
      <c r="Z217" t="s">
        <v>71</v>
      </c>
      <c r="AA217" t="s">
        <v>446</v>
      </c>
      <c r="AB217">
        <v>0.503197</v>
      </c>
      <c r="AC217" t="s">
        <v>71</v>
      </c>
      <c r="AD217" t="s">
        <v>74</v>
      </c>
      <c r="AE217">
        <v>2.170566</v>
      </c>
      <c r="AF217" t="s">
        <v>71</v>
      </c>
      <c r="AG217" t="s">
        <v>437</v>
      </c>
      <c r="AH217">
        <v>100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20</v>
      </c>
      <c r="AQ217" t="s">
        <v>442</v>
      </c>
      <c r="AR217">
        <v>20</v>
      </c>
      <c r="AS217" t="s">
        <v>1241</v>
      </c>
    </row>
    <row r="218" spans="1:45">
      <c r="A218">
        <v>276</v>
      </c>
      <c r="B218" t="s">
        <v>425</v>
      </c>
      <c r="C218">
        <v>4</v>
      </c>
      <c r="D218" t="s">
        <v>426</v>
      </c>
      <c r="E218">
        <v>898</v>
      </c>
      <c r="F218" t="s">
        <v>427</v>
      </c>
      <c r="G218" t="s">
        <v>428</v>
      </c>
      <c r="H218">
        <v>188417.268</v>
      </c>
      <c r="I218" t="s">
        <v>429</v>
      </c>
      <c r="J218">
        <v>0.000709</v>
      </c>
      <c r="K218" t="s">
        <v>71</v>
      </c>
      <c r="L218" t="s">
        <v>430</v>
      </c>
      <c r="M218">
        <v>642.8596</v>
      </c>
      <c r="N218" t="s">
        <v>71</v>
      </c>
      <c r="O218" t="s">
        <v>455</v>
      </c>
      <c r="P218">
        <v>0.001352</v>
      </c>
      <c r="Q218" t="s">
        <v>71</v>
      </c>
      <c r="R218" t="s">
        <v>70</v>
      </c>
      <c r="S218">
        <v>3.507126</v>
      </c>
      <c r="T218" t="s">
        <v>71</v>
      </c>
      <c r="U218" t="s">
        <v>72</v>
      </c>
      <c r="V218">
        <v>0.162322</v>
      </c>
      <c r="W218" t="s">
        <v>71</v>
      </c>
      <c r="X218" t="s">
        <v>73</v>
      </c>
      <c r="Y218">
        <v>0.466722</v>
      </c>
      <c r="Z218" t="s">
        <v>71</v>
      </c>
      <c r="AA218" t="s">
        <v>446</v>
      </c>
      <c r="AB218">
        <v>0.507783</v>
      </c>
      <c r="AC218" t="s">
        <v>71</v>
      </c>
      <c r="AD218" t="s">
        <v>74</v>
      </c>
      <c r="AE218">
        <v>2.276666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20</v>
      </c>
      <c r="AQ218" t="s">
        <v>442</v>
      </c>
      <c r="AR218">
        <v>20</v>
      </c>
      <c r="AS218" t="s">
        <v>1241</v>
      </c>
    </row>
    <row r="219" spans="1:45">
      <c r="A219">
        <v>276</v>
      </c>
      <c r="B219" t="s">
        <v>425</v>
      </c>
      <c r="C219">
        <v>4</v>
      </c>
      <c r="D219" t="s">
        <v>426</v>
      </c>
      <c r="E219">
        <v>303</v>
      </c>
      <c r="F219" t="s">
        <v>427</v>
      </c>
      <c r="G219" t="s">
        <v>428</v>
      </c>
      <c r="H219">
        <v>12417.452</v>
      </c>
      <c r="I219" t="s">
        <v>429</v>
      </c>
      <c r="J219">
        <v>0.000951</v>
      </c>
      <c r="K219" t="s">
        <v>71</v>
      </c>
      <c r="L219" t="s">
        <v>430</v>
      </c>
      <c r="M219">
        <v>516.6426</v>
      </c>
      <c r="N219" t="s">
        <v>71</v>
      </c>
      <c r="O219" t="s">
        <v>455</v>
      </c>
      <c r="P219">
        <v>0.001468</v>
      </c>
      <c r="Q219" t="s">
        <v>71</v>
      </c>
      <c r="R219" t="s">
        <v>70</v>
      </c>
      <c r="S219">
        <v>2.659456</v>
      </c>
      <c r="T219" t="s">
        <v>71</v>
      </c>
      <c r="U219" t="s">
        <v>72</v>
      </c>
      <c r="V219">
        <v>0.136348</v>
      </c>
      <c r="W219" t="s">
        <v>71</v>
      </c>
      <c r="X219" t="s">
        <v>73</v>
      </c>
      <c r="Y219">
        <v>0.829225</v>
      </c>
      <c r="Z219" t="s">
        <v>71</v>
      </c>
      <c r="AA219" t="s">
        <v>446</v>
      </c>
      <c r="AB219">
        <v>0.82378</v>
      </c>
      <c r="AC219" t="s">
        <v>71</v>
      </c>
      <c r="AD219" t="s">
        <v>74</v>
      </c>
      <c r="AE219">
        <v>0.841467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20</v>
      </c>
      <c r="AQ219" t="s">
        <v>442</v>
      </c>
      <c r="AR219">
        <v>20</v>
      </c>
      <c r="AS219" t="s">
        <v>1238</v>
      </c>
    </row>
    <row r="220" spans="1:45">
      <c r="A220">
        <v>276</v>
      </c>
      <c r="B220" t="s">
        <v>425</v>
      </c>
      <c r="C220">
        <v>4</v>
      </c>
      <c r="D220" t="s">
        <v>426</v>
      </c>
      <c r="E220">
        <v>526</v>
      </c>
      <c r="F220" t="s">
        <v>427</v>
      </c>
      <c r="G220" t="s">
        <v>428</v>
      </c>
      <c r="H220">
        <v>899.832</v>
      </c>
      <c r="I220" t="s">
        <v>429</v>
      </c>
      <c r="J220">
        <v>0.001389</v>
      </c>
      <c r="K220" t="s">
        <v>71</v>
      </c>
      <c r="L220" t="s">
        <v>430</v>
      </c>
      <c r="M220">
        <v>632.698</v>
      </c>
      <c r="N220" t="s">
        <v>71</v>
      </c>
      <c r="O220" t="s">
        <v>455</v>
      </c>
      <c r="P220">
        <v>0.002022</v>
      </c>
      <c r="Q220" t="s">
        <v>71</v>
      </c>
      <c r="R220" t="s">
        <v>70</v>
      </c>
      <c r="S220">
        <v>4.470165</v>
      </c>
      <c r="T220" t="s">
        <v>71</v>
      </c>
      <c r="U220" t="s">
        <v>72</v>
      </c>
      <c r="V220">
        <v>0.164648</v>
      </c>
      <c r="W220" t="s">
        <v>71</v>
      </c>
      <c r="X220" t="s">
        <v>73</v>
      </c>
      <c r="Y220">
        <v>1.390538</v>
      </c>
      <c r="Z220" t="s">
        <v>71</v>
      </c>
      <c r="AA220" t="s">
        <v>446</v>
      </c>
      <c r="AB220">
        <v>2.109319</v>
      </c>
      <c r="AC220" t="s">
        <v>71</v>
      </c>
      <c r="AD220" t="s">
        <v>74</v>
      </c>
      <c r="AE220">
        <v>0.748576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20</v>
      </c>
      <c r="AQ220" t="s">
        <v>442</v>
      </c>
      <c r="AR220">
        <v>20</v>
      </c>
      <c r="AS220" t="s">
        <v>1239</v>
      </c>
    </row>
    <row r="221" spans="1:45">
      <c r="A221">
        <v>275</v>
      </c>
      <c r="B221" t="s">
        <v>425</v>
      </c>
      <c r="C221">
        <v>4</v>
      </c>
      <c r="D221" t="s">
        <v>426</v>
      </c>
      <c r="E221">
        <v>514</v>
      </c>
      <c r="F221" t="s">
        <v>427</v>
      </c>
      <c r="G221" t="s">
        <v>428</v>
      </c>
      <c r="H221">
        <v>829.452</v>
      </c>
      <c r="I221" t="s">
        <v>429</v>
      </c>
      <c r="J221">
        <v>0.001425</v>
      </c>
      <c r="K221" t="s">
        <v>71</v>
      </c>
      <c r="L221" t="s">
        <v>430</v>
      </c>
      <c r="M221">
        <v>596.8683</v>
      </c>
      <c r="N221" t="s">
        <v>71</v>
      </c>
      <c r="O221" t="s">
        <v>455</v>
      </c>
      <c r="P221">
        <v>0.002022</v>
      </c>
      <c r="Q221" t="s">
        <v>71</v>
      </c>
      <c r="R221" t="s">
        <v>70</v>
      </c>
      <c r="S221">
        <v>4.519157</v>
      </c>
      <c r="T221" t="s">
        <v>71</v>
      </c>
      <c r="U221" t="s">
        <v>72</v>
      </c>
      <c r="V221">
        <v>0.169967</v>
      </c>
      <c r="W221" t="s">
        <v>71</v>
      </c>
      <c r="X221" t="s">
        <v>73</v>
      </c>
      <c r="Y221">
        <v>1.404583</v>
      </c>
      <c r="Z221" t="s">
        <v>71</v>
      </c>
      <c r="AA221" t="s">
        <v>446</v>
      </c>
      <c r="AB221">
        <v>2.141024</v>
      </c>
      <c r="AC221" t="s">
        <v>71</v>
      </c>
      <c r="AD221" t="s">
        <v>74</v>
      </c>
      <c r="AE221">
        <v>0.74526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20</v>
      </c>
      <c r="AQ221" t="s">
        <v>442</v>
      </c>
      <c r="AR221">
        <v>20</v>
      </c>
      <c r="AS221" t="s">
        <v>1239</v>
      </c>
    </row>
    <row r="222" spans="1:45">
      <c r="A222">
        <v>275</v>
      </c>
      <c r="B222" t="s">
        <v>425</v>
      </c>
      <c r="C222">
        <v>4</v>
      </c>
      <c r="D222" t="s">
        <v>426</v>
      </c>
      <c r="E222">
        <v>513</v>
      </c>
      <c r="F222" t="s">
        <v>427</v>
      </c>
      <c r="G222" t="s">
        <v>428</v>
      </c>
      <c r="H222">
        <v>841.39</v>
      </c>
      <c r="I222" t="s">
        <v>429</v>
      </c>
      <c r="J222">
        <v>0.000835</v>
      </c>
      <c r="K222" t="s">
        <v>71</v>
      </c>
      <c r="L222" t="s">
        <v>430</v>
      </c>
      <c r="M222">
        <v>626.7352</v>
      </c>
      <c r="N222" t="s">
        <v>71</v>
      </c>
      <c r="O222" t="s">
        <v>455</v>
      </c>
      <c r="P222">
        <v>0.001461</v>
      </c>
      <c r="Q222" t="s">
        <v>71</v>
      </c>
      <c r="R222" t="s">
        <v>70</v>
      </c>
      <c r="S222">
        <v>5.261774</v>
      </c>
      <c r="T222" t="s">
        <v>71</v>
      </c>
      <c r="U222" t="s">
        <v>72</v>
      </c>
      <c r="V222">
        <v>0.688518</v>
      </c>
      <c r="W222" t="s">
        <v>71</v>
      </c>
      <c r="X222" t="s">
        <v>73</v>
      </c>
      <c r="Y222">
        <v>1.265003</v>
      </c>
      <c r="Z222" t="s">
        <v>71</v>
      </c>
      <c r="AA222" t="s">
        <v>446</v>
      </c>
      <c r="AB222">
        <v>2.406874</v>
      </c>
      <c r="AC222" t="s">
        <v>71</v>
      </c>
      <c r="AD222" t="s">
        <v>74</v>
      </c>
      <c r="AE222">
        <v>0.834371</v>
      </c>
      <c r="AF222" t="s">
        <v>71</v>
      </c>
      <c r="AG222" t="s">
        <v>437</v>
      </c>
      <c r="AH222">
        <v>200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20</v>
      </c>
      <c r="AQ222" t="s">
        <v>442</v>
      </c>
      <c r="AR222">
        <v>20</v>
      </c>
      <c r="AS222" t="s">
        <v>1239</v>
      </c>
    </row>
    <row r="223" spans="1:45">
      <c r="A223">
        <v>274</v>
      </c>
      <c r="B223" t="s">
        <v>425</v>
      </c>
      <c r="C223">
        <v>4</v>
      </c>
      <c r="D223" t="s">
        <v>426</v>
      </c>
      <c r="E223">
        <v>513</v>
      </c>
      <c r="F223" t="s">
        <v>427</v>
      </c>
      <c r="G223" t="s">
        <v>428</v>
      </c>
      <c r="H223">
        <v>336808.074</v>
      </c>
      <c r="I223" t="s">
        <v>429</v>
      </c>
      <c r="J223">
        <v>0.000564</v>
      </c>
      <c r="K223" t="s">
        <v>71</v>
      </c>
      <c r="L223" t="s">
        <v>430</v>
      </c>
      <c r="M223">
        <v>410.8829</v>
      </c>
      <c r="N223" t="s">
        <v>71</v>
      </c>
      <c r="O223" t="s">
        <v>455</v>
      </c>
      <c r="P223">
        <v>0.000975</v>
      </c>
      <c r="Q223" t="s">
        <v>71</v>
      </c>
      <c r="R223" t="s">
        <v>70</v>
      </c>
      <c r="S223">
        <v>4.42535</v>
      </c>
      <c r="T223" t="s">
        <v>71</v>
      </c>
      <c r="U223" t="s">
        <v>72</v>
      </c>
      <c r="V223">
        <v>0.631375</v>
      </c>
      <c r="W223" t="s">
        <v>71</v>
      </c>
      <c r="X223" t="s">
        <v>73</v>
      </c>
      <c r="Y223">
        <v>0.20076</v>
      </c>
      <c r="Z223" t="s">
        <v>71</v>
      </c>
      <c r="AA223" t="s">
        <v>446</v>
      </c>
      <c r="AB223">
        <v>0.17351</v>
      </c>
      <c r="AC223" t="s">
        <v>71</v>
      </c>
      <c r="AD223" t="s">
        <v>74</v>
      </c>
      <c r="AE223">
        <v>3.370653</v>
      </c>
      <c r="AF223" t="s">
        <v>71</v>
      </c>
      <c r="AG223" t="s">
        <v>437</v>
      </c>
      <c r="AH223">
        <v>200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20</v>
      </c>
      <c r="AQ223" t="s">
        <v>442</v>
      </c>
      <c r="AR223">
        <v>20</v>
      </c>
      <c r="AS223" t="s">
        <v>1239</v>
      </c>
    </row>
    <row r="224" spans="1:45">
      <c r="A224">
        <v>273</v>
      </c>
      <c r="B224" t="s">
        <v>425</v>
      </c>
      <c r="C224">
        <v>4</v>
      </c>
      <c r="D224" t="s">
        <v>426</v>
      </c>
      <c r="E224">
        <v>514</v>
      </c>
      <c r="F224" t="s">
        <v>427</v>
      </c>
      <c r="G224" t="s">
        <v>428</v>
      </c>
      <c r="H224">
        <v>336808.074</v>
      </c>
      <c r="I224" t="s">
        <v>429</v>
      </c>
      <c r="J224">
        <v>0.000579</v>
      </c>
      <c r="K224" t="s">
        <v>71</v>
      </c>
      <c r="L224" t="s">
        <v>430</v>
      </c>
      <c r="M224">
        <v>401.4494</v>
      </c>
      <c r="N224" t="s">
        <v>71</v>
      </c>
      <c r="O224" t="s">
        <v>455</v>
      </c>
      <c r="P224">
        <v>0.000981</v>
      </c>
      <c r="Q224" t="s">
        <v>71</v>
      </c>
      <c r="R224" t="s">
        <v>70</v>
      </c>
      <c r="S224">
        <v>3.70216</v>
      </c>
      <c r="T224" t="s">
        <v>71</v>
      </c>
      <c r="U224" t="s">
        <v>72</v>
      </c>
      <c r="V224">
        <v>0.136377</v>
      </c>
      <c r="W224" t="s">
        <v>71</v>
      </c>
      <c r="X224" t="s">
        <v>73</v>
      </c>
      <c r="Y224">
        <v>0.256683</v>
      </c>
      <c r="Z224" t="s">
        <v>71</v>
      </c>
      <c r="AA224" t="s">
        <v>446</v>
      </c>
      <c r="AB224">
        <v>0.163286</v>
      </c>
      <c r="AC224" t="s">
        <v>71</v>
      </c>
      <c r="AD224" t="s">
        <v>74</v>
      </c>
      <c r="AE224">
        <v>3.094987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20</v>
      </c>
      <c r="AQ224" t="s">
        <v>442</v>
      </c>
      <c r="AR224">
        <v>20</v>
      </c>
      <c r="AS224" t="s">
        <v>1239</v>
      </c>
    </row>
    <row r="225" spans="1:45">
      <c r="A225">
        <v>272</v>
      </c>
      <c r="B225" t="s">
        <v>425</v>
      </c>
      <c r="C225">
        <v>4</v>
      </c>
      <c r="D225" t="s">
        <v>426</v>
      </c>
      <c r="E225">
        <v>370</v>
      </c>
      <c r="F225" t="s">
        <v>427</v>
      </c>
      <c r="G225" t="s">
        <v>428</v>
      </c>
      <c r="H225">
        <v>99826.496</v>
      </c>
      <c r="I225" t="s">
        <v>429</v>
      </c>
      <c r="J225">
        <v>0.000731</v>
      </c>
      <c r="K225" t="s">
        <v>71</v>
      </c>
      <c r="L225" t="s">
        <v>430</v>
      </c>
      <c r="M225">
        <v>421.2656</v>
      </c>
      <c r="N225" t="s">
        <v>71</v>
      </c>
      <c r="O225" t="s">
        <v>455</v>
      </c>
      <c r="P225">
        <v>0.001153</v>
      </c>
      <c r="Q225" t="s">
        <v>71</v>
      </c>
      <c r="R225" t="s">
        <v>70</v>
      </c>
      <c r="S225">
        <v>2.65902</v>
      </c>
      <c r="T225" t="s">
        <v>71</v>
      </c>
      <c r="U225" t="s">
        <v>72</v>
      </c>
      <c r="V225">
        <v>0.132449</v>
      </c>
      <c r="W225" t="s">
        <v>71</v>
      </c>
      <c r="X225" t="s">
        <v>73</v>
      </c>
      <c r="Y225">
        <v>0.504431</v>
      </c>
      <c r="Z225" t="s">
        <v>71</v>
      </c>
      <c r="AA225" t="s">
        <v>446</v>
      </c>
      <c r="AB225">
        <v>0.529819</v>
      </c>
      <c r="AC225" t="s">
        <v>71</v>
      </c>
      <c r="AD225" t="s">
        <v>74</v>
      </c>
      <c r="AE225">
        <v>1.45819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20</v>
      </c>
      <c r="AQ225" t="s">
        <v>442</v>
      </c>
      <c r="AR225">
        <v>20</v>
      </c>
      <c r="AS225" t="s">
        <v>1240</v>
      </c>
    </row>
    <row r="226" spans="1:45">
      <c r="A226">
        <v>271</v>
      </c>
      <c r="B226" t="s">
        <v>425</v>
      </c>
      <c r="C226">
        <v>4</v>
      </c>
      <c r="D226" t="s">
        <v>426</v>
      </c>
      <c r="E226">
        <v>298</v>
      </c>
      <c r="F226" t="s">
        <v>427</v>
      </c>
      <c r="G226" t="s">
        <v>428</v>
      </c>
      <c r="H226">
        <v>25278.402</v>
      </c>
      <c r="I226" t="s">
        <v>429</v>
      </c>
      <c r="J226">
        <v>0.000824</v>
      </c>
      <c r="K226" t="s">
        <v>71</v>
      </c>
      <c r="L226" t="s">
        <v>430</v>
      </c>
      <c r="M226">
        <v>432.0548</v>
      </c>
      <c r="N226" t="s">
        <v>71</v>
      </c>
      <c r="O226" t="s">
        <v>455</v>
      </c>
      <c r="P226">
        <v>0.001256</v>
      </c>
      <c r="Q226" t="s">
        <v>71</v>
      </c>
      <c r="R226" t="s">
        <v>70</v>
      </c>
      <c r="S226">
        <v>2.547691</v>
      </c>
      <c r="T226" t="s">
        <v>71</v>
      </c>
      <c r="U226" t="s">
        <v>72</v>
      </c>
      <c r="V226">
        <v>0.132204</v>
      </c>
      <c r="W226" t="s">
        <v>71</v>
      </c>
      <c r="X226" t="s">
        <v>73</v>
      </c>
      <c r="Y226">
        <v>0.716185</v>
      </c>
      <c r="Z226" t="s">
        <v>71</v>
      </c>
      <c r="AA226" t="s">
        <v>446</v>
      </c>
      <c r="AB226">
        <v>0.758229</v>
      </c>
      <c r="AC226" t="s">
        <v>71</v>
      </c>
      <c r="AD226" t="s">
        <v>74</v>
      </c>
      <c r="AE226">
        <v>0.91475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20</v>
      </c>
      <c r="AQ226" t="s">
        <v>442</v>
      </c>
      <c r="AR226">
        <v>20</v>
      </c>
      <c r="AS226" t="s">
        <v>1238</v>
      </c>
    </row>
    <row r="227" spans="1:45">
      <c r="A227">
        <v>270</v>
      </c>
      <c r="B227" t="s">
        <v>425</v>
      </c>
      <c r="C227">
        <v>4</v>
      </c>
      <c r="D227" t="s">
        <v>426</v>
      </c>
      <c r="E227">
        <v>298</v>
      </c>
      <c r="F227" t="s">
        <v>427</v>
      </c>
      <c r="G227" t="s">
        <v>428</v>
      </c>
      <c r="H227">
        <v>5359.818</v>
      </c>
      <c r="I227" t="s">
        <v>429</v>
      </c>
      <c r="J227">
        <v>0.000874</v>
      </c>
      <c r="K227" t="s">
        <v>71</v>
      </c>
      <c r="L227" t="s">
        <v>430</v>
      </c>
      <c r="M227">
        <v>467.4246</v>
      </c>
      <c r="N227" t="s">
        <v>71</v>
      </c>
      <c r="O227" t="s">
        <v>455</v>
      </c>
      <c r="P227">
        <v>0.001342</v>
      </c>
      <c r="Q227" t="s">
        <v>71</v>
      </c>
      <c r="R227" t="s">
        <v>70</v>
      </c>
      <c r="S227">
        <v>2.763739</v>
      </c>
      <c r="T227" t="s">
        <v>71</v>
      </c>
      <c r="U227" t="s">
        <v>72</v>
      </c>
      <c r="V227">
        <v>0.137239</v>
      </c>
      <c r="W227" t="s">
        <v>71</v>
      </c>
      <c r="X227" t="s">
        <v>73</v>
      </c>
      <c r="Y227">
        <v>0.899971</v>
      </c>
      <c r="Z227" t="s">
        <v>71</v>
      </c>
      <c r="AA227" t="s">
        <v>446</v>
      </c>
      <c r="AB227">
        <v>0.896927</v>
      </c>
      <c r="AC227" t="s">
        <v>71</v>
      </c>
      <c r="AD227" t="s">
        <v>74</v>
      </c>
      <c r="AE227">
        <v>0.800649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  <c r="AS227" t="s">
        <v>1238</v>
      </c>
    </row>
    <row r="228" spans="1:45">
      <c r="A228">
        <v>270</v>
      </c>
      <c r="B228" t="s">
        <v>425</v>
      </c>
      <c r="C228">
        <v>4</v>
      </c>
      <c r="D228" t="s">
        <v>426</v>
      </c>
      <c r="E228">
        <v>298</v>
      </c>
      <c r="F228" t="s">
        <v>427</v>
      </c>
      <c r="G228" t="s">
        <v>428</v>
      </c>
      <c r="H228">
        <v>858.872</v>
      </c>
      <c r="I228" t="s">
        <v>429</v>
      </c>
      <c r="J228">
        <v>0.000913</v>
      </c>
      <c r="K228" t="s">
        <v>71</v>
      </c>
      <c r="L228" t="s">
        <v>430</v>
      </c>
      <c r="M228">
        <v>472.3013</v>
      </c>
      <c r="N228" t="s">
        <v>71</v>
      </c>
      <c r="O228" t="s">
        <v>455</v>
      </c>
      <c r="P228">
        <v>0.001386</v>
      </c>
      <c r="Q228" t="s">
        <v>71</v>
      </c>
      <c r="R228" t="s">
        <v>70</v>
      </c>
      <c r="S228">
        <v>2.930421</v>
      </c>
      <c r="T228" t="s">
        <v>71</v>
      </c>
      <c r="U228" t="s">
        <v>72</v>
      </c>
      <c r="V228">
        <v>0.135884</v>
      </c>
      <c r="W228" t="s">
        <v>71</v>
      </c>
      <c r="X228" t="s">
        <v>73</v>
      </c>
      <c r="Y228">
        <v>1.051155</v>
      </c>
      <c r="Z228" t="s">
        <v>71</v>
      </c>
      <c r="AA228" t="s">
        <v>446</v>
      </c>
      <c r="AB228">
        <v>0.98411</v>
      </c>
      <c r="AC228" t="s">
        <v>71</v>
      </c>
      <c r="AD228" t="s">
        <v>74</v>
      </c>
      <c r="AE228">
        <v>0.732457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500</v>
      </c>
      <c r="AO228" t="s">
        <v>441</v>
      </c>
      <c r="AP228">
        <v>20</v>
      </c>
      <c r="AQ228" t="s">
        <v>442</v>
      </c>
      <c r="AR228">
        <v>20</v>
      </c>
      <c r="AS228" t="s">
        <v>1238</v>
      </c>
    </row>
    <row r="229" spans="1:45">
      <c r="A229">
        <v>269</v>
      </c>
      <c r="B229" t="s">
        <v>425</v>
      </c>
      <c r="C229">
        <v>5</v>
      </c>
      <c r="D229" t="s">
        <v>426</v>
      </c>
      <c r="E229">
        <v>1637</v>
      </c>
      <c r="F229" t="s">
        <v>427</v>
      </c>
      <c r="G229" t="s">
        <v>428</v>
      </c>
      <c r="H229">
        <v>0</v>
      </c>
      <c r="I229" t="s">
        <v>429</v>
      </c>
      <c r="J229">
        <v>0.000548</v>
      </c>
      <c r="K229" t="s">
        <v>71</v>
      </c>
      <c r="L229" t="s">
        <v>430</v>
      </c>
      <c r="M229">
        <v>1125.2236</v>
      </c>
      <c r="N229" t="s">
        <v>71</v>
      </c>
      <c r="O229" t="s">
        <v>455</v>
      </c>
      <c r="P229">
        <v>0.001674</v>
      </c>
      <c r="Q229" t="s">
        <v>71</v>
      </c>
      <c r="R229" t="s">
        <v>70</v>
      </c>
      <c r="S229">
        <v>3.089731</v>
      </c>
      <c r="T229" t="s">
        <v>71</v>
      </c>
      <c r="U229" t="s">
        <v>72</v>
      </c>
      <c r="V229">
        <v>1.797192</v>
      </c>
      <c r="W229" t="s">
        <v>71</v>
      </c>
      <c r="X229" t="s">
        <v>73</v>
      </c>
      <c r="Y229">
        <v>0.036985</v>
      </c>
      <c r="Z229" t="s">
        <v>71</v>
      </c>
      <c r="AA229" t="s">
        <v>446</v>
      </c>
      <c r="AB229">
        <v>0.47882</v>
      </c>
      <c r="AC229" t="s">
        <v>71</v>
      </c>
      <c r="AD229" t="s">
        <v>74</v>
      </c>
      <c r="AE229">
        <v>0.699994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500</v>
      </c>
      <c r="AO229" t="s">
        <v>441</v>
      </c>
      <c r="AP229">
        <v>20</v>
      </c>
      <c r="AQ229" t="s">
        <v>442</v>
      </c>
      <c r="AR229">
        <v>20</v>
      </c>
      <c r="AS229" t="s">
        <v>1241</v>
      </c>
    </row>
    <row r="230" spans="1:45">
      <c r="A230">
        <v>268</v>
      </c>
      <c r="B230" t="s">
        <v>425</v>
      </c>
      <c r="C230">
        <v>4</v>
      </c>
      <c r="D230" t="s">
        <v>426</v>
      </c>
      <c r="E230">
        <v>161</v>
      </c>
      <c r="F230" t="s">
        <v>427</v>
      </c>
      <c r="G230" t="s">
        <v>428</v>
      </c>
      <c r="H230">
        <v>47</v>
      </c>
      <c r="I230" t="s">
        <v>429</v>
      </c>
      <c r="J230">
        <v>0.00024</v>
      </c>
      <c r="K230" t="s">
        <v>71</v>
      </c>
      <c r="L230" t="s">
        <v>430</v>
      </c>
      <c r="M230">
        <v>108.549</v>
      </c>
      <c r="N230" t="s">
        <v>71</v>
      </c>
      <c r="O230" t="s">
        <v>455</v>
      </c>
      <c r="P230">
        <v>0.000348</v>
      </c>
      <c r="Q230" t="s">
        <v>71</v>
      </c>
      <c r="R230" t="s">
        <v>70</v>
      </c>
      <c r="S230">
        <v>1.40246</v>
      </c>
      <c r="T230" t="s">
        <v>71</v>
      </c>
      <c r="U230" t="s">
        <v>72</v>
      </c>
      <c r="V230">
        <v>0.065702</v>
      </c>
      <c r="W230" t="s">
        <v>71</v>
      </c>
      <c r="X230" t="s">
        <v>73</v>
      </c>
      <c r="Y230">
        <v>0.217034</v>
      </c>
      <c r="Z230" t="s">
        <v>71</v>
      </c>
      <c r="AA230" t="s">
        <v>446</v>
      </c>
      <c r="AB230">
        <v>0.388832</v>
      </c>
      <c r="AC230" t="s">
        <v>71</v>
      </c>
      <c r="AD230" t="s">
        <v>74</v>
      </c>
      <c r="AE230">
        <v>0.707946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1</v>
      </c>
      <c r="AM230" t="s">
        <v>440</v>
      </c>
      <c r="AN230">
        <v>500</v>
      </c>
      <c r="AO230" t="s">
        <v>441</v>
      </c>
      <c r="AP230">
        <v>20</v>
      </c>
      <c r="AQ230" t="s">
        <v>442</v>
      </c>
      <c r="AR230">
        <v>20</v>
      </c>
      <c r="AS230" t="s">
        <v>1238</v>
      </c>
    </row>
    <row r="231" spans="1:45">
      <c r="A231">
        <v>267</v>
      </c>
      <c r="B231" t="s">
        <v>425</v>
      </c>
      <c r="C231">
        <v>4</v>
      </c>
      <c r="D231" t="s">
        <v>426</v>
      </c>
      <c r="E231">
        <v>298</v>
      </c>
      <c r="F231" t="s">
        <v>427</v>
      </c>
      <c r="G231" t="s">
        <v>428</v>
      </c>
      <c r="H231">
        <v>0</v>
      </c>
      <c r="I231" t="s">
        <v>429</v>
      </c>
      <c r="J231">
        <v>0.000689</v>
      </c>
      <c r="K231" t="s">
        <v>71</v>
      </c>
      <c r="L231" t="s">
        <v>430</v>
      </c>
      <c r="M231">
        <v>385.8535</v>
      </c>
      <c r="N231" t="s">
        <v>71</v>
      </c>
      <c r="O231" t="s">
        <v>455</v>
      </c>
      <c r="P231">
        <v>0.001075</v>
      </c>
      <c r="Q231" t="s">
        <v>71</v>
      </c>
      <c r="R231" t="s">
        <v>70</v>
      </c>
      <c r="S231">
        <v>2.093777</v>
      </c>
      <c r="T231" t="s">
        <v>71</v>
      </c>
      <c r="U231" t="s">
        <v>72</v>
      </c>
      <c r="V231">
        <v>0.465954</v>
      </c>
      <c r="W231" t="s">
        <v>71</v>
      </c>
      <c r="X231" t="s">
        <v>73</v>
      </c>
      <c r="Y231">
        <v>0.532509</v>
      </c>
      <c r="Z231" t="s">
        <v>71</v>
      </c>
      <c r="AA231" t="s">
        <v>446</v>
      </c>
      <c r="AB231">
        <v>0.387822</v>
      </c>
      <c r="AC231" t="s">
        <v>71</v>
      </c>
      <c r="AD231" t="s">
        <v>74</v>
      </c>
      <c r="AE231">
        <v>0.683213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500</v>
      </c>
      <c r="AO231" t="s">
        <v>441</v>
      </c>
      <c r="AP231">
        <v>20</v>
      </c>
      <c r="AQ231" t="s">
        <v>442</v>
      </c>
      <c r="AR231">
        <v>20</v>
      </c>
      <c r="AS231" t="s">
        <v>1238</v>
      </c>
    </row>
    <row r="232" spans="1:45">
      <c r="A232">
        <v>266</v>
      </c>
      <c r="B232" t="s">
        <v>425</v>
      </c>
      <c r="C232">
        <v>3</v>
      </c>
      <c r="D232" t="s">
        <v>426</v>
      </c>
      <c r="E232">
        <v>222</v>
      </c>
      <c r="F232" t="s">
        <v>427</v>
      </c>
      <c r="G232" t="s">
        <v>428</v>
      </c>
      <c r="H232">
        <v>0</v>
      </c>
      <c r="I232" t="s">
        <v>429</v>
      </c>
      <c r="J232">
        <v>0.000802</v>
      </c>
      <c r="K232" t="s">
        <v>71</v>
      </c>
      <c r="L232" t="s">
        <v>430</v>
      </c>
      <c r="M232">
        <v>254.9097</v>
      </c>
      <c r="N232" t="s">
        <v>71</v>
      </c>
      <c r="O232" t="s">
        <v>455</v>
      </c>
      <c r="P232">
        <v>0.001056</v>
      </c>
      <c r="Q232" t="s">
        <v>71</v>
      </c>
      <c r="R232" t="s">
        <v>70</v>
      </c>
      <c r="S232">
        <v>2.394876</v>
      </c>
      <c r="T232" t="s">
        <v>71</v>
      </c>
      <c r="U232" t="s">
        <v>72</v>
      </c>
      <c r="V232">
        <v>0.396879</v>
      </c>
      <c r="W232" t="s">
        <v>71</v>
      </c>
      <c r="X232" t="s">
        <v>73</v>
      </c>
      <c r="Y232">
        <v>0.562109</v>
      </c>
      <c r="Z232" t="s">
        <v>71</v>
      </c>
      <c r="AA232" t="s">
        <v>446</v>
      </c>
      <c r="AB232">
        <v>0.740348</v>
      </c>
      <c r="AC232" t="s">
        <v>71</v>
      </c>
      <c r="AD232" t="s">
        <v>74</v>
      </c>
      <c r="AE232">
        <v>0.672768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10</v>
      </c>
      <c r="AM232" t="s">
        <v>440</v>
      </c>
      <c r="AN232">
        <v>500</v>
      </c>
      <c r="AO232" t="s">
        <v>441</v>
      </c>
      <c r="AP232">
        <v>20</v>
      </c>
      <c r="AQ232" t="s">
        <v>442</v>
      </c>
      <c r="AR232">
        <v>20</v>
      </c>
      <c r="AS232" t="s">
        <v>1238</v>
      </c>
    </row>
    <row r="233" spans="1:44">
      <c r="A233">
        <v>265</v>
      </c>
      <c r="B233" t="s">
        <v>425</v>
      </c>
      <c r="C233">
        <v>2</v>
      </c>
      <c r="D233" t="s">
        <v>426</v>
      </c>
      <c r="E233">
        <v>184</v>
      </c>
      <c r="F233" t="s">
        <v>427</v>
      </c>
      <c r="G233" t="s">
        <v>428</v>
      </c>
      <c r="H233">
        <v>0</v>
      </c>
      <c r="I233" t="s">
        <v>429</v>
      </c>
      <c r="J233">
        <v>0.00106</v>
      </c>
      <c r="K233" t="s">
        <v>71</v>
      </c>
      <c r="L233" t="s">
        <v>430</v>
      </c>
      <c r="M233">
        <v>193.4633</v>
      </c>
      <c r="N233" t="s">
        <v>71</v>
      </c>
      <c r="O233" t="s">
        <v>455</v>
      </c>
      <c r="P233">
        <v>0.001253</v>
      </c>
      <c r="Q233" t="s">
        <v>71</v>
      </c>
      <c r="R233" t="s">
        <v>70</v>
      </c>
      <c r="S233">
        <v>2.468961</v>
      </c>
      <c r="T233" t="s">
        <v>71</v>
      </c>
      <c r="U233" t="s">
        <v>72</v>
      </c>
      <c r="V233">
        <v>0.344667</v>
      </c>
      <c r="W233" t="s">
        <v>71</v>
      </c>
      <c r="X233" t="s">
        <v>73</v>
      </c>
      <c r="Y233">
        <v>0.580805</v>
      </c>
      <c r="Z233" t="s">
        <v>71</v>
      </c>
      <c r="AA233" t="s">
        <v>446</v>
      </c>
      <c r="AB233">
        <v>0.786243</v>
      </c>
      <c r="AC233" t="s">
        <v>71</v>
      </c>
      <c r="AD233" t="s">
        <v>74</v>
      </c>
      <c r="AE233">
        <v>0.729732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20</v>
      </c>
      <c r="AQ233" t="s">
        <v>442</v>
      </c>
      <c r="AR233">
        <v>20</v>
      </c>
    </row>
    <row r="234" spans="1:44">
      <c r="A234">
        <v>264</v>
      </c>
      <c r="B234" t="s">
        <v>425</v>
      </c>
      <c r="C234">
        <v>2</v>
      </c>
      <c r="D234" t="s">
        <v>426</v>
      </c>
      <c r="E234">
        <v>228</v>
      </c>
      <c r="F234" t="s">
        <v>427</v>
      </c>
      <c r="G234" t="s">
        <v>428</v>
      </c>
      <c r="H234">
        <v>0</v>
      </c>
      <c r="I234" t="s">
        <v>429</v>
      </c>
      <c r="J234">
        <v>0.001345</v>
      </c>
      <c r="K234" t="s">
        <v>71</v>
      </c>
      <c r="L234" t="s">
        <v>430</v>
      </c>
      <c r="M234">
        <v>195.201</v>
      </c>
      <c r="N234" t="s">
        <v>71</v>
      </c>
      <c r="O234" t="s">
        <v>455</v>
      </c>
      <c r="P234">
        <v>0.00154</v>
      </c>
      <c r="Q234" t="s">
        <v>71</v>
      </c>
      <c r="R234" t="s">
        <v>70</v>
      </c>
      <c r="S234">
        <v>3.692323</v>
      </c>
      <c r="T234" t="s">
        <v>71</v>
      </c>
      <c r="U234" t="s">
        <v>72</v>
      </c>
      <c r="V234">
        <v>0.31945</v>
      </c>
      <c r="W234" t="s">
        <v>71</v>
      </c>
      <c r="X234" t="s">
        <v>73</v>
      </c>
      <c r="Y234">
        <v>0.807258</v>
      </c>
      <c r="Z234" t="s">
        <v>71</v>
      </c>
      <c r="AA234" t="s">
        <v>446</v>
      </c>
      <c r="AB234">
        <v>1.838853</v>
      </c>
      <c r="AC234" t="s">
        <v>71</v>
      </c>
      <c r="AD234" t="s">
        <v>74</v>
      </c>
      <c r="AE234">
        <v>0.680858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10</v>
      </c>
      <c r="AM234" t="s">
        <v>440</v>
      </c>
      <c r="AN234">
        <v>500</v>
      </c>
      <c r="AO234" t="s">
        <v>441</v>
      </c>
      <c r="AP234">
        <v>20</v>
      </c>
      <c r="AQ234" t="s">
        <v>442</v>
      </c>
      <c r="AR234">
        <v>20</v>
      </c>
    </row>
    <row r="235" spans="1:44">
      <c r="A235">
        <v>263</v>
      </c>
      <c r="B235" t="s">
        <v>425</v>
      </c>
      <c r="C235">
        <v>2</v>
      </c>
      <c r="D235" t="s">
        <v>426</v>
      </c>
      <c r="E235">
        <v>228</v>
      </c>
      <c r="F235" t="s">
        <v>427</v>
      </c>
      <c r="G235" t="s">
        <v>428</v>
      </c>
      <c r="H235">
        <v>0</v>
      </c>
      <c r="I235" t="s">
        <v>429</v>
      </c>
      <c r="J235">
        <v>0.001455</v>
      </c>
      <c r="K235" t="s">
        <v>71</v>
      </c>
      <c r="L235" t="s">
        <v>430</v>
      </c>
      <c r="M235">
        <v>222.6542</v>
      </c>
      <c r="N235" t="s">
        <v>71</v>
      </c>
      <c r="O235" t="s">
        <v>455</v>
      </c>
      <c r="P235">
        <v>0.001678</v>
      </c>
      <c r="Q235" t="s">
        <v>71</v>
      </c>
      <c r="R235" t="s">
        <v>70</v>
      </c>
      <c r="S235">
        <v>3.707827</v>
      </c>
      <c r="T235" t="s">
        <v>71</v>
      </c>
      <c r="U235" t="s">
        <v>72</v>
      </c>
      <c r="V235">
        <v>0.311718</v>
      </c>
      <c r="W235" t="s">
        <v>71</v>
      </c>
      <c r="X235" t="s">
        <v>73</v>
      </c>
      <c r="Y235">
        <v>0.810539</v>
      </c>
      <c r="Z235" t="s">
        <v>71</v>
      </c>
      <c r="AA235" t="s">
        <v>446</v>
      </c>
      <c r="AB235">
        <v>1.85359</v>
      </c>
      <c r="AC235" t="s">
        <v>71</v>
      </c>
      <c r="AD235" t="s">
        <v>74</v>
      </c>
      <c r="AE235">
        <v>0.681278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10</v>
      </c>
      <c r="AM235" t="s">
        <v>440</v>
      </c>
      <c r="AN235">
        <v>500</v>
      </c>
      <c r="AO235" t="s">
        <v>441</v>
      </c>
      <c r="AP235">
        <v>20</v>
      </c>
      <c r="AQ235" t="s">
        <v>442</v>
      </c>
      <c r="AR235">
        <v>20</v>
      </c>
    </row>
    <row r="236" spans="1:44">
      <c r="A236">
        <v>262</v>
      </c>
      <c r="B236" t="s">
        <v>425</v>
      </c>
      <c r="C236">
        <v>2</v>
      </c>
      <c r="D236" t="s">
        <v>426</v>
      </c>
      <c r="E236">
        <v>226</v>
      </c>
      <c r="F236" t="s">
        <v>427</v>
      </c>
      <c r="G236" t="s">
        <v>428</v>
      </c>
      <c r="H236">
        <v>0</v>
      </c>
      <c r="I236" t="s">
        <v>429</v>
      </c>
      <c r="J236">
        <v>0.000857</v>
      </c>
      <c r="K236" t="s">
        <v>71</v>
      </c>
      <c r="L236" t="s">
        <v>430</v>
      </c>
      <c r="M236">
        <v>177.3075</v>
      </c>
      <c r="N236" t="s">
        <v>71</v>
      </c>
      <c r="O236" t="s">
        <v>455</v>
      </c>
      <c r="P236">
        <v>0.001034</v>
      </c>
      <c r="Q236" t="s">
        <v>71</v>
      </c>
      <c r="R236" t="s">
        <v>70</v>
      </c>
      <c r="S236">
        <v>5.529954</v>
      </c>
      <c r="T236" t="s">
        <v>71</v>
      </c>
      <c r="U236" t="s">
        <v>72</v>
      </c>
      <c r="V236">
        <v>1.183968</v>
      </c>
      <c r="W236" t="s">
        <v>71</v>
      </c>
      <c r="X236" t="s">
        <v>73</v>
      </c>
      <c r="Y236">
        <v>1.296139</v>
      </c>
      <c r="Z236" t="s">
        <v>71</v>
      </c>
      <c r="AA236" t="s">
        <v>446</v>
      </c>
      <c r="AB236">
        <v>2.216804</v>
      </c>
      <c r="AC236" t="s">
        <v>71</v>
      </c>
      <c r="AD236" t="s">
        <v>74</v>
      </c>
      <c r="AE236">
        <v>0.774028</v>
      </c>
      <c r="AF236" t="s">
        <v>71</v>
      </c>
      <c r="AG236" t="s">
        <v>437</v>
      </c>
      <c r="AH236">
        <v>200</v>
      </c>
      <c r="AI236" t="s">
        <v>438</v>
      </c>
      <c r="AJ236">
        <v>1000000</v>
      </c>
      <c r="AK236" t="s">
        <v>439</v>
      </c>
      <c r="AL236">
        <v>10</v>
      </c>
      <c r="AM236" t="s">
        <v>440</v>
      </c>
      <c r="AN236">
        <v>500</v>
      </c>
      <c r="AO236" t="s">
        <v>441</v>
      </c>
      <c r="AP236">
        <v>20</v>
      </c>
      <c r="AQ236" t="s">
        <v>442</v>
      </c>
      <c r="AR236">
        <v>20</v>
      </c>
    </row>
    <row r="237" spans="1:44">
      <c r="A237">
        <v>261</v>
      </c>
      <c r="B237" t="s">
        <v>425</v>
      </c>
      <c r="C237">
        <v>2</v>
      </c>
      <c r="D237" t="s">
        <v>426</v>
      </c>
      <c r="E237">
        <v>228</v>
      </c>
      <c r="F237" t="s">
        <v>427</v>
      </c>
      <c r="G237" t="s">
        <v>428</v>
      </c>
      <c r="H237">
        <v>1008.75</v>
      </c>
      <c r="I237" t="s">
        <v>429</v>
      </c>
      <c r="J237">
        <v>0.000749</v>
      </c>
      <c r="K237" t="s">
        <v>71</v>
      </c>
      <c r="L237" t="s">
        <v>430</v>
      </c>
      <c r="M237">
        <v>151.3191</v>
      </c>
      <c r="N237" t="s">
        <v>71</v>
      </c>
      <c r="O237" t="s">
        <v>455</v>
      </c>
      <c r="P237">
        <v>0.0009</v>
      </c>
      <c r="Q237" t="s">
        <v>71</v>
      </c>
      <c r="R237" t="s">
        <v>70</v>
      </c>
      <c r="S237">
        <v>3.226341</v>
      </c>
      <c r="T237" t="s">
        <v>71</v>
      </c>
      <c r="U237" t="s">
        <v>72</v>
      </c>
      <c r="V237">
        <v>0.139227</v>
      </c>
      <c r="W237" t="s">
        <v>71</v>
      </c>
      <c r="X237" t="s">
        <v>73</v>
      </c>
      <c r="Y237">
        <v>1.920939</v>
      </c>
      <c r="Z237" t="s">
        <v>71</v>
      </c>
      <c r="AA237" t="s">
        <v>446</v>
      </c>
      <c r="AB237">
        <v>0.399737</v>
      </c>
      <c r="AC237" t="s">
        <v>71</v>
      </c>
      <c r="AD237" t="s">
        <v>74</v>
      </c>
      <c r="AE237">
        <v>0.71372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10</v>
      </c>
      <c r="AM237" t="s">
        <v>440</v>
      </c>
      <c r="AN237">
        <v>500</v>
      </c>
      <c r="AO237" t="s">
        <v>441</v>
      </c>
      <c r="AP237">
        <v>20</v>
      </c>
      <c r="AQ237" t="s">
        <v>442</v>
      </c>
      <c r="AR237">
        <v>20</v>
      </c>
    </row>
    <row r="238" spans="1:44">
      <c r="A238">
        <v>261</v>
      </c>
      <c r="B238" t="s">
        <v>425</v>
      </c>
      <c r="C238">
        <v>0</v>
      </c>
      <c r="D238" t="s">
        <v>426</v>
      </c>
      <c r="E238">
        <v>178</v>
      </c>
      <c r="F238" t="s">
        <v>427</v>
      </c>
      <c r="G238" t="s">
        <v>428</v>
      </c>
      <c r="H238">
        <v>1008.75</v>
      </c>
      <c r="I238" t="s">
        <v>429</v>
      </c>
      <c r="J238">
        <v>0.00074</v>
      </c>
      <c r="K238" t="s">
        <v>71</v>
      </c>
      <c r="L238" t="s">
        <v>430</v>
      </c>
      <c r="M238">
        <v>49.1758</v>
      </c>
      <c r="N238" t="s">
        <v>71</v>
      </c>
      <c r="O238" t="s">
        <v>455</v>
      </c>
      <c r="P238">
        <v>0.000789</v>
      </c>
      <c r="Q238" t="s">
        <v>71</v>
      </c>
      <c r="R238" t="s">
        <v>70</v>
      </c>
      <c r="S238">
        <v>11.267717</v>
      </c>
      <c r="T238" t="s">
        <v>71</v>
      </c>
      <c r="U238" t="s">
        <v>72</v>
      </c>
      <c r="V238">
        <v>0.155658</v>
      </c>
      <c r="W238" t="s">
        <v>71</v>
      </c>
      <c r="X238" t="s">
        <v>73</v>
      </c>
      <c r="Y238">
        <v>6.010345</v>
      </c>
      <c r="Z238" t="s">
        <v>71</v>
      </c>
      <c r="AA238" t="s">
        <v>446</v>
      </c>
      <c r="AB238">
        <v>4.24665</v>
      </c>
      <c r="AC238" t="s">
        <v>71</v>
      </c>
      <c r="AD238" t="s">
        <v>74</v>
      </c>
      <c r="AE238">
        <v>0.788799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500</v>
      </c>
      <c r="AO238" t="s">
        <v>441</v>
      </c>
      <c r="AP238">
        <v>20</v>
      </c>
      <c r="AQ238" t="s">
        <v>442</v>
      </c>
      <c r="AR238">
        <v>20</v>
      </c>
    </row>
    <row r="239" spans="1:44">
      <c r="A239">
        <v>260</v>
      </c>
      <c r="B239" t="s">
        <v>425</v>
      </c>
      <c r="C239">
        <v>0</v>
      </c>
      <c r="D239" t="s">
        <v>426</v>
      </c>
      <c r="E239">
        <v>176</v>
      </c>
      <c r="F239" t="s">
        <v>427</v>
      </c>
      <c r="G239" t="s">
        <v>428</v>
      </c>
      <c r="H239">
        <v>1008.75</v>
      </c>
      <c r="I239" t="s">
        <v>429</v>
      </c>
      <c r="J239">
        <v>0.000659</v>
      </c>
      <c r="K239" t="s">
        <v>71</v>
      </c>
      <c r="L239" t="s">
        <v>430</v>
      </c>
      <c r="M239">
        <v>48.031</v>
      </c>
      <c r="N239" t="s">
        <v>71</v>
      </c>
      <c r="O239" t="s">
        <v>455</v>
      </c>
      <c r="P239">
        <v>0.000707</v>
      </c>
      <c r="Q239" t="s">
        <v>71</v>
      </c>
      <c r="R239" t="s">
        <v>70</v>
      </c>
      <c r="S239">
        <v>12.451235</v>
      </c>
      <c r="T239" t="s">
        <v>71</v>
      </c>
      <c r="U239" t="s">
        <v>72</v>
      </c>
      <c r="V239">
        <v>0.713138</v>
      </c>
      <c r="W239" t="s">
        <v>71</v>
      </c>
      <c r="X239" t="s">
        <v>73</v>
      </c>
      <c r="Y239">
        <v>6.009884</v>
      </c>
      <c r="Z239" t="s">
        <v>71</v>
      </c>
      <c r="AA239" t="s">
        <v>446</v>
      </c>
      <c r="AB239">
        <v>4.772781</v>
      </c>
      <c r="AC239" t="s">
        <v>71</v>
      </c>
      <c r="AD239" t="s">
        <v>74</v>
      </c>
      <c r="AE239">
        <v>0.88015</v>
      </c>
      <c r="AF239" t="s">
        <v>71</v>
      </c>
      <c r="AG239" t="s">
        <v>437</v>
      </c>
      <c r="AH239">
        <v>200</v>
      </c>
      <c r="AI239" t="s">
        <v>438</v>
      </c>
      <c r="AJ239">
        <v>1000000</v>
      </c>
      <c r="AK239" t="s">
        <v>439</v>
      </c>
      <c r="AL239">
        <v>10</v>
      </c>
      <c r="AM239" t="s">
        <v>440</v>
      </c>
      <c r="AN239">
        <v>500</v>
      </c>
      <c r="AO239" t="s">
        <v>441</v>
      </c>
      <c r="AP239">
        <v>20</v>
      </c>
      <c r="AQ239" t="s">
        <v>442</v>
      </c>
      <c r="AR239">
        <v>20</v>
      </c>
    </row>
    <row r="240" spans="1:44">
      <c r="A240">
        <v>259</v>
      </c>
      <c r="B240" t="s">
        <v>425</v>
      </c>
      <c r="C240">
        <v>0</v>
      </c>
      <c r="D240" t="s">
        <v>426</v>
      </c>
      <c r="E240">
        <v>176</v>
      </c>
      <c r="F240" t="s">
        <v>427</v>
      </c>
      <c r="G240" t="s">
        <v>428</v>
      </c>
      <c r="H240">
        <v>5.63</v>
      </c>
      <c r="I240" t="s">
        <v>429</v>
      </c>
      <c r="J240">
        <v>0.000971</v>
      </c>
      <c r="K240" t="s">
        <v>71</v>
      </c>
      <c r="L240" t="s">
        <v>430</v>
      </c>
      <c r="M240">
        <v>72.5792</v>
      </c>
      <c r="N240" t="s">
        <v>71</v>
      </c>
      <c r="O240" t="s">
        <v>455</v>
      </c>
      <c r="P240">
        <v>0.001043</v>
      </c>
      <c r="Q240" t="s">
        <v>71</v>
      </c>
      <c r="R240" t="s">
        <v>70</v>
      </c>
      <c r="S240">
        <v>23.842836</v>
      </c>
      <c r="T240" t="s">
        <v>71</v>
      </c>
      <c r="U240" t="s">
        <v>72</v>
      </c>
      <c r="V240">
        <v>1.018982</v>
      </c>
      <c r="W240" t="s">
        <v>71</v>
      </c>
      <c r="X240" t="s">
        <v>73</v>
      </c>
      <c r="Y240">
        <v>13.681585</v>
      </c>
      <c r="Z240" t="s">
        <v>71</v>
      </c>
      <c r="AA240" t="s">
        <v>446</v>
      </c>
      <c r="AB240">
        <v>7.735171</v>
      </c>
      <c r="AC240" t="s">
        <v>71</v>
      </c>
      <c r="AD240" t="s">
        <v>74</v>
      </c>
      <c r="AE240">
        <v>1.278189</v>
      </c>
      <c r="AF240" t="s">
        <v>71</v>
      </c>
      <c r="AG240" t="s">
        <v>437</v>
      </c>
      <c r="AH240">
        <v>200</v>
      </c>
      <c r="AI240" t="s">
        <v>438</v>
      </c>
      <c r="AJ240">
        <v>1000000</v>
      </c>
      <c r="AK240" t="s">
        <v>439</v>
      </c>
      <c r="AL240">
        <v>10</v>
      </c>
      <c r="AM240" t="s">
        <v>440</v>
      </c>
      <c r="AN240">
        <v>500</v>
      </c>
      <c r="AO240" t="s">
        <v>441</v>
      </c>
      <c r="AP240">
        <v>20</v>
      </c>
      <c r="AQ240" t="s">
        <v>442</v>
      </c>
      <c r="AR240">
        <v>20</v>
      </c>
    </row>
    <row r="241" spans="1:44">
      <c r="A241">
        <v>258</v>
      </c>
      <c r="B241" t="s">
        <v>425</v>
      </c>
      <c r="C241">
        <v>0</v>
      </c>
      <c r="D241" t="s">
        <v>426</v>
      </c>
      <c r="E241">
        <v>178</v>
      </c>
      <c r="F241" t="s">
        <v>427</v>
      </c>
      <c r="G241" t="s">
        <v>428</v>
      </c>
      <c r="H241">
        <v>5.63</v>
      </c>
      <c r="I241" t="s">
        <v>429</v>
      </c>
      <c r="J241">
        <v>0.002203</v>
      </c>
      <c r="K241" t="s">
        <v>71</v>
      </c>
      <c r="L241" t="s">
        <v>430</v>
      </c>
      <c r="M241">
        <v>110.75</v>
      </c>
      <c r="N241" t="s">
        <v>71</v>
      </c>
      <c r="O241" t="s">
        <v>455</v>
      </c>
      <c r="P241">
        <v>0.002314</v>
      </c>
      <c r="Q241" t="s">
        <v>71</v>
      </c>
      <c r="R241" t="s">
        <v>70</v>
      </c>
      <c r="S241">
        <v>30.588099</v>
      </c>
      <c r="T241" t="s">
        <v>71</v>
      </c>
      <c r="U241" t="s">
        <v>72</v>
      </c>
      <c r="V241">
        <v>0.307029</v>
      </c>
      <c r="W241" t="s">
        <v>71</v>
      </c>
      <c r="X241" t="s">
        <v>73</v>
      </c>
      <c r="Y241">
        <v>19.678194</v>
      </c>
      <c r="Z241" t="s">
        <v>71</v>
      </c>
      <c r="AA241" t="s">
        <v>446</v>
      </c>
      <c r="AB241">
        <v>8.905911</v>
      </c>
      <c r="AC241" t="s">
        <v>71</v>
      </c>
      <c r="AD241" t="s">
        <v>74</v>
      </c>
      <c r="AE241">
        <v>1.539724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10</v>
      </c>
      <c r="AM241" t="s">
        <v>440</v>
      </c>
      <c r="AN241">
        <v>500</v>
      </c>
      <c r="AO241" t="s">
        <v>441</v>
      </c>
      <c r="AP241">
        <v>20</v>
      </c>
      <c r="AQ241" t="s">
        <v>442</v>
      </c>
      <c r="AR241">
        <v>20</v>
      </c>
    </row>
    <row r="242" spans="1:44">
      <c r="A242">
        <v>257</v>
      </c>
      <c r="B242" t="s">
        <v>425</v>
      </c>
      <c r="C242">
        <v>0</v>
      </c>
      <c r="D242" t="s">
        <v>426</v>
      </c>
      <c r="E242">
        <v>178</v>
      </c>
      <c r="F242" t="s">
        <v>427</v>
      </c>
      <c r="G242" t="s">
        <v>428</v>
      </c>
      <c r="H242">
        <v>5.63</v>
      </c>
      <c r="I242" t="s">
        <v>429</v>
      </c>
      <c r="J242">
        <v>0.001485</v>
      </c>
      <c r="K242" t="s">
        <v>71</v>
      </c>
      <c r="L242" t="s">
        <v>430</v>
      </c>
      <c r="M242">
        <v>115.4506</v>
      </c>
      <c r="N242" t="s">
        <v>71</v>
      </c>
      <c r="O242" t="s">
        <v>455</v>
      </c>
      <c r="P242">
        <v>0.0016</v>
      </c>
      <c r="Q242" t="s">
        <v>71</v>
      </c>
      <c r="R242" t="s">
        <v>70</v>
      </c>
      <c r="S242">
        <v>24.475699</v>
      </c>
      <c r="T242" t="s">
        <v>71</v>
      </c>
      <c r="U242" t="s">
        <v>72</v>
      </c>
      <c r="V242">
        <v>0.258847</v>
      </c>
      <c r="W242" t="s">
        <v>71</v>
      </c>
      <c r="X242" t="s">
        <v>73</v>
      </c>
      <c r="Y242">
        <v>15.310272</v>
      </c>
      <c r="Z242" t="s">
        <v>71</v>
      </c>
      <c r="AA242" t="s">
        <v>446</v>
      </c>
      <c r="AB242">
        <v>7.487698</v>
      </c>
      <c r="AC242" t="s">
        <v>71</v>
      </c>
      <c r="AD242" t="s">
        <v>74</v>
      </c>
      <c r="AE242">
        <v>1.289258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10</v>
      </c>
      <c r="AM242" t="s">
        <v>440</v>
      </c>
      <c r="AN242">
        <v>500</v>
      </c>
      <c r="AO242" t="s">
        <v>441</v>
      </c>
      <c r="AP242">
        <v>20</v>
      </c>
      <c r="AQ242" t="s">
        <v>442</v>
      </c>
      <c r="AR242">
        <v>20</v>
      </c>
    </row>
    <row r="243" spans="1:44">
      <c r="A243">
        <v>257</v>
      </c>
      <c r="B243" t="s">
        <v>425</v>
      </c>
      <c r="C243">
        <v>0</v>
      </c>
      <c r="D243" t="s">
        <v>426</v>
      </c>
      <c r="E243">
        <v>3</v>
      </c>
      <c r="F243" t="s">
        <v>427</v>
      </c>
      <c r="G243" t="s">
        <v>428</v>
      </c>
      <c r="H243">
        <v>0.062</v>
      </c>
      <c r="I243" t="s">
        <v>429</v>
      </c>
      <c r="J243">
        <v>0.018115</v>
      </c>
      <c r="K243" t="s">
        <v>71</v>
      </c>
      <c r="L243" t="s">
        <v>430</v>
      </c>
      <c r="M243">
        <v>39.7461</v>
      </c>
      <c r="N243" t="s">
        <v>71</v>
      </c>
      <c r="O243" t="s">
        <v>455</v>
      </c>
      <c r="P243">
        <v>0.022089</v>
      </c>
      <c r="Q243" t="s">
        <v>71</v>
      </c>
      <c r="R243" t="s">
        <v>70</v>
      </c>
      <c r="S243">
        <v>5.794536</v>
      </c>
      <c r="T243" t="s">
        <v>71</v>
      </c>
      <c r="U243" t="s">
        <v>72</v>
      </c>
      <c r="V243">
        <v>0.068045</v>
      </c>
      <c r="W243" t="s">
        <v>71</v>
      </c>
      <c r="X243" t="s">
        <v>73</v>
      </c>
      <c r="Y243">
        <v>4.864651</v>
      </c>
      <c r="Z243" t="s">
        <v>71</v>
      </c>
      <c r="AA243" t="s">
        <v>446</v>
      </c>
      <c r="AB243">
        <v>0.248408</v>
      </c>
      <c r="AC243" t="s">
        <v>71</v>
      </c>
      <c r="AD243" t="s">
        <v>74</v>
      </c>
      <c r="AE243">
        <v>0.469028</v>
      </c>
      <c r="AF243" t="s">
        <v>71</v>
      </c>
      <c r="AG243" t="s">
        <v>437</v>
      </c>
      <c r="AH243">
        <v>1000</v>
      </c>
      <c r="AI243" t="s">
        <v>438</v>
      </c>
      <c r="AJ243">
        <v>10000</v>
      </c>
      <c r="AK243" t="s">
        <v>439</v>
      </c>
      <c r="AL243">
        <v>10</v>
      </c>
      <c r="AM243" t="s">
        <v>440</v>
      </c>
      <c r="AN243">
        <v>500</v>
      </c>
      <c r="AO243" t="s">
        <v>441</v>
      </c>
      <c r="AP243">
        <v>20</v>
      </c>
      <c r="AQ243" t="s">
        <v>442</v>
      </c>
      <c r="AR243">
        <v>20</v>
      </c>
    </row>
    <row r="244" spans="1:44">
      <c r="A244">
        <v>257</v>
      </c>
      <c r="B244" t="s">
        <v>425</v>
      </c>
      <c r="C244">
        <v>2</v>
      </c>
      <c r="D244" t="s">
        <v>426</v>
      </c>
      <c r="E244">
        <v>2</v>
      </c>
      <c r="F244" t="s">
        <v>427</v>
      </c>
      <c r="G244" t="s">
        <v>428</v>
      </c>
      <c r="H244">
        <v>0.0597</v>
      </c>
      <c r="I244" t="s">
        <v>429</v>
      </c>
      <c r="J244">
        <v>0.007154</v>
      </c>
      <c r="K244" t="s">
        <v>71</v>
      </c>
      <c r="L244" t="s">
        <v>430</v>
      </c>
      <c r="M244">
        <v>49.7727</v>
      </c>
      <c r="N244" t="s">
        <v>71</v>
      </c>
      <c r="O244" t="s">
        <v>455</v>
      </c>
      <c r="P244">
        <v>0.012131</v>
      </c>
      <c r="Q244" t="s">
        <v>71</v>
      </c>
      <c r="R244" t="s">
        <v>70</v>
      </c>
      <c r="S244">
        <v>1.565169</v>
      </c>
      <c r="T244" t="s">
        <v>71</v>
      </c>
      <c r="U244" t="s">
        <v>72</v>
      </c>
      <c r="V244">
        <v>0.190945</v>
      </c>
      <c r="W244" t="s">
        <v>71</v>
      </c>
      <c r="X244" t="s">
        <v>73</v>
      </c>
      <c r="Y244">
        <v>0.782881</v>
      </c>
      <c r="Z244" t="s">
        <v>71</v>
      </c>
      <c r="AA244" t="s">
        <v>446</v>
      </c>
      <c r="AB244">
        <v>0.062786</v>
      </c>
      <c r="AC244" t="s">
        <v>71</v>
      </c>
      <c r="AD244" t="s">
        <v>74</v>
      </c>
      <c r="AE244">
        <v>0.433357</v>
      </c>
      <c r="AF244" t="s">
        <v>71</v>
      </c>
      <c r="AG244" t="s">
        <v>437</v>
      </c>
      <c r="AH244">
        <v>100</v>
      </c>
      <c r="AI244" t="s">
        <v>438</v>
      </c>
      <c r="AJ244">
        <v>10000</v>
      </c>
      <c r="AK244" t="s">
        <v>439</v>
      </c>
      <c r="AL244">
        <v>10</v>
      </c>
      <c r="AM244" t="s">
        <v>440</v>
      </c>
      <c r="AN244">
        <v>10000</v>
      </c>
      <c r="AO244" t="s">
        <v>441</v>
      </c>
      <c r="AP244">
        <v>20</v>
      </c>
      <c r="AQ244" t="s">
        <v>442</v>
      </c>
      <c r="AR244">
        <v>20</v>
      </c>
    </row>
    <row r="245" spans="1:44">
      <c r="A245">
        <v>257</v>
      </c>
      <c r="B245" t="s">
        <v>425</v>
      </c>
      <c r="C245">
        <v>2</v>
      </c>
      <c r="D245" t="s">
        <v>426</v>
      </c>
      <c r="E245">
        <v>2</v>
      </c>
      <c r="F245" t="s">
        <v>427</v>
      </c>
      <c r="G245" t="s">
        <v>428</v>
      </c>
      <c r="H245">
        <v>0.062</v>
      </c>
      <c r="I245" t="s">
        <v>429</v>
      </c>
      <c r="J245">
        <v>0.005264</v>
      </c>
      <c r="K245" t="s">
        <v>71</v>
      </c>
      <c r="L245" t="s">
        <v>430</v>
      </c>
      <c r="M245">
        <v>29516.5006</v>
      </c>
      <c r="N245" t="s">
        <v>71</v>
      </c>
      <c r="O245" t="s">
        <v>455</v>
      </c>
      <c r="P245">
        <v>2.956914</v>
      </c>
      <c r="Q245" t="s">
        <v>71</v>
      </c>
      <c r="R245" t="s">
        <v>70</v>
      </c>
      <c r="S245">
        <v>8.49898</v>
      </c>
      <c r="T245" t="s">
        <v>71</v>
      </c>
      <c r="U245" t="s">
        <v>72</v>
      </c>
      <c r="V245">
        <v>0.178257</v>
      </c>
      <c r="W245" t="s">
        <v>71</v>
      </c>
      <c r="X245" t="s">
        <v>73</v>
      </c>
      <c r="Y245">
        <v>0.714185</v>
      </c>
      <c r="Z245" t="s">
        <v>71</v>
      </c>
      <c r="AA245" t="s">
        <v>446</v>
      </c>
      <c r="AB245">
        <v>0.064721</v>
      </c>
      <c r="AC245" t="s">
        <v>71</v>
      </c>
      <c r="AD245" t="s">
        <v>74</v>
      </c>
      <c r="AE245">
        <v>0.388609</v>
      </c>
      <c r="AF245" t="s">
        <v>71</v>
      </c>
      <c r="AG245" t="s">
        <v>437</v>
      </c>
      <c r="AH245">
        <v>100</v>
      </c>
      <c r="AI245" t="s">
        <v>438</v>
      </c>
      <c r="AJ245">
        <v>10000</v>
      </c>
      <c r="AK245" t="s">
        <v>439</v>
      </c>
      <c r="AL245">
        <v>10</v>
      </c>
      <c r="AM245" t="s">
        <v>440</v>
      </c>
      <c r="AN245">
        <v>500</v>
      </c>
      <c r="AO245" t="s">
        <v>441</v>
      </c>
      <c r="AP245">
        <v>20</v>
      </c>
      <c r="AQ245" t="s">
        <v>442</v>
      </c>
      <c r="AR245">
        <v>20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425</v>
      </c>
      <c r="C1">
        <v>0</v>
      </c>
      <c r="D1" t="s">
        <v>426</v>
      </c>
      <c r="E1">
        <v>168</v>
      </c>
      <c r="F1" t="s">
        <v>427</v>
      </c>
      <c r="G1" t="s">
        <v>428</v>
      </c>
      <c r="H1">
        <v>6.02</v>
      </c>
      <c r="I1" t="s">
        <v>429</v>
      </c>
      <c r="J1">
        <v>0.000258</v>
      </c>
      <c r="K1" t="s">
        <v>71</v>
      </c>
      <c r="L1" t="s">
        <v>430</v>
      </c>
      <c r="M1">
        <v>16.321999</v>
      </c>
      <c r="N1" t="s">
        <v>71</v>
      </c>
      <c r="O1" t="s">
        <v>431</v>
      </c>
      <c r="P1">
        <v>0.000274</v>
      </c>
      <c r="Q1" t="s">
        <v>71</v>
      </c>
      <c r="R1" t="s">
        <v>70</v>
      </c>
      <c r="S1">
        <v>4.793284</v>
      </c>
      <c r="T1" t="s">
        <v>71</v>
      </c>
      <c r="U1" t="s">
        <v>72</v>
      </c>
      <c r="V1">
        <v>0</v>
      </c>
      <c r="W1" t="s">
        <v>71</v>
      </c>
      <c r="X1" t="s">
        <v>73</v>
      </c>
      <c r="Y1">
        <v>0</v>
      </c>
      <c r="Z1" t="s">
        <v>71</v>
      </c>
      <c r="AA1" t="s">
        <v>446</v>
      </c>
      <c r="AB1">
        <v>0</v>
      </c>
      <c r="AC1" t="s">
        <v>71</v>
      </c>
      <c r="AD1" t="s">
        <v>74</v>
      </c>
      <c r="AE1">
        <v>0</v>
      </c>
      <c r="AF1" t="s">
        <v>71</v>
      </c>
      <c r="AG1" t="s">
        <v>1242</v>
      </c>
      <c r="AH1" t="s">
        <v>437</v>
      </c>
      <c r="AI1">
        <v>1000</v>
      </c>
      <c r="AJ1" t="s">
        <v>438</v>
      </c>
      <c r="AK1">
        <v>1000000</v>
      </c>
      <c r="AL1" t="s">
        <v>439</v>
      </c>
      <c r="AM1">
        <v>10</v>
      </c>
      <c r="AN1" t="s">
        <v>440</v>
      </c>
      <c r="AO1">
        <v>500</v>
      </c>
      <c r="AP1" t="s">
        <v>441</v>
      </c>
      <c r="AQ1">
        <v>20</v>
      </c>
      <c r="AR1" t="s">
        <v>442</v>
      </c>
      <c r="AS1">
        <v>20</v>
      </c>
    </row>
    <row r="2" spans="1:45">
      <c r="A2">
        <v>569</v>
      </c>
      <c r="B2" t="s">
        <v>425</v>
      </c>
      <c r="C2">
        <v>0</v>
      </c>
      <c r="D2" t="s">
        <v>426</v>
      </c>
      <c r="E2">
        <v>100</v>
      </c>
      <c r="F2" t="s">
        <v>427</v>
      </c>
      <c r="G2" t="s">
        <v>428</v>
      </c>
      <c r="H2">
        <v>19661.844</v>
      </c>
      <c r="I2" t="s">
        <v>429</v>
      </c>
      <c r="J2">
        <v>0.000189</v>
      </c>
      <c r="K2" t="s">
        <v>71</v>
      </c>
      <c r="L2" t="s">
        <v>430</v>
      </c>
      <c r="M2">
        <v>14.78644</v>
      </c>
      <c r="N2" t="s">
        <v>71</v>
      </c>
      <c r="O2" t="s">
        <v>431</v>
      </c>
      <c r="P2">
        <v>0.000204</v>
      </c>
      <c r="Q2" t="s">
        <v>71</v>
      </c>
      <c r="R2" t="s">
        <v>70</v>
      </c>
      <c r="S2">
        <v>4.19838</v>
      </c>
      <c r="T2" t="s">
        <v>71</v>
      </c>
      <c r="U2" t="s">
        <v>72</v>
      </c>
      <c r="V2">
        <v>0</v>
      </c>
      <c r="W2" t="s">
        <v>71</v>
      </c>
      <c r="X2" t="s">
        <v>73</v>
      </c>
      <c r="Y2">
        <v>0</v>
      </c>
      <c r="Z2" t="s">
        <v>71</v>
      </c>
      <c r="AA2" t="s">
        <v>446</v>
      </c>
      <c r="AB2">
        <v>0</v>
      </c>
      <c r="AC2" t="s">
        <v>71</v>
      </c>
      <c r="AD2" t="s">
        <v>74</v>
      </c>
      <c r="AE2">
        <v>0</v>
      </c>
      <c r="AF2" t="s">
        <v>71</v>
      </c>
      <c r="AG2" t="s">
        <v>1242</v>
      </c>
      <c r="AH2" t="s">
        <v>437</v>
      </c>
      <c r="AI2">
        <v>1000</v>
      </c>
      <c r="AJ2" t="s">
        <v>438</v>
      </c>
      <c r="AK2">
        <v>1000000</v>
      </c>
      <c r="AL2" t="s">
        <v>439</v>
      </c>
      <c r="AM2">
        <v>10</v>
      </c>
      <c r="AN2" t="s">
        <v>440</v>
      </c>
      <c r="AO2">
        <v>500</v>
      </c>
      <c r="AP2" t="s">
        <v>441</v>
      </c>
      <c r="AQ2">
        <v>20</v>
      </c>
      <c r="AR2" t="s">
        <v>442</v>
      </c>
      <c r="AS2">
        <v>20</v>
      </c>
    </row>
    <row r="3" spans="1:45">
      <c r="A3">
        <v>567</v>
      </c>
      <c r="B3" t="s">
        <v>425</v>
      </c>
      <c r="C3">
        <v>0</v>
      </c>
      <c r="D3" t="s">
        <v>426</v>
      </c>
      <c r="E3">
        <v>256</v>
      </c>
      <c r="F3" t="s">
        <v>427</v>
      </c>
      <c r="G3" t="s">
        <v>428</v>
      </c>
      <c r="H3">
        <v>27348.321</v>
      </c>
      <c r="I3" t="s">
        <v>429</v>
      </c>
      <c r="J3">
        <v>0.000419</v>
      </c>
      <c r="K3" t="s">
        <v>71</v>
      </c>
      <c r="L3" t="s">
        <v>430</v>
      </c>
      <c r="M3">
        <v>56.30262</v>
      </c>
      <c r="N3" t="s">
        <v>71</v>
      </c>
      <c r="O3" t="s">
        <v>431</v>
      </c>
      <c r="P3">
        <v>0.000475</v>
      </c>
      <c r="Q3" t="s">
        <v>71</v>
      </c>
      <c r="R3" t="s">
        <v>70</v>
      </c>
      <c r="S3">
        <v>11.266989</v>
      </c>
      <c r="T3" t="s">
        <v>71</v>
      </c>
      <c r="U3" t="s">
        <v>72</v>
      </c>
      <c r="V3">
        <v>0</v>
      </c>
      <c r="W3" t="s">
        <v>71</v>
      </c>
      <c r="X3" t="s">
        <v>73</v>
      </c>
      <c r="Y3">
        <v>0</v>
      </c>
      <c r="Z3" t="s">
        <v>71</v>
      </c>
      <c r="AA3" t="s">
        <v>446</v>
      </c>
      <c r="AB3">
        <v>0</v>
      </c>
      <c r="AC3" t="s">
        <v>71</v>
      </c>
      <c r="AD3" t="s">
        <v>74</v>
      </c>
      <c r="AE3">
        <v>0</v>
      </c>
      <c r="AF3" t="s">
        <v>71</v>
      </c>
      <c r="AG3" t="s">
        <v>1242</v>
      </c>
      <c r="AH3" t="s">
        <v>437</v>
      </c>
      <c r="AI3">
        <v>1000</v>
      </c>
      <c r="AJ3" t="s">
        <v>438</v>
      </c>
      <c r="AK3">
        <v>1000000</v>
      </c>
      <c r="AL3" t="s">
        <v>439</v>
      </c>
      <c r="AM3">
        <v>20</v>
      </c>
      <c r="AN3" t="s">
        <v>440</v>
      </c>
      <c r="AO3">
        <v>10000</v>
      </c>
      <c r="AP3" t="s">
        <v>441</v>
      </c>
      <c r="AQ3">
        <v>80</v>
      </c>
      <c r="AR3" t="s">
        <v>442</v>
      </c>
      <c r="AS3">
        <v>100</v>
      </c>
    </row>
    <row r="4" spans="1:45">
      <c r="A4">
        <v>566</v>
      </c>
      <c r="B4" t="s">
        <v>425</v>
      </c>
      <c r="C4">
        <v>0</v>
      </c>
      <c r="D4" t="s">
        <v>426</v>
      </c>
      <c r="E4">
        <v>256</v>
      </c>
      <c r="F4" t="s">
        <v>427</v>
      </c>
      <c r="G4" t="s">
        <v>428</v>
      </c>
      <c r="H4">
        <v>26913.654</v>
      </c>
      <c r="I4" t="s">
        <v>429</v>
      </c>
      <c r="J4">
        <v>0.000427</v>
      </c>
      <c r="K4" t="s">
        <v>71</v>
      </c>
      <c r="L4" t="s">
        <v>430</v>
      </c>
      <c r="M4">
        <v>57.175179</v>
      </c>
      <c r="N4" t="s">
        <v>71</v>
      </c>
      <c r="O4" t="s">
        <v>431</v>
      </c>
      <c r="P4">
        <v>0.000484</v>
      </c>
      <c r="Q4" t="s">
        <v>71</v>
      </c>
      <c r="R4" t="s">
        <v>70</v>
      </c>
      <c r="S4">
        <v>11.618418</v>
      </c>
      <c r="T4" t="s">
        <v>71</v>
      </c>
      <c r="U4" t="s">
        <v>72</v>
      </c>
      <c r="V4">
        <v>0</v>
      </c>
      <c r="W4" t="s">
        <v>71</v>
      </c>
      <c r="X4" t="s">
        <v>73</v>
      </c>
      <c r="Y4">
        <v>0</v>
      </c>
      <c r="Z4" t="s">
        <v>71</v>
      </c>
      <c r="AA4" t="s">
        <v>446</v>
      </c>
      <c r="AB4">
        <v>0</v>
      </c>
      <c r="AC4" t="s">
        <v>71</v>
      </c>
      <c r="AD4" t="s">
        <v>74</v>
      </c>
      <c r="AE4">
        <v>0</v>
      </c>
      <c r="AF4" t="s">
        <v>71</v>
      </c>
      <c r="AG4" t="s">
        <v>1242</v>
      </c>
      <c r="AH4" t="s">
        <v>437</v>
      </c>
      <c r="AI4">
        <v>1000</v>
      </c>
      <c r="AJ4" t="s">
        <v>438</v>
      </c>
      <c r="AK4">
        <v>1000000</v>
      </c>
      <c r="AL4" t="s">
        <v>439</v>
      </c>
      <c r="AM4">
        <v>20</v>
      </c>
      <c r="AN4" t="s">
        <v>440</v>
      </c>
      <c r="AO4">
        <v>500</v>
      </c>
      <c r="AP4" t="s">
        <v>441</v>
      </c>
      <c r="AQ4">
        <v>80</v>
      </c>
      <c r="AR4" t="s">
        <v>442</v>
      </c>
      <c r="AS4">
        <v>100</v>
      </c>
    </row>
    <row r="5" spans="1:45">
      <c r="A5">
        <v>565</v>
      </c>
      <c r="B5" t="s">
        <v>425</v>
      </c>
      <c r="C5">
        <v>0</v>
      </c>
      <c r="D5" t="s">
        <v>426</v>
      </c>
      <c r="E5">
        <v>92</v>
      </c>
      <c r="F5" t="s">
        <v>427</v>
      </c>
      <c r="G5" t="s">
        <v>428</v>
      </c>
      <c r="H5">
        <v>162530.226</v>
      </c>
      <c r="I5" t="s">
        <v>429</v>
      </c>
      <c r="J5">
        <v>0.000162</v>
      </c>
      <c r="K5" t="s">
        <v>71</v>
      </c>
      <c r="L5" t="s">
        <v>430</v>
      </c>
      <c r="M5">
        <v>11.564712</v>
      </c>
      <c r="N5" t="s">
        <v>71</v>
      </c>
      <c r="O5" t="s">
        <v>431</v>
      </c>
      <c r="P5">
        <v>0.000174</v>
      </c>
      <c r="Q5" t="s">
        <v>71</v>
      </c>
      <c r="R5" t="s">
        <v>70</v>
      </c>
      <c r="S5">
        <v>2.817476</v>
      </c>
      <c r="T5" t="s">
        <v>71</v>
      </c>
      <c r="U5" t="s">
        <v>72</v>
      </c>
      <c r="V5">
        <v>0</v>
      </c>
      <c r="W5" t="s">
        <v>71</v>
      </c>
      <c r="X5" t="s">
        <v>73</v>
      </c>
      <c r="Y5">
        <v>0</v>
      </c>
      <c r="Z5" t="s">
        <v>71</v>
      </c>
      <c r="AA5" t="s">
        <v>446</v>
      </c>
      <c r="AB5">
        <v>0</v>
      </c>
      <c r="AC5" t="s">
        <v>71</v>
      </c>
      <c r="AD5" t="s">
        <v>74</v>
      </c>
      <c r="AE5">
        <v>0</v>
      </c>
      <c r="AF5" t="s">
        <v>71</v>
      </c>
      <c r="AG5" t="s">
        <v>1242</v>
      </c>
      <c r="AH5" t="s">
        <v>437</v>
      </c>
      <c r="AI5">
        <v>1000</v>
      </c>
      <c r="AJ5" t="s">
        <v>438</v>
      </c>
      <c r="AK5">
        <v>1000000</v>
      </c>
      <c r="AL5" t="s">
        <v>439</v>
      </c>
      <c r="AM5">
        <v>5</v>
      </c>
      <c r="AN5" t="s">
        <v>440</v>
      </c>
      <c r="AO5">
        <v>500</v>
      </c>
      <c r="AP5" t="s">
        <v>441</v>
      </c>
      <c r="AQ5">
        <v>20</v>
      </c>
      <c r="AR5" t="s">
        <v>442</v>
      </c>
      <c r="AS5">
        <v>20</v>
      </c>
    </row>
    <row r="6" spans="1:45">
      <c r="A6">
        <v>565</v>
      </c>
      <c r="B6" t="s">
        <v>425</v>
      </c>
      <c r="C6">
        <v>0</v>
      </c>
      <c r="D6" t="s">
        <v>426</v>
      </c>
      <c r="E6">
        <v>168</v>
      </c>
      <c r="F6" t="s">
        <v>427</v>
      </c>
      <c r="G6" t="s">
        <v>428</v>
      </c>
      <c r="H6">
        <v>28443.068</v>
      </c>
      <c r="I6" t="s">
        <v>429</v>
      </c>
      <c r="J6">
        <v>0.000218</v>
      </c>
      <c r="K6" t="s">
        <v>71</v>
      </c>
      <c r="L6" t="s">
        <v>430</v>
      </c>
      <c r="M6">
        <v>9.642711</v>
      </c>
      <c r="N6" t="s">
        <v>71</v>
      </c>
      <c r="O6" t="s">
        <v>431</v>
      </c>
      <c r="P6">
        <v>0.000228</v>
      </c>
      <c r="Q6" t="s">
        <v>71</v>
      </c>
      <c r="R6" t="s">
        <v>70</v>
      </c>
      <c r="S6">
        <v>3.186676</v>
      </c>
      <c r="T6" t="s">
        <v>71</v>
      </c>
      <c r="U6" t="s">
        <v>72</v>
      </c>
      <c r="V6">
        <v>0</v>
      </c>
      <c r="W6" t="s">
        <v>71</v>
      </c>
      <c r="X6" t="s">
        <v>73</v>
      </c>
      <c r="Y6">
        <v>0</v>
      </c>
      <c r="Z6" t="s">
        <v>71</v>
      </c>
      <c r="AA6" t="s">
        <v>446</v>
      </c>
      <c r="AB6">
        <v>0</v>
      </c>
      <c r="AC6" t="s">
        <v>71</v>
      </c>
      <c r="AD6" t="s">
        <v>74</v>
      </c>
      <c r="AE6">
        <v>0</v>
      </c>
      <c r="AF6" t="s">
        <v>71</v>
      </c>
      <c r="AG6" t="s">
        <v>1242</v>
      </c>
      <c r="AH6" t="s">
        <v>437</v>
      </c>
      <c r="AI6">
        <v>1000</v>
      </c>
      <c r="AJ6" t="s">
        <v>438</v>
      </c>
      <c r="AK6">
        <v>1000000</v>
      </c>
      <c r="AL6" t="s">
        <v>439</v>
      </c>
      <c r="AM6">
        <v>10</v>
      </c>
      <c r="AN6" t="s">
        <v>440</v>
      </c>
      <c r="AO6">
        <v>500</v>
      </c>
      <c r="AP6" t="s">
        <v>441</v>
      </c>
      <c r="AQ6">
        <v>20</v>
      </c>
      <c r="AR6" t="s">
        <v>442</v>
      </c>
      <c r="AS6">
        <v>20</v>
      </c>
    </row>
    <row r="7" spans="1:45">
      <c r="A7">
        <v>564</v>
      </c>
      <c r="B7" t="s">
        <v>425</v>
      </c>
      <c r="C7">
        <v>0</v>
      </c>
      <c r="D7" t="s">
        <v>426</v>
      </c>
      <c r="E7">
        <v>102</v>
      </c>
      <c r="F7" t="s">
        <v>427</v>
      </c>
      <c r="G7" t="s">
        <v>428</v>
      </c>
      <c r="H7">
        <v>162506.01</v>
      </c>
      <c r="I7" t="s">
        <v>429</v>
      </c>
      <c r="J7">
        <v>0.000177</v>
      </c>
      <c r="K7" t="s">
        <v>71</v>
      </c>
      <c r="L7" t="s">
        <v>430</v>
      </c>
      <c r="M7">
        <v>14.203104</v>
      </c>
      <c r="N7" t="s">
        <v>71</v>
      </c>
      <c r="O7" t="s">
        <v>431</v>
      </c>
      <c r="P7">
        <v>0.000192</v>
      </c>
      <c r="Q7" t="s">
        <v>71</v>
      </c>
      <c r="R7" t="s">
        <v>70</v>
      </c>
      <c r="S7">
        <v>3.000724</v>
      </c>
      <c r="T7" t="s">
        <v>71</v>
      </c>
      <c r="U7" t="s">
        <v>72</v>
      </c>
      <c r="V7">
        <v>0</v>
      </c>
      <c r="W7" t="s">
        <v>71</v>
      </c>
      <c r="X7" t="s">
        <v>73</v>
      </c>
      <c r="Y7">
        <v>0</v>
      </c>
      <c r="Z7" t="s">
        <v>71</v>
      </c>
      <c r="AA7" t="s">
        <v>446</v>
      </c>
      <c r="AB7">
        <v>0</v>
      </c>
      <c r="AC7" t="s">
        <v>71</v>
      </c>
      <c r="AD7" t="s">
        <v>74</v>
      </c>
      <c r="AE7">
        <v>0</v>
      </c>
      <c r="AF7" t="s">
        <v>71</v>
      </c>
      <c r="AG7" t="s">
        <v>1242</v>
      </c>
      <c r="AH7" t="s">
        <v>437</v>
      </c>
      <c r="AI7">
        <v>1000</v>
      </c>
      <c r="AJ7" t="s">
        <v>438</v>
      </c>
      <c r="AK7">
        <v>1000000</v>
      </c>
      <c r="AL7" t="s">
        <v>439</v>
      </c>
      <c r="AM7">
        <v>5</v>
      </c>
      <c r="AN7" t="s">
        <v>440</v>
      </c>
      <c r="AO7">
        <v>500</v>
      </c>
      <c r="AP7" t="s">
        <v>441</v>
      </c>
      <c r="AQ7">
        <v>30</v>
      </c>
      <c r="AR7" t="s">
        <v>442</v>
      </c>
      <c r="AS7">
        <v>30</v>
      </c>
    </row>
    <row r="8" spans="1:45">
      <c r="A8">
        <v>563</v>
      </c>
      <c r="B8" t="s">
        <v>425</v>
      </c>
      <c r="C8">
        <v>0</v>
      </c>
      <c r="D8" t="s">
        <v>426</v>
      </c>
      <c r="E8">
        <v>178</v>
      </c>
      <c r="F8" t="s">
        <v>427</v>
      </c>
      <c r="G8" t="s">
        <v>428</v>
      </c>
      <c r="H8">
        <v>30442.374</v>
      </c>
      <c r="I8" t="s">
        <v>429</v>
      </c>
      <c r="J8">
        <v>0.00027</v>
      </c>
      <c r="K8" t="s">
        <v>71</v>
      </c>
      <c r="L8" t="s">
        <v>430</v>
      </c>
      <c r="M8">
        <v>14.364264</v>
      </c>
      <c r="N8" t="s">
        <v>71</v>
      </c>
      <c r="O8" t="s">
        <v>431</v>
      </c>
      <c r="P8">
        <v>0.000285</v>
      </c>
      <c r="Q8" t="s">
        <v>71</v>
      </c>
      <c r="R8" t="s">
        <v>70</v>
      </c>
      <c r="S8">
        <v>3.492791</v>
      </c>
      <c r="T8" t="s">
        <v>71</v>
      </c>
      <c r="U8" t="s">
        <v>72</v>
      </c>
      <c r="V8">
        <v>0</v>
      </c>
      <c r="W8" t="s">
        <v>71</v>
      </c>
      <c r="X8" t="s">
        <v>73</v>
      </c>
      <c r="Y8">
        <v>0</v>
      </c>
      <c r="Z8" t="s">
        <v>71</v>
      </c>
      <c r="AA8" t="s">
        <v>446</v>
      </c>
      <c r="AB8">
        <v>0</v>
      </c>
      <c r="AC8" t="s">
        <v>71</v>
      </c>
      <c r="AD8" t="s">
        <v>74</v>
      </c>
      <c r="AE8">
        <v>0</v>
      </c>
      <c r="AF8" t="s">
        <v>71</v>
      </c>
      <c r="AG8" t="s">
        <v>1242</v>
      </c>
      <c r="AH8" t="s">
        <v>437</v>
      </c>
      <c r="AI8">
        <v>1000</v>
      </c>
      <c r="AJ8" t="s">
        <v>438</v>
      </c>
      <c r="AK8">
        <v>1000000</v>
      </c>
      <c r="AL8" t="s">
        <v>439</v>
      </c>
      <c r="AM8">
        <v>10</v>
      </c>
      <c r="AN8" t="s">
        <v>440</v>
      </c>
      <c r="AO8">
        <v>500</v>
      </c>
      <c r="AP8" t="s">
        <v>441</v>
      </c>
      <c r="AQ8">
        <v>30</v>
      </c>
      <c r="AR8" t="s">
        <v>442</v>
      </c>
      <c r="AS8">
        <v>30</v>
      </c>
    </row>
    <row r="9" spans="1:45">
      <c r="A9">
        <v>562</v>
      </c>
      <c r="B9" t="s">
        <v>425</v>
      </c>
      <c r="C9">
        <v>0</v>
      </c>
      <c r="D9" t="s">
        <v>426</v>
      </c>
      <c r="E9">
        <v>255</v>
      </c>
      <c r="F9" t="s">
        <v>427</v>
      </c>
      <c r="G9" t="s">
        <v>428</v>
      </c>
      <c r="H9">
        <v>5046.33</v>
      </c>
      <c r="I9" t="s">
        <v>429</v>
      </c>
      <c r="J9">
        <v>0.000343</v>
      </c>
      <c r="K9" t="s">
        <v>71</v>
      </c>
      <c r="L9" t="s">
        <v>430</v>
      </c>
      <c r="M9">
        <v>14.698694</v>
      </c>
      <c r="N9" t="s">
        <v>71</v>
      </c>
      <c r="O9" t="s">
        <v>431</v>
      </c>
      <c r="P9">
        <v>0.000358</v>
      </c>
      <c r="Q9" t="s">
        <v>71</v>
      </c>
      <c r="R9" t="s">
        <v>70</v>
      </c>
      <c r="S9">
        <v>4.369355</v>
      </c>
      <c r="T9" t="s">
        <v>71</v>
      </c>
      <c r="U9" t="s">
        <v>72</v>
      </c>
      <c r="V9">
        <v>0</v>
      </c>
      <c r="W9" t="s">
        <v>71</v>
      </c>
      <c r="X9" t="s">
        <v>73</v>
      </c>
      <c r="Y9">
        <v>0</v>
      </c>
      <c r="Z9" t="s">
        <v>71</v>
      </c>
      <c r="AA9" t="s">
        <v>446</v>
      </c>
      <c r="AB9">
        <v>0</v>
      </c>
      <c r="AC9" t="s">
        <v>71</v>
      </c>
      <c r="AD9" t="s">
        <v>74</v>
      </c>
      <c r="AE9">
        <v>0</v>
      </c>
      <c r="AF9" t="s">
        <v>71</v>
      </c>
      <c r="AG9" t="s">
        <v>1242</v>
      </c>
      <c r="AH9" t="s">
        <v>437</v>
      </c>
      <c r="AI9">
        <v>1000</v>
      </c>
      <c r="AJ9" t="s">
        <v>438</v>
      </c>
      <c r="AK9">
        <v>1000000</v>
      </c>
      <c r="AL9" t="s">
        <v>439</v>
      </c>
      <c r="AM9">
        <v>15</v>
      </c>
      <c r="AN9" t="s">
        <v>440</v>
      </c>
      <c r="AO9">
        <v>500</v>
      </c>
      <c r="AP9" t="s">
        <v>441</v>
      </c>
      <c r="AQ9">
        <v>30</v>
      </c>
      <c r="AR9" t="s">
        <v>442</v>
      </c>
      <c r="AS9">
        <v>30</v>
      </c>
    </row>
    <row r="10" spans="1:45">
      <c r="A10">
        <v>561</v>
      </c>
      <c r="B10" t="s">
        <v>425</v>
      </c>
      <c r="C10">
        <v>0</v>
      </c>
      <c r="D10" t="s">
        <v>426</v>
      </c>
      <c r="E10">
        <v>331</v>
      </c>
      <c r="F10" t="s">
        <v>427</v>
      </c>
      <c r="G10" t="s">
        <v>428</v>
      </c>
      <c r="H10">
        <v>801.236</v>
      </c>
      <c r="I10" t="s">
        <v>429</v>
      </c>
      <c r="J10">
        <v>0.00046</v>
      </c>
      <c r="K10" t="s">
        <v>71</v>
      </c>
      <c r="L10" t="s">
        <v>430</v>
      </c>
      <c r="M10">
        <v>14.184932</v>
      </c>
      <c r="N10" t="s">
        <v>71</v>
      </c>
      <c r="O10" t="s">
        <v>431</v>
      </c>
      <c r="P10">
        <v>0.000474</v>
      </c>
      <c r="Q10" t="s">
        <v>71</v>
      </c>
      <c r="R10" t="s">
        <v>70</v>
      </c>
      <c r="S10">
        <v>5.402819</v>
      </c>
      <c r="T10" t="s">
        <v>71</v>
      </c>
      <c r="U10" t="s">
        <v>72</v>
      </c>
      <c r="V10">
        <v>0</v>
      </c>
      <c r="W10" t="s">
        <v>71</v>
      </c>
      <c r="X10" t="s">
        <v>73</v>
      </c>
      <c r="Y10">
        <v>0</v>
      </c>
      <c r="Z10" t="s">
        <v>71</v>
      </c>
      <c r="AA10" t="s">
        <v>446</v>
      </c>
      <c r="AB10">
        <v>0</v>
      </c>
      <c r="AC10" t="s">
        <v>71</v>
      </c>
      <c r="AD10" t="s">
        <v>74</v>
      </c>
      <c r="AE10">
        <v>0</v>
      </c>
      <c r="AF10" t="s">
        <v>71</v>
      </c>
      <c r="AG10" t="s">
        <v>1242</v>
      </c>
      <c r="AH10" t="s">
        <v>437</v>
      </c>
      <c r="AI10">
        <v>1000</v>
      </c>
      <c r="AJ10" t="s">
        <v>438</v>
      </c>
      <c r="AK10">
        <v>1000000</v>
      </c>
      <c r="AL10" t="s">
        <v>439</v>
      </c>
      <c r="AM10">
        <v>20</v>
      </c>
      <c r="AN10" t="s">
        <v>440</v>
      </c>
      <c r="AO10">
        <v>500</v>
      </c>
      <c r="AP10" t="s">
        <v>441</v>
      </c>
      <c r="AQ10">
        <v>30</v>
      </c>
      <c r="AR10" t="s">
        <v>442</v>
      </c>
      <c r="AS10">
        <v>30</v>
      </c>
    </row>
    <row r="11" spans="1:45">
      <c r="A11">
        <v>560</v>
      </c>
      <c r="B11" t="s">
        <v>425</v>
      </c>
      <c r="C11">
        <v>0</v>
      </c>
      <c r="D11" t="s">
        <v>426</v>
      </c>
      <c r="E11">
        <v>407</v>
      </c>
      <c r="F11" t="s">
        <v>427</v>
      </c>
      <c r="G11" t="s">
        <v>428</v>
      </c>
      <c r="H11">
        <v>110.906</v>
      </c>
      <c r="I11" t="s">
        <v>429</v>
      </c>
      <c r="J11">
        <v>0.000614</v>
      </c>
      <c r="K11" t="s">
        <v>71</v>
      </c>
      <c r="L11" t="s">
        <v>430</v>
      </c>
      <c r="M11">
        <v>14.822651</v>
      </c>
      <c r="N11" t="s">
        <v>71</v>
      </c>
      <c r="O11" t="s">
        <v>431</v>
      </c>
      <c r="P11">
        <v>0.000629</v>
      </c>
      <c r="Q11" t="s">
        <v>71</v>
      </c>
      <c r="R11" t="s">
        <v>70</v>
      </c>
      <c r="S11">
        <v>6.619999</v>
      </c>
      <c r="T11" t="s">
        <v>71</v>
      </c>
      <c r="U11" t="s">
        <v>72</v>
      </c>
      <c r="V11">
        <v>0</v>
      </c>
      <c r="W11" t="s">
        <v>71</v>
      </c>
      <c r="X11" t="s">
        <v>73</v>
      </c>
      <c r="Y11">
        <v>0</v>
      </c>
      <c r="Z11" t="s">
        <v>71</v>
      </c>
      <c r="AA11" t="s">
        <v>446</v>
      </c>
      <c r="AB11">
        <v>0</v>
      </c>
      <c r="AC11" t="s">
        <v>71</v>
      </c>
      <c r="AD11" t="s">
        <v>74</v>
      </c>
      <c r="AE11">
        <v>0</v>
      </c>
      <c r="AF11" t="s">
        <v>71</v>
      </c>
      <c r="AG11" t="s">
        <v>1242</v>
      </c>
      <c r="AH11" t="s">
        <v>437</v>
      </c>
      <c r="AI11">
        <v>1000</v>
      </c>
      <c r="AJ11" t="s">
        <v>438</v>
      </c>
      <c r="AK11">
        <v>1000000</v>
      </c>
      <c r="AL11" t="s">
        <v>439</v>
      </c>
      <c r="AM11">
        <v>25</v>
      </c>
      <c r="AN11" t="s">
        <v>440</v>
      </c>
      <c r="AO11">
        <v>500</v>
      </c>
      <c r="AP11" t="s">
        <v>441</v>
      </c>
      <c r="AQ11">
        <v>30</v>
      </c>
      <c r="AR11" t="s">
        <v>442</v>
      </c>
      <c r="AS11">
        <v>30</v>
      </c>
    </row>
    <row r="12" spans="1:45">
      <c r="A12">
        <v>559</v>
      </c>
      <c r="B12" t="s">
        <v>425</v>
      </c>
      <c r="C12">
        <v>0</v>
      </c>
      <c r="D12" t="s">
        <v>426</v>
      </c>
      <c r="E12">
        <v>484</v>
      </c>
      <c r="F12" t="s">
        <v>427</v>
      </c>
      <c r="G12" t="s">
        <v>428</v>
      </c>
      <c r="H12">
        <v>13.292</v>
      </c>
      <c r="I12" t="s">
        <v>429</v>
      </c>
      <c r="J12">
        <v>0.00071</v>
      </c>
      <c r="K12" t="s">
        <v>71</v>
      </c>
      <c r="L12" t="s">
        <v>430</v>
      </c>
      <c r="M12">
        <v>14.283218</v>
      </c>
      <c r="N12" t="s">
        <v>71</v>
      </c>
      <c r="O12" t="s">
        <v>431</v>
      </c>
      <c r="P12">
        <v>0.000724</v>
      </c>
      <c r="Q12" t="s">
        <v>71</v>
      </c>
      <c r="R12" t="s">
        <v>70</v>
      </c>
      <c r="S12">
        <v>7.627493</v>
      </c>
      <c r="T12" t="s">
        <v>71</v>
      </c>
      <c r="U12" t="s">
        <v>72</v>
      </c>
      <c r="V12">
        <v>0</v>
      </c>
      <c r="W12" t="s">
        <v>71</v>
      </c>
      <c r="X12" t="s">
        <v>73</v>
      </c>
      <c r="Y12">
        <v>0</v>
      </c>
      <c r="Z12" t="s">
        <v>71</v>
      </c>
      <c r="AA12" t="s">
        <v>446</v>
      </c>
      <c r="AB12">
        <v>0</v>
      </c>
      <c r="AC12" t="s">
        <v>71</v>
      </c>
      <c r="AD12" t="s">
        <v>74</v>
      </c>
      <c r="AE12">
        <v>0</v>
      </c>
      <c r="AF12" t="s">
        <v>71</v>
      </c>
      <c r="AG12" t="s">
        <v>1242</v>
      </c>
      <c r="AH12" t="s">
        <v>437</v>
      </c>
      <c r="AI12">
        <v>1000</v>
      </c>
      <c r="AJ12" t="s">
        <v>438</v>
      </c>
      <c r="AK12">
        <v>1000000</v>
      </c>
      <c r="AL12" t="s">
        <v>439</v>
      </c>
      <c r="AM12">
        <v>30</v>
      </c>
      <c r="AN12" t="s">
        <v>440</v>
      </c>
      <c r="AO12">
        <v>500</v>
      </c>
      <c r="AP12" t="s">
        <v>441</v>
      </c>
      <c r="AQ12">
        <v>30</v>
      </c>
      <c r="AR12" t="s">
        <v>442</v>
      </c>
      <c r="AS12">
        <v>30</v>
      </c>
    </row>
    <row r="13" spans="1:45">
      <c r="A13">
        <v>558</v>
      </c>
      <c r="B13" t="s">
        <v>425</v>
      </c>
      <c r="C13">
        <v>0</v>
      </c>
      <c r="D13" t="s">
        <v>426</v>
      </c>
      <c r="E13">
        <v>168</v>
      </c>
      <c r="F13" t="s">
        <v>427</v>
      </c>
      <c r="G13" t="s">
        <v>428</v>
      </c>
      <c r="H13">
        <v>6.02</v>
      </c>
      <c r="I13" t="s">
        <v>429</v>
      </c>
      <c r="J13">
        <v>0.000252</v>
      </c>
      <c r="K13" t="s">
        <v>71</v>
      </c>
      <c r="L13" t="s">
        <v>430</v>
      </c>
      <c r="M13">
        <v>16.237439</v>
      </c>
      <c r="N13" t="s">
        <v>71</v>
      </c>
      <c r="O13" t="s">
        <v>431</v>
      </c>
      <c r="P13">
        <v>0.000268</v>
      </c>
      <c r="Q13" t="s">
        <v>71</v>
      </c>
      <c r="R13" t="s">
        <v>70</v>
      </c>
      <c r="S13">
        <v>4.724704</v>
      </c>
      <c r="T13" t="s">
        <v>71</v>
      </c>
      <c r="U13" t="s">
        <v>72</v>
      </c>
      <c r="V13">
        <v>0</v>
      </c>
      <c r="W13" t="s">
        <v>71</v>
      </c>
      <c r="X13" t="s">
        <v>73</v>
      </c>
      <c r="Y13">
        <v>0</v>
      </c>
      <c r="Z13" t="s">
        <v>71</v>
      </c>
      <c r="AA13" t="s">
        <v>446</v>
      </c>
      <c r="AB13">
        <v>0</v>
      </c>
      <c r="AC13" t="s">
        <v>71</v>
      </c>
      <c r="AD13" t="s">
        <v>74</v>
      </c>
      <c r="AE13">
        <v>0</v>
      </c>
      <c r="AF13" t="s">
        <v>71</v>
      </c>
      <c r="AG13" t="s">
        <v>1242</v>
      </c>
      <c r="AH13" t="s">
        <v>437</v>
      </c>
      <c r="AI13">
        <v>1000</v>
      </c>
      <c r="AJ13" t="s">
        <v>438</v>
      </c>
      <c r="AK13">
        <v>1000000</v>
      </c>
      <c r="AL13" t="s">
        <v>439</v>
      </c>
      <c r="AM13">
        <v>10</v>
      </c>
      <c r="AN13" t="s">
        <v>440</v>
      </c>
      <c r="AO13">
        <v>500</v>
      </c>
      <c r="AP13" t="s">
        <v>441</v>
      </c>
      <c r="AQ13">
        <v>20</v>
      </c>
      <c r="AR13" t="s">
        <v>442</v>
      </c>
      <c r="AS13">
        <v>20</v>
      </c>
    </row>
    <row r="14" spans="1:45">
      <c r="A14">
        <v>556</v>
      </c>
      <c r="B14" t="s">
        <v>425</v>
      </c>
      <c r="C14">
        <v>0</v>
      </c>
      <c r="D14" t="s">
        <v>426</v>
      </c>
      <c r="E14">
        <v>256</v>
      </c>
      <c r="F14" t="s">
        <v>427</v>
      </c>
      <c r="G14" t="s">
        <v>428</v>
      </c>
      <c r="H14">
        <v>0.011</v>
      </c>
      <c r="I14" t="s">
        <v>429</v>
      </c>
      <c r="J14">
        <v>0.000452</v>
      </c>
      <c r="K14" t="s">
        <v>71</v>
      </c>
      <c r="L14" t="s">
        <v>430</v>
      </c>
      <c r="M14">
        <v>71.538851</v>
      </c>
      <c r="N14" t="s">
        <v>71</v>
      </c>
      <c r="O14" t="s">
        <v>431</v>
      </c>
      <c r="P14">
        <v>0.000524</v>
      </c>
      <c r="Q14" t="s">
        <v>71</v>
      </c>
      <c r="R14" t="s">
        <v>70</v>
      </c>
      <c r="S14">
        <v>12.80955</v>
      </c>
      <c r="T14" t="s">
        <v>71</v>
      </c>
      <c r="U14" t="s">
        <v>72</v>
      </c>
      <c r="V14">
        <v>0</v>
      </c>
      <c r="W14" t="s">
        <v>71</v>
      </c>
      <c r="X14" t="s">
        <v>73</v>
      </c>
      <c r="Y14">
        <v>0</v>
      </c>
      <c r="Z14" t="s">
        <v>71</v>
      </c>
      <c r="AA14" t="s">
        <v>446</v>
      </c>
      <c r="AB14">
        <v>0</v>
      </c>
      <c r="AC14" t="s">
        <v>71</v>
      </c>
      <c r="AD14" t="s">
        <v>74</v>
      </c>
      <c r="AE14">
        <v>0</v>
      </c>
      <c r="AF14" t="s">
        <v>71</v>
      </c>
      <c r="AG14" t="s">
        <v>1242</v>
      </c>
      <c r="AH14" t="s">
        <v>437</v>
      </c>
      <c r="AI14">
        <v>1000</v>
      </c>
      <c r="AJ14" t="s">
        <v>438</v>
      </c>
      <c r="AK14">
        <v>1000000</v>
      </c>
      <c r="AL14" t="s">
        <v>439</v>
      </c>
      <c r="AM14">
        <v>20</v>
      </c>
      <c r="AN14" t="s">
        <v>440</v>
      </c>
      <c r="AO14">
        <v>10000</v>
      </c>
      <c r="AP14" t="s">
        <v>441</v>
      </c>
      <c r="AQ14">
        <v>40</v>
      </c>
      <c r="AR14" t="s">
        <v>442</v>
      </c>
      <c r="AS14">
        <v>100</v>
      </c>
    </row>
    <row r="15" spans="1:45">
      <c r="A15">
        <v>555</v>
      </c>
      <c r="B15" t="s">
        <v>425</v>
      </c>
      <c r="C15">
        <v>0</v>
      </c>
      <c r="D15" t="s">
        <v>426</v>
      </c>
      <c r="E15">
        <v>484</v>
      </c>
      <c r="F15" t="s">
        <v>427</v>
      </c>
      <c r="G15" t="s">
        <v>428</v>
      </c>
      <c r="H15">
        <v>13.292</v>
      </c>
      <c r="I15" t="s">
        <v>429</v>
      </c>
      <c r="J15">
        <v>0.000705</v>
      </c>
      <c r="K15" t="s">
        <v>71</v>
      </c>
      <c r="L15" t="s">
        <v>430</v>
      </c>
      <c r="M15">
        <v>14.608376</v>
      </c>
      <c r="N15" t="s">
        <v>71</v>
      </c>
      <c r="O15" t="s">
        <v>431</v>
      </c>
      <c r="P15">
        <v>0.000719</v>
      </c>
      <c r="Q15" t="s">
        <v>71</v>
      </c>
      <c r="R15" t="s">
        <v>70</v>
      </c>
      <c r="S15">
        <v>7.532036</v>
      </c>
      <c r="T15" t="s">
        <v>71</v>
      </c>
      <c r="U15" t="s">
        <v>72</v>
      </c>
      <c r="V15">
        <v>0</v>
      </c>
      <c r="W15" t="s">
        <v>71</v>
      </c>
      <c r="X15" t="s">
        <v>73</v>
      </c>
      <c r="Y15">
        <v>0</v>
      </c>
      <c r="Z15" t="s">
        <v>71</v>
      </c>
      <c r="AA15" t="s">
        <v>446</v>
      </c>
      <c r="AB15">
        <v>0</v>
      </c>
      <c r="AC15" t="s">
        <v>71</v>
      </c>
      <c r="AD15" t="s">
        <v>74</v>
      </c>
      <c r="AE15">
        <v>0</v>
      </c>
      <c r="AF15" t="s">
        <v>71</v>
      </c>
      <c r="AG15" t="s">
        <v>1242</v>
      </c>
      <c r="AH15" t="s">
        <v>437</v>
      </c>
      <c r="AI15">
        <v>1000</v>
      </c>
      <c r="AJ15" t="s">
        <v>438</v>
      </c>
      <c r="AK15">
        <v>1000000</v>
      </c>
      <c r="AL15" t="s">
        <v>439</v>
      </c>
      <c r="AM15">
        <v>30</v>
      </c>
      <c r="AN15" t="s">
        <v>440</v>
      </c>
      <c r="AO15">
        <v>500</v>
      </c>
      <c r="AP15" t="s">
        <v>441</v>
      </c>
      <c r="AQ15">
        <v>30</v>
      </c>
      <c r="AR15" t="s">
        <v>442</v>
      </c>
      <c r="AS15">
        <v>30</v>
      </c>
    </row>
    <row r="16" spans="1:45">
      <c r="A16">
        <v>555</v>
      </c>
      <c r="B16" t="s">
        <v>425</v>
      </c>
      <c r="C16">
        <v>0</v>
      </c>
      <c r="D16" t="s">
        <v>426</v>
      </c>
      <c r="E16">
        <v>484</v>
      </c>
      <c r="F16" t="s">
        <v>427</v>
      </c>
      <c r="G16" t="s">
        <v>428</v>
      </c>
      <c r="H16">
        <v>13.292</v>
      </c>
      <c r="I16" t="s">
        <v>429</v>
      </c>
      <c r="J16">
        <v>0.000714</v>
      </c>
      <c r="K16" t="s">
        <v>71</v>
      </c>
      <c r="L16" t="s">
        <v>430</v>
      </c>
      <c r="M16">
        <v>14.831059</v>
      </c>
      <c r="N16" t="s">
        <v>71</v>
      </c>
      <c r="O16" t="s">
        <v>431</v>
      </c>
      <c r="P16">
        <v>0.000728</v>
      </c>
      <c r="Q16" t="s">
        <v>71</v>
      </c>
      <c r="R16" t="s">
        <v>70</v>
      </c>
      <c r="S16">
        <v>7.153448</v>
      </c>
      <c r="T16" t="s">
        <v>71</v>
      </c>
      <c r="U16" t="s">
        <v>72</v>
      </c>
      <c r="V16">
        <v>0</v>
      </c>
      <c r="W16" t="s">
        <v>71</v>
      </c>
      <c r="X16" t="s">
        <v>73</v>
      </c>
      <c r="Y16">
        <v>0</v>
      </c>
      <c r="Z16" t="s">
        <v>71</v>
      </c>
      <c r="AA16" t="s">
        <v>446</v>
      </c>
      <c r="AB16">
        <v>0</v>
      </c>
      <c r="AC16" t="s">
        <v>71</v>
      </c>
      <c r="AD16" t="s">
        <v>74</v>
      </c>
      <c r="AE16">
        <v>0</v>
      </c>
      <c r="AF16" t="s">
        <v>71</v>
      </c>
      <c r="AG16" t="s">
        <v>1242</v>
      </c>
      <c r="AH16" t="s">
        <v>437</v>
      </c>
      <c r="AI16">
        <v>1000</v>
      </c>
      <c r="AJ16" t="s">
        <v>438</v>
      </c>
      <c r="AK16">
        <v>1000000</v>
      </c>
      <c r="AL16" t="s">
        <v>439</v>
      </c>
      <c r="AM16">
        <v>30</v>
      </c>
      <c r="AN16" t="s">
        <v>440</v>
      </c>
      <c r="AO16">
        <v>500</v>
      </c>
      <c r="AP16" t="s">
        <v>441</v>
      </c>
      <c r="AQ16">
        <v>30</v>
      </c>
      <c r="AR16" t="s">
        <v>442</v>
      </c>
      <c r="AS16">
        <v>30</v>
      </c>
    </row>
    <row r="17" spans="1:45">
      <c r="A17">
        <v>555</v>
      </c>
      <c r="B17" t="s">
        <v>425</v>
      </c>
      <c r="C17">
        <v>0</v>
      </c>
      <c r="D17" t="s">
        <v>426</v>
      </c>
      <c r="E17">
        <v>484</v>
      </c>
      <c r="F17" t="s">
        <v>427</v>
      </c>
      <c r="G17" t="s">
        <v>428</v>
      </c>
      <c r="H17">
        <v>13.292</v>
      </c>
      <c r="I17" t="s">
        <v>429</v>
      </c>
      <c r="J17">
        <v>0.000707</v>
      </c>
      <c r="K17" t="s">
        <v>71</v>
      </c>
      <c r="L17" t="s">
        <v>430</v>
      </c>
      <c r="M17">
        <v>14.068476</v>
      </c>
      <c r="N17" t="s">
        <v>71</v>
      </c>
      <c r="O17" t="s">
        <v>431</v>
      </c>
      <c r="P17">
        <v>0.000721</v>
      </c>
      <c r="Q17" t="s">
        <v>71</v>
      </c>
      <c r="R17" t="s">
        <v>70</v>
      </c>
      <c r="S17">
        <v>7.505328</v>
      </c>
      <c r="T17" t="s">
        <v>71</v>
      </c>
      <c r="U17" t="s">
        <v>72</v>
      </c>
      <c r="V17">
        <v>0</v>
      </c>
      <c r="W17" t="s">
        <v>71</v>
      </c>
      <c r="X17" t="s">
        <v>73</v>
      </c>
      <c r="Y17">
        <v>0</v>
      </c>
      <c r="Z17" t="s">
        <v>71</v>
      </c>
      <c r="AA17" t="s">
        <v>446</v>
      </c>
      <c r="AB17">
        <v>0</v>
      </c>
      <c r="AC17" t="s">
        <v>71</v>
      </c>
      <c r="AD17" t="s">
        <v>74</v>
      </c>
      <c r="AE17">
        <v>0</v>
      </c>
      <c r="AF17" t="s">
        <v>71</v>
      </c>
      <c r="AG17" t="s">
        <v>1242</v>
      </c>
      <c r="AH17" t="s">
        <v>437</v>
      </c>
      <c r="AI17">
        <v>1000</v>
      </c>
      <c r="AJ17" t="s">
        <v>438</v>
      </c>
      <c r="AK17">
        <v>1000000</v>
      </c>
      <c r="AL17" t="s">
        <v>439</v>
      </c>
      <c r="AM17">
        <v>30</v>
      </c>
      <c r="AN17" t="s">
        <v>440</v>
      </c>
      <c r="AO17">
        <v>500</v>
      </c>
      <c r="AP17" t="s">
        <v>441</v>
      </c>
      <c r="AQ17">
        <v>30</v>
      </c>
      <c r="AR17" t="s">
        <v>442</v>
      </c>
      <c r="AS17">
        <v>30</v>
      </c>
    </row>
    <row r="18" spans="1:45">
      <c r="A18">
        <v>555</v>
      </c>
      <c r="B18" t="s">
        <v>425</v>
      </c>
      <c r="C18">
        <v>0</v>
      </c>
      <c r="D18" t="s">
        <v>426</v>
      </c>
      <c r="E18">
        <v>178</v>
      </c>
      <c r="F18" t="s">
        <v>427</v>
      </c>
      <c r="G18" t="s">
        <v>428</v>
      </c>
      <c r="H18">
        <v>30442.374</v>
      </c>
      <c r="I18" t="s">
        <v>429</v>
      </c>
      <c r="J18">
        <v>0.000251</v>
      </c>
      <c r="K18" t="s">
        <v>71</v>
      </c>
      <c r="L18" t="s">
        <v>430</v>
      </c>
      <c r="M18">
        <v>13.55595</v>
      </c>
      <c r="N18" t="s">
        <v>71</v>
      </c>
      <c r="O18" t="s">
        <v>431</v>
      </c>
      <c r="P18">
        <v>0.000265</v>
      </c>
      <c r="Q18" t="s">
        <v>71</v>
      </c>
      <c r="R18" t="s">
        <v>70</v>
      </c>
      <c r="S18">
        <v>3.374312</v>
      </c>
      <c r="T18" t="s">
        <v>71</v>
      </c>
      <c r="U18" t="s">
        <v>72</v>
      </c>
      <c r="V18">
        <v>0</v>
      </c>
      <c r="W18" t="s">
        <v>71</v>
      </c>
      <c r="X18" t="s">
        <v>73</v>
      </c>
      <c r="Y18">
        <v>0</v>
      </c>
      <c r="Z18" t="s">
        <v>71</v>
      </c>
      <c r="AA18" t="s">
        <v>446</v>
      </c>
      <c r="AB18">
        <v>0</v>
      </c>
      <c r="AC18" t="s">
        <v>71</v>
      </c>
      <c r="AD18" t="s">
        <v>74</v>
      </c>
      <c r="AE18">
        <v>0</v>
      </c>
      <c r="AF18" t="s">
        <v>71</v>
      </c>
      <c r="AG18" t="s">
        <v>1242</v>
      </c>
      <c r="AH18" t="s">
        <v>437</v>
      </c>
      <c r="AI18">
        <v>1000</v>
      </c>
      <c r="AJ18" t="s">
        <v>438</v>
      </c>
      <c r="AK18">
        <v>1000000</v>
      </c>
      <c r="AL18" t="s">
        <v>439</v>
      </c>
      <c r="AM18">
        <v>10</v>
      </c>
      <c r="AN18" t="s">
        <v>440</v>
      </c>
      <c r="AO18">
        <v>500</v>
      </c>
      <c r="AP18" t="s">
        <v>441</v>
      </c>
      <c r="AQ18">
        <v>30</v>
      </c>
      <c r="AR18" t="s">
        <v>442</v>
      </c>
      <c r="AS18">
        <v>30</v>
      </c>
    </row>
    <row r="19" spans="1:45">
      <c r="A19">
        <v>555</v>
      </c>
      <c r="B19" t="s">
        <v>425</v>
      </c>
      <c r="C19">
        <v>0</v>
      </c>
      <c r="D19" t="s">
        <v>426</v>
      </c>
      <c r="E19">
        <v>110</v>
      </c>
      <c r="F19" t="s">
        <v>427</v>
      </c>
      <c r="G19" t="s">
        <v>428</v>
      </c>
      <c r="H19">
        <v>76571.85</v>
      </c>
      <c r="I19" t="s">
        <v>429</v>
      </c>
      <c r="J19">
        <v>0.000189</v>
      </c>
      <c r="K19" t="s">
        <v>71</v>
      </c>
      <c r="L19" t="s">
        <v>430</v>
      </c>
      <c r="M19">
        <v>14.391206</v>
      </c>
      <c r="N19" t="s">
        <v>71</v>
      </c>
      <c r="O19" t="s">
        <v>431</v>
      </c>
      <c r="P19">
        <v>0.000203</v>
      </c>
      <c r="Q19" t="s">
        <v>71</v>
      </c>
      <c r="R19" t="s">
        <v>70</v>
      </c>
      <c r="S19">
        <v>4.553823</v>
      </c>
      <c r="T19" t="s">
        <v>71</v>
      </c>
      <c r="U19" t="s">
        <v>72</v>
      </c>
      <c r="V19">
        <v>0</v>
      </c>
      <c r="W19" t="s">
        <v>71</v>
      </c>
      <c r="X19" t="s">
        <v>73</v>
      </c>
      <c r="Y19">
        <v>0</v>
      </c>
      <c r="Z19" t="s">
        <v>71</v>
      </c>
      <c r="AA19" t="s">
        <v>446</v>
      </c>
      <c r="AB19">
        <v>0</v>
      </c>
      <c r="AC19" t="s">
        <v>71</v>
      </c>
      <c r="AD19" t="s">
        <v>74</v>
      </c>
      <c r="AE19">
        <v>0</v>
      </c>
      <c r="AF19" t="s">
        <v>71</v>
      </c>
      <c r="AG19" t="s">
        <v>1242</v>
      </c>
      <c r="AH19" t="s">
        <v>437</v>
      </c>
      <c r="AI19">
        <v>1000</v>
      </c>
      <c r="AJ19" t="s">
        <v>438</v>
      </c>
      <c r="AK19">
        <v>1000000</v>
      </c>
      <c r="AL19" t="s">
        <v>439</v>
      </c>
      <c r="AM19">
        <v>10</v>
      </c>
      <c r="AN19" t="s">
        <v>440</v>
      </c>
      <c r="AO19">
        <v>500</v>
      </c>
      <c r="AP19" t="s">
        <v>441</v>
      </c>
      <c r="AQ19">
        <v>30</v>
      </c>
      <c r="AR19" t="s">
        <v>442</v>
      </c>
      <c r="AS19">
        <v>30</v>
      </c>
    </row>
    <row r="20" spans="1:45">
      <c r="A20">
        <v>554</v>
      </c>
      <c r="B20" t="s">
        <v>425</v>
      </c>
      <c r="C20">
        <v>0</v>
      </c>
      <c r="D20" t="s">
        <v>426</v>
      </c>
      <c r="E20">
        <v>100</v>
      </c>
      <c r="F20" t="s">
        <v>427</v>
      </c>
      <c r="G20" t="s">
        <v>428</v>
      </c>
      <c r="H20">
        <v>19661.844</v>
      </c>
      <c r="I20" t="s">
        <v>429</v>
      </c>
      <c r="J20">
        <v>0.000196</v>
      </c>
      <c r="K20" t="s">
        <v>71</v>
      </c>
      <c r="L20" t="s">
        <v>430</v>
      </c>
      <c r="M20">
        <v>14.230013</v>
      </c>
      <c r="N20" t="s">
        <v>71</v>
      </c>
      <c r="O20" t="s">
        <v>431</v>
      </c>
      <c r="P20">
        <v>0.00021</v>
      </c>
      <c r="Q20" t="s">
        <v>71</v>
      </c>
      <c r="R20" t="s">
        <v>70</v>
      </c>
      <c r="S20">
        <v>4.152741</v>
      </c>
      <c r="T20" t="s">
        <v>71</v>
      </c>
      <c r="U20" t="s">
        <v>72</v>
      </c>
      <c r="V20">
        <v>0</v>
      </c>
      <c r="W20" t="s">
        <v>71</v>
      </c>
      <c r="X20" t="s">
        <v>73</v>
      </c>
      <c r="Y20">
        <v>0</v>
      </c>
      <c r="Z20" t="s">
        <v>71</v>
      </c>
      <c r="AA20" t="s">
        <v>446</v>
      </c>
      <c r="AB20">
        <v>0</v>
      </c>
      <c r="AC20" t="s">
        <v>71</v>
      </c>
      <c r="AD20" t="s">
        <v>74</v>
      </c>
      <c r="AE20">
        <v>0</v>
      </c>
      <c r="AF20" t="s">
        <v>71</v>
      </c>
      <c r="AG20" t="s">
        <v>1242</v>
      </c>
      <c r="AH20" t="s">
        <v>437</v>
      </c>
      <c r="AI20">
        <v>1000</v>
      </c>
      <c r="AJ20" t="s">
        <v>438</v>
      </c>
      <c r="AK20">
        <v>1000000</v>
      </c>
      <c r="AL20" t="s">
        <v>439</v>
      </c>
      <c r="AM20">
        <v>10</v>
      </c>
      <c r="AN20" t="s">
        <v>440</v>
      </c>
      <c r="AO20">
        <v>500</v>
      </c>
      <c r="AP20" t="s">
        <v>441</v>
      </c>
      <c r="AQ20">
        <v>20</v>
      </c>
      <c r="AR20" t="s">
        <v>442</v>
      </c>
      <c r="AS20">
        <v>20</v>
      </c>
    </row>
    <row r="21" spans="1:45">
      <c r="A21">
        <v>553</v>
      </c>
      <c r="B21" t="s">
        <v>425</v>
      </c>
      <c r="C21">
        <v>0</v>
      </c>
      <c r="D21" t="s">
        <v>426</v>
      </c>
      <c r="E21">
        <v>100</v>
      </c>
      <c r="F21" t="s">
        <v>427</v>
      </c>
      <c r="G21" t="s">
        <v>428</v>
      </c>
      <c r="H21">
        <v>19661.844</v>
      </c>
      <c r="I21" t="s">
        <v>429</v>
      </c>
      <c r="J21">
        <v>0.000191</v>
      </c>
      <c r="K21" t="s">
        <v>71</v>
      </c>
      <c r="L21" t="s">
        <v>430</v>
      </c>
      <c r="M21">
        <v>14.3452</v>
      </c>
      <c r="N21" t="s">
        <v>71</v>
      </c>
      <c r="O21" t="s">
        <v>431</v>
      </c>
      <c r="P21">
        <v>0.000205</v>
      </c>
      <c r="Q21" t="s">
        <v>71</v>
      </c>
      <c r="R21" t="s">
        <v>70</v>
      </c>
      <c r="S21">
        <v>4.175041</v>
      </c>
      <c r="T21" t="s">
        <v>71</v>
      </c>
      <c r="U21" t="s">
        <v>72</v>
      </c>
      <c r="V21">
        <v>0</v>
      </c>
      <c r="W21" t="s">
        <v>71</v>
      </c>
      <c r="X21" t="s">
        <v>73</v>
      </c>
      <c r="Y21">
        <v>0</v>
      </c>
      <c r="Z21" t="s">
        <v>71</v>
      </c>
      <c r="AA21" t="s">
        <v>446</v>
      </c>
      <c r="AB21">
        <v>0</v>
      </c>
      <c r="AC21" t="s">
        <v>71</v>
      </c>
      <c r="AD21" t="s">
        <v>74</v>
      </c>
      <c r="AE21">
        <v>0</v>
      </c>
      <c r="AF21" t="s">
        <v>71</v>
      </c>
      <c r="AG21" t="s">
        <v>1242</v>
      </c>
      <c r="AH21" t="s">
        <v>437</v>
      </c>
      <c r="AI21">
        <v>1000</v>
      </c>
      <c r="AJ21" t="s">
        <v>438</v>
      </c>
      <c r="AK21">
        <v>1000000</v>
      </c>
      <c r="AL21" t="s">
        <v>439</v>
      </c>
      <c r="AM21">
        <v>10</v>
      </c>
      <c r="AN21" t="s">
        <v>440</v>
      </c>
      <c r="AO21">
        <v>500</v>
      </c>
      <c r="AP21" t="s">
        <v>441</v>
      </c>
      <c r="AQ21">
        <v>20</v>
      </c>
      <c r="AR21" t="s">
        <v>442</v>
      </c>
      <c r="AS21">
        <v>20</v>
      </c>
    </row>
    <row r="22" spans="1:45">
      <c r="A22">
        <v>553</v>
      </c>
      <c r="B22" t="s">
        <v>425</v>
      </c>
      <c r="C22">
        <v>0</v>
      </c>
      <c r="D22" t="s">
        <v>426</v>
      </c>
      <c r="E22">
        <v>100</v>
      </c>
      <c r="F22" t="s">
        <v>427</v>
      </c>
      <c r="G22" t="s">
        <v>428</v>
      </c>
      <c r="H22">
        <v>19661.844</v>
      </c>
      <c r="I22" t="s">
        <v>429</v>
      </c>
      <c r="J22">
        <v>0.000191</v>
      </c>
      <c r="K22" t="s">
        <v>71</v>
      </c>
      <c r="L22" t="s">
        <v>430</v>
      </c>
      <c r="M22">
        <v>14.408457</v>
      </c>
      <c r="N22" t="s">
        <v>71</v>
      </c>
      <c r="O22" t="s">
        <v>431</v>
      </c>
      <c r="P22">
        <v>0.000205</v>
      </c>
      <c r="Q22" t="s">
        <v>71</v>
      </c>
      <c r="R22" t="s">
        <v>70</v>
      </c>
      <c r="S22">
        <v>4.115973</v>
      </c>
      <c r="T22" t="s">
        <v>71</v>
      </c>
      <c r="U22" t="s">
        <v>72</v>
      </c>
      <c r="V22">
        <v>0</v>
      </c>
      <c r="W22" t="s">
        <v>71</v>
      </c>
      <c r="X22" t="s">
        <v>73</v>
      </c>
      <c r="Y22">
        <v>0</v>
      </c>
      <c r="Z22" t="s">
        <v>71</v>
      </c>
      <c r="AA22" t="s">
        <v>446</v>
      </c>
      <c r="AB22">
        <v>0</v>
      </c>
      <c r="AC22" t="s">
        <v>71</v>
      </c>
      <c r="AD22" t="s">
        <v>74</v>
      </c>
      <c r="AE22">
        <v>0</v>
      </c>
      <c r="AF22" t="s">
        <v>71</v>
      </c>
      <c r="AG22" t="s">
        <v>1242</v>
      </c>
      <c r="AH22" t="s">
        <v>437</v>
      </c>
      <c r="AI22">
        <v>1000</v>
      </c>
      <c r="AJ22" t="s">
        <v>438</v>
      </c>
      <c r="AK22">
        <v>1000000</v>
      </c>
      <c r="AL22" t="s">
        <v>439</v>
      </c>
      <c r="AM22">
        <v>10</v>
      </c>
      <c r="AN22" t="s">
        <v>440</v>
      </c>
      <c r="AO22">
        <v>500</v>
      </c>
      <c r="AP22" t="s">
        <v>441</v>
      </c>
      <c r="AQ22">
        <v>20</v>
      </c>
      <c r="AR22" t="s">
        <v>442</v>
      </c>
      <c r="AS22">
        <v>20</v>
      </c>
    </row>
    <row r="23" spans="1:45">
      <c r="A23">
        <v>552</v>
      </c>
      <c r="B23" t="s">
        <v>425</v>
      </c>
      <c r="C23">
        <v>0</v>
      </c>
      <c r="D23" t="s">
        <v>426</v>
      </c>
      <c r="E23">
        <v>256</v>
      </c>
      <c r="F23" t="s">
        <v>427</v>
      </c>
      <c r="G23" t="s">
        <v>428</v>
      </c>
      <c r="H23">
        <v>18304.224</v>
      </c>
      <c r="I23" t="s">
        <v>429</v>
      </c>
      <c r="J23">
        <v>0.000411</v>
      </c>
      <c r="K23" t="s">
        <v>71</v>
      </c>
      <c r="L23" t="s">
        <v>430</v>
      </c>
      <c r="M23">
        <v>56.929999</v>
      </c>
      <c r="N23" t="s">
        <v>71</v>
      </c>
      <c r="O23" t="s">
        <v>431</v>
      </c>
      <c r="P23">
        <v>0.000468</v>
      </c>
      <c r="Q23" t="s">
        <v>71</v>
      </c>
      <c r="R23" t="s">
        <v>70</v>
      </c>
      <c r="S23">
        <v>11.973389</v>
      </c>
      <c r="T23" t="s">
        <v>71</v>
      </c>
      <c r="U23" t="s">
        <v>72</v>
      </c>
      <c r="V23">
        <v>0</v>
      </c>
      <c r="W23" t="s">
        <v>71</v>
      </c>
      <c r="X23" t="s">
        <v>73</v>
      </c>
      <c r="Y23">
        <v>0</v>
      </c>
      <c r="Z23" t="s">
        <v>71</v>
      </c>
      <c r="AA23" t="s">
        <v>446</v>
      </c>
      <c r="AB23">
        <v>0</v>
      </c>
      <c r="AC23" t="s">
        <v>71</v>
      </c>
      <c r="AD23" t="s">
        <v>74</v>
      </c>
      <c r="AE23">
        <v>0</v>
      </c>
      <c r="AF23" t="s">
        <v>71</v>
      </c>
      <c r="AG23" t="s">
        <v>1242</v>
      </c>
      <c r="AH23" t="s">
        <v>437</v>
      </c>
      <c r="AI23">
        <v>1000</v>
      </c>
      <c r="AJ23" t="s">
        <v>438</v>
      </c>
      <c r="AK23">
        <v>1000000</v>
      </c>
      <c r="AL23" t="s">
        <v>439</v>
      </c>
      <c r="AM23">
        <v>20</v>
      </c>
      <c r="AN23" t="s">
        <v>440</v>
      </c>
      <c r="AO23">
        <v>500</v>
      </c>
      <c r="AP23" t="s">
        <v>441</v>
      </c>
      <c r="AQ23">
        <v>40</v>
      </c>
      <c r="AR23" t="s">
        <v>442</v>
      </c>
      <c r="AS23">
        <v>100</v>
      </c>
    </row>
    <row r="24" spans="1:45">
      <c r="A24">
        <v>551</v>
      </c>
      <c r="B24" t="s">
        <v>425</v>
      </c>
      <c r="C24">
        <v>0</v>
      </c>
      <c r="D24" t="s">
        <v>426</v>
      </c>
      <c r="E24">
        <v>256</v>
      </c>
      <c r="F24" t="s">
        <v>427</v>
      </c>
      <c r="G24" t="s">
        <v>428</v>
      </c>
      <c r="H24">
        <v>18304.224</v>
      </c>
      <c r="I24" t="s">
        <v>429</v>
      </c>
      <c r="J24">
        <v>0.00059</v>
      </c>
      <c r="K24" t="s">
        <v>71</v>
      </c>
      <c r="L24" t="s">
        <v>430</v>
      </c>
      <c r="M24">
        <v>54.590648</v>
      </c>
      <c r="N24" t="s">
        <v>71</v>
      </c>
      <c r="O24" t="s">
        <v>431</v>
      </c>
      <c r="P24">
        <v>0.000645</v>
      </c>
      <c r="Q24" t="s">
        <v>71</v>
      </c>
      <c r="R24" t="s">
        <v>70</v>
      </c>
      <c r="S24">
        <v>12.610666</v>
      </c>
      <c r="T24" t="s">
        <v>71</v>
      </c>
      <c r="U24" t="s">
        <v>72</v>
      </c>
      <c r="V24">
        <v>0</v>
      </c>
      <c r="W24" t="s">
        <v>71</v>
      </c>
      <c r="X24" t="s">
        <v>73</v>
      </c>
      <c r="Y24">
        <v>0</v>
      </c>
      <c r="Z24" t="s">
        <v>71</v>
      </c>
      <c r="AA24" t="s">
        <v>446</v>
      </c>
      <c r="AB24">
        <v>0</v>
      </c>
      <c r="AC24" t="s">
        <v>71</v>
      </c>
      <c r="AD24" t="s">
        <v>74</v>
      </c>
      <c r="AE24">
        <v>0</v>
      </c>
      <c r="AF24" t="s">
        <v>71</v>
      </c>
      <c r="AG24" t="s">
        <v>1242</v>
      </c>
      <c r="AH24" t="s">
        <v>437</v>
      </c>
      <c r="AI24">
        <v>1000</v>
      </c>
      <c r="AJ24" t="s">
        <v>438</v>
      </c>
      <c r="AK24">
        <v>1000000</v>
      </c>
      <c r="AL24" t="s">
        <v>439</v>
      </c>
      <c r="AM24">
        <v>20</v>
      </c>
      <c r="AN24" t="s">
        <v>440</v>
      </c>
      <c r="AO24">
        <v>500</v>
      </c>
      <c r="AP24" t="s">
        <v>441</v>
      </c>
      <c r="AQ24">
        <v>40</v>
      </c>
      <c r="AR24" t="s">
        <v>442</v>
      </c>
      <c r="AS24">
        <v>100</v>
      </c>
    </row>
    <row r="25" spans="1:45">
      <c r="A25">
        <v>551</v>
      </c>
      <c r="B25" t="s">
        <v>425</v>
      </c>
      <c r="C25">
        <v>0</v>
      </c>
      <c r="D25" t="s">
        <v>426</v>
      </c>
      <c r="E25">
        <v>256</v>
      </c>
      <c r="F25" t="s">
        <v>427</v>
      </c>
      <c r="G25" t="s">
        <v>428</v>
      </c>
      <c r="H25">
        <v>18304.224</v>
      </c>
      <c r="I25" t="s">
        <v>429</v>
      </c>
      <c r="J25">
        <v>0.000429</v>
      </c>
      <c r="K25" t="s">
        <v>71</v>
      </c>
      <c r="L25" t="s">
        <v>430</v>
      </c>
      <c r="M25">
        <v>56.711215</v>
      </c>
      <c r="N25" t="s">
        <v>71</v>
      </c>
      <c r="O25" t="s">
        <v>431</v>
      </c>
      <c r="P25">
        <v>0.000486</v>
      </c>
      <c r="Q25" t="s">
        <v>71</v>
      </c>
      <c r="R25" t="s">
        <v>70</v>
      </c>
      <c r="S25">
        <v>12.158996</v>
      </c>
      <c r="T25" t="s">
        <v>71</v>
      </c>
      <c r="U25" t="s">
        <v>72</v>
      </c>
      <c r="V25">
        <v>0</v>
      </c>
      <c r="W25" t="s">
        <v>71</v>
      </c>
      <c r="X25" t="s">
        <v>73</v>
      </c>
      <c r="Y25">
        <v>0</v>
      </c>
      <c r="Z25" t="s">
        <v>71</v>
      </c>
      <c r="AA25" t="s">
        <v>446</v>
      </c>
      <c r="AB25">
        <v>0</v>
      </c>
      <c r="AC25" t="s">
        <v>71</v>
      </c>
      <c r="AD25" t="s">
        <v>74</v>
      </c>
      <c r="AE25">
        <v>0</v>
      </c>
      <c r="AF25" t="s">
        <v>71</v>
      </c>
      <c r="AG25" t="s">
        <v>1242</v>
      </c>
      <c r="AH25" t="s">
        <v>437</v>
      </c>
      <c r="AI25">
        <v>1000</v>
      </c>
      <c r="AJ25" t="s">
        <v>438</v>
      </c>
      <c r="AK25">
        <v>1000000</v>
      </c>
      <c r="AL25" t="s">
        <v>439</v>
      </c>
      <c r="AM25">
        <v>20</v>
      </c>
      <c r="AN25" t="s">
        <v>440</v>
      </c>
      <c r="AO25">
        <v>500</v>
      </c>
      <c r="AP25" t="s">
        <v>441</v>
      </c>
      <c r="AQ25">
        <v>40</v>
      </c>
      <c r="AR25" t="s">
        <v>442</v>
      </c>
      <c r="AS25">
        <v>100</v>
      </c>
    </row>
    <row r="26" spans="1:45">
      <c r="A26">
        <v>550</v>
      </c>
      <c r="B26" t="s">
        <v>425</v>
      </c>
      <c r="C26">
        <v>0</v>
      </c>
      <c r="D26" t="s">
        <v>426</v>
      </c>
      <c r="E26">
        <v>130</v>
      </c>
      <c r="F26" t="s">
        <v>427</v>
      </c>
      <c r="G26" t="s">
        <v>428</v>
      </c>
      <c r="H26">
        <v>32307.97</v>
      </c>
      <c r="I26" t="s">
        <v>429</v>
      </c>
      <c r="J26">
        <v>0.000194</v>
      </c>
      <c r="K26" t="s">
        <v>71</v>
      </c>
      <c r="L26" t="s">
        <v>430</v>
      </c>
      <c r="M26">
        <v>22.327768</v>
      </c>
      <c r="N26" t="s">
        <v>71</v>
      </c>
      <c r="O26" t="s">
        <v>431</v>
      </c>
      <c r="P26">
        <v>0.000217</v>
      </c>
      <c r="Q26" t="s">
        <v>71</v>
      </c>
      <c r="R26" t="s">
        <v>70</v>
      </c>
      <c r="S26">
        <v>6.626805</v>
      </c>
      <c r="T26" t="s">
        <v>71</v>
      </c>
      <c r="U26" t="s">
        <v>72</v>
      </c>
      <c r="V26">
        <v>0</v>
      </c>
      <c r="W26" t="s">
        <v>71</v>
      </c>
      <c r="X26" t="s">
        <v>73</v>
      </c>
      <c r="Y26">
        <v>0</v>
      </c>
      <c r="Z26" t="s">
        <v>71</v>
      </c>
      <c r="AA26" t="s">
        <v>446</v>
      </c>
      <c r="AB26">
        <v>0</v>
      </c>
      <c r="AC26" t="s">
        <v>71</v>
      </c>
      <c r="AD26" t="s">
        <v>74</v>
      </c>
      <c r="AE26">
        <v>0</v>
      </c>
      <c r="AF26" t="s">
        <v>71</v>
      </c>
      <c r="AG26" t="s">
        <v>1242</v>
      </c>
      <c r="AH26" t="s">
        <v>437</v>
      </c>
      <c r="AI26">
        <v>1000</v>
      </c>
      <c r="AJ26" t="s">
        <v>438</v>
      </c>
      <c r="AK26">
        <v>1000000</v>
      </c>
      <c r="AL26" t="s">
        <v>439</v>
      </c>
      <c r="AM26">
        <v>10</v>
      </c>
      <c r="AN26" t="s">
        <v>440</v>
      </c>
      <c r="AO26">
        <v>500</v>
      </c>
      <c r="AP26" t="s">
        <v>441</v>
      </c>
      <c r="AQ26">
        <v>20</v>
      </c>
      <c r="AR26" t="s">
        <v>442</v>
      </c>
      <c r="AS26">
        <v>50</v>
      </c>
    </row>
    <row r="27" spans="1:45">
      <c r="A27">
        <v>550</v>
      </c>
      <c r="B27" t="s">
        <v>425</v>
      </c>
      <c r="C27">
        <v>0</v>
      </c>
      <c r="D27" t="s">
        <v>426</v>
      </c>
      <c r="E27">
        <v>130</v>
      </c>
      <c r="F27" t="s">
        <v>427</v>
      </c>
      <c r="G27" t="s">
        <v>428</v>
      </c>
      <c r="H27">
        <v>34175.736</v>
      </c>
      <c r="I27" t="s">
        <v>429</v>
      </c>
      <c r="J27">
        <v>0.000197</v>
      </c>
      <c r="K27" t="s">
        <v>71</v>
      </c>
      <c r="L27" t="s">
        <v>430</v>
      </c>
      <c r="M27">
        <v>26.699257</v>
      </c>
      <c r="N27" t="s">
        <v>71</v>
      </c>
      <c r="O27" t="s">
        <v>431</v>
      </c>
      <c r="P27">
        <v>0.000223</v>
      </c>
      <c r="Q27" t="s">
        <v>71</v>
      </c>
      <c r="R27" t="s">
        <v>70</v>
      </c>
      <c r="S27">
        <v>4.295489</v>
      </c>
      <c r="T27" t="s">
        <v>71</v>
      </c>
      <c r="U27" t="s">
        <v>72</v>
      </c>
      <c r="V27">
        <v>0</v>
      </c>
      <c r="W27" t="s">
        <v>71</v>
      </c>
      <c r="X27" t="s">
        <v>73</v>
      </c>
      <c r="Y27">
        <v>0</v>
      </c>
      <c r="Z27" t="s">
        <v>71</v>
      </c>
      <c r="AA27" t="s">
        <v>446</v>
      </c>
      <c r="AB27">
        <v>0</v>
      </c>
      <c r="AC27" t="s">
        <v>71</v>
      </c>
      <c r="AD27" t="s">
        <v>74</v>
      </c>
      <c r="AE27">
        <v>0</v>
      </c>
      <c r="AF27" t="s">
        <v>71</v>
      </c>
      <c r="AG27" t="s">
        <v>1242</v>
      </c>
      <c r="AH27" t="s">
        <v>437</v>
      </c>
      <c r="AI27">
        <v>1000</v>
      </c>
      <c r="AJ27" t="s">
        <v>438</v>
      </c>
      <c r="AK27">
        <v>1000000</v>
      </c>
      <c r="AL27" t="s">
        <v>439</v>
      </c>
      <c r="AM27">
        <v>10</v>
      </c>
      <c r="AN27" t="s">
        <v>440</v>
      </c>
      <c r="AO27">
        <v>500</v>
      </c>
      <c r="AP27" t="s">
        <v>441</v>
      </c>
      <c r="AQ27">
        <v>20</v>
      </c>
      <c r="AR27" t="s">
        <v>442</v>
      </c>
      <c r="AS27">
        <v>50</v>
      </c>
    </row>
    <row r="28" spans="1:45">
      <c r="A28">
        <v>550</v>
      </c>
      <c r="B28" t="s">
        <v>425</v>
      </c>
      <c r="C28">
        <v>0</v>
      </c>
      <c r="D28" t="s">
        <v>426</v>
      </c>
      <c r="E28">
        <v>100</v>
      </c>
      <c r="F28" t="s">
        <v>427</v>
      </c>
      <c r="G28" t="s">
        <v>428</v>
      </c>
      <c r="H28">
        <v>36963.254</v>
      </c>
      <c r="I28" t="s">
        <v>429</v>
      </c>
      <c r="J28">
        <v>0.000176</v>
      </c>
      <c r="K28" t="s">
        <v>71</v>
      </c>
      <c r="L28" t="s">
        <v>430</v>
      </c>
      <c r="M28">
        <v>13.969544</v>
      </c>
      <c r="N28" t="s">
        <v>71</v>
      </c>
      <c r="O28" t="s">
        <v>431</v>
      </c>
      <c r="P28">
        <v>0.00019</v>
      </c>
      <c r="Q28" t="s">
        <v>71</v>
      </c>
      <c r="R28" t="s">
        <v>70</v>
      </c>
      <c r="S28">
        <v>3.328487</v>
      </c>
      <c r="T28" t="s">
        <v>71</v>
      </c>
      <c r="U28" t="s">
        <v>72</v>
      </c>
      <c r="V28">
        <v>0</v>
      </c>
      <c r="W28" t="s">
        <v>71</v>
      </c>
      <c r="X28" t="s">
        <v>73</v>
      </c>
      <c r="Y28">
        <v>0</v>
      </c>
      <c r="Z28" t="s">
        <v>71</v>
      </c>
      <c r="AA28" t="s">
        <v>446</v>
      </c>
      <c r="AB28">
        <v>0</v>
      </c>
      <c r="AC28" t="s">
        <v>71</v>
      </c>
      <c r="AD28" t="s">
        <v>74</v>
      </c>
      <c r="AE28">
        <v>0</v>
      </c>
      <c r="AF28" t="s">
        <v>71</v>
      </c>
      <c r="AG28" t="s">
        <v>1242</v>
      </c>
      <c r="AH28" t="s">
        <v>437</v>
      </c>
      <c r="AI28">
        <v>1000</v>
      </c>
      <c r="AJ28" t="s">
        <v>438</v>
      </c>
      <c r="AK28">
        <v>1000000</v>
      </c>
      <c r="AL28" t="s">
        <v>439</v>
      </c>
      <c r="AM28">
        <v>10</v>
      </c>
      <c r="AN28" t="s">
        <v>440</v>
      </c>
      <c r="AO28">
        <v>500</v>
      </c>
      <c r="AP28" t="s">
        <v>441</v>
      </c>
      <c r="AQ28">
        <v>20</v>
      </c>
      <c r="AR28" t="s">
        <v>442</v>
      </c>
      <c r="AS28">
        <v>20</v>
      </c>
    </row>
    <row r="29" spans="1:45">
      <c r="A29">
        <v>550</v>
      </c>
      <c r="B29" t="s">
        <v>425</v>
      </c>
      <c r="C29">
        <v>0</v>
      </c>
      <c r="D29" t="s">
        <v>426</v>
      </c>
      <c r="E29">
        <v>100</v>
      </c>
      <c r="F29" t="s">
        <v>427</v>
      </c>
      <c r="G29" t="s">
        <v>428</v>
      </c>
      <c r="H29">
        <v>26979.032</v>
      </c>
      <c r="I29" t="s">
        <v>429</v>
      </c>
      <c r="J29">
        <v>0.000194</v>
      </c>
      <c r="K29" t="s">
        <v>71</v>
      </c>
      <c r="L29" t="s">
        <v>430</v>
      </c>
      <c r="M29">
        <v>14.888907</v>
      </c>
      <c r="N29" t="s">
        <v>71</v>
      </c>
      <c r="O29" t="s">
        <v>431</v>
      </c>
      <c r="P29">
        <v>0.000209</v>
      </c>
      <c r="Q29" t="s">
        <v>71</v>
      </c>
      <c r="R29" t="s">
        <v>70</v>
      </c>
      <c r="S29">
        <v>3.887863</v>
      </c>
      <c r="T29" t="s">
        <v>71</v>
      </c>
      <c r="U29" t="s">
        <v>72</v>
      </c>
      <c r="V29">
        <v>0</v>
      </c>
      <c r="W29" t="s">
        <v>71</v>
      </c>
      <c r="X29" t="s">
        <v>73</v>
      </c>
      <c r="Y29">
        <v>0</v>
      </c>
      <c r="Z29" t="s">
        <v>71</v>
      </c>
      <c r="AA29" t="s">
        <v>446</v>
      </c>
      <c r="AB29">
        <v>0</v>
      </c>
      <c r="AC29" t="s">
        <v>71</v>
      </c>
      <c r="AD29" t="s">
        <v>74</v>
      </c>
      <c r="AE29">
        <v>0</v>
      </c>
      <c r="AF29" t="s">
        <v>71</v>
      </c>
      <c r="AG29" t="s">
        <v>1242</v>
      </c>
      <c r="AH29" t="s">
        <v>437</v>
      </c>
      <c r="AI29">
        <v>1000</v>
      </c>
      <c r="AJ29" t="s">
        <v>438</v>
      </c>
      <c r="AK29">
        <v>1000000</v>
      </c>
      <c r="AL29" t="s">
        <v>439</v>
      </c>
      <c r="AM29">
        <v>10</v>
      </c>
      <c r="AN29" t="s">
        <v>440</v>
      </c>
      <c r="AO29">
        <v>500</v>
      </c>
      <c r="AP29" t="s">
        <v>441</v>
      </c>
      <c r="AQ29">
        <v>20</v>
      </c>
      <c r="AR29" t="s">
        <v>442</v>
      </c>
      <c r="AS29">
        <v>20</v>
      </c>
    </row>
    <row r="30" spans="1:45">
      <c r="A30">
        <v>550</v>
      </c>
      <c r="B30" t="s">
        <v>425</v>
      </c>
      <c r="C30">
        <v>0</v>
      </c>
      <c r="D30" t="s">
        <v>426</v>
      </c>
      <c r="E30">
        <v>256</v>
      </c>
      <c r="F30" t="s">
        <v>427</v>
      </c>
      <c r="G30" t="s">
        <v>428</v>
      </c>
      <c r="H30">
        <v>18304.224</v>
      </c>
      <c r="I30" t="s">
        <v>429</v>
      </c>
      <c r="J30">
        <v>0.000417</v>
      </c>
      <c r="K30" t="s">
        <v>71</v>
      </c>
      <c r="L30" t="s">
        <v>430</v>
      </c>
      <c r="M30">
        <v>55.528352</v>
      </c>
      <c r="N30" t="s">
        <v>71</v>
      </c>
      <c r="O30" t="s">
        <v>431</v>
      </c>
      <c r="P30">
        <v>0.000473</v>
      </c>
      <c r="Q30" t="s">
        <v>71</v>
      </c>
      <c r="R30" t="s">
        <v>70</v>
      </c>
      <c r="S30">
        <v>12.15781</v>
      </c>
      <c r="T30" t="s">
        <v>71</v>
      </c>
      <c r="U30" t="s">
        <v>72</v>
      </c>
      <c r="V30">
        <v>0</v>
      </c>
      <c r="W30" t="s">
        <v>71</v>
      </c>
      <c r="X30" t="s">
        <v>73</v>
      </c>
      <c r="Y30">
        <v>0</v>
      </c>
      <c r="Z30" t="s">
        <v>71</v>
      </c>
      <c r="AA30" t="s">
        <v>446</v>
      </c>
      <c r="AB30">
        <v>0</v>
      </c>
      <c r="AC30" t="s">
        <v>71</v>
      </c>
      <c r="AD30" t="s">
        <v>74</v>
      </c>
      <c r="AE30">
        <v>0</v>
      </c>
      <c r="AF30" t="s">
        <v>71</v>
      </c>
      <c r="AG30" t="s">
        <v>1242</v>
      </c>
      <c r="AH30" t="s">
        <v>437</v>
      </c>
      <c r="AI30">
        <v>1000</v>
      </c>
      <c r="AJ30" t="s">
        <v>438</v>
      </c>
      <c r="AK30">
        <v>1000000</v>
      </c>
      <c r="AL30" t="s">
        <v>439</v>
      </c>
      <c r="AM30">
        <v>20</v>
      </c>
      <c r="AN30" t="s">
        <v>440</v>
      </c>
      <c r="AO30">
        <v>500</v>
      </c>
      <c r="AP30" t="s">
        <v>441</v>
      </c>
      <c r="AQ30">
        <v>40</v>
      </c>
      <c r="AR30" t="s">
        <v>442</v>
      </c>
      <c r="AS30">
        <v>100</v>
      </c>
    </row>
    <row r="31" spans="1:45">
      <c r="A31">
        <v>550</v>
      </c>
      <c r="B31" t="s">
        <v>425</v>
      </c>
      <c r="C31">
        <v>0</v>
      </c>
      <c r="D31" t="s">
        <v>426</v>
      </c>
      <c r="E31">
        <v>256</v>
      </c>
      <c r="F31" t="s">
        <v>427</v>
      </c>
      <c r="G31" t="s">
        <v>428</v>
      </c>
      <c r="H31">
        <v>7614.498</v>
      </c>
      <c r="I31" t="s">
        <v>429</v>
      </c>
      <c r="J31">
        <v>0.0005</v>
      </c>
      <c r="K31" t="s">
        <v>71</v>
      </c>
      <c r="L31" t="s">
        <v>430</v>
      </c>
      <c r="M31">
        <v>55.870659</v>
      </c>
      <c r="N31" t="s">
        <v>71</v>
      </c>
      <c r="O31" t="s">
        <v>431</v>
      </c>
      <c r="P31">
        <v>0.000556</v>
      </c>
      <c r="Q31" t="s">
        <v>71</v>
      </c>
      <c r="R31" t="s">
        <v>70</v>
      </c>
      <c r="S31">
        <v>14.063265</v>
      </c>
      <c r="T31" t="s">
        <v>71</v>
      </c>
      <c r="U31" t="s">
        <v>72</v>
      </c>
      <c r="V31">
        <v>0</v>
      </c>
      <c r="W31" t="s">
        <v>71</v>
      </c>
      <c r="X31" t="s">
        <v>73</v>
      </c>
      <c r="Y31">
        <v>0</v>
      </c>
      <c r="Z31" t="s">
        <v>71</v>
      </c>
      <c r="AA31" t="s">
        <v>446</v>
      </c>
      <c r="AB31">
        <v>0</v>
      </c>
      <c r="AC31" t="s">
        <v>71</v>
      </c>
      <c r="AD31" t="s">
        <v>74</v>
      </c>
      <c r="AE31">
        <v>0</v>
      </c>
      <c r="AF31" t="s">
        <v>71</v>
      </c>
      <c r="AG31" t="s">
        <v>1242</v>
      </c>
      <c r="AH31" t="s">
        <v>437</v>
      </c>
      <c r="AI31">
        <v>1000</v>
      </c>
      <c r="AJ31" t="s">
        <v>438</v>
      </c>
      <c r="AK31">
        <v>1000000</v>
      </c>
      <c r="AL31" t="s">
        <v>439</v>
      </c>
      <c r="AM31">
        <v>20</v>
      </c>
      <c r="AN31" t="s">
        <v>440</v>
      </c>
      <c r="AO31">
        <v>500</v>
      </c>
      <c r="AP31" t="s">
        <v>441</v>
      </c>
      <c r="AQ31">
        <v>50</v>
      </c>
      <c r="AR31" t="s">
        <v>442</v>
      </c>
      <c r="AS31">
        <v>100</v>
      </c>
    </row>
    <row r="32" spans="1:45">
      <c r="A32">
        <v>550</v>
      </c>
      <c r="B32" t="s">
        <v>425</v>
      </c>
      <c r="C32">
        <v>0</v>
      </c>
      <c r="D32" t="s">
        <v>426</v>
      </c>
      <c r="E32">
        <v>256</v>
      </c>
      <c r="F32" t="s">
        <v>427</v>
      </c>
      <c r="G32" t="s">
        <v>428</v>
      </c>
      <c r="H32">
        <v>44922.448</v>
      </c>
      <c r="I32" t="s">
        <v>429</v>
      </c>
      <c r="J32">
        <v>0.000417</v>
      </c>
      <c r="K32" t="s">
        <v>71</v>
      </c>
      <c r="L32" t="s">
        <v>430</v>
      </c>
      <c r="M32">
        <v>54.350977</v>
      </c>
      <c r="N32" t="s">
        <v>71</v>
      </c>
      <c r="O32" t="s">
        <v>431</v>
      </c>
      <c r="P32">
        <v>0.000472</v>
      </c>
      <c r="Q32" t="s">
        <v>71</v>
      </c>
      <c r="R32" t="s">
        <v>70</v>
      </c>
      <c r="S32">
        <v>9.524295</v>
      </c>
      <c r="T32" t="s">
        <v>71</v>
      </c>
      <c r="U32" t="s">
        <v>72</v>
      </c>
      <c r="V32">
        <v>0</v>
      </c>
      <c r="W32" t="s">
        <v>71</v>
      </c>
      <c r="X32" t="s">
        <v>73</v>
      </c>
      <c r="Y32">
        <v>0</v>
      </c>
      <c r="Z32" t="s">
        <v>71</v>
      </c>
      <c r="AA32" t="s">
        <v>446</v>
      </c>
      <c r="AB32">
        <v>0</v>
      </c>
      <c r="AC32" t="s">
        <v>71</v>
      </c>
      <c r="AD32" t="s">
        <v>74</v>
      </c>
      <c r="AE32">
        <v>0</v>
      </c>
      <c r="AF32" t="s">
        <v>71</v>
      </c>
      <c r="AG32" t="s">
        <v>1242</v>
      </c>
      <c r="AH32" t="s">
        <v>437</v>
      </c>
      <c r="AI32">
        <v>1000</v>
      </c>
      <c r="AJ32" t="s">
        <v>438</v>
      </c>
      <c r="AK32">
        <v>1000000</v>
      </c>
      <c r="AL32" t="s">
        <v>439</v>
      </c>
      <c r="AM32">
        <v>20</v>
      </c>
      <c r="AN32" t="s">
        <v>440</v>
      </c>
      <c r="AO32">
        <v>500</v>
      </c>
      <c r="AP32" t="s">
        <v>441</v>
      </c>
      <c r="AQ32">
        <v>80</v>
      </c>
      <c r="AR32" t="s">
        <v>442</v>
      </c>
      <c r="AS32">
        <v>100</v>
      </c>
    </row>
    <row r="33" spans="1:45">
      <c r="A33">
        <v>550</v>
      </c>
      <c r="B33" t="s">
        <v>425</v>
      </c>
      <c r="C33">
        <v>0</v>
      </c>
      <c r="D33" t="s">
        <v>426</v>
      </c>
      <c r="E33">
        <v>256</v>
      </c>
      <c r="F33" t="s">
        <v>427</v>
      </c>
      <c r="G33" t="s">
        <v>428</v>
      </c>
      <c r="H33">
        <v>26913.654</v>
      </c>
      <c r="I33" t="s">
        <v>429</v>
      </c>
      <c r="J33">
        <v>0.000453</v>
      </c>
      <c r="K33" t="s">
        <v>71</v>
      </c>
      <c r="L33" t="s">
        <v>430</v>
      </c>
      <c r="M33">
        <v>55.369379</v>
      </c>
      <c r="N33" t="s">
        <v>71</v>
      </c>
      <c r="O33" t="s">
        <v>431</v>
      </c>
      <c r="P33">
        <v>0.000508</v>
      </c>
      <c r="Q33" t="s">
        <v>71</v>
      </c>
      <c r="R33" t="s">
        <v>70</v>
      </c>
      <c r="S33">
        <v>12.02651</v>
      </c>
      <c r="T33" t="s">
        <v>71</v>
      </c>
      <c r="U33" t="s">
        <v>72</v>
      </c>
      <c r="V33">
        <v>0</v>
      </c>
      <c r="W33" t="s">
        <v>71</v>
      </c>
      <c r="X33" t="s">
        <v>73</v>
      </c>
      <c r="Y33">
        <v>0</v>
      </c>
      <c r="Z33" t="s">
        <v>71</v>
      </c>
      <c r="AA33" t="s">
        <v>446</v>
      </c>
      <c r="AB33">
        <v>0</v>
      </c>
      <c r="AC33" t="s">
        <v>71</v>
      </c>
      <c r="AD33" t="s">
        <v>74</v>
      </c>
      <c r="AE33">
        <v>0</v>
      </c>
      <c r="AF33" t="s">
        <v>71</v>
      </c>
      <c r="AG33" t="s">
        <v>1242</v>
      </c>
      <c r="AH33" t="s">
        <v>437</v>
      </c>
      <c r="AI33">
        <v>1000</v>
      </c>
      <c r="AJ33" t="s">
        <v>438</v>
      </c>
      <c r="AK33">
        <v>1000000</v>
      </c>
      <c r="AL33" t="s">
        <v>439</v>
      </c>
      <c r="AM33">
        <v>20</v>
      </c>
      <c r="AN33" t="s">
        <v>440</v>
      </c>
      <c r="AO33">
        <v>500</v>
      </c>
      <c r="AP33" t="s">
        <v>441</v>
      </c>
      <c r="AQ33">
        <v>80</v>
      </c>
      <c r="AR33" t="s">
        <v>442</v>
      </c>
      <c r="AS33">
        <v>100</v>
      </c>
    </row>
    <row r="34" spans="1:45">
      <c r="A34">
        <v>550</v>
      </c>
      <c r="B34" t="s">
        <v>425</v>
      </c>
      <c r="C34">
        <v>0</v>
      </c>
      <c r="D34" t="s">
        <v>426</v>
      </c>
      <c r="E34">
        <v>256</v>
      </c>
      <c r="F34" t="s">
        <v>427</v>
      </c>
      <c r="G34" t="s">
        <v>428</v>
      </c>
      <c r="H34">
        <v>31925.124</v>
      </c>
      <c r="I34" t="s">
        <v>429</v>
      </c>
      <c r="J34">
        <v>0.000424</v>
      </c>
      <c r="K34" t="s">
        <v>71</v>
      </c>
      <c r="L34" t="s">
        <v>430</v>
      </c>
      <c r="M34">
        <v>54.587978</v>
      </c>
      <c r="N34" t="s">
        <v>71</v>
      </c>
      <c r="O34" t="s">
        <v>431</v>
      </c>
      <c r="P34">
        <v>0.000478</v>
      </c>
      <c r="Q34" t="s">
        <v>71</v>
      </c>
      <c r="R34" t="s">
        <v>70</v>
      </c>
      <c r="S34">
        <v>10.574212</v>
      </c>
      <c r="T34" t="s">
        <v>71</v>
      </c>
      <c r="U34" t="s">
        <v>72</v>
      </c>
      <c r="V34">
        <v>0</v>
      </c>
      <c r="W34" t="s">
        <v>71</v>
      </c>
      <c r="X34" t="s">
        <v>73</v>
      </c>
      <c r="Y34">
        <v>0</v>
      </c>
      <c r="Z34" t="s">
        <v>71</v>
      </c>
      <c r="AA34" t="s">
        <v>446</v>
      </c>
      <c r="AB34">
        <v>0</v>
      </c>
      <c r="AC34" t="s">
        <v>71</v>
      </c>
      <c r="AD34" t="s">
        <v>74</v>
      </c>
      <c r="AE34">
        <v>0</v>
      </c>
      <c r="AF34" t="s">
        <v>71</v>
      </c>
      <c r="AG34" t="s">
        <v>1242</v>
      </c>
      <c r="AH34" t="s">
        <v>437</v>
      </c>
      <c r="AI34">
        <v>1000</v>
      </c>
      <c r="AJ34" t="s">
        <v>438</v>
      </c>
      <c r="AK34">
        <v>1000000</v>
      </c>
      <c r="AL34" t="s">
        <v>439</v>
      </c>
      <c r="AM34">
        <v>20</v>
      </c>
      <c r="AN34" t="s">
        <v>440</v>
      </c>
      <c r="AO34">
        <v>500</v>
      </c>
      <c r="AP34" t="s">
        <v>441</v>
      </c>
      <c r="AQ34">
        <v>100</v>
      </c>
      <c r="AR34" t="s">
        <v>442</v>
      </c>
      <c r="AS34">
        <v>100</v>
      </c>
    </row>
    <row r="35" spans="1:45">
      <c r="A35">
        <v>550</v>
      </c>
      <c r="B35" t="s">
        <v>425</v>
      </c>
      <c r="C35">
        <v>0</v>
      </c>
      <c r="D35" t="s">
        <v>426</v>
      </c>
      <c r="E35">
        <v>256</v>
      </c>
      <c r="F35" t="s">
        <v>427</v>
      </c>
      <c r="G35" t="s">
        <v>428</v>
      </c>
      <c r="H35">
        <v>52962.992</v>
      </c>
      <c r="I35" t="s">
        <v>429</v>
      </c>
      <c r="J35">
        <v>0.000371</v>
      </c>
      <c r="K35" t="s">
        <v>71</v>
      </c>
      <c r="L35" t="s">
        <v>430</v>
      </c>
      <c r="M35">
        <v>46.788131</v>
      </c>
      <c r="N35" t="s">
        <v>71</v>
      </c>
      <c r="O35" t="s">
        <v>431</v>
      </c>
      <c r="P35">
        <v>0.000418</v>
      </c>
      <c r="Q35" t="s">
        <v>71</v>
      </c>
      <c r="R35" t="s">
        <v>70</v>
      </c>
      <c r="S35">
        <v>10.036458</v>
      </c>
      <c r="T35" t="s">
        <v>71</v>
      </c>
      <c r="U35" t="s">
        <v>72</v>
      </c>
      <c r="V35">
        <v>0</v>
      </c>
      <c r="W35" t="s">
        <v>71</v>
      </c>
      <c r="X35" t="s">
        <v>73</v>
      </c>
      <c r="Y35">
        <v>0</v>
      </c>
      <c r="Z35" t="s">
        <v>71</v>
      </c>
      <c r="AA35" t="s">
        <v>446</v>
      </c>
      <c r="AB35">
        <v>0</v>
      </c>
      <c r="AC35" t="s">
        <v>71</v>
      </c>
      <c r="AD35" t="s">
        <v>74</v>
      </c>
      <c r="AE35">
        <v>0</v>
      </c>
      <c r="AF35" t="s">
        <v>71</v>
      </c>
      <c r="AG35" t="s">
        <v>1242</v>
      </c>
      <c r="AH35" t="s">
        <v>437</v>
      </c>
      <c r="AI35">
        <v>1000</v>
      </c>
      <c r="AJ35" t="s">
        <v>438</v>
      </c>
      <c r="AK35">
        <v>1000000</v>
      </c>
      <c r="AL35" t="s">
        <v>439</v>
      </c>
      <c r="AM35">
        <v>20</v>
      </c>
      <c r="AN35" t="s">
        <v>440</v>
      </c>
      <c r="AO35">
        <v>500</v>
      </c>
      <c r="AP35" t="s">
        <v>441</v>
      </c>
      <c r="AQ35">
        <v>100</v>
      </c>
      <c r="AR35" t="s">
        <v>442</v>
      </c>
      <c r="AS35">
        <v>100</v>
      </c>
    </row>
    <row r="36" spans="1:45">
      <c r="A36">
        <v>550</v>
      </c>
      <c r="B36" t="s">
        <v>425</v>
      </c>
      <c r="C36">
        <v>0</v>
      </c>
      <c r="D36" t="s">
        <v>426</v>
      </c>
      <c r="E36">
        <v>256</v>
      </c>
      <c r="F36" t="s">
        <v>427</v>
      </c>
      <c r="G36" t="s">
        <v>428</v>
      </c>
      <c r="H36">
        <v>31906.366</v>
      </c>
      <c r="I36" t="s">
        <v>429</v>
      </c>
      <c r="J36">
        <v>0.000394</v>
      </c>
      <c r="K36" t="s">
        <v>71</v>
      </c>
      <c r="L36" t="s">
        <v>430</v>
      </c>
      <c r="M36">
        <v>48.400716</v>
      </c>
      <c r="N36" t="s">
        <v>71</v>
      </c>
      <c r="O36" t="s">
        <v>431</v>
      </c>
      <c r="P36">
        <v>0.000442</v>
      </c>
      <c r="Q36" t="s">
        <v>71</v>
      </c>
      <c r="R36" t="s">
        <v>70</v>
      </c>
      <c r="S36">
        <v>11.545051</v>
      </c>
      <c r="T36" t="s">
        <v>71</v>
      </c>
      <c r="U36" t="s">
        <v>72</v>
      </c>
      <c r="V36">
        <v>0</v>
      </c>
      <c r="W36" t="s">
        <v>71</v>
      </c>
      <c r="X36" t="s">
        <v>73</v>
      </c>
      <c r="Y36">
        <v>0</v>
      </c>
      <c r="Z36" t="s">
        <v>71</v>
      </c>
      <c r="AA36" t="s">
        <v>446</v>
      </c>
      <c r="AB36">
        <v>0</v>
      </c>
      <c r="AC36" t="s">
        <v>71</v>
      </c>
      <c r="AD36" t="s">
        <v>74</v>
      </c>
      <c r="AE36">
        <v>0</v>
      </c>
      <c r="AF36" t="s">
        <v>71</v>
      </c>
      <c r="AG36" t="s">
        <v>1242</v>
      </c>
      <c r="AH36" t="s">
        <v>437</v>
      </c>
      <c r="AI36">
        <v>1000</v>
      </c>
      <c r="AJ36" t="s">
        <v>438</v>
      </c>
      <c r="AK36">
        <v>1000000</v>
      </c>
      <c r="AL36" t="s">
        <v>439</v>
      </c>
      <c r="AM36">
        <v>20</v>
      </c>
      <c r="AN36" t="s">
        <v>440</v>
      </c>
      <c r="AO36">
        <v>500</v>
      </c>
      <c r="AP36" t="s">
        <v>441</v>
      </c>
      <c r="AQ36">
        <v>100</v>
      </c>
      <c r="AR36" t="s">
        <v>442</v>
      </c>
      <c r="AS36">
        <v>100</v>
      </c>
    </row>
    <row r="37" spans="1:45">
      <c r="A37">
        <v>549</v>
      </c>
      <c r="B37" t="s">
        <v>425</v>
      </c>
      <c r="C37">
        <v>0</v>
      </c>
      <c r="D37" t="s">
        <v>426</v>
      </c>
      <c r="E37">
        <v>249</v>
      </c>
      <c r="F37" t="s">
        <v>427</v>
      </c>
      <c r="G37" t="s">
        <v>428</v>
      </c>
      <c r="H37">
        <v>77683.786</v>
      </c>
      <c r="I37" t="s">
        <v>429</v>
      </c>
      <c r="J37">
        <v>0.000379</v>
      </c>
      <c r="K37" t="s">
        <v>71</v>
      </c>
      <c r="L37" t="s">
        <v>430</v>
      </c>
      <c r="M37">
        <v>49.929483</v>
      </c>
      <c r="N37" t="s">
        <v>71</v>
      </c>
      <c r="O37" t="s">
        <v>431</v>
      </c>
      <c r="P37">
        <v>0.000429</v>
      </c>
      <c r="Q37" t="s">
        <v>71</v>
      </c>
      <c r="R37" t="s">
        <v>70</v>
      </c>
      <c r="S37">
        <v>11.923169</v>
      </c>
      <c r="T37" t="s">
        <v>71</v>
      </c>
      <c r="U37" t="s">
        <v>72</v>
      </c>
      <c r="V37">
        <v>0</v>
      </c>
      <c r="W37" t="s">
        <v>71</v>
      </c>
      <c r="X37" t="s">
        <v>73</v>
      </c>
      <c r="Y37">
        <v>0</v>
      </c>
      <c r="Z37" t="s">
        <v>71</v>
      </c>
      <c r="AA37" t="s">
        <v>446</v>
      </c>
      <c r="AB37">
        <v>0</v>
      </c>
      <c r="AC37" t="s">
        <v>71</v>
      </c>
      <c r="AD37" t="s">
        <v>74</v>
      </c>
      <c r="AE37">
        <v>0</v>
      </c>
      <c r="AF37" t="s">
        <v>71</v>
      </c>
      <c r="AG37" t="s">
        <v>1242</v>
      </c>
      <c r="AH37" t="s">
        <v>437</v>
      </c>
      <c r="AI37">
        <v>1000</v>
      </c>
      <c r="AJ37" t="s">
        <v>438</v>
      </c>
      <c r="AK37">
        <v>1000000</v>
      </c>
      <c r="AL37" t="s">
        <v>439</v>
      </c>
      <c r="AM37">
        <v>20</v>
      </c>
      <c r="AN37" t="s">
        <v>440</v>
      </c>
      <c r="AO37">
        <v>500</v>
      </c>
      <c r="AP37" t="s">
        <v>441</v>
      </c>
      <c r="AQ37">
        <v>100</v>
      </c>
      <c r="AR37" t="s">
        <v>442</v>
      </c>
      <c r="AS37">
        <v>100</v>
      </c>
    </row>
    <row r="38" spans="1:45">
      <c r="A38">
        <v>548</v>
      </c>
      <c r="B38" t="s">
        <v>425</v>
      </c>
      <c r="C38">
        <v>0</v>
      </c>
      <c r="D38" t="s">
        <v>426</v>
      </c>
      <c r="E38">
        <v>168</v>
      </c>
      <c r="F38" t="s">
        <v>427</v>
      </c>
      <c r="G38" t="s">
        <v>428</v>
      </c>
      <c r="H38">
        <v>7.042</v>
      </c>
      <c r="I38" t="s">
        <v>429</v>
      </c>
      <c r="J38">
        <v>0.000264</v>
      </c>
      <c r="K38" t="s">
        <v>71</v>
      </c>
      <c r="L38" t="s">
        <v>430</v>
      </c>
      <c r="M38">
        <v>17.431812</v>
      </c>
      <c r="N38" t="s">
        <v>71</v>
      </c>
      <c r="O38" t="s">
        <v>431</v>
      </c>
      <c r="P38">
        <v>0.000282</v>
      </c>
      <c r="Q38" t="s">
        <v>71</v>
      </c>
      <c r="R38" t="s">
        <v>70</v>
      </c>
      <c r="S38">
        <v>4.723564</v>
      </c>
      <c r="T38" t="s">
        <v>71</v>
      </c>
      <c r="U38" t="s">
        <v>72</v>
      </c>
      <c r="V38">
        <v>0</v>
      </c>
      <c r="W38" t="s">
        <v>71</v>
      </c>
      <c r="X38" t="s">
        <v>73</v>
      </c>
      <c r="Y38">
        <v>0</v>
      </c>
      <c r="Z38" t="s">
        <v>71</v>
      </c>
      <c r="AA38" t="s">
        <v>446</v>
      </c>
      <c r="AB38">
        <v>0</v>
      </c>
      <c r="AC38" t="s">
        <v>71</v>
      </c>
      <c r="AD38" t="s">
        <v>74</v>
      </c>
      <c r="AE38">
        <v>0</v>
      </c>
      <c r="AF38" t="s">
        <v>71</v>
      </c>
      <c r="AG38" t="s">
        <v>1242</v>
      </c>
      <c r="AH38" t="s">
        <v>437</v>
      </c>
      <c r="AI38">
        <v>1000</v>
      </c>
      <c r="AJ38" t="s">
        <v>438</v>
      </c>
      <c r="AK38">
        <v>1000000</v>
      </c>
      <c r="AL38" t="s">
        <v>439</v>
      </c>
      <c r="AM38">
        <v>10</v>
      </c>
      <c r="AN38" t="s">
        <v>440</v>
      </c>
      <c r="AO38">
        <v>500</v>
      </c>
      <c r="AP38" t="s">
        <v>441</v>
      </c>
      <c r="AQ38">
        <v>20</v>
      </c>
      <c r="AR38" t="s">
        <v>442</v>
      </c>
      <c r="AS38">
        <v>20</v>
      </c>
    </row>
    <row r="39" spans="1:45">
      <c r="A39">
        <v>548</v>
      </c>
      <c r="B39" t="s">
        <v>425</v>
      </c>
      <c r="C39">
        <v>0</v>
      </c>
      <c r="D39" t="s">
        <v>426</v>
      </c>
      <c r="E39">
        <v>168</v>
      </c>
      <c r="F39" t="s">
        <v>427</v>
      </c>
      <c r="G39" t="s">
        <v>428</v>
      </c>
      <c r="H39">
        <v>6.048</v>
      </c>
      <c r="I39" t="s">
        <v>429</v>
      </c>
      <c r="J39">
        <v>0.000269</v>
      </c>
      <c r="K39" t="s">
        <v>71</v>
      </c>
      <c r="L39" t="s">
        <v>430</v>
      </c>
      <c r="M39">
        <v>17.615013</v>
      </c>
      <c r="N39" t="s">
        <v>71</v>
      </c>
      <c r="O39" t="s">
        <v>431</v>
      </c>
      <c r="P39">
        <v>0.000286</v>
      </c>
      <c r="Q39" t="s">
        <v>71</v>
      </c>
      <c r="R39" t="s">
        <v>70</v>
      </c>
      <c r="S39">
        <v>4.789854</v>
      </c>
      <c r="T39" t="s">
        <v>71</v>
      </c>
      <c r="U39" t="s">
        <v>72</v>
      </c>
      <c r="V39">
        <v>0</v>
      </c>
      <c r="W39" t="s">
        <v>71</v>
      </c>
      <c r="X39" t="s">
        <v>73</v>
      </c>
      <c r="Y39">
        <v>0</v>
      </c>
      <c r="Z39" t="s">
        <v>71</v>
      </c>
      <c r="AA39" t="s">
        <v>446</v>
      </c>
      <c r="AB39">
        <v>0</v>
      </c>
      <c r="AC39" t="s">
        <v>71</v>
      </c>
      <c r="AD39" t="s">
        <v>74</v>
      </c>
      <c r="AE39">
        <v>0</v>
      </c>
      <c r="AF39" t="s">
        <v>71</v>
      </c>
      <c r="AG39" t="s">
        <v>1242</v>
      </c>
      <c r="AH39" t="s">
        <v>437</v>
      </c>
      <c r="AI39">
        <v>1000</v>
      </c>
      <c r="AJ39" t="s">
        <v>438</v>
      </c>
      <c r="AK39">
        <v>1000000</v>
      </c>
      <c r="AL39" t="s">
        <v>439</v>
      </c>
      <c r="AM39">
        <v>10</v>
      </c>
      <c r="AN39" t="s">
        <v>440</v>
      </c>
      <c r="AO39">
        <v>500</v>
      </c>
      <c r="AP39" t="s">
        <v>441</v>
      </c>
      <c r="AQ39">
        <v>20</v>
      </c>
      <c r="AR39" t="s">
        <v>442</v>
      </c>
      <c r="AS39">
        <v>20</v>
      </c>
    </row>
    <row r="40" spans="1:45">
      <c r="A40">
        <v>548</v>
      </c>
      <c r="B40" t="s">
        <v>425</v>
      </c>
      <c r="C40">
        <v>0</v>
      </c>
      <c r="D40" t="s">
        <v>426</v>
      </c>
      <c r="E40">
        <v>168</v>
      </c>
      <c r="F40" t="s">
        <v>427</v>
      </c>
      <c r="G40" t="s">
        <v>428</v>
      </c>
      <c r="H40">
        <v>27513.494</v>
      </c>
      <c r="I40" t="s">
        <v>429</v>
      </c>
      <c r="J40">
        <v>0.000152</v>
      </c>
      <c r="K40" t="s">
        <v>71</v>
      </c>
      <c r="L40" t="s">
        <v>430</v>
      </c>
      <c r="M40">
        <v>20.008823</v>
      </c>
      <c r="N40" t="s">
        <v>71</v>
      </c>
      <c r="O40" t="s">
        <v>431</v>
      </c>
      <c r="P40">
        <v>0.000172</v>
      </c>
      <c r="Q40" t="s">
        <v>71</v>
      </c>
      <c r="R40" t="s">
        <v>70</v>
      </c>
      <c r="S40">
        <v>19.181459</v>
      </c>
      <c r="T40" t="s">
        <v>71</v>
      </c>
      <c r="U40" t="s">
        <v>72</v>
      </c>
      <c r="V40">
        <v>0</v>
      </c>
      <c r="W40" t="s">
        <v>71</v>
      </c>
      <c r="X40" t="s">
        <v>73</v>
      </c>
      <c r="Y40">
        <v>0</v>
      </c>
      <c r="Z40" t="s">
        <v>71</v>
      </c>
      <c r="AA40" t="s">
        <v>446</v>
      </c>
      <c r="AB40">
        <v>0</v>
      </c>
      <c r="AC40" t="s">
        <v>71</v>
      </c>
      <c r="AD40" t="s">
        <v>74</v>
      </c>
      <c r="AE40">
        <v>0</v>
      </c>
      <c r="AF40" t="s">
        <v>71</v>
      </c>
      <c r="AG40" t="s">
        <v>1242</v>
      </c>
      <c r="AH40" t="s">
        <v>437</v>
      </c>
      <c r="AI40">
        <v>1000</v>
      </c>
      <c r="AJ40" t="s">
        <v>438</v>
      </c>
      <c r="AK40">
        <v>1000000</v>
      </c>
      <c r="AL40" t="s">
        <v>439</v>
      </c>
      <c r="AM40">
        <v>10</v>
      </c>
      <c r="AN40" t="s">
        <v>440</v>
      </c>
      <c r="AO40">
        <v>500</v>
      </c>
      <c r="AP40" t="s">
        <v>441</v>
      </c>
      <c r="AQ40">
        <v>20</v>
      </c>
      <c r="AR40" t="s">
        <v>442</v>
      </c>
      <c r="AS40">
        <v>20</v>
      </c>
    </row>
    <row r="41" spans="1:45">
      <c r="A41">
        <v>546</v>
      </c>
      <c r="B41" t="s">
        <v>425</v>
      </c>
      <c r="C41">
        <v>0</v>
      </c>
      <c r="D41" t="s">
        <v>426</v>
      </c>
      <c r="E41">
        <v>168</v>
      </c>
      <c r="F41" t="s">
        <v>427</v>
      </c>
      <c r="G41" t="s">
        <v>428</v>
      </c>
      <c r="H41">
        <v>0.884</v>
      </c>
      <c r="I41" t="s">
        <v>429</v>
      </c>
      <c r="J41">
        <v>0.000298</v>
      </c>
      <c r="K41" t="s">
        <v>71</v>
      </c>
      <c r="L41" t="s">
        <v>430</v>
      </c>
      <c r="M41">
        <v>20.755366</v>
      </c>
      <c r="N41" t="s">
        <v>71</v>
      </c>
      <c r="O41" t="s">
        <v>431</v>
      </c>
      <c r="P41">
        <v>0.000319</v>
      </c>
      <c r="Q41" t="s">
        <v>71</v>
      </c>
      <c r="R41" t="s">
        <v>70</v>
      </c>
      <c r="S41">
        <v>5.628857</v>
      </c>
      <c r="T41" t="s">
        <v>71</v>
      </c>
      <c r="U41" t="s">
        <v>72</v>
      </c>
      <c r="V41">
        <v>0</v>
      </c>
      <c r="W41" t="s">
        <v>71</v>
      </c>
      <c r="X41" t="s">
        <v>73</v>
      </c>
      <c r="Y41">
        <v>0</v>
      </c>
      <c r="Z41" t="s">
        <v>71</v>
      </c>
      <c r="AA41" t="s">
        <v>446</v>
      </c>
      <c r="AB41">
        <v>0</v>
      </c>
      <c r="AC41" t="s">
        <v>71</v>
      </c>
      <c r="AD41" t="s">
        <v>74</v>
      </c>
      <c r="AE41">
        <v>0</v>
      </c>
      <c r="AF41" t="s">
        <v>71</v>
      </c>
      <c r="AG41" t="s">
        <v>1242</v>
      </c>
      <c r="AH41" t="s">
        <v>437</v>
      </c>
      <c r="AI41">
        <v>1000</v>
      </c>
      <c r="AJ41" t="s">
        <v>438</v>
      </c>
      <c r="AK41">
        <v>1000000</v>
      </c>
      <c r="AL41" t="s">
        <v>439</v>
      </c>
      <c r="AM41">
        <v>10</v>
      </c>
      <c r="AN41" t="s">
        <v>440</v>
      </c>
      <c r="AO41">
        <v>500</v>
      </c>
      <c r="AP41" t="s">
        <v>441</v>
      </c>
      <c r="AQ41">
        <v>20</v>
      </c>
      <c r="AR41" t="s">
        <v>442</v>
      </c>
      <c r="AS41">
        <v>20</v>
      </c>
    </row>
    <row r="42" spans="1:45">
      <c r="A42">
        <v>545</v>
      </c>
      <c r="B42" t="s">
        <v>425</v>
      </c>
      <c r="C42">
        <v>0</v>
      </c>
      <c r="D42" t="s">
        <v>426</v>
      </c>
      <c r="E42">
        <v>168</v>
      </c>
      <c r="F42" t="s">
        <v>427</v>
      </c>
      <c r="G42" t="s">
        <v>428</v>
      </c>
      <c r="H42">
        <v>0.93</v>
      </c>
      <c r="I42" t="s">
        <v>429</v>
      </c>
      <c r="J42">
        <v>0.000278</v>
      </c>
      <c r="K42" t="s">
        <v>71</v>
      </c>
      <c r="L42" t="s">
        <v>430</v>
      </c>
      <c r="M42">
        <v>19.758676</v>
      </c>
      <c r="N42" t="s">
        <v>71</v>
      </c>
      <c r="O42" t="s">
        <v>431</v>
      </c>
      <c r="P42">
        <v>0.000298</v>
      </c>
      <c r="Q42" t="s">
        <v>71</v>
      </c>
      <c r="R42" t="s">
        <v>70</v>
      </c>
      <c r="S42">
        <v>5.54513</v>
      </c>
      <c r="T42" t="s">
        <v>71</v>
      </c>
      <c r="U42" t="s">
        <v>72</v>
      </c>
      <c r="V42">
        <v>0</v>
      </c>
      <c r="W42" t="s">
        <v>71</v>
      </c>
      <c r="X42" t="s">
        <v>73</v>
      </c>
      <c r="Y42">
        <v>0</v>
      </c>
      <c r="Z42" t="s">
        <v>71</v>
      </c>
      <c r="AA42" t="s">
        <v>446</v>
      </c>
      <c r="AB42">
        <v>0</v>
      </c>
      <c r="AC42" t="s">
        <v>71</v>
      </c>
      <c r="AD42" t="s">
        <v>74</v>
      </c>
      <c r="AE42">
        <v>0</v>
      </c>
      <c r="AF42" t="s">
        <v>71</v>
      </c>
      <c r="AG42" t="s">
        <v>1242</v>
      </c>
      <c r="AH42" t="s">
        <v>437</v>
      </c>
      <c r="AI42">
        <v>1000</v>
      </c>
      <c r="AJ42" t="s">
        <v>438</v>
      </c>
      <c r="AK42">
        <v>1000000</v>
      </c>
      <c r="AL42" t="s">
        <v>439</v>
      </c>
      <c r="AM42">
        <v>10</v>
      </c>
      <c r="AN42" t="s">
        <v>440</v>
      </c>
      <c r="AO42">
        <v>500</v>
      </c>
      <c r="AP42" t="s">
        <v>441</v>
      </c>
      <c r="AQ42">
        <v>20</v>
      </c>
      <c r="AR42" t="s">
        <v>442</v>
      </c>
      <c r="AS42">
        <v>20</v>
      </c>
    </row>
    <row r="43" spans="1:45">
      <c r="A43">
        <v>545</v>
      </c>
      <c r="B43" t="s">
        <v>425</v>
      </c>
      <c r="C43">
        <v>0</v>
      </c>
      <c r="D43" t="s">
        <v>426</v>
      </c>
      <c r="E43">
        <v>168</v>
      </c>
      <c r="F43" t="s">
        <v>427</v>
      </c>
      <c r="G43" t="s">
        <v>428</v>
      </c>
      <c r="H43">
        <v>1.056</v>
      </c>
      <c r="I43" t="s">
        <v>429</v>
      </c>
      <c r="J43">
        <v>0.000275</v>
      </c>
      <c r="K43" t="s">
        <v>71</v>
      </c>
      <c r="L43" t="s">
        <v>430</v>
      </c>
      <c r="M43">
        <v>19.702747</v>
      </c>
      <c r="N43" t="s">
        <v>71</v>
      </c>
      <c r="O43" t="s">
        <v>431</v>
      </c>
      <c r="P43">
        <v>0.000295</v>
      </c>
      <c r="Q43" t="s">
        <v>71</v>
      </c>
      <c r="R43" t="s">
        <v>70</v>
      </c>
      <c r="S43">
        <v>5.481469</v>
      </c>
      <c r="T43" t="s">
        <v>71</v>
      </c>
      <c r="U43" t="s">
        <v>72</v>
      </c>
      <c r="V43">
        <v>0</v>
      </c>
      <c r="W43" t="s">
        <v>71</v>
      </c>
      <c r="X43" t="s">
        <v>73</v>
      </c>
      <c r="Y43">
        <v>0</v>
      </c>
      <c r="Z43" t="s">
        <v>71</v>
      </c>
      <c r="AA43" t="s">
        <v>446</v>
      </c>
      <c r="AB43">
        <v>0</v>
      </c>
      <c r="AC43" t="s">
        <v>71</v>
      </c>
      <c r="AD43" t="s">
        <v>74</v>
      </c>
      <c r="AE43">
        <v>0</v>
      </c>
      <c r="AF43" t="s">
        <v>71</v>
      </c>
      <c r="AG43" t="s">
        <v>1242</v>
      </c>
      <c r="AH43" t="s">
        <v>437</v>
      </c>
      <c r="AI43">
        <v>1000</v>
      </c>
      <c r="AJ43" t="s">
        <v>438</v>
      </c>
      <c r="AK43">
        <v>1000000</v>
      </c>
      <c r="AL43" t="s">
        <v>439</v>
      </c>
      <c r="AM43">
        <v>10</v>
      </c>
      <c r="AN43" t="s">
        <v>440</v>
      </c>
      <c r="AO43">
        <v>500</v>
      </c>
      <c r="AP43" t="s">
        <v>441</v>
      </c>
      <c r="AQ43">
        <v>20</v>
      </c>
      <c r="AR43" t="s">
        <v>442</v>
      </c>
      <c r="AS43">
        <v>20</v>
      </c>
    </row>
    <row r="44" spans="1:45">
      <c r="A44">
        <v>544</v>
      </c>
      <c r="B44" t="s">
        <v>425</v>
      </c>
      <c r="C44">
        <v>0</v>
      </c>
      <c r="D44" t="s">
        <v>426</v>
      </c>
      <c r="E44">
        <v>168</v>
      </c>
      <c r="F44" t="s">
        <v>427</v>
      </c>
      <c r="G44" t="s">
        <v>428</v>
      </c>
      <c r="H44">
        <v>0.96</v>
      </c>
      <c r="I44" t="s">
        <v>429</v>
      </c>
      <c r="J44">
        <v>0.00028</v>
      </c>
      <c r="K44" t="s">
        <v>71</v>
      </c>
      <c r="L44" t="s">
        <v>430</v>
      </c>
      <c r="M44">
        <v>20.1998</v>
      </c>
      <c r="N44" t="s">
        <v>71</v>
      </c>
      <c r="O44" t="s">
        <v>431</v>
      </c>
      <c r="P44">
        <v>0.0003</v>
      </c>
      <c r="Q44" t="s">
        <v>71</v>
      </c>
      <c r="R44" t="s">
        <v>70</v>
      </c>
      <c r="S44">
        <v>5.557223</v>
      </c>
      <c r="T44" t="s">
        <v>71</v>
      </c>
      <c r="U44" t="s">
        <v>72</v>
      </c>
      <c r="V44">
        <v>0</v>
      </c>
      <c r="W44" t="s">
        <v>71</v>
      </c>
      <c r="X44" t="s">
        <v>73</v>
      </c>
      <c r="Y44">
        <v>0</v>
      </c>
      <c r="Z44" t="s">
        <v>71</v>
      </c>
      <c r="AA44" t="s">
        <v>446</v>
      </c>
      <c r="AB44">
        <v>0</v>
      </c>
      <c r="AC44" t="s">
        <v>71</v>
      </c>
      <c r="AD44" t="s">
        <v>74</v>
      </c>
      <c r="AE44">
        <v>0</v>
      </c>
      <c r="AF44" t="s">
        <v>71</v>
      </c>
      <c r="AG44" t="s">
        <v>1242</v>
      </c>
      <c r="AH44" t="s">
        <v>437</v>
      </c>
      <c r="AI44">
        <v>1000</v>
      </c>
      <c r="AJ44" t="s">
        <v>438</v>
      </c>
      <c r="AK44">
        <v>1000000</v>
      </c>
      <c r="AL44" t="s">
        <v>439</v>
      </c>
      <c r="AM44">
        <v>10</v>
      </c>
      <c r="AN44" t="s">
        <v>440</v>
      </c>
      <c r="AO44">
        <v>500</v>
      </c>
      <c r="AP44" t="s">
        <v>441</v>
      </c>
      <c r="AQ44">
        <v>20</v>
      </c>
      <c r="AR44" t="s">
        <v>442</v>
      </c>
      <c r="AS44">
        <v>20</v>
      </c>
    </row>
    <row r="45" spans="1:45">
      <c r="A45">
        <v>544</v>
      </c>
      <c r="B45" t="s">
        <v>425</v>
      </c>
      <c r="C45">
        <v>0</v>
      </c>
      <c r="D45" t="s">
        <v>426</v>
      </c>
      <c r="E45">
        <v>168</v>
      </c>
      <c r="F45" t="s">
        <v>427</v>
      </c>
      <c r="G45" t="s">
        <v>428</v>
      </c>
      <c r="H45">
        <v>26.836</v>
      </c>
      <c r="I45" t="s">
        <v>429</v>
      </c>
      <c r="J45">
        <v>0.000148</v>
      </c>
      <c r="K45" t="s">
        <v>71</v>
      </c>
      <c r="L45" t="s">
        <v>430</v>
      </c>
      <c r="M45">
        <v>16.621076</v>
      </c>
      <c r="N45" t="s">
        <v>71</v>
      </c>
      <c r="O45" t="s">
        <v>431</v>
      </c>
      <c r="P45">
        <v>0.000165</v>
      </c>
      <c r="Q45" t="s">
        <v>71</v>
      </c>
      <c r="R45" t="s">
        <v>70</v>
      </c>
      <c r="S45">
        <v>15.124489</v>
      </c>
      <c r="T45" t="s">
        <v>71</v>
      </c>
      <c r="U45" t="s">
        <v>72</v>
      </c>
      <c r="V45">
        <v>0</v>
      </c>
      <c r="W45" t="s">
        <v>71</v>
      </c>
      <c r="X45" t="s">
        <v>73</v>
      </c>
      <c r="Y45">
        <v>0</v>
      </c>
      <c r="Z45" t="s">
        <v>71</v>
      </c>
      <c r="AA45" t="s">
        <v>446</v>
      </c>
      <c r="AB45">
        <v>0</v>
      </c>
      <c r="AC45" t="s">
        <v>71</v>
      </c>
      <c r="AD45" t="s">
        <v>74</v>
      </c>
      <c r="AE45">
        <v>0</v>
      </c>
      <c r="AF45" t="s">
        <v>71</v>
      </c>
      <c r="AG45" t="s">
        <v>1242</v>
      </c>
      <c r="AH45" t="s">
        <v>437</v>
      </c>
      <c r="AI45">
        <v>1000</v>
      </c>
      <c r="AJ45" t="s">
        <v>438</v>
      </c>
      <c r="AK45">
        <v>1000000</v>
      </c>
      <c r="AL45" t="s">
        <v>439</v>
      </c>
      <c r="AM45">
        <v>10</v>
      </c>
      <c r="AN45" t="s">
        <v>440</v>
      </c>
      <c r="AO45">
        <v>500</v>
      </c>
      <c r="AP45" t="s">
        <v>441</v>
      </c>
      <c r="AQ45">
        <v>20</v>
      </c>
      <c r="AR45" t="s">
        <v>442</v>
      </c>
      <c r="AS45">
        <v>20</v>
      </c>
    </row>
    <row r="46" spans="1:45">
      <c r="A46">
        <v>543</v>
      </c>
      <c r="B46" t="s">
        <v>425</v>
      </c>
      <c r="C46">
        <v>0</v>
      </c>
      <c r="D46" t="s">
        <v>426</v>
      </c>
      <c r="E46">
        <v>198</v>
      </c>
      <c r="F46" t="s">
        <v>427</v>
      </c>
      <c r="G46" t="s">
        <v>428</v>
      </c>
      <c r="H46">
        <v>893.844</v>
      </c>
      <c r="I46" t="s">
        <v>429</v>
      </c>
      <c r="J46">
        <v>0.000238</v>
      </c>
      <c r="K46" t="s">
        <v>71</v>
      </c>
      <c r="L46" t="s">
        <v>430</v>
      </c>
      <c r="M46">
        <v>23.164915</v>
      </c>
      <c r="N46" t="s">
        <v>71</v>
      </c>
      <c r="O46" t="s">
        <v>431</v>
      </c>
      <c r="P46">
        <v>0.000261</v>
      </c>
      <c r="Q46" t="s">
        <v>71</v>
      </c>
      <c r="R46" t="s">
        <v>70</v>
      </c>
      <c r="S46">
        <v>4.881301</v>
      </c>
      <c r="T46" t="s">
        <v>71</v>
      </c>
      <c r="U46" t="s">
        <v>72</v>
      </c>
      <c r="V46">
        <v>0</v>
      </c>
      <c r="W46" t="s">
        <v>71</v>
      </c>
      <c r="X46" t="s">
        <v>73</v>
      </c>
      <c r="Y46">
        <v>0</v>
      </c>
      <c r="Z46" t="s">
        <v>71</v>
      </c>
      <c r="AA46" t="s">
        <v>446</v>
      </c>
      <c r="AB46">
        <v>0</v>
      </c>
      <c r="AC46" t="s">
        <v>71</v>
      </c>
      <c r="AD46" t="s">
        <v>74</v>
      </c>
      <c r="AE46">
        <v>0</v>
      </c>
      <c r="AF46" t="s">
        <v>71</v>
      </c>
      <c r="AG46" t="s">
        <v>1242</v>
      </c>
      <c r="AH46" t="s">
        <v>437</v>
      </c>
      <c r="AI46">
        <v>1000</v>
      </c>
      <c r="AJ46" t="s">
        <v>438</v>
      </c>
      <c r="AK46">
        <v>1000000</v>
      </c>
      <c r="AL46" t="s">
        <v>439</v>
      </c>
      <c r="AM46">
        <v>10</v>
      </c>
      <c r="AN46" t="s">
        <v>440</v>
      </c>
      <c r="AO46">
        <v>500</v>
      </c>
      <c r="AP46" t="s">
        <v>441</v>
      </c>
      <c r="AQ46">
        <v>20</v>
      </c>
      <c r="AR46" t="s">
        <v>442</v>
      </c>
      <c r="AS46">
        <v>50</v>
      </c>
    </row>
    <row r="47" spans="1:45">
      <c r="A47">
        <v>542</v>
      </c>
      <c r="B47" t="s">
        <v>425</v>
      </c>
      <c r="C47">
        <v>0</v>
      </c>
      <c r="D47" t="s">
        <v>426</v>
      </c>
      <c r="E47">
        <v>198</v>
      </c>
      <c r="F47" t="s">
        <v>427</v>
      </c>
      <c r="G47" t="s">
        <v>428</v>
      </c>
      <c r="H47">
        <v>701.468</v>
      </c>
      <c r="I47" t="s">
        <v>429</v>
      </c>
      <c r="J47">
        <v>0.000236</v>
      </c>
      <c r="K47" t="s">
        <v>71</v>
      </c>
      <c r="L47" t="s">
        <v>430</v>
      </c>
      <c r="M47">
        <v>23.461815</v>
      </c>
      <c r="N47" t="s">
        <v>71</v>
      </c>
      <c r="O47" t="s">
        <v>431</v>
      </c>
      <c r="P47">
        <v>0.000259</v>
      </c>
      <c r="Q47" t="s">
        <v>71</v>
      </c>
      <c r="R47" t="s">
        <v>70</v>
      </c>
      <c r="S47">
        <v>5.195584</v>
      </c>
      <c r="T47" t="s">
        <v>71</v>
      </c>
      <c r="U47" t="s">
        <v>72</v>
      </c>
      <c r="V47">
        <v>0</v>
      </c>
      <c r="W47" t="s">
        <v>71</v>
      </c>
      <c r="X47" t="s">
        <v>73</v>
      </c>
      <c r="Y47">
        <v>0</v>
      </c>
      <c r="Z47" t="s">
        <v>71</v>
      </c>
      <c r="AA47" t="s">
        <v>446</v>
      </c>
      <c r="AB47">
        <v>0</v>
      </c>
      <c r="AC47" t="s">
        <v>71</v>
      </c>
      <c r="AD47" t="s">
        <v>74</v>
      </c>
      <c r="AE47">
        <v>0</v>
      </c>
      <c r="AF47" t="s">
        <v>71</v>
      </c>
      <c r="AG47" t="s">
        <v>1242</v>
      </c>
      <c r="AH47" t="s">
        <v>437</v>
      </c>
      <c r="AI47">
        <v>1000</v>
      </c>
      <c r="AJ47" t="s">
        <v>438</v>
      </c>
      <c r="AK47">
        <v>1000000</v>
      </c>
      <c r="AL47" t="s">
        <v>439</v>
      </c>
      <c r="AM47">
        <v>10</v>
      </c>
      <c r="AN47" t="s">
        <v>440</v>
      </c>
      <c r="AO47">
        <v>500</v>
      </c>
      <c r="AP47" t="s">
        <v>441</v>
      </c>
      <c r="AQ47">
        <v>20</v>
      </c>
      <c r="AR47" t="s">
        <v>442</v>
      </c>
      <c r="AS47">
        <v>50</v>
      </c>
    </row>
    <row r="48" spans="1:45">
      <c r="A48">
        <v>541</v>
      </c>
      <c r="B48" t="s">
        <v>425</v>
      </c>
      <c r="C48">
        <v>0</v>
      </c>
      <c r="D48" t="s">
        <v>426</v>
      </c>
      <c r="E48">
        <v>198</v>
      </c>
      <c r="F48" t="s">
        <v>427</v>
      </c>
      <c r="G48" t="s">
        <v>428</v>
      </c>
      <c r="H48">
        <v>345.622</v>
      </c>
      <c r="I48" t="s">
        <v>429</v>
      </c>
      <c r="J48">
        <v>0.00024</v>
      </c>
      <c r="K48" t="s">
        <v>71</v>
      </c>
      <c r="L48" t="s">
        <v>430</v>
      </c>
      <c r="M48">
        <v>27.342996</v>
      </c>
      <c r="N48" t="s">
        <v>71</v>
      </c>
      <c r="O48" t="s">
        <v>431</v>
      </c>
      <c r="P48">
        <v>0.000267</v>
      </c>
      <c r="Q48" t="s">
        <v>71</v>
      </c>
      <c r="R48" t="s">
        <v>70</v>
      </c>
      <c r="S48">
        <v>5.930496</v>
      </c>
      <c r="T48" t="s">
        <v>71</v>
      </c>
      <c r="U48" t="s">
        <v>72</v>
      </c>
      <c r="V48">
        <v>0</v>
      </c>
      <c r="W48" t="s">
        <v>71</v>
      </c>
      <c r="X48" t="s">
        <v>73</v>
      </c>
      <c r="Y48">
        <v>0</v>
      </c>
      <c r="Z48" t="s">
        <v>71</v>
      </c>
      <c r="AA48" t="s">
        <v>446</v>
      </c>
      <c r="AB48">
        <v>0</v>
      </c>
      <c r="AC48" t="s">
        <v>71</v>
      </c>
      <c r="AD48" t="s">
        <v>74</v>
      </c>
      <c r="AE48">
        <v>0</v>
      </c>
      <c r="AF48" t="s">
        <v>71</v>
      </c>
      <c r="AG48" t="s">
        <v>1242</v>
      </c>
      <c r="AH48" t="s">
        <v>437</v>
      </c>
      <c r="AI48">
        <v>1000</v>
      </c>
      <c r="AJ48" t="s">
        <v>438</v>
      </c>
      <c r="AK48">
        <v>1000000</v>
      </c>
      <c r="AL48" t="s">
        <v>439</v>
      </c>
      <c r="AM48">
        <v>10</v>
      </c>
      <c r="AN48" t="s">
        <v>440</v>
      </c>
      <c r="AO48">
        <v>500</v>
      </c>
      <c r="AP48" t="s">
        <v>441</v>
      </c>
      <c r="AQ48">
        <v>20</v>
      </c>
      <c r="AR48" t="s">
        <v>442</v>
      </c>
      <c r="AS48">
        <v>50</v>
      </c>
    </row>
    <row r="49" spans="1:45">
      <c r="A49">
        <v>540</v>
      </c>
      <c r="B49" t="s">
        <v>425</v>
      </c>
      <c r="C49">
        <v>0</v>
      </c>
      <c r="D49" t="s">
        <v>426</v>
      </c>
      <c r="E49">
        <v>198</v>
      </c>
      <c r="F49" t="s">
        <v>427</v>
      </c>
      <c r="G49" t="s">
        <v>428</v>
      </c>
      <c r="H49">
        <v>106.024</v>
      </c>
      <c r="I49" t="s">
        <v>429</v>
      </c>
      <c r="J49">
        <v>0.00024</v>
      </c>
      <c r="K49" t="s">
        <v>71</v>
      </c>
      <c r="L49" t="s">
        <v>430</v>
      </c>
      <c r="M49">
        <v>21.757923</v>
      </c>
      <c r="N49" t="s">
        <v>71</v>
      </c>
      <c r="O49" t="s">
        <v>431</v>
      </c>
      <c r="P49">
        <v>0.000262</v>
      </c>
      <c r="Q49" t="s">
        <v>71</v>
      </c>
      <c r="R49" t="s">
        <v>70</v>
      </c>
      <c r="S49">
        <v>7.077832</v>
      </c>
      <c r="T49" t="s">
        <v>71</v>
      </c>
      <c r="U49" t="s">
        <v>72</v>
      </c>
      <c r="V49">
        <v>0</v>
      </c>
      <c r="W49" t="s">
        <v>71</v>
      </c>
      <c r="X49" t="s">
        <v>73</v>
      </c>
      <c r="Y49">
        <v>0</v>
      </c>
      <c r="Z49" t="s">
        <v>71</v>
      </c>
      <c r="AA49" t="s">
        <v>446</v>
      </c>
      <c r="AB49">
        <v>0</v>
      </c>
      <c r="AC49" t="s">
        <v>71</v>
      </c>
      <c r="AD49" t="s">
        <v>74</v>
      </c>
      <c r="AE49">
        <v>0</v>
      </c>
      <c r="AF49" t="s">
        <v>71</v>
      </c>
      <c r="AG49" t="s">
        <v>1242</v>
      </c>
      <c r="AH49" t="s">
        <v>437</v>
      </c>
      <c r="AI49">
        <v>1000</v>
      </c>
      <c r="AJ49" t="s">
        <v>438</v>
      </c>
      <c r="AK49">
        <v>1000000</v>
      </c>
      <c r="AL49" t="s">
        <v>439</v>
      </c>
      <c r="AM49">
        <v>10</v>
      </c>
      <c r="AN49" t="s">
        <v>440</v>
      </c>
      <c r="AO49">
        <v>500</v>
      </c>
      <c r="AP49" t="s">
        <v>441</v>
      </c>
      <c r="AQ49">
        <v>20</v>
      </c>
      <c r="AR49" t="s">
        <v>442</v>
      </c>
      <c r="AS49">
        <v>50</v>
      </c>
    </row>
    <row r="50" spans="1:45">
      <c r="A50">
        <v>539</v>
      </c>
      <c r="B50" t="s">
        <v>425</v>
      </c>
      <c r="C50">
        <v>0</v>
      </c>
      <c r="D50" t="s">
        <v>426</v>
      </c>
      <c r="E50">
        <v>198</v>
      </c>
      <c r="F50" t="s">
        <v>427</v>
      </c>
      <c r="G50" t="s">
        <v>428</v>
      </c>
      <c r="H50">
        <v>2.21</v>
      </c>
      <c r="I50" t="s">
        <v>429</v>
      </c>
      <c r="J50">
        <v>0.000256</v>
      </c>
      <c r="K50" t="s">
        <v>71</v>
      </c>
      <c r="L50" t="s">
        <v>430</v>
      </c>
      <c r="M50">
        <v>21.073644</v>
      </c>
      <c r="N50" t="s">
        <v>71</v>
      </c>
      <c r="O50" t="s">
        <v>431</v>
      </c>
      <c r="P50">
        <v>0.000277</v>
      </c>
      <c r="Q50" t="s">
        <v>71</v>
      </c>
      <c r="R50" t="s">
        <v>70</v>
      </c>
      <c r="S50">
        <v>9.043188</v>
      </c>
      <c r="T50" t="s">
        <v>71</v>
      </c>
      <c r="U50" t="s">
        <v>72</v>
      </c>
      <c r="V50">
        <v>0</v>
      </c>
      <c r="W50" t="s">
        <v>71</v>
      </c>
      <c r="X50" t="s">
        <v>73</v>
      </c>
      <c r="Y50">
        <v>0</v>
      </c>
      <c r="Z50" t="s">
        <v>71</v>
      </c>
      <c r="AA50" t="s">
        <v>446</v>
      </c>
      <c r="AB50">
        <v>0</v>
      </c>
      <c r="AC50" t="s">
        <v>71</v>
      </c>
      <c r="AD50" t="s">
        <v>74</v>
      </c>
      <c r="AE50">
        <v>0</v>
      </c>
      <c r="AF50" t="s">
        <v>71</v>
      </c>
      <c r="AG50" t="s">
        <v>1242</v>
      </c>
      <c r="AH50" t="s">
        <v>437</v>
      </c>
      <c r="AI50">
        <v>1000</v>
      </c>
      <c r="AJ50" t="s">
        <v>438</v>
      </c>
      <c r="AK50">
        <v>1000000</v>
      </c>
      <c r="AL50" t="s">
        <v>439</v>
      </c>
      <c r="AM50">
        <v>10</v>
      </c>
      <c r="AN50" t="s">
        <v>440</v>
      </c>
      <c r="AO50">
        <v>500</v>
      </c>
      <c r="AP50" t="s">
        <v>441</v>
      </c>
      <c r="AQ50">
        <v>20</v>
      </c>
      <c r="AR50" t="s">
        <v>442</v>
      </c>
      <c r="AS50">
        <v>50</v>
      </c>
    </row>
    <row r="51" spans="1:45">
      <c r="A51">
        <v>538</v>
      </c>
      <c r="B51" t="s">
        <v>425</v>
      </c>
      <c r="C51">
        <v>0</v>
      </c>
      <c r="D51" t="s">
        <v>426</v>
      </c>
      <c r="E51">
        <v>198</v>
      </c>
      <c r="F51" t="s">
        <v>427</v>
      </c>
      <c r="G51" t="s">
        <v>428</v>
      </c>
      <c r="H51">
        <v>0.034</v>
      </c>
      <c r="I51" t="s">
        <v>429</v>
      </c>
      <c r="J51">
        <v>0.000272</v>
      </c>
      <c r="K51" t="s">
        <v>71</v>
      </c>
      <c r="L51" t="s">
        <v>430</v>
      </c>
      <c r="M51">
        <v>22.693463</v>
      </c>
      <c r="N51" t="s">
        <v>71</v>
      </c>
      <c r="O51" t="s">
        <v>431</v>
      </c>
      <c r="P51">
        <v>0.000295</v>
      </c>
      <c r="Q51" t="s">
        <v>71</v>
      </c>
      <c r="R51" t="s">
        <v>70</v>
      </c>
      <c r="S51">
        <v>10.097255</v>
      </c>
      <c r="T51" t="s">
        <v>71</v>
      </c>
      <c r="U51" t="s">
        <v>72</v>
      </c>
      <c r="V51">
        <v>0</v>
      </c>
      <c r="W51" t="s">
        <v>71</v>
      </c>
      <c r="X51" t="s">
        <v>73</v>
      </c>
      <c r="Y51">
        <v>0</v>
      </c>
      <c r="Z51" t="s">
        <v>71</v>
      </c>
      <c r="AA51" t="s">
        <v>446</v>
      </c>
      <c r="AB51">
        <v>0</v>
      </c>
      <c r="AC51" t="s">
        <v>71</v>
      </c>
      <c r="AD51" t="s">
        <v>74</v>
      </c>
      <c r="AE51">
        <v>0</v>
      </c>
      <c r="AF51" t="s">
        <v>71</v>
      </c>
      <c r="AG51" t="s">
        <v>1242</v>
      </c>
      <c r="AH51" t="s">
        <v>437</v>
      </c>
      <c r="AI51">
        <v>1000</v>
      </c>
      <c r="AJ51" t="s">
        <v>438</v>
      </c>
      <c r="AK51">
        <v>1000000</v>
      </c>
      <c r="AL51" t="s">
        <v>439</v>
      </c>
      <c r="AM51">
        <v>10</v>
      </c>
      <c r="AN51" t="s">
        <v>440</v>
      </c>
      <c r="AO51">
        <v>500</v>
      </c>
      <c r="AP51" t="s">
        <v>441</v>
      </c>
      <c r="AQ51">
        <v>20</v>
      </c>
      <c r="AR51" t="s">
        <v>442</v>
      </c>
      <c r="AS51">
        <v>50</v>
      </c>
    </row>
    <row r="52" spans="1:45">
      <c r="A52">
        <v>537</v>
      </c>
      <c r="B52" t="s">
        <v>425</v>
      </c>
      <c r="C52">
        <v>0</v>
      </c>
      <c r="D52" t="s">
        <v>426</v>
      </c>
      <c r="E52">
        <v>198</v>
      </c>
      <c r="F52" t="s">
        <v>427</v>
      </c>
      <c r="G52" t="s">
        <v>428</v>
      </c>
      <c r="H52">
        <v>0.034</v>
      </c>
      <c r="I52" t="s">
        <v>429</v>
      </c>
      <c r="J52">
        <v>0.000264</v>
      </c>
      <c r="K52" t="s">
        <v>71</v>
      </c>
      <c r="L52" t="s">
        <v>430</v>
      </c>
      <c r="M52">
        <v>21.860002</v>
      </c>
      <c r="N52" t="s">
        <v>71</v>
      </c>
      <c r="O52" t="s">
        <v>431</v>
      </c>
      <c r="P52">
        <v>0.000286</v>
      </c>
      <c r="Q52" t="s">
        <v>71</v>
      </c>
      <c r="R52" t="s">
        <v>70</v>
      </c>
      <c r="S52">
        <v>10.262195</v>
      </c>
      <c r="T52" t="s">
        <v>71</v>
      </c>
      <c r="U52" t="s">
        <v>72</v>
      </c>
      <c r="V52">
        <v>0</v>
      </c>
      <c r="W52" t="s">
        <v>71</v>
      </c>
      <c r="X52" t="s">
        <v>73</v>
      </c>
      <c r="Y52">
        <v>0</v>
      </c>
      <c r="Z52" t="s">
        <v>71</v>
      </c>
      <c r="AA52" t="s">
        <v>446</v>
      </c>
      <c r="AB52">
        <v>0</v>
      </c>
      <c r="AC52" t="s">
        <v>71</v>
      </c>
      <c r="AD52" t="s">
        <v>74</v>
      </c>
      <c r="AE52">
        <v>0</v>
      </c>
      <c r="AF52" t="s">
        <v>71</v>
      </c>
      <c r="AG52" t="s">
        <v>1242</v>
      </c>
      <c r="AH52" t="s">
        <v>437</v>
      </c>
      <c r="AI52">
        <v>1000</v>
      </c>
      <c r="AJ52" t="s">
        <v>438</v>
      </c>
      <c r="AK52">
        <v>1000000</v>
      </c>
      <c r="AL52" t="s">
        <v>439</v>
      </c>
      <c r="AM52">
        <v>10</v>
      </c>
      <c r="AN52" t="s">
        <v>440</v>
      </c>
      <c r="AO52">
        <v>500</v>
      </c>
      <c r="AP52" t="s">
        <v>441</v>
      </c>
      <c r="AQ52">
        <v>20</v>
      </c>
      <c r="AR52" t="s">
        <v>442</v>
      </c>
      <c r="AS52">
        <v>50</v>
      </c>
    </row>
    <row r="53" spans="1:45">
      <c r="A53">
        <v>537</v>
      </c>
      <c r="B53" t="s">
        <v>425</v>
      </c>
      <c r="C53">
        <v>0</v>
      </c>
      <c r="D53" t="s">
        <v>426</v>
      </c>
      <c r="E53">
        <v>198</v>
      </c>
      <c r="F53" t="s">
        <v>427</v>
      </c>
      <c r="G53" t="s">
        <v>428</v>
      </c>
      <c r="H53">
        <v>0.034</v>
      </c>
      <c r="I53" t="s">
        <v>429</v>
      </c>
      <c r="J53">
        <v>0.00027</v>
      </c>
      <c r="K53" t="s">
        <v>71</v>
      </c>
      <c r="L53" t="s">
        <v>430</v>
      </c>
      <c r="M53">
        <v>21.198882</v>
      </c>
      <c r="N53" t="s">
        <v>71</v>
      </c>
      <c r="O53" t="s">
        <v>431</v>
      </c>
      <c r="P53">
        <v>0.000291</v>
      </c>
      <c r="Q53" t="s">
        <v>71</v>
      </c>
      <c r="R53" t="s">
        <v>70</v>
      </c>
      <c r="S53">
        <v>10.220885</v>
      </c>
      <c r="T53" t="s">
        <v>71</v>
      </c>
      <c r="U53" t="s">
        <v>72</v>
      </c>
      <c r="V53">
        <v>0</v>
      </c>
      <c r="W53" t="s">
        <v>71</v>
      </c>
      <c r="X53" t="s">
        <v>73</v>
      </c>
      <c r="Y53">
        <v>0</v>
      </c>
      <c r="Z53" t="s">
        <v>71</v>
      </c>
      <c r="AA53" t="s">
        <v>446</v>
      </c>
      <c r="AB53">
        <v>0</v>
      </c>
      <c r="AC53" t="s">
        <v>71</v>
      </c>
      <c r="AD53" t="s">
        <v>74</v>
      </c>
      <c r="AE53">
        <v>0</v>
      </c>
      <c r="AF53" t="s">
        <v>71</v>
      </c>
      <c r="AG53" t="s">
        <v>1242</v>
      </c>
      <c r="AH53" t="s">
        <v>437</v>
      </c>
      <c r="AI53">
        <v>1000</v>
      </c>
      <c r="AJ53" t="s">
        <v>438</v>
      </c>
      <c r="AK53">
        <v>1000000</v>
      </c>
      <c r="AL53" t="s">
        <v>439</v>
      </c>
      <c r="AM53">
        <v>10</v>
      </c>
      <c r="AN53" t="s">
        <v>440</v>
      </c>
      <c r="AO53">
        <v>500</v>
      </c>
      <c r="AP53" t="s">
        <v>441</v>
      </c>
      <c r="AQ53">
        <v>20</v>
      </c>
      <c r="AR53" t="s">
        <v>442</v>
      </c>
      <c r="AS53">
        <v>50</v>
      </c>
    </row>
    <row r="54" spans="1:45">
      <c r="A54">
        <v>536</v>
      </c>
      <c r="B54" t="s">
        <v>425</v>
      </c>
      <c r="C54">
        <v>0</v>
      </c>
      <c r="D54" t="s">
        <v>426</v>
      </c>
      <c r="E54">
        <v>198</v>
      </c>
      <c r="F54" t="s">
        <v>427</v>
      </c>
      <c r="G54" t="s">
        <v>428</v>
      </c>
      <c r="H54">
        <v>2.21</v>
      </c>
      <c r="I54" t="s">
        <v>429</v>
      </c>
      <c r="J54">
        <v>0.000257</v>
      </c>
      <c r="K54" t="s">
        <v>71</v>
      </c>
      <c r="L54" t="s">
        <v>430</v>
      </c>
      <c r="M54">
        <v>21.000482</v>
      </c>
      <c r="N54" t="s">
        <v>71</v>
      </c>
      <c r="O54" t="s">
        <v>431</v>
      </c>
      <c r="P54">
        <v>0.000278</v>
      </c>
      <c r="Q54" t="s">
        <v>71</v>
      </c>
      <c r="R54" t="s">
        <v>70</v>
      </c>
      <c r="S54">
        <v>9.229186</v>
      </c>
      <c r="T54" t="s">
        <v>71</v>
      </c>
      <c r="U54" t="s">
        <v>72</v>
      </c>
      <c r="V54">
        <v>0</v>
      </c>
      <c r="W54" t="s">
        <v>71</v>
      </c>
      <c r="X54" t="s">
        <v>73</v>
      </c>
      <c r="Y54">
        <v>0</v>
      </c>
      <c r="Z54" t="s">
        <v>71</v>
      </c>
      <c r="AA54" t="s">
        <v>446</v>
      </c>
      <c r="AB54">
        <v>0</v>
      </c>
      <c r="AC54" t="s">
        <v>71</v>
      </c>
      <c r="AD54" t="s">
        <v>74</v>
      </c>
      <c r="AE54">
        <v>0</v>
      </c>
      <c r="AF54" t="s">
        <v>71</v>
      </c>
      <c r="AG54" t="s">
        <v>1242</v>
      </c>
      <c r="AH54" t="s">
        <v>437</v>
      </c>
      <c r="AI54">
        <v>1000</v>
      </c>
      <c r="AJ54" t="s">
        <v>438</v>
      </c>
      <c r="AK54">
        <v>1000000</v>
      </c>
      <c r="AL54" t="s">
        <v>439</v>
      </c>
      <c r="AM54">
        <v>10</v>
      </c>
      <c r="AN54" t="s">
        <v>440</v>
      </c>
      <c r="AO54">
        <v>500</v>
      </c>
      <c r="AP54" t="s">
        <v>441</v>
      </c>
      <c r="AQ54">
        <v>20</v>
      </c>
      <c r="AR54" t="s">
        <v>442</v>
      </c>
      <c r="AS54">
        <v>50</v>
      </c>
    </row>
    <row r="55" spans="1:45">
      <c r="A55">
        <v>535</v>
      </c>
      <c r="B55" t="s">
        <v>425</v>
      </c>
      <c r="C55">
        <v>0</v>
      </c>
      <c r="D55" t="s">
        <v>426</v>
      </c>
      <c r="E55">
        <v>198</v>
      </c>
      <c r="F55" t="s">
        <v>427</v>
      </c>
      <c r="G55" t="s">
        <v>428</v>
      </c>
      <c r="H55">
        <v>701.468</v>
      </c>
      <c r="I55" t="s">
        <v>429</v>
      </c>
      <c r="J55">
        <v>0.000246</v>
      </c>
      <c r="K55" t="s">
        <v>71</v>
      </c>
      <c r="L55" t="s">
        <v>430</v>
      </c>
      <c r="M55">
        <v>23.608781</v>
      </c>
      <c r="N55" t="s">
        <v>71</v>
      </c>
      <c r="O55" t="s">
        <v>431</v>
      </c>
      <c r="P55">
        <v>0.00027</v>
      </c>
      <c r="Q55" t="s">
        <v>71</v>
      </c>
      <c r="R55" t="s">
        <v>70</v>
      </c>
      <c r="S55">
        <v>6.402356</v>
      </c>
      <c r="T55" t="s">
        <v>71</v>
      </c>
      <c r="U55" t="s">
        <v>72</v>
      </c>
      <c r="V55">
        <v>0</v>
      </c>
      <c r="W55" t="s">
        <v>71</v>
      </c>
      <c r="X55" t="s">
        <v>73</v>
      </c>
      <c r="Y55">
        <v>0</v>
      </c>
      <c r="Z55" t="s">
        <v>71</v>
      </c>
      <c r="AA55" t="s">
        <v>446</v>
      </c>
      <c r="AB55">
        <v>0</v>
      </c>
      <c r="AC55" t="s">
        <v>71</v>
      </c>
      <c r="AD55" t="s">
        <v>74</v>
      </c>
      <c r="AE55">
        <v>0</v>
      </c>
      <c r="AF55" t="s">
        <v>71</v>
      </c>
      <c r="AG55" t="s">
        <v>1242</v>
      </c>
      <c r="AH55" t="s">
        <v>437</v>
      </c>
      <c r="AI55">
        <v>1000</v>
      </c>
      <c r="AJ55" t="s">
        <v>438</v>
      </c>
      <c r="AK55">
        <v>1000000</v>
      </c>
      <c r="AL55" t="s">
        <v>439</v>
      </c>
      <c r="AM55">
        <v>10</v>
      </c>
      <c r="AN55" t="s">
        <v>440</v>
      </c>
      <c r="AO55">
        <v>500</v>
      </c>
      <c r="AP55" t="s">
        <v>441</v>
      </c>
      <c r="AQ55">
        <v>20</v>
      </c>
      <c r="AR55" t="s">
        <v>442</v>
      </c>
      <c r="AS55">
        <v>50</v>
      </c>
    </row>
    <row r="56" spans="1:45">
      <c r="A56">
        <v>534</v>
      </c>
      <c r="B56" t="s">
        <v>425</v>
      </c>
      <c r="C56">
        <v>0</v>
      </c>
      <c r="D56" t="s">
        <v>426</v>
      </c>
      <c r="E56">
        <v>168</v>
      </c>
      <c r="F56" t="s">
        <v>427</v>
      </c>
      <c r="G56" t="s">
        <v>428</v>
      </c>
      <c r="H56">
        <v>5.684</v>
      </c>
      <c r="I56" t="s">
        <v>429</v>
      </c>
      <c r="J56">
        <v>0.000255</v>
      </c>
      <c r="K56" t="s">
        <v>71</v>
      </c>
      <c r="L56" t="s">
        <v>430</v>
      </c>
      <c r="M56">
        <v>16.834087</v>
      </c>
      <c r="N56" t="s">
        <v>71</v>
      </c>
      <c r="O56" t="s">
        <v>431</v>
      </c>
      <c r="P56">
        <v>0.000272</v>
      </c>
      <c r="Q56" t="s">
        <v>71</v>
      </c>
      <c r="R56" t="s">
        <v>70</v>
      </c>
      <c r="S56">
        <v>4.443266</v>
      </c>
      <c r="T56" t="s">
        <v>71</v>
      </c>
      <c r="U56" t="s">
        <v>72</v>
      </c>
      <c r="V56">
        <v>0</v>
      </c>
      <c r="W56" t="s">
        <v>71</v>
      </c>
      <c r="X56" t="s">
        <v>73</v>
      </c>
      <c r="Y56">
        <v>0</v>
      </c>
      <c r="Z56" t="s">
        <v>71</v>
      </c>
      <c r="AA56" t="s">
        <v>446</v>
      </c>
      <c r="AB56">
        <v>0</v>
      </c>
      <c r="AC56" t="s">
        <v>71</v>
      </c>
      <c r="AD56" t="s">
        <v>74</v>
      </c>
      <c r="AE56">
        <v>0</v>
      </c>
      <c r="AF56" t="s">
        <v>71</v>
      </c>
      <c r="AG56" t="s">
        <v>1242</v>
      </c>
      <c r="AH56" t="s">
        <v>437</v>
      </c>
      <c r="AI56">
        <v>1000</v>
      </c>
      <c r="AJ56" t="s">
        <v>438</v>
      </c>
      <c r="AK56">
        <v>1000000</v>
      </c>
      <c r="AL56" t="s">
        <v>439</v>
      </c>
      <c r="AM56">
        <v>10</v>
      </c>
      <c r="AN56" t="s">
        <v>440</v>
      </c>
      <c r="AO56">
        <v>500</v>
      </c>
      <c r="AP56" t="s">
        <v>441</v>
      </c>
      <c r="AQ56">
        <v>20</v>
      </c>
      <c r="AR56" t="s">
        <v>442</v>
      </c>
      <c r="AS56">
        <v>20</v>
      </c>
    </row>
    <row r="57" spans="1:45">
      <c r="A57">
        <v>534</v>
      </c>
      <c r="B57" t="s">
        <v>425</v>
      </c>
      <c r="C57">
        <v>0</v>
      </c>
      <c r="D57" t="s">
        <v>426</v>
      </c>
      <c r="E57">
        <v>168</v>
      </c>
      <c r="F57" t="s">
        <v>427</v>
      </c>
      <c r="G57" t="s">
        <v>428</v>
      </c>
      <c r="H57">
        <v>5.202</v>
      </c>
      <c r="I57" t="s">
        <v>429</v>
      </c>
      <c r="J57">
        <v>0.0003</v>
      </c>
      <c r="K57" t="s">
        <v>71</v>
      </c>
      <c r="L57" t="s">
        <v>430</v>
      </c>
      <c r="M57">
        <v>17.484583</v>
      </c>
      <c r="N57" t="s">
        <v>71</v>
      </c>
      <c r="O57" t="s">
        <v>431</v>
      </c>
      <c r="P57">
        <v>0.000317</v>
      </c>
      <c r="Q57" t="s">
        <v>71</v>
      </c>
      <c r="R57" t="s">
        <v>70</v>
      </c>
      <c r="S57">
        <v>4.975356</v>
      </c>
      <c r="T57" t="s">
        <v>71</v>
      </c>
      <c r="U57" t="s">
        <v>72</v>
      </c>
      <c r="V57">
        <v>0</v>
      </c>
      <c r="W57" t="s">
        <v>71</v>
      </c>
      <c r="X57" t="s">
        <v>73</v>
      </c>
      <c r="Y57">
        <v>0</v>
      </c>
      <c r="Z57" t="s">
        <v>71</v>
      </c>
      <c r="AA57" t="s">
        <v>446</v>
      </c>
      <c r="AB57">
        <v>0</v>
      </c>
      <c r="AC57" t="s">
        <v>71</v>
      </c>
      <c r="AD57" t="s">
        <v>74</v>
      </c>
      <c r="AE57">
        <v>0</v>
      </c>
      <c r="AF57" t="s">
        <v>71</v>
      </c>
      <c r="AG57" t="s">
        <v>1242</v>
      </c>
      <c r="AH57" t="s">
        <v>437</v>
      </c>
      <c r="AI57">
        <v>1000</v>
      </c>
      <c r="AJ57" t="s">
        <v>438</v>
      </c>
      <c r="AK57">
        <v>1000000</v>
      </c>
      <c r="AL57" t="s">
        <v>439</v>
      </c>
      <c r="AM57">
        <v>10</v>
      </c>
      <c r="AN57" t="s">
        <v>440</v>
      </c>
      <c r="AO57">
        <v>500</v>
      </c>
      <c r="AP57" t="s">
        <v>441</v>
      </c>
      <c r="AQ57">
        <v>20</v>
      </c>
      <c r="AR57" t="s">
        <v>442</v>
      </c>
      <c r="AS57">
        <v>20</v>
      </c>
    </row>
    <row r="58" spans="1:45">
      <c r="A58">
        <v>533</v>
      </c>
      <c r="B58" t="s">
        <v>425</v>
      </c>
      <c r="C58">
        <v>0</v>
      </c>
      <c r="D58" t="s">
        <v>426</v>
      </c>
      <c r="E58">
        <v>178</v>
      </c>
      <c r="F58" t="s">
        <v>427</v>
      </c>
      <c r="G58" t="s">
        <v>428</v>
      </c>
      <c r="H58">
        <v>260.414</v>
      </c>
      <c r="I58" t="s">
        <v>429</v>
      </c>
      <c r="J58">
        <v>0.00025</v>
      </c>
      <c r="K58" t="s">
        <v>71</v>
      </c>
      <c r="L58" t="s">
        <v>430</v>
      </c>
      <c r="M58">
        <v>16.496008</v>
      </c>
      <c r="N58" t="s">
        <v>71</v>
      </c>
      <c r="O58" t="s">
        <v>431</v>
      </c>
      <c r="P58">
        <v>0.000267</v>
      </c>
      <c r="Q58" t="s">
        <v>71</v>
      </c>
      <c r="R58" t="s">
        <v>70</v>
      </c>
      <c r="S58">
        <v>6.777369</v>
      </c>
      <c r="T58" t="s">
        <v>71</v>
      </c>
      <c r="U58" t="s">
        <v>72</v>
      </c>
      <c r="V58">
        <v>0</v>
      </c>
      <c r="W58" t="s">
        <v>71</v>
      </c>
      <c r="X58" t="s">
        <v>73</v>
      </c>
      <c r="Y58">
        <v>0</v>
      </c>
      <c r="Z58" t="s">
        <v>71</v>
      </c>
      <c r="AA58" t="s">
        <v>446</v>
      </c>
      <c r="AB58">
        <v>0</v>
      </c>
      <c r="AC58" t="s">
        <v>71</v>
      </c>
      <c r="AD58" t="s">
        <v>74</v>
      </c>
      <c r="AE58">
        <v>0</v>
      </c>
      <c r="AF58" t="s">
        <v>71</v>
      </c>
      <c r="AG58" t="s">
        <v>1242</v>
      </c>
      <c r="AH58" t="s">
        <v>437</v>
      </c>
      <c r="AI58">
        <v>1000</v>
      </c>
      <c r="AJ58" t="s">
        <v>438</v>
      </c>
      <c r="AK58">
        <v>1000000</v>
      </c>
      <c r="AL58" t="s">
        <v>439</v>
      </c>
      <c r="AM58">
        <v>10</v>
      </c>
      <c r="AN58" t="s">
        <v>440</v>
      </c>
      <c r="AO58">
        <v>500</v>
      </c>
      <c r="AP58" t="s">
        <v>441</v>
      </c>
      <c r="AQ58">
        <v>20</v>
      </c>
      <c r="AR58" t="s">
        <v>442</v>
      </c>
      <c r="AS58">
        <v>30</v>
      </c>
    </row>
    <row r="59" spans="1:45">
      <c r="A59">
        <v>532</v>
      </c>
      <c r="B59" t="s">
        <v>425</v>
      </c>
      <c r="C59">
        <v>0</v>
      </c>
      <c r="D59" t="s">
        <v>426</v>
      </c>
      <c r="E59">
        <v>249</v>
      </c>
      <c r="F59" t="s">
        <v>427</v>
      </c>
      <c r="G59" t="s">
        <v>428</v>
      </c>
      <c r="H59">
        <v>302.246</v>
      </c>
      <c r="I59" t="s">
        <v>429</v>
      </c>
      <c r="J59">
        <v>0.000293</v>
      </c>
      <c r="K59" t="s">
        <v>71</v>
      </c>
      <c r="L59" t="s">
        <v>430</v>
      </c>
      <c r="M59">
        <v>43.423712</v>
      </c>
      <c r="N59" t="s">
        <v>71</v>
      </c>
      <c r="O59" t="s">
        <v>431</v>
      </c>
      <c r="P59">
        <v>0.000336</v>
      </c>
      <c r="Q59" t="s">
        <v>71</v>
      </c>
      <c r="R59" t="s">
        <v>70</v>
      </c>
      <c r="S59">
        <v>13.289466</v>
      </c>
      <c r="T59" t="s">
        <v>71</v>
      </c>
      <c r="U59" t="s">
        <v>72</v>
      </c>
      <c r="V59">
        <v>0</v>
      </c>
      <c r="W59" t="s">
        <v>71</v>
      </c>
      <c r="X59" t="s">
        <v>73</v>
      </c>
      <c r="Y59">
        <v>0</v>
      </c>
      <c r="Z59" t="s">
        <v>71</v>
      </c>
      <c r="AA59" t="s">
        <v>446</v>
      </c>
      <c r="AB59">
        <v>0</v>
      </c>
      <c r="AC59" t="s">
        <v>71</v>
      </c>
      <c r="AD59" t="s">
        <v>74</v>
      </c>
      <c r="AE59">
        <v>0</v>
      </c>
      <c r="AF59" t="s">
        <v>71</v>
      </c>
      <c r="AG59" t="s">
        <v>1242</v>
      </c>
      <c r="AH59" t="s">
        <v>437</v>
      </c>
      <c r="AI59">
        <v>1000</v>
      </c>
      <c r="AJ59" t="s">
        <v>438</v>
      </c>
      <c r="AK59">
        <v>1000000</v>
      </c>
      <c r="AL59" t="s">
        <v>439</v>
      </c>
      <c r="AM59">
        <v>10</v>
      </c>
      <c r="AN59" t="s">
        <v>440</v>
      </c>
      <c r="AO59">
        <v>500</v>
      </c>
      <c r="AP59" t="s">
        <v>441</v>
      </c>
      <c r="AQ59">
        <v>20</v>
      </c>
      <c r="AR59" t="s">
        <v>442</v>
      </c>
      <c r="AS59">
        <v>100</v>
      </c>
    </row>
    <row r="60" spans="1:45">
      <c r="A60">
        <v>531</v>
      </c>
      <c r="B60" t="s">
        <v>425</v>
      </c>
      <c r="C60">
        <v>0</v>
      </c>
      <c r="D60" t="s">
        <v>426</v>
      </c>
      <c r="E60">
        <v>449</v>
      </c>
      <c r="F60" t="s">
        <v>427</v>
      </c>
      <c r="G60" t="s">
        <v>428</v>
      </c>
      <c r="H60">
        <v>174.986</v>
      </c>
      <c r="I60" t="s">
        <v>429</v>
      </c>
      <c r="J60">
        <v>0.000449</v>
      </c>
      <c r="K60" t="s">
        <v>71</v>
      </c>
      <c r="L60" t="s">
        <v>430</v>
      </c>
      <c r="M60">
        <v>132.42915</v>
      </c>
      <c r="N60" t="s">
        <v>71</v>
      </c>
      <c r="O60" t="s">
        <v>431</v>
      </c>
      <c r="P60">
        <v>0.000581</v>
      </c>
      <c r="Q60" t="s">
        <v>71</v>
      </c>
      <c r="R60" t="s">
        <v>70</v>
      </c>
      <c r="S60">
        <v>22.922998</v>
      </c>
      <c r="T60" t="s">
        <v>71</v>
      </c>
      <c r="U60" t="s">
        <v>72</v>
      </c>
      <c r="V60">
        <v>0</v>
      </c>
      <c r="W60" t="s">
        <v>71</v>
      </c>
      <c r="X60" t="s">
        <v>73</v>
      </c>
      <c r="Y60">
        <v>0</v>
      </c>
      <c r="Z60" t="s">
        <v>71</v>
      </c>
      <c r="AA60" t="s">
        <v>446</v>
      </c>
      <c r="AB60">
        <v>0</v>
      </c>
      <c r="AC60" t="s">
        <v>71</v>
      </c>
      <c r="AD60" t="s">
        <v>74</v>
      </c>
      <c r="AE60">
        <v>0</v>
      </c>
      <c r="AF60" t="s">
        <v>71</v>
      </c>
      <c r="AG60" t="s">
        <v>1242</v>
      </c>
      <c r="AH60" t="s">
        <v>437</v>
      </c>
      <c r="AI60">
        <v>1000</v>
      </c>
      <c r="AJ60" t="s">
        <v>438</v>
      </c>
      <c r="AK60">
        <v>1000000</v>
      </c>
      <c r="AL60" t="s">
        <v>439</v>
      </c>
      <c r="AM60">
        <v>10</v>
      </c>
      <c r="AN60" t="s">
        <v>440</v>
      </c>
      <c r="AO60">
        <v>500</v>
      </c>
      <c r="AP60" t="s">
        <v>441</v>
      </c>
      <c r="AQ60">
        <v>20</v>
      </c>
      <c r="AR60" t="s">
        <v>442</v>
      </c>
      <c r="AS60">
        <v>300</v>
      </c>
    </row>
    <row r="61" spans="1:45">
      <c r="A61">
        <v>530</v>
      </c>
      <c r="B61" t="s">
        <v>425</v>
      </c>
      <c r="C61">
        <v>0</v>
      </c>
      <c r="D61" t="s">
        <v>426</v>
      </c>
      <c r="E61">
        <v>649</v>
      </c>
      <c r="F61" t="s">
        <v>427</v>
      </c>
      <c r="G61" t="s">
        <v>428</v>
      </c>
      <c r="H61">
        <v>212.212</v>
      </c>
      <c r="I61" t="s">
        <v>429</v>
      </c>
      <c r="J61">
        <v>0.000599</v>
      </c>
      <c r="K61" t="s">
        <v>71</v>
      </c>
      <c r="L61" t="s">
        <v>430</v>
      </c>
      <c r="M61">
        <v>217.874755</v>
      </c>
      <c r="N61" t="s">
        <v>71</v>
      </c>
      <c r="O61" t="s">
        <v>431</v>
      </c>
      <c r="P61">
        <v>0.000817</v>
      </c>
      <c r="Q61" t="s">
        <v>71</v>
      </c>
      <c r="R61" t="s">
        <v>70</v>
      </c>
      <c r="S61">
        <v>31.637712</v>
      </c>
      <c r="T61" t="s">
        <v>71</v>
      </c>
      <c r="U61" t="s">
        <v>72</v>
      </c>
      <c r="V61">
        <v>0</v>
      </c>
      <c r="W61" t="s">
        <v>71</v>
      </c>
      <c r="X61" t="s">
        <v>73</v>
      </c>
      <c r="Y61">
        <v>0</v>
      </c>
      <c r="Z61" t="s">
        <v>71</v>
      </c>
      <c r="AA61" t="s">
        <v>446</v>
      </c>
      <c r="AB61">
        <v>0</v>
      </c>
      <c r="AC61" t="s">
        <v>71</v>
      </c>
      <c r="AD61" t="s">
        <v>74</v>
      </c>
      <c r="AE61">
        <v>0</v>
      </c>
      <c r="AF61" t="s">
        <v>71</v>
      </c>
      <c r="AG61" t="s">
        <v>1242</v>
      </c>
      <c r="AH61" t="s">
        <v>437</v>
      </c>
      <c r="AI61">
        <v>1000</v>
      </c>
      <c r="AJ61" t="s">
        <v>438</v>
      </c>
      <c r="AK61">
        <v>1000000</v>
      </c>
      <c r="AL61" t="s">
        <v>439</v>
      </c>
      <c r="AM61">
        <v>10</v>
      </c>
      <c r="AN61" t="s">
        <v>440</v>
      </c>
      <c r="AO61">
        <v>500</v>
      </c>
      <c r="AP61" t="s">
        <v>441</v>
      </c>
      <c r="AQ61">
        <v>20</v>
      </c>
      <c r="AR61" t="s">
        <v>442</v>
      </c>
      <c r="AS61">
        <v>500</v>
      </c>
    </row>
    <row r="62" spans="1:45">
      <c r="A62">
        <v>529</v>
      </c>
      <c r="B62" t="s">
        <v>425</v>
      </c>
      <c r="C62">
        <v>0</v>
      </c>
      <c r="D62" t="s">
        <v>426</v>
      </c>
      <c r="E62">
        <v>849</v>
      </c>
      <c r="F62" t="s">
        <v>427</v>
      </c>
      <c r="G62" t="s">
        <v>428</v>
      </c>
      <c r="H62">
        <v>194.726</v>
      </c>
      <c r="I62" t="s">
        <v>429</v>
      </c>
      <c r="J62">
        <v>0.000718</v>
      </c>
      <c r="K62" t="s">
        <v>71</v>
      </c>
      <c r="L62" t="s">
        <v>430</v>
      </c>
      <c r="M62">
        <v>298.654509</v>
      </c>
      <c r="N62" t="s">
        <v>71</v>
      </c>
      <c r="O62" t="s">
        <v>431</v>
      </c>
      <c r="P62">
        <v>0.001017</v>
      </c>
      <c r="Q62" t="s">
        <v>71</v>
      </c>
      <c r="R62" t="s">
        <v>70</v>
      </c>
      <c r="S62">
        <v>34.688695</v>
      </c>
      <c r="T62" t="s">
        <v>71</v>
      </c>
      <c r="U62" t="s">
        <v>72</v>
      </c>
      <c r="V62">
        <v>0</v>
      </c>
      <c r="W62" t="s">
        <v>71</v>
      </c>
      <c r="X62" t="s">
        <v>73</v>
      </c>
      <c r="Y62">
        <v>0</v>
      </c>
      <c r="Z62" t="s">
        <v>71</v>
      </c>
      <c r="AA62" t="s">
        <v>446</v>
      </c>
      <c r="AB62">
        <v>0</v>
      </c>
      <c r="AC62" t="s">
        <v>71</v>
      </c>
      <c r="AD62" t="s">
        <v>74</v>
      </c>
      <c r="AE62">
        <v>0</v>
      </c>
      <c r="AF62" t="s">
        <v>71</v>
      </c>
      <c r="AG62" t="s">
        <v>1242</v>
      </c>
      <c r="AH62" t="s">
        <v>437</v>
      </c>
      <c r="AI62">
        <v>1000</v>
      </c>
      <c r="AJ62" t="s">
        <v>438</v>
      </c>
      <c r="AK62">
        <v>1000000</v>
      </c>
      <c r="AL62" t="s">
        <v>439</v>
      </c>
      <c r="AM62">
        <v>10</v>
      </c>
      <c r="AN62" t="s">
        <v>440</v>
      </c>
      <c r="AO62">
        <v>500</v>
      </c>
      <c r="AP62" t="s">
        <v>441</v>
      </c>
      <c r="AQ62">
        <v>20</v>
      </c>
      <c r="AR62" t="s">
        <v>442</v>
      </c>
      <c r="AS62">
        <v>700</v>
      </c>
    </row>
    <row r="63" spans="1:45">
      <c r="A63">
        <v>528</v>
      </c>
      <c r="B63" t="s">
        <v>425</v>
      </c>
      <c r="C63">
        <v>0</v>
      </c>
      <c r="D63" t="s">
        <v>426</v>
      </c>
      <c r="E63">
        <v>1050</v>
      </c>
      <c r="F63" t="s">
        <v>427</v>
      </c>
      <c r="G63" t="s">
        <v>428</v>
      </c>
      <c r="H63">
        <v>144.53</v>
      </c>
      <c r="I63" t="s">
        <v>429</v>
      </c>
      <c r="J63">
        <v>0.000901</v>
      </c>
      <c r="K63" t="s">
        <v>71</v>
      </c>
      <c r="L63" t="s">
        <v>430</v>
      </c>
      <c r="M63">
        <v>389.892405</v>
      </c>
      <c r="N63" t="s">
        <v>71</v>
      </c>
      <c r="O63" t="s">
        <v>431</v>
      </c>
      <c r="P63">
        <v>0.001291</v>
      </c>
      <c r="Q63" t="s">
        <v>71</v>
      </c>
      <c r="R63" t="s">
        <v>70</v>
      </c>
      <c r="S63">
        <v>38.019628</v>
      </c>
      <c r="T63" t="s">
        <v>71</v>
      </c>
      <c r="U63" t="s">
        <v>72</v>
      </c>
      <c r="V63">
        <v>0</v>
      </c>
      <c r="W63" t="s">
        <v>71</v>
      </c>
      <c r="X63" t="s">
        <v>73</v>
      </c>
      <c r="Y63">
        <v>0</v>
      </c>
      <c r="Z63" t="s">
        <v>71</v>
      </c>
      <c r="AA63" t="s">
        <v>446</v>
      </c>
      <c r="AB63">
        <v>0</v>
      </c>
      <c r="AC63" t="s">
        <v>71</v>
      </c>
      <c r="AD63" t="s">
        <v>74</v>
      </c>
      <c r="AE63">
        <v>0</v>
      </c>
      <c r="AF63" t="s">
        <v>71</v>
      </c>
      <c r="AG63" t="s">
        <v>1242</v>
      </c>
      <c r="AH63" t="s">
        <v>437</v>
      </c>
      <c r="AI63">
        <v>1000</v>
      </c>
      <c r="AJ63" t="s">
        <v>438</v>
      </c>
      <c r="AK63">
        <v>1000000</v>
      </c>
      <c r="AL63" t="s">
        <v>439</v>
      </c>
      <c r="AM63">
        <v>10</v>
      </c>
      <c r="AN63" t="s">
        <v>440</v>
      </c>
      <c r="AO63">
        <v>500</v>
      </c>
      <c r="AP63" t="s">
        <v>441</v>
      </c>
      <c r="AQ63">
        <v>20</v>
      </c>
      <c r="AR63" t="s">
        <v>442</v>
      </c>
      <c r="AS63">
        <v>900</v>
      </c>
    </row>
    <row r="64" spans="1:45">
      <c r="A64">
        <v>527</v>
      </c>
      <c r="B64" t="s">
        <v>425</v>
      </c>
      <c r="C64">
        <v>0</v>
      </c>
      <c r="D64" t="s">
        <v>426</v>
      </c>
      <c r="E64">
        <v>5155</v>
      </c>
      <c r="F64" t="s">
        <v>427</v>
      </c>
      <c r="G64" t="s">
        <v>428</v>
      </c>
      <c r="H64">
        <v>283.598</v>
      </c>
      <c r="I64" t="s">
        <v>429</v>
      </c>
      <c r="J64">
        <v>0.001572</v>
      </c>
      <c r="K64" t="s">
        <v>71</v>
      </c>
      <c r="L64" t="s">
        <v>430</v>
      </c>
      <c r="M64">
        <v>2034.181688</v>
      </c>
      <c r="N64" t="s">
        <v>71</v>
      </c>
      <c r="O64" t="s">
        <v>431</v>
      </c>
      <c r="P64">
        <v>0.003606</v>
      </c>
      <c r="Q64" t="s">
        <v>71</v>
      </c>
      <c r="R64" t="s">
        <v>70</v>
      </c>
      <c r="S64">
        <v>59.087339</v>
      </c>
      <c r="T64" t="s">
        <v>71</v>
      </c>
      <c r="U64" t="s">
        <v>72</v>
      </c>
      <c r="V64">
        <v>0</v>
      </c>
      <c r="W64" t="s">
        <v>71</v>
      </c>
      <c r="X64" t="s">
        <v>73</v>
      </c>
      <c r="Y64">
        <v>0</v>
      </c>
      <c r="Z64" t="s">
        <v>71</v>
      </c>
      <c r="AA64" t="s">
        <v>446</v>
      </c>
      <c r="AB64">
        <v>0</v>
      </c>
      <c r="AC64" t="s">
        <v>71</v>
      </c>
      <c r="AD64" t="s">
        <v>74</v>
      </c>
      <c r="AE64">
        <v>0</v>
      </c>
      <c r="AF64" t="s">
        <v>71</v>
      </c>
      <c r="AG64" t="s">
        <v>1242</v>
      </c>
      <c r="AH64" t="s">
        <v>437</v>
      </c>
      <c r="AI64">
        <v>1000</v>
      </c>
      <c r="AJ64" t="s">
        <v>438</v>
      </c>
      <c r="AK64">
        <v>1000000</v>
      </c>
      <c r="AL64" t="s">
        <v>439</v>
      </c>
      <c r="AM64">
        <v>10</v>
      </c>
      <c r="AN64" t="s">
        <v>440</v>
      </c>
      <c r="AO64">
        <v>500</v>
      </c>
      <c r="AP64" t="s">
        <v>441</v>
      </c>
      <c r="AQ64">
        <v>20</v>
      </c>
      <c r="AR64" t="s">
        <v>442</v>
      </c>
      <c r="AS64">
        <v>5000</v>
      </c>
    </row>
    <row r="65" spans="1:45">
      <c r="A65">
        <v>527</v>
      </c>
      <c r="B65" t="s">
        <v>425</v>
      </c>
      <c r="C65">
        <v>0</v>
      </c>
      <c r="D65" t="s">
        <v>426</v>
      </c>
      <c r="E65">
        <v>1050</v>
      </c>
      <c r="F65" t="s">
        <v>427</v>
      </c>
      <c r="G65" t="s">
        <v>428</v>
      </c>
      <c r="H65">
        <v>144.53</v>
      </c>
      <c r="I65" t="s">
        <v>429</v>
      </c>
      <c r="J65">
        <v>0.000951</v>
      </c>
      <c r="K65" t="s">
        <v>71</v>
      </c>
      <c r="L65" t="s">
        <v>430</v>
      </c>
      <c r="M65">
        <v>370.71155</v>
      </c>
      <c r="N65" t="s">
        <v>71</v>
      </c>
      <c r="O65" t="s">
        <v>431</v>
      </c>
      <c r="P65">
        <v>0.001322</v>
      </c>
      <c r="Q65" t="s">
        <v>71</v>
      </c>
      <c r="R65" t="s">
        <v>70</v>
      </c>
      <c r="S65">
        <v>37.701218</v>
      </c>
      <c r="T65" t="s">
        <v>71</v>
      </c>
      <c r="U65" t="s">
        <v>72</v>
      </c>
      <c r="V65">
        <v>0</v>
      </c>
      <c r="W65" t="s">
        <v>71</v>
      </c>
      <c r="X65" t="s">
        <v>73</v>
      </c>
      <c r="Y65">
        <v>0</v>
      </c>
      <c r="Z65" t="s">
        <v>71</v>
      </c>
      <c r="AA65" t="s">
        <v>446</v>
      </c>
      <c r="AB65">
        <v>0</v>
      </c>
      <c r="AC65" t="s">
        <v>71</v>
      </c>
      <c r="AD65" t="s">
        <v>74</v>
      </c>
      <c r="AE65">
        <v>0</v>
      </c>
      <c r="AF65" t="s">
        <v>71</v>
      </c>
      <c r="AG65" t="s">
        <v>1242</v>
      </c>
      <c r="AH65" t="s">
        <v>437</v>
      </c>
      <c r="AI65">
        <v>1000</v>
      </c>
      <c r="AJ65" t="s">
        <v>438</v>
      </c>
      <c r="AK65">
        <v>1000000</v>
      </c>
      <c r="AL65" t="s">
        <v>439</v>
      </c>
      <c r="AM65">
        <v>10</v>
      </c>
      <c r="AN65" t="s">
        <v>440</v>
      </c>
      <c r="AO65">
        <v>500</v>
      </c>
      <c r="AP65" t="s">
        <v>441</v>
      </c>
      <c r="AQ65">
        <v>20</v>
      </c>
      <c r="AR65" t="s">
        <v>442</v>
      </c>
      <c r="AS65">
        <v>900</v>
      </c>
    </row>
    <row r="66" spans="1:45">
      <c r="A66">
        <v>527</v>
      </c>
      <c r="B66" t="s">
        <v>425</v>
      </c>
      <c r="C66">
        <v>0</v>
      </c>
      <c r="D66" t="s">
        <v>426</v>
      </c>
      <c r="E66">
        <v>2100</v>
      </c>
      <c r="F66" t="s">
        <v>427</v>
      </c>
      <c r="G66" t="s">
        <v>428</v>
      </c>
      <c r="H66">
        <v>541.464</v>
      </c>
      <c r="I66" t="s">
        <v>429</v>
      </c>
      <c r="J66">
        <v>0.0008</v>
      </c>
      <c r="K66" t="s">
        <v>71</v>
      </c>
      <c r="L66" t="s">
        <v>430</v>
      </c>
      <c r="M66">
        <v>760.477138</v>
      </c>
      <c r="N66" t="s">
        <v>71</v>
      </c>
      <c r="O66" t="s">
        <v>431</v>
      </c>
      <c r="P66">
        <v>0.00118</v>
      </c>
      <c r="Q66" t="s">
        <v>71</v>
      </c>
      <c r="R66" t="s">
        <v>70</v>
      </c>
      <c r="S66">
        <v>66.770037</v>
      </c>
      <c r="T66" t="s">
        <v>71</v>
      </c>
      <c r="U66" t="s">
        <v>72</v>
      </c>
      <c r="V66">
        <v>0</v>
      </c>
      <c r="W66" t="s">
        <v>71</v>
      </c>
      <c r="X66" t="s">
        <v>73</v>
      </c>
      <c r="Y66">
        <v>0</v>
      </c>
      <c r="Z66" t="s">
        <v>71</v>
      </c>
      <c r="AA66" t="s">
        <v>446</v>
      </c>
      <c r="AB66">
        <v>0</v>
      </c>
      <c r="AC66" t="s">
        <v>71</v>
      </c>
      <c r="AD66" t="s">
        <v>74</v>
      </c>
      <c r="AE66">
        <v>0</v>
      </c>
      <c r="AF66" t="s">
        <v>71</v>
      </c>
      <c r="AG66" t="s">
        <v>1242</v>
      </c>
      <c r="AH66" t="s">
        <v>437</v>
      </c>
      <c r="AI66">
        <v>1000</v>
      </c>
      <c r="AJ66" t="s">
        <v>438</v>
      </c>
      <c r="AK66">
        <v>2000000</v>
      </c>
      <c r="AL66" t="s">
        <v>439</v>
      </c>
      <c r="AM66">
        <v>10</v>
      </c>
      <c r="AN66" t="s">
        <v>440</v>
      </c>
      <c r="AO66">
        <v>500</v>
      </c>
      <c r="AP66" t="s">
        <v>441</v>
      </c>
      <c r="AQ66">
        <v>20</v>
      </c>
      <c r="AR66" t="s">
        <v>442</v>
      </c>
      <c r="AS66">
        <v>900</v>
      </c>
    </row>
    <row r="67" spans="1:45">
      <c r="A67">
        <v>526</v>
      </c>
      <c r="B67" t="s">
        <v>425</v>
      </c>
      <c r="C67">
        <v>0</v>
      </c>
      <c r="D67" t="s">
        <v>426</v>
      </c>
      <c r="E67">
        <v>973</v>
      </c>
      <c r="F67" t="s">
        <v>427</v>
      </c>
      <c r="G67" t="s">
        <v>428</v>
      </c>
      <c r="H67">
        <v>7653.55</v>
      </c>
      <c r="I67" t="s">
        <v>429</v>
      </c>
      <c r="J67">
        <v>0.000541</v>
      </c>
      <c r="K67" t="s">
        <v>71</v>
      </c>
      <c r="L67" t="s">
        <v>430</v>
      </c>
      <c r="M67">
        <v>385.739115</v>
      </c>
      <c r="N67" t="s">
        <v>71</v>
      </c>
      <c r="O67" t="s">
        <v>431</v>
      </c>
      <c r="P67">
        <v>0.000927</v>
      </c>
      <c r="Q67" t="s">
        <v>71</v>
      </c>
      <c r="R67" t="s">
        <v>70</v>
      </c>
      <c r="S67">
        <v>20.802449</v>
      </c>
      <c r="T67" t="s">
        <v>71</v>
      </c>
      <c r="U67" t="s">
        <v>72</v>
      </c>
      <c r="V67">
        <v>0</v>
      </c>
      <c r="W67" t="s">
        <v>71</v>
      </c>
      <c r="X67" t="s">
        <v>73</v>
      </c>
      <c r="Y67">
        <v>0</v>
      </c>
      <c r="Z67" t="s">
        <v>71</v>
      </c>
      <c r="AA67" t="s">
        <v>446</v>
      </c>
      <c r="AB67">
        <v>0</v>
      </c>
      <c r="AC67" t="s">
        <v>71</v>
      </c>
      <c r="AD67" t="s">
        <v>74</v>
      </c>
      <c r="AE67">
        <v>0</v>
      </c>
      <c r="AF67" t="s">
        <v>71</v>
      </c>
      <c r="AG67" t="s">
        <v>1242</v>
      </c>
      <c r="AH67" t="s">
        <v>437</v>
      </c>
      <c r="AI67">
        <v>1000</v>
      </c>
      <c r="AJ67" t="s">
        <v>438</v>
      </c>
      <c r="AK67">
        <v>1000000</v>
      </c>
      <c r="AL67" t="s">
        <v>439</v>
      </c>
      <c r="AM67">
        <v>5</v>
      </c>
      <c r="AN67" t="s">
        <v>440</v>
      </c>
      <c r="AO67">
        <v>500</v>
      </c>
      <c r="AP67" t="s">
        <v>441</v>
      </c>
      <c r="AQ67">
        <v>20</v>
      </c>
      <c r="AR67" t="s">
        <v>442</v>
      </c>
      <c r="AS67">
        <v>900</v>
      </c>
    </row>
    <row r="68" spans="1:45">
      <c r="A68">
        <v>526</v>
      </c>
      <c r="B68" t="s">
        <v>425</v>
      </c>
      <c r="C68">
        <v>0</v>
      </c>
      <c r="D68" t="s">
        <v>426</v>
      </c>
      <c r="E68">
        <v>1050</v>
      </c>
      <c r="F68" t="s">
        <v>427</v>
      </c>
      <c r="G68" t="s">
        <v>428</v>
      </c>
      <c r="H68">
        <v>5047.578</v>
      </c>
      <c r="I68" t="s">
        <v>429</v>
      </c>
      <c r="J68">
        <v>0.000635</v>
      </c>
      <c r="K68" t="s">
        <v>71</v>
      </c>
      <c r="L68" t="s">
        <v>430</v>
      </c>
      <c r="M68">
        <v>410.387134</v>
      </c>
      <c r="N68" t="s">
        <v>71</v>
      </c>
      <c r="O68" t="s">
        <v>431</v>
      </c>
      <c r="P68">
        <v>0.001046</v>
      </c>
      <c r="Q68" t="s">
        <v>71</v>
      </c>
      <c r="R68" t="s">
        <v>70</v>
      </c>
      <c r="S68">
        <v>32.047075</v>
      </c>
      <c r="T68" t="s">
        <v>71</v>
      </c>
      <c r="U68" t="s">
        <v>72</v>
      </c>
      <c r="V68">
        <v>0</v>
      </c>
      <c r="W68" t="s">
        <v>71</v>
      </c>
      <c r="X68" t="s">
        <v>73</v>
      </c>
      <c r="Y68">
        <v>0</v>
      </c>
      <c r="Z68" t="s">
        <v>71</v>
      </c>
      <c r="AA68" t="s">
        <v>446</v>
      </c>
      <c r="AB68">
        <v>0</v>
      </c>
      <c r="AC68" t="s">
        <v>71</v>
      </c>
      <c r="AD68" t="s">
        <v>74</v>
      </c>
      <c r="AE68">
        <v>0</v>
      </c>
      <c r="AF68" t="s">
        <v>71</v>
      </c>
      <c r="AG68" t="s">
        <v>1242</v>
      </c>
      <c r="AH68" t="s">
        <v>437</v>
      </c>
      <c r="AI68">
        <v>1000</v>
      </c>
      <c r="AJ68" t="s">
        <v>438</v>
      </c>
      <c r="AK68">
        <v>1000000</v>
      </c>
      <c r="AL68" t="s">
        <v>439</v>
      </c>
      <c r="AM68">
        <v>10</v>
      </c>
      <c r="AN68" t="s">
        <v>440</v>
      </c>
      <c r="AO68">
        <v>500</v>
      </c>
      <c r="AP68" t="s">
        <v>441</v>
      </c>
      <c r="AQ68">
        <v>20</v>
      </c>
      <c r="AR68" t="s">
        <v>442</v>
      </c>
      <c r="AS68">
        <v>900</v>
      </c>
    </row>
    <row r="69" spans="1:45">
      <c r="A69">
        <v>525</v>
      </c>
      <c r="B69" t="s">
        <v>425</v>
      </c>
      <c r="C69">
        <v>0</v>
      </c>
      <c r="D69" t="s">
        <v>426</v>
      </c>
      <c r="E69">
        <v>1050</v>
      </c>
      <c r="F69" t="s">
        <v>427</v>
      </c>
      <c r="G69" t="s">
        <v>428</v>
      </c>
      <c r="H69">
        <v>678.438</v>
      </c>
      <c r="I69" t="s">
        <v>429</v>
      </c>
      <c r="J69">
        <v>0.000592</v>
      </c>
      <c r="K69" t="s">
        <v>71</v>
      </c>
      <c r="L69" t="s">
        <v>430</v>
      </c>
      <c r="M69">
        <v>408.178063</v>
      </c>
      <c r="N69" t="s">
        <v>71</v>
      </c>
      <c r="O69" t="s">
        <v>431</v>
      </c>
      <c r="P69">
        <v>0.001</v>
      </c>
      <c r="Q69" t="s">
        <v>71</v>
      </c>
      <c r="R69" t="s">
        <v>70</v>
      </c>
      <c r="S69">
        <v>26.71777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1242</v>
      </c>
      <c r="AH69" t="s">
        <v>437</v>
      </c>
      <c r="AI69">
        <v>1000</v>
      </c>
      <c r="AJ69" t="s">
        <v>438</v>
      </c>
      <c r="AK69">
        <v>1000000</v>
      </c>
      <c r="AL69" t="s">
        <v>439</v>
      </c>
      <c r="AM69">
        <v>10</v>
      </c>
      <c r="AN69" t="s">
        <v>440</v>
      </c>
      <c r="AO69">
        <v>500</v>
      </c>
      <c r="AP69" t="s">
        <v>441</v>
      </c>
      <c r="AQ69">
        <v>20</v>
      </c>
      <c r="AR69" t="s">
        <v>442</v>
      </c>
      <c r="AS69">
        <v>900</v>
      </c>
    </row>
    <row r="70" spans="1:45">
      <c r="A70">
        <v>525</v>
      </c>
      <c r="B70" t="s">
        <v>425</v>
      </c>
      <c r="C70">
        <v>0</v>
      </c>
      <c r="D70" t="s">
        <v>426</v>
      </c>
      <c r="E70">
        <v>1050</v>
      </c>
      <c r="F70" t="s">
        <v>427</v>
      </c>
      <c r="G70" t="s">
        <v>428</v>
      </c>
      <c r="H70">
        <v>144.53</v>
      </c>
      <c r="I70" t="s">
        <v>429</v>
      </c>
      <c r="J70">
        <v>0.000567</v>
      </c>
      <c r="K70" t="s">
        <v>71</v>
      </c>
      <c r="L70" t="s">
        <v>430</v>
      </c>
      <c r="M70">
        <v>377.595425</v>
      </c>
      <c r="N70" t="s">
        <v>71</v>
      </c>
      <c r="O70" t="s">
        <v>431</v>
      </c>
      <c r="P70">
        <v>0.000944</v>
      </c>
      <c r="Q70" t="s">
        <v>71</v>
      </c>
      <c r="R70" t="s">
        <v>70</v>
      </c>
      <c r="S70">
        <v>30.023015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1242</v>
      </c>
      <c r="AH70" t="s">
        <v>437</v>
      </c>
      <c r="AI70">
        <v>500</v>
      </c>
      <c r="AJ70" t="s">
        <v>438</v>
      </c>
      <c r="AK70">
        <v>1000000</v>
      </c>
      <c r="AL70" t="s">
        <v>439</v>
      </c>
      <c r="AM70">
        <v>10</v>
      </c>
      <c r="AN70" t="s">
        <v>440</v>
      </c>
      <c r="AO70">
        <v>500</v>
      </c>
      <c r="AP70" t="s">
        <v>441</v>
      </c>
      <c r="AQ70">
        <v>20</v>
      </c>
      <c r="AR70" t="s">
        <v>442</v>
      </c>
      <c r="AS70">
        <v>900</v>
      </c>
    </row>
    <row r="71" spans="1:45">
      <c r="A71">
        <v>525</v>
      </c>
      <c r="B71" t="s">
        <v>425</v>
      </c>
      <c r="C71">
        <v>0</v>
      </c>
      <c r="D71" t="s">
        <v>426</v>
      </c>
      <c r="E71">
        <v>1050</v>
      </c>
      <c r="F71" t="s">
        <v>427</v>
      </c>
      <c r="G71" t="s">
        <v>428</v>
      </c>
      <c r="H71">
        <v>144.53</v>
      </c>
      <c r="I71" t="s">
        <v>429</v>
      </c>
      <c r="J71">
        <v>0.00087</v>
      </c>
      <c r="K71" t="s">
        <v>71</v>
      </c>
      <c r="L71" t="s">
        <v>430</v>
      </c>
      <c r="M71">
        <v>384.985402</v>
      </c>
      <c r="N71" t="s">
        <v>71</v>
      </c>
      <c r="O71" t="s">
        <v>431</v>
      </c>
      <c r="P71">
        <v>0.001255</v>
      </c>
      <c r="Q71" t="s">
        <v>71</v>
      </c>
      <c r="R71" t="s">
        <v>70</v>
      </c>
      <c r="S71">
        <v>39.385287</v>
      </c>
      <c r="T71" t="s">
        <v>71</v>
      </c>
      <c r="U71" t="s">
        <v>72</v>
      </c>
      <c r="V71">
        <v>0</v>
      </c>
      <c r="W71" t="s">
        <v>71</v>
      </c>
      <c r="X71" t="s">
        <v>73</v>
      </c>
      <c r="Y71">
        <v>0</v>
      </c>
      <c r="Z71" t="s">
        <v>71</v>
      </c>
      <c r="AA71" t="s">
        <v>446</v>
      </c>
      <c r="AB71">
        <v>0</v>
      </c>
      <c r="AC71" t="s">
        <v>71</v>
      </c>
      <c r="AD71" t="s">
        <v>74</v>
      </c>
      <c r="AE71">
        <v>0</v>
      </c>
      <c r="AF71" t="s">
        <v>71</v>
      </c>
      <c r="AG71" t="s">
        <v>1242</v>
      </c>
      <c r="AH71" t="s">
        <v>437</v>
      </c>
      <c r="AI71">
        <v>1000</v>
      </c>
      <c r="AJ71" t="s">
        <v>438</v>
      </c>
      <c r="AK71">
        <v>1000000</v>
      </c>
      <c r="AL71" t="s">
        <v>439</v>
      </c>
      <c r="AM71">
        <v>10</v>
      </c>
      <c r="AN71" t="s">
        <v>440</v>
      </c>
      <c r="AO71">
        <v>500</v>
      </c>
      <c r="AP71" t="s">
        <v>441</v>
      </c>
      <c r="AQ71">
        <v>20</v>
      </c>
      <c r="AR71" t="s">
        <v>442</v>
      </c>
      <c r="AS71">
        <v>900</v>
      </c>
    </row>
    <row r="72" spans="1:45">
      <c r="A72">
        <v>525</v>
      </c>
      <c r="B72" t="s">
        <v>425</v>
      </c>
      <c r="C72">
        <v>0</v>
      </c>
      <c r="D72" t="s">
        <v>426</v>
      </c>
      <c r="E72">
        <v>649</v>
      </c>
      <c r="F72" t="s">
        <v>427</v>
      </c>
      <c r="G72" t="s">
        <v>428</v>
      </c>
      <c r="H72">
        <v>212.212</v>
      </c>
      <c r="I72" t="s">
        <v>429</v>
      </c>
      <c r="J72">
        <v>0.000632</v>
      </c>
      <c r="K72" t="s">
        <v>71</v>
      </c>
      <c r="L72" t="s">
        <v>430</v>
      </c>
      <c r="M72">
        <v>205.817734</v>
      </c>
      <c r="N72" t="s">
        <v>71</v>
      </c>
      <c r="O72" t="s">
        <v>431</v>
      </c>
      <c r="P72">
        <v>0.000838</v>
      </c>
      <c r="Q72" t="s">
        <v>71</v>
      </c>
      <c r="R72" t="s">
        <v>70</v>
      </c>
      <c r="S72">
        <v>30.890289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1242</v>
      </c>
      <c r="AH72" t="s">
        <v>437</v>
      </c>
      <c r="AI72">
        <v>1000</v>
      </c>
      <c r="AJ72" t="s">
        <v>438</v>
      </c>
      <c r="AK72">
        <v>1000000</v>
      </c>
      <c r="AL72" t="s">
        <v>439</v>
      </c>
      <c r="AM72">
        <v>10</v>
      </c>
      <c r="AN72" t="s">
        <v>440</v>
      </c>
      <c r="AO72">
        <v>500</v>
      </c>
      <c r="AP72" t="s">
        <v>441</v>
      </c>
      <c r="AQ72">
        <v>20</v>
      </c>
      <c r="AR72" t="s">
        <v>442</v>
      </c>
      <c r="AS72">
        <v>500</v>
      </c>
    </row>
    <row r="73" spans="1:45">
      <c r="A73">
        <v>524</v>
      </c>
      <c r="B73" t="s">
        <v>425</v>
      </c>
      <c r="C73">
        <v>0</v>
      </c>
      <c r="D73" t="s">
        <v>426</v>
      </c>
      <c r="E73">
        <v>649</v>
      </c>
      <c r="F73" t="s">
        <v>427</v>
      </c>
      <c r="G73" t="s">
        <v>428</v>
      </c>
      <c r="H73">
        <v>212.212</v>
      </c>
      <c r="I73" t="s">
        <v>429</v>
      </c>
      <c r="J73">
        <v>0.000596</v>
      </c>
      <c r="K73" t="s">
        <v>71</v>
      </c>
      <c r="L73" t="s">
        <v>430</v>
      </c>
      <c r="M73">
        <v>196.562059</v>
      </c>
      <c r="N73" t="s">
        <v>71</v>
      </c>
      <c r="O73" t="s">
        <v>431</v>
      </c>
      <c r="P73">
        <v>0.000792</v>
      </c>
      <c r="Q73" t="s">
        <v>71</v>
      </c>
      <c r="R73" t="s">
        <v>70</v>
      </c>
      <c r="S73">
        <v>29.699446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1242</v>
      </c>
      <c r="AH73" t="s">
        <v>437</v>
      </c>
      <c r="AI73">
        <v>1000</v>
      </c>
      <c r="AJ73" t="s">
        <v>438</v>
      </c>
      <c r="AK73">
        <v>1000000</v>
      </c>
      <c r="AL73" t="s">
        <v>439</v>
      </c>
      <c r="AM73">
        <v>10</v>
      </c>
      <c r="AN73" t="s">
        <v>440</v>
      </c>
      <c r="AO73">
        <v>500</v>
      </c>
      <c r="AP73" t="s">
        <v>441</v>
      </c>
      <c r="AQ73">
        <v>20</v>
      </c>
      <c r="AR73" t="s">
        <v>442</v>
      </c>
      <c r="AS73">
        <v>500</v>
      </c>
    </row>
    <row r="74" spans="1:45">
      <c r="A74">
        <v>524</v>
      </c>
      <c r="B74" t="s">
        <v>425</v>
      </c>
      <c r="C74">
        <v>0</v>
      </c>
      <c r="D74" t="s">
        <v>426</v>
      </c>
      <c r="E74">
        <v>272</v>
      </c>
      <c r="F74" t="s">
        <v>427</v>
      </c>
      <c r="G74" t="s">
        <v>428</v>
      </c>
      <c r="H74">
        <v>2.516</v>
      </c>
      <c r="I74" t="s">
        <v>429</v>
      </c>
      <c r="J74">
        <v>0.000302</v>
      </c>
      <c r="K74" t="s">
        <v>71</v>
      </c>
      <c r="L74" t="s">
        <v>430</v>
      </c>
      <c r="M74">
        <v>103.318192</v>
      </c>
      <c r="N74" t="s">
        <v>71</v>
      </c>
      <c r="O74" t="s">
        <v>431</v>
      </c>
      <c r="P74">
        <v>0.000405</v>
      </c>
      <c r="Q74" t="s">
        <v>71</v>
      </c>
      <c r="R74" t="s">
        <v>70</v>
      </c>
      <c r="S74">
        <v>7.859684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1242</v>
      </c>
      <c r="AH74" t="s">
        <v>437</v>
      </c>
      <c r="AI74">
        <v>1000</v>
      </c>
      <c r="AJ74" t="s">
        <v>438</v>
      </c>
      <c r="AK74">
        <v>1000000</v>
      </c>
      <c r="AL74" t="s">
        <v>439</v>
      </c>
      <c r="AM74">
        <v>5</v>
      </c>
      <c r="AN74" t="s">
        <v>440</v>
      </c>
      <c r="AO74">
        <v>500</v>
      </c>
      <c r="AP74" t="s">
        <v>441</v>
      </c>
      <c r="AQ74">
        <v>20</v>
      </c>
      <c r="AR74" t="s">
        <v>442</v>
      </c>
      <c r="AS74">
        <v>200</v>
      </c>
    </row>
    <row r="75" spans="1:45">
      <c r="A75">
        <v>524</v>
      </c>
      <c r="B75" t="s">
        <v>425</v>
      </c>
      <c r="C75">
        <v>0</v>
      </c>
      <c r="D75" t="s">
        <v>426</v>
      </c>
      <c r="E75">
        <v>172</v>
      </c>
      <c r="F75" t="s">
        <v>427</v>
      </c>
      <c r="G75" t="s">
        <v>428</v>
      </c>
      <c r="H75">
        <v>2.688</v>
      </c>
      <c r="I75" t="s">
        <v>429</v>
      </c>
      <c r="J75">
        <v>0.000228</v>
      </c>
      <c r="K75" t="s">
        <v>71</v>
      </c>
      <c r="L75" t="s">
        <v>430</v>
      </c>
      <c r="M75">
        <v>58.087547</v>
      </c>
      <c r="N75" t="s">
        <v>71</v>
      </c>
      <c r="O75" t="s">
        <v>431</v>
      </c>
      <c r="P75">
        <v>0.000286</v>
      </c>
      <c r="Q75" t="s">
        <v>71</v>
      </c>
      <c r="R75" t="s">
        <v>70</v>
      </c>
      <c r="S75">
        <v>6.190765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1242</v>
      </c>
      <c r="AH75" t="s">
        <v>437</v>
      </c>
      <c r="AI75">
        <v>1000</v>
      </c>
      <c r="AJ75" t="s">
        <v>438</v>
      </c>
      <c r="AK75">
        <v>1000000</v>
      </c>
      <c r="AL75" t="s">
        <v>439</v>
      </c>
      <c r="AM75">
        <v>5</v>
      </c>
      <c r="AN75" t="s">
        <v>440</v>
      </c>
      <c r="AO75">
        <v>500</v>
      </c>
      <c r="AP75" t="s">
        <v>441</v>
      </c>
      <c r="AQ75">
        <v>20</v>
      </c>
      <c r="AR75" t="s">
        <v>442</v>
      </c>
      <c r="AS75">
        <v>100</v>
      </c>
    </row>
    <row r="76" spans="1:45">
      <c r="A76">
        <v>523</v>
      </c>
      <c r="B76" t="s">
        <v>425</v>
      </c>
      <c r="C76">
        <v>0</v>
      </c>
      <c r="D76" t="s">
        <v>426</v>
      </c>
      <c r="E76">
        <v>92</v>
      </c>
      <c r="F76" t="s">
        <v>427</v>
      </c>
      <c r="G76" t="s">
        <v>428</v>
      </c>
      <c r="H76">
        <v>9.67</v>
      </c>
      <c r="I76" t="s">
        <v>429</v>
      </c>
      <c r="J76">
        <v>0.000187</v>
      </c>
      <c r="K76" t="s">
        <v>71</v>
      </c>
      <c r="L76" t="s">
        <v>430</v>
      </c>
      <c r="M76">
        <v>17.137483</v>
      </c>
      <c r="N76" t="s">
        <v>71</v>
      </c>
      <c r="O76" t="s">
        <v>431</v>
      </c>
      <c r="P76">
        <v>0.000204</v>
      </c>
      <c r="Q76" t="s">
        <v>71</v>
      </c>
      <c r="R76" t="s">
        <v>70</v>
      </c>
      <c r="S76">
        <v>3.546343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1242</v>
      </c>
      <c r="AH76" t="s">
        <v>437</v>
      </c>
      <c r="AI76">
        <v>1000</v>
      </c>
      <c r="AJ76" t="s">
        <v>438</v>
      </c>
      <c r="AK76">
        <v>1000000</v>
      </c>
      <c r="AL76" t="s">
        <v>439</v>
      </c>
      <c r="AM76">
        <v>5</v>
      </c>
      <c r="AN76" t="s">
        <v>440</v>
      </c>
      <c r="AO76">
        <v>500</v>
      </c>
      <c r="AP76" t="s">
        <v>441</v>
      </c>
      <c r="AQ76">
        <v>20</v>
      </c>
      <c r="AR76" t="s">
        <v>442</v>
      </c>
      <c r="AS76">
        <v>20</v>
      </c>
    </row>
    <row r="77" spans="1:45">
      <c r="A77">
        <v>522</v>
      </c>
      <c r="B77" t="s">
        <v>425</v>
      </c>
      <c r="C77">
        <v>0</v>
      </c>
      <c r="D77" t="s">
        <v>426</v>
      </c>
      <c r="E77">
        <v>92</v>
      </c>
      <c r="F77" t="s">
        <v>427</v>
      </c>
      <c r="G77" t="s">
        <v>428</v>
      </c>
      <c r="H77">
        <v>317.11</v>
      </c>
      <c r="I77" t="s">
        <v>429</v>
      </c>
      <c r="J77">
        <v>0.000179</v>
      </c>
      <c r="K77" t="s">
        <v>71</v>
      </c>
      <c r="L77" t="s">
        <v>430</v>
      </c>
      <c r="M77">
        <v>16.310283</v>
      </c>
      <c r="N77" t="s">
        <v>71</v>
      </c>
      <c r="O77" t="s">
        <v>431</v>
      </c>
      <c r="P77">
        <v>0.000195</v>
      </c>
      <c r="Q77" t="s">
        <v>71</v>
      </c>
      <c r="R77" t="s">
        <v>70</v>
      </c>
      <c r="S77">
        <v>3.16566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1242</v>
      </c>
      <c r="AH77" t="s">
        <v>437</v>
      </c>
      <c r="AI77">
        <v>1000</v>
      </c>
      <c r="AJ77" t="s">
        <v>438</v>
      </c>
      <c r="AK77">
        <v>1000000</v>
      </c>
      <c r="AL77" t="s">
        <v>439</v>
      </c>
      <c r="AM77">
        <v>5</v>
      </c>
      <c r="AN77" t="s">
        <v>440</v>
      </c>
      <c r="AO77">
        <v>500</v>
      </c>
      <c r="AP77" t="s">
        <v>441</v>
      </c>
      <c r="AQ77">
        <v>20</v>
      </c>
      <c r="AR77" t="s">
        <v>442</v>
      </c>
      <c r="AS77">
        <v>20</v>
      </c>
    </row>
    <row r="78" spans="1:45">
      <c r="A78">
        <v>521</v>
      </c>
      <c r="B78" t="s">
        <v>425</v>
      </c>
      <c r="C78">
        <v>0</v>
      </c>
      <c r="D78" t="s">
        <v>426</v>
      </c>
      <c r="E78">
        <v>92</v>
      </c>
      <c r="F78" t="s">
        <v>427</v>
      </c>
      <c r="G78" t="s">
        <v>428</v>
      </c>
      <c r="H78">
        <v>2351.17</v>
      </c>
      <c r="I78" t="s">
        <v>429</v>
      </c>
      <c r="J78">
        <v>0.000175</v>
      </c>
      <c r="K78" t="s">
        <v>71</v>
      </c>
      <c r="L78" t="s">
        <v>430</v>
      </c>
      <c r="M78">
        <v>15.402242</v>
      </c>
      <c r="N78" t="s">
        <v>71</v>
      </c>
      <c r="O78" t="s">
        <v>431</v>
      </c>
      <c r="P78">
        <v>0.00019</v>
      </c>
      <c r="Q78" t="s">
        <v>71</v>
      </c>
      <c r="R78" t="s">
        <v>70</v>
      </c>
      <c r="S78">
        <v>2.920625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1242</v>
      </c>
      <c r="AH78" t="s">
        <v>437</v>
      </c>
      <c r="AI78">
        <v>1000</v>
      </c>
      <c r="AJ78" t="s">
        <v>438</v>
      </c>
      <c r="AK78">
        <v>1000000</v>
      </c>
      <c r="AL78" t="s">
        <v>439</v>
      </c>
      <c r="AM78">
        <v>5</v>
      </c>
      <c r="AN78" t="s">
        <v>440</v>
      </c>
      <c r="AO78">
        <v>500</v>
      </c>
      <c r="AP78" t="s">
        <v>441</v>
      </c>
      <c r="AQ78">
        <v>20</v>
      </c>
      <c r="AR78" t="s">
        <v>442</v>
      </c>
      <c r="AS78">
        <v>20</v>
      </c>
    </row>
    <row r="79" spans="1:45">
      <c r="A79">
        <v>520</v>
      </c>
      <c r="B79" t="s">
        <v>425</v>
      </c>
      <c r="C79">
        <v>0</v>
      </c>
      <c r="D79" t="s">
        <v>426</v>
      </c>
      <c r="E79">
        <v>92</v>
      </c>
      <c r="F79" t="s">
        <v>427</v>
      </c>
      <c r="G79" t="s">
        <v>428</v>
      </c>
      <c r="H79">
        <v>9795.12</v>
      </c>
      <c r="I79" t="s">
        <v>429</v>
      </c>
      <c r="J79">
        <v>0.000171</v>
      </c>
      <c r="K79" t="s">
        <v>71</v>
      </c>
      <c r="L79" t="s">
        <v>430</v>
      </c>
      <c r="M79">
        <v>13.021521</v>
      </c>
      <c r="N79" t="s">
        <v>71</v>
      </c>
      <c r="O79" t="s">
        <v>431</v>
      </c>
      <c r="P79">
        <v>0.000184</v>
      </c>
      <c r="Q79" t="s">
        <v>71</v>
      </c>
      <c r="R79" t="s">
        <v>70</v>
      </c>
      <c r="S79">
        <v>2.918358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1242</v>
      </c>
      <c r="AH79" t="s">
        <v>437</v>
      </c>
      <c r="AI79">
        <v>1000</v>
      </c>
      <c r="AJ79" t="s">
        <v>438</v>
      </c>
      <c r="AK79">
        <v>1000000</v>
      </c>
      <c r="AL79" t="s">
        <v>439</v>
      </c>
      <c r="AM79">
        <v>5</v>
      </c>
      <c r="AN79" t="s">
        <v>440</v>
      </c>
      <c r="AO79">
        <v>500</v>
      </c>
      <c r="AP79" t="s">
        <v>441</v>
      </c>
      <c r="AQ79">
        <v>20</v>
      </c>
      <c r="AR79" t="s">
        <v>442</v>
      </c>
      <c r="AS79">
        <v>20</v>
      </c>
    </row>
    <row r="80" spans="1:45">
      <c r="A80">
        <v>519</v>
      </c>
      <c r="B80" t="s">
        <v>425</v>
      </c>
      <c r="C80">
        <v>0</v>
      </c>
      <c r="D80" t="s">
        <v>426</v>
      </c>
      <c r="E80">
        <v>92</v>
      </c>
      <c r="F80" t="s">
        <v>427</v>
      </c>
      <c r="G80" t="s">
        <v>428</v>
      </c>
      <c r="H80">
        <v>29859.07</v>
      </c>
      <c r="I80" t="s">
        <v>429</v>
      </c>
      <c r="J80">
        <v>0.000173</v>
      </c>
      <c r="K80" t="s">
        <v>71</v>
      </c>
      <c r="L80" t="s">
        <v>430</v>
      </c>
      <c r="M80">
        <v>10.707381</v>
      </c>
      <c r="N80" t="s">
        <v>71</v>
      </c>
      <c r="O80" t="s">
        <v>431</v>
      </c>
      <c r="P80">
        <v>0.000184</v>
      </c>
      <c r="Q80" t="s">
        <v>71</v>
      </c>
      <c r="R80" t="s">
        <v>70</v>
      </c>
      <c r="S80">
        <v>3.31936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1242</v>
      </c>
      <c r="AH80" t="s">
        <v>437</v>
      </c>
      <c r="AI80">
        <v>1000</v>
      </c>
      <c r="AJ80" t="s">
        <v>438</v>
      </c>
      <c r="AK80">
        <v>1000000</v>
      </c>
      <c r="AL80" t="s">
        <v>439</v>
      </c>
      <c r="AM80">
        <v>5</v>
      </c>
      <c r="AN80" t="s">
        <v>440</v>
      </c>
      <c r="AO80">
        <v>500</v>
      </c>
      <c r="AP80" t="s">
        <v>441</v>
      </c>
      <c r="AQ80">
        <v>20</v>
      </c>
      <c r="AR80" t="s">
        <v>442</v>
      </c>
      <c r="AS80">
        <v>20</v>
      </c>
    </row>
    <row r="81" spans="1:45">
      <c r="A81">
        <v>518</v>
      </c>
      <c r="B81" t="s">
        <v>425</v>
      </c>
      <c r="C81">
        <v>0</v>
      </c>
      <c r="D81" t="s">
        <v>426</v>
      </c>
      <c r="E81">
        <v>92</v>
      </c>
      <c r="F81" t="s">
        <v>427</v>
      </c>
      <c r="G81" t="s">
        <v>428</v>
      </c>
      <c r="H81">
        <v>74393.912</v>
      </c>
      <c r="I81" t="s">
        <v>429</v>
      </c>
      <c r="J81">
        <v>0.000186</v>
      </c>
      <c r="K81" t="s">
        <v>71</v>
      </c>
      <c r="L81" t="s">
        <v>430</v>
      </c>
      <c r="M81">
        <v>10.795371</v>
      </c>
      <c r="N81" t="s">
        <v>71</v>
      </c>
      <c r="O81" t="s">
        <v>431</v>
      </c>
      <c r="P81">
        <v>0.000197</v>
      </c>
      <c r="Q81" t="s">
        <v>71</v>
      </c>
      <c r="R81" t="s">
        <v>70</v>
      </c>
      <c r="S81">
        <v>2.856842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1242</v>
      </c>
      <c r="AH81" t="s">
        <v>437</v>
      </c>
      <c r="AI81">
        <v>1000</v>
      </c>
      <c r="AJ81" t="s">
        <v>438</v>
      </c>
      <c r="AK81">
        <v>1000000</v>
      </c>
      <c r="AL81" t="s">
        <v>439</v>
      </c>
      <c r="AM81">
        <v>5</v>
      </c>
      <c r="AN81" t="s">
        <v>440</v>
      </c>
      <c r="AO81">
        <v>500</v>
      </c>
      <c r="AP81" t="s">
        <v>441</v>
      </c>
      <c r="AQ81">
        <v>20</v>
      </c>
      <c r="AR81" t="s">
        <v>442</v>
      </c>
      <c r="AS81">
        <v>20</v>
      </c>
    </row>
    <row r="82" spans="1:45">
      <c r="A82">
        <v>517</v>
      </c>
      <c r="B82" t="s">
        <v>425</v>
      </c>
      <c r="C82">
        <v>0</v>
      </c>
      <c r="D82" t="s">
        <v>426</v>
      </c>
      <c r="E82">
        <v>92</v>
      </c>
      <c r="F82" t="s">
        <v>427</v>
      </c>
      <c r="G82" t="s">
        <v>428</v>
      </c>
      <c r="H82">
        <v>162530.226</v>
      </c>
      <c r="I82" t="s">
        <v>429</v>
      </c>
      <c r="J82">
        <v>0.000163</v>
      </c>
      <c r="K82" t="s">
        <v>71</v>
      </c>
      <c r="L82" t="s">
        <v>430</v>
      </c>
      <c r="M82">
        <v>11.133111</v>
      </c>
      <c r="N82" t="s">
        <v>71</v>
      </c>
      <c r="O82" t="s">
        <v>431</v>
      </c>
      <c r="P82">
        <v>0.000174</v>
      </c>
      <c r="Q82" t="s">
        <v>71</v>
      </c>
      <c r="R82" t="s">
        <v>70</v>
      </c>
      <c r="S82">
        <v>2.656707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1242</v>
      </c>
      <c r="AH82" t="s">
        <v>437</v>
      </c>
      <c r="AI82">
        <v>1000</v>
      </c>
      <c r="AJ82" t="s">
        <v>438</v>
      </c>
      <c r="AK82">
        <v>1000000</v>
      </c>
      <c r="AL82" t="s">
        <v>439</v>
      </c>
      <c r="AM82">
        <v>5</v>
      </c>
      <c r="AN82" t="s">
        <v>440</v>
      </c>
      <c r="AO82">
        <v>500</v>
      </c>
      <c r="AP82" t="s">
        <v>441</v>
      </c>
      <c r="AQ82">
        <v>20</v>
      </c>
      <c r="AR82" t="s">
        <v>442</v>
      </c>
      <c r="AS82">
        <v>20</v>
      </c>
    </row>
    <row r="83" spans="1:45">
      <c r="A83">
        <v>516</v>
      </c>
      <c r="B83" t="s">
        <v>425</v>
      </c>
      <c r="C83">
        <v>0</v>
      </c>
      <c r="D83" t="s">
        <v>426</v>
      </c>
      <c r="E83">
        <v>92</v>
      </c>
      <c r="F83" t="s">
        <v>427</v>
      </c>
      <c r="G83" t="s">
        <v>428</v>
      </c>
      <c r="H83">
        <v>9.67</v>
      </c>
      <c r="I83" t="s">
        <v>429</v>
      </c>
      <c r="J83">
        <v>0.000187</v>
      </c>
      <c r="K83" t="s">
        <v>71</v>
      </c>
      <c r="L83" t="s">
        <v>430</v>
      </c>
      <c r="M83">
        <v>17.732627</v>
      </c>
      <c r="N83" t="s">
        <v>71</v>
      </c>
      <c r="O83" t="s">
        <v>431</v>
      </c>
      <c r="P83">
        <v>0.000205</v>
      </c>
      <c r="Q83" t="s">
        <v>71</v>
      </c>
      <c r="R83" t="s">
        <v>70</v>
      </c>
      <c r="S83">
        <v>3.550072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1242</v>
      </c>
      <c r="AH83" t="s">
        <v>437</v>
      </c>
      <c r="AI83">
        <v>1000</v>
      </c>
      <c r="AJ83" t="s">
        <v>438</v>
      </c>
      <c r="AK83">
        <v>1000000</v>
      </c>
      <c r="AL83" t="s">
        <v>439</v>
      </c>
      <c r="AM83">
        <v>5</v>
      </c>
      <c r="AN83" t="s">
        <v>440</v>
      </c>
      <c r="AO83">
        <v>500</v>
      </c>
      <c r="AP83" t="s">
        <v>441</v>
      </c>
      <c r="AQ83">
        <v>20</v>
      </c>
      <c r="AR83" t="s">
        <v>442</v>
      </c>
      <c r="AS83">
        <v>20</v>
      </c>
    </row>
    <row r="84" spans="1:45">
      <c r="A84">
        <v>515</v>
      </c>
      <c r="B84" t="s">
        <v>425</v>
      </c>
      <c r="C84">
        <v>0</v>
      </c>
      <c r="D84" t="s">
        <v>426</v>
      </c>
      <c r="E84">
        <v>92</v>
      </c>
      <c r="F84" t="s">
        <v>427</v>
      </c>
      <c r="G84" t="s">
        <v>428</v>
      </c>
      <c r="H84">
        <v>317.11</v>
      </c>
      <c r="I84" t="s">
        <v>429</v>
      </c>
      <c r="J84">
        <v>0.00018</v>
      </c>
      <c r="K84" t="s">
        <v>71</v>
      </c>
      <c r="L84" t="s">
        <v>430</v>
      </c>
      <c r="M84">
        <v>16.320178</v>
      </c>
      <c r="N84" t="s">
        <v>71</v>
      </c>
      <c r="O84" t="s">
        <v>431</v>
      </c>
      <c r="P84">
        <v>0.000197</v>
      </c>
      <c r="Q84" t="s">
        <v>71</v>
      </c>
      <c r="R84" t="s">
        <v>70</v>
      </c>
      <c r="S84">
        <v>3.121179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1242</v>
      </c>
      <c r="AH84" t="s">
        <v>437</v>
      </c>
      <c r="AI84">
        <v>1000</v>
      </c>
      <c r="AJ84" t="s">
        <v>438</v>
      </c>
      <c r="AK84">
        <v>1000000</v>
      </c>
      <c r="AL84" t="s">
        <v>439</v>
      </c>
      <c r="AM84">
        <v>5</v>
      </c>
      <c r="AN84" t="s">
        <v>440</v>
      </c>
      <c r="AO84">
        <v>500</v>
      </c>
      <c r="AP84" t="s">
        <v>441</v>
      </c>
      <c r="AQ84">
        <v>20</v>
      </c>
      <c r="AR84" t="s">
        <v>442</v>
      </c>
      <c r="AS84">
        <v>20</v>
      </c>
    </row>
    <row r="85" spans="1:45">
      <c r="A85">
        <v>514</v>
      </c>
      <c r="B85" t="s">
        <v>425</v>
      </c>
      <c r="C85">
        <v>0</v>
      </c>
      <c r="D85" t="s">
        <v>426</v>
      </c>
      <c r="E85">
        <v>92</v>
      </c>
      <c r="F85" t="s">
        <v>427</v>
      </c>
      <c r="G85" t="s">
        <v>428</v>
      </c>
      <c r="H85">
        <v>2351.17</v>
      </c>
      <c r="I85" t="s">
        <v>429</v>
      </c>
      <c r="J85">
        <v>0.000169</v>
      </c>
      <c r="K85" t="s">
        <v>71</v>
      </c>
      <c r="L85" t="s">
        <v>430</v>
      </c>
      <c r="M85">
        <v>14.610244</v>
      </c>
      <c r="N85" t="s">
        <v>71</v>
      </c>
      <c r="O85" t="s">
        <v>431</v>
      </c>
      <c r="P85">
        <v>0.000183</v>
      </c>
      <c r="Q85" t="s">
        <v>71</v>
      </c>
      <c r="R85" t="s">
        <v>70</v>
      </c>
      <c r="S85">
        <v>2.876035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1242</v>
      </c>
      <c r="AH85" t="s">
        <v>437</v>
      </c>
      <c r="AI85">
        <v>1000</v>
      </c>
      <c r="AJ85" t="s">
        <v>438</v>
      </c>
      <c r="AK85">
        <v>1000000</v>
      </c>
      <c r="AL85" t="s">
        <v>439</v>
      </c>
      <c r="AM85">
        <v>5</v>
      </c>
      <c r="AN85" t="s">
        <v>440</v>
      </c>
      <c r="AO85">
        <v>500</v>
      </c>
      <c r="AP85" t="s">
        <v>441</v>
      </c>
      <c r="AQ85">
        <v>20</v>
      </c>
      <c r="AR85" t="s">
        <v>442</v>
      </c>
      <c r="AS85">
        <v>20</v>
      </c>
    </row>
    <row r="86" spans="1:45">
      <c r="A86">
        <v>513</v>
      </c>
      <c r="B86" t="s">
        <v>425</v>
      </c>
      <c r="C86">
        <v>0</v>
      </c>
      <c r="D86" t="s">
        <v>426</v>
      </c>
      <c r="E86">
        <v>92</v>
      </c>
      <c r="F86" t="s">
        <v>427</v>
      </c>
      <c r="G86" t="s">
        <v>428</v>
      </c>
      <c r="H86">
        <v>9795.12</v>
      </c>
      <c r="I86" t="s">
        <v>429</v>
      </c>
      <c r="J86">
        <v>0.000168</v>
      </c>
      <c r="K86" t="s">
        <v>71</v>
      </c>
      <c r="L86" t="s">
        <v>430</v>
      </c>
      <c r="M86">
        <v>13.232173</v>
      </c>
      <c r="N86" t="s">
        <v>71</v>
      </c>
      <c r="O86" t="s">
        <v>431</v>
      </c>
      <c r="P86">
        <v>0.000182</v>
      </c>
      <c r="Q86" t="s">
        <v>71</v>
      </c>
      <c r="R86" t="s">
        <v>70</v>
      </c>
      <c r="S86">
        <v>3.03534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1242</v>
      </c>
      <c r="AH86" t="s">
        <v>437</v>
      </c>
      <c r="AI86">
        <v>1000</v>
      </c>
      <c r="AJ86" t="s">
        <v>438</v>
      </c>
      <c r="AK86">
        <v>1000000</v>
      </c>
      <c r="AL86" t="s">
        <v>439</v>
      </c>
      <c r="AM86">
        <v>5</v>
      </c>
      <c r="AN86" t="s">
        <v>440</v>
      </c>
      <c r="AO86">
        <v>500</v>
      </c>
      <c r="AP86" t="s">
        <v>441</v>
      </c>
      <c r="AQ86">
        <v>20</v>
      </c>
      <c r="AR86" t="s">
        <v>442</v>
      </c>
      <c r="AS86">
        <v>20</v>
      </c>
    </row>
    <row r="87" spans="1:45">
      <c r="A87">
        <v>512</v>
      </c>
      <c r="B87" t="s">
        <v>425</v>
      </c>
      <c r="C87">
        <v>0</v>
      </c>
      <c r="D87" t="s">
        <v>426</v>
      </c>
      <c r="E87">
        <v>92</v>
      </c>
      <c r="F87" t="s">
        <v>427</v>
      </c>
      <c r="G87" t="s">
        <v>428</v>
      </c>
      <c r="H87">
        <v>29859.07</v>
      </c>
      <c r="I87" t="s">
        <v>429</v>
      </c>
      <c r="J87">
        <v>0.000168</v>
      </c>
      <c r="K87" t="s">
        <v>71</v>
      </c>
      <c r="L87" t="s">
        <v>430</v>
      </c>
      <c r="M87">
        <v>10.836771</v>
      </c>
      <c r="N87" t="s">
        <v>71</v>
      </c>
      <c r="O87" t="s">
        <v>431</v>
      </c>
      <c r="P87">
        <v>0.000179</v>
      </c>
      <c r="Q87" t="s">
        <v>71</v>
      </c>
      <c r="R87" t="s">
        <v>70</v>
      </c>
      <c r="S87">
        <v>3.255257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1242</v>
      </c>
      <c r="AH87" t="s">
        <v>437</v>
      </c>
      <c r="AI87">
        <v>1000</v>
      </c>
      <c r="AJ87" t="s">
        <v>438</v>
      </c>
      <c r="AK87">
        <v>1000000</v>
      </c>
      <c r="AL87" t="s">
        <v>439</v>
      </c>
      <c r="AM87">
        <v>5</v>
      </c>
      <c r="AN87" t="s">
        <v>440</v>
      </c>
      <c r="AO87">
        <v>500</v>
      </c>
      <c r="AP87" t="s">
        <v>441</v>
      </c>
      <c r="AQ87">
        <v>20</v>
      </c>
      <c r="AR87" t="s">
        <v>442</v>
      </c>
      <c r="AS87">
        <v>20</v>
      </c>
    </row>
    <row r="88" spans="1:45">
      <c r="A88">
        <v>511</v>
      </c>
      <c r="B88" t="s">
        <v>425</v>
      </c>
      <c r="C88">
        <v>0</v>
      </c>
      <c r="D88" t="s">
        <v>426</v>
      </c>
      <c r="E88">
        <v>92</v>
      </c>
      <c r="F88" t="s">
        <v>427</v>
      </c>
      <c r="G88" t="s">
        <v>428</v>
      </c>
      <c r="H88">
        <v>74393.912</v>
      </c>
      <c r="I88" t="s">
        <v>429</v>
      </c>
      <c r="J88">
        <v>0.000183</v>
      </c>
      <c r="K88" t="s">
        <v>71</v>
      </c>
      <c r="L88" t="s">
        <v>430</v>
      </c>
      <c r="M88">
        <v>10.686661</v>
      </c>
      <c r="N88" t="s">
        <v>71</v>
      </c>
      <c r="O88" t="s">
        <v>431</v>
      </c>
      <c r="P88">
        <v>0.000194</v>
      </c>
      <c r="Q88" t="s">
        <v>71</v>
      </c>
      <c r="R88" t="s">
        <v>70</v>
      </c>
      <c r="S88">
        <v>2.796093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1242</v>
      </c>
      <c r="AH88" t="s">
        <v>437</v>
      </c>
      <c r="AI88">
        <v>1000</v>
      </c>
      <c r="AJ88" t="s">
        <v>438</v>
      </c>
      <c r="AK88">
        <v>1000000</v>
      </c>
      <c r="AL88" t="s">
        <v>439</v>
      </c>
      <c r="AM88">
        <v>5</v>
      </c>
      <c r="AN88" t="s">
        <v>440</v>
      </c>
      <c r="AO88">
        <v>500</v>
      </c>
      <c r="AP88" t="s">
        <v>441</v>
      </c>
      <c r="AQ88">
        <v>20</v>
      </c>
      <c r="AR88" t="s">
        <v>442</v>
      </c>
      <c r="AS88">
        <v>20</v>
      </c>
    </row>
    <row r="89" spans="1:45">
      <c r="A89">
        <v>510</v>
      </c>
      <c r="B89" t="s">
        <v>425</v>
      </c>
      <c r="C89">
        <v>0</v>
      </c>
      <c r="D89" t="s">
        <v>426</v>
      </c>
      <c r="E89">
        <v>92</v>
      </c>
      <c r="F89" t="s">
        <v>427</v>
      </c>
      <c r="G89" t="s">
        <v>428</v>
      </c>
      <c r="H89">
        <v>162530.226</v>
      </c>
      <c r="I89" t="s">
        <v>429</v>
      </c>
      <c r="J89">
        <v>0.000168</v>
      </c>
      <c r="K89" t="s">
        <v>71</v>
      </c>
      <c r="L89" t="s">
        <v>430</v>
      </c>
      <c r="M89">
        <v>10.36479</v>
      </c>
      <c r="N89" t="s">
        <v>71</v>
      </c>
      <c r="O89" t="s">
        <v>431</v>
      </c>
      <c r="P89">
        <v>0.000179</v>
      </c>
      <c r="Q89" t="s">
        <v>71</v>
      </c>
      <c r="R89" t="s">
        <v>70</v>
      </c>
      <c r="S89">
        <v>2.655326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1242</v>
      </c>
      <c r="AH89" t="s">
        <v>437</v>
      </c>
      <c r="AI89">
        <v>1000</v>
      </c>
      <c r="AJ89" t="s">
        <v>438</v>
      </c>
      <c r="AK89">
        <v>1000000</v>
      </c>
      <c r="AL89" t="s">
        <v>439</v>
      </c>
      <c r="AM89">
        <v>5</v>
      </c>
      <c r="AN89" t="s">
        <v>440</v>
      </c>
      <c r="AO89">
        <v>500</v>
      </c>
      <c r="AP89" t="s">
        <v>441</v>
      </c>
      <c r="AQ89">
        <v>20</v>
      </c>
      <c r="AR89" t="s">
        <v>442</v>
      </c>
      <c r="AS89">
        <v>20</v>
      </c>
    </row>
    <row r="90" spans="1:45">
      <c r="A90">
        <v>509</v>
      </c>
      <c r="B90" t="s">
        <v>425</v>
      </c>
      <c r="C90">
        <v>0</v>
      </c>
      <c r="D90" t="s">
        <v>426</v>
      </c>
      <c r="E90">
        <v>92</v>
      </c>
      <c r="F90" t="s">
        <v>427</v>
      </c>
      <c r="G90" t="s">
        <v>428</v>
      </c>
      <c r="H90">
        <v>9.67</v>
      </c>
      <c r="I90" t="s">
        <v>429</v>
      </c>
      <c r="J90">
        <v>0.000175</v>
      </c>
      <c r="K90" t="s">
        <v>71</v>
      </c>
      <c r="L90" t="s">
        <v>430</v>
      </c>
      <c r="M90">
        <v>16.898956</v>
      </c>
      <c r="N90" t="s">
        <v>71</v>
      </c>
      <c r="O90" t="s">
        <v>431</v>
      </c>
      <c r="P90">
        <v>0.000192</v>
      </c>
      <c r="Q90" t="s">
        <v>71</v>
      </c>
      <c r="R90" t="s">
        <v>70</v>
      </c>
      <c r="S90">
        <v>3.513094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1242</v>
      </c>
      <c r="AH90" t="s">
        <v>437</v>
      </c>
      <c r="AI90">
        <v>1000</v>
      </c>
      <c r="AJ90" t="s">
        <v>438</v>
      </c>
      <c r="AK90">
        <v>1000000</v>
      </c>
      <c r="AL90" t="s">
        <v>439</v>
      </c>
      <c r="AM90">
        <v>5</v>
      </c>
      <c r="AN90" t="s">
        <v>440</v>
      </c>
      <c r="AO90">
        <v>500</v>
      </c>
      <c r="AP90" t="s">
        <v>441</v>
      </c>
      <c r="AQ90">
        <v>20</v>
      </c>
      <c r="AR90" t="s">
        <v>442</v>
      </c>
      <c r="AS90">
        <v>20</v>
      </c>
    </row>
    <row r="91" spans="1:45">
      <c r="A91">
        <v>508</v>
      </c>
      <c r="B91" t="s">
        <v>425</v>
      </c>
      <c r="C91">
        <v>0</v>
      </c>
      <c r="D91" t="s">
        <v>426</v>
      </c>
      <c r="E91">
        <v>229</v>
      </c>
      <c r="F91" t="s">
        <v>427</v>
      </c>
      <c r="G91" t="s">
        <v>428</v>
      </c>
      <c r="H91">
        <v>1.264</v>
      </c>
      <c r="I91" t="s">
        <v>429</v>
      </c>
      <c r="J91">
        <v>0.000294</v>
      </c>
      <c r="K91" t="s">
        <v>71</v>
      </c>
      <c r="L91" t="s">
        <v>430</v>
      </c>
      <c r="M91">
        <v>46.870801</v>
      </c>
      <c r="N91" t="s">
        <v>71</v>
      </c>
      <c r="O91" t="s">
        <v>431</v>
      </c>
      <c r="P91">
        <v>0.000341</v>
      </c>
      <c r="Q91" t="s">
        <v>71</v>
      </c>
      <c r="R91" t="s">
        <v>70</v>
      </c>
      <c r="S91">
        <v>9.621941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1242</v>
      </c>
      <c r="AH91" t="s">
        <v>437</v>
      </c>
      <c r="AI91">
        <v>1000</v>
      </c>
      <c r="AJ91" t="s">
        <v>438</v>
      </c>
      <c r="AK91">
        <v>1000000</v>
      </c>
      <c r="AL91" t="s">
        <v>439</v>
      </c>
      <c r="AM91">
        <v>10</v>
      </c>
      <c r="AN91" t="s">
        <v>440</v>
      </c>
      <c r="AO91">
        <v>500</v>
      </c>
      <c r="AP91" t="s">
        <v>441</v>
      </c>
      <c r="AQ91">
        <v>30</v>
      </c>
      <c r="AR91" t="s">
        <v>442</v>
      </c>
      <c r="AS91">
        <v>80</v>
      </c>
    </row>
    <row r="92" spans="1:45">
      <c r="A92">
        <v>507</v>
      </c>
      <c r="B92" t="s">
        <v>425</v>
      </c>
      <c r="C92">
        <v>0</v>
      </c>
      <c r="D92" t="s">
        <v>426</v>
      </c>
      <c r="E92">
        <v>229</v>
      </c>
      <c r="F92" t="s">
        <v>427</v>
      </c>
      <c r="G92" t="s">
        <v>428</v>
      </c>
      <c r="H92">
        <v>0.88</v>
      </c>
      <c r="I92" t="s">
        <v>429</v>
      </c>
      <c r="J92">
        <v>0.000291</v>
      </c>
      <c r="K92" t="s">
        <v>71</v>
      </c>
      <c r="L92" t="s">
        <v>430</v>
      </c>
      <c r="M92">
        <v>46.911571</v>
      </c>
      <c r="N92" t="s">
        <v>71</v>
      </c>
      <c r="O92" t="s">
        <v>431</v>
      </c>
      <c r="P92">
        <v>0.000338</v>
      </c>
      <c r="Q92" t="s">
        <v>71</v>
      </c>
      <c r="R92" t="s">
        <v>70</v>
      </c>
      <c r="S92">
        <v>9.443236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1242</v>
      </c>
      <c r="AH92" t="s">
        <v>437</v>
      </c>
      <c r="AI92">
        <v>1000</v>
      </c>
      <c r="AJ92" t="s">
        <v>438</v>
      </c>
      <c r="AK92">
        <v>1000000</v>
      </c>
      <c r="AL92" t="s">
        <v>439</v>
      </c>
      <c r="AM92">
        <v>10</v>
      </c>
      <c r="AN92" t="s">
        <v>440</v>
      </c>
      <c r="AO92">
        <v>500</v>
      </c>
      <c r="AP92" t="s">
        <v>441</v>
      </c>
      <c r="AQ92">
        <v>40</v>
      </c>
      <c r="AR92" t="s">
        <v>442</v>
      </c>
      <c r="AS92">
        <v>80</v>
      </c>
    </row>
    <row r="93" spans="1:45">
      <c r="A93">
        <v>506</v>
      </c>
      <c r="B93" t="s">
        <v>425</v>
      </c>
      <c r="C93">
        <v>0</v>
      </c>
      <c r="D93" t="s">
        <v>426</v>
      </c>
      <c r="E93">
        <v>229</v>
      </c>
      <c r="F93" t="s">
        <v>427</v>
      </c>
      <c r="G93" t="s">
        <v>428</v>
      </c>
      <c r="H93">
        <v>1.652</v>
      </c>
      <c r="I93" t="s">
        <v>429</v>
      </c>
      <c r="J93">
        <v>0.000319</v>
      </c>
      <c r="K93" t="s">
        <v>71</v>
      </c>
      <c r="L93" t="s">
        <v>430</v>
      </c>
      <c r="M93">
        <v>50.123346</v>
      </c>
      <c r="N93" t="s">
        <v>71</v>
      </c>
      <c r="O93" t="s">
        <v>431</v>
      </c>
      <c r="P93">
        <v>0.000369</v>
      </c>
      <c r="Q93" t="s">
        <v>71</v>
      </c>
      <c r="R93" t="s">
        <v>70</v>
      </c>
      <c r="S93">
        <v>8.761345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1242</v>
      </c>
      <c r="AH93" t="s">
        <v>437</v>
      </c>
      <c r="AI93">
        <v>1000</v>
      </c>
      <c r="AJ93" t="s">
        <v>438</v>
      </c>
      <c r="AK93">
        <v>1000000</v>
      </c>
      <c r="AL93" t="s">
        <v>439</v>
      </c>
      <c r="AM93">
        <v>10</v>
      </c>
      <c r="AN93" t="s">
        <v>440</v>
      </c>
      <c r="AO93">
        <v>500</v>
      </c>
      <c r="AP93" t="s">
        <v>441</v>
      </c>
      <c r="AQ93">
        <v>50</v>
      </c>
      <c r="AR93" t="s">
        <v>442</v>
      </c>
      <c r="AS93">
        <v>80</v>
      </c>
    </row>
    <row r="94" spans="1:45">
      <c r="A94">
        <v>505</v>
      </c>
      <c r="B94" t="s">
        <v>425</v>
      </c>
      <c r="C94">
        <v>0</v>
      </c>
      <c r="D94" t="s">
        <v>426</v>
      </c>
      <c r="E94">
        <v>229</v>
      </c>
      <c r="F94" t="s">
        <v>427</v>
      </c>
      <c r="G94" t="s">
        <v>428</v>
      </c>
      <c r="H94">
        <v>1.912</v>
      </c>
      <c r="I94" t="s">
        <v>429</v>
      </c>
      <c r="J94">
        <v>0.000288</v>
      </c>
      <c r="K94" t="s">
        <v>71</v>
      </c>
      <c r="L94" t="s">
        <v>430</v>
      </c>
      <c r="M94">
        <v>46.701543</v>
      </c>
      <c r="N94" t="s">
        <v>71</v>
      </c>
      <c r="O94" t="s">
        <v>431</v>
      </c>
      <c r="P94">
        <v>0.000335</v>
      </c>
      <c r="Q94" t="s">
        <v>71</v>
      </c>
      <c r="R94" t="s">
        <v>70</v>
      </c>
      <c r="S94">
        <v>8.251282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1242</v>
      </c>
      <c r="AH94" t="s">
        <v>437</v>
      </c>
      <c r="AI94">
        <v>1000</v>
      </c>
      <c r="AJ94" t="s">
        <v>438</v>
      </c>
      <c r="AK94">
        <v>1000000</v>
      </c>
      <c r="AL94" t="s">
        <v>439</v>
      </c>
      <c r="AM94">
        <v>10</v>
      </c>
      <c r="AN94" t="s">
        <v>440</v>
      </c>
      <c r="AO94">
        <v>500</v>
      </c>
      <c r="AP94" t="s">
        <v>441</v>
      </c>
      <c r="AQ94">
        <v>60</v>
      </c>
      <c r="AR94" t="s">
        <v>442</v>
      </c>
      <c r="AS94">
        <v>80</v>
      </c>
    </row>
    <row r="95" spans="1:45">
      <c r="A95">
        <v>504</v>
      </c>
      <c r="B95" t="s">
        <v>425</v>
      </c>
      <c r="C95">
        <v>0</v>
      </c>
      <c r="D95" t="s">
        <v>426</v>
      </c>
      <c r="E95">
        <v>229</v>
      </c>
      <c r="F95" t="s">
        <v>427</v>
      </c>
      <c r="G95" t="s">
        <v>428</v>
      </c>
      <c r="H95">
        <v>2.716</v>
      </c>
      <c r="I95" t="s">
        <v>429</v>
      </c>
      <c r="J95">
        <v>0.000301</v>
      </c>
      <c r="K95" t="s">
        <v>71</v>
      </c>
      <c r="L95" t="s">
        <v>430</v>
      </c>
      <c r="M95">
        <v>45.667742</v>
      </c>
      <c r="N95" t="s">
        <v>71</v>
      </c>
      <c r="O95" t="s">
        <v>431</v>
      </c>
      <c r="P95">
        <v>0.000346</v>
      </c>
      <c r="Q95" t="s">
        <v>71</v>
      </c>
      <c r="R95" t="s">
        <v>70</v>
      </c>
      <c r="S95">
        <v>7.862054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1242</v>
      </c>
      <c r="AH95" t="s">
        <v>437</v>
      </c>
      <c r="AI95">
        <v>1000</v>
      </c>
      <c r="AJ95" t="s">
        <v>438</v>
      </c>
      <c r="AK95">
        <v>1000000</v>
      </c>
      <c r="AL95" t="s">
        <v>439</v>
      </c>
      <c r="AM95">
        <v>10</v>
      </c>
      <c r="AN95" t="s">
        <v>440</v>
      </c>
      <c r="AO95">
        <v>500</v>
      </c>
      <c r="AP95" t="s">
        <v>441</v>
      </c>
      <c r="AQ95">
        <v>70</v>
      </c>
      <c r="AR95" t="s">
        <v>442</v>
      </c>
      <c r="AS95">
        <v>80</v>
      </c>
    </row>
    <row r="96" spans="1:45">
      <c r="A96">
        <v>503</v>
      </c>
      <c r="B96" t="s">
        <v>425</v>
      </c>
      <c r="C96">
        <v>0</v>
      </c>
      <c r="D96" t="s">
        <v>426</v>
      </c>
      <c r="E96">
        <v>229</v>
      </c>
      <c r="F96" t="s">
        <v>427</v>
      </c>
      <c r="G96" t="s">
        <v>428</v>
      </c>
      <c r="H96">
        <v>5.536</v>
      </c>
      <c r="I96" t="s">
        <v>429</v>
      </c>
      <c r="J96">
        <v>0.000296</v>
      </c>
      <c r="K96" t="s">
        <v>71</v>
      </c>
      <c r="L96" t="s">
        <v>430</v>
      </c>
      <c r="M96">
        <v>45.518393</v>
      </c>
      <c r="N96" t="s">
        <v>71</v>
      </c>
      <c r="O96" t="s">
        <v>431</v>
      </c>
      <c r="P96">
        <v>0.000342</v>
      </c>
      <c r="Q96" t="s">
        <v>71</v>
      </c>
      <c r="R96" t="s">
        <v>70</v>
      </c>
      <c r="S96">
        <v>7.283833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1242</v>
      </c>
      <c r="AH96" t="s">
        <v>437</v>
      </c>
      <c r="AI96">
        <v>1000</v>
      </c>
      <c r="AJ96" t="s">
        <v>438</v>
      </c>
      <c r="AK96">
        <v>1000000</v>
      </c>
      <c r="AL96" t="s">
        <v>439</v>
      </c>
      <c r="AM96">
        <v>10</v>
      </c>
      <c r="AN96" t="s">
        <v>440</v>
      </c>
      <c r="AO96">
        <v>500</v>
      </c>
      <c r="AP96" t="s">
        <v>441</v>
      </c>
      <c r="AQ96">
        <v>80</v>
      </c>
      <c r="AR96" t="s">
        <v>442</v>
      </c>
      <c r="AS96">
        <v>80</v>
      </c>
    </row>
    <row r="97" spans="1:45">
      <c r="A97">
        <v>502</v>
      </c>
      <c r="B97" t="s">
        <v>425</v>
      </c>
      <c r="C97">
        <v>0</v>
      </c>
      <c r="D97" t="s">
        <v>426</v>
      </c>
      <c r="E97">
        <v>102</v>
      </c>
      <c r="F97" t="s">
        <v>427</v>
      </c>
      <c r="G97" t="s">
        <v>428</v>
      </c>
      <c r="H97">
        <v>162506.01</v>
      </c>
      <c r="I97" t="s">
        <v>429</v>
      </c>
      <c r="J97">
        <v>0.000185</v>
      </c>
      <c r="K97" t="s">
        <v>71</v>
      </c>
      <c r="L97" t="s">
        <v>430</v>
      </c>
      <c r="M97">
        <v>15.941413</v>
      </c>
      <c r="N97" t="s">
        <v>71</v>
      </c>
      <c r="O97" t="s">
        <v>431</v>
      </c>
      <c r="P97">
        <v>0.000201</v>
      </c>
      <c r="Q97" t="s">
        <v>71</v>
      </c>
      <c r="R97" t="s">
        <v>70</v>
      </c>
      <c r="S97">
        <v>2.885093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1242</v>
      </c>
      <c r="AH97" t="s">
        <v>437</v>
      </c>
      <c r="AI97">
        <v>1000</v>
      </c>
      <c r="AJ97" t="s">
        <v>438</v>
      </c>
      <c r="AK97">
        <v>1000000</v>
      </c>
      <c r="AL97" t="s">
        <v>439</v>
      </c>
      <c r="AM97">
        <v>5</v>
      </c>
      <c r="AN97" t="s">
        <v>440</v>
      </c>
      <c r="AO97">
        <v>500</v>
      </c>
      <c r="AP97" t="s">
        <v>441</v>
      </c>
      <c r="AQ97">
        <v>30</v>
      </c>
      <c r="AR97" t="s">
        <v>442</v>
      </c>
      <c r="AS97">
        <v>30</v>
      </c>
    </row>
    <row r="98" spans="1:45">
      <c r="A98">
        <v>501</v>
      </c>
      <c r="B98" t="s">
        <v>425</v>
      </c>
      <c r="C98">
        <v>0</v>
      </c>
      <c r="D98" t="s">
        <v>426</v>
      </c>
      <c r="E98">
        <v>178</v>
      </c>
      <c r="F98" t="s">
        <v>427</v>
      </c>
      <c r="G98" t="s">
        <v>428</v>
      </c>
      <c r="H98">
        <v>30442.374</v>
      </c>
      <c r="I98" t="s">
        <v>429</v>
      </c>
      <c r="J98">
        <v>0.00029</v>
      </c>
      <c r="K98" t="s">
        <v>71</v>
      </c>
      <c r="L98" t="s">
        <v>430</v>
      </c>
      <c r="M98">
        <v>15.332811</v>
      </c>
      <c r="N98" t="s">
        <v>71</v>
      </c>
      <c r="O98" t="s">
        <v>431</v>
      </c>
      <c r="P98">
        <v>0.000306</v>
      </c>
      <c r="Q98" t="s">
        <v>71</v>
      </c>
      <c r="R98" t="s">
        <v>70</v>
      </c>
      <c r="S98">
        <v>3.344296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1242</v>
      </c>
      <c r="AH98" t="s">
        <v>437</v>
      </c>
      <c r="AI98">
        <v>1000</v>
      </c>
      <c r="AJ98" t="s">
        <v>438</v>
      </c>
      <c r="AK98">
        <v>1000000</v>
      </c>
      <c r="AL98" t="s">
        <v>439</v>
      </c>
      <c r="AM98">
        <v>10</v>
      </c>
      <c r="AN98" t="s">
        <v>440</v>
      </c>
      <c r="AO98">
        <v>500</v>
      </c>
      <c r="AP98" t="s">
        <v>441</v>
      </c>
      <c r="AQ98">
        <v>30</v>
      </c>
      <c r="AR98" t="s">
        <v>442</v>
      </c>
      <c r="AS98">
        <v>30</v>
      </c>
    </row>
    <row r="99" spans="1:45">
      <c r="A99">
        <v>500</v>
      </c>
      <c r="B99" t="s">
        <v>425</v>
      </c>
      <c r="C99">
        <v>0</v>
      </c>
      <c r="D99" t="s">
        <v>426</v>
      </c>
      <c r="E99">
        <v>255</v>
      </c>
      <c r="F99" t="s">
        <v>427</v>
      </c>
      <c r="G99" t="s">
        <v>428</v>
      </c>
      <c r="H99">
        <v>5046.33</v>
      </c>
      <c r="I99" t="s">
        <v>429</v>
      </c>
      <c r="J99">
        <v>0.000376</v>
      </c>
      <c r="K99" t="s">
        <v>71</v>
      </c>
      <c r="L99" t="s">
        <v>430</v>
      </c>
      <c r="M99">
        <v>15.634399</v>
      </c>
      <c r="N99" t="s">
        <v>71</v>
      </c>
      <c r="O99" t="s">
        <v>431</v>
      </c>
      <c r="P99">
        <v>0.000391</v>
      </c>
      <c r="Q99" t="s">
        <v>71</v>
      </c>
      <c r="R99" t="s">
        <v>70</v>
      </c>
      <c r="S99">
        <v>4.228237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1242</v>
      </c>
      <c r="AH99" t="s">
        <v>437</v>
      </c>
      <c r="AI99">
        <v>1000</v>
      </c>
      <c r="AJ99" t="s">
        <v>438</v>
      </c>
      <c r="AK99">
        <v>1000000</v>
      </c>
      <c r="AL99" t="s">
        <v>439</v>
      </c>
      <c r="AM99">
        <v>15</v>
      </c>
      <c r="AN99" t="s">
        <v>440</v>
      </c>
      <c r="AO99">
        <v>500</v>
      </c>
      <c r="AP99" t="s">
        <v>441</v>
      </c>
      <c r="AQ99">
        <v>30</v>
      </c>
      <c r="AR99" t="s">
        <v>442</v>
      </c>
      <c r="AS99">
        <v>30</v>
      </c>
    </row>
    <row r="100" spans="1:45">
      <c r="A100">
        <v>499</v>
      </c>
      <c r="B100" t="s">
        <v>425</v>
      </c>
      <c r="C100">
        <v>0</v>
      </c>
      <c r="D100" t="s">
        <v>426</v>
      </c>
      <c r="E100">
        <v>331</v>
      </c>
      <c r="F100" t="s">
        <v>427</v>
      </c>
      <c r="G100" t="s">
        <v>428</v>
      </c>
      <c r="H100">
        <v>801.236</v>
      </c>
      <c r="I100" t="s">
        <v>429</v>
      </c>
      <c r="J100">
        <v>0.000523</v>
      </c>
      <c r="K100" t="s">
        <v>71</v>
      </c>
      <c r="L100" t="s">
        <v>430</v>
      </c>
      <c r="M100">
        <v>15.302007</v>
      </c>
      <c r="N100" t="s">
        <v>71</v>
      </c>
      <c r="O100" t="s">
        <v>431</v>
      </c>
      <c r="P100">
        <v>0.000538</v>
      </c>
      <c r="Q100" t="s">
        <v>71</v>
      </c>
      <c r="R100" t="s">
        <v>70</v>
      </c>
      <c r="S100">
        <v>5.183442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1242</v>
      </c>
      <c r="AH100" t="s">
        <v>437</v>
      </c>
      <c r="AI100">
        <v>1000</v>
      </c>
      <c r="AJ100" t="s">
        <v>438</v>
      </c>
      <c r="AK100">
        <v>1000000</v>
      </c>
      <c r="AL100" t="s">
        <v>439</v>
      </c>
      <c r="AM100">
        <v>20</v>
      </c>
      <c r="AN100" t="s">
        <v>440</v>
      </c>
      <c r="AO100">
        <v>500</v>
      </c>
      <c r="AP100" t="s">
        <v>441</v>
      </c>
      <c r="AQ100">
        <v>30</v>
      </c>
      <c r="AR100" t="s">
        <v>442</v>
      </c>
      <c r="AS100">
        <v>30</v>
      </c>
    </row>
    <row r="101" spans="1:45">
      <c r="A101">
        <v>498</v>
      </c>
      <c r="B101" t="s">
        <v>425</v>
      </c>
      <c r="C101">
        <v>0</v>
      </c>
      <c r="D101" t="s">
        <v>426</v>
      </c>
      <c r="E101">
        <v>407</v>
      </c>
      <c r="F101" t="s">
        <v>427</v>
      </c>
      <c r="G101" t="s">
        <v>428</v>
      </c>
      <c r="H101">
        <v>110.906</v>
      </c>
      <c r="I101" t="s">
        <v>429</v>
      </c>
      <c r="J101">
        <v>0.00062</v>
      </c>
      <c r="K101" t="s">
        <v>71</v>
      </c>
      <c r="L101" t="s">
        <v>430</v>
      </c>
      <c r="M101">
        <v>14.388104</v>
      </c>
      <c r="N101" t="s">
        <v>71</v>
      </c>
      <c r="O101" t="s">
        <v>431</v>
      </c>
      <c r="P101">
        <v>0.000634</v>
      </c>
      <c r="Q101" t="s">
        <v>71</v>
      </c>
      <c r="R101" t="s">
        <v>70</v>
      </c>
      <c r="S101">
        <v>6.282371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1242</v>
      </c>
      <c r="AH101" t="s">
        <v>437</v>
      </c>
      <c r="AI101">
        <v>1000</v>
      </c>
      <c r="AJ101" t="s">
        <v>438</v>
      </c>
      <c r="AK101">
        <v>1000000</v>
      </c>
      <c r="AL101" t="s">
        <v>439</v>
      </c>
      <c r="AM101">
        <v>25</v>
      </c>
      <c r="AN101" t="s">
        <v>440</v>
      </c>
      <c r="AO101">
        <v>500</v>
      </c>
      <c r="AP101" t="s">
        <v>441</v>
      </c>
      <c r="AQ101">
        <v>30</v>
      </c>
      <c r="AR101" t="s">
        <v>442</v>
      </c>
      <c r="AS101">
        <v>30</v>
      </c>
    </row>
    <row r="102" spans="1:45">
      <c r="A102">
        <v>497</v>
      </c>
      <c r="B102" t="s">
        <v>425</v>
      </c>
      <c r="C102">
        <v>0</v>
      </c>
      <c r="D102" t="s">
        <v>426</v>
      </c>
      <c r="E102">
        <v>484</v>
      </c>
      <c r="F102" t="s">
        <v>427</v>
      </c>
      <c r="G102" t="s">
        <v>428</v>
      </c>
      <c r="H102">
        <v>13.292</v>
      </c>
      <c r="I102" t="s">
        <v>429</v>
      </c>
      <c r="J102">
        <v>0.000757</v>
      </c>
      <c r="K102" t="s">
        <v>71</v>
      </c>
      <c r="L102" t="s">
        <v>430</v>
      </c>
      <c r="M102">
        <v>14.624918</v>
      </c>
      <c r="N102" t="s">
        <v>71</v>
      </c>
      <c r="O102" t="s">
        <v>431</v>
      </c>
      <c r="P102">
        <v>0.000772</v>
      </c>
      <c r="Q102" t="s">
        <v>71</v>
      </c>
      <c r="R102" t="s">
        <v>70</v>
      </c>
      <c r="S102">
        <v>7.059983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1242</v>
      </c>
      <c r="AH102" t="s">
        <v>437</v>
      </c>
      <c r="AI102">
        <v>1000</v>
      </c>
      <c r="AJ102" t="s">
        <v>438</v>
      </c>
      <c r="AK102">
        <v>1000000</v>
      </c>
      <c r="AL102" t="s">
        <v>439</v>
      </c>
      <c r="AM102">
        <v>30</v>
      </c>
      <c r="AN102" t="s">
        <v>440</v>
      </c>
      <c r="AO102">
        <v>500</v>
      </c>
      <c r="AP102" t="s">
        <v>441</v>
      </c>
      <c r="AQ102">
        <v>30</v>
      </c>
      <c r="AR102" t="s">
        <v>442</v>
      </c>
      <c r="AS102">
        <v>30</v>
      </c>
    </row>
    <row r="103" spans="1:45">
      <c r="A103">
        <v>496</v>
      </c>
      <c r="B103" t="s">
        <v>425</v>
      </c>
      <c r="C103">
        <v>0</v>
      </c>
      <c r="D103" t="s">
        <v>426</v>
      </c>
      <c r="E103">
        <v>102</v>
      </c>
      <c r="F103" t="s">
        <v>427</v>
      </c>
      <c r="G103" t="s">
        <v>428</v>
      </c>
      <c r="H103">
        <v>2352.764</v>
      </c>
      <c r="I103" t="s">
        <v>429</v>
      </c>
      <c r="J103">
        <v>0.000176</v>
      </c>
      <c r="K103" t="s">
        <v>71</v>
      </c>
      <c r="L103" t="s">
        <v>430</v>
      </c>
      <c r="M103">
        <v>19.330066</v>
      </c>
      <c r="N103" t="s">
        <v>71</v>
      </c>
      <c r="O103" t="s">
        <v>431</v>
      </c>
      <c r="P103">
        <v>0.000195</v>
      </c>
      <c r="Q103" t="s">
        <v>71</v>
      </c>
      <c r="R103" t="s">
        <v>70</v>
      </c>
      <c r="S103">
        <v>3.216466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1242</v>
      </c>
      <c r="AH103" t="s">
        <v>437</v>
      </c>
      <c r="AI103">
        <v>1000</v>
      </c>
      <c r="AJ103" t="s">
        <v>438</v>
      </c>
      <c r="AK103">
        <v>1000000</v>
      </c>
      <c r="AL103" t="s">
        <v>439</v>
      </c>
      <c r="AM103">
        <v>5</v>
      </c>
      <c r="AN103" t="s">
        <v>440</v>
      </c>
      <c r="AO103">
        <v>500</v>
      </c>
      <c r="AP103" t="s">
        <v>441</v>
      </c>
      <c r="AQ103">
        <v>30</v>
      </c>
      <c r="AR103" t="s">
        <v>442</v>
      </c>
      <c r="AS103">
        <v>30</v>
      </c>
    </row>
    <row r="104" spans="1:45">
      <c r="A104">
        <v>495</v>
      </c>
      <c r="B104" t="s">
        <v>425</v>
      </c>
      <c r="C104">
        <v>0</v>
      </c>
      <c r="D104" t="s">
        <v>426</v>
      </c>
      <c r="E104">
        <v>178</v>
      </c>
      <c r="F104" t="s">
        <v>427</v>
      </c>
      <c r="G104" t="s">
        <v>428</v>
      </c>
      <c r="H104">
        <v>6.356</v>
      </c>
      <c r="I104" t="s">
        <v>429</v>
      </c>
      <c r="J104">
        <v>0.000262</v>
      </c>
      <c r="K104" t="s">
        <v>71</v>
      </c>
      <c r="L104" t="s">
        <v>430</v>
      </c>
      <c r="M104">
        <v>23.821695</v>
      </c>
      <c r="N104" t="s">
        <v>71</v>
      </c>
      <c r="O104" t="s">
        <v>431</v>
      </c>
      <c r="P104">
        <v>0.000286</v>
      </c>
      <c r="Q104" t="s">
        <v>71</v>
      </c>
      <c r="R104" t="s">
        <v>70</v>
      </c>
      <c r="S104">
        <v>5.113826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1242</v>
      </c>
      <c r="AH104" t="s">
        <v>437</v>
      </c>
      <c r="AI104">
        <v>1000</v>
      </c>
      <c r="AJ104" t="s">
        <v>438</v>
      </c>
      <c r="AK104">
        <v>1000000</v>
      </c>
      <c r="AL104" t="s">
        <v>439</v>
      </c>
      <c r="AM104">
        <v>10</v>
      </c>
      <c r="AN104" t="s">
        <v>440</v>
      </c>
      <c r="AO104">
        <v>500</v>
      </c>
      <c r="AP104" t="s">
        <v>441</v>
      </c>
      <c r="AQ104">
        <v>30</v>
      </c>
      <c r="AR104" t="s">
        <v>442</v>
      </c>
      <c r="AS104">
        <v>30</v>
      </c>
    </row>
    <row r="105" spans="1:45">
      <c r="A105">
        <v>494</v>
      </c>
      <c r="B105" t="s">
        <v>425</v>
      </c>
      <c r="C105">
        <v>0</v>
      </c>
      <c r="D105" t="s">
        <v>426</v>
      </c>
      <c r="E105">
        <v>255</v>
      </c>
      <c r="F105" t="s">
        <v>427</v>
      </c>
      <c r="G105" t="s">
        <v>428</v>
      </c>
      <c r="H105">
        <v>0.016</v>
      </c>
      <c r="I105" t="s">
        <v>429</v>
      </c>
      <c r="J105">
        <v>0.000423</v>
      </c>
      <c r="K105" t="s">
        <v>71</v>
      </c>
      <c r="L105" t="s">
        <v>430</v>
      </c>
      <c r="M105">
        <v>25.116848</v>
      </c>
      <c r="N105" t="s">
        <v>71</v>
      </c>
      <c r="O105" t="s">
        <v>431</v>
      </c>
      <c r="P105">
        <v>0.000448</v>
      </c>
      <c r="Q105" t="s">
        <v>71</v>
      </c>
      <c r="R105" t="s">
        <v>70</v>
      </c>
      <c r="S105">
        <v>6.783495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1242</v>
      </c>
      <c r="AH105" t="s">
        <v>437</v>
      </c>
      <c r="AI105">
        <v>1000</v>
      </c>
      <c r="AJ105" t="s">
        <v>438</v>
      </c>
      <c r="AK105">
        <v>1000000</v>
      </c>
      <c r="AL105" t="s">
        <v>439</v>
      </c>
      <c r="AM105">
        <v>15</v>
      </c>
      <c r="AN105" t="s">
        <v>440</v>
      </c>
      <c r="AO105">
        <v>500</v>
      </c>
      <c r="AP105" t="s">
        <v>441</v>
      </c>
      <c r="AQ105">
        <v>30</v>
      </c>
      <c r="AR105" t="s">
        <v>442</v>
      </c>
      <c r="AS105">
        <v>30</v>
      </c>
    </row>
    <row r="106" spans="1:45">
      <c r="A106">
        <v>493</v>
      </c>
      <c r="B106" t="s">
        <v>425</v>
      </c>
      <c r="C106">
        <v>0</v>
      </c>
      <c r="D106" t="s">
        <v>426</v>
      </c>
      <c r="E106">
        <v>331</v>
      </c>
      <c r="F106" t="s">
        <v>427</v>
      </c>
      <c r="G106" t="s">
        <v>428</v>
      </c>
      <c r="H106">
        <v>0</v>
      </c>
      <c r="I106" t="s">
        <v>429</v>
      </c>
      <c r="J106">
        <v>0.000509</v>
      </c>
      <c r="K106" t="s">
        <v>71</v>
      </c>
      <c r="L106" t="s">
        <v>430</v>
      </c>
      <c r="M106">
        <v>27.010124</v>
      </c>
      <c r="N106" t="s">
        <v>71</v>
      </c>
      <c r="O106" t="s">
        <v>431</v>
      </c>
      <c r="P106">
        <v>0.000536</v>
      </c>
      <c r="Q106" t="s">
        <v>71</v>
      </c>
      <c r="R106" t="s">
        <v>70</v>
      </c>
      <c r="S106">
        <v>8.271833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1242</v>
      </c>
      <c r="AH106" t="s">
        <v>437</v>
      </c>
      <c r="AI106">
        <v>1000</v>
      </c>
      <c r="AJ106" t="s">
        <v>438</v>
      </c>
      <c r="AK106">
        <v>1000000</v>
      </c>
      <c r="AL106" t="s">
        <v>439</v>
      </c>
      <c r="AM106">
        <v>20</v>
      </c>
      <c r="AN106" t="s">
        <v>440</v>
      </c>
      <c r="AO106">
        <v>500</v>
      </c>
      <c r="AP106" t="s">
        <v>441</v>
      </c>
      <c r="AQ106">
        <v>30</v>
      </c>
      <c r="AR106" t="s">
        <v>442</v>
      </c>
      <c r="AS106">
        <v>30</v>
      </c>
    </row>
    <row r="107" spans="1:45">
      <c r="A107">
        <v>492</v>
      </c>
      <c r="B107" t="s">
        <v>425</v>
      </c>
      <c r="C107">
        <v>0</v>
      </c>
      <c r="D107" t="s">
        <v>426</v>
      </c>
      <c r="E107">
        <v>407</v>
      </c>
      <c r="F107" t="s">
        <v>427</v>
      </c>
      <c r="G107" t="s">
        <v>428</v>
      </c>
      <c r="H107">
        <v>0</v>
      </c>
      <c r="I107" t="s">
        <v>429</v>
      </c>
      <c r="J107">
        <v>0.000703</v>
      </c>
      <c r="K107" t="s">
        <v>71</v>
      </c>
      <c r="L107" t="s">
        <v>430</v>
      </c>
      <c r="M107">
        <v>29.122698</v>
      </c>
      <c r="N107" t="s">
        <v>71</v>
      </c>
      <c r="O107" t="s">
        <v>431</v>
      </c>
      <c r="P107">
        <v>0.000732</v>
      </c>
      <c r="Q107" t="s">
        <v>71</v>
      </c>
      <c r="R107" t="s">
        <v>70</v>
      </c>
      <c r="S107">
        <v>10.056357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1242</v>
      </c>
      <c r="AH107" t="s">
        <v>437</v>
      </c>
      <c r="AI107">
        <v>1000</v>
      </c>
      <c r="AJ107" t="s">
        <v>438</v>
      </c>
      <c r="AK107">
        <v>1000000</v>
      </c>
      <c r="AL107" t="s">
        <v>439</v>
      </c>
      <c r="AM107">
        <v>25</v>
      </c>
      <c r="AN107" t="s">
        <v>440</v>
      </c>
      <c r="AO107">
        <v>500</v>
      </c>
      <c r="AP107" t="s">
        <v>441</v>
      </c>
      <c r="AQ107">
        <v>30</v>
      </c>
      <c r="AR107" t="s">
        <v>442</v>
      </c>
      <c r="AS107">
        <v>30</v>
      </c>
    </row>
    <row r="108" spans="1:45">
      <c r="A108">
        <v>491</v>
      </c>
      <c r="B108" t="s">
        <v>425</v>
      </c>
      <c r="C108">
        <v>0</v>
      </c>
      <c r="D108" t="s">
        <v>426</v>
      </c>
      <c r="E108">
        <v>484</v>
      </c>
      <c r="F108" t="s">
        <v>427</v>
      </c>
      <c r="G108" t="s">
        <v>428</v>
      </c>
      <c r="H108">
        <v>0</v>
      </c>
      <c r="I108" t="s">
        <v>429</v>
      </c>
      <c r="J108">
        <v>0.000832</v>
      </c>
      <c r="K108" t="s">
        <v>71</v>
      </c>
      <c r="L108" t="s">
        <v>430</v>
      </c>
      <c r="M108">
        <v>30.492293</v>
      </c>
      <c r="N108" t="s">
        <v>71</v>
      </c>
      <c r="O108" t="s">
        <v>431</v>
      </c>
      <c r="P108">
        <v>0.000863</v>
      </c>
      <c r="Q108" t="s">
        <v>71</v>
      </c>
      <c r="R108" t="s">
        <v>70</v>
      </c>
      <c r="S108">
        <v>11.286551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1242</v>
      </c>
      <c r="AH108" t="s">
        <v>437</v>
      </c>
      <c r="AI108">
        <v>1000</v>
      </c>
      <c r="AJ108" t="s">
        <v>438</v>
      </c>
      <c r="AK108">
        <v>1000000</v>
      </c>
      <c r="AL108" t="s">
        <v>439</v>
      </c>
      <c r="AM108">
        <v>30</v>
      </c>
      <c r="AN108" t="s">
        <v>440</v>
      </c>
      <c r="AO108">
        <v>500</v>
      </c>
      <c r="AP108" t="s">
        <v>441</v>
      </c>
      <c r="AQ108">
        <v>30</v>
      </c>
      <c r="AR108" t="s">
        <v>442</v>
      </c>
      <c r="AS108">
        <v>30</v>
      </c>
    </row>
    <row r="109" spans="1:45">
      <c r="A109">
        <v>490</v>
      </c>
      <c r="B109" t="s">
        <v>425</v>
      </c>
      <c r="C109">
        <v>0</v>
      </c>
      <c r="D109" t="s">
        <v>426</v>
      </c>
      <c r="E109">
        <v>484</v>
      </c>
      <c r="F109" t="s">
        <v>427</v>
      </c>
      <c r="G109" t="s">
        <v>428</v>
      </c>
      <c r="H109">
        <v>13.292</v>
      </c>
      <c r="I109" t="s">
        <v>429</v>
      </c>
      <c r="J109">
        <v>0.000716</v>
      </c>
      <c r="K109" t="s">
        <v>71</v>
      </c>
      <c r="L109" t="s">
        <v>430</v>
      </c>
      <c r="M109">
        <v>14.638182</v>
      </c>
      <c r="N109" t="s">
        <v>71</v>
      </c>
      <c r="O109" t="s">
        <v>431</v>
      </c>
      <c r="P109">
        <v>0.000731</v>
      </c>
      <c r="Q109" t="s">
        <v>71</v>
      </c>
      <c r="R109" t="s">
        <v>70</v>
      </c>
      <c r="S109">
        <v>7.028767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1242</v>
      </c>
      <c r="AH109" t="s">
        <v>437</v>
      </c>
      <c r="AI109">
        <v>1000</v>
      </c>
      <c r="AJ109" t="s">
        <v>438</v>
      </c>
      <c r="AK109">
        <v>1000000</v>
      </c>
      <c r="AL109" t="s">
        <v>439</v>
      </c>
      <c r="AM109">
        <v>30</v>
      </c>
      <c r="AN109" t="s">
        <v>440</v>
      </c>
      <c r="AO109">
        <v>500</v>
      </c>
      <c r="AP109" t="s">
        <v>441</v>
      </c>
      <c r="AQ109">
        <v>30</v>
      </c>
      <c r="AR109" t="s">
        <v>442</v>
      </c>
      <c r="AS109">
        <v>30</v>
      </c>
    </row>
    <row r="110" spans="1:45">
      <c r="A110">
        <v>489</v>
      </c>
      <c r="B110" t="s">
        <v>425</v>
      </c>
      <c r="C110">
        <v>0</v>
      </c>
      <c r="D110" t="s">
        <v>426</v>
      </c>
      <c r="E110">
        <v>50</v>
      </c>
      <c r="F110" t="s">
        <v>427</v>
      </c>
      <c r="G110" t="s">
        <v>428</v>
      </c>
      <c r="H110">
        <v>1.958</v>
      </c>
      <c r="I110" t="s">
        <v>429</v>
      </c>
      <c r="J110">
        <v>0.000264</v>
      </c>
      <c r="K110" t="s">
        <v>71</v>
      </c>
      <c r="L110" t="s">
        <v>430</v>
      </c>
      <c r="M110">
        <v>5.615888</v>
      </c>
      <c r="N110" t="s">
        <v>71</v>
      </c>
      <c r="O110" t="s">
        <v>431</v>
      </c>
      <c r="P110">
        <v>0.000282</v>
      </c>
      <c r="Q110" t="s">
        <v>71</v>
      </c>
      <c r="R110" t="s">
        <v>70</v>
      </c>
      <c r="S110">
        <v>1.630052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1242</v>
      </c>
      <c r="AH110" t="s">
        <v>437</v>
      </c>
      <c r="AI110">
        <v>1000</v>
      </c>
      <c r="AJ110" t="s">
        <v>438</v>
      </c>
      <c r="AK110">
        <v>300000</v>
      </c>
      <c r="AL110" t="s">
        <v>439</v>
      </c>
      <c r="AM110">
        <v>10</v>
      </c>
      <c r="AN110" t="s">
        <v>440</v>
      </c>
      <c r="AO110">
        <v>500</v>
      </c>
      <c r="AP110" t="s">
        <v>441</v>
      </c>
      <c r="AQ110">
        <v>20</v>
      </c>
      <c r="AR110" t="s">
        <v>442</v>
      </c>
      <c r="AS110">
        <v>20</v>
      </c>
    </row>
    <row r="111" spans="1:45">
      <c r="A111">
        <v>488</v>
      </c>
      <c r="B111" t="s">
        <v>425</v>
      </c>
      <c r="C111">
        <v>0</v>
      </c>
      <c r="D111" t="s">
        <v>426</v>
      </c>
      <c r="E111">
        <v>168</v>
      </c>
      <c r="F111" t="s">
        <v>427</v>
      </c>
      <c r="G111" t="s">
        <v>428</v>
      </c>
      <c r="H111">
        <v>6.02</v>
      </c>
      <c r="I111" t="s">
        <v>429</v>
      </c>
      <c r="J111">
        <v>0.000258</v>
      </c>
      <c r="K111" t="s">
        <v>71</v>
      </c>
      <c r="L111" t="s">
        <v>430</v>
      </c>
      <c r="M111">
        <v>16.216914</v>
      </c>
      <c r="N111" t="s">
        <v>71</v>
      </c>
      <c r="O111" t="s">
        <v>431</v>
      </c>
      <c r="P111">
        <v>0.000274</v>
      </c>
      <c r="Q111" t="s">
        <v>71</v>
      </c>
      <c r="R111" t="s">
        <v>70</v>
      </c>
      <c r="S111">
        <v>4.550144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1242</v>
      </c>
      <c r="AH111" t="s">
        <v>437</v>
      </c>
      <c r="AI111">
        <v>1000</v>
      </c>
      <c r="AJ111" t="s">
        <v>438</v>
      </c>
      <c r="AK111">
        <v>1000000</v>
      </c>
      <c r="AL111" t="s">
        <v>439</v>
      </c>
      <c r="AM111">
        <v>10</v>
      </c>
      <c r="AN111" t="s">
        <v>440</v>
      </c>
      <c r="AO111">
        <v>500</v>
      </c>
      <c r="AP111" t="s">
        <v>441</v>
      </c>
      <c r="AQ111">
        <v>20</v>
      </c>
      <c r="AR111" t="s">
        <v>442</v>
      </c>
      <c r="AS111">
        <v>20</v>
      </c>
    </row>
    <row r="112" spans="1:45">
      <c r="A112">
        <v>487</v>
      </c>
      <c r="B112" t="s">
        <v>425</v>
      </c>
      <c r="C112">
        <v>0</v>
      </c>
      <c r="D112" t="s">
        <v>426</v>
      </c>
      <c r="E112">
        <v>506</v>
      </c>
      <c r="F112" t="s">
        <v>427</v>
      </c>
      <c r="G112" t="s">
        <v>428</v>
      </c>
      <c r="H112">
        <v>16.82</v>
      </c>
      <c r="I112" t="s">
        <v>429</v>
      </c>
      <c r="J112">
        <v>0.000275</v>
      </c>
      <c r="K112" t="s">
        <v>71</v>
      </c>
      <c r="L112" t="s">
        <v>430</v>
      </c>
      <c r="M112">
        <v>47.433894</v>
      </c>
      <c r="N112" t="s">
        <v>71</v>
      </c>
      <c r="O112" t="s">
        <v>431</v>
      </c>
      <c r="P112">
        <v>0.00029</v>
      </c>
      <c r="Q112" t="s">
        <v>71</v>
      </c>
      <c r="R112" t="s">
        <v>70</v>
      </c>
      <c r="S112">
        <v>12.352688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1242</v>
      </c>
      <c r="AH112" t="s">
        <v>437</v>
      </c>
      <c r="AI112">
        <v>1000</v>
      </c>
      <c r="AJ112" t="s">
        <v>438</v>
      </c>
      <c r="AK112">
        <v>3000000</v>
      </c>
      <c r="AL112" t="s">
        <v>439</v>
      </c>
      <c r="AM112">
        <v>10</v>
      </c>
      <c r="AN112" t="s">
        <v>440</v>
      </c>
      <c r="AO112">
        <v>500</v>
      </c>
      <c r="AP112" t="s">
        <v>441</v>
      </c>
      <c r="AQ112">
        <v>20</v>
      </c>
      <c r="AR112" t="s">
        <v>442</v>
      </c>
      <c r="AS112">
        <v>20</v>
      </c>
    </row>
    <row r="113" spans="1:45">
      <c r="A113">
        <v>486</v>
      </c>
      <c r="B113" t="s">
        <v>425</v>
      </c>
      <c r="C113">
        <v>0</v>
      </c>
      <c r="D113" t="s">
        <v>426</v>
      </c>
      <c r="E113">
        <v>844</v>
      </c>
      <c r="F113" t="s">
        <v>427</v>
      </c>
      <c r="G113" t="s">
        <v>428</v>
      </c>
      <c r="H113">
        <v>30.566</v>
      </c>
      <c r="I113" t="s">
        <v>429</v>
      </c>
      <c r="J113">
        <v>0.00025</v>
      </c>
      <c r="K113" t="s">
        <v>71</v>
      </c>
      <c r="L113" t="s">
        <v>430</v>
      </c>
      <c r="M113">
        <v>82.516865</v>
      </c>
      <c r="N113" t="s">
        <v>71</v>
      </c>
      <c r="O113" t="s">
        <v>431</v>
      </c>
      <c r="P113">
        <v>0.000266</v>
      </c>
      <c r="Q113" t="s">
        <v>71</v>
      </c>
      <c r="R113" t="s">
        <v>70</v>
      </c>
      <c r="S113">
        <v>22.292749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1242</v>
      </c>
      <c r="AH113" t="s">
        <v>437</v>
      </c>
      <c r="AI113">
        <v>1000</v>
      </c>
      <c r="AJ113" t="s">
        <v>438</v>
      </c>
      <c r="AK113">
        <v>5000000</v>
      </c>
      <c r="AL113" t="s">
        <v>439</v>
      </c>
      <c r="AM113">
        <v>10</v>
      </c>
      <c r="AN113" t="s">
        <v>440</v>
      </c>
      <c r="AO113">
        <v>500</v>
      </c>
      <c r="AP113" t="s">
        <v>441</v>
      </c>
      <c r="AQ113">
        <v>20</v>
      </c>
      <c r="AR113" t="s">
        <v>442</v>
      </c>
      <c r="AS113">
        <v>20</v>
      </c>
    </row>
    <row r="114" spans="1:45">
      <c r="A114">
        <v>485</v>
      </c>
      <c r="B114" t="s">
        <v>425</v>
      </c>
      <c r="C114">
        <v>0</v>
      </c>
      <c r="D114" t="s">
        <v>426</v>
      </c>
      <c r="E114">
        <v>1182</v>
      </c>
      <c r="F114" t="s">
        <v>427</v>
      </c>
      <c r="G114" t="s">
        <v>428</v>
      </c>
      <c r="H114">
        <v>36.764</v>
      </c>
      <c r="I114" t="s">
        <v>429</v>
      </c>
      <c r="J114">
        <v>0.00026</v>
      </c>
      <c r="K114" t="s">
        <v>71</v>
      </c>
      <c r="L114" t="s">
        <v>430</v>
      </c>
      <c r="M114">
        <v>118.012483</v>
      </c>
      <c r="N114" t="s">
        <v>71</v>
      </c>
      <c r="O114" t="s">
        <v>431</v>
      </c>
      <c r="P114">
        <v>0.000276</v>
      </c>
      <c r="Q114" t="s">
        <v>71</v>
      </c>
      <c r="R114" t="s">
        <v>70</v>
      </c>
      <c r="S114">
        <v>32.543165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1242</v>
      </c>
      <c r="AH114" t="s">
        <v>437</v>
      </c>
      <c r="AI114">
        <v>1000</v>
      </c>
      <c r="AJ114" t="s">
        <v>438</v>
      </c>
      <c r="AK114">
        <v>7000000</v>
      </c>
      <c r="AL114" t="s">
        <v>439</v>
      </c>
      <c r="AM114">
        <v>10</v>
      </c>
      <c r="AN114" t="s">
        <v>440</v>
      </c>
      <c r="AO114">
        <v>500</v>
      </c>
      <c r="AP114" t="s">
        <v>441</v>
      </c>
      <c r="AQ114">
        <v>20</v>
      </c>
      <c r="AR114" t="s">
        <v>442</v>
      </c>
      <c r="AS114">
        <v>20</v>
      </c>
    </row>
    <row r="115" spans="1:45">
      <c r="A115">
        <v>484</v>
      </c>
      <c r="B115" t="s">
        <v>425</v>
      </c>
      <c r="C115">
        <v>0</v>
      </c>
      <c r="D115" t="s">
        <v>426</v>
      </c>
      <c r="E115">
        <v>1520</v>
      </c>
      <c r="F115" t="s">
        <v>427</v>
      </c>
      <c r="G115" t="s">
        <v>428</v>
      </c>
      <c r="H115">
        <v>51.138</v>
      </c>
      <c r="I115" t="s">
        <v>429</v>
      </c>
      <c r="J115">
        <v>0.000254</v>
      </c>
      <c r="K115" t="s">
        <v>71</v>
      </c>
      <c r="L115" t="s">
        <v>430</v>
      </c>
      <c r="M115">
        <v>231.780827</v>
      </c>
      <c r="N115" t="s">
        <v>71</v>
      </c>
      <c r="O115" t="s">
        <v>431</v>
      </c>
      <c r="P115">
        <v>0.00028</v>
      </c>
      <c r="Q115" t="s">
        <v>71</v>
      </c>
      <c r="R115" t="s">
        <v>70</v>
      </c>
      <c r="S115">
        <v>43.096999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1242</v>
      </c>
      <c r="AH115" t="s">
        <v>437</v>
      </c>
      <c r="AI115">
        <v>1000</v>
      </c>
      <c r="AJ115" t="s">
        <v>438</v>
      </c>
      <c r="AK115">
        <v>9000000</v>
      </c>
      <c r="AL115" t="s">
        <v>439</v>
      </c>
      <c r="AM115">
        <v>10</v>
      </c>
      <c r="AN115" t="s">
        <v>440</v>
      </c>
      <c r="AO115">
        <v>500</v>
      </c>
      <c r="AP115" t="s">
        <v>441</v>
      </c>
      <c r="AQ115">
        <v>20</v>
      </c>
      <c r="AR115" t="s">
        <v>442</v>
      </c>
      <c r="AS115">
        <v>20</v>
      </c>
    </row>
    <row r="116" spans="1:45">
      <c r="A116">
        <v>483</v>
      </c>
      <c r="B116" t="s">
        <v>425</v>
      </c>
      <c r="C116">
        <v>0</v>
      </c>
      <c r="D116" t="s">
        <v>426</v>
      </c>
      <c r="E116">
        <v>1689</v>
      </c>
      <c r="F116" t="s">
        <v>427</v>
      </c>
      <c r="G116" t="s">
        <v>428</v>
      </c>
      <c r="H116">
        <v>60.766</v>
      </c>
      <c r="I116" t="s">
        <v>429</v>
      </c>
      <c r="J116">
        <v>0.00025</v>
      </c>
      <c r="K116" t="s">
        <v>71</v>
      </c>
      <c r="L116" t="s">
        <v>430</v>
      </c>
      <c r="M116">
        <v>252.815583</v>
      </c>
      <c r="N116" t="s">
        <v>71</v>
      </c>
      <c r="O116" t="s">
        <v>431</v>
      </c>
      <c r="P116">
        <v>0.000276</v>
      </c>
      <c r="Q116" t="s">
        <v>71</v>
      </c>
      <c r="R116" t="s">
        <v>70</v>
      </c>
      <c r="S116">
        <v>49.717725</v>
      </c>
      <c r="T116" t="s">
        <v>71</v>
      </c>
      <c r="U116" t="s">
        <v>72</v>
      </c>
      <c r="V116">
        <v>0.402796</v>
      </c>
      <c r="W116" t="s">
        <v>71</v>
      </c>
      <c r="X116" t="s">
        <v>73</v>
      </c>
      <c r="Y116">
        <v>41.893228</v>
      </c>
      <c r="Z116" t="s">
        <v>71</v>
      </c>
      <c r="AA116" t="s">
        <v>446</v>
      </c>
      <c r="AB116">
        <v>1.010859</v>
      </c>
      <c r="AC116" t="s">
        <v>71</v>
      </c>
      <c r="AD116" t="s">
        <v>74</v>
      </c>
      <c r="AE116">
        <v>6.335959</v>
      </c>
      <c r="AF116" t="s">
        <v>71</v>
      </c>
      <c r="AG116" t="s">
        <v>1242</v>
      </c>
      <c r="AH116" t="s">
        <v>437</v>
      </c>
      <c r="AI116">
        <v>1000</v>
      </c>
      <c r="AJ116" t="s">
        <v>438</v>
      </c>
      <c r="AK116">
        <v>10000000</v>
      </c>
      <c r="AL116" t="s">
        <v>439</v>
      </c>
      <c r="AM116">
        <v>10</v>
      </c>
      <c r="AN116" t="s">
        <v>440</v>
      </c>
      <c r="AO116">
        <v>500</v>
      </c>
      <c r="AP116" t="s">
        <v>441</v>
      </c>
      <c r="AQ116">
        <v>20</v>
      </c>
      <c r="AR116" t="s">
        <v>442</v>
      </c>
      <c r="AS116">
        <v>20</v>
      </c>
    </row>
    <row r="117" spans="1:45">
      <c r="A117">
        <v>482</v>
      </c>
      <c r="B117" t="s">
        <v>425</v>
      </c>
      <c r="C117">
        <v>0</v>
      </c>
      <c r="D117" t="s">
        <v>426</v>
      </c>
      <c r="E117">
        <v>1789</v>
      </c>
      <c r="F117" t="s">
        <v>427</v>
      </c>
      <c r="G117" t="s">
        <v>428</v>
      </c>
      <c r="H117">
        <v>59.258</v>
      </c>
      <c r="I117" t="s">
        <v>429</v>
      </c>
      <c r="J117">
        <v>0.000362</v>
      </c>
      <c r="K117" t="s">
        <v>71</v>
      </c>
      <c r="L117" t="s">
        <v>430</v>
      </c>
      <c r="M117">
        <v>486.256917</v>
      </c>
      <c r="N117" t="s">
        <v>71</v>
      </c>
      <c r="O117" t="s">
        <v>431</v>
      </c>
      <c r="P117">
        <v>0.000411</v>
      </c>
      <c r="Q117" t="s">
        <v>71</v>
      </c>
      <c r="R117" t="s">
        <v>70</v>
      </c>
      <c r="S117">
        <v>62.453329</v>
      </c>
      <c r="T117" t="s">
        <v>71</v>
      </c>
      <c r="U117" t="s">
        <v>72</v>
      </c>
      <c r="V117">
        <v>0.469316</v>
      </c>
      <c r="W117" t="s">
        <v>71</v>
      </c>
      <c r="X117" t="s">
        <v>73</v>
      </c>
      <c r="Y117">
        <v>53.259564</v>
      </c>
      <c r="Z117" t="s">
        <v>71</v>
      </c>
      <c r="AA117" t="s">
        <v>446</v>
      </c>
      <c r="AB117">
        <v>2.164083</v>
      </c>
      <c r="AC117" t="s">
        <v>71</v>
      </c>
      <c r="AD117" t="s">
        <v>74</v>
      </c>
      <c r="AE117">
        <v>6.479943</v>
      </c>
      <c r="AF117" t="s">
        <v>71</v>
      </c>
      <c r="AG117" t="s">
        <v>1242</v>
      </c>
      <c r="AH117" t="s">
        <v>437</v>
      </c>
      <c r="AI117">
        <v>1000</v>
      </c>
      <c r="AJ117" t="s">
        <v>438</v>
      </c>
      <c r="AK117">
        <v>10000000</v>
      </c>
      <c r="AL117" t="s">
        <v>439</v>
      </c>
      <c r="AM117">
        <v>10</v>
      </c>
      <c r="AN117" t="s">
        <v>440</v>
      </c>
      <c r="AO117">
        <v>500</v>
      </c>
      <c r="AP117" t="s">
        <v>441</v>
      </c>
      <c r="AQ117">
        <v>30</v>
      </c>
      <c r="AR117" t="s">
        <v>442</v>
      </c>
      <c r="AS117">
        <v>30</v>
      </c>
    </row>
    <row r="118" spans="1:45">
      <c r="A118">
        <v>481</v>
      </c>
      <c r="B118" t="s">
        <v>425</v>
      </c>
      <c r="C118">
        <v>0</v>
      </c>
      <c r="D118" t="s">
        <v>426</v>
      </c>
      <c r="E118">
        <v>1889</v>
      </c>
      <c r="F118" t="s">
        <v>427</v>
      </c>
      <c r="G118" t="s">
        <v>428</v>
      </c>
      <c r="H118">
        <v>59.684</v>
      </c>
      <c r="I118" t="s">
        <v>429</v>
      </c>
      <c r="J118">
        <v>0.000295</v>
      </c>
      <c r="K118" t="s">
        <v>71</v>
      </c>
      <c r="L118" t="s">
        <v>430</v>
      </c>
      <c r="M118">
        <v>530.728916</v>
      </c>
      <c r="N118" t="s">
        <v>71</v>
      </c>
      <c r="O118" t="s">
        <v>431</v>
      </c>
      <c r="P118">
        <v>0.000348</v>
      </c>
      <c r="Q118" t="s">
        <v>71</v>
      </c>
      <c r="R118" t="s">
        <v>70</v>
      </c>
      <c r="S118">
        <v>58.29334</v>
      </c>
      <c r="T118" t="s">
        <v>71</v>
      </c>
      <c r="U118" t="s">
        <v>72</v>
      </c>
      <c r="V118">
        <v>0.448214</v>
      </c>
      <c r="W118" t="s">
        <v>71</v>
      </c>
      <c r="X118" t="s">
        <v>73</v>
      </c>
      <c r="Y118">
        <v>48.947707</v>
      </c>
      <c r="Z118" t="s">
        <v>71</v>
      </c>
      <c r="AA118" t="s">
        <v>446</v>
      </c>
      <c r="AB118">
        <v>2.384797</v>
      </c>
      <c r="AC118" t="s">
        <v>71</v>
      </c>
      <c r="AD118" t="s">
        <v>74</v>
      </c>
      <c r="AE118">
        <v>6.434373</v>
      </c>
      <c r="AF118" t="s">
        <v>71</v>
      </c>
      <c r="AG118" t="s">
        <v>1242</v>
      </c>
      <c r="AH118" t="s">
        <v>437</v>
      </c>
      <c r="AI118">
        <v>1000</v>
      </c>
      <c r="AJ118" t="s">
        <v>438</v>
      </c>
      <c r="AK118">
        <v>10000000</v>
      </c>
      <c r="AL118" t="s">
        <v>439</v>
      </c>
      <c r="AM118">
        <v>10</v>
      </c>
      <c r="AN118" t="s">
        <v>440</v>
      </c>
      <c r="AO118">
        <v>500</v>
      </c>
      <c r="AP118" t="s">
        <v>441</v>
      </c>
      <c r="AQ118">
        <v>40</v>
      </c>
      <c r="AR118" t="s">
        <v>442</v>
      </c>
      <c r="AS118">
        <v>40</v>
      </c>
    </row>
    <row r="119" spans="1:45">
      <c r="A119">
        <v>480</v>
      </c>
      <c r="B119" t="s">
        <v>425</v>
      </c>
      <c r="C119">
        <v>0</v>
      </c>
      <c r="D119" t="s">
        <v>426</v>
      </c>
      <c r="E119">
        <v>1689</v>
      </c>
      <c r="F119" t="s">
        <v>427</v>
      </c>
      <c r="G119" t="s">
        <v>428</v>
      </c>
      <c r="H119">
        <v>60.766</v>
      </c>
      <c r="I119" t="s">
        <v>429</v>
      </c>
      <c r="J119">
        <v>0.000255</v>
      </c>
      <c r="K119" t="s">
        <v>71</v>
      </c>
      <c r="L119" t="s">
        <v>430</v>
      </c>
      <c r="M119">
        <v>260.465418</v>
      </c>
      <c r="N119" t="s">
        <v>71</v>
      </c>
      <c r="O119" t="s">
        <v>431</v>
      </c>
      <c r="P119">
        <v>0.000281</v>
      </c>
      <c r="Q119" t="s">
        <v>71</v>
      </c>
      <c r="R119" t="s">
        <v>70</v>
      </c>
      <c r="S119">
        <v>51.89275</v>
      </c>
      <c r="T119" t="s">
        <v>71</v>
      </c>
      <c r="U119" t="s">
        <v>72</v>
      </c>
      <c r="V119">
        <v>0.414422</v>
      </c>
      <c r="W119" t="s">
        <v>71</v>
      </c>
      <c r="X119" t="s">
        <v>73</v>
      </c>
      <c r="Y119">
        <v>43.915308</v>
      </c>
      <c r="Z119" t="s">
        <v>71</v>
      </c>
      <c r="AA119" t="s">
        <v>446</v>
      </c>
      <c r="AB119">
        <v>1.046579</v>
      </c>
      <c r="AC119" t="s">
        <v>71</v>
      </c>
      <c r="AD119" t="s">
        <v>74</v>
      </c>
      <c r="AE119">
        <v>6.441246</v>
      </c>
      <c r="AF119" t="s">
        <v>71</v>
      </c>
      <c r="AG119" t="s">
        <v>1242</v>
      </c>
      <c r="AH119" t="s">
        <v>437</v>
      </c>
      <c r="AI119">
        <v>1000</v>
      </c>
      <c r="AJ119" t="s">
        <v>438</v>
      </c>
      <c r="AK119">
        <v>10000000</v>
      </c>
      <c r="AL119" t="s">
        <v>439</v>
      </c>
      <c r="AM119">
        <v>10</v>
      </c>
      <c r="AN119" t="s">
        <v>440</v>
      </c>
      <c r="AO119">
        <v>500</v>
      </c>
      <c r="AP119" t="s">
        <v>441</v>
      </c>
      <c r="AQ119">
        <v>20</v>
      </c>
      <c r="AR119" t="s">
        <v>442</v>
      </c>
      <c r="AS119">
        <v>20</v>
      </c>
    </row>
    <row r="120" spans="1:45">
      <c r="A120">
        <v>480</v>
      </c>
      <c r="B120" t="s">
        <v>425</v>
      </c>
      <c r="C120">
        <v>0</v>
      </c>
      <c r="D120" t="s">
        <v>426</v>
      </c>
      <c r="E120">
        <v>168</v>
      </c>
      <c r="F120" t="s">
        <v>427</v>
      </c>
      <c r="G120" t="s">
        <v>428</v>
      </c>
      <c r="H120">
        <v>6.02</v>
      </c>
      <c r="I120" t="s">
        <v>429</v>
      </c>
      <c r="J120">
        <v>0.000273</v>
      </c>
      <c r="K120" t="s">
        <v>71</v>
      </c>
      <c r="L120" t="s">
        <v>430</v>
      </c>
      <c r="M120">
        <v>18.341355</v>
      </c>
      <c r="N120" t="s">
        <v>71</v>
      </c>
      <c r="O120" t="s">
        <v>431</v>
      </c>
      <c r="P120">
        <v>0.000292</v>
      </c>
      <c r="Q120" t="s">
        <v>71</v>
      </c>
      <c r="R120" t="s">
        <v>70</v>
      </c>
      <c r="S120">
        <v>4.81328</v>
      </c>
      <c r="T120" t="s">
        <v>71</v>
      </c>
      <c r="U120" t="s">
        <v>72</v>
      </c>
      <c r="V120">
        <v>0.046366</v>
      </c>
      <c r="W120" t="s">
        <v>71</v>
      </c>
      <c r="X120" t="s">
        <v>73</v>
      </c>
      <c r="Y120">
        <v>4.293524</v>
      </c>
      <c r="Z120" t="s">
        <v>71</v>
      </c>
      <c r="AA120" t="s">
        <v>446</v>
      </c>
      <c r="AB120">
        <v>0.042039</v>
      </c>
      <c r="AC120" t="s">
        <v>71</v>
      </c>
      <c r="AD120" t="s">
        <v>74</v>
      </c>
      <c r="AE120">
        <v>0.428736</v>
      </c>
      <c r="AF120" t="s">
        <v>71</v>
      </c>
      <c r="AG120" t="s">
        <v>1242</v>
      </c>
      <c r="AH120" t="s">
        <v>437</v>
      </c>
      <c r="AI120">
        <v>1000</v>
      </c>
      <c r="AJ120" t="s">
        <v>438</v>
      </c>
      <c r="AK120">
        <v>1000000</v>
      </c>
      <c r="AL120" t="s">
        <v>439</v>
      </c>
      <c r="AM120">
        <v>10</v>
      </c>
      <c r="AN120" t="s">
        <v>440</v>
      </c>
      <c r="AO120">
        <v>500</v>
      </c>
      <c r="AP120" t="s">
        <v>441</v>
      </c>
      <c r="AQ120">
        <v>20</v>
      </c>
      <c r="AR120" t="s">
        <v>442</v>
      </c>
      <c r="AS120">
        <v>20</v>
      </c>
    </row>
    <row r="121" spans="1:45">
      <c r="A121">
        <v>479</v>
      </c>
      <c r="B121" t="s">
        <v>425</v>
      </c>
      <c r="C121">
        <v>0</v>
      </c>
      <c r="D121" t="s">
        <v>426</v>
      </c>
      <c r="E121">
        <v>168</v>
      </c>
      <c r="F121" t="s">
        <v>427</v>
      </c>
      <c r="G121" t="s">
        <v>428</v>
      </c>
      <c r="H121">
        <v>6.02</v>
      </c>
      <c r="I121" t="s">
        <v>429</v>
      </c>
      <c r="J121">
        <v>0.00035</v>
      </c>
      <c r="K121" t="s">
        <v>71</v>
      </c>
      <c r="L121" t="s">
        <v>430</v>
      </c>
      <c r="M121">
        <v>17.321242</v>
      </c>
      <c r="N121" t="s">
        <v>71</v>
      </c>
      <c r="O121" t="s">
        <v>431</v>
      </c>
      <c r="P121">
        <v>0.000368</v>
      </c>
      <c r="Q121" t="s">
        <v>71</v>
      </c>
      <c r="R121" t="s">
        <v>70</v>
      </c>
      <c r="S121">
        <v>6.306297</v>
      </c>
      <c r="T121" t="s">
        <v>71</v>
      </c>
      <c r="U121" t="s">
        <v>72</v>
      </c>
      <c r="V121">
        <v>0.054763</v>
      </c>
      <c r="W121" t="s">
        <v>71</v>
      </c>
      <c r="X121" t="s">
        <v>73</v>
      </c>
      <c r="Y121">
        <v>5.74288</v>
      </c>
      <c r="Z121" t="s">
        <v>71</v>
      </c>
      <c r="AA121" t="s">
        <v>446</v>
      </c>
      <c r="AB121">
        <v>0.050118</v>
      </c>
      <c r="AC121" t="s">
        <v>71</v>
      </c>
      <c r="AD121" t="s">
        <v>74</v>
      </c>
      <c r="AE121">
        <v>0.455465</v>
      </c>
      <c r="AF121" t="s">
        <v>71</v>
      </c>
      <c r="AG121" t="s">
        <v>1242</v>
      </c>
      <c r="AH121" t="s">
        <v>437</v>
      </c>
      <c r="AI121">
        <v>1000</v>
      </c>
      <c r="AJ121" t="s">
        <v>438</v>
      </c>
      <c r="AK121">
        <v>1000000</v>
      </c>
      <c r="AL121" t="s">
        <v>439</v>
      </c>
      <c r="AM121">
        <v>10</v>
      </c>
      <c r="AN121" t="s">
        <v>440</v>
      </c>
      <c r="AO121">
        <v>500</v>
      </c>
      <c r="AP121" t="s">
        <v>441</v>
      </c>
      <c r="AQ121">
        <v>20</v>
      </c>
      <c r="AR121" t="s">
        <v>442</v>
      </c>
      <c r="AS121">
        <v>20</v>
      </c>
    </row>
    <row r="122" spans="1:45">
      <c r="A122">
        <v>478</v>
      </c>
      <c r="B122" t="s">
        <v>425</v>
      </c>
      <c r="C122">
        <v>0</v>
      </c>
      <c r="D122" t="s">
        <v>426</v>
      </c>
      <c r="E122">
        <v>5155</v>
      </c>
      <c r="F122" t="s">
        <v>427</v>
      </c>
      <c r="G122" t="s">
        <v>428</v>
      </c>
      <c r="H122">
        <v>0</v>
      </c>
      <c r="I122" t="s">
        <v>429</v>
      </c>
      <c r="J122">
        <v>0.003061</v>
      </c>
      <c r="K122" t="s">
        <v>71</v>
      </c>
      <c r="L122" t="s">
        <v>430</v>
      </c>
      <c r="M122">
        <v>2355.526231</v>
      </c>
      <c r="N122" t="s">
        <v>71</v>
      </c>
      <c r="O122" t="s">
        <v>431</v>
      </c>
      <c r="P122">
        <v>0.005417</v>
      </c>
      <c r="Q122" t="s">
        <v>71</v>
      </c>
      <c r="R122" t="s">
        <v>70</v>
      </c>
      <c r="S122">
        <v>79.794258</v>
      </c>
      <c r="T122" t="s">
        <v>71</v>
      </c>
      <c r="U122" t="s">
        <v>72</v>
      </c>
      <c r="V122">
        <v>0.017692</v>
      </c>
      <c r="W122" t="s">
        <v>71</v>
      </c>
      <c r="X122" t="s">
        <v>73</v>
      </c>
      <c r="Y122">
        <v>68.838425</v>
      </c>
      <c r="Z122" t="s">
        <v>71</v>
      </c>
      <c r="AA122" t="s">
        <v>446</v>
      </c>
      <c r="AB122">
        <v>10.507061</v>
      </c>
      <c r="AC122" t="s">
        <v>71</v>
      </c>
      <c r="AD122" t="s">
        <v>74</v>
      </c>
      <c r="AE122">
        <v>0.426038</v>
      </c>
      <c r="AF122" t="s">
        <v>71</v>
      </c>
      <c r="AG122" t="s">
        <v>1242</v>
      </c>
      <c r="AH122" t="s">
        <v>437</v>
      </c>
      <c r="AI122">
        <v>1000</v>
      </c>
      <c r="AJ122" t="s">
        <v>438</v>
      </c>
      <c r="AK122">
        <v>1000000</v>
      </c>
      <c r="AL122" t="s">
        <v>439</v>
      </c>
      <c r="AM122">
        <v>10</v>
      </c>
      <c r="AN122" t="s">
        <v>440</v>
      </c>
      <c r="AO122">
        <v>500</v>
      </c>
      <c r="AP122" t="s">
        <v>441</v>
      </c>
      <c r="AQ122">
        <v>40</v>
      </c>
      <c r="AR122" t="s">
        <v>442</v>
      </c>
      <c r="AS122">
        <v>5000</v>
      </c>
    </row>
    <row r="123" spans="1:45">
      <c r="A123">
        <v>477</v>
      </c>
      <c r="B123" t="s">
        <v>425</v>
      </c>
      <c r="C123">
        <v>0</v>
      </c>
      <c r="D123" t="s">
        <v>426</v>
      </c>
      <c r="E123">
        <v>1150</v>
      </c>
      <c r="F123" t="s">
        <v>427</v>
      </c>
      <c r="G123" t="s">
        <v>428</v>
      </c>
      <c r="H123">
        <v>5.818</v>
      </c>
      <c r="I123" t="s">
        <v>429</v>
      </c>
      <c r="J123">
        <v>0.002284</v>
      </c>
      <c r="K123" t="s">
        <v>71</v>
      </c>
      <c r="L123" t="s">
        <v>430</v>
      </c>
      <c r="M123">
        <v>667.965106</v>
      </c>
      <c r="N123" t="s">
        <v>71</v>
      </c>
      <c r="O123" t="s">
        <v>431</v>
      </c>
      <c r="P123">
        <v>0.002951</v>
      </c>
      <c r="Q123" t="s">
        <v>71</v>
      </c>
      <c r="R123" t="s">
        <v>70</v>
      </c>
      <c r="S123">
        <v>36.921374</v>
      </c>
      <c r="T123" t="s">
        <v>71</v>
      </c>
      <c r="U123" t="s">
        <v>72</v>
      </c>
      <c r="V123">
        <v>0.550836</v>
      </c>
      <c r="W123" t="s">
        <v>71</v>
      </c>
      <c r="X123" t="s">
        <v>73</v>
      </c>
      <c r="Y123">
        <v>33.451461</v>
      </c>
      <c r="Z123" t="s">
        <v>71</v>
      </c>
      <c r="AA123" t="s">
        <v>446</v>
      </c>
      <c r="AB123">
        <v>2.414332</v>
      </c>
      <c r="AC123" t="s">
        <v>71</v>
      </c>
      <c r="AD123" t="s">
        <v>74</v>
      </c>
      <c r="AE123">
        <v>0.456759</v>
      </c>
      <c r="AF123" t="s">
        <v>71</v>
      </c>
      <c r="AG123" t="s">
        <v>1242</v>
      </c>
      <c r="AH123" t="s">
        <v>437</v>
      </c>
      <c r="AI123">
        <v>1000</v>
      </c>
      <c r="AJ123" t="s">
        <v>438</v>
      </c>
      <c r="AK123">
        <v>1000000</v>
      </c>
      <c r="AL123" t="s">
        <v>439</v>
      </c>
      <c r="AM123">
        <v>10</v>
      </c>
      <c r="AN123" t="s">
        <v>440</v>
      </c>
      <c r="AO123">
        <v>500</v>
      </c>
      <c r="AP123" t="s">
        <v>441</v>
      </c>
      <c r="AQ123">
        <v>1000</v>
      </c>
      <c r="AR123" t="s">
        <v>442</v>
      </c>
      <c r="AS123">
        <v>1000</v>
      </c>
    </row>
    <row r="124" spans="1:45">
      <c r="A124">
        <v>476</v>
      </c>
      <c r="B124" t="s">
        <v>425</v>
      </c>
      <c r="C124">
        <v>0</v>
      </c>
      <c r="D124" t="s">
        <v>426</v>
      </c>
      <c r="E124">
        <v>1150</v>
      </c>
      <c r="F124" t="s">
        <v>427</v>
      </c>
      <c r="G124" t="s">
        <v>428</v>
      </c>
      <c r="H124">
        <v>0</v>
      </c>
      <c r="I124" t="s">
        <v>429</v>
      </c>
      <c r="J124">
        <v>0.001471</v>
      </c>
      <c r="K124" t="s">
        <v>71</v>
      </c>
      <c r="L124" t="s">
        <v>430</v>
      </c>
      <c r="M124">
        <v>544.948404</v>
      </c>
      <c r="N124" t="s">
        <v>71</v>
      </c>
      <c r="O124" t="s">
        <v>431</v>
      </c>
      <c r="P124">
        <v>0.002016</v>
      </c>
      <c r="Q124" t="s">
        <v>71</v>
      </c>
      <c r="R124" t="s">
        <v>70</v>
      </c>
      <c r="S124">
        <v>48.92026</v>
      </c>
      <c r="T124" t="s">
        <v>71</v>
      </c>
      <c r="U124" t="s">
        <v>72</v>
      </c>
      <c r="V124">
        <v>0.019062</v>
      </c>
      <c r="W124" t="s">
        <v>71</v>
      </c>
      <c r="X124" t="s">
        <v>73</v>
      </c>
      <c r="Y124">
        <v>46.498799</v>
      </c>
      <c r="Z124" t="s">
        <v>71</v>
      </c>
      <c r="AA124" t="s">
        <v>446</v>
      </c>
      <c r="AB124">
        <v>1.97795</v>
      </c>
      <c r="AC124" t="s">
        <v>71</v>
      </c>
      <c r="AD124" t="s">
        <v>74</v>
      </c>
      <c r="AE124">
        <v>0.42027</v>
      </c>
      <c r="AF124" t="s">
        <v>71</v>
      </c>
      <c r="AG124" t="s">
        <v>1242</v>
      </c>
      <c r="AH124" t="s">
        <v>437</v>
      </c>
      <c r="AI124">
        <v>1000</v>
      </c>
      <c r="AJ124" t="s">
        <v>438</v>
      </c>
      <c r="AK124">
        <v>1000000</v>
      </c>
      <c r="AL124" t="s">
        <v>439</v>
      </c>
      <c r="AM124">
        <v>10</v>
      </c>
      <c r="AN124" t="s">
        <v>440</v>
      </c>
      <c r="AO124">
        <v>500</v>
      </c>
      <c r="AP124" t="s">
        <v>441</v>
      </c>
      <c r="AQ124">
        <v>40</v>
      </c>
      <c r="AR124" t="s">
        <v>442</v>
      </c>
      <c r="AS124">
        <v>1000</v>
      </c>
    </row>
    <row r="125" spans="1:45">
      <c r="A125">
        <v>475</v>
      </c>
      <c r="B125" t="s">
        <v>425</v>
      </c>
      <c r="C125">
        <v>0</v>
      </c>
      <c r="D125" t="s">
        <v>426</v>
      </c>
      <c r="E125">
        <v>1150</v>
      </c>
      <c r="F125" t="s">
        <v>427</v>
      </c>
      <c r="G125" t="s">
        <v>428</v>
      </c>
      <c r="H125">
        <v>1.214</v>
      </c>
      <c r="I125" t="s">
        <v>429</v>
      </c>
      <c r="J125">
        <v>0.000991</v>
      </c>
      <c r="K125" t="s">
        <v>71</v>
      </c>
      <c r="L125" t="s">
        <v>430</v>
      </c>
      <c r="M125">
        <v>547.660088</v>
      </c>
      <c r="N125" t="s">
        <v>71</v>
      </c>
      <c r="O125" t="s">
        <v>431</v>
      </c>
      <c r="P125">
        <v>0.001538</v>
      </c>
      <c r="Q125" t="s">
        <v>71</v>
      </c>
      <c r="R125" t="s">
        <v>70</v>
      </c>
      <c r="S125">
        <v>30.160062</v>
      </c>
      <c r="T125" t="s">
        <v>71</v>
      </c>
      <c r="U125" t="s">
        <v>72</v>
      </c>
      <c r="V125">
        <v>0.025898</v>
      </c>
      <c r="W125" t="s">
        <v>71</v>
      </c>
      <c r="X125" t="s">
        <v>73</v>
      </c>
      <c r="Y125">
        <v>27.520776</v>
      </c>
      <c r="Z125" t="s">
        <v>71</v>
      </c>
      <c r="AA125" t="s">
        <v>446</v>
      </c>
      <c r="AB125">
        <v>1.974976</v>
      </c>
      <c r="AC125" t="s">
        <v>71</v>
      </c>
      <c r="AD125" t="s">
        <v>74</v>
      </c>
      <c r="AE125">
        <v>0.633215</v>
      </c>
      <c r="AF125" t="s">
        <v>71</v>
      </c>
      <c r="AG125" t="s">
        <v>1242</v>
      </c>
      <c r="AH125" t="s">
        <v>437</v>
      </c>
      <c r="AI125">
        <v>1000</v>
      </c>
      <c r="AJ125" t="s">
        <v>438</v>
      </c>
      <c r="AK125">
        <v>1000000</v>
      </c>
      <c r="AL125" t="s">
        <v>439</v>
      </c>
      <c r="AM125">
        <v>10</v>
      </c>
      <c r="AN125" t="s">
        <v>440</v>
      </c>
      <c r="AO125">
        <v>500</v>
      </c>
      <c r="AP125" t="s">
        <v>441</v>
      </c>
      <c r="AQ125">
        <v>40</v>
      </c>
      <c r="AR125" t="s">
        <v>442</v>
      </c>
      <c r="AS125">
        <v>1000</v>
      </c>
    </row>
    <row r="126" spans="1:45">
      <c r="A126">
        <v>475</v>
      </c>
      <c r="B126" t="s">
        <v>425</v>
      </c>
      <c r="C126">
        <v>0</v>
      </c>
      <c r="D126" t="s">
        <v>426</v>
      </c>
      <c r="E126">
        <v>1150</v>
      </c>
      <c r="F126" t="s">
        <v>427</v>
      </c>
      <c r="G126" t="s">
        <v>428</v>
      </c>
      <c r="H126">
        <v>1.214</v>
      </c>
      <c r="I126" t="s">
        <v>429</v>
      </c>
      <c r="J126">
        <v>0.001024</v>
      </c>
      <c r="K126" t="s">
        <v>71</v>
      </c>
      <c r="L126" t="s">
        <v>430</v>
      </c>
      <c r="M126">
        <v>539.352981</v>
      </c>
      <c r="N126" t="s">
        <v>71</v>
      </c>
      <c r="O126" t="s">
        <v>431</v>
      </c>
      <c r="P126">
        <v>0.001563</v>
      </c>
      <c r="Q126" t="s">
        <v>71</v>
      </c>
      <c r="R126" t="s">
        <v>70</v>
      </c>
      <c r="S126">
        <v>30.128839</v>
      </c>
      <c r="T126" t="s">
        <v>71</v>
      </c>
      <c r="U126" t="s">
        <v>72</v>
      </c>
      <c r="V126">
        <v>0.025119</v>
      </c>
      <c r="W126" t="s">
        <v>71</v>
      </c>
      <c r="X126" t="s">
        <v>73</v>
      </c>
      <c r="Y126">
        <v>27.493965</v>
      </c>
      <c r="Z126" t="s">
        <v>71</v>
      </c>
      <c r="AA126" t="s">
        <v>446</v>
      </c>
      <c r="AB126">
        <v>1.972811</v>
      </c>
      <c r="AC126" t="s">
        <v>71</v>
      </c>
      <c r="AD126" t="s">
        <v>74</v>
      </c>
      <c r="AE126">
        <v>0.632053</v>
      </c>
      <c r="AF126" t="s">
        <v>71</v>
      </c>
      <c r="AG126" t="s">
        <v>1242</v>
      </c>
      <c r="AH126" t="s">
        <v>437</v>
      </c>
      <c r="AI126">
        <v>1000</v>
      </c>
      <c r="AJ126" t="s">
        <v>438</v>
      </c>
      <c r="AK126">
        <v>1000000</v>
      </c>
      <c r="AL126" t="s">
        <v>439</v>
      </c>
      <c r="AM126">
        <v>10</v>
      </c>
      <c r="AN126" t="s">
        <v>440</v>
      </c>
      <c r="AO126">
        <v>500</v>
      </c>
      <c r="AP126" t="s">
        <v>441</v>
      </c>
      <c r="AQ126">
        <v>40</v>
      </c>
      <c r="AR126" t="s">
        <v>442</v>
      </c>
      <c r="AS126">
        <v>1000</v>
      </c>
    </row>
    <row r="127" spans="1:45">
      <c r="A127">
        <v>475</v>
      </c>
      <c r="B127" t="s">
        <v>425</v>
      </c>
      <c r="C127">
        <v>0</v>
      </c>
      <c r="D127" t="s">
        <v>426</v>
      </c>
      <c r="E127">
        <v>12476</v>
      </c>
      <c r="F127" t="s">
        <v>427</v>
      </c>
      <c r="G127" t="s">
        <v>428</v>
      </c>
      <c r="H127">
        <v>1.214</v>
      </c>
      <c r="I127" t="s">
        <v>429</v>
      </c>
      <c r="J127">
        <v>0.000966</v>
      </c>
      <c r="K127" t="s">
        <v>71</v>
      </c>
      <c r="L127" t="s">
        <v>430</v>
      </c>
      <c r="M127">
        <v>10741.086983</v>
      </c>
      <c r="N127" t="s">
        <v>71</v>
      </c>
      <c r="O127" t="s">
        <v>431</v>
      </c>
      <c r="P127">
        <v>0.011707</v>
      </c>
      <c r="Q127" t="s">
        <v>71</v>
      </c>
      <c r="R127" t="s">
        <v>70</v>
      </c>
      <c r="S127">
        <v>29.188861</v>
      </c>
      <c r="T127" t="s">
        <v>71</v>
      </c>
      <c r="U127" t="s">
        <v>72</v>
      </c>
      <c r="V127">
        <v>0.025929</v>
      </c>
      <c r="W127" t="s">
        <v>71</v>
      </c>
      <c r="X127" t="s">
        <v>73</v>
      </c>
      <c r="Y127">
        <v>27.520018</v>
      </c>
      <c r="Z127" t="s">
        <v>71</v>
      </c>
      <c r="AA127" t="s">
        <v>446</v>
      </c>
      <c r="AB127">
        <v>1.007246</v>
      </c>
      <c r="AC127" t="s">
        <v>71</v>
      </c>
      <c r="AD127" t="s">
        <v>74</v>
      </c>
      <c r="AE127">
        <v>0.630794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500</v>
      </c>
      <c r="AO127" t="s">
        <v>441</v>
      </c>
      <c r="AP127">
        <v>40</v>
      </c>
      <c r="AQ127" t="s">
        <v>442</v>
      </c>
      <c r="AR127">
        <v>1000</v>
      </c>
      <c r="AS127" t="s">
        <v>1238</v>
      </c>
    </row>
    <row r="128" spans="1:45">
      <c r="A128">
        <v>474</v>
      </c>
      <c r="B128" t="s">
        <v>425</v>
      </c>
      <c r="C128">
        <v>0</v>
      </c>
      <c r="D128" t="s">
        <v>426</v>
      </c>
      <c r="E128">
        <v>279</v>
      </c>
      <c r="F128" t="s">
        <v>427</v>
      </c>
      <c r="G128" t="s">
        <v>428</v>
      </c>
      <c r="H128">
        <v>1.124</v>
      </c>
      <c r="I128" t="s">
        <v>429</v>
      </c>
      <c r="J128">
        <v>0.000253</v>
      </c>
      <c r="K128" t="s">
        <v>71</v>
      </c>
      <c r="L128" t="s">
        <v>430</v>
      </c>
      <c r="M128">
        <v>227.808492</v>
      </c>
      <c r="N128" t="s">
        <v>71</v>
      </c>
      <c r="O128" t="s">
        <v>431</v>
      </c>
      <c r="P128">
        <v>0.000481</v>
      </c>
      <c r="Q128" t="s">
        <v>71</v>
      </c>
      <c r="R128" t="s">
        <v>70</v>
      </c>
      <c r="S128">
        <v>6.071795</v>
      </c>
      <c r="T128" t="s">
        <v>71</v>
      </c>
      <c r="U128" t="s">
        <v>72</v>
      </c>
      <c r="V128">
        <v>0.028719</v>
      </c>
      <c r="W128" t="s">
        <v>71</v>
      </c>
      <c r="X128" t="s">
        <v>73</v>
      </c>
      <c r="Y128">
        <v>5.363656</v>
      </c>
      <c r="Z128" t="s">
        <v>71</v>
      </c>
      <c r="AA128" t="s">
        <v>446</v>
      </c>
      <c r="AB128">
        <v>0.023085</v>
      </c>
      <c r="AC128" t="s">
        <v>71</v>
      </c>
      <c r="AD128" t="s">
        <v>74</v>
      </c>
      <c r="AE128">
        <v>0.65382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10</v>
      </c>
      <c r="AM128" t="s">
        <v>440</v>
      </c>
      <c r="AN128">
        <v>500</v>
      </c>
      <c r="AO128" t="s">
        <v>441</v>
      </c>
      <c r="AP128">
        <v>10</v>
      </c>
      <c r="AQ128" t="s">
        <v>442</v>
      </c>
      <c r="AR128">
        <v>20</v>
      </c>
      <c r="AS128" t="s">
        <v>1238</v>
      </c>
    </row>
    <row r="129" spans="1:45">
      <c r="A129">
        <v>473</v>
      </c>
      <c r="B129" t="s">
        <v>425</v>
      </c>
      <c r="C129">
        <v>0</v>
      </c>
      <c r="D129" t="s">
        <v>426</v>
      </c>
      <c r="E129">
        <v>279</v>
      </c>
      <c r="F129" t="s">
        <v>427</v>
      </c>
      <c r="G129" t="s">
        <v>428</v>
      </c>
      <c r="H129">
        <v>0</v>
      </c>
      <c r="I129" t="s">
        <v>429</v>
      </c>
      <c r="J129">
        <v>0.000287</v>
      </c>
      <c r="K129" t="s">
        <v>71</v>
      </c>
      <c r="L129" t="s">
        <v>430</v>
      </c>
      <c r="M129">
        <v>248.11887</v>
      </c>
      <c r="N129" t="s">
        <v>71</v>
      </c>
      <c r="O129" t="s">
        <v>431</v>
      </c>
      <c r="P129">
        <v>0.000535</v>
      </c>
      <c r="Q129" t="s">
        <v>71</v>
      </c>
      <c r="R129" t="s">
        <v>70</v>
      </c>
      <c r="S129">
        <v>6.393413</v>
      </c>
      <c r="T129" t="s">
        <v>71</v>
      </c>
      <c r="U129" t="s">
        <v>72</v>
      </c>
      <c r="V129">
        <v>0.023012</v>
      </c>
      <c r="W129" t="s">
        <v>71</v>
      </c>
      <c r="X129" t="s">
        <v>73</v>
      </c>
      <c r="Y129">
        <v>5.70425</v>
      </c>
      <c r="Z129" t="s">
        <v>71</v>
      </c>
      <c r="AA129" t="s">
        <v>446</v>
      </c>
      <c r="AB129">
        <v>0.022687</v>
      </c>
      <c r="AC129" t="s">
        <v>71</v>
      </c>
      <c r="AD129" t="s">
        <v>74</v>
      </c>
      <c r="AE129">
        <v>0.641142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10</v>
      </c>
      <c r="AM129" t="s">
        <v>440</v>
      </c>
      <c r="AN129">
        <v>500</v>
      </c>
      <c r="AO129" t="s">
        <v>441</v>
      </c>
      <c r="AP129">
        <v>10</v>
      </c>
      <c r="AQ129" t="s">
        <v>442</v>
      </c>
      <c r="AR129">
        <v>20</v>
      </c>
      <c r="AS129" t="s">
        <v>1238</v>
      </c>
    </row>
    <row r="130" spans="1:45">
      <c r="A130">
        <v>472</v>
      </c>
      <c r="B130" t="s">
        <v>425</v>
      </c>
      <c r="C130">
        <v>0</v>
      </c>
      <c r="D130" t="s">
        <v>426</v>
      </c>
      <c r="E130">
        <v>279</v>
      </c>
      <c r="F130" t="s">
        <v>427</v>
      </c>
      <c r="G130" t="s">
        <v>428</v>
      </c>
      <c r="H130">
        <v>5.95</v>
      </c>
      <c r="I130" t="s">
        <v>429</v>
      </c>
      <c r="J130">
        <v>0.000253</v>
      </c>
      <c r="K130" t="s">
        <v>71</v>
      </c>
      <c r="L130" t="s">
        <v>430</v>
      </c>
      <c r="M130">
        <v>227.5345</v>
      </c>
      <c r="N130" t="s">
        <v>71</v>
      </c>
      <c r="O130" t="s">
        <v>431</v>
      </c>
      <c r="P130">
        <v>0.00048</v>
      </c>
      <c r="Q130" t="s">
        <v>71</v>
      </c>
      <c r="R130" t="s">
        <v>70</v>
      </c>
      <c r="S130">
        <v>4.759634</v>
      </c>
      <c r="T130" t="s">
        <v>71</v>
      </c>
      <c r="U130" t="s">
        <v>72</v>
      </c>
      <c r="V130">
        <v>0.045456</v>
      </c>
      <c r="W130" t="s">
        <v>71</v>
      </c>
      <c r="X130" t="s">
        <v>73</v>
      </c>
      <c r="Y130">
        <v>4.058528</v>
      </c>
      <c r="Z130" t="s">
        <v>71</v>
      </c>
      <c r="AA130" t="s">
        <v>446</v>
      </c>
      <c r="AB130">
        <v>0.021114</v>
      </c>
      <c r="AC130" t="s">
        <v>71</v>
      </c>
      <c r="AD130" t="s">
        <v>74</v>
      </c>
      <c r="AE130">
        <v>0.631844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10</v>
      </c>
      <c r="AM130" t="s">
        <v>440</v>
      </c>
      <c r="AN130">
        <v>100</v>
      </c>
      <c r="AO130" t="s">
        <v>441</v>
      </c>
      <c r="AP130">
        <v>20</v>
      </c>
      <c r="AQ130" t="s">
        <v>442</v>
      </c>
      <c r="AR130">
        <v>20</v>
      </c>
      <c r="AS130" t="s">
        <v>1238</v>
      </c>
    </row>
    <row r="131" spans="1:45">
      <c r="A131">
        <v>471</v>
      </c>
      <c r="B131" t="s">
        <v>425</v>
      </c>
      <c r="C131">
        <v>0</v>
      </c>
      <c r="D131" t="s">
        <v>426</v>
      </c>
      <c r="E131">
        <v>279</v>
      </c>
      <c r="F131" t="s">
        <v>427</v>
      </c>
      <c r="G131" t="s">
        <v>428</v>
      </c>
      <c r="H131">
        <v>0.61</v>
      </c>
      <c r="I131" t="s">
        <v>429</v>
      </c>
      <c r="J131">
        <v>0.000288</v>
      </c>
      <c r="K131" t="s">
        <v>71</v>
      </c>
      <c r="L131" t="s">
        <v>430</v>
      </c>
      <c r="M131">
        <v>239.124442</v>
      </c>
      <c r="N131" t="s">
        <v>71</v>
      </c>
      <c r="O131" t="s">
        <v>431</v>
      </c>
      <c r="P131">
        <v>0.000527</v>
      </c>
      <c r="Q131" t="s">
        <v>71</v>
      </c>
      <c r="R131" t="s">
        <v>70</v>
      </c>
      <c r="S131">
        <v>5.054395</v>
      </c>
      <c r="T131" t="s">
        <v>71</v>
      </c>
      <c r="U131" t="s">
        <v>72</v>
      </c>
      <c r="V131">
        <v>0.032619</v>
      </c>
      <c r="W131" t="s">
        <v>71</v>
      </c>
      <c r="X131" t="s">
        <v>73</v>
      </c>
      <c r="Y131">
        <v>4.569631</v>
      </c>
      <c r="Z131" t="s">
        <v>71</v>
      </c>
      <c r="AA131" t="s">
        <v>446</v>
      </c>
      <c r="AB131">
        <v>0.023693</v>
      </c>
      <c r="AC131" t="s">
        <v>71</v>
      </c>
      <c r="AD131" t="s">
        <v>74</v>
      </c>
      <c r="AE131">
        <v>0.426053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100</v>
      </c>
      <c r="AO131" t="s">
        <v>441</v>
      </c>
      <c r="AP131">
        <v>10</v>
      </c>
      <c r="AQ131" t="s">
        <v>442</v>
      </c>
      <c r="AR131">
        <v>20</v>
      </c>
      <c r="AS131" t="s">
        <v>1238</v>
      </c>
    </row>
    <row r="132" spans="1:45">
      <c r="A132">
        <v>471</v>
      </c>
      <c r="B132" t="s">
        <v>425</v>
      </c>
      <c r="C132">
        <v>0</v>
      </c>
      <c r="D132" t="s">
        <v>426</v>
      </c>
      <c r="E132">
        <v>279</v>
      </c>
      <c r="F132" t="s">
        <v>427</v>
      </c>
      <c r="G132" t="s">
        <v>428</v>
      </c>
      <c r="H132">
        <v>0.61</v>
      </c>
      <c r="I132" t="s">
        <v>429</v>
      </c>
      <c r="J132">
        <v>0.000269</v>
      </c>
      <c r="K132" t="s">
        <v>71</v>
      </c>
      <c r="L132" t="s">
        <v>430</v>
      </c>
      <c r="M132">
        <v>256.695909</v>
      </c>
      <c r="N132" t="s">
        <v>71</v>
      </c>
      <c r="O132" t="s">
        <v>431</v>
      </c>
      <c r="P132">
        <v>0.000526</v>
      </c>
      <c r="Q132" t="s">
        <v>71</v>
      </c>
      <c r="R132" t="s">
        <v>70</v>
      </c>
      <c r="S132">
        <v>5.756011</v>
      </c>
      <c r="T132" t="s">
        <v>71</v>
      </c>
      <c r="U132" t="s">
        <v>72</v>
      </c>
      <c r="V132">
        <v>0.033153</v>
      </c>
      <c r="W132" t="s">
        <v>71</v>
      </c>
      <c r="X132" t="s">
        <v>73</v>
      </c>
      <c r="Y132">
        <v>5.249722</v>
      </c>
      <c r="Z132" t="s">
        <v>71</v>
      </c>
      <c r="AA132" t="s">
        <v>446</v>
      </c>
      <c r="AB132">
        <v>0.024954</v>
      </c>
      <c r="AC132" t="s">
        <v>71</v>
      </c>
      <c r="AD132" t="s">
        <v>74</v>
      </c>
      <c r="AE132">
        <v>0.445332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100</v>
      </c>
      <c r="AO132" t="s">
        <v>441</v>
      </c>
      <c r="AP132">
        <v>10</v>
      </c>
      <c r="AQ132" t="s">
        <v>442</v>
      </c>
      <c r="AR132">
        <v>20</v>
      </c>
      <c r="AS132" t="s">
        <v>1238</v>
      </c>
    </row>
    <row r="133" spans="1:45">
      <c r="A133">
        <v>471</v>
      </c>
      <c r="B133" t="s">
        <v>425</v>
      </c>
      <c r="C133">
        <v>0</v>
      </c>
      <c r="D133" t="s">
        <v>426</v>
      </c>
      <c r="E133">
        <v>279</v>
      </c>
      <c r="F133" t="s">
        <v>427</v>
      </c>
      <c r="G133" t="s">
        <v>428</v>
      </c>
      <c r="H133">
        <v>0.61</v>
      </c>
      <c r="I133" t="s">
        <v>429</v>
      </c>
      <c r="J133">
        <v>0.000272</v>
      </c>
      <c r="K133" t="s">
        <v>71</v>
      </c>
      <c r="L133" t="s">
        <v>430</v>
      </c>
      <c r="M133">
        <v>250.417651</v>
      </c>
      <c r="N133" t="s">
        <v>71</v>
      </c>
      <c r="O133" t="s">
        <v>431</v>
      </c>
      <c r="P133">
        <v>0.000522</v>
      </c>
      <c r="Q133" t="s">
        <v>71</v>
      </c>
      <c r="R133" t="s">
        <v>70</v>
      </c>
      <c r="S133">
        <v>5.43239</v>
      </c>
      <c r="T133" t="s">
        <v>71</v>
      </c>
      <c r="U133" t="s">
        <v>72</v>
      </c>
      <c r="V133">
        <v>0.032997</v>
      </c>
      <c r="W133" t="s">
        <v>71</v>
      </c>
      <c r="X133" t="s">
        <v>73</v>
      </c>
      <c r="Y133">
        <v>4.94073</v>
      </c>
      <c r="Z133" t="s">
        <v>71</v>
      </c>
      <c r="AA133" t="s">
        <v>446</v>
      </c>
      <c r="AB133">
        <v>0.024413</v>
      </c>
      <c r="AC133" t="s">
        <v>71</v>
      </c>
      <c r="AD133" t="s">
        <v>74</v>
      </c>
      <c r="AE133">
        <v>0.431753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100</v>
      </c>
      <c r="AO133" t="s">
        <v>441</v>
      </c>
      <c r="AP133">
        <v>10</v>
      </c>
      <c r="AQ133" t="s">
        <v>442</v>
      </c>
      <c r="AR133">
        <v>20</v>
      </c>
      <c r="AS133" t="s">
        <v>1238</v>
      </c>
    </row>
    <row r="134" spans="1:45">
      <c r="A134">
        <v>470</v>
      </c>
      <c r="B134" t="s">
        <v>425</v>
      </c>
      <c r="C134">
        <v>0</v>
      </c>
      <c r="D134" t="s">
        <v>426</v>
      </c>
      <c r="E134">
        <v>279</v>
      </c>
      <c r="F134" t="s">
        <v>427</v>
      </c>
      <c r="G134" t="s">
        <v>428</v>
      </c>
      <c r="H134">
        <v>4.69</v>
      </c>
      <c r="I134" t="s">
        <v>429</v>
      </c>
      <c r="J134">
        <v>0.000256</v>
      </c>
      <c r="K134" t="s">
        <v>71</v>
      </c>
      <c r="L134" t="s">
        <v>430</v>
      </c>
      <c r="M134">
        <v>251.290708</v>
      </c>
      <c r="N134" t="s">
        <v>71</v>
      </c>
      <c r="O134" t="s">
        <v>431</v>
      </c>
      <c r="P134">
        <v>0.000508</v>
      </c>
      <c r="Q134" t="s">
        <v>71</v>
      </c>
      <c r="R134" t="s">
        <v>70</v>
      </c>
      <c r="S134">
        <v>5.354442</v>
      </c>
      <c r="T134" t="s">
        <v>71</v>
      </c>
      <c r="U134" t="s">
        <v>72</v>
      </c>
      <c r="V134">
        <v>0.049042</v>
      </c>
      <c r="W134" t="s">
        <v>71</v>
      </c>
      <c r="X134" t="s">
        <v>73</v>
      </c>
      <c r="Y134">
        <v>4.846649</v>
      </c>
      <c r="Z134" t="s">
        <v>71</v>
      </c>
      <c r="AA134" t="s">
        <v>446</v>
      </c>
      <c r="AB134">
        <v>0.023932</v>
      </c>
      <c r="AC134" t="s">
        <v>71</v>
      </c>
      <c r="AD134" t="s">
        <v>74</v>
      </c>
      <c r="AE134">
        <v>0.431924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100</v>
      </c>
      <c r="AO134" t="s">
        <v>441</v>
      </c>
      <c r="AP134">
        <v>20</v>
      </c>
      <c r="AQ134" t="s">
        <v>442</v>
      </c>
      <c r="AR134">
        <v>20</v>
      </c>
      <c r="AS134" t="s">
        <v>1238</v>
      </c>
    </row>
    <row r="135" spans="1:45">
      <c r="A135">
        <v>469</v>
      </c>
      <c r="B135" t="s">
        <v>425</v>
      </c>
      <c r="C135">
        <v>0</v>
      </c>
      <c r="D135" t="s">
        <v>426</v>
      </c>
      <c r="E135">
        <v>279</v>
      </c>
      <c r="F135" t="s">
        <v>427</v>
      </c>
      <c r="G135" t="s">
        <v>428</v>
      </c>
      <c r="H135">
        <v>5.95</v>
      </c>
      <c r="I135" t="s">
        <v>429</v>
      </c>
      <c r="J135">
        <v>0.000266</v>
      </c>
      <c r="K135" t="s">
        <v>71</v>
      </c>
      <c r="L135" t="s">
        <v>430</v>
      </c>
      <c r="M135">
        <v>256.438765</v>
      </c>
      <c r="N135" t="s">
        <v>71</v>
      </c>
      <c r="O135" t="s">
        <v>431</v>
      </c>
      <c r="P135">
        <v>0.000522</v>
      </c>
      <c r="Q135" t="s">
        <v>71</v>
      </c>
      <c r="R135" t="s">
        <v>70</v>
      </c>
      <c r="S135">
        <v>4.688305</v>
      </c>
      <c r="T135" t="s">
        <v>71</v>
      </c>
      <c r="U135" t="s">
        <v>72</v>
      </c>
      <c r="V135">
        <v>0.047368</v>
      </c>
      <c r="W135" t="s">
        <v>71</v>
      </c>
      <c r="X135" t="s">
        <v>73</v>
      </c>
      <c r="Y135">
        <v>4.193629</v>
      </c>
      <c r="Z135" t="s">
        <v>71</v>
      </c>
      <c r="AA135" t="s">
        <v>446</v>
      </c>
      <c r="AB135">
        <v>0.022415</v>
      </c>
      <c r="AC135" t="s">
        <v>71</v>
      </c>
      <c r="AD135" t="s">
        <v>74</v>
      </c>
      <c r="AE135">
        <v>0.422021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100</v>
      </c>
      <c r="AO135" t="s">
        <v>441</v>
      </c>
      <c r="AP135">
        <v>20</v>
      </c>
      <c r="AQ135" t="s">
        <v>442</v>
      </c>
      <c r="AR135">
        <v>20</v>
      </c>
      <c r="AS135" t="s">
        <v>1238</v>
      </c>
    </row>
    <row r="136" spans="1:45">
      <c r="A136">
        <v>468</v>
      </c>
      <c r="B136" t="s">
        <v>425</v>
      </c>
      <c r="C136">
        <v>0</v>
      </c>
      <c r="D136" t="s">
        <v>426</v>
      </c>
      <c r="E136">
        <v>279</v>
      </c>
      <c r="F136" t="s">
        <v>427</v>
      </c>
      <c r="G136" t="s">
        <v>428</v>
      </c>
      <c r="H136">
        <v>5.95</v>
      </c>
      <c r="I136" t="s">
        <v>429</v>
      </c>
      <c r="J136">
        <v>0.000268</v>
      </c>
      <c r="K136" t="s">
        <v>71</v>
      </c>
      <c r="L136" t="s">
        <v>430</v>
      </c>
      <c r="M136">
        <v>244.356791</v>
      </c>
      <c r="N136" t="s">
        <v>71</v>
      </c>
      <c r="O136" t="s">
        <v>431</v>
      </c>
      <c r="P136">
        <v>0.000512</v>
      </c>
      <c r="Q136" t="s">
        <v>71</v>
      </c>
      <c r="R136" t="s">
        <v>70</v>
      </c>
      <c r="S136">
        <v>4.722604</v>
      </c>
      <c r="T136" t="s">
        <v>71</v>
      </c>
      <c r="U136" t="s">
        <v>72</v>
      </c>
      <c r="V136">
        <v>0.048312</v>
      </c>
      <c r="W136" t="s">
        <v>71</v>
      </c>
      <c r="X136" t="s">
        <v>73</v>
      </c>
      <c r="Y136">
        <v>4.212022</v>
      </c>
      <c r="Z136" t="s">
        <v>71</v>
      </c>
      <c r="AA136" t="s">
        <v>446</v>
      </c>
      <c r="AB136">
        <v>0.021778</v>
      </c>
      <c r="AC136" t="s">
        <v>71</v>
      </c>
      <c r="AD136" t="s">
        <v>74</v>
      </c>
      <c r="AE136">
        <v>0.437669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100</v>
      </c>
      <c r="AO136" t="s">
        <v>441</v>
      </c>
      <c r="AP136">
        <v>20</v>
      </c>
      <c r="AQ136" t="s">
        <v>442</v>
      </c>
      <c r="AR136">
        <v>20</v>
      </c>
      <c r="AS136" t="s">
        <v>1238</v>
      </c>
    </row>
    <row r="137" spans="1:45">
      <c r="A137">
        <v>467</v>
      </c>
      <c r="B137" t="s">
        <v>425</v>
      </c>
      <c r="C137">
        <v>0</v>
      </c>
      <c r="D137" t="s">
        <v>426</v>
      </c>
      <c r="E137">
        <v>279</v>
      </c>
      <c r="F137" t="s">
        <v>427</v>
      </c>
      <c r="G137" t="s">
        <v>428</v>
      </c>
      <c r="H137">
        <v>6.3</v>
      </c>
      <c r="I137" t="s">
        <v>429</v>
      </c>
      <c r="J137">
        <v>0.000254</v>
      </c>
      <c r="K137" t="s">
        <v>71</v>
      </c>
      <c r="L137" t="s">
        <v>430</v>
      </c>
      <c r="M137">
        <v>241.524913</v>
      </c>
      <c r="N137" t="s">
        <v>71</v>
      </c>
      <c r="O137" t="s">
        <v>431</v>
      </c>
      <c r="P137">
        <v>0.000496</v>
      </c>
      <c r="Q137" t="s">
        <v>71</v>
      </c>
      <c r="R137" t="s">
        <v>70</v>
      </c>
      <c r="S137">
        <v>4.596034</v>
      </c>
      <c r="T137" t="s">
        <v>71</v>
      </c>
      <c r="U137" t="s">
        <v>72</v>
      </c>
      <c r="V137">
        <v>0.045708</v>
      </c>
      <c r="W137" t="s">
        <v>71</v>
      </c>
      <c r="X137" t="s">
        <v>73</v>
      </c>
      <c r="Y137">
        <v>4.094222</v>
      </c>
      <c r="Z137" t="s">
        <v>71</v>
      </c>
      <c r="AA137" t="s">
        <v>446</v>
      </c>
      <c r="AB137">
        <v>0.022139</v>
      </c>
      <c r="AC137" t="s">
        <v>71</v>
      </c>
      <c r="AD137" t="s">
        <v>74</v>
      </c>
      <c r="AE137">
        <v>0.430968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100</v>
      </c>
      <c r="AO137" t="s">
        <v>441</v>
      </c>
      <c r="AP137">
        <v>20</v>
      </c>
      <c r="AQ137" t="s">
        <v>442</v>
      </c>
      <c r="AR137">
        <v>20</v>
      </c>
      <c r="AS137" t="s">
        <v>1238</v>
      </c>
    </row>
    <row r="138" spans="1:45">
      <c r="A138">
        <v>466</v>
      </c>
      <c r="B138" t="s">
        <v>425</v>
      </c>
      <c r="C138">
        <v>0</v>
      </c>
      <c r="D138" t="s">
        <v>426</v>
      </c>
      <c r="E138">
        <v>279</v>
      </c>
      <c r="F138" t="s">
        <v>427</v>
      </c>
      <c r="G138" t="s">
        <v>428</v>
      </c>
      <c r="H138">
        <v>6.3</v>
      </c>
      <c r="I138" t="s">
        <v>429</v>
      </c>
      <c r="J138">
        <v>0.000253</v>
      </c>
      <c r="K138" t="s">
        <v>71</v>
      </c>
      <c r="L138" t="s">
        <v>430</v>
      </c>
      <c r="M138">
        <v>240.643156</v>
      </c>
      <c r="N138" t="s">
        <v>71</v>
      </c>
      <c r="O138" t="s">
        <v>431</v>
      </c>
      <c r="P138">
        <v>0.000493</v>
      </c>
      <c r="Q138" t="s">
        <v>71</v>
      </c>
      <c r="R138" t="s">
        <v>70</v>
      </c>
      <c r="S138">
        <v>4.87108</v>
      </c>
      <c r="T138" t="s">
        <v>71</v>
      </c>
      <c r="U138" t="s">
        <v>72</v>
      </c>
      <c r="V138">
        <v>0.045796</v>
      </c>
      <c r="W138" t="s">
        <v>71</v>
      </c>
      <c r="X138" t="s">
        <v>73</v>
      </c>
      <c r="Y138">
        <v>4.379769</v>
      </c>
      <c r="Z138" t="s">
        <v>71</v>
      </c>
      <c r="AA138" t="s">
        <v>446</v>
      </c>
      <c r="AB138">
        <v>0.023054</v>
      </c>
      <c r="AC138" t="s">
        <v>71</v>
      </c>
      <c r="AD138" t="s">
        <v>74</v>
      </c>
      <c r="AE138">
        <v>0.419727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100</v>
      </c>
      <c r="AO138" t="s">
        <v>441</v>
      </c>
      <c r="AP138">
        <v>20</v>
      </c>
      <c r="AQ138" t="s">
        <v>442</v>
      </c>
      <c r="AR138">
        <v>20</v>
      </c>
      <c r="AS138" t="s">
        <v>1238</v>
      </c>
    </row>
    <row r="139" spans="1:45">
      <c r="A139">
        <v>464</v>
      </c>
      <c r="B139" t="s">
        <v>425</v>
      </c>
      <c r="C139">
        <v>0</v>
      </c>
      <c r="D139" t="s">
        <v>426</v>
      </c>
      <c r="E139">
        <v>279</v>
      </c>
      <c r="F139" t="s">
        <v>427</v>
      </c>
      <c r="G139" t="s">
        <v>428</v>
      </c>
      <c r="H139">
        <v>5.55</v>
      </c>
      <c r="I139" t="s">
        <v>429</v>
      </c>
      <c r="J139">
        <v>0.00215</v>
      </c>
      <c r="K139" t="s">
        <v>71</v>
      </c>
      <c r="L139" t="s">
        <v>430</v>
      </c>
      <c r="M139">
        <v>465.4601</v>
      </c>
      <c r="N139" t="s">
        <v>71</v>
      </c>
      <c r="O139" t="s">
        <v>431</v>
      </c>
      <c r="P139">
        <v>0.002616</v>
      </c>
      <c r="Q139" t="s">
        <v>71</v>
      </c>
      <c r="R139" t="s">
        <v>70</v>
      </c>
      <c r="S139">
        <v>145.572291</v>
      </c>
      <c r="T139" t="s">
        <v>71</v>
      </c>
      <c r="U139" t="s">
        <v>72</v>
      </c>
      <c r="V139">
        <v>0.612994</v>
      </c>
      <c r="W139" t="s">
        <v>71</v>
      </c>
      <c r="X139" t="s">
        <v>73</v>
      </c>
      <c r="Y139">
        <v>130.681105</v>
      </c>
      <c r="Z139" t="s">
        <v>71</v>
      </c>
      <c r="AA139" t="s">
        <v>446</v>
      </c>
      <c r="AB139">
        <v>0.031129</v>
      </c>
      <c r="AC139" t="s">
        <v>71</v>
      </c>
      <c r="AD139" t="s">
        <v>74</v>
      </c>
      <c r="AE139">
        <v>14.23522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10</v>
      </c>
      <c r="AM139" t="s">
        <v>440</v>
      </c>
      <c r="AN139">
        <v>100</v>
      </c>
      <c r="AO139" t="s">
        <v>441</v>
      </c>
      <c r="AP139">
        <v>20</v>
      </c>
      <c r="AQ139" t="s">
        <v>442</v>
      </c>
      <c r="AR139">
        <v>20</v>
      </c>
      <c r="AS139" t="s">
        <v>1238</v>
      </c>
    </row>
    <row r="140" spans="1:45">
      <c r="A140">
        <v>463</v>
      </c>
      <c r="B140" t="s">
        <v>425</v>
      </c>
      <c r="C140">
        <v>0</v>
      </c>
      <c r="D140" t="s">
        <v>426</v>
      </c>
      <c r="E140">
        <v>27</v>
      </c>
      <c r="F140" t="s">
        <v>427</v>
      </c>
      <c r="G140" t="s">
        <v>428</v>
      </c>
      <c r="H140">
        <v>0.59</v>
      </c>
      <c r="I140" t="s">
        <v>429</v>
      </c>
      <c r="J140">
        <v>0.003569</v>
      </c>
      <c r="K140" t="s">
        <v>71</v>
      </c>
      <c r="L140" t="s">
        <v>430</v>
      </c>
      <c r="M140">
        <v>85.4268</v>
      </c>
      <c r="N140" t="s">
        <v>71</v>
      </c>
      <c r="O140" t="s">
        <v>431</v>
      </c>
      <c r="P140">
        <v>0.004424</v>
      </c>
      <c r="Q140" t="s">
        <v>71</v>
      </c>
      <c r="R140" t="s">
        <v>70</v>
      </c>
      <c r="S140">
        <v>17.161165</v>
      </c>
      <c r="T140" t="s">
        <v>71</v>
      </c>
      <c r="U140" t="s">
        <v>72</v>
      </c>
      <c r="V140">
        <v>0.08006</v>
      </c>
      <c r="W140" t="s">
        <v>71</v>
      </c>
      <c r="X140" t="s">
        <v>73</v>
      </c>
      <c r="Y140">
        <v>15.268745</v>
      </c>
      <c r="Z140" t="s">
        <v>71</v>
      </c>
      <c r="AA140" t="s">
        <v>446</v>
      </c>
      <c r="AB140">
        <v>0.005729</v>
      </c>
      <c r="AC140" t="s">
        <v>71</v>
      </c>
      <c r="AD140" t="s">
        <v>74</v>
      </c>
      <c r="AE140">
        <v>1.800452</v>
      </c>
      <c r="AF140" t="s">
        <v>71</v>
      </c>
      <c r="AG140" t="s">
        <v>437</v>
      </c>
      <c r="AH140">
        <v>1000</v>
      </c>
      <c r="AI140" t="s">
        <v>438</v>
      </c>
      <c r="AJ140">
        <v>100000</v>
      </c>
      <c r="AK140" t="s">
        <v>439</v>
      </c>
      <c r="AL140">
        <v>10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20</v>
      </c>
      <c r="AS140" t="s">
        <v>1238</v>
      </c>
    </row>
    <row r="141" spans="1:45">
      <c r="A141">
        <v>454</v>
      </c>
      <c r="B141" t="s">
        <v>425</v>
      </c>
      <c r="C141">
        <v>0</v>
      </c>
      <c r="D141" t="s">
        <v>426</v>
      </c>
      <c r="E141">
        <v>279</v>
      </c>
      <c r="F141" t="s">
        <v>427</v>
      </c>
      <c r="G141" t="s">
        <v>428</v>
      </c>
      <c r="H141">
        <v>5.63</v>
      </c>
      <c r="I141" t="s">
        <v>429</v>
      </c>
      <c r="J141">
        <v>0.001943</v>
      </c>
      <c r="K141" t="s">
        <v>71</v>
      </c>
      <c r="L141" t="s">
        <v>430</v>
      </c>
      <c r="M141">
        <v>1268.65</v>
      </c>
      <c r="N141" t="s">
        <v>71</v>
      </c>
      <c r="O141" t="s">
        <v>431</v>
      </c>
      <c r="P141">
        <v>0.003212</v>
      </c>
      <c r="Q141" t="s">
        <v>71</v>
      </c>
      <c r="R141" t="s">
        <v>70</v>
      </c>
      <c r="S141">
        <v>21.89162</v>
      </c>
      <c r="T141" t="s">
        <v>71</v>
      </c>
      <c r="U141" t="s">
        <v>72</v>
      </c>
      <c r="V141">
        <v>0.191155</v>
      </c>
      <c r="W141" t="s">
        <v>71</v>
      </c>
      <c r="X141" t="s">
        <v>73</v>
      </c>
      <c r="Y141">
        <v>20.429665</v>
      </c>
      <c r="Z141" t="s">
        <v>71</v>
      </c>
      <c r="AA141" t="s">
        <v>446</v>
      </c>
      <c r="AB141">
        <v>0.101296</v>
      </c>
      <c r="AC141" t="s">
        <v>71</v>
      </c>
      <c r="AD141" t="s">
        <v>74</v>
      </c>
      <c r="AE141">
        <v>1.150163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10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20</v>
      </c>
      <c r="AS141" t="s">
        <v>1238</v>
      </c>
    </row>
    <row r="142" spans="1:45">
      <c r="A142">
        <v>454</v>
      </c>
      <c r="B142" t="s">
        <v>425</v>
      </c>
      <c r="C142">
        <v>0</v>
      </c>
      <c r="D142" t="s">
        <v>426</v>
      </c>
      <c r="E142">
        <v>279</v>
      </c>
      <c r="F142" t="s">
        <v>427</v>
      </c>
      <c r="G142" t="s">
        <v>428</v>
      </c>
      <c r="H142">
        <v>5.63</v>
      </c>
      <c r="I142" t="s">
        <v>429</v>
      </c>
      <c r="J142">
        <v>0.002163</v>
      </c>
      <c r="K142" t="s">
        <v>71</v>
      </c>
      <c r="L142" t="s">
        <v>430</v>
      </c>
      <c r="M142">
        <v>495.7377</v>
      </c>
      <c r="N142" t="s">
        <v>71</v>
      </c>
      <c r="O142" t="s">
        <v>431</v>
      </c>
      <c r="P142">
        <v>0.002659</v>
      </c>
      <c r="Q142" t="s">
        <v>71</v>
      </c>
      <c r="R142" t="s">
        <v>70</v>
      </c>
      <c r="S142">
        <v>145.623249</v>
      </c>
      <c r="T142" t="s">
        <v>71</v>
      </c>
      <c r="U142" t="s">
        <v>72</v>
      </c>
      <c r="V142">
        <v>0.602716</v>
      </c>
      <c r="W142" t="s">
        <v>71</v>
      </c>
      <c r="X142" t="s">
        <v>73</v>
      </c>
      <c r="Y142">
        <v>130.923563</v>
      </c>
      <c r="Z142" t="s">
        <v>71</v>
      </c>
      <c r="AA142" t="s">
        <v>446</v>
      </c>
      <c r="AB142">
        <v>0.03345</v>
      </c>
      <c r="AC142" t="s">
        <v>71</v>
      </c>
      <c r="AD142" t="s">
        <v>74</v>
      </c>
      <c r="AE142">
        <v>14.04791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10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20</v>
      </c>
      <c r="AS142" t="s">
        <v>1238</v>
      </c>
    </row>
    <row r="143" spans="1:45">
      <c r="A143">
        <v>452</v>
      </c>
      <c r="B143" t="s">
        <v>425</v>
      </c>
      <c r="C143">
        <v>0</v>
      </c>
      <c r="D143" t="s">
        <v>426</v>
      </c>
      <c r="E143">
        <v>279</v>
      </c>
      <c r="F143" t="s">
        <v>427</v>
      </c>
      <c r="G143" t="s">
        <v>428</v>
      </c>
      <c r="H143">
        <v>0.82</v>
      </c>
      <c r="I143" t="s">
        <v>429</v>
      </c>
      <c r="J143">
        <v>0.000261</v>
      </c>
      <c r="K143" t="s">
        <v>71</v>
      </c>
      <c r="L143" t="s">
        <v>430</v>
      </c>
      <c r="M143">
        <v>249.396006</v>
      </c>
      <c r="N143" t="s">
        <v>71</v>
      </c>
      <c r="O143" t="s">
        <v>455</v>
      </c>
      <c r="P143">
        <v>0.000511</v>
      </c>
      <c r="Q143" t="s">
        <v>71</v>
      </c>
      <c r="R143" t="s">
        <v>70</v>
      </c>
      <c r="S143">
        <v>4.843131</v>
      </c>
      <c r="T143" t="s">
        <v>71</v>
      </c>
      <c r="U143" t="s">
        <v>72</v>
      </c>
      <c r="V143">
        <v>0.023255</v>
      </c>
      <c r="W143" t="s">
        <v>71</v>
      </c>
      <c r="X143" t="s">
        <v>73</v>
      </c>
      <c r="Y143">
        <v>4.374917</v>
      </c>
      <c r="Z143" t="s">
        <v>71</v>
      </c>
      <c r="AA143" t="s">
        <v>446</v>
      </c>
      <c r="AB143">
        <v>0.021441</v>
      </c>
      <c r="AC143" t="s">
        <v>71</v>
      </c>
      <c r="AD143" t="s">
        <v>74</v>
      </c>
      <c r="AE143">
        <v>0.421444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10</v>
      </c>
      <c r="AM143" t="s">
        <v>440</v>
      </c>
      <c r="AN143">
        <v>500</v>
      </c>
      <c r="AO143" t="s">
        <v>441</v>
      </c>
      <c r="AP143">
        <v>10</v>
      </c>
      <c r="AQ143" t="s">
        <v>442</v>
      </c>
      <c r="AR143">
        <v>20</v>
      </c>
      <c r="AS143" t="s">
        <v>1238</v>
      </c>
    </row>
    <row r="144" spans="1:45">
      <c r="A144">
        <v>451</v>
      </c>
      <c r="B144" t="s">
        <v>425</v>
      </c>
      <c r="C144">
        <v>0</v>
      </c>
      <c r="D144" t="s">
        <v>426</v>
      </c>
      <c r="E144">
        <v>279</v>
      </c>
      <c r="F144" t="s">
        <v>427</v>
      </c>
      <c r="G144" t="s">
        <v>428</v>
      </c>
      <c r="H144">
        <v>0.82</v>
      </c>
      <c r="I144" t="s">
        <v>429</v>
      </c>
      <c r="J144">
        <v>0.000261</v>
      </c>
      <c r="K144" t="s">
        <v>71</v>
      </c>
      <c r="L144" t="s">
        <v>430</v>
      </c>
      <c r="M144">
        <v>249.879538</v>
      </c>
      <c r="N144" t="s">
        <v>71</v>
      </c>
      <c r="O144" t="s">
        <v>455</v>
      </c>
      <c r="P144">
        <v>0.000511</v>
      </c>
      <c r="Q144" t="s">
        <v>71</v>
      </c>
      <c r="R144" t="s">
        <v>70</v>
      </c>
      <c r="S144">
        <v>4.831753</v>
      </c>
      <c r="T144" t="s">
        <v>71</v>
      </c>
      <c r="U144" t="s">
        <v>72</v>
      </c>
      <c r="V144">
        <v>0.023257</v>
      </c>
      <c r="W144" t="s">
        <v>71</v>
      </c>
      <c r="X144" t="s">
        <v>73</v>
      </c>
      <c r="Y144">
        <v>4.363543</v>
      </c>
      <c r="Z144" t="s">
        <v>71</v>
      </c>
      <c r="AA144" t="s">
        <v>446</v>
      </c>
      <c r="AB144">
        <v>0.021507</v>
      </c>
      <c r="AC144" t="s">
        <v>71</v>
      </c>
      <c r="AD144" t="s">
        <v>74</v>
      </c>
      <c r="AE144">
        <v>0.421407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10</v>
      </c>
      <c r="AM144" t="s">
        <v>440</v>
      </c>
      <c r="AN144">
        <v>500</v>
      </c>
      <c r="AO144" t="s">
        <v>441</v>
      </c>
      <c r="AP144">
        <v>10</v>
      </c>
      <c r="AQ144" t="s">
        <v>442</v>
      </c>
      <c r="AR144">
        <v>20</v>
      </c>
      <c r="AS144" t="s">
        <v>1238</v>
      </c>
    </row>
    <row r="145" spans="1:45">
      <c r="A145">
        <v>450</v>
      </c>
      <c r="B145" t="s">
        <v>425</v>
      </c>
      <c r="C145">
        <v>0</v>
      </c>
      <c r="D145" t="s">
        <v>426</v>
      </c>
      <c r="E145">
        <v>279</v>
      </c>
      <c r="F145" t="s">
        <v>427</v>
      </c>
      <c r="G145" t="s">
        <v>428</v>
      </c>
      <c r="H145">
        <v>0.82</v>
      </c>
      <c r="I145" t="s">
        <v>429</v>
      </c>
      <c r="J145">
        <v>0.000261</v>
      </c>
      <c r="K145" t="s">
        <v>71</v>
      </c>
      <c r="L145" t="s">
        <v>430</v>
      </c>
      <c r="M145">
        <v>250.988409</v>
      </c>
      <c r="N145" t="s">
        <v>71</v>
      </c>
      <c r="O145" t="s">
        <v>455</v>
      </c>
      <c r="P145">
        <v>0.000512</v>
      </c>
      <c r="Q145" t="s">
        <v>71</v>
      </c>
      <c r="R145" t="s">
        <v>70</v>
      </c>
      <c r="S145">
        <v>4.84343</v>
      </c>
      <c r="T145" t="s">
        <v>71</v>
      </c>
      <c r="U145" t="s">
        <v>72</v>
      </c>
      <c r="V145">
        <v>0.023329</v>
      </c>
      <c r="W145" t="s">
        <v>71</v>
      </c>
      <c r="X145" t="s">
        <v>73</v>
      </c>
      <c r="Y145">
        <v>4.375007</v>
      </c>
      <c r="Z145" t="s">
        <v>71</v>
      </c>
      <c r="AA145" t="s">
        <v>446</v>
      </c>
      <c r="AB145">
        <v>0.021535</v>
      </c>
      <c r="AC145" t="s">
        <v>71</v>
      </c>
      <c r="AD145" t="s">
        <v>74</v>
      </c>
      <c r="AE145">
        <v>0.421477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10</v>
      </c>
      <c r="AM145" t="s">
        <v>440</v>
      </c>
      <c r="AN145">
        <v>500</v>
      </c>
      <c r="AO145" t="s">
        <v>441</v>
      </c>
      <c r="AP145">
        <v>10</v>
      </c>
      <c r="AQ145" t="s">
        <v>442</v>
      </c>
      <c r="AR145">
        <v>20</v>
      </c>
      <c r="AS145" t="s">
        <v>1238</v>
      </c>
    </row>
    <row r="146" spans="1:45">
      <c r="A146">
        <v>449</v>
      </c>
      <c r="B146" t="s">
        <v>425</v>
      </c>
      <c r="C146">
        <v>0</v>
      </c>
      <c r="D146" t="s">
        <v>426</v>
      </c>
      <c r="E146">
        <v>279</v>
      </c>
      <c r="F146" t="s">
        <v>427</v>
      </c>
      <c r="G146" t="s">
        <v>428</v>
      </c>
      <c r="H146">
        <v>0.82</v>
      </c>
      <c r="I146" t="s">
        <v>429</v>
      </c>
      <c r="J146">
        <v>0.00026</v>
      </c>
      <c r="K146" t="s">
        <v>71</v>
      </c>
      <c r="L146" t="s">
        <v>430</v>
      </c>
      <c r="M146">
        <v>250.318349</v>
      </c>
      <c r="N146" t="s">
        <v>71</v>
      </c>
      <c r="O146" t="s">
        <v>455</v>
      </c>
      <c r="P146">
        <v>0.000511</v>
      </c>
      <c r="Q146" t="s">
        <v>71</v>
      </c>
      <c r="R146" t="s">
        <v>70</v>
      </c>
      <c r="S146">
        <v>4.877773</v>
      </c>
      <c r="T146" t="s">
        <v>71</v>
      </c>
      <c r="U146" t="s">
        <v>72</v>
      </c>
      <c r="V146">
        <v>0.023432</v>
      </c>
      <c r="W146" t="s">
        <v>71</v>
      </c>
      <c r="X146" t="s">
        <v>73</v>
      </c>
      <c r="Y146">
        <v>4.40708</v>
      </c>
      <c r="Z146" t="s">
        <v>71</v>
      </c>
      <c r="AA146" t="s">
        <v>446</v>
      </c>
      <c r="AB146">
        <v>0.021818</v>
      </c>
      <c r="AC146" t="s">
        <v>71</v>
      </c>
      <c r="AD146" t="s">
        <v>74</v>
      </c>
      <c r="AE146">
        <v>0.423311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10</v>
      </c>
      <c r="AM146" t="s">
        <v>440</v>
      </c>
      <c r="AN146">
        <v>500</v>
      </c>
      <c r="AO146" t="s">
        <v>441</v>
      </c>
      <c r="AP146">
        <v>10</v>
      </c>
      <c r="AQ146" t="s">
        <v>442</v>
      </c>
      <c r="AR146">
        <v>20</v>
      </c>
      <c r="AS146" t="s">
        <v>1238</v>
      </c>
    </row>
    <row r="147" spans="1:45">
      <c r="A147">
        <v>448</v>
      </c>
      <c r="B147" t="s">
        <v>425</v>
      </c>
      <c r="C147">
        <v>0</v>
      </c>
      <c r="D147" t="s">
        <v>426</v>
      </c>
      <c r="E147">
        <v>279</v>
      </c>
      <c r="F147" t="s">
        <v>427</v>
      </c>
      <c r="G147" t="s">
        <v>428</v>
      </c>
      <c r="H147">
        <v>0.82</v>
      </c>
      <c r="I147" t="s">
        <v>429</v>
      </c>
      <c r="J147">
        <v>0.000261</v>
      </c>
      <c r="K147" t="s">
        <v>71</v>
      </c>
      <c r="L147" t="s">
        <v>430</v>
      </c>
      <c r="M147">
        <v>249.356367</v>
      </c>
      <c r="N147" t="s">
        <v>71</v>
      </c>
      <c r="O147" t="s">
        <v>455</v>
      </c>
      <c r="P147">
        <v>0.00051</v>
      </c>
      <c r="Q147" t="s">
        <v>71</v>
      </c>
      <c r="R147" t="s">
        <v>70</v>
      </c>
      <c r="S147">
        <v>4.849397</v>
      </c>
      <c r="T147" t="s">
        <v>71</v>
      </c>
      <c r="U147" t="s">
        <v>72</v>
      </c>
      <c r="V147">
        <v>0.02329</v>
      </c>
      <c r="W147" t="s">
        <v>71</v>
      </c>
      <c r="X147" t="s">
        <v>73</v>
      </c>
      <c r="Y147">
        <v>4.380986</v>
      </c>
      <c r="Z147" t="s">
        <v>71</v>
      </c>
      <c r="AA147" t="s">
        <v>446</v>
      </c>
      <c r="AB147">
        <v>0.021637</v>
      </c>
      <c r="AC147" t="s">
        <v>71</v>
      </c>
      <c r="AD147" t="s">
        <v>74</v>
      </c>
      <c r="AE147">
        <v>0.421418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10</v>
      </c>
      <c r="AM147" t="s">
        <v>440</v>
      </c>
      <c r="AN147">
        <v>500</v>
      </c>
      <c r="AO147" t="s">
        <v>441</v>
      </c>
      <c r="AP147">
        <v>10</v>
      </c>
      <c r="AQ147" t="s">
        <v>442</v>
      </c>
      <c r="AR147">
        <v>20</v>
      </c>
      <c r="AS147" t="s">
        <v>1238</v>
      </c>
    </row>
    <row r="148" spans="1:45">
      <c r="A148">
        <v>447</v>
      </c>
      <c r="B148" t="s">
        <v>425</v>
      </c>
      <c r="C148">
        <v>0</v>
      </c>
      <c r="D148" t="s">
        <v>426</v>
      </c>
      <c r="E148">
        <v>279</v>
      </c>
      <c r="F148" t="s">
        <v>427</v>
      </c>
      <c r="G148" t="s">
        <v>428</v>
      </c>
      <c r="H148">
        <v>0.82</v>
      </c>
      <c r="I148" t="s">
        <v>429</v>
      </c>
      <c r="J148">
        <v>0.000258</v>
      </c>
      <c r="K148" t="s">
        <v>71</v>
      </c>
      <c r="L148" t="s">
        <v>430</v>
      </c>
      <c r="M148">
        <v>248.366666</v>
      </c>
      <c r="N148" t="s">
        <v>71</v>
      </c>
      <c r="O148" t="s">
        <v>455</v>
      </c>
      <c r="P148">
        <v>0.000506</v>
      </c>
      <c r="Q148" t="s">
        <v>71</v>
      </c>
      <c r="R148" t="s">
        <v>70</v>
      </c>
      <c r="S148">
        <v>4.830552</v>
      </c>
      <c r="T148" t="s">
        <v>71</v>
      </c>
      <c r="U148" t="s">
        <v>72</v>
      </c>
      <c r="V148">
        <v>0.023277</v>
      </c>
      <c r="W148" t="s">
        <v>71</v>
      </c>
      <c r="X148" t="s">
        <v>73</v>
      </c>
      <c r="Y148">
        <v>4.362086</v>
      </c>
      <c r="Z148" t="s">
        <v>71</v>
      </c>
      <c r="AA148" t="s">
        <v>446</v>
      </c>
      <c r="AB148">
        <v>0.021473</v>
      </c>
      <c r="AC148" t="s">
        <v>71</v>
      </c>
      <c r="AD148" t="s">
        <v>74</v>
      </c>
      <c r="AE148">
        <v>0.421614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10</v>
      </c>
      <c r="AM148" t="s">
        <v>440</v>
      </c>
      <c r="AN148">
        <v>500</v>
      </c>
      <c r="AO148" t="s">
        <v>441</v>
      </c>
      <c r="AP148">
        <v>10</v>
      </c>
      <c r="AQ148" t="s">
        <v>442</v>
      </c>
      <c r="AR148">
        <v>20</v>
      </c>
      <c r="AS148" t="s">
        <v>1238</v>
      </c>
    </row>
    <row r="149" spans="1:45">
      <c r="A149">
        <v>446</v>
      </c>
      <c r="B149" t="s">
        <v>425</v>
      </c>
      <c r="C149">
        <v>0</v>
      </c>
      <c r="D149" t="s">
        <v>426</v>
      </c>
      <c r="E149">
        <v>279</v>
      </c>
      <c r="F149" t="s">
        <v>427</v>
      </c>
      <c r="G149" t="s">
        <v>428</v>
      </c>
      <c r="H149">
        <v>0.82</v>
      </c>
      <c r="I149" t="s">
        <v>429</v>
      </c>
      <c r="J149">
        <v>0.000257</v>
      </c>
      <c r="K149" t="s">
        <v>71</v>
      </c>
      <c r="L149" t="s">
        <v>430</v>
      </c>
      <c r="M149">
        <v>249.373277</v>
      </c>
      <c r="N149" t="s">
        <v>71</v>
      </c>
      <c r="O149" t="s">
        <v>455</v>
      </c>
      <c r="P149">
        <v>0.000507</v>
      </c>
      <c r="Q149" t="s">
        <v>71</v>
      </c>
      <c r="R149" t="s">
        <v>70</v>
      </c>
      <c r="S149">
        <v>4.843574</v>
      </c>
      <c r="T149" t="s">
        <v>71</v>
      </c>
      <c r="U149" t="s">
        <v>72</v>
      </c>
      <c r="V149">
        <v>0.02328</v>
      </c>
      <c r="W149" t="s">
        <v>71</v>
      </c>
      <c r="X149" t="s">
        <v>73</v>
      </c>
      <c r="Y149">
        <v>4.374779</v>
      </c>
      <c r="Z149" t="s">
        <v>71</v>
      </c>
      <c r="AA149" t="s">
        <v>446</v>
      </c>
      <c r="AB149">
        <v>0.021858</v>
      </c>
      <c r="AC149" t="s">
        <v>71</v>
      </c>
      <c r="AD149" t="s">
        <v>74</v>
      </c>
      <c r="AE149">
        <v>0.421468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10</v>
      </c>
      <c r="AM149" t="s">
        <v>440</v>
      </c>
      <c r="AN149">
        <v>500</v>
      </c>
      <c r="AO149" t="s">
        <v>441</v>
      </c>
      <c r="AP149">
        <v>10</v>
      </c>
      <c r="AQ149" t="s">
        <v>442</v>
      </c>
      <c r="AR149">
        <v>20</v>
      </c>
      <c r="AS149" t="s">
        <v>1238</v>
      </c>
    </row>
    <row r="150" spans="1:45">
      <c r="A150">
        <v>445</v>
      </c>
      <c r="B150" t="s">
        <v>425</v>
      </c>
      <c r="C150">
        <v>0</v>
      </c>
      <c r="D150" t="s">
        <v>426</v>
      </c>
      <c r="E150">
        <v>279</v>
      </c>
      <c r="F150" t="s">
        <v>427</v>
      </c>
      <c r="G150" t="s">
        <v>428</v>
      </c>
      <c r="H150">
        <v>0.82</v>
      </c>
      <c r="I150" t="s">
        <v>429</v>
      </c>
      <c r="J150">
        <v>0.000258</v>
      </c>
      <c r="K150" t="s">
        <v>71</v>
      </c>
      <c r="L150" t="s">
        <v>430</v>
      </c>
      <c r="M150">
        <v>248.122887</v>
      </c>
      <c r="N150" t="s">
        <v>71</v>
      </c>
      <c r="O150" t="s">
        <v>455</v>
      </c>
      <c r="P150">
        <v>0.000506</v>
      </c>
      <c r="Q150" t="s">
        <v>71</v>
      </c>
      <c r="R150" t="s">
        <v>70</v>
      </c>
      <c r="S150">
        <v>4.833847</v>
      </c>
      <c r="T150" t="s">
        <v>71</v>
      </c>
      <c r="U150" t="s">
        <v>72</v>
      </c>
      <c r="V150">
        <v>0.02333</v>
      </c>
      <c r="W150" t="s">
        <v>71</v>
      </c>
      <c r="X150" t="s">
        <v>73</v>
      </c>
      <c r="Y150">
        <v>4.365179</v>
      </c>
      <c r="Z150" t="s">
        <v>71</v>
      </c>
      <c r="AA150" t="s">
        <v>446</v>
      </c>
      <c r="AB150">
        <v>0.021684</v>
      </c>
      <c r="AC150" t="s">
        <v>71</v>
      </c>
      <c r="AD150" t="s">
        <v>74</v>
      </c>
      <c r="AE150">
        <v>0.421481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10</v>
      </c>
      <c r="AM150" t="s">
        <v>440</v>
      </c>
      <c r="AN150">
        <v>500</v>
      </c>
      <c r="AO150" t="s">
        <v>441</v>
      </c>
      <c r="AP150">
        <v>10</v>
      </c>
      <c r="AQ150" t="s">
        <v>442</v>
      </c>
      <c r="AR150">
        <v>20</v>
      </c>
      <c r="AS150" t="s">
        <v>1238</v>
      </c>
    </row>
    <row r="151" spans="1:45">
      <c r="A151">
        <v>444</v>
      </c>
      <c r="B151" t="s">
        <v>425</v>
      </c>
      <c r="C151">
        <v>0</v>
      </c>
      <c r="D151" t="s">
        <v>426</v>
      </c>
      <c r="E151">
        <v>279</v>
      </c>
      <c r="F151" t="s">
        <v>427</v>
      </c>
      <c r="G151" t="s">
        <v>428</v>
      </c>
      <c r="H151">
        <v>0.82</v>
      </c>
      <c r="I151" t="s">
        <v>429</v>
      </c>
      <c r="J151">
        <v>0.000259</v>
      </c>
      <c r="K151" t="s">
        <v>71</v>
      </c>
      <c r="L151" t="s">
        <v>430</v>
      </c>
      <c r="M151">
        <v>249.112869</v>
      </c>
      <c r="N151" t="s">
        <v>71</v>
      </c>
      <c r="O151" t="s">
        <v>455</v>
      </c>
      <c r="P151">
        <v>0.000508</v>
      </c>
      <c r="Q151" t="s">
        <v>71</v>
      </c>
      <c r="R151" t="s">
        <v>70</v>
      </c>
      <c r="S151">
        <v>4.811396</v>
      </c>
      <c r="T151" t="s">
        <v>71</v>
      </c>
      <c r="U151" t="s">
        <v>72</v>
      </c>
      <c r="V151">
        <v>0.023238</v>
      </c>
      <c r="W151" t="s">
        <v>71</v>
      </c>
      <c r="X151" t="s">
        <v>73</v>
      </c>
      <c r="Y151">
        <v>4.343169</v>
      </c>
      <c r="Z151" t="s">
        <v>71</v>
      </c>
      <c r="AA151" t="s">
        <v>446</v>
      </c>
      <c r="AB151">
        <v>0.021507</v>
      </c>
      <c r="AC151" t="s">
        <v>71</v>
      </c>
      <c r="AD151" t="s">
        <v>74</v>
      </c>
      <c r="AE151">
        <v>0.421411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10</v>
      </c>
      <c r="AM151" t="s">
        <v>440</v>
      </c>
      <c r="AN151">
        <v>500</v>
      </c>
      <c r="AO151" t="s">
        <v>441</v>
      </c>
      <c r="AP151">
        <v>10</v>
      </c>
      <c r="AQ151" t="s">
        <v>442</v>
      </c>
      <c r="AR151">
        <v>20</v>
      </c>
      <c r="AS151" t="s">
        <v>1238</v>
      </c>
    </row>
    <row r="152" spans="1:45">
      <c r="A152">
        <v>442</v>
      </c>
      <c r="B152" t="s">
        <v>425</v>
      </c>
      <c r="C152">
        <v>0</v>
      </c>
      <c r="D152" t="s">
        <v>426</v>
      </c>
      <c r="E152">
        <v>279</v>
      </c>
      <c r="F152" t="s">
        <v>427</v>
      </c>
      <c r="G152" t="s">
        <v>428</v>
      </c>
      <c r="H152">
        <v>1.488</v>
      </c>
      <c r="I152" t="s">
        <v>429</v>
      </c>
      <c r="J152">
        <v>0.000257</v>
      </c>
      <c r="K152" t="s">
        <v>71</v>
      </c>
      <c r="L152" t="s">
        <v>430</v>
      </c>
      <c r="M152">
        <v>239.013967</v>
      </c>
      <c r="N152" t="s">
        <v>71</v>
      </c>
      <c r="O152" t="s">
        <v>455</v>
      </c>
      <c r="P152">
        <v>0.000496</v>
      </c>
      <c r="Q152" t="s">
        <v>71</v>
      </c>
      <c r="R152" t="s">
        <v>70</v>
      </c>
      <c r="S152">
        <v>4.72784</v>
      </c>
      <c r="T152" t="s">
        <v>71</v>
      </c>
      <c r="U152" t="s">
        <v>72</v>
      </c>
      <c r="V152">
        <v>0.0266</v>
      </c>
      <c r="W152" t="s">
        <v>71</v>
      </c>
      <c r="X152" t="s">
        <v>73</v>
      </c>
      <c r="Y152">
        <v>4.045784</v>
      </c>
      <c r="Z152" t="s">
        <v>71</v>
      </c>
      <c r="AA152" t="s">
        <v>446</v>
      </c>
      <c r="AB152">
        <v>0.020709</v>
      </c>
      <c r="AC152" t="s">
        <v>71</v>
      </c>
      <c r="AD152" t="s">
        <v>74</v>
      </c>
      <c r="AE152">
        <v>0.632611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10</v>
      </c>
      <c r="AM152" t="s">
        <v>440</v>
      </c>
      <c r="AN152">
        <v>500</v>
      </c>
      <c r="AO152" t="s">
        <v>441</v>
      </c>
      <c r="AP152">
        <v>10</v>
      </c>
      <c r="AQ152" t="s">
        <v>442</v>
      </c>
      <c r="AR152">
        <v>20</v>
      </c>
      <c r="AS152" t="s">
        <v>1238</v>
      </c>
    </row>
    <row r="153" spans="1:45">
      <c r="A153">
        <v>441</v>
      </c>
      <c r="B153" t="s">
        <v>425</v>
      </c>
      <c r="C153">
        <v>0</v>
      </c>
      <c r="D153" t="s">
        <v>426</v>
      </c>
      <c r="E153">
        <v>279</v>
      </c>
      <c r="F153" t="s">
        <v>427</v>
      </c>
      <c r="G153" t="s">
        <v>428</v>
      </c>
      <c r="H153">
        <v>1.488</v>
      </c>
      <c r="I153" t="s">
        <v>429</v>
      </c>
      <c r="J153">
        <v>0.000258</v>
      </c>
      <c r="K153" t="s">
        <v>71</v>
      </c>
      <c r="L153" t="s">
        <v>430</v>
      </c>
      <c r="M153">
        <v>238.963158</v>
      </c>
      <c r="N153" t="s">
        <v>71</v>
      </c>
      <c r="O153" t="s">
        <v>455</v>
      </c>
      <c r="P153">
        <v>0.000497</v>
      </c>
      <c r="Q153" t="s">
        <v>71</v>
      </c>
      <c r="R153" t="s">
        <v>70</v>
      </c>
      <c r="S153">
        <v>4.738146</v>
      </c>
      <c r="T153" t="s">
        <v>71</v>
      </c>
      <c r="U153" t="s">
        <v>72</v>
      </c>
      <c r="V153">
        <v>0.026638</v>
      </c>
      <c r="W153" t="s">
        <v>71</v>
      </c>
      <c r="X153" t="s">
        <v>73</v>
      </c>
      <c r="Y153">
        <v>4.056275</v>
      </c>
      <c r="Z153" t="s">
        <v>71</v>
      </c>
      <c r="AA153" t="s">
        <v>446</v>
      </c>
      <c r="AB153">
        <v>0.02061</v>
      </c>
      <c r="AC153" t="s">
        <v>71</v>
      </c>
      <c r="AD153" t="s">
        <v>74</v>
      </c>
      <c r="AE153">
        <v>0.632539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10</v>
      </c>
      <c r="AM153" t="s">
        <v>440</v>
      </c>
      <c r="AN153">
        <v>500</v>
      </c>
      <c r="AO153" t="s">
        <v>441</v>
      </c>
      <c r="AP153">
        <v>10</v>
      </c>
      <c r="AQ153" t="s">
        <v>442</v>
      </c>
      <c r="AR153">
        <v>20</v>
      </c>
      <c r="AS153" t="s">
        <v>1238</v>
      </c>
    </row>
    <row r="154" spans="1:45">
      <c r="A154">
        <v>440</v>
      </c>
      <c r="B154" t="s">
        <v>425</v>
      </c>
      <c r="C154">
        <v>0</v>
      </c>
      <c r="D154" t="s">
        <v>426</v>
      </c>
      <c r="E154">
        <v>279</v>
      </c>
      <c r="F154" t="s">
        <v>427</v>
      </c>
      <c r="G154" t="s">
        <v>428</v>
      </c>
      <c r="H154">
        <v>1.488</v>
      </c>
      <c r="I154" t="s">
        <v>429</v>
      </c>
      <c r="J154">
        <v>0.000262</v>
      </c>
      <c r="K154" t="s">
        <v>71</v>
      </c>
      <c r="L154" t="s">
        <v>430</v>
      </c>
      <c r="M154">
        <v>242.941982</v>
      </c>
      <c r="N154" t="s">
        <v>71</v>
      </c>
      <c r="O154" t="s">
        <v>455</v>
      </c>
      <c r="P154">
        <v>0.000504</v>
      </c>
      <c r="Q154" t="s">
        <v>71</v>
      </c>
      <c r="R154" t="s">
        <v>70</v>
      </c>
      <c r="S154">
        <v>4.74388</v>
      </c>
      <c r="T154" t="s">
        <v>71</v>
      </c>
      <c r="U154" t="s">
        <v>72</v>
      </c>
      <c r="V154">
        <v>0.026655</v>
      </c>
      <c r="W154" t="s">
        <v>71</v>
      </c>
      <c r="X154" t="s">
        <v>73</v>
      </c>
      <c r="Y154">
        <v>4.061733</v>
      </c>
      <c r="Z154" t="s">
        <v>71</v>
      </c>
      <c r="AA154" t="s">
        <v>446</v>
      </c>
      <c r="AB154">
        <v>0.020861</v>
      </c>
      <c r="AC154" t="s">
        <v>71</v>
      </c>
      <c r="AD154" t="s">
        <v>74</v>
      </c>
      <c r="AE154">
        <v>0.632601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10</v>
      </c>
      <c r="AM154" t="s">
        <v>440</v>
      </c>
      <c r="AN154">
        <v>500</v>
      </c>
      <c r="AO154" t="s">
        <v>441</v>
      </c>
      <c r="AP154">
        <v>10</v>
      </c>
      <c r="AQ154" t="s">
        <v>442</v>
      </c>
      <c r="AR154">
        <v>20</v>
      </c>
      <c r="AS154" t="s">
        <v>1238</v>
      </c>
    </row>
    <row r="155" spans="1:45">
      <c r="A155">
        <v>439</v>
      </c>
      <c r="B155" t="s">
        <v>425</v>
      </c>
      <c r="C155">
        <v>0</v>
      </c>
      <c r="D155" t="s">
        <v>426</v>
      </c>
      <c r="E155">
        <v>279</v>
      </c>
      <c r="F155" t="s">
        <v>427</v>
      </c>
      <c r="G155" t="s">
        <v>428</v>
      </c>
      <c r="H155">
        <v>1.488</v>
      </c>
      <c r="I155" t="s">
        <v>429</v>
      </c>
      <c r="J155">
        <v>0.000259</v>
      </c>
      <c r="K155" t="s">
        <v>71</v>
      </c>
      <c r="L155" t="s">
        <v>430</v>
      </c>
      <c r="M155">
        <v>243.193091</v>
      </c>
      <c r="N155" t="s">
        <v>71</v>
      </c>
      <c r="O155" t="s">
        <v>455</v>
      </c>
      <c r="P155">
        <v>0.000502</v>
      </c>
      <c r="Q155" t="s">
        <v>71</v>
      </c>
      <c r="R155" t="s">
        <v>70</v>
      </c>
      <c r="S155">
        <v>4.757339</v>
      </c>
      <c r="T155" t="s">
        <v>71</v>
      </c>
      <c r="U155" t="s">
        <v>72</v>
      </c>
      <c r="V155">
        <v>0.026712</v>
      </c>
      <c r="W155" t="s">
        <v>71</v>
      </c>
      <c r="X155" t="s">
        <v>73</v>
      </c>
      <c r="Y155">
        <v>4.075299</v>
      </c>
      <c r="Z155" t="s">
        <v>71</v>
      </c>
      <c r="AA155" t="s">
        <v>446</v>
      </c>
      <c r="AB155">
        <v>0.020797</v>
      </c>
      <c r="AC155" t="s">
        <v>71</v>
      </c>
      <c r="AD155" t="s">
        <v>74</v>
      </c>
      <c r="AE155">
        <v>0.632427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500</v>
      </c>
      <c r="AO155" t="s">
        <v>441</v>
      </c>
      <c r="AP155">
        <v>10</v>
      </c>
      <c r="AQ155" t="s">
        <v>442</v>
      </c>
      <c r="AR155">
        <v>20</v>
      </c>
      <c r="AS155" t="s">
        <v>1238</v>
      </c>
    </row>
    <row r="156" spans="1:45">
      <c r="A156">
        <v>438</v>
      </c>
      <c r="B156" t="s">
        <v>425</v>
      </c>
      <c r="C156">
        <v>0</v>
      </c>
      <c r="D156" t="s">
        <v>426</v>
      </c>
      <c r="E156">
        <v>279</v>
      </c>
      <c r="F156" t="s">
        <v>427</v>
      </c>
      <c r="G156" t="s">
        <v>428</v>
      </c>
      <c r="H156">
        <v>1.488</v>
      </c>
      <c r="I156" t="s">
        <v>429</v>
      </c>
      <c r="J156">
        <v>0.000262</v>
      </c>
      <c r="K156" t="s">
        <v>71</v>
      </c>
      <c r="L156" t="s">
        <v>430</v>
      </c>
      <c r="M156">
        <v>239.076692</v>
      </c>
      <c r="N156" t="s">
        <v>71</v>
      </c>
      <c r="O156" t="s">
        <v>455</v>
      </c>
      <c r="P156">
        <v>0.000501</v>
      </c>
      <c r="Q156" t="s">
        <v>71</v>
      </c>
      <c r="R156" t="s">
        <v>70</v>
      </c>
      <c r="S156">
        <v>4.776422</v>
      </c>
      <c r="T156" t="s">
        <v>71</v>
      </c>
      <c r="U156" t="s">
        <v>72</v>
      </c>
      <c r="V156">
        <v>0.026741</v>
      </c>
      <c r="W156" t="s">
        <v>71</v>
      </c>
      <c r="X156" t="s">
        <v>73</v>
      </c>
      <c r="Y156">
        <v>4.094269</v>
      </c>
      <c r="Z156" t="s">
        <v>71</v>
      </c>
      <c r="AA156" t="s">
        <v>446</v>
      </c>
      <c r="AB156">
        <v>0.020845</v>
      </c>
      <c r="AC156" t="s">
        <v>71</v>
      </c>
      <c r="AD156" t="s">
        <v>74</v>
      </c>
      <c r="AE156">
        <v>0.632403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500</v>
      </c>
      <c r="AO156" t="s">
        <v>441</v>
      </c>
      <c r="AP156">
        <v>10</v>
      </c>
      <c r="AQ156" t="s">
        <v>442</v>
      </c>
      <c r="AR156">
        <v>20</v>
      </c>
      <c r="AS156" t="s">
        <v>1238</v>
      </c>
    </row>
    <row r="157" spans="1:45">
      <c r="A157">
        <v>437</v>
      </c>
      <c r="B157" t="s">
        <v>425</v>
      </c>
      <c r="C157">
        <v>0</v>
      </c>
      <c r="D157" t="s">
        <v>426</v>
      </c>
      <c r="E157">
        <v>279</v>
      </c>
      <c r="F157" t="s">
        <v>427</v>
      </c>
      <c r="G157" t="s">
        <v>428</v>
      </c>
      <c r="H157">
        <v>1.488</v>
      </c>
      <c r="I157" t="s">
        <v>429</v>
      </c>
      <c r="J157">
        <v>0.000259</v>
      </c>
      <c r="K157" t="s">
        <v>71</v>
      </c>
      <c r="L157" t="s">
        <v>430</v>
      </c>
      <c r="M157">
        <v>239.883391</v>
      </c>
      <c r="N157" t="s">
        <v>71</v>
      </c>
      <c r="O157" t="s">
        <v>455</v>
      </c>
      <c r="P157">
        <v>0.000499</v>
      </c>
      <c r="Q157" t="s">
        <v>71</v>
      </c>
      <c r="R157" t="s">
        <v>70</v>
      </c>
      <c r="S157">
        <v>4.76305</v>
      </c>
      <c r="T157" t="s">
        <v>71</v>
      </c>
      <c r="U157" t="s">
        <v>72</v>
      </c>
      <c r="V157">
        <v>0.026588</v>
      </c>
      <c r="W157" t="s">
        <v>71</v>
      </c>
      <c r="X157" t="s">
        <v>73</v>
      </c>
      <c r="Y157">
        <v>4.081338</v>
      </c>
      <c r="Z157" t="s">
        <v>71</v>
      </c>
      <c r="AA157" t="s">
        <v>446</v>
      </c>
      <c r="AB157">
        <v>0.020769</v>
      </c>
      <c r="AC157" t="s">
        <v>71</v>
      </c>
      <c r="AD157" t="s">
        <v>74</v>
      </c>
      <c r="AE157">
        <v>0.632315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10</v>
      </c>
      <c r="AM157" t="s">
        <v>440</v>
      </c>
      <c r="AN157">
        <v>500</v>
      </c>
      <c r="AO157" t="s">
        <v>441</v>
      </c>
      <c r="AP157">
        <v>10</v>
      </c>
      <c r="AQ157" t="s">
        <v>442</v>
      </c>
      <c r="AR157">
        <v>20</v>
      </c>
      <c r="AS157" t="s">
        <v>1238</v>
      </c>
    </row>
    <row r="158" spans="1:45">
      <c r="A158">
        <v>436</v>
      </c>
      <c r="B158" t="s">
        <v>425</v>
      </c>
      <c r="C158">
        <v>0</v>
      </c>
      <c r="D158" t="s">
        <v>426</v>
      </c>
      <c r="E158">
        <v>279</v>
      </c>
      <c r="F158" t="s">
        <v>427</v>
      </c>
      <c r="G158" t="s">
        <v>428</v>
      </c>
      <c r="H158">
        <v>1.488</v>
      </c>
      <c r="I158" t="s">
        <v>429</v>
      </c>
      <c r="J158">
        <v>0.000257</v>
      </c>
      <c r="K158" t="s">
        <v>71</v>
      </c>
      <c r="L158" t="s">
        <v>430</v>
      </c>
      <c r="M158">
        <v>240.14768</v>
      </c>
      <c r="N158" t="s">
        <v>71</v>
      </c>
      <c r="O158" t="s">
        <v>455</v>
      </c>
      <c r="P158">
        <v>0.000497</v>
      </c>
      <c r="Q158" t="s">
        <v>71</v>
      </c>
      <c r="R158" t="s">
        <v>70</v>
      </c>
      <c r="S158">
        <v>4.769315</v>
      </c>
      <c r="T158" t="s">
        <v>71</v>
      </c>
      <c r="U158" t="s">
        <v>72</v>
      </c>
      <c r="V158">
        <v>0.026689</v>
      </c>
      <c r="W158" t="s">
        <v>71</v>
      </c>
      <c r="X158" t="s">
        <v>73</v>
      </c>
      <c r="Y158">
        <v>4.087366</v>
      </c>
      <c r="Z158" t="s">
        <v>71</v>
      </c>
      <c r="AA158" t="s">
        <v>446</v>
      </c>
      <c r="AB158">
        <v>0.020767</v>
      </c>
      <c r="AC158" t="s">
        <v>71</v>
      </c>
      <c r="AD158" t="s">
        <v>74</v>
      </c>
      <c r="AE158">
        <v>0.632399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10</v>
      </c>
      <c r="AM158" t="s">
        <v>440</v>
      </c>
      <c r="AN158">
        <v>500</v>
      </c>
      <c r="AO158" t="s">
        <v>441</v>
      </c>
      <c r="AP158">
        <v>10</v>
      </c>
      <c r="AQ158" t="s">
        <v>442</v>
      </c>
      <c r="AR158">
        <v>20</v>
      </c>
      <c r="AS158" t="s">
        <v>1238</v>
      </c>
    </row>
    <row r="159" spans="1:45">
      <c r="A159">
        <v>435</v>
      </c>
      <c r="B159" t="s">
        <v>425</v>
      </c>
      <c r="C159">
        <v>0</v>
      </c>
      <c r="D159" t="s">
        <v>426</v>
      </c>
      <c r="E159">
        <v>279</v>
      </c>
      <c r="F159" t="s">
        <v>427</v>
      </c>
      <c r="G159" t="s">
        <v>428</v>
      </c>
      <c r="H159">
        <v>1.488</v>
      </c>
      <c r="I159" t="s">
        <v>429</v>
      </c>
      <c r="J159">
        <v>0.000251</v>
      </c>
      <c r="K159" t="s">
        <v>71</v>
      </c>
      <c r="L159" t="s">
        <v>430</v>
      </c>
      <c r="M159">
        <v>240.143897</v>
      </c>
      <c r="N159" t="s">
        <v>71</v>
      </c>
      <c r="O159" t="s">
        <v>455</v>
      </c>
      <c r="P159">
        <v>0.000491</v>
      </c>
      <c r="Q159" t="s">
        <v>71</v>
      </c>
      <c r="R159" t="s">
        <v>70</v>
      </c>
      <c r="S159">
        <v>4.750666</v>
      </c>
      <c r="T159" t="s">
        <v>71</v>
      </c>
      <c r="U159" t="s">
        <v>72</v>
      </c>
      <c r="V159">
        <v>0.026677</v>
      </c>
      <c r="W159" t="s">
        <v>71</v>
      </c>
      <c r="X159" t="s">
        <v>73</v>
      </c>
      <c r="Y159">
        <v>4.068572</v>
      </c>
      <c r="Z159" t="s">
        <v>71</v>
      </c>
      <c r="AA159" t="s">
        <v>446</v>
      </c>
      <c r="AB159">
        <v>0.020998</v>
      </c>
      <c r="AC159" t="s">
        <v>71</v>
      </c>
      <c r="AD159" t="s">
        <v>74</v>
      </c>
      <c r="AE159">
        <v>0.632295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10</v>
      </c>
      <c r="AM159" t="s">
        <v>440</v>
      </c>
      <c r="AN159">
        <v>500</v>
      </c>
      <c r="AO159" t="s">
        <v>441</v>
      </c>
      <c r="AP159">
        <v>10</v>
      </c>
      <c r="AQ159" t="s">
        <v>442</v>
      </c>
      <c r="AR159">
        <v>20</v>
      </c>
      <c r="AS159" t="s">
        <v>1238</v>
      </c>
    </row>
    <row r="160" spans="1:45">
      <c r="A160">
        <v>434</v>
      </c>
      <c r="B160" t="s">
        <v>425</v>
      </c>
      <c r="C160">
        <v>0</v>
      </c>
      <c r="D160" t="s">
        <v>426</v>
      </c>
      <c r="E160">
        <v>279</v>
      </c>
      <c r="F160" t="s">
        <v>427</v>
      </c>
      <c r="G160" t="s">
        <v>428</v>
      </c>
      <c r="H160">
        <v>1.488</v>
      </c>
      <c r="I160" t="s">
        <v>429</v>
      </c>
      <c r="J160">
        <v>0.000255</v>
      </c>
      <c r="K160" t="s">
        <v>71</v>
      </c>
      <c r="L160" t="s">
        <v>430</v>
      </c>
      <c r="M160">
        <v>238.65021</v>
      </c>
      <c r="N160" t="s">
        <v>71</v>
      </c>
      <c r="O160" t="s">
        <v>455</v>
      </c>
      <c r="P160">
        <v>0.000494</v>
      </c>
      <c r="Q160" t="s">
        <v>71</v>
      </c>
      <c r="R160" t="s">
        <v>70</v>
      </c>
      <c r="S160">
        <v>4.734964</v>
      </c>
      <c r="T160" t="s">
        <v>71</v>
      </c>
      <c r="U160" t="s">
        <v>72</v>
      </c>
      <c r="V160">
        <v>0.026601</v>
      </c>
      <c r="W160" t="s">
        <v>71</v>
      </c>
      <c r="X160" t="s">
        <v>73</v>
      </c>
      <c r="Y160">
        <v>4.053451</v>
      </c>
      <c r="Z160" t="s">
        <v>71</v>
      </c>
      <c r="AA160" t="s">
        <v>446</v>
      </c>
      <c r="AB160">
        <v>0.020585</v>
      </c>
      <c r="AC160" t="s">
        <v>71</v>
      </c>
      <c r="AD160" t="s">
        <v>74</v>
      </c>
      <c r="AE160">
        <v>0.632288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500</v>
      </c>
      <c r="AO160" t="s">
        <v>441</v>
      </c>
      <c r="AP160">
        <v>10</v>
      </c>
      <c r="AQ160" t="s">
        <v>442</v>
      </c>
      <c r="AR160">
        <v>20</v>
      </c>
      <c r="AS160" t="s">
        <v>1238</v>
      </c>
    </row>
    <row r="161" spans="1:45">
      <c r="A161">
        <v>433</v>
      </c>
      <c r="B161" t="s">
        <v>425</v>
      </c>
      <c r="C161">
        <v>0</v>
      </c>
      <c r="D161" t="s">
        <v>426</v>
      </c>
      <c r="E161">
        <v>279</v>
      </c>
      <c r="F161" t="s">
        <v>427</v>
      </c>
      <c r="G161" t="s">
        <v>428</v>
      </c>
      <c r="H161">
        <v>1.488</v>
      </c>
      <c r="I161" t="s">
        <v>429</v>
      </c>
      <c r="J161">
        <v>0.000256</v>
      </c>
      <c r="K161" t="s">
        <v>71</v>
      </c>
      <c r="L161" t="s">
        <v>430</v>
      </c>
      <c r="M161">
        <v>225.3336</v>
      </c>
      <c r="N161" t="s">
        <v>71</v>
      </c>
      <c r="O161" t="s">
        <v>455</v>
      </c>
      <c r="P161">
        <v>0.000482</v>
      </c>
      <c r="Q161" t="s">
        <v>71</v>
      </c>
      <c r="R161" t="s">
        <v>70</v>
      </c>
      <c r="S161">
        <v>4.811844</v>
      </c>
      <c r="T161" t="s">
        <v>71</v>
      </c>
      <c r="U161" t="s">
        <v>72</v>
      </c>
      <c r="V161">
        <v>0.02688</v>
      </c>
      <c r="W161" t="s">
        <v>71</v>
      </c>
      <c r="X161" t="s">
        <v>73</v>
      </c>
      <c r="Y161">
        <v>4.128435</v>
      </c>
      <c r="Z161" t="s">
        <v>71</v>
      </c>
      <c r="AA161" t="s">
        <v>446</v>
      </c>
      <c r="AB161">
        <v>0.02095</v>
      </c>
      <c r="AC161" t="s">
        <v>71</v>
      </c>
      <c r="AD161" t="s">
        <v>74</v>
      </c>
      <c r="AE161">
        <v>0.633305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10</v>
      </c>
      <c r="AM161" t="s">
        <v>440</v>
      </c>
      <c r="AN161">
        <v>500</v>
      </c>
      <c r="AO161" t="s">
        <v>441</v>
      </c>
      <c r="AP161">
        <v>10</v>
      </c>
      <c r="AQ161" t="s">
        <v>442</v>
      </c>
      <c r="AR161">
        <v>20</v>
      </c>
      <c r="AS161" t="s">
        <v>1238</v>
      </c>
    </row>
    <row r="162" spans="1:45">
      <c r="A162">
        <v>432</v>
      </c>
      <c r="B162" t="s">
        <v>425</v>
      </c>
      <c r="C162">
        <v>0</v>
      </c>
      <c r="D162" t="s">
        <v>426</v>
      </c>
      <c r="E162">
        <v>279</v>
      </c>
      <c r="F162" t="s">
        <v>427</v>
      </c>
      <c r="G162" t="s">
        <v>428</v>
      </c>
      <c r="H162">
        <v>3.868</v>
      </c>
      <c r="I162" t="s">
        <v>429</v>
      </c>
      <c r="J162">
        <v>0.000253</v>
      </c>
      <c r="K162" t="s">
        <v>71</v>
      </c>
      <c r="L162" t="s">
        <v>430</v>
      </c>
      <c r="M162">
        <v>234.412167</v>
      </c>
      <c r="N162" t="s">
        <v>71</v>
      </c>
      <c r="O162" t="s">
        <v>455</v>
      </c>
      <c r="P162">
        <v>0.000487</v>
      </c>
      <c r="Q162" t="s">
        <v>71</v>
      </c>
      <c r="R162" t="s">
        <v>70</v>
      </c>
      <c r="S162">
        <v>4.599485</v>
      </c>
      <c r="T162" t="s">
        <v>71</v>
      </c>
      <c r="U162" t="s">
        <v>72</v>
      </c>
      <c r="V162">
        <v>0.034717</v>
      </c>
      <c r="W162" t="s">
        <v>71</v>
      </c>
      <c r="X162" t="s">
        <v>73</v>
      </c>
      <c r="Y162">
        <v>3.907605</v>
      </c>
      <c r="Z162" t="s">
        <v>71</v>
      </c>
      <c r="AA162" t="s">
        <v>446</v>
      </c>
      <c r="AB162">
        <v>0.021443</v>
      </c>
      <c r="AC162" t="s">
        <v>71</v>
      </c>
      <c r="AD162" t="s">
        <v>74</v>
      </c>
      <c r="AE162">
        <v>0.633361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10</v>
      </c>
      <c r="AM162" t="s">
        <v>440</v>
      </c>
      <c r="AN162">
        <v>500</v>
      </c>
      <c r="AO162" t="s">
        <v>441</v>
      </c>
      <c r="AP162">
        <v>12</v>
      </c>
      <c r="AQ162" t="s">
        <v>442</v>
      </c>
      <c r="AR162">
        <v>20</v>
      </c>
      <c r="AS162" t="s">
        <v>1238</v>
      </c>
    </row>
    <row r="163" spans="1:45">
      <c r="A163">
        <v>431</v>
      </c>
      <c r="B163" t="s">
        <v>425</v>
      </c>
      <c r="C163">
        <v>0</v>
      </c>
      <c r="D163" t="s">
        <v>426</v>
      </c>
      <c r="E163">
        <v>279</v>
      </c>
      <c r="F163" t="s">
        <v>427</v>
      </c>
      <c r="G163" t="s">
        <v>428</v>
      </c>
      <c r="H163">
        <v>2.672</v>
      </c>
      <c r="I163" t="s">
        <v>429</v>
      </c>
      <c r="J163">
        <v>0.000252</v>
      </c>
      <c r="K163" t="s">
        <v>71</v>
      </c>
      <c r="L163" t="s">
        <v>430</v>
      </c>
      <c r="M163">
        <v>223.514402</v>
      </c>
      <c r="N163" t="s">
        <v>71</v>
      </c>
      <c r="O163" t="s">
        <v>455</v>
      </c>
      <c r="P163">
        <v>0.000475</v>
      </c>
      <c r="Q163" t="s">
        <v>71</v>
      </c>
      <c r="R163" t="s">
        <v>70</v>
      </c>
      <c r="S163">
        <v>4.240944</v>
      </c>
      <c r="T163" t="s">
        <v>71</v>
      </c>
      <c r="U163" t="s">
        <v>72</v>
      </c>
      <c r="V163">
        <v>0.033577</v>
      </c>
      <c r="W163" t="s">
        <v>71</v>
      </c>
      <c r="X163" t="s">
        <v>73</v>
      </c>
      <c r="Y163">
        <v>3.76162</v>
      </c>
      <c r="Z163" t="s">
        <v>71</v>
      </c>
      <c r="AA163" t="s">
        <v>446</v>
      </c>
      <c r="AB163">
        <v>0.020123</v>
      </c>
      <c r="AC163" t="s">
        <v>71</v>
      </c>
      <c r="AD163" t="s">
        <v>74</v>
      </c>
      <c r="AE163">
        <v>0.423404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10</v>
      </c>
      <c r="AM163" t="s">
        <v>440</v>
      </c>
      <c r="AN163">
        <v>500</v>
      </c>
      <c r="AO163" t="s">
        <v>441</v>
      </c>
      <c r="AP163">
        <v>10</v>
      </c>
      <c r="AQ163" t="s">
        <v>442</v>
      </c>
      <c r="AR163">
        <v>20</v>
      </c>
      <c r="AS163" t="s">
        <v>1238</v>
      </c>
    </row>
    <row r="164" spans="1:45">
      <c r="A164">
        <v>430</v>
      </c>
      <c r="B164" t="s">
        <v>425</v>
      </c>
      <c r="C164">
        <v>0</v>
      </c>
      <c r="D164" t="s">
        <v>426</v>
      </c>
      <c r="E164">
        <v>279</v>
      </c>
      <c r="F164" t="s">
        <v>427</v>
      </c>
      <c r="G164" t="s">
        <v>428</v>
      </c>
      <c r="H164">
        <v>6.558</v>
      </c>
      <c r="I164" t="s">
        <v>429</v>
      </c>
      <c r="J164">
        <v>0.000261</v>
      </c>
      <c r="K164" t="s">
        <v>71</v>
      </c>
      <c r="L164" t="s">
        <v>430</v>
      </c>
      <c r="M164">
        <v>233.933092</v>
      </c>
      <c r="N164" t="s">
        <v>71</v>
      </c>
      <c r="O164" t="s">
        <v>455</v>
      </c>
      <c r="P164">
        <v>0.000495</v>
      </c>
      <c r="Q164" t="s">
        <v>71</v>
      </c>
      <c r="R164" t="s">
        <v>70</v>
      </c>
      <c r="S164">
        <v>4.531226</v>
      </c>
      <c r="T164" t="s">
        <v>71</v>
      </c>
      <c r="U164" t="s">
        <v>72</v>
      </c>
      <c r="V164">
        <v>0.047573</v>
      </c>
      <c r="W164" t="s">
        <v>71</v>
      </c>
      <c r="X164" t="s">
        <v>73</v>
      </c>
      <c r="Y164">
        <v>4.0393</v>
      </c>
      <c r="Z164" t="s">
        <v>71</v>
      </c>
      <c r="AA164" t="s">
        <v>446</v>
      </c>
      <c r="AB164">
        <v>0.020431</v>
      </c>
      <c r="AC164" t="s">
        <v>71</v>
      </c>
      <c r="AD164" t="s">
        <v>74</v>
      </c>
      <c r="AE164">
        <v>0.421393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20</v>
      </c>
      <c r="AQ164" t="s">
        <v>442</v>
      </c>
      <c r="AR164">
        <v>20</v>
      </c>
      <c r="AS164" t="s">
        <v>1238</v>
      </c>
    </row>
    <row r="165" spans="1:45">
      <c r="A165">
        <v>429</v>
      </c>
      <c r="B165" t="s">
        <v>425</v>
      </c>
      <c r="C165">
        <v>0</v>
      </c>
      <c r="D165" t="s">
        <v>426</v>
      </c>
      <c r="E165">
        <v>279</v>
      </c>
      <c r="F165" t="s">
        <v>427</v>
      </c>
      <c r="G165" t="s">
        <v>428</v>
      </c>
      <c r="H165">
        <v>6.558</v>
      </c>
      <c r="I165" t="s">
        <v>429</v>
      </c>
      <c r="J165">
        <v>0.00026</v>
      </c>
      <c r="K165" t="s">
        <v>71</v>
      </c>
      <c r="L165" t="s">
        <v>430</v>
      </c>
      <c r="M165">
        <v>231.632262</v>
      </c>
      <c r="N165" t="s">
        <v>71</v>
      </c>
      <c r="O165" t="s">
        <v>455</v>
      </c>
      <c r="P165">
        <v>0.000492</v>
      </c>
      <c r="Q165" t="s">
        <v>71</v>
      </c>
      <c r="R165" t="s">
        <v>70</v>
      </c>
      <c r="S165">
        <v>4.495244</v>
      </c>
      <c r="T165" t="s">
        <v>71</v>
      </c>
      <c r="U165" t="s">
        <v>72</v>
      </c>
      <c r="V165">
        <v>0.047261</v>
      </c>
      <c r="W165" t="s">
        <v>71</v>
      </c>
      <c r="X165" t="s">
        <v>73</v>
      </c>
      <c r="Y165">
        <v>4.0037</v>
      </c>
      <c r="Z165" t="s">
        <v>71</v>
      </c>
      <c r="AA165" t="s">
        <v>446</v>
      </c>
      <c r="AB165">
        <v>0.020357</v>
      </c>
      <c r="AC165" t="s">
        <v>71</v>
      </c>
      <c r="AD165" t="s">
        <v>74</v>
      </c>
      <c r="AE165">
        <v>0.421463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10</v>
      </c>
      <c r="AM165" t="s">
        <v>440</v>
      </c>
      <c r="AN165">
        <v>500</v>
      </c>
      <c r="AO165" t="s">
        <v>441</v>
      </c>
      <c r="AP165">
        <v>20</v>
      </c>
      <c r="AQ165" t="s">
        <v>442</v>
      </c>
      <c r="AR165">
        <v>20</v>
      </c>
      <c r="AS165" t="s">
        <v>1238</v>
      </c>
    </row>
    <row r="166" spans="1:45">
      <c r="A166">
        <v>428</v>
      </c>
      <c r="B166" t="s">
        <v>425</v>
      </c>
      <c r="C166">
        <v>0</v>
      </c>
      <c r="D166" t="s">
        <v>426</v>
      </c>
      <c r="E166">
        <v>279</v>
      </c>
      <c r="F166" t="s">
        <v>427</v>
      </c>
      <c r="G166" t="s">
        <v>428</v>
      </c>
      <c r="H166">
        <v>6.558</v>
      </c>
      <c r="I166" t="s">
        <v>429</v>
      </c>
      <c r="J166">
        <v>0.000262</v>
      </c>
      <c r="K166" t="s">
        <v>71</v>
      </c>
      <c r="L166" t="s">
        <v>430</v>
      </c>
      <c r="M166">
        <v>232.851982</v>
      </c>
      <c r="N166" t="s">
        <v>71</v>
      </c>
      <c r="O166" t="s">
        <v>455</v>
      </c>
      <c r="P166">
        <v>0.000495</v>
      </c>
      <c r="Q166" t="s">
        <v>71</v>
      </c>
      <c r="R166" t="s">
        <v>70</v>
      </c>
      <c r="S166">
        <v>4.529588</v>
      </c>
      <c r="T166" t="s">
        <v>71</v>
      </c>
      <c r="U166" t="s">
        <v>72</v>
      </c>
      <c r="V166">
        <v>0.047596</v>
      </c>
      <c r="W166" t="s">
        <v>71</v>
      </c>
      <c r="X166" t="s">
        <v>73</v>
      </c>
      <c r="Y166">
        <v>4.036959</v>
      </c>
      <c r="Z166" t="s">
        <v>71</v>
      </c>
      <c r="AA166" t="s">
        <v>446</v>
      </c>
      <c r="AB166">
        <v>0.021024</v>
      </c>
      <c r="AC166" t="s">
        <v>71</v>
      </c>
      <c r="AD166" t="s">
        <v>74</v>
      </c>
      <c r="AE166">
        <v>0.421501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500</v>
      </c>
      <c r="AO166" t="s">
        <v>441</v>
      </c>
      <c r="AP166">
        <v>20</v>
      </c>
      <c r="AQ166" t="s">
        <v>442</v>
      </c>
      <c r="AR166">
        <v>20</v>
      </c>
      <c r="AS166" t="s">
        <v>1238</v>
      </c>
    </row>
    <row r="167" spans="1:45">
      <c r="A167">
        <v>427</v>
      </c>
      <c r="B167" t="s">
        <v>425</v>
      </c>
      <c r="C167">
        <v>0</v>
      </c>
      <c r="D167" t="s">
        <v>426</v>
      </c>
      <c r="E167">
        <v>279</v>
      </c>
      <c r="F167" t="s">
        <v>427</v>
      </c>
      <c r="G167" t="s">
        <v>428</v>
      </c>
      <c r="H167">
        <v>6.558</v>
      </c>
      <c r="I167" t="s">
        <v>429</v>
      </c>
      <c r="J167">
        <v>0.000261</v>
      </c>
      <c r="K167" t="s">
        <v>71</v>
      </c>
      <c r="L167" t="s">
        <v>430</v>
      </c>
      <c r="M167">
        <v>233.01278</v>
      </c>
      <c r="N167" t="s">
        <v>71</v>
      </c>
      <c r="O167" t="s">
        <v>455</v>
      </c>
      <c r="P167">
        <v>0.000494</v>
      </c>
      <c r="Q167" t="s">
        <v>71</v>
      </c>
      <c r="R167" t="s">
        <v>70</v>
      </c>
      <c r="S167">
        <v>4.513362</v>
      </c>
      <c r="T167" t="s">
        <v>71</v>
      </c>
      <c r="U167" t="s">
        <v>72</v>
      </c>
      <c r="V167">
        <v>0.04743</v>
      </c>
      <c r="W167" t="s">
        <v>71</v>
      </c>
      <c r="X167" t="s">
        <v>73</v>
      </c>
      <c r="Y167">
        <v>4.021734</v>
      </c>
      <c r="Z167" t="s">
        <v>71</v>
      </c>
      <c r="AA167" t="s">
        <v>446</v>
      </c>
      <c r="AB167">
        <v>0.020286</v>
      </c>
      <c r="AC167" t="s">
        <v>71</v>
      </c>
      <c r="AD167" t="s">
        <v>74</v>
      </c>
      <c r="AE167">
        <v>0.421487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10</v>
      </c>
      <c r="AM167" t="s">
        <v>440</v>
      </c>
      <c r="AN167">
        <v>500</v>
      </c>
      <c r="AO167" t="s">
        <v>441</v>
      </c>
      <c r="AP167">
        <v>20</v>
      </c>
      <c r="AQ167" t="s">
        <v>442</v>
      </c>
      <c r="AR167">
        <v>20</v>
      </c>
      <c r="AS167" t="s">
        <v>1238</v>
      </c>
    </row>
    <row r="168" spans="1:45">
      <c r="A168">
        <v>426</v>
      </c>
      <c r="B168" t="s">
        <v>425</v>
      </c>
      <c r="C168">
        <v>0</v>
      </c>
      <c r="D168" t="s">
        <v>426</v>
      </c>
      <c r="E168">
        <v>279</v>
      </c>
      <c r="F168" t="s">
        <v>427</v>
      </c>
      <c r="G168" t="s">
        <v>428</v>
      </c>
      <c r="H168">
        <v>6.558</v>
      </c>
      <c r="I168" t="s">
        <v>429</v>
      </c>
      <c r="J168">
        <v>0.000261</v>
      </c>
      <c r="K168" t="s">
        <v>71</v>
      </c>
      <c r="L168" t="s">
        <v>430</v>
      </c>
      <c r="M168">
        <v>231.462023</v>
      </c>
      <c r="N168" t="s">
        <v>71</v>
      </c>
      <c r="O168" t="s">
        <v>455</v>
      </c>
      <c r="P168">
        <v>0.000493</v>
      </c>
      <c r="Q168" t="s">
        <v>71</v>
      </c>
      <c r="R168" t="s">
        <v>70</v>
      </c>
      <c r="S168">
        <v>4.516707</v>
      </c>
      <c r="T168" t="s">
        <v>71</v>
      </c>
      <c r="U168" t="s">
        <v>72</v>
      </c>
      <c r="V168">
        <v>0.047487</v>
      </c>
      <c r="W168" t="s">
        <v>71</v>
      </c>
      <c r="X168" t="s">
        <v>73</v>
      </c>
      <c r="Y168">
        <v>4.02385</v>
      </c>
      <c r="Z168" t="s">
        <v>71</v>
      </c>
      <c r="AA168" t="s">
        <v>446</v>
      </c>
      <c r="AB168">
        <v>0.021431</v>
      </c>
      <c r="AC168" t="s">
        <v>71</v>
      </c>
      <c r="AD168" t="s">
        <v>74</v>
      </c>
      <c r="AE168">
        <v>0.421477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10</v>
      </c>
      <c r="AM168" t="s">
        <v>440</v>
      </c>
      <c r="AN168">
        <v>500</v>
      </c>
      <c r="AO168" t="s">
        <v>441</v>
      </c>
      <c r="AP168">
        <v>20</v>
      </c>
      <c r="AQ168" t="s">
        <v>442</v>
      </c>
      <c r="AR168">
        <v>20</v>
      </c>
      <c r="AS168" t="s">
        <v>1238</v>
      </c>
    </row>
    <row r="169" spans="1:45">
      <c r="A169">
        <v>425</v>
      </c>
      <c r="B169" t="s">
        <v>425</v>
      </c>
      <c r="C169">
        <v>0</v>
      </c>
      <c r="D169" t="s">
        <v>426</v>
      </c>
      <c r="E169">
        <v>279</v>
      </c>
      <c r="F169" t="s">
        <v>427</v>
      </c>
      <c r="G169" t="s">
        <v>428</v>
      </c>
      <c r="H169">
        <v>6.558</v>
      </c>
      <c r="I169" t="s">
        <v>429</v>
      </c>
      <c r="J169">
        <v>0.00026</v>
      </c>
      <c r="K169" t="s">
        <v>71</v>
      </c>
      <c r="L169" t="s">
        <v>430</v>
      </c>
      <c r="M169">
        <v>232.128447</v>
      </c>
      <c r="N169" t="s">
        <v>71</v>
      </c>
      <c r="O169" t="s">
        <v>455</v>
      </c>
      <c r="P169">
        <v>0.000492</v>
      </c>
      <c r="Q169" t="s">
        <v>71</v>
      </c>
      <c r="R169" t="s">
        <v>70</v>
      </c>
      <c r="S169">
        <v>4.496202</v>
      </c>
      <c r="T169" t="s">
        <v>71</v>
      </c>
      <c r="U169" t="s">
        <v>72</v>
      </c>
      <c r="V169">
        <v>0.047454</v>
      </c>
      <c r="W169" t="s">
        <v>71</v>
      </c>
      <c r="X169" t="s">
        <v>73</v>
      </c>
      <c r="Y169">
        <v>4.004616</v>
      </c>
      <c r="Z169" t="s">
        <v>71</v>
      </c>
      <c r="AA169" t="s">
        <v>446</v>
      </c>
      <c r="AB169">
        <v>0.020083</v>
      </c>
      <c r="AC169" t="s">
        <v>71</v>
      </c>
      <c r="AD169" t="s">
        <v>74</v>
      </c>
      <c r="AE169">
        <v>0.421491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10</v>
      </c>
      <c r="AM169" t="s">
        <v>440</v>
      </c>
      <c r="AN169">
        <v>500</v>
      </c>
      <c r="AO169" t="s">
        <v>441</v>
      </c>
      <c r="AP169">
        <v>20</v>
      </c>
      <c r="AQ169" t="s">
        <v>442</v>
      </c>
      <c r="AR169">
        <v>20</v>
      </c>
      <c r="AS169" t="s">
        <v>1238</v>
      </c>
    </row>
    <row r="170" spans="1:45">
      <c r="A170">
        <v>424</v>
      </c>
      <c r="B170" t="s">
        <v>425</v>
      </c>
      <c r="C170">
        <v>0</v>
      </c>
      <c r="D170" t="s">
        <v>426</v>
      </c>
      <c r="E170">
        <v>279</v>
      </c>
      <c r="F170" t="s">
        <v>427</v>
      </c>
      <c r="G170" t="s">
        <v>428</v>
      </c>
      <c r="H170">
        <v>6.558</v>
      </c>
      <c r="I170" t="s">
        <v>429</v>
      </c>
      <c r="J170">
        <v>0.000257</v>
      </c>
      <c r="K170" t="s">
        <v>71</v>
      </c>
      <c r="L170" t="s">
        <v>430</v>
      </c>
      <c r="M170">
        <v>230.047993</v>
      </c>
      <c r="N170" t="s">
        <v>71</v>
      </c>
      <c r="O170" t="s">
        <v>455</v>
      </c>
      <c r="P170">
        <v>0.000488</v>
      </c>
      <c r="Q170" t="s">
        <v>71</v>
      </c>
      <c r="R170" t="s">
        <v>70</v>
      </c>
      <c r="S170">
        <v>4.507291</v>
      </c>
      <c r="T170" t="s">
        <v>71</v>
      </c>
      <c r="U170" t="s">
        <v>72</v>
      </c>
      <c r="V170">
        <v>0.047519</v>
      </c>
      <c r="W170" t="s">
        <v>71</v>
      </c>
      <c r="X170" t="s">
        <v>73</v>
      </c>
      <c r="Y170">
        <v>4.015149</v>
      </c>
      <c r="Z170" t="s">
        <v>71</v>
      </c>
      <c r="AA170" t="s">
        <v>446</v>
      </c>
      <c r="AB170">
        <v>0.020655</v>
      </c>
      <c r="AC170" t="s">
        <v>71</v>
      </c>
      <c r="AD170" t="s">
        <v>74</v>
      </c>
      <c r="AE170">
        <v>0.42141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10</v>
      </c>
      <c r="AM170" t="s">
        <v>440</v>
      </c>
      <c r="AN170">
        <v>500</v>
      </c>
      <c r="AO170" t="s">
        <v>441</v>
      </c>
      <c r="AP170">
        <v>20</v>
      </c>
      <c r="AQ170" t="s">
        <v>442</v>
      </c>
      <c r="AR170">
        <v>20</v>
      </c>
      <c r="AS170" t="s">
        <v>1238</v>
      </c>
    </row>
    <row r="171" spans="1:45">
      <c r="A171">
        <v>423</v>
      </c>
      <c r="B171" t="s">
        <v>425</v>
      </c>
      <c r="C171">
        <v>0</v>
      </c>
      <c r="D171" t="s">
        <v>426</v>
      </c>
      <c r="E171">
        <v>279</v>
      </c>
      <c r="F171" t="s">
        <v>427</v>
      </c>
      <c r="G171" t="s">
        <v>428</v>
      </c>
      <c r="H171">
        <v>6.558</v>
      </c>
      <c r="I171" t="s">
        <v>429</v>
      </c>
      <c r="J171">
        <v>0.000259</v>
      </c>
      <c r="K171" t="s">
        <v>71</v>
      </c>
      <c r="L171" t="s">
        <v>430</v>
      </c>
      <c r="M171">
        <v>230.449208</v>
      </c>
      <c r="N171" t="s">
        <v>71</v>
      </c>
      <c r="O171" t="s">
        <v>455</v>
      </c>
      <c r="P171">
        <v>0.00049</v>
      </c>
      <c r="Q171" t="s">
        <v>71</v>
      </c>
      <c r="R171" t="s">
        <v>70</v>
      </c>
      <c r="S171">
        <v>4.507631</v>
      </c>
      <c r="T171" t="s">
        <v>71</v>
      </c>
      <c r="U171" t="s">
        <v>72</v>
      </c>
      <c r="V171">
        <v>0.047425</v>
      </c>
      <c r="W171" t="s">
        <v>71</v>
      </c>
      <c r="X171" t="s">
        <v>73</v>
      </c>
      <c r="Y171">
        <v>4.01615</v>
      </c>
      <c r="Z171" t="s">
        <v>71</v>
      </c>
      <c r="AA171" t="s">
        <v>446</v>
      </c>
      <c r="AB171">
        <v>0.020155</v>
      </c>
      <c r="AC171" t="s">
        <v>71</v>
      </c>
      <c r="AD171" t="s">
        <v>74</v>
      </c>
      <c r="AE171">
        <v>0.421409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10</v>
      </c>
      <c r="AM171" t="s">
        <v>440</v>
      </c>
      <c r="AN171">
        <v>500</v>
      </c>
      <c r="AO171" t="s">
        <v>441</v>
      </c>
      <c r="AP171">
        <v>20</v>
      </c>
      <c r="AQ171" t="s">
        <v>442</v>
      </c>
      <c r="AR171">
        <v>20</v>
      </c>
      <c r="AS171" t="s">
        <v>1238</v>
      </c>
    </row>
    <row r="172" spans="1:45">
      <c r="A172">
        <v>422</v>
      </c>
      <c r="B172" t="s">
        <v>425</v>
      </c>
      <c r="C172">
        <v>0</v>
      </c>
      <c r="D172" t="s">
        <v>426</v>
      </c>
      <c r="E172">
        <v>279</v>
      </c>
      <c r="F172" t="s">
        <v>427</v>
      </c>
      <c r="G172" t="s">
        <v>428</v>
      </c>
      <c r="H172">
        <v>6.558</v>
      </c>
      <c r="I172" t="s">
        <v>429</v>
      </c>
      <c r="J172">
        <v>0.000261</v>
      </c>
      <c r="K172" t="s">
        <v>71</v>
      </c>
      <c r="L172" t="s">
        <v>430</v>
      </c>
      <c r="M172">
        <v>233.284309</v>
      </c>
      <c r="N172" t="s">
        <v>71</v>
      </c>
      <c r="O172" t="s">
        <v>455</v>
      </c>
      <c r="P172">
        <v>0.000494</v>
      </c>
      <c r="Q172" t="s">
        <v>71</v>
      </c>
      <c r="R172" t="s">
        <v>70</v>
      </c>
      <c r="S172">
        <v>4.52359</v>
      </c>
      <c r="T172" t="s">
        <v>71</v>
      </c>
      <c r="U172" t="s">
        <v>72</v>
      </c>
      <c r="V172">
        <v>0.047582</v>
      </c>
      <c r="W172" t="s">
        <v>71</v>
      </c>
      <c r="X172" t="s">
        <v>73</v>
      </c>
      <c r="Y172">
        <v>4.030569</v>
      </c>
      <c r="Z172" t="s">
        <v>71</v>
      </c>
      <c r="AA172" t="s">
        <v>446</v>
      </c>
      <c r="AB172">
        <v>0.021413</v>
      </c>
      <c r="AC172" t="s">
        <v>71</v>
      </c>
      <c r="AD172" t="s">
        <v>74</v>
      </c>
      <c r="AE172">
        <v>0.421418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10</v>
      </c>
      <c r="AM172" t="s">
        <v>440</v>
      </c>
      <c r="AN172">
        <v>500</v>
      </c>
      <c r="AO172" t="s">
        <v>441</v>
      </c>
      <c r="AP172">
        <v>20</v>
      </c>
      <c r="AQ172" t="s">
        <v>442</v>
      </c>
      <c r="AR172">
        <v>20</v>
      </c>
      <c r="AS172" t="s">
        <v>1238</v>
      </c>
    </row>
    <row r="173" spans="1:45">
      <c r="A173">
        <v>421</v>
      </c>
      <c r="B173" t="s">
        <v>425</v>
      </c>
      <c r="C173">
        <v>0</v>
      </c>
      <c r="D173" t="s">
        <v>426</v>
      </c>
      <c r="E173">
        <v>279</v>
      </c>
      <c r="F173" t="s">
        <v>427</v>
      </c>
      <c r="G173" t="s">
        <v>428</v>
      </c>
      <c r="H173">
        <v>6.558</v>
      </c>
      <c r="I173" t="s">
        <v>429</v>
      </c>
      <c r="J173">
        <v>0.000259</v>
      </c>
      <c r="K173" t="s">
        <v>71</v>
      </c>
      <c r="L173" t="s">
        <v>430</v>
      </c>
      <c r="M173">
        <v>232.23377</v>
      </c>
      <c r="N173" t="s">
        <v>71</v>
      </c>
      <c r="O173" t="s">
        <v>455</v>
      </c>
      <c r="P173">
        <v>0.000491</v>
      </c>
      <c r="Q173" t="s">
        <v>71</v>
      </c>
      <c r="R173" t="s">
        <v>70</v>
      </c>
      <c r="S173">
        <v>4.517523</v>
      </c>
      <c r="T173" t="s">
        <v>71</v>
      </c>
      <c r="U173" t="s">
        <v>72</v>
      </c>
      <c r="V173">
        <v>0.04746</v>
      </c>
      <c r="W173" t="s">
        <v>71</v>
      </c>
      <c r="X173" t="s">
        <v>73</v>
      </c>
      <c r="Y173">
        <v>4.025038</v>
      </c>
      <c r="Z173" t="s">
        <v>71</v>
      </c>
      <c r="AA173" t="s">
        <v>446</v>
      </c>
      <c r="AB173">
        <v>0.021151</v>
      </c>
      <c r="AC173" t="s">
        <v>71</v>
      </c>
      <c r="AD173" t="s">
        <v>74</v>
      </c>
      <c r="AE173">
        <v>0.421364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10</v>
      </c>
      <c r="AM173" t="s">
        <v>440</v>
      </c>
      <c r="AN173">
        <v>500</v>
      </c>
      <c r="AO173" t="s">
        <v>441</v>
      </c>
      <c r="AP173">
        <v>20</v>
      </c>
      <c r="AQ173" t="s">
        <v>442</v>
      </c>
      <c r="AR173">
        <v>20</v>
      </c>
      <c r="AS173" t="s">
        <v>1238</v>
      </c>
    </row>
    <row r="174" spans="1:45">
      <c r="A174">
        <v>420</v>
      </c>
      <c r="B174" t="s">
        <v>425</v>
      </c>
      <c r="C174">
        <v>0</v>
      </c>
      <c r="D174" t="s">
        <v>426</v>
      </c>
      <c r="E174">
        <v>279</v>
      </c>
      <c r="F174" t="s">
        <v>427</v>
      </c>
      <c r="G174" t="s">
        <v>428</v>
      </c>
      <c r="H174">
        <v>5.794</v>
      </c>
      <c r="I174" t="s">
        <v>429</v>
      </c>
      <c r="J174">
        <v>0.000582</v>
      </c>
      <c r="K174" t="s">
        <v>71</v>
      </c>
      <c r="L174" t="s">
        <v>430</v>
      </c>
      <c r="M174">
        <v>238.3417</v>
      </c>
      <c r="N174" t="s">
        <v>71</v>
      </c>
      <c r="O174" t="s">
        <v>455</v>
      </c>
      <c r="P174">
        <v>0.00082</v>
      </c>
      <c r="Q174" t="s">
        <v>71</v>
      </c>
      <c r="R174" t="s">
        <v>70</v>
      </c>
      <c r="S174">
        <v>8.441982</v>
      </c>
      <c r="T174" t="s">
        <v>71</v>
      </c>
      <c r="U174" t="s">
        <v>72</v>
      </c>
      <c r="V174">
        <v>0.071154</v>
      </c>
      <c r="W174" t="s">
        <v>71</v>
      </c>
      <c r="X174" t="s">
        <v>73</v>
      </c>
      <c r="Y174">
        <v>7.925471</v>
      </c>
      <c r="Z174" t="s">
        <v>71</v>
      </c>
      <c r="AA174" t="s">
        <v>446</v>
      </c>
      <c r="AB174">
        <v>0.025136</v>
      </c>
      <c r="AC174" t="s">
        <v>71</v>
      </c>
      <c r="AD174" t="s">
        <v>74</v>
      </c>
      <c r="AE174">
        <v>0.417468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10</v>
      </c>
      <c r="AM174" t="s">
        <v>440</v>
      </c>
      <c r="AN174">
        <v>500</v>
      </c>
      <c r="AO174" t="s">
        <v>441</v>
      </c>
      <c r="AP174">
        <v>20</v>
      </c>
      <c r="AQ174" t="s">
        <v>442</v>
      </c>
      <c r="AR174">
        <v>20</v>
      </c>
      <c r="AS174" t="s">
        <v>1238</v>
      </c>
    </row>
    <row r="175" spans="1:45">
      <c r="A175">
        <v>419</v>
      </c>
      <c r="B175" t="s">
        <v>425</v>
      </c>
      <c r="C175">
        <v>0</v>
      </c>
      <c r="D175" t="s">
        <v>426</v>
      </c>
      <c r="E175">
        <v>165</v>
      </c>
      <c r="F175" t="s">
        <v>427</v>
      </c>
      <c r="G175" t="s">
        <v>428</v>
      </c>
      <c r="H175">
        <v>5.794</v>
      </c>
      <c r="I175" t="s">
        <v>429</v>
      </c>
      <c r="J175">
        <v>0.000569</v>
      </c>
      <c r="K175" t="s">
        <v>71</v>
      </c>
      <c r="L175" t="s">
        <v>430</v>
      </c>
      <c r="M175">
        <v>19.4378</v>
      </c>
      <c r="N175" t="s">
        <v>71</v>
      </c>
      <c r="O175" t="s">
        <v>455</v>
      </c>
      <c r="P175">
        <v>0.000589</v>
      </c>
      <c r="Q175" t="s">
        <v>71</v>
      </c>
      <c r="R175" t="s">
        <v>70</v>
      </c>
      <c r="S175">
        <v>8.639733</v>
      </c>
      <c r="T175" t="s">
        <v>71</v>
      </c>
      <c r="U175" t="s">
        <v>72</v>
      </c>
      <c r="V175">
        <v>0.07213</v>
      </c>
      <c r="W175" t="s">
        <v>71</v>
      </c>
      <c r="X175" t="s">
        <v>73</v>
      </c>
      <c r="Y175">
        <v>8.082045</v>
      </c>
      <c r="Z175" t="s">
        <v>71</v>
      </c>
      <c r="AA175" t="s">
        <v>446</v>
      </c>
      <c r="AB175">
        <v>0.061274</v>
      </c>
      <c r="AC175" t="s">
        <v>71</v>
      </c>
      <c r="AD175" t="s">
        <v>74</v>
      </c>
      <c r="AE175">
        <v>0.421519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10</v>
      </c>
      <c r="AM175" t="s">
        <v>440</v>
      </c>
      <c r="AN175">
        <v>500</v>
      </c>
      <c r="AO175" t="s">
        <v>441</v>
      </c>
      <c r="AP175">
        <v>20</v>
      </c>
      <c r="AQ175" t="s">
        <v>442</v>
      </c>
      <c r="AR175">
        <v>20</v>
      </c>
      <c r="AS175" t="s">
        <v>1238</v>
      </c>
    </row>
    <row r="176" spans="1:45">
      <c r="A176">
        <v>418</v>
      </c>
      <c r="B176" t="s">
        <v>425</v>
      </c>
      <c r="C176">
        <v>0</v>
      </c>
      <c r="D176" t="s">
        <v>426</v>
      </c>
      <c r="E176">
        <v>165</v>
      </c>
      <c r="F176" t="s">
        <v>427</v>
      </c>
      <c r="G176" t="s">
        <v>428</v>
      </c>
      <c r="H176">
        <v>5.794</v>
      </c>
      <c r="I176" t="s">
        <v>429</v>
      </c>
      <c r="J176">
        <v>0.000571</v>
      </c>
      <c r="K176" t="s">
        <v>71</v>
      </c>
      <c r="L176" t="s">
        <v>430</v>
      </c>
      <c r="M176">
        <v>18.2194</v>
      </c>
      <c r="N176" t="s">
        <v>71</v>
      </c>
      <c r="O176" t="s">
        <v>455</v>
      </c>
      <c r="P176">
        <v>0.000589</v>
      </c>
      <c r="Q176" t="s">
        <v>71</v>
      </c>
      <c r="R176" t="s">
        <v>70</v>
      </c>
      <c r="S176">
        <v>8.499919</v>
      </c>
      <c r="T176" t="s">
        <v>71</v>
      </c>
      <c r="U176" t="s">
        <v>72</v>
      </c>
      <c r="V176">
        <v>0.071186</v>
      </c>
      <c r="W176" t="s">
        <v>71</v>
      </c>
      <c r="X176" t="s">
        <v>73</v>
      </c>
      <c r="Y176">
        <v>7.947897</v>
      </c>
      <c r="Z176" t="s">
        <v>71</v>
      </c>
      <c r="AA176" t="s">
        <v>446</v>
      </c>
      <c r="AB176">
        <v>0.0584</v>
      </c>
      <c r="AC176" t="s">
        <v>71</v>
      </c>
      <c r="AD176" t="s">
        <v>74</v>
      </c>
      <c r="AE176">
        <v>0.419764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20</v>
      </c>
      <c r="AQ176" t="s">
        <v>442</v>
      </c>
      <c r="AR176">
        <v>20</v>
      </c>
      <c r="AS176" t="s">
        <v>1238</v>
      </c>
    </row>
    <row r="177" spans="1:45">
      <c r="A177">
        <v>418</v>
      </c>
      <c r="B177" t="s">
        <v>425</v>
      </c>
      <c r="C177">
        <v>0</v>
      </c>
      <c r="D177" t="s">
        <v>426</v>
      </c>
      <c r="E177">
        <v>165</v>
      </c>
      <c r="F177" t="s">
        <v>427</v>
      </c>
      <c r="G177" t="s">
        <v>428</v>
      </c>
      <c r="H177">
        <v>5.794</v>
      </c>
      <c r="I177" t="s">
        <v>429</v>
      </c>
      <c r="J177">
        <v>0.000568</v>
      </c>
      <c r="K177" t="s">
        <v>71</v>
      </c>
      <c r="L177" t="s">
        <v>430</v>
      </c>
      <c r="M177">
        <v>19.0497</v>
      </c>
      <c r="N177" t="s">
        <v>71</v>
      </c>
      <c r="O177" t="s">
        <v>455</v>
      </c>
      <c r="P177">
        <v>0.000587</v>
      </c>
      <c r="Q177" t="s">
        <v>71</v>
      </c>
      <c r="R177" t="s">
        <v>70</v>
      </c>
      <c r="S177">
        <v>8.470148</v>
      </c>
      <c r="T177" t="s">
        <v>71</v>
      </c>
      <c r="U177" t="s">
        <v>72</v>
      </c>
      <c r="V177">
        <v>0.071131</v>
      </c>
      <c r="W177" t="s">
        <v>71</v>
      </c>
      <c r="X177" t="s">
        <v>73</v>
      </c>
      <c r="Y177">
        <v>7.919637</v>
      </c>
      <c r="Z177" t="s">
        <v>71</v>
      </c>
      <c r="AA177" t="s">
        <v>446</v>
      </c>
      <c r="AB177">
        <v>0.058171</v>
      </c>
      <c r="AC177" t="s">
        <v>71</v>
      </c>
      <c r="AD177" t="s">
        <v>74</v>
      </c>
      <c r="AE177">
        <v>0.418535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20</v>
      </c>
      <c r="AQ177" t="s">
        <v>442</v>
      </c>
      <c r="AR177">
        <v>20</v>
      </c>
      <c r="AS177" t="s">
        <v>1238</v>
      </c>
    </row>
    <row r="178" spans="1:45">
      <c r="A178">
        <v>417</v>
      </c>
      <c r="B178" t="s">
        <v>425</v>
      </c>
      <c r="C178">
        <v>0</v>
      </c>
      <c r="D178" t="s">
        <v>426</v>
      </c>
      <c r="E178">
        <v>165</v>
      </c>
      <c r="F178" t="s">
        <v>427</v>
      </c>
      <c r="G178" t="s">
        <v>428</v>
      </c>
      <c r="H178">
        <v>6.97</v>
      </c>
      <c r="I178" t="s">
        <v>429</v>
      </c>
      <c r="J178">
        <v>0.000567</v>
      </c>
      <c r="K178" t="s">
        <v>71</v>
      </c>
      <c r="L178" t="s">
        <v>430</v>
      </c>
      <c r="M178">
        <v>19.5358</v>
      </c>
      <c r="N178" t="s">
        <v>71</v>
      </c>
      <c r="O178" t="s">
        <v>455</v>
      </c>
      <c r="P178">
        <v>0.000586</v>
      </c>
      <c r="Q178" t="s">
        <v>71</v>
      </c>
      <c r="R178" t="s">
        <v>70</v>
      </c>
      <c r="S178">
        <v>8.485276</v>
      </c>
      <c r="T178" t="s">
        <v>71</v>
      </c>
      <c r="U178" t="s">
        <v>72</v>
      </c>
      <c r="V178">
        <v>0.072041</v>
      </c>
      <c r="W178" t="s">
        <v>71</v>
      </c>
      <c r="X178" t="s">
        <v>73</v>
      </c>
      <c r="Y178">
        <v>7.929689</v>
      </c>
      <c r="Z178" t="s">
        <v>71</v>
      </c>
      <c r="AA178" t="s">
        <v>446</v>
      </c>
      <c r="AB178">
        <v>0.059166</v>
      </c>
      <c r="AC178" t="s">
        <v>71</v>
      </c>
      <c r="AD178" t="s">
        <v>74</v>
      </c>
      <c r="AE178">
        <v>0.421552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10</v>
      </c>
      <c r="AM178" t="s">
        <v>440</v>
      </c>
      <c r="AN178">
        <v>100</v>
      </c>
      <c r="AO178" t="s">
        <v>441</v>
      </c>
      <c r="AP178">
        <v>20</v>
      </c>
      <c r="AQ178" t="s">
        <v>442</v>
      </c>
      <c r="AR178">
        <v>20</v>
      </c>
      <c r="AS178" t="s">
        <v>1238</v>
      </c>
    </row>
    <row r="179" spans="1:45">
      <c r="A179">
        <v>416</v>
      </c>
      <c r="B179" t="s">
        <v>425</v>
      </c>
      <c r="C179">
        <v>0</v>
      </c>
      <c r="D179" t="s">
        <v>426</v>
      </c>
      <c r="E179">
        <v>1</v>
      </c>
      <c r="F179" t="s">
        <v>427</v>
      </c>
      <c r="G179" t="s">
        <v>428</v>
      </c>
      <c r="H179">
        <v>0.08</v>
      </c>
      <c r="I179" t="s">
        <v>429</v>
      </c>
      <c r="J179">
        <v>0.001378</v>
      </c>
      <c r="K179" t="s">
        <v>71</v>
      </c>
      <c r="L179" t="s">
        <v>430</v>
      </c>
      <c r="M179">
        <v>0.3104</v>
      </c>
      <c r="N179" t="s">
        <v>71</v>
      </c>
      <c r="O179" t="s">
        <v>455</v>
      </c>
      <c r="P179">
        <v>0.001409</v>
      </c>
      <c r="Q179" t="s">
        <v>71</v>
      </c>
      <c r="R179" t="s">
        <v>70</v>
      </c>
      <c r="S179">
        <v>0.165314</v>
      </c>
      <c r="T179" t="s">
        <v>71</v>
      </c>
      <c r="U179" t="s">
        <v>72</v>
      </c>
      <c r="V179">
        <v>0.002243</v>
      </c>
      <c r="W179" t="s">
        <v>71</v>
      </c>
      <c r="X179" t="s">
        <v>73</v>
      </c>
      <c r="Y179">
        <v>0.156908</v>
      </c>
      <c r="Z179" t="s">
        <v>71</v>
      </c>
      <c r="AA179" t="s">
        <v>446</v>
      </c>
      <c r="AB179">
        <v>0.0004</v>
      </c>
      <c r="AC179" t="s">
        <v>71</v>
      </c>
      <c r="AD179" t="s">
        <v>74</v>
      </c>
      <c r="AE179">
        <v>0.004322</v>
      </c>
      <c r="AF179" t="s">
        <v>71</v>
      </c>
      <c r="AG179" t="s">
        <v>437</v>
      </c>
      <c r="AH179">
        <v>1000</v>
      </c>
      <c r="AI179" t="s">
        <v>438</v>
      </c>
      <c r="AJ179">
        <v>10000</v>
      </c>
      <c r="AK179" t="s">
        <v>439</v>
      </c>
      <c r="AL179">
        <v>10</v>
      </c>
      <c r="AM179" t="s">
        <v>440</v>
      </c>
      <c r="AN179">
        <v>100</v>
      </c>
      <c r="AO179" t="s">
        <v>441</v>
      </c>
      <c r="AP179">
        <v>20</v>
      </c>
      <c r="AQ179" t="s">
        <v>442</v>
      </c>
      <c r="AR179">
        <v>20</v>
      </c>
      <c r="AS179" t="s">
        <v>1238</v>
      </c>
    </row>
    <row r="180" spans="1:45">
      <c r="A180">
        <v>414</v>
      </c>
      <c r="B180" t="s">
        <v>425</v>
      </c>
      <c r="C180">
        <v>0</v>
      </c>
      <c r="D180" t="s">
        <v>426</v>
      </c>
      <c r="E180">
        <v>165</v>
      </c>
      <c r="F180" t="s">
        <v>427</v>
      </c>
      <c r="G180" t="s">
        <v>428</v>
      </c>
      <c r="H180">
        <v>5.794</v>
      </c>
      <c r="I180" t="s">
        <v>429</v>
      </c>
      <c r="J180">
        <v>0.000893</v>
      </c>
      <c r="K180" t="s">
        <v>71</v>
      </c>
      <c r="L180" t="s">
        <v>430</v>
      </c>
      <c r="M180">
        <v>28.746</v>
      </c>
      <c r="N180" t="s">
        <v>71</v>
      </c>
      <c r="O180" t="s">
        <v>455</v>
      </c>
      <c r="P180">
        <v>0.000921</v>
      </c>
      <c r="Q180" t="s">
        <v>71</v>
      </c>
      <c r="R180" t="s">
        <v>70</v>
      </c>
      <c r="S180">
        <v>10.933954</v>
      </c>
      <c r="T180" t="s">
        <v>71</v>
      </c>
      <c r="U180" t="s">
        <v>72</v>
      </c>
      <c r="V180">
        <v>0.10982</v>
      </c>
      <c r="W180" t="s">
        <v>71</v>
      </c>
      <c r="X180" t="s">
        <v>73</v>
      </c>
      <c r="Y180">
        <v>10.016486</v>
      </c>
      <c r="Z180" t="s">
        <v>71</v>
      </c>
      <c r="AA180" t="s">
        <v>446</v>
      </c>
      <c r="AB180">
        <v>0.117323</v>
      </c>
      <c r="AC180" t="s">
        <v>71</v>
      </c>
      <c r="AD180" t="s">
        <v>74</v>
      </c>
      <c r="AE180">
        <v>0.682328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10</v>
      </c>
      <c r="AM180" t="s">
        <v>440</v>
      </c>
      <c r="AN180">
        <v>500</v>
      </c>
      <c r="AO180" t="s">
        <v>441</v>
      </c>
      <c r="AP180">
        <v>20</v>
      </c>
      <c r="AQ180" t="s">
        <v>442</v>
      </c>
      <c r="AR180">
        <v>20</v>
      </c>
      <c r="AS180" t="s">
        <v>1238</v>
      </c>
    </row>
    <row r="181" spans="1:45">
      <c r="A181">
        <v>413</v>
      </c>
      <c r="B181" t="s">
        <v>425</v>
      </c>
      <c r="C181">
        <v>0</v>
      </c>
      <c r="D181" t="s">
        <v>426</v>
      </c>
      <c r="E181">
        <v>165</v>
      </c>
      <c r="F181" t="s">
        <v>427</v>
      </c>
      <c r="G181" t="s">
        <v>428</v>
      </c>
      <c r="H181">
        <v>5.794</v>
      </c>
      <c r="I181" t="s">
        <v>429</v>
      </c>
      <c r="J181">
        <v>0.000607</v>
      </c>
      <c r="K181" t="s">
        <v>71</v>
      </c>
      <c r="L181" t="s">
        <v>430</v>
      </c>
      <c r="M181">
        <v>19.0524</v>
      </c>
      <c r="N181" t="s">
        <v>71</v>
      </c>
      <c r="O181" t="s">
        <v>455</v>
      </c>
      <c r="P181">
        <v>0.000626</v>
      </c>
      <c r="Q181" t="s">
        <v>71</v>
      </c>
      <c r="R181" t="s">
        <v>70</v>
      </c>
      <c r="S181">
        <v>8.626398</v>
      </c>
      <c r="T181" t="s">
        <v>71</v>
      </c>
      <c r="U181" t="s">
        <v>72</v>
      </c>
      <c r="V181">
        <v>0.071851</v>
      </c>
      <c r="W181" t="s">
        <v>71</v>
      </c>
      <c r="X181" t="s">
        <v>73</v>
      </c>
      <c r="Y181">
        <v>8.065118</v>
      </c>
      <c r="Z181" t="s">
        <v>71</v>
      </c>
      <c r="AA181" t="s">
        <v>446</v>
      </c>
      <c r="AB181">
        <v>0.065523</v>
      </c>
      <c r="AC181" t="s">
        <v>71</v>
      </c>
      <c r="AD181" t="s">
        <v>74</v>
      </c>
      <c r="AE181">
        <v>0.42118</v>
      </c>
      <c r="AF181" t="s">
        <v>71</v>
      </c>
      <c r="AG181" t="s">
        <v>437</v>
      </c>
      <c r="AH181">
        <v>1000</v>
      </c>
      <c r="AI181" t="s">
        <v>438</v>
      </c>
      <c r="AJ181">
        <v>1000000</v>
      </c>
      <c r="AK181" t="s">
        <v>439</v>
      </c>
      <c r="AL181">
        <v>10</v>
      </c>
      <c r="AM181" t="s">
        <v>440</v>
      </c>
      <c r="AN181">
        <v>500</v>
      </c>
      <c r="AO181" t="s">
        <v>441</v>
      </c>
      <c r="AP181">
        <v>20</v>
      </c>
      <c r="AQ181" t="s">
        <v>442</v>
      </c>
      <c r="AR181">
        <v>20</v>
      </c>
      <c r="AS181" t="s">
        <v>1238</v>
      </c>
    </row>
    <row r="182" spans="1:45">
      <c r="A182">
        <v>413</v>
      </c>
      <c r="B182" t="s">
        <v>425</v>
      </c>
      <c r="C182">
        <v>0</v>
      </c>
      <c r="D182" t="s">
        <v>426</v>
      </c>
      <c r="E182">
        <v>165</v>
      </c>
      <c r="F182" t="s">
        <v>427</v>
      </c>
      <c r="G182" t="s">
        <v>428</v>
      </c>
      <c r="H182">
        <v>5.794</v>
      </c>
      <c r="I182" t="s">
        <v>429</v>
      </c>
      <c r="J182">
        <v>0.000593</v>
      </c>
      <c r="K182" t="s">
        <v>71</v>
      </c>
      <c r="L182" t="s">
        <v>430</v>
      </c>
      <c r="M182">
        <v>19.1781</v>
      </c>
      <c r="N182" t="s">
        <v>71</v>
      </c>
      <c r="O182" t="s">
        <v>455</v>
      </c>
      <c r="P182">
        <v>0.000612</v>
      </c>
      <c r="Q182" t="s">
        <v>71</v>
      </c>
      <c r="R182" t="s">
        <v>70</v>
      </c>
      <c r="S182">
        <v>8.764404</v>
      </c>
      <c r="T182" t="s">
        <v>71</v>
      </c>
      <c r="U182" t="s">
        <v>72</v>
      </c>
      <c r="V182">
        <v>0.072844</v>
      </c>
      <c r="W182" t="s">
        <v>71</v>
      </c>
      <c r="X182" t="s">
        <v>73</v>
      </c>
      <c r="Y182">
        <v>8.20467</v>
      </c>
      <c r="Z182" t="s">
        <v>71</v>
      </c>
      <c r="AA182" t="s">
        <v>446</v>
      </c>
      <c r="AB182">
        <v>0.062998</v>
      </c>
      <c r="AC182" t="s">
        <v>71</v>
      </c>
      <c r="AD182" t="s">
        <v>74</v>
      </c>
      <c r="AE182">
        <v>0.420975</v>
      </c>
      <c r="AF182" t="s">
        <v>71</v>
      </c>
      <c r="AG182" t="s">
        <v>437</v>
      </c>
      <c r="AH182">
        <v>1000</v>
      </c>
      <c r="AI182" t="s">
        <v>438</v>
      </c>
      <c r="AJ182">
        <v>1000000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20</v>
      </c>
      <c r="AQ182" t="s">
        <v>442</v>
      </c>
      <c r="AR182">
        <v>20</v>
      </c>
      <c r="AS182" t="s">
        <v>1238</v>
      </c>
    </row>
    <row r="183" spans="1:45">
      <c r="A183">
        <v>413</v>
      </c>
      <c r="B183" t="s">
        <v>425</v>
      </c>
      <c r="C183">
        <v>0</v>
      </c>
      <c r="D183" t="s">
        <v>426</v>
      </c>
      <c r="E183">
        <v>165</v>
      </c>
      <c r="F183" t="s">
        <v>427</v>
      </c>
      <c r="G183" t="s">
        <v>428</v>
      </c>
      <c r="H183">
        <v>6.97</v>
      </c>
      <c r="I183" t="s">
        <v>429</v>
      </c>
      <c r="J183">
        <v>0.000583</v>
      </c>
      <c r="K183" t="s">
        <v>71</v>
      </c>
      <c r="L183" t="s">
        <v>430</v>
      </c>
      <c r="M183">
        <v>18.8526</v>
      </c>
      <c r="N183" t="s">
        <v>71</v>
      </c>
      <c r="O183" t="s">
        <v>455</v>
      </c>
      <c r="P183">
        <v>0.000602</v>
      </c>
      <c r="Q183" t="s">
        <v>71</v>
      </c>
      <c r="R183" t="s">
        <v>70</v>
      </c>
      <c r="S183">
        <v>8.582116</v>
      </c>
      <c r="T183" t="s">
        <v>71</v>
      </c>
      <c r="U183" t="s">
        <v>72</v>
      </c>
      <c r="V183">
        <v>0.072779</v>
      </c>
      <c r="W183" t="s">
        <v>71</v>
      </c>
      <c r="X183" t="s">
        <v>73</v>
      </c>
      <c r="Y183">
        <v>8.013145</v>
      </c>
      <c r="Z183" t="s">
        <v>71</v>
      </c>
      <c r="AA183" t="s">
        <v>446</v>
      </c>
      <c r="AB183">
        <v>0.072157</v>
      </c>
      <c r="AC183" t="s">
        <v>71</v>
      </c>
      <c r="AD183" t="s">
        <v>74</v>
      </c>
      <c r="AE183">
        <v>0.42116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10</v>
      </c>
      <c r="AM183" t="s">
        <v>440</v>
      </c>
      <c r="AN183">
        <v>100</v>
      </c>
      <c r="AO183" t="s">
        <v>441</v>
      </c>
      <c r="AP183">
        <v>20</v>
      </c>
      <c r="AQ183" t="s">
        <v>442</v>
      </c>
      <c r="AR183">
        <v>20</v>
      </c>
      <c r="AS183" t="s">
        <v>1238</v>
      </c>
    </row>
    <row r="184" spans="1:45">
      <c r="A184">
        <v>413</v>
      </c>
      <c r="B184" t="s">
        <v>425</v>
      </c>
      <c r="C184">
        <v>0</v>
      </c>
      <c r="D184" t="s">
        <v>426</v>
      </c>
      <c r="E184">
        <v>165</v>
      </c>
      <c r="F184" t="s">
        <v>427</v>
      </c>
      <c r="G184" t="s">
        <v>428</v>
      </c>
      <c r="H184">
        <v>6.97</v>
      </c>
      <c r="I184" t="s">
        <v>429</v>
      </c>
      <c r="J184">
        <v>0.000577</v>
      </c>
      <c r="K184" t="s">
        <v>71</v>
      </c>
      <c r="L184" t="s">
        <v>430</v>
      </c>
      <c r="M184">
        <v>18.4929</v>
      </c>
      <c r="N184" t="s">
        <v>71</v>
      </c>
      <c r="O184" t="s">
        <v>455</v>
      </c>
      <c r="P184">
        <v>0.000595</v>
      </c>
      <c r="Q184" t="s">
        <v>71</v>
      </c>
      <c r="R184" t="s">
        <v>70</v>
      </c>
      <c r="S184">
        <v>8.68533</v>
      </c>
      <c r="T184" t="s">
        <v>71</v>
      </c>
      <c r="U184" t="s">
        <v>72</v>
      </c>
      <c r="V184">
        <v>0.072907</v>
      </c>
      <c r="W184" t="s">
        <v>71</v>
      </c>
      <c r="X184" t="s">
        <v>73</v>
      </c>
      <c r="Y184">
        <v>8.126542</v>
      </c>
      <c r="Z184" t="s">
        <v>71</v>
      </c>
      <c r="AA184" t="s">
        <v>446</v>
      </c>
      <c r="AB184">
        <v>0.061933</v>
      </c>
      <c r="AC184" t="s">
        <v>71</v>
      </c>
      <c r="AD184" t="s">
        <v>74</v>
      </c>
      <c r="AE184">
        <v>0.420934</v>
      </c>
      <c r="AF184" t="s">
        <v>71</v>
      </c>
      <c r="AG184" t="s">
        <v>437</v>
      </c>
      <c r="AH184">
        <v>1000</v>
      </c>
      <c r="AI184" t="s">
        <v>438</v>
      </c>
      <c r="AJ184">
        <v>1000000</v>
      </c>
      <c r="AK184" t="s">
        <v>439</v>
      </c>
      <c r="AL184">
        <v>10</v>
      </c>
      <c r="AM184" t="s">
        <v>440</v>
      </c>
      <c r="AN184">
        <v>100</v>
      </c>
      <c r="AO184" t="s">
        <v>441</v>
      </c>
      <c r="AP184">
        <v>20</v>
      </c>
      <c r="AQ184" t="s">
        <v>442</v>
      </c>
      <c r="AR184">
        <v>20</v>
      </c>
      <c r="AS184" t="s">
        <v>1238</v>
      </c>
    </row>
    <row r="185" spans="1:45">
      <c r="A185">
        <v>413</v>
      </c>
      <c r="B185" t="s">
        <v>425</v>
      </c>
      <c r="C185">
        <v>0</v>
      </c>
      <c r="D185" t="s">
        <v>426</v>
      </c>
      <c r="E185">
        <v>165</v>
      </c>
      <c r="F185" t="s">
        <v>427</v>
      </c>
      <c r="G185" t="s">
        <v>428</v>
      </c>
      <c r="H185">
        <v>6.97</v>
      </c>
      <c r="I185" t="s">
        <v>429</v>
      </c>
      <c r="J185">
        <v>0.000611</v>
      </c>
      <c r="K185" t="s">
        <v>71</v>
      </c>
      <c r="L185" t="s">
        <v>430</v>
      </c>
      <c r="M185">
        <v>18.728</v>
      </c>
      <c r="N185" t="s">
        <v>71</v>
      </c>
      <c r="O185" t="s">
        <v>455</v>
      </c>
      <c r="P185">
        <v>0.00063</v>
      </c>
      <c r="Q185" t="s">
        <v>71</v>
      </c>
      <c r="R185" t="s">
        <v>70</v>
      </c>
      <c r="S185">
        <v>8.622095</v>
      </c>
      <c r="T185" t="s">
        <v>71</v>
      </c>
      <c r="U185" t="s">
        <v>72</v>
      </c>
      <c r="V185">
        <v>0.073193</v>
      </c>
      <c r="W185" t="s">
        <v>71</v>
      </c>
      <c r="X185" t="s">
        <v>73</v>
      </c>
      <c r="Y185">
        <v>8.051085</v>
      </c>
      <c r="Z185" t="s">
        <v>71</v>
      </c>
      <c r="AA185" t="s">
        <v>446</v>
      </c>
      <c r="AB185">
        <v>0.074365</v>
      </c>
      <c r="AC185" t="s">
        <v>71</v>
      </c>
      <c r="AD185" t="s">
        <v>74</v>
      </c>
      <c r="AE185">
        <v>0.420715</v>
      </c>
      <c r="AF185" t="s">
        <v>71</v>
      </c>
      <c r="AG185" t="s">
        <v>437</v>
      </c>
      <c r="AH185">
        <v>1000</v>
      </c>
      <c r="AI185" t="s">
        <v>438</v>
      </c>
      <c r="AJ185">
        <v>1000000</v>
      </c>
      <c r="AK185" t="s">
        <v>439</v>
      </c>
      <c r="AL185">
        <v>10</v>
      </c>
      <c r="AM185" t="s">
        <v>440</v>
      </c>
      <c r="AN185">
        <v>100</v>
      </c>
      <c r="AO185" t="s">
        <v>441</v>
      </c>
      <c r="AP185">
        <v>20</v>
      </c>
      <c r="AQ185" t="s">
        <v>442</v>
      </c>
      <c r="AR185">
        <v>20</v>
      </c>
      <c r="AS185" t="s">
        <v>1238</v>
      </c>
    </row>
    <row r="186" spans="1:45">
      <c r="A186">
        <v>413</v>
      </c>
      <c r="B186" t="s">
        <v>425</v>
      </c>
      <c r="C186">
        <v>0</v>
      </c>
      <c r="D186" t="s">
        <v>426</v>
      </c>
      <c r="E186">
        <v>165</v>
      </c>
      <c r="F186" t="s">
        <v>427</v>
      </c>
      <c r="G186" t="s">
        <v>428</v>
      </c>
      <c r="H186">
        <v>5.794</v>
      </c>
      <c r="I186" t="s">
        <v>429</v>
      </c>
      <c r="J186">
        <v>0.002166</v>
      </c>
      <c r="K186" t="s">
        <v>71</v>
      </c>
      <c r="L186" t="s">
        <v>430</v>
      </c>
      <c r="M186">
        <v>214.7326</v>
      </c>
      <c r="N186" t="s">
        <v>71</v>
      </c>
      <c r="O186" t="s">
        <v>455</v>
      </c>
      <c r="P186">
        <v>0.002381</v>
      </c>
      <c r="Q186" t="s">
        <v>71</v>
      </c>
      <c r="R186" t="s">
        <v>70</v>
      </c>
      <c r="S186">
        <v>146.951177</v>
      </c>
      <c r="T186" t="s">
        <v>71</v>
      </c>
      <c r="U186" t="s">
        <v>72</v>
      </c>
      <c r="V186">
        <v>0.603261</v>
      </c>
      <c r="W186" t="s">
        <v>71</v>
      </c>
      <c r="X186" t="s">
        <v>73</v>
      </c>
      <c r="Y186">
        <v>131.919325</v>
      </c>
      <c r="Z186" t="s">
        <v>71</v>
      </c>
      <c r="AA186" t="s">
        <v>446</v>
      </c>
      <c r="AB186">
        <v>0.069764</v>
      </c>
      <c r="AC186" t="s">
        <v>71</v>
      </c>
      <c r="AD186" t="s">
        <v>74</v>
      </c>
      <c r="AE186">
        <v>14.345614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10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  <c r="AS186" t="s">
        <v>1238</v>
      </c>
    </row>
    <row r="187" spans="1:45">
      <c r="A187">
        <v>412</v>
      </c>
      <c r="B187" t="s">
        <v>425</v>
      </c>
      <c r="C187">
        <v>0</v>
      </c>
      <c r="D187" t="s">
        <v>426</v>
      </c>
      <c r="E187">
        <v>165</v>
      </c>
      <c r="F187" t="s">
        <v>427</v>
      </c>
      <c r="G187" t="s">
        <v>428</v>
      </c>
      <c r="H187">
        <v>6.558</v>
      </c>
      <c r="I187" t="s">
        <v>429</v>
      </c>
      <c r="J187">
        <v>0.000265</v>
      </c>
      <c r="K187" t="s">
        <v>71</v>
      </c>
      <c r="L187" t="s">
        <v>430</v>
      </c>
      <c r="M187">
        <v>13.372943</v>
      </c>
      <c r="N187" t="s">
        <v>71</v>
      </c>
      <c r="O187" t="s">
        <v>455</v>
      </c>
      <c r="P187">
        <v>0.000279</v>
      </c>
      <c r="Q187" t="s">
        <v>71</v>
      </c>
      <c r="R187" t="s">
        <v>70</v>
      </c>
      <c r="S187">
        <v>4.529937</v>
      </c>
      <c r="T187" t="s">
        <v>71</v>
      </c>
      <c r="U187" t="s">
        <v>72</v>
      </c>
      <c r="V187">
        <v>0.0447</v>
      </c>
      <c r="W187" t="s">
        <v>71</v>
      </c>
      <c r="X187" t="s">
        <v>73</v>
      </c>
      <c r="Y187">
        <v>4.014175</v>
      </c>
      <c r="Z187" t="s">
        <v>71</v>
      </c>
      <c r="AA187" t="s">
        <v>446</v>
      </c>
      <c r="AB187">
        <v>0.049676</v>
      </c>
      <c r="AC187" t="s">
        <v>71</v>
      </c>
      <c r="AD187" t="s">
        <v>74</v>
      </c>
      <c r="AE187">
        <v>0.418953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10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  <c r="AS187" t="s">
        <v>1238</v>
      </c>
    </row>
    <row r="188" spans="1:45">
      <c r="A188">
        <v>411</v>
      </c>
      <c r="B188" t="s">
        <v>425</v>
      </c>
      <c r="C188">
        <v>0</v>
      </c>
      <c r="D188" t="s">
        <v>426</v>
      </c>
      <c r="E188">
        <v>165</v>
      </c>
      <c r="F188" t="s">
        <v>427</v>
      </c>
      <c r="G188" t="s">
        <v>428</v>
      </c>
      <c r="H188">
        <v>6.558</v>
      </c>
      <c r="I188" t="s">
        <v>429</v>
      </c>
      <c r="J188">
        <v>0.000266</v>
      </c>
      <c r="K188" t="s">
        <v>71</v>
      </c>
      <c r="L188" t="s">
        <v>430</v>
      </c>
      <c r="M188">
        <v>13.444758</v>
      </c>
      <c r="N188" t="s">
        <v>71</v>
      </c>
      <c r="O188" t="s">
        <v>455</v>
      </c>
      <c r="P188">
        <v>0.00028</v>
      </c>
      <c r="Q188" t="s">
        <v>71</v>
      </c>
      <c r="R188" t="s">
        <v>70</v>
      </c>
      <c r="S188">
        <v>4.517787</v>
      </c>
      <c r="T188" t="s">
        <v>71</v>
      </c>
      <c r="U188" t="s">
        <v>72</v>
      </c>
      <c r="V188">
        <v>0.044516</v>
      </c>
      <c r="W188" t="s">
        <v>71</v>
      </c>
      <c r="X188" t="s">
        <v>73</v>
      </c>
      <c r="Y188">
        <v>4.002672</v>
      </c>
      <c r="Z188" t="s">
        <v>71</v>
      </c>
      <c r="AA188" t="s">
        <v>446</v>
      </c>
      <c r="AB188">
        <v>0.049338</v>
      </c>
      <c r="AC188" t="s">
        <v>71</v>
      </c>
      <c r="AD188" t="s">
        <v>74</v>
      </c>
      <c r="AE188">
        <v>0.418807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  <c r="AS188" t="s">
        <v>1238</v>
      </c>
    </row>
    <row r="189" spans="1:45">
      <c r="A189">
        <v>410</v>
      </c>
      <c r="B189" t="s">
        <v>425</v>
      </c>
      <c r="C189">
        <v>0</v>
      </c>
      <c r="D189" t="s">
        <v>426</v>
      </c>
      <c r="E189">
        <v>165</v>
      </c>
      <c r="F189" t="s">
        <v>427</v>
      </c>
      <c r="G189" t="s">
        <v>428</v>
      </c>
      <c r="H189">
        <v>6.558</v>
      </c>
      <c r="I189" t="s">
        <v>429</v>
      </c>
      <c r="J189">
        <v>0.000265</v>
      </c>
      <c r="K189" t="s">
        <v>71</v>
      </c>
      <c r="L189" t="s">
        <v>430</v>
      </c>
      <c r="M189">
        <v>13.135356</v>
      </c>
      <c r="N189" t="s">
        <v>71</v>
      </c>
      <c r="O189" t="s">
        <v>455</v>
      </c>
      <c r="P189">
        <v>0.000278</v>
      </c>
      <c r="Q189" t="s">
        <v>71</v>
      </c>
      <c r="R189" t="s">
        <v>70</v>
      </c>
      <c r="S189">
        <v>4.523332</v>
      </c>
      <c r="T189" t="s">
        <v>71</v>
      </c>
      <c r="U189" t="s">
        <v>72</v>
      </c>
      <c r="V189">
        <v>0.044556</v>
      </c>
      <c r="W189" t="s">
        <v>71</v>
      </c>
      <c r="X189" t="s">
        <v>73</v>
      </c>
      <c r="Y189">
        <v>4.007542</v>
      </c>
      <c r="Z189" t="s">
        <v>71</v>
      </c>
      <c r="AA189" t="s">
        <v>446</v>
      </c>
      <c r="AB189">
        <v>0.049684</v>
      </c>
      <c r="AC189" t="s">
        <v>71</v>
      </c>
      <c r="AD189" t="s">
        <v>74</v>
      </c>
      <c r="AE189">
        <v>0.419101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  <c r="AS189" t="s">
        <v>1238</v>
      </c>
    </row>
    <row r="190" spans="1:45">
      <c r="A190">
        <v>409</v>
      </c>
      <c r="B190" t="s">
        <v>425</v>
      </c>
      <c r="C190">
        <v>0</v>
      </c>
      <c r="D190" t="s">
        <v>426</v>
      </c>
      <c r="E190">
        <v>165</v>
      </c>
      <c r="F190" t="s">
        <v>427</v>
      </c>
      <c r="G190" t="s">
        <v>428</v>
      </c>
      <c r="H190">
        <v>6.558</v>
      </c>
      <c r="I190" t="s">
        <v>429</v>
      </c>
      <c r="J190">
        <v>0.000266</v>
      </c>
      <c r="K190" t="s">
        <v>71</v>
      </c>
      <c r="L190" t="s">
        <v>430</v>
      </c>
      <c r="M190">
        <v>13.410557</v>
      </c>
      <c r="N190" t="s">
        <v>71</v>
      </c>
      <c r="O190" t="s">
        <v>455</v>
      </c>
      <c r="P190">
        <v>0.000279</v>
      </c>
      <c r="Q190" t="s">
        <v>71</v>
      </c>
      <c r="R190" t="s">
        <v>70</v>
      </c>
      <c r="S190">
        <v>4.508531</v>
      </c>
      <c r="T190" t="s">
        <v>71</v>
      </c>
      <c r="U190" t="s">
        <v>72</v>
      </c>
      <c r="V190">
        <v>0.044588</v>
      </c>
      <c r="W190" t="s">
        <v>71</v>
      </c>
      <c r="X190" t="s">
        <v>73</v>
      </c>
      <c r="Y190">
        <v>3.993028</v>
      </c>
      <c r="Z190" t="s">
        <v>71</v>
      </c>
      <c r="AA190" t="s">
        <v>446</v>
      </c>
      <c r="AB190">
        <v>0.049431</v>
      </c>
      <c r="AC190" t="s">
        <v>71</v>
      </c>
      <c r="AD190" t="s">
        <v>74</v>
      </c>
      <c r="AE190">
        <v>0.41904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10</v>
      </c>
      <c r="AM190" t="s">
        <v>440</v>
      </c>
      <c r="AN190">
        <v>500</v>
      </c>
      <c r="AO190" t="s">
        <v>441</v>
      </c>
      <c r="AP190">
        <v>20</v>
      </c>
      <c r="AQ190" t="s">
        <v>442</v>
      </c>
      <c r="AR190">
        <v>20</v>
      </c>
      <c r="AS190" t="s">
        <v>1238</v>
      </c>
    </row>
    <row r="191" spans="1:45">
      <c r="A191">
        <v>408</v>
      </c>
      <c r="B191" t="s">
        <v>425</v>
      </c>
      <c r="C191">
        <v>0</v>
      </c>
      <c r="D191" t="s">
        <v>426</v>
      </c>
      <c r="E191">
        <v>165</v>
      </c>
      <c r="F191" t="s">
        <v>427</v>
      </c>
      <c r="G191" t="s">
        <v>428</v>
      </c>
      <c r="H191">
        <v>6.558</v>
      </c>
      <c r="I191" t="s">
        <v>429</v>
      </c>
      <c r="J191">
        <v>0.000267</v>
      </c>
      <c r="K191" t="s">
        <v>71</v>
      </c>
      <c r="L191" t="s">
        <v>430</v>
      </c>
      <c r="M191">
        <v>13.357176</v>
      </c>
      <c r="N191" t="s">
        <v>71</v>
      </c>
      <c r="O191" t="s">
        <v>455</v>
      </c>
      <c r="P191">
        <v>0.000281</v>
      </c>
      <c r="Q191" t="s">
        <v>71</v>
      </c>
      <c r="R191" t="s">
        <v>70</v>
      </c>
      <c r="S191">
        <v>4.529208</v>
      </c>
      <c r="T191" t="s">
        <v>71</v>
      </c>
      <c r="U191" t="s">
        <v>72</v>
      </c>
      <c r="V191">
        <v>0.044718</v>
      </c>
      <c r="W191" t="s">
        <v>71</v>
      </c>
      <c r="X191" t="s">
        <v>73</v>
      </c>
      <c r="Y191">
        <v>4.01234</v>
      </c>
      <c r="Z191" t="s">
        <v>71</v>
      </c>
      <c r="AA191" t="s">
        <v>446</v>
      </c>
      <c r="AB191">
        <v>0.050169</v>
      </c>
      <c r="AC191" t="s">
        <v>71</v>
      </c>
      <c r="AD191" t="s">
        <v>74</v>
      </c>
      <c r="AE191">
        <v>0.419563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10</v>
      </c>
      <c r="AM191" t="s">
        <v>440</v>
      </c>
      <c r="AN191">
        <v>500</v>
      </c>
      <c r="AO191" t="s">
        <v>441</v>
      </c>
      <c r="AP191">
        <v>20</v>
      </c>
      <c r="AQ191" t="s">
        <v>442</v>
      </c>
      <c r="AR191">
        <v>20</v>
      </c>
      <c r="AS191" t="s">
        <v>1238</v>
      </c>
    </row>
    <row r="192" spans="1:45">
      <c r="A192">
        <v>407</v>
      </c>
      <c r="B192" t="s">
        <v>425</v>
      </c>
      <c r="C192">
        <v>0</v>
      </c>
      <c r="D192" t="s">
        <v>426</v>
      </c>
      <c r="E192">
        <v>165</v>
      </c>
      <c r="F192" t="s">
        <v>427</v>
      </c>
      <c r="G192" t="s">
        <v>428</v>
      </c>
      <c r="H192">
        <v>6.558</v>
      </c>
      <c r="I192" t="s">
        <v>429</v>
      </c>
      <c r="J192">
        <v>0.000266</v>
      </c>
      <c r="K192" t="s">
        <v>71</v>
      </c>
      <c r="L192" t="s">
        <v>430</v>
      </c>
      <c r="M192">
        <v>13.070215</v>
      </c>
      <c r="N192" t="s">
        <v>71</v>
      </c>
      <c r="O192" t="s">
        <v>455</v>
      </c>
      <c r="P192">
        <v>0.000279</v>
      </c>
      <c r="Q192" t="s">
        <v>71</v>
      </c>
      <c r="R192" t="s">
        <v>70</v>
      </c>
      <c r="S192">
        <v>4.502846</v>
      </c>
      <c r="T192" t="s">
        <v>71</v>
      </c>
      <c r="U192" t="s">
        <v>72</v>
      </c>
      <c r="V192">
        <v>0.044529</v>
      </c>
      <c r="W192" t="s">
        <v>71</v>
      </c>
      <c r="X192" t="s">
        <v>73</v>
      </c>
      <c r="Y192">
        <v>3.986805</v>
      </c>
      <c r="Z192" t="s">
        <v>71</v>
      </c>
      <c r="AA192" t="s">
        <v>446</v>
      </c>
      <c r="AB192">
        <v>0.049979</v>
      </c>
      <c r="AC192" t="s">
        <v>71</v>
      </c>
      <c r="AD192" t="s">
        <v>74</v>
      </c>
      <c r="AE192">
        <v>0.419073</v>
      </c>
      <c r="AF192" t="s">
        <v>71</v>
      </c>
      <c r="AG192" t="s">
        <v>437</v>
      </c>
      <c r="AH192">
        <v>1000</v>
      </c>
      <c r="AI192" t="s">
        <v>438</v>
      </c>
      <c r="AJ192">
        <v>1000000</v>
      </c>
      <c r="AK192" t="s">
        <v>439</v>
      </c>
      <c r="AL192">
        <v>10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  <c r="AS192" t="s">
        <v>1238</v>
      </c>
    </row>
    <row r="193" spans="1:45">
      <c r="A193">
        <v>406</v>
      </c>
      <c r="B193" t="s">
        <v>425</v>
      </c>
      <c r="C193">
        <v>0</v>
      </c>
      <c r="D193" t="s">
        <v>426</v>
      </c>
      <c r="E193">
        <v>165</v>
      </c>
      <c r="F193" t="s">
        <v>427</v>
      </c>
      <c r="G193" t="s">
        <v>428</v>
      </c>
      <c r="H193">
        <v>6.558</v>
      </c>
      <c r="I193" t="s">
        <v>429</v>
      </c>
      <c r="J193">
        <v>0.000265</v>
      </c>
      <c r="K193" t="s">
        <v>71</v>
      </c>
      <c r="L193" t="s">
        <v>430</v>
      </c>
      <c r="M193">
        <v>13.548478</v>
      </c>
      <c r="N193" t="s">
        <v>71</v>
      </c>
      <c r="O193" t="s">
        <v>455</v>
      </c>
      <c r="P193">
        <v>0.000279</v>
      </c>
      <c r="Q193" t="s">
        <v>71</v>
      </c>
      <c r="R193" t="s">
        <v>70</v>
      </c>
      <c r="S193">
        <v>4.525796</v>
      </c>
      <c r="T193" t="s">
        <v>71</v>
      </c>
      <c r="U193" t="s">
        <v>72</v>
      </c>
      <c r="V193">
        <v>0.044598</v>
      </c>
      <c r="W193" t="s">
        <v>71</v>
      </c>
      <c r="X193" t="s">
        <v>73</v>
      </c>
      <c r="Y193">
        <v>4.010287</v>
      </c>
      <c r="Z193" t="s">
        <v>71</v>
      </c>
      <c r="AA193" t="s">
        <v>446</v>
      </c>
      <c r="AB193">
        <v>0.049761</v>
      </c>
      <c r="AC193" t="s">
        <v>71</v>
      </c>
      <c r="AD193" t="s">
        <v>74</v>
      </c>
      <c r="AE193">
        <v>0.418697</v>
      </c>
      <c r="AF193" t="s">
        <v>71</v>
      </c>
      <c r="AG193" t="s">
        <v>437</v>
      </c>
      <c r="AH193">
        <v>1000</v>
      </c>
      <c r="AI193" t="s">
        <v>438</v>
      </c>
      <c r="AJ193">
        <v>1000000</v>
      </c>
      <c r="AK193" t="s">
        <v>439</v>
      </c>
      <c r="AL193">
        <v>10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  <c r="AS193" t="s">
        <v>1238</v>
      </c>
    </row>
    <row r="194" spans="1:45">
      <c r="A194">
        <v>405</v>
      </c>
      <c r="B194" t="s">
        <v>425</v>
      </c>
      <c r="C194">
        <v>0</v>
      </c>
      <c r="D194" t="s">
        <v>426</v>
      </c>
      <c r="E194">
        <v>165</v>
      </c>
      <c r="F194" t="s">
        <v>427</v>
      </c>
      <c r="G194" t="s">
        <v>428</v>
      </c>
      <c r="H194">
        <v>6.558</v>
      </c>
      <c r="I194" t="s">
        <v>429</v>
      </c>
      <c r="J194">
        <v>0.000264</v>
      </c>
      <c r="K194" t="s">
        <v>71</v>
      </c>
      <c r="L194" t="s">
        <v>430</v>
      </c>
      <c r="M194">
        <v>13.056437</v>
      </c>
      <c r="N194" t="s">
        <v>71</v>
      </c>
      <c r="O194" t="s">
        <v>455</v>
      </c>
      <c r="P194">
        <v>0.000277</v>
      </c>
      <c r="Q194" t="s">
        <v>71</v>
      </c>
      <c r="R194" t="s">
        <v>70</v>
      </c>
      <c r="S194">
        <v>4.509618</v>
      </c>
      <c r="T194" t="s">
        <v>71</v>
      </c>
      <c r="U194" t="s">
        <v>72</v>
      </c>
      <c r="V194">
        <v>0.044527</v>
      </c>
      <c r="W194" t="s">
        <v>71</v>
      </c>
      <c r="X194" t="s">
        <v>73</v>
      </c>
      <c r="Y194">
        <v>3.994637</v>
      </c>
      <c r="Z194" t="s">
        <v>71</v>
      </c>
      <c r="AA194" t="s">
        <v>446</v>
      </c>
      <c r="AB194">
        <v>0.049289</v>
      </c>
      <c r="AC194" t="s">
        <v>71</v>
      </c>
      <c r="AD194" t="s">
        <v>74</v>
      </c>
      <c r="AE194">
        <v>0.418598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10</v>
      </c>
      <c r="AM194" t="s">
        <v>440</v>
      </c>
      <c r="AN194">
        <v>500</v>
      </c>
      <c r="AO194" t="s">
        <v>441</v>
      </c>
      <c r="AP194">
        <v>20</v>
      </c>
      <c r="AQ194" t="s">
        <v>442</v>
      </c>
      <c r="AR194">
        <v>20</v>
      </c>
      <c r="AS194" t="s">
        <v>1238</v>
      </c>
    </row>
    <row r="195" spans="1:45">
      <c r="A195">
        <v>404</v>
      </c>
      <c r="B195" t="s">
        <v>425</v>
      </c>
      <c r="C195">
        <v>0</v>
      </c>
      <c r="D195" t="s">
        <v>426</v>
      </c>
      <c r="E195">
        <v>165</v>
      </c>
      <c r="F195" t="s">
        <v>427</v>
      </c>
      <c r="G195" t="s">
        <v>428</v>
      </c>
      <c r="H195">
        <v>6.558</v>
      </c>
      <c r="I195" t="s">
        <v>429</v>
      </c>
      <c r="J195">
        <v>0.000262</v>
      </c>
      <c r="K195" t="s">
        <v>71</v>
      </c>
      <c r="L195" t="s">
        <v>430</v>
      </c>
      <c r="M195">
        <v>13.077507</v>
      </c>
      <c r="N195" t="s">
        <v>71</v>
      </c>
      <c r="O195" t="s">
        <v>455</v>
      </c>
      <c r="P195">
        <v>0.000275</v>
      </c>
      <c r="Q195" t="s">
        <v>71</v>
      </c>
      <c r="R195" t="s">
        <v>70</v>
      </c>
      <c r="S195">
        <v>4.509599</v>
      </c>
      <c r="T195" t="s">
        <v>71</v>
      </c>
      <c r="U195" t="s">
        <v>72</v>
      </c>
      <c r="V195">
        <v>0.044513</v>
      </c>
      <c r="W195" t="s">
        <v>71</v>
      </c>
      <c r="X195" t="s">
        <v>73</v>
      </c>
      <c r="Y195">
        <v>3.994573</v>
      </c>
      <c r="Z195" t="s">
        <v>71</v>
      </c>
      <c r="AA195" t="s">
        <v>446</v>
      </c>
      <c r="AB195">
        <v>0.049589</v>
      </c>
      <c r="AC195" t="s">
        <v>71</v>
      </c>
      <c r="AD195" t="s">
        <v>74</v>
      </c>
      <c r="AE195">
        <v>0.418431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10</v>
      </c>
      <c r="AM195" t="s">
        <v>440</v>
      </c>
      <c r="AN195">
        <v>500</v>
      </c>
      <c r="AO195" t="s">
        <v>441</v>
      </c>
      <c r="AP195">
        <v>20</v>
      </c>
      <c r="AQ195" t="s">
        <v>442</v>
      </c>
      <c r="AR195">
        <v>20</v>
      </c>
      <c r="AS195" t="s">
        <v>1238</v>
      </c>
    </row>
    <row r="196" spans="1:45">
      <c r="A196">
        <v>403</v>
      </c>
      <c r="B196" t="s">
        <v>425</v>
      </c>
      <c r="C196">
        <v>0</v>
      </c>
      <c r="D196" t="s">
        <v>426</v>
      </c>
      <c r="E196">
        <v>165</v>
      </c>
      <c r="F196" t="s">
        <v>427</v>
      </c>
      <c r="G196" t="s">
        <v>428</v>
      </c>
      <c r="H196">
        <v>6.558</v>
      </c>
      <c r="I196" t="s">
        <v>429</v>
      </c>
      <c r="J196">
        <v>0.000265</v>
      </c>
      <c r="K196" t="s">
        <v>71</v>
      </c>
      <c r="L196" t="s">
        <v>430</v>
      </c>
      <c r="M196">
        <v>13.529278</v>
      </c>
      <c r="N196" t="s">
        <v>71</v>
      </c>
      <c r="O196" t="s">
        <v>455</v>
      </c>
      <c r="P196">
        <v>0.000278</v>
      </c>
      <c r="Q196" t="s">
        <v>71</v>
      </c>
      <c r="R196" t="s">
        <v>70</v>
      </c>
      <c r="S196">
        <v>4.510373</v>
      </c>
      <c r="T196" t="s">
        <v>71</v>
      </c>
      <c r="U196" t="s">
        <v>72</v>
      </c>
      <c r="V196">
        <v>0.044528</v>
      </c>
      <c r="W196" t="s">
        <v>71</v>
      </c>
      <c r="X196" t="s">
        <v>73</v>
      </c>
      <c r="Y196">
        <v>3.995438</v>
      </c>
      <c r="Z196" t="s">
        <v>71</v>
      </c>
      <c r="AA196" t="s">
        <v>446</v>
      </c>
      <c r="AB196">
        <v>0.049378</v>
      </c>
      <c r="AC196" t="s">
        <v>71</v>
      </c>
      <c r="AD196" t="s">
        <v>74</v>
      </c>
      <c r="AE196">
        <v>0.418634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500</v>
      </c>
      <c r="AO196" t="s">
        <v>441</v>
      </c>
      <c r="AP196">
        <v>20</v>
      </c>
      <c r="AQ196" t="s">
        <v>442</v>
      </c>
      <c r="AR196">
        <v>20</v>
      </c>
      <c r="AS196" t="s">
        <v>1238</v>
      </c>
    </row>
    <row r="197" spans="1:45">
      <c r="A197">
        <v>402</v>
      </c>
      <c r="B197" t="s">
        <v>425</v>
      </c>
      <c r="C197">
        <v>0</v>
      </c>
      <c r="D197" t="s">
        <v>426</v>
      </c>
      <c r="E197">
        <v>165</v>
      </c>
      <c r="F197" t="s">
        <v>427</v>
      </c>
      <c r="G197" t="s">
        <v>428</v>
      </c>
      <c r="H197">
        <v>6.558</v>
      </c>
      <c r="I197" t="s">
        <v>429</v>
      </c>
      <c r="J197">
        <v>0.000276</v>
      </c>
      <c r="K197" t="s">
        <v>71</v>
      </c>
      <c r="L197" t="s">
        <v>430</v>
      </c>
      <c r="M197">
        <v>12.452576</v>
      </c>
      <c r="N197" t="s">
        <v>71</v>
      </c>
      <c r="O197" t="s">
        <v>455</v>
      </c>
      <c r="P197">
        <v>0.000289</v>
      </c>
      <c r="Q197" t="s">
        <v>71</v>
      </c>
      <c r="R197" t="s">
        <v>70</v>
      </c>
      <c r="S197">
        <v>4.563539</v>
      </c>
      <c r="T197" t="s">
        <v>71</v>
      </c>
      <c r="U197" t="s">
        <v>72</v>
      </c>
      <c r="V197">
        <v>0.045488</v>
      </c>
      <c r="W197" t="s">
        <v>71</v>
      </c>
      <c r="X197" t="s">
        <v>73</v>
      </c>
      <c r="Y197">
        <v>4.038366</v>
      </c>
      <c r="Z197" t="s">
        <v>71</v>
      </c>
      <c r="AA197" t="s">
        <v>446</v>
      </c>
      <c r="AB197">
        <v>0.050054</v>
      </c>
      <c r="AC197" t="s">
        <v>71</v>
      </c>
      <c r="AD197" t="s">
        <v>74</v>
      </c>
      <c r="AE197">
        <v>0.426925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20</v>
      </c>
      <c r="AQ197" t="s">
        <v>442</v>
      </c>
      <c r="AR197">
        <v>20</v>
      </c>
      <c r="AS197" t="s">
        <v>1238</v>
      </c>
    </row>
    <row r="198" spans="1:45">
      <c r="A198">
        <v>402</v>
      </c>
      <c r="B198" t="s">
        <v>425</v>
      </c>
      <c r="C198">
        <v>0</v>
      </c>
      <c r="D198" t="s">
        <v>426</v>
      </c>
      <c r="E198">
        <v>165</v>
      </c>
      <c r="F198" t="s">
        <v>427</v>
      </c>
      <c r="G198" t="s">
        <v>428</v>
      </c>
      <c r="H198">
        <v>6.558</v>
      </c>
      <c r="I198" t="s">
        <v>429</v>
      </c>
      <c r="J198">
        <v>0.000271</v>
      </c>
      <c r="K198" t="s">
        <v>71</v>
      </c>
      <c r="L198" t="s">
        <v>430</v>
      </c>
      <c r="M198">
        <v>12.257915</v>
      </c>
      <c r="N198" t="s">
        <v>71</v>
      </c>
      <c r="O198" t="s">
        <v>455</v>
      </c>
      <c r="P198">
        <v>0.000283</v>
      </c>
      <c r="Q198" t="s">
        <v>71</v>
      </c>
      <c r="R198" t="s">
        <v>70</v>
      </c>
      <c r="S198">
        <v>4.515504</v>
      </c>
      <c r="T198" t="s">
        <v>71</v>
      </c>
      <c r="U198" t="s">
        <v>72</v>
      </c>
      <c r="V198">
        <v>0.04498</v>
      </c>
      <c r="W198" t="s">
        <v>71</v>
      </c>
      <c r="X198" t="s">
        <v>73</v>
      </c>
      <c r="Y198">
        <v>3.995926</v>
      </c>
      <c r="Z198" t="s">
        <v>71</v>
      </c>
      <c r="AA198" t="s">
        <v>446</v>
      </c>
      <c r="AB198">
        <v>0.050202</v>
      </c>
      <c r="AC198" t="s">
        <v>71</v>
      </c>
      <c r="AD198" t="s">
        <v>74</v>
      </c>
      <c r="AE198">
        <v>0.421756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500</v>
      </c>
      <c r="AO198" t="s">
        <v>441</v>
      </c>
      <c r="AP198">
        <v>20</v>
      </c>
      <c r="AQ198" t="s">
        <v>442</v>
      </c>
      <c r="AR198">
        <v>20</v>
      </c>
      <c r="AS198" t="s">
        <v>1238</v>
      </c>
    </row>
    <row r="199" spans="1:45">
      <c r="A199">
        <v>392</v>
      </c>
      <c r="B199" t="s">
        <v>425</v>
      </c>
      <c r="C199">
        <v>0</v>
      </c>
      <c r="D199" t="s">
        <v>426</v>
      </c>
      <c r="E199">
        <v>165</v>
      </c>
      <c r="F199" t="s">
        <v>427</v>
      </c>
      <c r="G199" t="s">
        <v>428</v>
      </c>
      <c r="H199">
        <v>6.558</v>
      </c>
      <c r="I199" t="s">
        <v>429</v>
      </c>
      <c r="J199">
        <v>0.000257</v>
      </c>
      <c r="K199" t="s">
        <v>71</v>
      </c>
      <c r="L199" t="s">
        <v>430</v>
      </c>
      <c r="M199">
        <v>11.894834</v>
      </c>
      <c r="N199" t="s">
        <v>71</v>
      </c>
      <c r="O199" t="s">
        <v>455</v>
      </c>
      <c r="P199">
        <v>0.000269</v>
      </c>
      <c r="Q199" t="s">
        <v>71</v>
      </c>
      <c r="R199" t="s">
        <v>70</v>
      </c>
      <c r="S199">
        <v>4.475675</v>
      </c>
      <c r="T199" t="s">
        <v>71</v>
      </c>
      <c r="U199" t="s">
        <v>72</v>
      </c>
      <c r="V199">
        <v>0.044778</v>
      </c>
      <c r="W199" t="s">
        <v>71</v>
      </c>
      <c r="X199" t="s">
        <v>73</v>
      </c>
      <c r="Y199">
        <v>3.958759</v>
      </c>
      <c r="Z199" t="s">
        <v>71</v>
      </c>
      <c r="AA199" t="s">
        <v>446</v>
      </c>
      <c r="AB199">
        <v>0.049048</v>
      </c>
      <c r="AC199" t="s">
        <v>71</v>
      </c>
      <c r="AD199" t="s">
        <v>74</v>
      </c>
      <c r="AE199">
        <v>0.420488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500</v>
      </c>
      <c r="AO199" t="s">
        <v>441</v>
      </c>
      <c r="AP199">
        <v>20</v>
      </c>
      <c r="AQ199" t="s">
        <v>442</v>
      </c>
      <c r="AR199">
        <v>20</v>
      </c>
      <c r="AS199" t="s">
        <v>1238</v>
      </c>
    </row>
    <row r="200" spans="1:45">
      <c r="A200">
        <v>403</v>
      </c>
      <c r="B200" t="s">
        <v>425</v>
      </c>
      <c r="C200">
        <v>0</v>
      </c>
      <c r="D200" t="s">
        <v>426</v>
      </c>
      <c r="E200">
        <v>0</v>
      </c>
      <c r="F200" t="s">
        <v>427</v>
      </c>
      <c r="G200" t="s">
        <v>428</v>
      </c>
      <c r="H200">
        <v>10.008</v>
      </c>
      <c r="I200" t="s">
        <v>429</v>
      </c>
      <c r="J200">
        <v>0.00102</v>
      </c>
      <c r="K200" t="s">
        <v>71</v>
      </c>
      <c r="L200" t="s">
        <v>430</v>
      </c>
      <c r="M200">
        <v>0.5467</v>
      </c>
      <c r="N200" t="s">
        <v>71</v>
      </c>
      <c r="O200" t="s">
        <v>455</v>
      </c>
      <c r="P200">
        <v>0.001074</v>
      </c>
      <c r="Q200" t="s">
        <v>71</v>
      </c>
      <c r="R200" t="s">
        <v>70</v>
      </c>
      <c r="S200">
        <v>0.288974</v>
      </c>
      <c r="T200" t="s">
        <v>71</v>
      </c>
      <c r="U200" t="s">
        <v>72</v>
      </c>
      <c r="V200">
        <v>0.006443</v>
      </c>
      <c r="W200" t="s">
        <v>71</v>
      </c>
      <c r="X200" t="s">
        <v>73</v>
      </c>
      <c r="Y200">
        <v>0.259995</v>
      </c>
      <c r="Z200" t="s">
        <v>71</v>
      </c>
      <c r="AA200" t="s">
        <v>446</v>
      </c>
      <c r="AB200">
        <v>0.001984</v>
      </c>
      <c r="AC200" t="s">
        <v>71</v>
      </c>
      <c r="AD200" t="s">
        <v>74</v>
      </c>
      <c r="AE200">
        <v>0.014902</v>
      </c>
      <c r="AF200" t="s">
        <v>71</v>
      </c>
      <c r="AG200" t="s">
        <v>437</v>
      </c>
      <c r="AH200">
        <v>1000</v>
      </c>
      <c r="AI200" t="s">
        <v>438</v>
      </c>
      <c r="AJ200">
        <v>10000</v>
      </c>
      <c r="AK200" t="s">
        <v>439</v>
      </c>
      <c r="AL200">
        <v>3</v>
      </c>
      <c r="AM200" t="s">
        <v>440</v>
      </c>
      <c r="AN200">
        <v>500</v>
      </c>
      <c r="AO200" t="s">
        <v>441</v>
      </c>
      <c r="AP200">
        <v>20</v>
      </c>
      <c r="AQ200" t="s">
        <v>442</v>
      </c>
      <c r="AR200">
        <v>20</v>
      </c>
      <c r="AS200" t="s">
        <v>1238</v>
      </c>
    </row>
    <row r="201" spans="1:45">
      <c r="A201">
        <v>402</v>
      </c>
      <c r="B201" t="s">
        <v>425</v>
      </c>
      <c r="C201">
        <v>0</v>
      </c>
      <c r="D201" t="s">
        <v>426</v>
      </c>
      <c r="E201">
        <v>0</v>
      </c>
      <c r="F201" t="s">
        <v>427</v>
      </c>
      <c r="G201" t="s">
        <v>428</v>
      </c>
      <c r="H201">
        <v>10.008</v>
      </c>
      <c r="I201" t="s">
        <v>429</v>
      </c>
      <c r="J201">
        <v>0.000983</v>
      </c>
      <c r="K201" t="s">
        <v>71</v>
      </c>
      <c r="L201" t="s">
        <v>430</v>
      </c>
      <c r="M201">
        <v>0.4571</v>
      </c>
      <c r="N201" t="s">
        <v>71</v>
      </c>
      <c r="O201" t="s">
        <v>455</v>
      </c>
      <c r="P201">
        <v>0.001029</v>
      </c>
      <c r="Q201" t="s">
        <v>71</v>
      </c>
      <c r="R201" t="s">
        <v>70</v>
      </c>
      <c r="S201">
        <v>0.160216</v>
      </c>
      <c r="T201" t="s">
        <v>71</v>
      </c>
      <c r="U201" t="s">
        <v>72</v>
      </c>
      <c r="V201">
        <v>0.003808</v>
      </c>
      <c r="W201" t="s">
        <v>71</v>
      </c>
      <c r="X201" t="s">
        <v>73</v>
      </c>
      <c r="Y201">
        <v>0.144001</v>
      </c>
      <c r="Z201" t="s">
        <v>71</v>
      </c>
      <c r="AA201" t="s">
        <v>446</v>
      </c>
      <c r="AB201">
        <v>0.00135</v>
      </c>
      <c r="AC201" t="s">
        <v>71</v>
      </c>
      <c r="AD201" t="s">
        <v>74</v>
      </c>
      <c r="AE201">
        <v>0.008038</v>
      </c>
      <c r="AF201" t="s">
        <v>71</v>
      </c>
      <c r="AG201" t="s">
        <v>437</v>
      </c>
      <c r="AH201">
        <v>1000</v>
      </c>
      <c r="AI201" t="s">
        <v>438</v>
      </c>
      <c r="AJ201">
        <v>10000</v>
      </c>
      <c r="AK201" t="s">
        <v>439</v>
      </c>
      <c r="AL201">
        <v>3</v>
      </c>
      <c r="AM201" t="s">
        <v>440</v>
      </c>
      <c r="AN201">
        <v>500</v>
      </c>
      <c r="AO201" t="s">
        <v>441</v>
      </c>
      <c r="AP201">
        <v>20</v>
      </c>
      <c r="AQ201" t="s">
        <v>442</v>
      </c>
      <c r="AR201">
        <v>20</v>
      </c>
      <c r="AS201" t="s">
        <v>1238</v>
      </c>
    </row>
    <row r="202" spans="1:45">
      <c r="A202">
        <v>402</v>
      </c>
      <c r="B202" t="s">
        <v>425</v>
      </c>
      <c r="C202">
        <v>0</v>
      </c>
      <c r="D202" t="s">
        <v>426</v>
      </c>
      <c r="E202">
        <v>1</v>
      </c>
      <c r="F202" t="s">
        <v>427</v>
      </c>
      <c r="G202" t="s">
        <v>428</v>
      </c>
      <c r="H202">
        <v>0</v>
      </c>
      <c r="I202" t="s">
        <v>429</v>
      </c>
      <c r="J202">
        <v>0.002543</v>
      </c>
      <c r="K202" t="s">
        <v>71</v>
      </c>
      <c r="L202" t="s">
        <v>430</v>
      </c>
      <c r="M202">
        <v>0.9165</v>
      </c>
      <c r="N202" t="s">
        <v>71</v>
      </c>
      <c r="O202" t="s">
        <v>455</v>
      </c>
      <c r="P202">
        <v>0.002635</v>
      </c>
      <c r="Q202" t="s">
        <v>71</v>
      </c>
      <c r="R202" t="s">
        <v>70</v>
      </c>
      <c r="S202">
        <v>0.326742</v>
      </c>
      <c r="T202" t="s">
        <v>71</v>
      </c>
      <c r="U202" t="s">
        <v>72</v>
      </c>
      <c r="V202">
        <v>0.00614</v>
      </c>
      <c r="W202" t="s">
        <v>71</v>
      </c>
      <c r="X202" t="s">
        <v>73</v>
      </c>
      <c r="Y202">
        <v>0.307452</v>
      </c>
      <c r="Z202" t="s">
        <v>71</v>
      </c>
      <c r="AA202" t="s">
        <v>446</v>
      </c>
      <c r="AB202">
        <v>0.001583</v>
      </c>
      <c r="AC202" t="s">
        <v>71</v>
      </c>
      <c r="AD202" t="s">
        <v>74</v>
      </c>
      <c r="AE202">
        <v>0.008398</v>
      </c>
      <c r="AF202" t="s">
        <v>71</v>
      </c>
      <c r="AG202" t="s">
        <v>437</v>
      </c>
      <c r="AH202">
        <v>1000</v>
      </c>
      <c r="AI202" t="s">
        <v>438</v>
      </c>
      <c r="AJ202">
        <v>10000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20</v>
      </c>
      <c r="AQ202" t="s">
        <v>442</v>
      </c>
      <c r="AR202">
        <v>20</v>
      </c>
      <c r="AS202" t="s">
        <v>1238</v>
      </c>
    </row>
    <row r="203" spans="1:45">
      <c r="A203">
        <v>401</v>
      </c>
      <c r="B203" t="s">
        <v>425</v>
      </c>
      <c r="C203">
        <v>0</v>
      </c>
      <c r="D203" t="s">
        <v>426</v>
      </c>
      <c r="E203">
        <v>165</v>
      </c>
      <c r="F203" t="s">
        <v>427</v>
      </c>
      <c r="G203" t="s">
        <v>428</v>
      </c>
      <c r="H203">
        <v>6.558</v>
      </c>
      <c r="I203" t="s">
        <v>429</v>
      </c>
      <c r="J203">
        <v>0.0005</v>
      </c>
      <c r="K203" t="s">
        <v>71</v>
      </c>
      <c r="L203" t="s">
        <v>430</v>
      </c>
      <c r="M203">
        <v>19.29387</v>
      </c>
      <c r="N203" t="s">
        <v>71</v>
      </c>
      <c r="O203" t="s">
        <v>455</v>
      </c>
      <c r="P203">
        <v>0.000519</v>
      </c>
      <c r="Q203" t="s">
        <v>71</v>
      </c>
      <c r="R203" t="s">
        <v>70</v>
      </c>
      <c r="S203">
        <v>6.283121</v>
      </c>
      <c r="T203" t="s">
        <v>71</v>
      </c>
      <c r="U203" t="s">
        <v>72</v>
      </c>
      <c r="V203">
        <v>0.069419</v>
      </c>
      <c r="W203" t="s">
        <v>71</v>
      </c>
      <c r="X203" t="s">
        <v>73</v>
      </c>
      <c r="Y203">
        <v>5.255581</v>
      </c>
      <c r="Z203" t="s">
        <v>71</v>
      </c>
      <c r="AA203" t="s">
        <v>446</v>
      </c>
      <c r="AB203">
        <v>0.080723</v>
      </c>
      <c r="AC203" t="s">
        <v>71</v>
      </c>
      <c r="AD203" t="s">
        <v>74</v>
      </c>
      <c r="AE203">
        <v>0.87287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20</v>
      </c>
      <c r="AQ203" t="s">
        <v>442</v>
      </c>
      <c r="AR203">
        <v>20</v>
      </c>
      <c r="AS203" t="s">
        <v>1238</v>
      </c>
    </row>
    <row r="204" spans="1:45">
      <c r="A204">
        <v>400</v>
      </c>
      <c r="B204" t="s">
        <v>425</v>
      </c>
      <c r="C204">
        <v>0</v>
      </c>
      <c r="D204" t="s">
        <v>426</v>
      </c>
      <c r="E204">
        <v>165</v>
      </c>
      <c r="F204" t="s">
        <v>427</v>
      </c>
      <c r="G204" t="s">
        <v>428</v>
      </c>
      <c r="H204">
        <v>6.558</v>
      </c>
      <c r="I204" t="s">
        <v>429</v>
      </c>
      <c r="J204">
        <v>0.000501</v>
      </c>
      <c r="K204" t="s">
        <v>71</v>
      </c>
      <c r="L204" t="s">
        <v>430</v>
      </c>
      <c r="M204">
        <v>19.245824</v>
      </c>
      <c r="N204" t="s">
        <v>71</v>
      </c>
      <c r="O204" t="s">
        <v>455</v>
      </c>
      <c r="P204">
        <v>0.00052</v>
      </c>
      <c r="Q204" t="s">
        <v>71</v>
      </c>
      <c r="R204" t="s">
        <v>70</v>
      </c>
      <c r="S204">
        <v>6.301654</v>
      </c>
      <c r="T204" t="s">
        <v>71</v>
      </c>
      <c r="U204" t="s">
        <v>72</v>
      </c>
      <c r="V204">
        <v>0.069265</v>
      </c>
      <c r="W204" t="s">
        <v>71</v>
      </c>
      <c r="X204" t="s">
        <v>73</v>
      </c>
      <c r="Y204">
        <v>5.237265</v>
      </c>
      <c r="Z204" t="s">
        <v>71</v>
      </c>
      <c r="AA204" t="s">
        <v>446</v>
      </c>
      <c r="AB204">
        <v>0.08025</v>
      </c>
      <c r="AC204" t="s">
        <v>71</v>
      </c>
      <c r="AD204" t="s">
        <v>74</v>
      </c>
      <c r="AE204">
        <v>0.910376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20</v>
      </c>
      <c r="AQ204" t="s">
        <v>442</v>
      </c>
      <c r="AR204">
        <v>20</v>
      </c>
      <c r="AS204" t="s">
        <v>1238</v>
      </c>
    </row>
    <row r="205" spans="1:45">
      <c r="A205">
        <v>399</v>
      </c>
      <c r="B205" t="s">
        <v>425</v>
      </c>
      <c r="C205">
        <v>0</v>
      </c>
      <c r="D205" t="s">
        <v>426</v>
      </c>
      <c r="E205">
        <v>165</v>
      </c>
      <c r="F205" t="s">
        <v>427</v>
      </c>
      <c r="G205" t="s">
        <v>428</v>
      </c>
      <c r="H205">
        <v>6.558</v>
      </c>
      <c r="I205" t="s">
        <v>429</v>
      </c>
      <c r="J205">
        <v>0.0005</v>
      </c>
      <c r="K205" t="s">
        <v>71</v>
      </c>
      <c r="L205" t="s">
        <v>430</v>
      </c>
      <c r="M205">
        <v>19.458677</v>
      </c>
      <c r="N205" t="s">
        <v>71</v>
      </c>
      <c r="O205" t="s">
        <v>455</v>
      </c>
      <c r="P205">
        <v>0.000519</v>
      </c>
      <c r="Q205" t="s">
        <v>71</v>
      </c>
      <c r="R205" t="s">
        <v>70</v>
      </c>
      <c r="S205">
        <v>6.310724</v>
      </c>
      <c r="T205" t="s">
        <v>71</v>
      </c>
      <c r="U205" t="s">
        <v>72</v>
      </c>
      <c r="V205">
        <v>0.06989</v>
      </c>
      <c r="W205" t="s">
        <v>71</v>
      </c>
      <c r="X205" t="s">
        <v>73</v>
      </c>
      <c r="Y205">
        <v>5.272556</v>
      </c>
      <c r="Z205" t="s">
        <v>71</v>
      </c>
      <c r="AA205" t="s">
        <v>446</v>
      </c>
      <c r="AB205">
        <v>0.080367</v>
      </c>
      <c r="AC205" t="s">
        <v>71</v>
      </c>
      <c r="AD205" t="s">
        <v>74</v>
      </c>
      <c r="AE205">
        <v>0.883325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20</v>
      </c>
      <c r="AQ205" t="s">
        <v>442</v>
      </c>
      <c r="AR205">
        <v>20</v>
      </c>
      <c r="AS205" t="s">
        <v>1238</v>
      </c>
    </row>
    <row r="206" spans="1:45">
      <c r="A206">
        <v>398</v>
      </c>
      <c r="B206" t="s">
        <v>425</v>
      </c>
      <c r="C206">
        <v>0</v>
      </c>
      <c r="D206" t="s">
        <v>426</v>
      </c>
      <c r="E206">
        <v>165</v>
      </c>
      <c r="F206" t="s">
        <v>427</v>
      </c>
      <c r="G206" t="s">
        <v>428</v>
      </c>
      <c r="H206">
        <v>6.558</v>
      </c>
      <c r="I206" t="s">
        <v>429</v>
      </c>
      <c r="J206">
        <v>0.000501</v>
      </c>
      <c r="K206" t="s">
        <v>71</v>
      </c>
      <c r="L206" t="s">
        <v>430</v>
      </c>
      <c r="M206">
        <v>19.363358</v>
      </c>
      <c r="N206" t="s">
        <v>71</v>
      </c>
      <c r="O206" t="s">
        <v>455</v>
      </c>
      <c r="P206">
        <v>0.00052</v>
      </c>
      <c r="Q206" t="s">
        <v>71</v>
      </c>
      <c r="R206" t="s">
        <v>70</v>
      </c>
      <c r="S206">
        <v>6.344147</v>
      </c>
      <c r="T206" t="s">
        <v>71</v>
      </c>
      <c r="U206" t="s">
        <v>72</v>
      </c>
      <c r="V206">
        <v>0.070198</v>
      </c>
      <c r="W206" t="s">
        <v>71</v>
      </c>
      <c r="X206" t="s">
        <v>73</v>
      </c>
      <c r="Y206">
        <v>5.289783</v>
      </c>
      <c r="Z206" t="s">
        <v>71</v>
      </c>
      <c r="AA206" t="s">
        <v>446</v>
      </c>
      <c r="AB206">
        <v>0.079465</v>
      </c>
      <c r="AC206" t="s">
        <v>71</v>
      </c>
      <c r="AD206" t="s">
        <v>74</v>
      </c>
      <c r="AE206">
        <v>0.900075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20</v>
      </c>
      <c r="AQ206" t="s">
        <v>442</v>
      </c>
      <c r="AR206">
        <v>20</v>
      </c>
      <c r="AS206" t="s">
        <v>1238</v>
      </c>
    </row>
    <row r="207" spans="1:45">
      <c r="A207">
        <v>397</v>
      </c>
      <c r="B207" t="s">
        <v>425</v>
      </c>
      <c r="C207">
        <v>0</v>
      </c>
      <c r="D207" t="s">
        <v>426</v>
      </c>
      <c r="E207">
        <v>165</v>
      </c>
      <c r="F207" t="s">
        <v>427</v>
      </c>
      <c r="G207" t="s">
        <v>428</v>
      </c>
      <c r="H207">
        <v>6.558</v>
      </c>
      <c r="I207" t="s">
        <v>429</v>
      </c>
      <c r="J207">
        <v>0.000502</v>
      </c>
      <c r="K207" t="s">
        <v>71</v>
      </c>
      <c r="L207" t="s">
        <v>430</v>
      </c>
      <c r="M207">
        <v>19.461831</v>
      </c>
      <c r="N207" t="s">
        <v>71</v>
      </c>
      <c r="O207" t="s">
        <v>455</v>
      </c>
      <c r="P207">
        <v>0.000522</v>
      </c>
      <c r="Q207" t="s">
        <v>71</v>
      </c>
      <c r="R207" t="s">
        <v>70</v>
      </c>
      <c r="S207">
        <v>6.31698</v>
      </c>
      <c r="T207" t="s">
        <v>71</v>
      </c>
      <c r="U207" t="s">
        <v>72</v>
      </c>
      <c r="V207">
        <v>0.069752</v>
      </c>
      <c r="W207" t="s">
        <v>71</v>
      </c>
      <c r="X207" t="s">
        <v>73</v>
      </c>
      <c r="Y207">
        <v>5.26481</v>
      </c>
      <c r="Z207" t="s">
        <v>71</v>
      </c>
      <c r="AA207" t="s">
        <v>446</v>
      </c>
      <c r="AB207">
        <v>0.079374</v>
      </c>
      <c r="AC207" t="s">
        <v>71</v>
      </c>
      <c r="AD207" t="s">
        <v>74</v>
      </c>
      <c r="AE207">
        <v>0.898579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20</v>
      </c>
      <c r="AQ207" t="s">
        <v>442</v>
      </c>
      <c r="AR207">
        <v>20</v>
      </c>
      <c r="AS207" t="s">
        <v>1238</v>
      </c>
    </row>
    <row r="208" spans="1:45">
      <c r="A208">
        <v>396</v>
      </c>
      <c r="B208" t="s">
        <v>425</v>
      </c>
      <c r="C208">
        <v>0</v>
      </c>
      <c r="D208" t="s">
        <v>426</v>
      </c>
      <c r="E208">
        <v>165</v>
      </c>
      <c r="F208" t="s">
        <v>427</v>
      </c>
      <c r="G208" t="s">
        <v>428</v>
      </c>
      <c r="H208">
        <v>6.558</v>
      </c>
      <c r="I208" t="s">
        <v>429</v>
      </c>
      <c r="J208">
        <v>0.000498</v>
      </c>
      <c r="K208" t="s">
        <v>71</v>
      </c>
      <c r="L208" t="s">
        <v>430</v>
      </c>
      <c r="M208">
        <v>19.3446</v>
      </c>
      <c r="N208" t="s">
        <v>71</v>
      </c>
      <c r="O208" t="s">
        <v>455</v>
      </c>
      <c r="P208">
        <v>0.000517</v>
      </c>
      <c r="Q208" t="s">
        <v>71</v>
      </c>
      <c r="R208" t="s">
        <v>70</v>
      </c>
      <c r="S208">
        <v>6.369665</v>
      </c>
      <c r="T208" t="s">
        <v>71</v>
      </c>
      <c r="U208" t="s">
        <v>72</v>
      </c>
      <c r="V208">
        <v>0.070408</v>
      </c>
      <c r="W208" t="s">
        <v>71</v>
      </c>
      <c r="X208" t="s">
        <v>73</v>
      </c>
      <c r="Y208">
        <v>5.289605</v>
      </c>
      <c r="Z208" t="s">
        <v>71</v>
      </c>
      <c r="AA208" t="s">
        <v>446</v>
      </c>
      <c r="AB208">
        <v>0.079869</v>
      </c>
      <c r="AC208" t="s">
        <v>71</v>
      </c>
      <c r="AD208" t="s">
        <v>74</v>
      </c>
      <c r="AE208">
        <v>0.925479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20</v>
      </c>
      <c r="AQ208" t="s">
        <v>442</v>
      </c>
      <c r="AR208">
        <v>20</v>
      </c>
      <c r="AS208" t="s">
        <v>1238</v>
      </c>
    </row>
    <row r="209" spans="1:45">
      <c r="A209">
        <v>395</v>
      </c>
      <c r="B209" t="s">
        <v>425</v>
      </c>
      <c r="C209">
        <v>0</v>
      </c>
      <c r="D209" t="s">
        <v>426</v>
      </c>
      <c r="E209">
        <v>165</v>
      </c>
      <c r="F209" t="s">
        <v>427</v>
      </c>
      <c r="G209" t="s">
        <v>428</v>
      </c>
      <c r="H209">
        <v>6.558</v>
      </c>
      <c r="I209" t="s">
        <v>429</v>
      </c>
      <c r="J209">
        <v>0.000504</v>
      </c>
      <c r="K209" t="s">
        <v>71</v>
      </c>
      <c r="L209" t="s">
        <v>430</v>
      </c>
      <c r="M209">
        <v>19.457545</v>
      </c>
      <c r="N209" t="s">
        <v>71</v>
      </c>
      <c r="O209" t="s">
        <v>455</v>
      </c>
      <c r="P209">
        <v>0.000523</v>
      </c>
      <c r="Q209" t="s">
        <v>71</v>
      </c>
      <c r="R209" t="s">
        <v>70</v>
      </c>
      <c r="S209">
        <v>6.396675</v>
      </c>
      <c r="T209" t="s">
        <v>71</v>
      </c>
      <c r="U209" t="s">
        <v>72</v>
      </c>
      <c r="V209">
        <v>0.07048</v>
      </c>
      <c r="W209" t="s">
        <v>71</v>
      </c>
      <c r="X209" t="s">
        <v>73</v>
      </c>
      <c r="Y209">
        <v>5.321436</v>
      </c>
      <c r="Z209" t="s">
        <v>71</v>
      </c>
      <c r="AA209" t="s">
        <v>446</v>
      </c>
      <c r="AB209">
        <v>0.081094</v>
      </c>
      <c r="AC209" t="s">
        <v>71</v>
      </c>
      <c r="AD209" t="s">
        <v>74</v>
      </c>
      <c r="AE209">
        <v>0.919227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20</v>
      </c>
      <c r="AQ209" t="s">
        <v>442</v>
      </c>
      <c r="AR209">
        <v>20</v>
      </c>
      <c r="AS209" t="s">
        <v>1238</v>
      </c>
    </row>
    <row r="210" spans="1:45">
      <c r="A210">
        <v>394</v>
      </c>
      <c r="B210" t="s">
        <v>425</v>
      </c>
      <c r="C210">
        <v>0</v>
      </c>
      <c r="D210" t="s">
        <v>426</v>
      </c>
      <c r="E210">
        <v>165</v>
      </c>
      <c r="F210" t="s">
        <v>427</v>
      </c>
      <c r="G210" t="s">
        <v>428</v>
      </c>
      <c r="H210">
        <v>6.558</v>
      </c>
      <c r="I210" t="s">
        <v>429</v>
      </c>
      <c r="J210">
        <v>0.000507</v>
      </c>
      <c r="K210" t="s">
        <v>71</v>
      </c>
      <c r="L210" t="s">
        <v>430</v>
      </c>
      <c r="M210">
        <v>19.865451</v>
      </c>
      <c r="N210" t="s">
        <v>71</v>
      </c>
      <c r="O210" t="s">
        <v>455</v>
      </c>
      <c r="P210">
        <v>0.000527</v>
      </c>
      <c r="Q210" t="s">
        <v>71</v>
      </c>
      <c r="R210" t="s">
        <v>70</v>
      </c>
      <c r="S210">
        <v>6.542658</v>
      </c>
      <c r="T210" t="s">
        <v>71</v>
      </c>
      <c r="U210" t="s">
        <v>72</v>
      </c>
      <c r="V210">
        <v>0.071731</v>
      </c>
      <c r="W210" t="s">
        <v>71</v>
      </c>
      <c r="X210" t="s">
        <v>73</v>
      </c>
      <c r="Y210">
        <v>5.460079</v>
      </c>
      <c r="Z210" t="s">
        <v>71</v>
      </c>
      <c r="AA210" t="s">
        <v>446</v>
      </c>
      <c r="AB210">
        <v>0.081689</v>
      </c>
      <c r="AC210" t="s">
        <v>71</v>
      </c>
      <c r="AD210" t="s">
        <v>74</v>
      </c>
      <c r="AE210">
        <v>0.924461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20</v>
      </c>
      <c r="AQ210" t="s">
        <v>442</v>
      </c>
      <c r="AR210">
        <v>20</v>
      </c>
      <c r="AS210" t="s">
        <v>1238</v>
      </c>
    </row>
    <row r="211" spans="1:45">
      <c r="A211">
        <v>393</v>
      </c>
      <c r="B211" t="s">
        <v>425</v>
      </c>
      <c r="C211">
        <v>0</v>
      </c>
      <c r="D211" t="s">
        <v>426</v>
      </c>
      <c r="E211">
        <v>165</v>
      </c>
      <c r="F211" t="s">
        <v>427</v>
      </c>
      <c r="G211" t="s">
        <v>428</v>
      </c>
      <c r="H211">
        <v>6.558</v>
      </c>
      <c r="I211" t="s">
        <v>429</v>
      </c>
      <c r="J211">
        <v>0.000484</v>
      </c>
      <c r="K211" t="s">
        <v>71</v>
      </c>
      <c r="L211" t="s">
        <v>430</v>
      </c>
      <c r="M211">
        <v>19.045528</v>
      </c>
      <c r="N211" t="s">
        <v>71</v>
      </c>
      <c r="O211" t="s">
        <v>455</v>
      </c>
      <c r="P211">
        <v>0.000503</v>
      </c>
      <c r="Q211" t="s">
        <v>71</v>
      </c>
      <c r="R211" t="s">
        <v>70</v>
      </c>
      <c r="S211">
        <v>6.21988</v>
      </c>
      <c r="T211" t="s">
        <v>71</v>
      </c>
      <c r="U211" t="s">
        <v>72</v>
      </c>
      <c r="V211">
        <v>0.068915</v>
      </c>
      <c r="W211" t="s">
        <v>71</v>
      </c>
      <c r="X211" t="s">
        <v>73</v>
      </c>
      <c r="Y211">
        <v>5.187308</v>
      </c>
      <c r="Z211" t="s">
        <v>71</v>
      </c>
      <c r="AA211" t="s">
        <v>446</v>
      </c>
      <c r="AB211">
        <v>0.079101</v>
      </c>
      <c r="AC211" t="s">
        <v>71</v>
      </c>
      <c r="AD211" t="s">
        <v>74</v>
      </c>
      <c r="AE211">
        <v>0.880189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20</v>
      </c>
      <c r="AQ211" t="s">
        <v>442</v>
      </c>
      <c r="AR211">
        <v>20</v>
      </c>
      <c r="AS211" t="s">
        <v>1238</v>
      </c>
    </row>
    <row r="212" spans="1:45">
      <c r="A212">
        <v>392</v>
      </c>
      <c r="B212" t="s">
        <v>425</v>
      </c>
      <c r="C212">
        <v>0</v>
      </c>
      <c r="D212" t="s">
        <v>426</v>
      </c>
      <c r="E212">
        <v>165</v>
      </c>
      <c r="F212" t="s">
        <v>427</v>
      </c>
      <c r="G212" t="s">
        <v>428</v>
      </c>
      <c r="H212">
        <v>6.558</v>
      </c>
      <c r="I212" t="s">
        <v>429</v>
      </c>
      <c r="J212">
        <v>0.000496</v>
      </c>
      <c r="K212" t="s">
        <v>71</v>
      </c>
      <c r="L212" t="s">
        <v>430</v>
      </c>
      <c r="M212">
        <v>18.907728</v>
      </c>
      <c r="N212" t="s">
        <v>71</v>
      </c>
      <c r="O212" t="s">
        <v>455</v>
      </c>
      <c r="P212">
        <v>0.000515</v>
      </c>
      <c r="Q212" t="s">
        <v>71</v>
      </c>
      <c r="R212" t="s">
        <v>70</v>
      </c>
      <c r="S212">
        <v>6.184984</v>
      </c>
      <c r="T212" t="s">
        <v>71</v>
      </c>
      <c r="U212" t="s">
        <v>72</v>
      </c>
      <c r="V212">
        <v>0.068408</v>
      </c>
      <c r="W212" t="s">
        <v>71</v>
      </c>
      <c r="X212" t="s">
        <v>73</v>
      </c>
      <c r="Y212">
        <v>5.141903</v>
      </c>
      <c r="Z212" t="s">
        <v>71</v>
      </c>
      <c r="AA212" t="s">
        <v>446</v>
      </c>
      <c r="AB212">
        <v>0.0791</v>
      </c>
      <c r="AC212" t="s">
        <v>71</v>
      </c>
      <c r="AD212" t="s">
        <v>74</v>
      </c>
      <c r="AE212">
        <v>0.891271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20</v>
      </c>
      <c r="AQ212" t="s">
        <v>442</v>
      </c>
      <c r="AR212">
        <v>20</v>
      </c>
      <c r="AS212" t="s">
        <v>1238</v>
      </c>
    </row>
    <row r="213" spans="1:45">
      <c r="A213">
        <v>391</v>
      </c>
      <c r="B213" t="s">
        <v>425</v>
      </c>
      <c r="C213">
        <v>0</v>
      </c>
      <c r="D213" t="s">
        <v>426</v>
      </c>
      <c r="E213">
        <v>165</v>
      </c>
      <c r="F213" t="s">
        <v>427</v>
      </c>
      <c r="G213" t="s">
        <v>428</v>
      </c>
      <c r="H213">
        <v>5.88</v>
      </c>
      <c r="I213" t="s">
        <v>429</v>
      </c>
      <c r="J213">
        <v>0.000917</v>
      </c>
      <c r="K213" t="s">
        <v>71</v>
      </c>
      <c r="L213" t="s">
        <v>430</v>
      </c>
      <c r="M213">
        <v>19.023062</v>
      </c>
      <c r="N213" t="s">
        <v>71</v>
      </c>
      <c r="O213" t="s">
        <v>455</v>
      </c>
      <c r="P213">
        <v>0.000936</v>
      </c>
      <c r="Q213" t="s">
        <v>71</v>
      </c>
      <c r="R213" t="s">
        <v>70</v>
      </c>
      <c r="S213">
        <v>6.346974</v>
      </c>
      <c r="T213" t="s">
        <v>71</v>
      </c>
      <c r="U213" t="s">
        <v>72</v>
      </c>
      <c r="V213">
        <v>0.077933</v>
      </c>
      <c r="W213" t="s">
        <v>71</v>
      </c>
      <c r="X213" t="s">
        <v>73</v>
      </c>
      <c r="Y213">
        <v>5.241721</v>
      </c>
      <c r="Z213" t="s">
        <v>71</v>
      </c>
      <c r="AA213" t="s">
        <v>446</v>
      </c>
      <c r="AB213">
        <v>0.08065</v>
      </c>
      <c r="AC213" t="s">
        <v>71</v>
      </c>
      <c r="AD213" t="s">
        <v>74</v>
      </c>
      <c r="AE213">
        <v>0.92298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100</v>
      </c>
      <c r="AO213" t="s">
        <v>441</v>
      </c>
      <c r="AP213">
        <v>20</v>
      </c>
      <c r="AQ213" t="s">
        <v>442</v>
      </c>
      <c r="AR213">
        <v>20</v>
      </c>
      <c r="AS213" t="s">
        <v>1238</v>
      </c>
    </row>
    <row r="214" spans="1:45">
      <c r="A214">
        <v>391</v>
      </c>
      <c r="B214" t="s">
        <v>425</v>
      </c>
      <c r="C214">
        <v>0</v>
      </c>
      <c r="D214" t="s">
        <v>426</v>
      </c>
      <c r="E214">
        <v>165</v>
      </c>
      <c r="F214" t="s">
        <v>427</v>
      </c>
      <c r="G214" t="s">
        <v>428</v>
      </c>
      <c r="H214">
        <v>5.88</v>
      </c>
      <c r="I214" t="s">
        <v>429</v>
      </c>
      <c r="J214">
        <v>0.000914</v>
      </c>
      <c r="K214" t="s">
        <v>71</v>
      </c>
      <c r="L214" t="s">
        <v>430</v>
      </c>
      <c r="M214">
        <v>18.628128</v>
      </c>
      <c r="N214" t="s">
        <v>71</v>
      </c>
      <c r="O214" t="s">
        <v>455</v>
      </c>
      <c r="P214">
        <v>0.000932</v>
      </c>
      <c r="Q214" t="s">
        <v>71</v>
      </c>
      <c r="R214" t="s">
        <v>70</v>
      </c>
      <c r="S214">
        <v>6.145155</v>
      </c>
      <c r="T214" t="s">
        <v>71</v>
      </c>
      <c r="U214" t="s">
        <v>72</v>
      </c>
      <c r="V214">
        <v>0.076986</v>
      </c>
      <c r="W214" t="s">
        <v>71</v>
      </c>
      <c r="X214" t="s">
        <v>73</v>
      </c>
      <c r="Y214">
        <v>5.057793</v>
      </c>
      <c r="Z214" t="s">
        <v>71</v>
      </c>
      <c r="AA214" t="s">
        <v>446</v>
      </c>
      <c r="AB214">
        <v>0.076607</v>
      </c>
      <c r="AC214" t="s">
        <v>71</v>
      </c>
      <c r="AD214" t="s">
        <v>74</v>
      </c>
      <c r="AE214">
        <v>0.910748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100</v>
      </c>
      <c r="AO214" t="s">
        <v>441</v>
      </c>
      <c r="AP214">
        <v>20</v>
      </c>
      <c r="AQ214" t="s">
        <v>442</v>
      </c>
      <c r="AR214">
        <v>20</v>
      </c>
      <c r="AS214" t="s">
        <v>1238</v>
      </c>
    </row>
    <row r="215" spans="1:45">
      <c r="A215">
        <v>390</v>
      </c>
      <c r="B215" t="s">
        <v>425</v>
      </c>
      <c r="C215">
        <v>0</v>
      </c>
      <c r="D215" t="s">
        <v>426</v>
      </c>
      <c r="E215">
        <v>165</v>
      </c>
      <c r="F215" t="s">
        <v>427</v>
      </c>
      <c r="G215" t="s">
        <v>428</v>
      </c>
      <c r="H215">
        <v>5.69</v>
      </c>
      <c r="I215" t="s">
        <v>429</v>
      </c>
      <c r="J215">
        <v>0.000932</v>
      </c>
      <c r="K215" t="s">
        <v>71</v>
      </c>
      <c r="L215" t="s">
        <v>430</v>
      </c>
      <c r="M215">
        <v>18.155805</v>
      </c>
      <c r="N215" t="s">
        <v>71</v>
      </c>
      <c r="O215" t="s">
        <v>455</v>
      </c>
      <c r="P215">
        <v>0.000951</v>
      </c>
      <c r="Q215" t="s">
        <v>71</v>
      </c>
      <c r="R215" t="s">
        <v>70</v>
      </c>
      <c r="S215">
        <v>5.976598</v>
      </c>
      <c r="T215" t="s">
        <v>71</v>
      </c>
      <c r="U215" t="s">
        <v>72</v>
      </c>
      <c r="V215">
        <v>0.090726</v>
      </c>
      <c r="W215" t="s">
        <v>71</v>
      </c>
      <c r="X215" t="s">
        <v>73</v>
      </c>
      <c r="Y215">
        <v>4.862447</v>
      </c>
      <c r="Z215" t="s">
        <v>71</v>
      </c>
      <c r="AA215" t="s">
        <v>446</v>
      </c>
      <c r="AB215">
        <v>0.079394</v>
      </c>
      <c r="AC215" t="s">
        <v>71</v>
      </c>
      <c r="AD215" t="s">
        <v>74</v>
      </c>
      <c r="AE215">
        <v>0.920764</v>
      </c>
      <c r="AF215" t="s">
        <v>71</v>
      </c>
      <c r="AG215" t="s">
        <v>437</v>
      </c>
      <c r="AH215">
        <v>800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100</v>
      </c>
      <c r="AO215" t="s">
        <v>441</v>
      </c>
      <c r="AP215">
        <v>20</v>
      </c>
      <c r="AQ215" t="s">
        <v>442</v>
      </c>
      <c r="AR215">
        <v>20</v>
      </c>
      <c r="AS215" t="s">
        <v>1238</v>
      </c>
    </row>
    <row r="216" spans="1:45">
      <c r="A216">
        <v>389</v>
      </c>
      <c r="B216" t="s">
        <v>425</v>
      </c>
      <c r="C216">
        <v>0</v>
      </c>
      <c r="D216" t="s">
        <v>426</v>
      </c>
      <c r="E216">
        <v>165</v>
      </c>
      <c r="F216" t="s">
        <v>427</v>
      </c>
      <c r="G216" t="s">
        <v>428</v>
      </c>
      <c r="H216">
        <v>5.69</v>
      </c>
      <c r="I216" t="s">
        <v>429</v>
      </c>
      <c r="J216">
        <v>0.000854</v>
      </c>
      <c r="K216" t="s">
        <v>71</v>
      </c>
      <c r="L216" t="s">
        <v>430</v>
      </c>
      <c r="M216">
        <v>18.143978</v>
      </c>
      <c r="N216" t="s">
        <v>71</v>
      </c>
      <c r="O216" t="s">
        <v>455</v>
      </c>
      <c r="P216">
        <v>0.000872</v>
      </c>
      <c r="Q216" t="s">
        <v>71</v>
      </c>
      <c r="R216" t="s">
        <v>70</v>
      </c>
      <c r="S216">
        <v>5.966552</v>
      </c>
      <c r="T216" t="s">
        <v>71</v>
      </c>
      <c r="U216" t="s">
        <v>72</v>
      </c>
      <c r="V216">
        <v>0.09073</v>
      </c>
      <c r="W216" t="s">
        <v>71</v>
      </c>
      <c r="X216" t="s">
        <v>73</v>
      </c>
      <c r="Y216">
        <v>4.854092</v>
      </c>
      <c r="Z216" t="s">
        <v>71</v>
      </c>
      <c r="AA216" t="s">
        <v>446</v>
      </c>
      <c r="AB216">
        <v>0.078931</v>
      </c>
      <c r="AC216" t="s">
        <v>71</v>
      </c>
      <c r="AD216" t="s">
        <v>74</v>
      </c>
      <c r="AE216">
        <v>0.919907</v>
      </c>
      <c r="AF216" t="s">
        <v>71</v>
      </c>
      <c r="AG216" t="s">
        <v>437</v>
      </c>
      <c r="AH216">
        <v>800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100</v>
      </c>
      <c r="AO216" t="s">
        <v>441</v>
      </c>
      <c r="AP216">
        <v>20</v>
      </c>
      <c r="AQ216" t="s">
        <v>442</v>
      </c>
      <c r="AR216">
        <v>20</v>
      </c>
      <c r="AS216" t="s">
        <v>1238</v>
      </c>
    </row>
    <row r="217" spans="1:45">
      <c r="A217">
        <v>387</v>
      </c>
      <c r="B217" t="s">
        <v>425</v>
      </c>
      <c r="C217">
        <v>0</v>
      </c>
      <c r="D217" t="s">
        <v>426</v>
      </c>
      <c r="E217">
        <v>165</v>
      </c>
      <c r="F217" t="s">
        <v>427</v>
      </c>
      <c r="G217" t="s">
        <v>428</v>
      </c>
      <c r="H217">
        <v>5.69</v>
      </c>
      <c r="I217" t="s">
        <v>429</v>
      </c>
      <c r="J217">
        <v>0.000877</v>
      </c>
      <c r="K217" t="s">
        <v>71</v>
      </c>
      <c r="L217" t="s">
        <v>430</v>
      </c>
      <c r="M217">
        <v>18.623735</v>
      </c>
      <c r="N217" t="s">
        <v>71</v>
      </c>
      <c r="O217" t="s">
        <v>455</v>
      </c>
      <c r="P217">
        <v>0.000896</v>
      </c>
      <c r="Q217" t="s">
        <v>71</v>
      </c>
      <c r="R217" t="s">
        <v>70</v>
      </c>
      <c r="S217">
        <v>6.275772</v>
      </c>
      <c r="T217" t="s">
        <v>71</v>
      </c>
      <c r="U217" t="s">
        <v>72</v>
      </c>
      <c r="V217">
        <v>0.076685</v>
      </c>
      <c r="W217" t="s">
        <v>71</v>
      </c>
      <c r="X217" t="s">
        <v>73</v>
      </c>
      <c r="Y217">
        <v>5.176567</v>
      </c>
      <c r="Z217" t="s">
        <v>71</v>
      </c>
      <c r="AA217" t="s">
        <v>446</v>
      </c>
      <c r="AB217">
        <v>0.080587</v>
      </c>
      <c r="AC217" t="s">
        <v>71</v>
      </c>
      <c r="AD217" t="s">
        <v>74</v>
      </c>
      <c r="AE217">
        <v>0.91865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100</v>
      </c>
      <c r="AO217" t="s">
        <v>441</v>
      </c>
      <c r="AP217">
        <v>20</v>
      </c>
      <c r="AQ217" t="s">
        <v>442</v>
      </c>
      <c r="AR217">
        <v>20</v>
      </c>
      <c r="AS217" t="s">
        <v>1238</v>
      </c>
    </row>
    <row r="218" spans="1:45">
      <c r="A218">
        <v>387</v>
      </c>
      <c r="B218" t="s">
        <v>425</v>
      </c>
      <c r="C218">
        <v>0</v>
      </c>
      <c r="D218" t="s">
        <v>426</v>
      </c>
      <c r="E218">
        <v>495</v>
      </c>
      <c r="F218" t="s">
        <v>427</v>
      </c>
      <c r="G218" t="s">
        <v>428</v>
      </c>
      <c r="H218">
        <v>18.07</v>
      </c>
      <c r="I218" t="s">
        <v>429</v>
      </c>
      <c r="J218">
        <v>0.000974</v>
      </c>
      <c r="K218" t="s">
        <v>71</v>
      </c>
      <c r="L218" t="s">
        <v>430</v>
      </c>
      <c r="M218">
        <v>58.737904</v>
      </c>
      <c r="N218" t="s">
        <v>71</v>
      </c>
      <c r="O218" t="s">
        <v>455</v>
      </c>
      <c r="P218">
        <v>0.000994</v>
      </c>
      <c r="Q218" t="s">
        <v>71</v>
      </c>
      <c r="R218" t="s">
        <v>70</v>
      </c>
      <c r="S218">
        <v>16.824532</v>
      </c>
      <c r="T218" t="s">
        <v>71</v>
      </c>
      <c r="U218" t="s">
        <v>72</v>
      </c>
      <c r="V218">
        <v>0.199189</v>
      </c>
      <c r="W218" t="s">
        <v>71</v>
      </c>
      <c r="X218" t="s">
        <v>73</v>
      </c>
      <c r="Y218">
        <v>13.689161</v>
      </c>
      <c r="Z218" t="s">
        <v>71</v>
      </c>
      <c r="AA218" t="s">
        <v>446</v>
      </c>
      <c r="AB218">
        <v>0.242326</v>
      </c>
      <c r="AC218" t="s">
        <v>71</v>
      </c>
      <c r="AD218" t="s">
        <v>74</v>
      </c>
      <c r="AE218">
        <v>2.66471</v>
      </c>
      <c r="AF218" t="s">
        <v>71</v>
      </c>
      <c r="AG218" t="s">
        <v>437</v>
      </c>
      <c r="AH218">
        <v>1000</v>
      </c>
      <c r="AI218" t="s">
        <v>438</v>
      </c>
      <c r="AJ218">
        <v>3000000</v>
      </c>
      <c r="AK218" t="s">
        <v>439</v>
      </c>
      <c r="AL218">
        <v>10</v>
      </c>
      <c r="AM218" t="s">
        <v>440</v>
      </c>
      <c r="AN218">
        <v>100</v>
      </c>
      <c r="AO218" t="s">
        <v>441</v>
      </c>
      <c r="AP218">
        <v>20</v>
      </c>
      <c r="AQ218" t="s">
        <v>442</v>
      </c>
      <c r="AR218">
        <v>20</v>
      </c>
      <c r="AS218" t="s">
        <v>1238</v>
      </c>
    </row>
    <row r="219" spans="1:45">
      <c r="A219">
        <v>386</v>
      </c>
      <c r="B219" t="s">
        <v>425</v>
      </c>
      <c r="C219">
        <v>0</v>
      </c>
      <c r="D219" t="s">
        <v>426</v>
      </c>
      <c r="E219">
        <v>495</v>
      </c>
      <c r="F219" t="s">
        <v>427</v>
      </c>
      <c r="G219" t="s">
        <v>428</v>
      </c>
      <c r="H219">
        <v>12.58</v>
      </c>
      <c r="I219" t="s">
        <v>429</v>
      </c>
      <c r="J219">
        <v>0.000959</v>
      </c>
      <c r="K219" t="s">
        <v>71</v>
      </c>
      <c r="L219" t="s">
        <v>430</v>
      </c>
      <c r="M219">
        <v>58.959634</v>
      </c>
      <c r="N219" t="s">
        <v>71</v>
      </c>
      <c r="O219" t="s">
        <v>455</v>
      </c>
      <c r="P219">
        <v>0.000979</v>
      </c>
      <c r="Q219" t="s">
        <v>71</v>
      </c>
      <c r="R219" t="s">
        <v>70</v>
      </c>
      <c r="S219">
        <v>17.658294</v>
      </c>
      <c r="T219" t="s">
        <v>71</v>
      </c>
      <c r="U219" t="s">
        <v>72</v>
      </c>
      <c r="V219">
        <v>0.194375</v>
      </c>
      <c r="W219" t="s">
        <v>71</v>
      </c>
      <c r="X219" t="s">
        <v>73</v>
      </c>
      <c r="Y219">
        <v>14.501878</v>
      </c>
      <c r="Z219" t="s">
        <v>71</v>
      </c>
      <c r="AA219" t="s">
        <v>446</v>
      </c>
      <c r="AB219">
        <v>0.241831</v>
      </c>
      <c r="AC219" t="s">
        <v>71</v>
      </c>
      <c r="AD219" t="s">
        <v>74</v>
      </c>
      <c r="AE219">
        <v>2.690149</v>
      </c>
      <c r="AF219" t="s">
        <v>71</v>
      </c>
      <c r="AG219" t="s">
        <v>437</v>
      </c>
      <c r="AH219">
        <v>1000</v>
      </c>
      <c r="AI219" t="s">
        <v>438</v>
      </c>
      <c r="AJ219">
        <v>3000000</v>
      </c>
      <c r="AK219" t="s">
        <v>439</v>
      </c>
      <c r="AL219">
        <v>10</v>
      </c>
      <c r="AM219" t="s">
        <v>440</v>
      </c>
      <c r="AN219">
        <v>100</v>
      </c>
      <c r="AO219" t="s">
        <v>441</v>
      </c>
      <c r="AP219">
        <v>20</v>
      </c>
      <c r="AQ219" t="s">
        <v>442</v>
      </c>
      <c r="AR219">
        <v>20</v>
      </c>
      <c r="AS219" t="s">
        <v>1238</v>
      </c>
    </row>
    <row r="220" spans="1:45">
      <c r="A220">
        <v>385</v>
      </c>
      <c r="B220" t="s">
        <v>425</v>
      </c>
      <c r="C220">
        <v>0</v>
      </c>
      <c r="D220" t="s">
        <v>426</v>
      </c>
      <c r="E220">
        <v>313</v>
      </c>
      <c r="F220" t="s">
        <v>427</v>
      </c>
      <c r="G220" t="s">
        <v>428</v>
      </c>
      <c r="H220">
        <v>7135.69</v>
      </c>
      <c r="I220" t="s">
        <v>429</v>
      </c>
      <c r="J220">
        <v>0.000586</v>
      </c>
      <c r="K220" t="s">
        <v>71</v>
      </c>
      <c r="L220" t="s">
        <v>430</v>
      </c>
      <c r="M220">
        <v>61.394014</v>
      </c>
      <c r="N220" t="s">
        <v>71</v>
      </c>
      <c r="O220" t="s">
        <v>455</v>
      </c>
      <c r="P220">
        <v>0.000606</v>
      </c>
      <c r="Q220" t="s">
        <v>71</v>
      </c>
      <c r="R220" t="s">
        <v>70</v>
      </c>
      <c r="S220">
        <v>10.40702</v>
      </c>
      <c r="T220" t="s">
        <v>71</v>
      </c>
      <c r="U220" t="s">
        <v>72</v>
      </c>
      <c r="V220">
        <v>0.88716</v>
      </c>
      <c r="W220" t="s">
        <v>71</v>
      </c>
      <c r="X220" t="s">
        <v>73</v>
      </c>
      <c r="Y220">
        <v>6.237049</v>
      </c>
      <c r="Z220" t="s">
        <v>71</v>
      </c>
      <c r="AA220" t="s">
        <v>446</v>
      </c>
      <c r="AB220">
        <v>0.381238</v>
      </c>
      <c r="AC220" t="s">
        <v>71</v>
      </c>
      <c r="AD220" t="s">
        <v>74</v>
      </c>
      <c r="AE220">
        <v>2.863626</v>
      </c>
      <c r="AF220" t="s">
        <v>71</v>
      </c>
      <c r="AG220" t="s">
        <v>437</v>
      </c>
      <c r="AH220">
        <v>100</v>
      </c>
      <c r="AI220" t="s">
        <v>438</v>
      </c>
      <c r="AJ220">
        <v>3000000</v>
      </c>
      <c r="AK220" t="s">
        <v>439</v>
      </c>
      <c r="AL220">
        <v>5</v>
      </c>
      <c r="AM220" t="s">
        <v>440</v>
      </c>
      <c r="AN220">
        <v>100</v>
      </c>
      <c r="AO220" t="s">
        <v>441</v>
      </c>
      <c r="AP220">
        <v>30</v>
      </c>
      <c r="AQ220" t="s">
        <v>442</v>
      </c>
      <c r="AR220">
        <v>30</v>
      </c>
      <c r="AS220" t="s">
        <v>1238</v>
      </c>
    </row>
    <row r="221" spans="1:45">
      <c r="A221">
        <v>384</v>
      </c>
      <c r="B221" t="s">
        <v>425</v>
      </c>
      <c r="C221">
        <v>0</v>
      </c>
      <c r="D221" t="s">
        <v>426</v>
      </c>
      <c r="E221">
        <v>313</v>
      </c>
      <c r="F221" t="s">
        <v>427</v>
      </c>
      <c r="G221" t="s">
        <v>428</v>
      </c>
      <c r="H221">
        <v>7135.69</v>
      </c>
      <c r="I221" t="s">
        <v>429</v>
      </c>
      <c r="J221">
        <v>0.00029</v>
      </c>
      <c r="K221" t="s">
        <v>71</v>
      </c>
      <c r="L221" t="s">
        <v>430</v>
      </c>
      <c r="M221">
        <v>66.967258</v>
      </c>
      <c r="N221" t="s">
        <v>71</v>
      </c>
      <c r="O221" t="s">
        <v>455</v>
      </c>
      <c r="P221">
        <v>0.000312</v>
      </c>
      <c r="Q221" t="s">
        <v>71</v>
      </c>
      <c r="R221" t="s">
        <v>70</v>
      </c>
      <c r="S221">
        <v>10.862534</v>
      </c>
      <c r="T221" t="s">
        <v>71</v>
      </c>
      <c r="U221" t="s">
        <v>72</v>
      </c>
      <c r="V221">
        <v>0.187782</v>
      </c>
      <c r="W221" t="s">
        <v>71</v>
      </c>
      <c r="X221" t="s">
        <v>73</v>
      </c>
      <c r="Y221">
        <v>7.4388</v>
      </c>
      <c r="Z221" t="s">
        <v>71</v>
      </c>
      <c r="AA221" t="s">
        <v>446</v>
      </c>
      <c r="AB221">
        <v>0.364544</v>
      </c>
      <c r="AC221" t="s">
        <v>71</v>
      </c>
      <c r="AD221" t="s">
        <v>74</v>
      </c>
      <c r="AE221">
        <v>2.86148</v>
      </c>
      <c r="AF221" t="s">
        <v>71</v>
      </c>
      <c r="AG221" t="s">
        <v>437</v>
      </c>
      <c r="AH221">
        <v>500</v>
      </c>
      <c r="AI221" t="s">
        <v>438</v>
      </c>
      <c r="AJ221">
        <v>3000000</v>
      </c>
      <c r="AK221" t="s">
        <v>439</v>
      </c>
      <c r="AL221">
        <v>5</v>
      </c>
      <c r="AM221" t="s">
        <v>440</v>
      </c>
      <c r="AN221">
        <v>100</v>
      </c>
      <c r="AO221" t="s">
        <v>441</v>
      </c>
      <c r="AP221">
        <v>30</v>
      </c>
      <c r="AQ221" t="s">
        <v>442</v>
      </c>
      <c r="AR221">
        <v>30</v>
      </c>
      <c r="AS221" t="s">
        <v>1238</v>
      </c>
    </row>
    <row r="222" spans="1:45">
      <c r="A222">
        <v>393</v>
      </c>
      <c r="B222" t="s">
        <v>425</v>
      </c>
      <c r="C222">
        <v>0</v>
      </c>
      <c r="D222" t="s">
        <v>426</v>
      </c>
      <c r="E222">
        <v>313</v>
      </c>
      <c r="F222" t="s">
        <v>427</v>
      </c>
      <c r="G222" t="s">
        <v>428</v>
      </c>
      <c r="H222">
        <v>7135.69</v>
      </c>
      <c r="I222" t="s">
        <v>429</v>
      </c>
      <c r="J222">
        <v>0.000328</v>
      </c>
      <c r="K222" t="s">
        <v>71</v>
      </c>
      <c r="L222" t="s">
        <v>430</v>
      </c>
      <c r="M222">
        <v>71.674968</v>
      </c>
      <c r="N222" t="s">
        <v>71</v>
      </c>
      <c r="O222" t="s">
        <v>455</v>
      </c>
      <c r="P222">
        <v>0.000352</v>
      </c>
      <c r="Q222" t="s">
        <v>71</v>
      </c>
      <c r="R222" t="s">
        <v>70</v>
      </c>
      <c r="S222">
        <v>11.874284</v>
      </c>
      <c r="T222" t="s">
        <v>71</v>
      </c>
      <c r="U222" t="s">
        <v>72</v>
      </c>
      <c r="V222">
        <v>0.104203</v>
      </c>
      <c r="W222" t="s">
        <v>71</v>
      </c>
      <c r="X222" t="s">
        <v>73</v>
      </c>
      <c r="Y222">
        <v>8.506521</v>
      </c>
      <c r="Z222" t="s">
        <v>71</v>
      </c>
      <c r="AA222" t="s">
        <v>446</v>
      </c>
      <c r="AB222">
        <v>0.386168</v>
      </c>
      <c r="AC222" t="s">
        <v>71</v>
      </c>
      <c r="AD222" t="s">
        <v>74</v>
      </c>
      <c r="AE222">
        <v>2.867062</v>
      </c>
      <c r="AF222" t="s">
        <v>71</v>
      </c>
      <c r="AG222" t="s">
        <v>437</v>
      </c>
      <c r="AH222">
        <v>1000</v>
      </c>
      <c r="AI222" t="s">
        <v>438</v>
      </c>
      <c r="AJ222">
        <v>3000000</v>
      </c>
      <c r="AK222" t="s">
        <v>439</v>
      </c>
      <c r="AL222">
        <v>5</v>
      </c>
      <c r="AM222" t="s">
        <v>440</v>
      </c>
      <c r="AN222">
        <v>100</v>
      </c>
      <c r="AO222" t="s">
        <v>441</v>
      </c>
      <c r="AP222">
        <v>30</v>
      </c>
      <c r="AQ222" t="s">
        <v>442</v>
      </c>
      <c r="AR222">
        <v>30</v>
      </c>
      <c r="AS222" t="s">
        <v>1238</v>
      </c>
    </row>
    <row r="223" spans="1:45">
      <c r="A223">
        <v>392</v>
      </c>
      <c r="B223" t="s">
        <v>425</v>
      </c>
      <c r="C223">
        <v>0</v>
      </c>
      <c r="D223" t="s">
        <v>426</v>
      </c>
      <c r="E223">
        <v>313</v>
      </c>
      <c r="F223" t="s">
        <v>427</v>
      </c>
      <c r="G223" t="s">
        <v>428</v>
      </c>
      <c r="H223">
        <v>7135.69</v>
      </c>
      <c r="I223" t="s">
        <v>429</v>
      </c>
      <c r="J223">
        <v>0.000326</v>
      </c>
      <c r="K223" t="s">
        <v>71</v>
      </c>
      <c r="L223" t="s">
        <v>430</v>
      </c>
      <c r="M223">
        <v>71.308692</v>
      </c>
      <c r="N223" t="s">
        <v>71</v>
      </c>
      <c r="O223" t="s">
        <v>455</v>
      </c>
      <c r="P223">
        <v>0.000349</v>
      </c>
      <c r="Q223" t="s">
        <v>71</v>
      </c>
      <c r="R223" t="s">
        <v>70</v>
      </c>
      <c r="S223">
        <v>11.87922</v>
      </c>
      <c r="T223" t="s">
        <v>71</v>
      </c>
      <c r="U223" t="s">
        <v>72</v>
      </c>
      <c r="V223">
        <v>0.104568</v>
      </c>
      <c r="W223" t="s">
        <v>71</v>
      </c>
      <c r="X223" t="s">
        <v>73</v>
      </c>
      <c r="Y223">
        <v>8.502766</v>
      </c>
      <c r="Z223" t="s">
        <v>71</v>
      </c>
      <c r="AA223" t="s">
        <v>446</v>
      </c>
      <c r="AB223">
        <v>0.386286</v>
      </c>
      <c r="AC223" t="s">
        <v>71</v>
      </c>
      <c r="AD223" t="s">
        <v>74</v>
      </c>
      <c r="AE223">
        <v>2.875757</v>
      </c>
      <c r="AF223" t="s">
        <v>71</v>
      </c>
      <c r="AG223" t="s">
        <v>437</v>
      </c>
      <c r="AH223">
        <v>1000</v>
      </c>
      <c r="AI223" t="s">
        <v>438</v>
      </c>
      <c r="AJ223">
        <v>3000000</v>
      </c>
      <c r="AK223" t="s">
        <v>439</v>
      </c>
      <c r="AL223">
        <v>5</v>
      </c>
      <c r="AM223" t="s">
        <v>440</v>
      </c>
      <c r="AN223">
        <v>100</v>
      </c>
      <c r="AO223" t="s">
        <v>441</v>
      </c>
      <c r="AP223">
        <v>30</v>
      </c>
      <c r="AQ223" t="s">
        <v>442</v>
      </c>
      <c r="AR223">
        <v>30</v>
      </c>
      <c r="AS223" t="s">
        <v>1238</v>
      </c>
    </row>
    <row r="224" spans="1:45">
      <c r="A224">
        <v>391</v>
      </c>
      <c r="B224" t="s">
        <v>425</v>
      </c>
      <c r="C224">
        <v>0</v>
      </c>
      <c r="D224" t="s">
        <v>426</v>
      </c>
      <c r="E224">
        <v>313</v>
      </c>
      <c r="F224" t="s">
        <v>427</v>
      </c>
      <c r="G224" t="s">
        <v>428</v>
      </c>
      <c r="H224">
        <v>7135.69</v>
      </c>
      <c r="I224" t="s">
        <v>429</v>
      </c>
      <c r="J224">
        <v>0.000323</v>
      </c>
      <c r="K224" t="s">
        <v>71</v>
      </c>
      <c r="L224" t="s">
        <v>430</v>
      </c>
      <c r="M224">
        <v>71.398206</v>
      </c>
      <c r="N224" t="s">
        <v>71</v>
      </c>
      <c r="O224" t="s">
        <v>455</v>
      </c>
      <c r="P224">
        <v>0.000346</v>
      </c>
      <c r="Q224" t="s">
        <v>71</v>
      </c>
      <c r="R224" t="s">
        <v>70</v>
      </c>
      <c r="S224">
        <v>11.875685</v>
      </c>
      <c r="T224" t="s">
        <v>71</v>
      </c>
      <c r="U224" t="s">
        <v>72</v>
      </c>
      <c r="V224">
        <v>0.104673</v>
      </c>
      <c r="W224" t="s">
        <v>71</v>
      </c>
      <c r="X224" t="s">
        <v>73</v>
      </c>
      <c r="Y224">
        <v>8.516444</v>
      </c>
      <c r="Z224" t="s">
        <v>71</v>
      </c>
      <c r="AA224" t="s">
        <v>446</v>
      </c>
      <c r="AB224">
        <v>0.38539</v>
      </c>
      <c r="AC224" t="s">
        <v>71</v>
      </c>
      <c r="AD224" t="s">
        <v>74</v>
      </c>
      <c r="AE224">
        <v>2.85918</v>
      </c>
      <c r="AF224" t="s">
        <v>71</v>
      </c>
      <c r="AG224" t="s">
        <v>437</v>
      </c>
      <c r="AH224">
        <v>1000</v>
      </c>
      <c r="AI224" t="s">
        <v>438</v>
      </c>
      <c r="AJ224">
        <v>3000000</v>
      </c>
      <c r="AK224" t="s">
        <v>439</v>
      </c>
      <c r="AL224">
        <v>5</v>
      </c>
      <c r="AM224" t="s">
        <v>440</v>
      </c>
      <c r="AN224">
        <v>100</v>
      </c>
      <c r="AO224" t="s">
        <v>441</v>
      </c>
      <c r="AP224">
        <v>30</v>
      </c>
      <c r="AQ224" t="s">
        <v>442</v>
      </c>
      <c r="AR224">
        <v>30</v>
      </c>
      <c r="AS224" t="s">
        <v>1238</v>
      </c>
    </row>
    <row r="225" spans="1:45">
      <c r="A225">
        <v>390</v>
      </c>
      <c r="B225" t="s">
        <v>425</v>
      </c>
      <c r="C225">
        <v>0</v>
      </c>
      <c r="D225" t="s">
        <v>426</v>
      </c>
      <c r="E225">
        <v>313</v>
      </c>
      <c r="F225" t="s">
        <v>427</v>
      </c>
      <c r="G225" t="s">
        <v>428</v>
      </c>
      <c r="H225">
        <v>7135.69</v>
      </c>
      <c r="I225" t="s">
        <v>429</v>
      </c>
      <c r="J225">
        <v>0.000325</v>
      </c>
      <c r="K225" t="s">
        <v>71</v>
      </c>
      <c r="L225" t="s">
        <v>430</v>
      </c>
      <c r="M225">
        <v>71.728601</v>
      </c>
      <c r="N225" t="s">
        <v>71</v>
      </c>
      <c r="O225" t="s">
        <v>455</v>
      </c>
      <c r="P225">
        <v>0.000348</v>
      </c>
      <c r="Q225" t="s">
        <v>71</v>
      </c>
      <c r="R225" t="s">
        <v>70</v>
      </c>
      <c r="S225">
        <v>11.896104</v>
      </c>
      <c r="T225" t="s">
        <v>71</v>
      </c>
      <c r="U225" t="s">
        <v>72</v>
      </c>
      <c r="V225">
        <v>0.104499</v>
      </c>
      <c r="W225" t="s">
        <v>71</v>
      </c>
      <c r="X225" t="s">
        <v>73</v>
      </c>
      <c r="Y225">
        <v>8.529951</v>
      </c>
      <c r="Z225" t="s">
        <v>71</v>
      </c>
      <c r="AA225" t="s">
        <v>446</v>
      </c>
      <c r="AB225">
        <v>0.387486</v>
      </c>
      <c r="AC225" t="s">
        <v>71</v>
      </c>
      <c r="AD225" t="s">
        <v>74</v>
      </c>
      <c r="AE225">
        <v>2.864398</v>
      </c>
      <c r="AF225" t="s">
        <v>71</v>
      </c>
      <c r="AG225" t="s">
        <v>437</v>
      </c>
      <c r="AH225">
        <v>1000</v>
      </c>
      <c r="AI225" t="s">
        <v>438</v>
      </c>
      <c r="AJ225">
        <v>3000000</v>
      </c>
      <c r="AK225" t="s">
        <v>439</v>
      </c>
      <c r="AL225">
        <v>5</v>
      </c>
      <c r="AM225" t="s">
        <v>440</v>
      </c>
      <c r="AN225">
        <v>100</v>
      </c>
      <c r="AO225" t="s">
        <v>441</v>
      </c>
      <c r="AP225">
        <v>30</v>
      </c>
      <c r="AQ225" t="s">
        <v>442</v>
      </c>
      <c r="AR225">
        <v>30</v>
      </c>
      <c r="AS225" t="s">
        <v>1238</v>
      </c>
    </row>
    <row r="226" spans="1:45">
      <c r="A226">
        <v>389</v>
      </c>
      <c r="B226" t="s">
        <v>425</v>
      </c>
      <c r="C226">
        <v>0</v>
      </c>
      <c r="D226" t="s">
        <v>426</v>
      </c>
      <c r="E226">
        <v>313</v>
      </c>
      <c r="F226" t="s">
        <v>427</v>
      </c>
      <c r="G226" t="s">
        <v>428</v>
      </c>
      <c r="H226">
        <v>7135.69</v>
      </c>
      <c r="I226" t="s">
        <v>429</v>
      </c>
      <c r="J226">
        <v>0.000328</v>
      </c>
      <c r="K226" t="s">
        <v>71</v>
      </c>
      <c r="L226" t="s">
        <v>430</v>
      </c>
      <c r="M226">
        <v>71.253779</v>
      </c>
      <c r="N226" t="s">
        <v>71</v>
      </c>
      <c r="O226" t="s">
        <v>455</v>
      </c>
      <c r="P226">
        <v>0.000352</v>
      </c>
      <c r="Q226" t="s">
        <v>71</v>
      </c>
      <c r="R226" t="s">
        <v>70</v>
      </c>
      <c r="S226">
        <v>11.869207</v>
      </c>
      <c r="T226" t="s">
        <v>71</v>
      </c>
      <c r="U226" t="s">
        <v>72</v>
      </c>
      <c r="V226">
        <v>0.104703</v>
      </c>
      <c r="W226" t="s">
        <v>71</v>
      </c>
      <c r="X226" t="s">
        <v>73</v>
      </c>
      <c r="Y226">
        <v>8.505052</v>
      </c>
      <c r="Z226" t="s">
        <v>71</v>
      </c>
      <c r="AA226" t="s">
        <v>446</v>
      </c>
      <c r="AB226">
        <v>0.38767</v>
      </c>
      <c r="AC226" t="s">
        <v>71</v>
      </c>
      <c r="AD226" t="s">
        <v>74</v>
      </c>
      <c r="AE226">
        <v>2.862344</v>
      </c>
      <c r="AF226" t="s">
        <v>71</v>
      </c>
      <c r="AG226" t="s">
        <v>437</v>
      </c>
      <c r="AH226">
        <v>1000</v>
      </c>
      <c r="AI226" t="s">
        <v>438</v>
      </c>
      <c r="AJ226">
        <v>3000000</v>
      </c>
      <c r="AK226" t="s">
        <v>439</v>
      </c>
      <c r="AL226">
        <v>5</v>
      </c>
      <c r="AM226" t="s">
        <v>440</v>
      </c>
      <c r="AN226">
        <v>100</v>
      </c>
      <c r="AO226" t="s">
        <v>441</v>
      </c>
      <c r="AP226">
        <v>30</v>
      </c>
      <c r="AQ226" t="s">
        <v>442</v>
      </c>
      <c r="AR226">
        <v>30</v>
      </c>
      <c r="AS226" t="s">
        <v>1238</v>
      </c>
    </row>
    <row r="227" spans="1:45">
      <c r="A227">
        <v>388</v>
      </c>
      <c r="B227" t="s">
        <v>425</v>
      </c>
      <c r="C227">
        <v>0</v>
      </c>
      <c r="D227" t="s">
        <v>426</v>
      </c>
      <c r="E227">
        <v>313</v>
      </c>
      <c r="F227" t="s">
        <v>427</v>
      </c>
      <c r="G227" t="s">
        <v>428</v>
      </c>
      <c r="H227">
        <v>7135.69</v>
      </c>
      <c r="I227" t="s">
        <v>429</v>
      </c>
      <c r="J227">
        <v>0.000327</v>
      </c>
      <c r="K227" t="s">
        <v>71</v>
      </c>
      <c r="L227" t="s">
        <v>430</v>
      </c>
      <c r="M227">
        <v>71.674788</v>
      </c>
      <c r="N227" t="s">
        <v>71</v>
      </c>
      <c r="O227" t="s">
        <v>455</v>
      </c>
      <c r="P227">
        <v>0.000351</v>
      </c>
      <c r="Q227" t="s">
        <v>71</v>
      </c>
      <c r="R227" t="s">
        <v>70</v>
      </c>
      <c r="S227">
        <v>11.869121</v>
      </c>
      <c r="T227" t="s">
        <v>71</v>
      </c>
      <c r="U227" t="s">
        <v>72</v>
      </c>
      <c r="V227">
        <v>0.104894</v>
      </c>
      <c r="W227" t="s">
        <v>71</v>
      </c>
      <c r="X227" t="s">
        <v>73</v>
      </c>
      <c r="Y227">
        <v>8.515888</v>
      </c>
      <c r="Z227" t="s">
        <v>71</v>
      </c>
      <c r="AA227" t="s">
        <v>446</v>
      </c>
      <c r="AB227">
        <v>0.371083</v>
      </c>
      <c r="AC227" t="s">
        <v>71</v>
      </c>
      <c r="AD227" t="s">
        <v>74</v>
      </c>
      <c r="AE227">
        <v>2.867558</v>
      </c>
      <c r="AF227" t="s">
        <v>71</v>
      </c>
      <c r="AG227" t="s">
        <v>437</v>
      </c>
      <c r="AH227">
        <v>1000</v>
      </c>
      <c r="AI227" t="s">
        <v>438</v>
      </c>
      <c r="AJ227">
        <v>3000000</v>
      </c>
      <c r="AK227" t="s">
        <v>439</v>
      </c>
      <c r="AL227">
        <v>5</v>
      </c>
      <c r="AM227" t="s">
        <v>440</v>
      </c>
      <c r="AN227">
        <v>100</v>
      </c>
      <c r="AO227" t="s">
        <v>441</v>
      </c>
      <c r="AP227">
        <v>30</v>
      </c>
      <c r="AQ227" t="s">
        <v>442</v>
      </c>
      <c r="AR227">
        <v>30</v>
      </c>
      <c r="AS227" t="s">
        <v>1238</v>
      </c>
    </row>
    <row r="228" spans="1:45">
      <c r="A228">
        <v>387</v>
      </c>
      <c r="B228" t="s">
        <v>425</v>
      </c>
      <c r="C228">
        <v>0</v>
      </c>
      <c r="D228" t="s">
        <v>426</v>
      </c>
      <c r="E228">
        <v>313</v>
      </c>
      <c r="F228" t="s">
        <v>427</v>
      </c>
      <c r="G228" t="s">
        <v>428</v>
      </c>
      <c r="H228">
        <v>7135.69</v>
      </c>
      <c r="I228" t="s">
        <v>429</v>
      </c>
      <c r="J228">
        <v>0.000327</v>
      </c>
      <c r="K228" t="s">
        <v>71</v>
      </c>
      <c r="L228" t="s">
        <v>430</v>
      </c>
      <c r="M228">
        <v>71.767815</v>
      </c>
      <c r="N228" t="s">
        <v>71</v>
      </c>
      <c r="O228" t="s">
        <v>455</v>
      </c>
      <c r="P228">
        <v>0.00035</v>
      </c>
      <c r="Q228" t="s">
        <v>71</v>
      </c>
      <c r="R228" t="s">
        <v>70</v>
      </c>
      <c r="S228">
        <v>11.865424</v>
      </c>
      <c r="T228" t="s">
        <v>71</v>
      </c>
      <c r="U228" t="s">
        <v>72</v>
      </c>
      <c r="V228">
        <v>0.104719</v>
      </c>
      <c r="W228" t="s">
        <v>71</v>
      </c>
      <c r="X228" t="s">
        <v>73</v>
      </c>
      <c r="Y228">
        <v>8.50898</v>
      </c>
      <c r="Z228" t="s">
        <v>71</v>
      </c>
      <c r="AA228" t="s">
        <v>446</v>
      </c>
      <c r="AB228">
        <v>0.386221</v>
      </c>
      <c r="AC228" t="s">
        <v>71</v>
      </c>
      <c r="AD228" t="s">
        <v>74</v>
      </c>
      <c r="AE228">
        <v>2.855923</v>
      </c>
      <c r="AF228" t="s">
        <v>71</v>
      </c>
      <c r="AG228" t="s">
        <v>437</v>
      </c>
      <c r="AH228">
        <v>1000</v>
      </c>
      <c r="AI228" t="s">
        <v>438</v>
      </c>
      <c r="AJ228">
        <v>3000000</v>
      </c>
      <c r="AK228" t="s">
        <v>439</v>
      </c>
      <c r="AL228">
        <v>5</v>
      </c>
      <c r="AM228" t="s">
        <v>440</v>
      </c>
      <c r="AN228">
        <v>100</v>
      </c>
      <c r="AO228" t="s">
        <v>441</v>
      </c>
      <c r="AP228">
        <v>30</v>
      </c>
      <c r="AQ228" t="s">
        <v>442</v>
      </c>
      <c r="AR228">
        <v>30</v>
      </c>
      <c r="AS228" t="s">
        <v>1238</v>
      </c>
    </row>
    <row r="229" spans="1:45">
      <c r="A229">
        <v>386</v>
      </c>
      <c r="B229" t="s">
        <v>425</v>
      </c>
      <c r="C229">
        <v>0</v>
      </c>
      <c r="D229" t="s">
        <v>426</v>
      </c>
      <c r="E229">
        <v>313</v>
      </c>
      <c r="F229" t="s">
        <v>427</v>
      </c>
      <c r="G229" t="s">
        <v>428</v>
      </c>
      <c r="H229">
        <v>7135.69</v>
      </c>
      <c r="I229" t="s">
        <v>429</v>
      </c>
      <c r="J229">
        <v>0.000326</v>
      </c>
      <c r="K229" t="s">
        <v>71</v>
      </c>
      <c r="L229" t="s">
        <v>430</v>
      </c>
      <c r="M229">
        <v>71.088384</v>
      </c>
      <c r="N229" t="s">
        <v>71</v>
      </c>
      <c r="O229" t="s">
        <v>455</v>
      </c>
      <c r="P229">
        <v>0.00035</v>
      </c>
      <c r="Q229" t="s">
        <v>71</v>
      </c>
      <c r="R229" t="s">
        <v>70</v>
      </c>
      <c r="S229">
        <v>11.886066</v>
      </c>
      <c r="T229" t="s">
        <v>71</v>
      </c>
      <c r="U229" t="s">
        <v>72</v>
      </c>
      <c r="V229">
        <v>0.104972</v>
      </c>
      <c r="W229" t="s">
        <v>71</v>
      </c>
      <c r="X229" t="s">
        <v>73</v>
      </c>
      <c r="Y229">
        <v>8.529699</v>
      </c>
      <c r="Z229" t="s">
        <v>71</v>
      </c>
      <c r="AA229" t="s">
        <v>446</v>
      </c>
      <c r="AB229">
        <v>0.371537</v>
      </c>
      <c r="AC229" t="s">
        <v>71</v>
      </c>
      <c r="AD229" t="s">
        <v>74</v>
      </c>
      <c r="AE229">
        <v>2.869241</v>
      </c>
      <c r="AF229" t="s">
        <v>71</v>
      </c>
      <c r="AG229" t="s">
        <v>437</v>
      </c>
      <c r="AH229">
        <v>1000</v>
      </c>
      <c r="AI229" t="s">
        <v>438</v>
      </c>
      <c r="AJ229">
        <v>3000000</v>
      </c>
      <c r="AK229" t="s">
        <v>439</v>
      </c>
      <c r="AL229">
        <v>5</v>
      </c>
      <c r="AM229" t="s">
        <v>440</v>
      </c>
      <c r="AN229">
        <v>100</v>
      </c>
      <c r="AO229" t="s">
        <v>441</v>
      </c>
      <c r="AP229">
        <v>30</v>
      </c>
      <c r="AQ229" t="s">
        <v>442</v>
      </c>
      <c r="AR229">
        <v>30</v>
      </c>
      <c r="AS229" t="s">
        <v>1238</v>
      </c>
    </row>
    <row r="230" spans="1:45">
      <c r="A230">
        <v>385</v>
      </c>
      <c r="B230" t="s">
        <v>425</v>
      </c>
      <c r="C230">
        <v>0</v>
      </c>
      <c r="D230" t="s">
        <v>426</v>
      </c>
      <c r="E230">
        <v>313</v>
      </c>
      <c r="F230" t="s">
        <v>427</v>
      </c>
      <c r="G230" t="s">
        <v>428</v>
      </c>
      <c r="H230">
        <v>7135.69</v>
      </c>
      <c r="I230" t="s">
        <v>429</v>
      </c>
      <c r="J230">
        <v>0.000323</v>
      </c>
      <c r="K230" t="s">
        <v>71</v>
      </c>
      <c r="L230" t="s">
        <v>430</v>
      </c>
      <c r="M230">
        <v>71.514685</v>
      </c>
      <c r="N230" t="s">
        <v>71</v>
      </c>
      <c r="O230" t="s">
        <v>455</v>
      </c>
      <c r="P230">
        <v>0.000347</v>
      </c>
      <c r="Q230" t="s">
        <v>71</v>
      </c>
      <c r="R230" t="s">
        <v>70</v>
      </c>
      <c r="S230">
        <v>11.879744</v>
      </c>
      <c r="T230" t="s">
        <v>71</v>
      </c>
      <c r="U230" t="s">
        <v>72</v>
      </c>
      <c r="V230">
        <v>0.104592</v>
      </c>
      <c r="W230" t="s">
        <v>71</v>
      </c>
      <c r="X230" t="s">
        <v>73</v>
      </c>
      <c r="Y230">
        <v>8.518846</v>
      </c>
      <c r="Z230" t="s">
        <v>71</v>
      </c>
      <c r="AA230" t="s">
        <v>446</v>
      </c>
      <c r="AB230">
        <v>0.370635</v>
      </c>
      <c r="AC230" t="s">
        <v>71</v>
      </c>
      <c r="AD230" t="s">
        <v>74</v>
      </c>
      <c r="AE230">
        <v>2.875839</v>
      </c>
      <c r="AF230" t="s">
        <v>71</v>
      </c>
      <c r="AG230" t="s">
        <v>437</v>
      </c>
      <c r="AH230">
        <v>1000</v>
      </c>
      <c r="AI230" t="s">
        <v>438</v>
      </c>
      <c r="AJ230">
        <v>3000000</v>
      </c>
      <c r="AK230" t="s">
        <v>439</v>
      </c>
      <c r="AL230">
        <v>5</v>
      </c>
      <c r="AM230" t="s">
        <v>440</v>
      </c>
      <c r="AN230">
        <v>100</v>
      </c>
      <c r="AO230" t="s">
        <v>441</v>
      </c>
      <c r="AP230">
        <v>30</v>
      </c>
      <c r="AQ230" t="s">
        <v>442</v>
      </c>
      <c r="AR230">
        <v>30</v>
      </c>
      <c r="AS230" t="s">
        <v>1238</v>
      </c>
    </row>
    <row r="231" spans="1:45">
      <c r="A231">
        <v>384</v>
      </c>
      <c r="B231" t="s">
        <v>425</v>
      </c>
      <c r="C231">
        <v>0</v>
      </c>
      <c r="D231" t="s">
        <v>426</v>
      </c>
      <c r="E231">
        <v>313</v>
      </c>
      <c r="F231" t="s">
        <v>427</v>
      </c>
      <c r="G231" t="s">
        <v>428</v>
      </c>
      <c r="H231">
        <v>7135.69</v>
      </c>
      <c r="I231" t="s">
        <v>429</v>
      </c>
      <c r="J231">
        <v>0.000324</v>
      </c>
      <c r="K231" t="s">
        <v>71</v>
      </c>
      <c r="L231" t="s">
        <v>430</v>
      </c>
      <c r="M231">
        <v>71.760747</v>
      </c>
      <c r="N231" t="s">
        <v>71</v>
      </c>
      <c r="O231" t="s">
        <v>455</v>
      </c>
      <c r="P231">
        <v>0.000348</v>
      </c>
      <c r="Q231" t="s">
        <v>71</v>
      </c>
      <c r="R231" t="s">
        <v>70</v>
      </c>
      <c r="S231">
        <v>11.855033</v>
      </c>
      <c r="T231" t="s">
        <v>71</v>
      </c>
      <c r="U231" t="s">
        <v>72</v>
      </c>
      <c r="V231">
        <v>0.104623</v>
      </c>
      <c r="W231" t="s">
        <v>71</v>
      </c>
      <c r="X231" t="s">
        <v>73</v>
      </c>
      <c r="Y231">
        <v>8.499208</v>
      </c>
      <c r="Z231" t="s">
        <v>71</v>
      </c>
      <c r="AA231" t="s">
        <v>446</v>
      </c>
      <c r="AB231">
        <v>0.372339</v>
      </c>
      <c r="AC231" t="s">
        <v>71</v>
      </c>
      <c r="AD231" t="s">
        <v>74</v>
      </c>
      <c r="AE231">
        <v>2.868607</v>
      </c>
      <c r="AF231" t="s">
        <v>71</v>
      </c>
      <c r="AG231" t="s">
        <v>437</v>
      </c>
      <c r="AH231">
        <v>1000</v>
      </c>
      <c r="AI231" t="s">
        <v>438</v>
      </c>
      <c r="AJ231">
        <v>3000000</v>
      </c>
      <c r="AK231" t="s">
        <v>439</v>
      </c>
      <c r="AL231">
        <v>5</v>
      </c>
      <c r="AM231" t="s">
        <v>440</v>
      </c>
      <c r="AN231">
        <v>100</v>
      </c>
      <c r="AO231" t="s">
        <v>441</v>
      </c>
      <c r="AP231">
        <v>30</v>
      </c>
      <c r="AQ231" t="s">
        <v>442</v>
      </c>
      <c r="AR231">
        <v>30</v>
      </c>
      <c r="AS231" t="s">
        <v>1238</v>
      </c>
    </row>
    <row r="232" spans="1:45">
      <c r="A232">
        <v>383</v>
      </c>
      <c r="B232" t="s">
        <v>425</v>
      </c>
      <c r="C232">
        <v>0</v>
      </c>
      <c r="D232" t="s">
        <v>426</v>
      </c>
      <c r="E232">
        <v>313</v>
      </c>
      <c r="F232" t="s">
        <v>427</v>
      </c>
      <c r="G232" t="s">
        <v>428</v>
      </c>
      <c r="H232">
        <v>7119.64</v>
      </c>
      <c r="I232" t="s">
        <v>429</v>
      </c>
      <c r="J232">
        <v>0.000223</v>
      </c>
      <c r="K232" t="s">
        <v>71</v>
      </c>
      <c r="L232" t="s">
        <v>430</v>
      </c>
      <c r="M232">
        <v>62.441502</v>
      </c>
      <c r="N232" t="s">
        <v>71</v>
      </c>
      <c r="O232" t="s">
        <v>455</v>
      </c>
      <c r="P232">
        <v>0.000244</v>
      </c>
      <c r="Q232" t="s">
        <v>71</v>
      </c>
      <c r="R232" t="s">
        <v>70</v>
      </c>
      <c r="S232">
        <v>10.257729</v>
      </c>
      <c r="T232" t="s">
        <v>71</v>
      </c>
      <c r="U232" t="s">
        <v>72</v>
      </c>
      <c r="V232">
        <v>0.436646</v>
      </c>
      <c r="W232" t="s">
        <v>71</v>
      </c>
      <c r="X232" t="s">
        <v>73</v>
      </c>
      <c r="Y232">
        <v>6.561661</v>
      </c>
      <c r="Z232" t="s">
        <v>71</v>
      </c>
      <c r="AA232" t="s">
        <v>446</v>
      </c>
      <c r="AB232">
        <v>0.362457</v>
      </c>
      <c r="AC232" t="s">
        <v>71</v>
      </c>
      <c r="AD232" t="s">
        <v>74</v>
      </c>
      <c r="AE232">
        <v>2.887373</v>
      </c>
      <c r="AF232" t="s">
        <v>71</v>
      </c>
      <c r="AG232" t="s">
        <v>437</v>
      </c>
      <c r="AH232">
        <v>200</v>
      </c>
      <c r="AI232" t="s">
        <v>438</v>
      </c>
      <c r="AJ232">
        <v>3000000</v>
      </c>
      <c r="AK232" t="s">
        <v>439</v>
      </c>
      <c r="AL232">
        <v>5</v>
      </c>
      <c r="AM232" t="s">
        <v>440</v>
      </c>
      <c r="AN232">
        <v>100</v>
      </c>
      <c r="AO232" t="s">
        <v>441</v>
      </c>
      <c r="AP232">
        <v>30</v>
      </c>
      <c r="AQ232" t="s">
        <v>442</v>
      </c>
      <c r="AR232">
        <v>30</v>
      </c>
      <c r="AS232" t="s">
        <v>1238</v>
      </c>
    </row>
    <row r="233" spans="1:45">
      <c r="A233">
        <v>382</v>
      </c>
      <c r="B233" t="s">
        <v>425</v>
      </c>
      <c r="C233">
        <v>0</v>
      </c>
      <c r="D233" t="s">
        <v>426</v>
      </c>
      <c r="E233">
        <v>313</v>
      </c>
      <c r="F233" t="s">
        <v>427</v>
      </c>
      <c r="G233" t="s">
        <v>428</v>
      </c>
      <c r="H233">
        <v>7119.64</v>
      </c>
      <c r="I233" t="s">
        <v>429</v>
      </c>
      <c r="J233">
        <v>0.000222</v>
      </c>
      <c r="K233" t="s">
        <v>71</v>
      </c>
      <c r="L233" t="s">
        <v>430</v>
      </c>
      <c r="M233">
        <v>61.905251</v>
      </c>
      <c r="N233" t="s">
        <v>71</v>
      </c>
      <c r="O233" t="s">
        <v>455</v>
      </c>
      <c r="P233">
        <v>0.000243</v>
      </c>
      <c r="Q233" t="s">
        <v>71</v>
      </c>
      <c r="R233" t="s">
        <v>70</v>
      </c>
      <c r="S233">
        <v>10.261275</v>
      </c>
      <c r="T233" t="s">
        <v>71</v>
      </c>
      <c r="U233" t="s">
        <v>72</v>
      </c>
      <c r="V233">
        <v>0.435228</v>
      </c>
      <c r="W233" t="s">
        <v>71</v>
      </c>
      <c r="X233" t="s">
        <v>73</v>
      </c>
      <c r="Y233">
        <v>6.578326</v>
      </c>
      <c r="Z233" t="s">
        <v>71</v>
      </c>
      <c r="AA233" t="s">
        <v>446</v>
      </c>
      <c r="AB233">
        <v>0.380069</v>
      </c>
      <c r="AC233" t="s">
        <v>71</v>
      </c>
      <c r="AD233" t="s">
        <v>74</v>
      </c>
      <c r="AE233">
        <v>2.857437</v>
      </c>
      <c r="AF233" t="s">
        <v>71</v>
      </c>
      <c r="AG233" t="s">
        <v>437</v>
      </c>
      <c r="AH233">
        <v>200</v>
      </c>
      <c r="AI233" t="s">
        <v>438</v>
      </c>
      <c r="AJ233">
        <v>3000000</v>
      </c>
      <c r="AK233" t="s">
        <v>439</v>
      </c>
      <c r="AL233">
        <v>5</v>
      </c>
      <c r="AM233" t="s">
        <v>440</v>
      </c>
      <c r="AN233">
        <v>100</v>
      </c>
      <c r="AO233" t="s">
        <v>441</v>
      </c>
      <c r="AP233">
        <v>30</v>
      </c>
      <c r="AQ233" t="s">
        <v>442</v>
      </c>
      <c r="AR233">
        <v>30</v>
      </c>
      <c r="AS233" t="s">
        <v>1238</v>
      </c>
    </row>
    <row r="234" spans="1:45">
      <c r="A234">
        <v>381</v>
      </c>
      <c r="B234" t="s">
        <v>425</v>
      </c>
      <c r="C234">
        <v>0</v>
      </c>
      <c r="D234" t="s">
        <v>426</v>
      </c>
      <c r="E234">
        <v>313</v>
      </c>
      <c r="F234" t="s">
        <v>427</v>
      </c>
      <c r="G234" t="s">
        <v>428</v>
      </c>
      <c r="H234">
        <v>7119.64</v>
      </c>
      <c r="I234" t="s">
        <v>429</v>
      </c>
      <c r="J234">
        <v>0.00022</v>
      </c>
      <c r="K234" t="s">
        <v>71</v>
      </c>
      <c r="L234" t="s">
        <v>430</v>
      </c>
      <c r="M234">
        <v>62.191981</v>
      </c>
      <c r="N234" t="s">
        <v>71</v>
      </c>
      <c r="O234" t="s">
        <v>455</v>
      </c>
      <c r="P234">
        <v>0.000241</v>
      </c>
      <c r="Q234" t="s">
        <v>71</v>
      </c>
      <c r="R234" t="s">
        <v>70</v>
      </c>
      <c r="S234">
        <v>10.216385</v>
      </c>
      <c r="T234" t="s">
        <v>71</v>
      </c>
      <c r="U234" t="s">
        <v>72</v>
      </c>
      <c r="V234">
        <v>0.434072</v>
      </c>
      <c r="W234" t="s">
        <v>71</v>
      </c>
      <c r="X234" t="s">
        <v>73</v>
      </c>
      <c r="Y234">
        <v>6.540224</v>
      </c>
      <c r="Z234" t="s">
        <v>71</v>
      </c>
      <c r="AA234" t="s">
        <v>446</v>
      </c>
      <c r="AB234">
        <v>0.375233</v>
      </c>
      <c r="AC234" t="s">
        <v>71</v>
      </c>
      <c r="AD234" t="s">
        <v>74</v>
      </c>
      <c r="AE234">
        <v>2.856718</v>
      </c>
      <c r="AF234" t="s">
        <v>71</v>
      </c>
      <c r="AG234" t="s">
        <v>437</v>
      </c>
      <c r="AH234">
        <v>200</v>
      </c>
      <c r="AI234" t="s">
        <v>438</v>
      </c>
      <c r="AJ234">
        <v>3000000</v>
      </c>
      <c r="AK234" t="s">
        <v>439</v>
      </c>
      <c r="AL234">
        <v>5</v>
      </c>
      <c r="AM234" t="s">
        <v>440</v>
      </c>
      <c r="AN234">
        <v>100</v>
      </c>
      <c r="AO234" t="s">
        <v>441</v>
      </c>
      <c r="AP234">
        <v>30</v>
      </c>
      <c r="AQ234" t="s">
        <v>442</v>
      </c>
      <c r="AR234">
        <v>30</v>
      </c>
      <c r="AS234" t="s">
        <v>1238</v>
      </c>
    </row>
    <row r="235" spans="1:45">
      <c r="A235">
        <v>380</v>
      </c>
      <c r="B235" t="s">
        <v>425</v>
      </c>
      <c r="C235">
        <v>0</v>
      </c>
      <c r="D235" t="s">
        <v>426</v>
      </c>
      <c r="E235">
        <v>313</v>
      </c>
      <c r="F235" t="s">
        <v>427</v>
      </c>
      <c r="G235" t="s">
        <v>428</v>
      </c>
      <c r="H235">
        <v>7119.64</v>
      </c>
      <c r="I235" t="s">
        <v>429</v>
      </c>
      <c r="J235">
        <v>0.000222</v>
      </c>
      <c r="K235" t="s">
        <v>71</v>
      </c>
      <c r="L235" t="s">
        <v>430</v>
      </c>
      <c r="M235">
        <v>62.093283</v>
      </c>
      <c r="N235" t="s">
        <v>71</v>
      </c>
      <c r="O235" t="s">
        <v>455</v>
      </c>
      <c r="P235">
        <v>0.000243</v>
      </c>
      <c r="Q235" t="s">
        <v>71</v>
      </c>
      <c r="R235" t="s">
        <v>70</v>
      </c>
      <c r="S235">
        <v>10.245832</v>
      </c>
      <c r="T235" t="s">
        <v>71</v>
      </c>
      <c r="U235" t="s">
        <v>72</v>
      </c>
      <c r="V235">
        <v>0.434127</v>
      </c>
      <c r="W235" t="s">
        <v>71</v>
      </c>
      <c r="X235" t="s">
        <v>73</v>
      </c>
      <c r="Y235">
        <v>6.555692</v>
      </c>
      <c r="Z235" t="s">
        <v>71</v>
      </c>
      <c r="AA235" t="s">
        <v>446</v>
      </c>
      <c r="AB235">
        <v>0.379298</v>
      </c>
      <c r="AC235" t="s">
        <v>71</v>
      </c>
      <c r="AD235" t="s">
        <v>74</v>
      </c>
      <c r="AE235">
        <v>2.866738</v>
      </c>
      <c r="AF235" t="s">
        <v>71</v>
      </c>
      <c r="AG235" t="s">
        <v>437</v>
      </c>
      <c r="AH235">
        <v>200</v>
      </c>
      <c r="AI235" t="s">
        <v>438</v>
      </c>
      <c r="AJ235">
        <v>3000000</v>
      </c>
      <c r="AK235" t="s">
        <v>439</v>
      </c>
      <c r="AL235">
        <v>5</v>
      </c>
      <c r="AM235" t="s">
        <v>440</v>
      </c>
      <c r="AN235">
        <v>100</v>
      </c>
      <c r="AO235" t="s">
        <v>441</v>
      </c>
      <c r="AP235">
        <v>30</v>
      </c>
      <c r="AQ235" t="s">
        <v>442</v>
      </c>
      <c r="AR235">
        <v>30</v>
      </c>
      <c r="AS235" t="s">
        <v>1238</v>
      </c>
    </row>
    <row r="236" spans="1:45">
      <c r="A236">
        <v>379</v>
      </c>
      <c r="B236" t="s">
        <v>425</v>
      </c>
      <c r="C236">
        <v>0</v>
      </c>
      <c r="D236" t="s">
        <v>426</v>
      </c>
      <c r="E236">
        <v>313</v>
      </c>
      <c r="F236" t="s">
        <v>427</v>
      </c>
      <c r="G236" t="s">
        <v>428</v>
      </c>
      <c r="H236">
        <v>7119.64</v>
      </c>
      <c r="I236" t="s">
        <v>429</v>
      </c>
      <c r="J236">
        <v>0.00022</v>
      </c>
      <c r="K236" t="s">
        <v>71</v>
      </c>
      <c r="L236" t="s">
        <v>430</v>
      </c>
      <c r="M236">
        <v>61.811433</v>
      </c>
      <c r="N236" t="s">
        <v>71</v>
      </c>
      <c r="O236" t="s">
        <v>455</v>
      </c>
      <c r="P236">
        <v>0.000241</v>
      </c>
      <c r="Q236" t="s">
        <v>71</v>
      </c>
      <c r="R236" t="s">
        <v>70</v>
      </c>
      <c r="S236">
        <v>10.227142</v>
      </c>
      <c r="T236" t="s">
        <v>71</v>
      </c>
      <c r="U236" t="s">
        <v>72</v>
      </c>
      <c r="V236">
        <v>0.433996</v>
      </c>
      <c r="W236" t="s">
        <v>71</v>
      </c>
      <c r="X236" t="s">
        <v>73</v>
      </c>
      <c r="Y236">
        <v>6.555949</v>
      </c>
      <c r="Z236" t="s">
        <v>71</v>
      </c>
      <c r="AA236" t="s">
        <v>446</v>
      </c>
      <c r="AB236">
        <v>0.37545</v>
      </c>
      <c r="AC236" t="s">
        <v>71</v>
      </c>
      <c r="AD236" t="s">
        <v>74</v>
      </c>
      <c r="AE236">
        <v>2.85265</v>
      </c>
      <c r="AF236" t="s">
        <v>71</v>
      </c>
      <c r="AG236" t="s">
        <v>437</v>
      </c>
      <c r="AH236">
        <v>200</v>
      </c>
      <c r="AI236" t="s">
        <v>438</v>
      </c>
      <c r="AJ236">
        <v>3000000</v>
      </c>
      <c r="AK236" t="s">
        <v>439</v>
      </c>
      <c r="AL236">
        <v>5</v>
      </c>
      <c r="AM236" t="s">
        <v>440</v>
      </c>
      <c r="AN236">
        <v>100</v>
      </c>
      <c r="AO236" t="s">
        <v>441</v>
      </c>
      <c r="AP236">
        <v>30</v>
      </c>
      <c r="AQ236" t="s">
        <v>442</v>
      </c>
      <c r="AR236">
        <v>30</v>
      </c>
      <c r="AS236" t="s">
        <v>1238</v>
      </c>
    </row>
    <row r="237" spans="1:45">
      <c r="A237">
        <v>378</v>
      </c>
      <c r="B237" t="s">
        <v>425</v>
      </c>
      <c r="C237">
        <v>0</v>
      </c>
      <c r="D237" t="s">
        <v>426</v>
      </c>
      <c r="E237">
        <v>313</v>
      </c>
      <c r="F237" t="s">
        <v>427</v>
      </c>
      <c r="G237" t="s">
        <v>428</v>
      </c>
      <c r="H237">
        <v>7119.64</v>
      </c>
      <c r="I237" t="s">
        <v>429</v>
      </c>
      <c r="J237">
        <v>0.000225</v>
      </c>
      <c r="K237" t="s">
        <v>71</v>
      </c>
      <c r="L237" t="s">
        <v>430</v>
      </c>
      <c r="M237">
        <v>61.454873</v>
      </c>
      <c r="N237" t="s">
        <v>71</v>
      </c>
      <c r="O237" t="s">
        <v>455</v>
      </c>
      <c r="P237">
        <v>0.000245</v>
      </c>
      <c r="Q237" t="s">
        <v>71</v>
      </c>
      <c r="R237" t="s">
        <v>70</v>
      </c>
      <c r="S237">
        <v>10.216978</v>
      </c>
      <c r="T237" t="s">
        <v>71</v>
      </c>
      <c r="U237" t="s">
        <v>72</v>
      </c>
      <c r="V237">
        <v>0.433687</v>
      </c>
      <c r="W237" t="s">
        <v>71</v>
      </c>
      <c r="X237" t="s">
        <v>73</v>
      </c>
      <c r="Y237">
        <v>6.542584</v>
      </c>
      <c r="Z237" t="s">
        <v>71</v>
      </c>
      <c r="AA237" t="s">
        <v>446</v>
      </c>
      <c r="AB237">
        <v>0.377098</v>
      </c>
      <c r="AC237" t="s">
        <v>71</v>
      </c>
      <c r="AD237" t="s">
        <v>74</v>
      </c>
      <c r="AE237">
        <v>2.853712</v>
      </c>
      <c r="AF237" t="s">
        <v>71</v>
      </c>
      <c r="AG237" t="s">
        <v>437</v>
      </c>
      <c r="AH237">
        <v>200</v>
      </c>
      <c r="AI237" t="s">
        <v>438</v>
      </c>
      <c r="AJ237">
        <v>3000000</v>
      </c>
      <c r="AK237" t="s">
        <v>439</v>
      </c>
      <c r="AL237">
        <v>5</v>
      </c>
      <c r="AM237" t="s">
        <v>440</v>
      </c>
      <c r="AN237">
        <v>100</v>
      </c>
      <c r="AO237" t="s">
        <v>441</v>
      </c>
      <c r="AP237">
        <v>30</v>
      </c>
      <c r="AQ237" t="s">
        <v>442</v>
      </c>
      <c r="AR237">
        <v>30</v>
      </c>
      <c r="AS237" t="s">
        <v>1238</v>
      </c>
    </row>
    <row r="238" spans="1:45">
      <c r="A238">
        <v>377</v>
      </c>
      <c r="B238" t="s">
        <v>425</v>
      </c>
      <c r="C238">
        <v>0</v>
      </c>
      <c r="D238" t="s">
        <v>426</v>
      </c>
      <c r="E238">
        <v>313</v>
      </c>
      <c r="F238" t="s">
        <v>427</v>
      </c>
      <c r="G238" t="s">
        <v>428</v>
      </c>
      <c r="H238">
        <v>7119.64</v>
      </c>
      <c r="I238" t="s">
        <v>429</v>
      </c>
      <c r="J238">
        <v>0.000225</v>
      </c>
      <c r="K238" t="s">
        <v>71</v>
      </c>
      <c r="L238" t="s">
        <v>430</v>
      </c>
      <c r="M238">
        <v>62.044467</v>
      </c>
      <c r="N238" t="s">
        <v>71</v>
      </c>
      <c r="O238" t="s">
        <v>455</v>
      </c>
      <c r="P238">
        <v>0.000245</v>
      </c>
      <c r="Q238" t="s">
        <v>71</v>
      </c>
      <c r="R238" t="s">
        <v>70</v>
      </c>
      <c r="S238">
        <v>10.234346</v>
      </c>
      <c r="T238" t="s">
        <v>71</v>
      </c>
      <c r="U238" t="s">
        <v>72</v>
      </c>
      <c r="V238">
        <v>0.434305</v>
      </c>
      <c r="W238" t="s">
        <v>71</v>
      </c>
      <c r="X238" t="s">
        <v>73</v>
      </c>
      <c r="Y238">
        <v>6.54975</v>
      </c>
      <c r="Z238" t="s">
        <v>71</v>
      </c>
      <c r="AA238" t="s">
        <v>446</v>
      </c>
      <c r="AB238">
        <v>0.376619</v>
      </c>
      <c r="AC238" t="s">
        <v>71</v>
      </c>
      <c r="AD238" t="s">
        <v>74</v>
      </c>
      <c r="AE238">
        <v>2.863902</v>
      </c>
      <c r="AF238" t="s">
        <v>71</v>
      </c>
      <c r="AG238" t="s">
        <v>437</v>
      </c>
      <c r="AH238">
        <v>200</v>
      </c>
      <c r="AI238" t="s">
        <v>438</v>
      </c>
      <c r="AJ238">
        <v>3000000</v>
      </c>
      <c r="AK238" t="s">
        <v>439</v>
      </c>
      <c r="AL238">
        <v>5</v>
      </c>
      <c r="AM238" t="s">
        <v>440</v>
      </c>
      <c r="AN238">
        <v>100</v>
      </c>
      <c r="AO238" t="s">
        <v>441</v>
      </c>
      <c r="AP238">
        <v>30</v>
      </c>
      <c r="AQ238" t="s">
        <v>442</v>
      </c>
      <c r="AR238">
        <v>30</v>
      </c>
      <c r="AS238" t="s">
        <v>1238</v>
      </c>
    </row>
    <row r="239" spans="1:45">
      <c r="A239">
        <v>376</v>
      </c>
      <c r="B239" t="s">
        <v>425</v>
      </c>
      <c r="C239">
        <v>0</v>
      </c>
      <c r="D239" t="s">
        <v>426</v>
      </c>
      <c r="E239">
        <v>313</v>
      </c>
      <c r="F239" t="s">
        <v>427</v>
      </c>
      <c r="G239" t="s">
        <v>428</v>
      </c>
      <c r="H239">
        <v>7119.64</v>
      </c>
      <c r="I239" t="s">
        <v>429</v>
      </c>
      <c r="J239">
        <v>0.00022</v>
      </c>
      <c r="K239" t="s">
        <v>71</v>
      </c>
      <c r="L239" t="s">
        <v>430</v>
      </c>
      <c r="M239">
        <v>61.283972</v>
      </c>
      <c r="N239" t="s">
        <v>71</v>
      </c>
      <c r="O239" t="s">
        <v>455</v>
      </c>
      <c r="P239">
        <v>0.00024</v>
      </c>
      <c r="Q239" t="s">
        <v>71</v>
      </c>
      <c r="R239" t="s">
        <v>70</v>
      </c>
      <c r="S239">
        <v>10.229718</v>
      </c>
      <c r="T239" t="s">
        <v>71</v>
      </c>
      <c r="U239" t="s">
        <v>72</v>
      </c>
      <c r="V239">
        <v>0.433195</v>
      </c>
      <c r="W239" t="s">
        <v>71</v>
      </c>
      <c r="X239" t="s">
        <v>73</v>
      </c>
      <c r="Y239">
        <v>6.546453</v>
      </c>
      <c r="Z239" t="s">
        <v>71</v>
      </c>
      <c r="AA239" t="s">
        <v>446</v>
      </c>
      <c r="AB239">
        <v>0.376794</v>
      </c>
      <c r="AC239" t="s">
        <v>71</v>
      </c>
      <c r="AD239" t="s">
        <v>74</v>
      </c>
      <c r="AE239">
        <v>2.86357</v>
      </c>
      <c r="AF239" t="s">
        <v>71</v>
      </c>
      <c r="AG239" t="s">
        <v>437</v>
      </c>
      <c r="AH239">
        <v>200</v>
      </c>
      <c r="AI239" t="s">
        <v>438</v>
      </c>
      <c r="AJ239">
        <v>3000000</v>
      </c>
      <c r="AK239" t="s">
        <v>439</v>
      </c>
      <c r="AL239">
        <v>5</v>
      </c>
      <c r="AM239" t="s">
        <v>440</v>
      </c>
      <c r="AN239">
        <v>100</v>
      </c>
      <c r="AO239" t="s">
        <v>441</v>
      </c>
      <c r="AP239">
        <v>30</v>
      </c>
      <c r="AQ239" t="s">
        <v>442</v>
      </c>
      <c r="AR239">
        <v>30</v>
      </c>
      <c r="AS239" t="s">
        <v>1238</v>
      </c>
    </row>
    <row r="240" spans="1:45">
      <c r="A240">
        <v>375</v>
      </c>
      <c r="B240" t="s">
        <v>425</v>
      </c>
      <c r="C240">
        <v>0</v>
      </c>
      <c r="D240" t="s">
        <v>426</v>
      </c>
      <c r="E240">
        <v>313</v>
      </c>
      <c r="F240" t="s">
        <v>427</v>
      </c>
      <c r="G240" t="s">
        <v>428</v>
      </c>
      <c r="H240">
        <v>7119.64</v>
      </c>
      <c r="I240" t="s">
        <v>429</v>
      </c>
      <c r="J240">
        <v>0.000224</v>
      </c>
      <c r="K240" t="s">
        <v>71</v>
      </c>
      <c r="L240" t="s">
        <v>430</v>
      </c>
      <c r="M240">
        <v>61.50978</v>
      </c>
      <c r="N240" t="s">
        <v>71</v>
      </c>
      <c r="O240" t="s">
        <v>455</v>
      </c>
      <c r="P240">
        <v>0.000244</v>
      </c>
      <c r="Q240" t="s">
        <v>71</v>
      </c>
      <c r="R240" t="s">
        <v>70</v>
      </c>
      <c r="S240">
        <v>10.236284</v>
      </c>
      <c r="T240" t="s">
        <v>71</v>
      </c>
      <c r="U240" t="s">
        <v>72</v>
      </c>
      <c r="V240">
        <v>0.435197</v>
      </c>
      <c r="W240" t="s">
        <v>71</v>
      </c>
      <c r="X240" t="s">
        <v>73</v>
      </c>
      <c r="Y240">
        <v>6.563319</v>
      </c>
      <c r="Z240" t="s">
        <v>71</v>
      </c>
      <c r="AA240" t="s">
        <v>446</v>
      </c>
      <c r="AB240">
        <v>0.378752</v>
      </c>
      <c r="AC240" t="s">
        <v>71</v>
      </c>
      <c r="AD240" t="s">
        <v>74</v>
      </c>
      <c r="AE240">
        <v>2.84901</v>
      </c>
      <c r="AF240" t="s">
        <v>71</v>
      </c>
      <c r="AG240" t="s">
        <v>437</v>
      </c>
      <c r="AH240">
        <v>200</v>
      </c>
      <c r="AI240" t="s">
        <v>438</v>
      </c>
      <c r="AJ240">
        <v>3000000</v>
      </c>
      <c r="AK240" t="s">
        <v>439</v>
      </c>
      <c r="AL240">
        <v>5</v>
      </c>
      <c r="AM240" t="s">
        <v>440</v>
      </c>
      <c r="AN240">
        <v>100</v>
      </c>
      <c r="AO240" t="s">
        <v>441</v>
      </c>
      <c r="AP240">
        <v>30</v>
      </c>
      <c r="AQ240" t="s">
        <v>442</v>
      </c>
      <c r="AR240">
        <v>30</v>
      </c>
      <c r="AS240" t="s">
        <v>1238</v>
      </c>
    </row>
    <row r="241" spans="1:45">
      <c r="A241">
        <v>374</v>
      </c>
      <c r="B241" t="s">
        <v>425</v>
      </c>
      <c r="C241">
        <v>0</v>
      </c>
      <c r="D241" t="s">
        <v>426</v>
      </c>
      <c r="E241">
        <v>313</v>
      </c>
      <c r="F241" t="s">
        <v>427</v>
      </c>
      <c r="G241" t="s">
        <v>428</v>
      </c>
      <c r="H241">
        <v>7119.64</v>
      </c>
      <c r="I241" t="s">
        <v>429</v>
      </c>
      <c r="J241">
        <v>0.000219</v>
      </c>
      <c r="K241" t="s">
        <v>71</v>
      </c>
      <c r="L241" t="s">
        <v>430</v>
      </c>
      <c r="M241">
        <v>61.932553</v>
      </c>
      <c r="N241" t="s">
        <v>71</v>
      </c>
      <c r="O241" t="s">
        <v>455</v>
      </c>
      <c r="P241">
        <v>0.000239</v>
      </c>
      <c r="Q241" t="s">
        <v>71</v>
      </c>
      <c r="R241" t="s">
        <v>70</v>
      </c>
      <c r="S241">
        <v>10.297875</v>
      </c>
      <c r="T241" t="s">
        <v>71</v>
      </c>
      <c r="U241" t="s">
        <v>72</v>
      </c>
      <c r="V241">
        <v>0.437524</v>
      </c>
      <c r="W241" t="s">
        <v>71</v>
      </c>
      <c r="X241" t="s">
        <v>73</v>
      </c>
      <c r="Y241">
        <v>6.582245</v>
      </c>
      <c r="Z241" t="s">
        <v>71</v>
      </c>
      <c r="AA241" t="s">
        <v>446</v>
      </c>
      <c r="AB241">
        <v>0.38012</v>
      </c>
      <c r="AC241" t="s">
        <v>71</v>
      </c>
      <c r="AD241" t="s">
        <v>74</v>
      </c>
      <c r="AE241">
        <v>2.888251</v>
      </c>
      <c r="AF241" t="s">
        <v>71</v>
      </c>
      <c r="AG241" t="s">
        <v>437</v>
      </c>
      <c r="AH241">
        <v>200</v>
      </c>
      <c r="AI241" t="s">
        <v>438</v>
      </c>
      <c r="AJ241">
        <v>3000000</v>
      </c>
      <c r="AK241" t="s">
        <v>439</v>
      </c>
      <c r="AL241">
        <v>5</v>
      </c>
      <c r="AM241" t="s">
        <v>440</v>
      </c>
      <c r="AN241">
        <v>100</v>
      </c>
      <c r="AO241" t="s">
        <v>441</v>
      </c>
      <c r="AP241">
        <v>30</v>
      </c>
      <c r="AQ241" t="s">
        <v>442</v>
      </c>
      <c r="AR241">
        <v>30</v>
      </c>
      <c r="AS241" t="s">
        <v>1238</v>
      </c>
    </row>
    <row r="242" spans="1:45">
      <c r="A242">
        <v>373</v>
      </c>
      <c r="B242" t="s">
        <v>425</v>
      </c>
      <c r="C242">
        <v>0</v>
      </c>
      <c r="D242" t="s">
        <v>426</v>
      </c>
      <c r="E242">
        <v>313</v>
      </c>
      <c r="F242" t="s">
        <v>427</v>
      </c>
      <c r="G242" t="s">
        <v>428</v>
      </c>
      <c r="H242">
        <v>7119.64</v>
      </c>
      <c r="I242" t="s">
        <v>429</v>
      </c>
      <c r="J242">
        <v>0.000228</v>
      </c>
      <c r="K242" t="s">
        <v>71</v>
      </c>
      <c r="L242" t="s">
        <v>430</v>
      </c>
      <c r="M242">
        <v>62.960916</v>
      </c>
      <c r="N242" t="s">
        <v>71</v>
      </c>
      <c r="O242" t="s">
        <v>455</v>
      </c>
      <c r="P242">
        <v>0.000249</v>
      </c>
      <c r="Q242" t="s">
        <v>71</v>
      </c>
      <c r="R242" t="s">
        <v>70</v>
      </c>
      <c r="S242">
        <v>10.292692</v>
      </c>
      <c r="T242" t="s">
        <v>71</v>
      </c>
      <c r="U242" t="s">
        <v>72</v>
      </c>
      <c r="V242">
        <v>0.435023</v>
      </c>
      <c r="W242" t="s">
        <v>71</v>
      </c>
      <c r="X242" t="s">
        <v>73</v>
      </c>
      <c r="Y242">
        <v>6.602072</v>
      </c>
      <c r="Z242" t="s">
        <v>71</v>
      </c>
      <c r="AA242" t="s">
        <v>446</v>
      </c>
      <c r="AB242">
        <v>0.389232</v>
      </c>
      <c r="AC242" t="s">
        <v>71</v>
      </c>
      <c r="AD242" t="s">
        <v>74</v>
      </c>
      <c r="AE242">
        <v>2.856153</v>
      </c>
      <c r="AF242" t="s">
        <v>71</v>
      </c>
      <c r="AG242" t="s">
        <v>437</v>
      </c>
      <c r="AH242">
        <v>200</v>
      </c>
      <c r="AI242" t="s">
        <v>438</v>
      </c>
      <c r="AJ242">
        <v>3000000</v>
      </c>
      <c r="AK242" t="s">
        <v>439</v>
      </c>
      <c r="AL242">
        <v>5</v>
      </c>
      <c r="AM242" t="s">
        <v>440</v>
      </c>
      <c r="AN242">
        <v>100</v>
      </c>
      <c r="AO242" t="s">
        <v>441</v>
      </c>
      <c r="AP242">
        <v>30</v>
      </c>
      <c r="AQ242" t="s">
        <v>442</v>
      </c>
      <c r="AR242">
        <v>30</v>
      </c>
      <c r="AS242" t="s">
        <v>1238</v>
      </c>
    </row>
    <row r="243" spans="1:45">
      <c r="A243">
        <v>372</v>
      </c>
      <c r="B243" t="s">
        <v>425</v>
      </c>
      <c r="C243">
        <v>0</v>
      </c>
      <c r="D243" t="s">
        <v>426</v>
      </c>
      <c r="E243">
        <v>313</v>
      </c>
      <c r="F243" t="s">
        <v>427</v>
      </c>
      <c r="G243" t="s">
        <v>428</v>
      </c>
      <c r="H243">
        <v>7119.64</v>
      </c>
      <c r="I243" t="s">
        <v>429</v>
      </c>
      <c r="J243">
        <v>0.000226</v>
      </c>
      <c r="K243" t="s">
        <v>71</v>
      </c>
      <c r="L243" t="s">
        <v>430</v>
      </c>
      <c r="M243">
        <v>63.15584</v>
      </c>
      <c r="N243" t="s">
        <v>71</v>
      </c>
      <c r="O243" t="s">
        <v>455</v>
      </c>
      <c r="P243">
        <v>0.000247</v>
      </c>
      <c r="Q243" t="s">
        <v>71</v>
      </c>
      <c r="R243" t="s">
        <v>70</v>
      </c>
      <c r="S243">
        <v>10.285384</v>
      </c>
      <c r="T243" t="s">
        <v>71</v>
      </c>
      <c r="U243" t="s">
        <v>72</v>
      </c>
      <c r="V243">
        <v>0.434177</v>
      </c>
      <c r="W243" t="s">
        <v>71</v>
      </c>
      <c r="X243" t="s">
        <v>73</v>
      </c>
      <c r="Y243">
        <v>6.588348</v>
      </c>
      <c r="Z243" t="s">
        <v>71</v>
      </c>
      <c r="AA243" t="s">
        <v>446</v>
      </c>
      <c r="AB243">
        <v>0.388156</v>
      </c>
      <c r="AC243" t="s">
        <v>71</v>
      </c>
      <c r="AD243" t="s">
        <v>74</v>
      </c>
      <c r="AE243">
        <v>2.86484</v>
      </c>
      <c r="AF243" t="s">
        <v>71</v>
      </c>
      <c r="AG243" t="s">
        <v>437</v>
      </c>
      <c r="AH243">
        <v>200</v>
      </c>
      <c r="AI243" t="s">
        <v>438</v>
      </c>
      <c r="AJ243">
        <v>3000000</v>
      </c>
      <c r="AK243" t="s">
        <v>439</v>
      </c>
      <c r="AL243">
        <v>5</v>
      </c>
      <c r="AM243" t="s">
        <v>440</v>
      </c>
      <c r="AN243">
        <v>100</v>
      </c>
      <c r="AO243" t="s">
        <v>441</v>
      </c>
      <c r="AP243">
        <v>30</v>
      </c>
      <c r="AQ243" t="s">
        <v>442</v>
      </c>
      <c r="AR243">
        <v>30</v>
      </c>
      <c r="AS243" t="s">
        <v>1238</v>
      </c>
    </row>
    <row r="244" spans="1:45">
      <c r="A244">
        <v>371</v>
      </c>
      <c r="B244" t="s">
        <v>425</v>
      </c>
      <c r="C244">
        <v>0</v>
      </c>
      <c r="D244" t="s">
        <v>426</v>
      </c>
      <c r="E244">
        <v>313</v>
      </c>
      <c r="F244" t="s">
        <v>427</v>
      </c>
      <c r="G244" t="s">
        <v>428</v>
      </c>
      <c r="H244">
        <v>7119.64</v>
      </c>
      <c r="I244" t="s">
        <v>429</v>
      </c>
      <c r="J244">
        <v>0.000225</v>
      </c>
      <c r="K244" t="s">
        <v>71</v>
      </c>
      <c r="L244" t="s">
        <v>430</v>
      </c>
      <c r="M244">
        <v>63.1691</v>
      </c>
      <c r="N244" t="s">
        <v>71</v>
      </c>
      <c r="O244" t="s">
        <v>455</v>
      </c>
      <c r="P244">
        <v>0.000246</v>
      </c>
      <c r="Q244" t="s">
        <v>71</v>
      </c>
      <c r="R244" t="s">
        <v>70</v>
      </c>
      <c r="S244">
        <v>10.262241</v>
      </c>
      <c r="T244" t="s">
        <v>71</v>
      </c>
      <c r="U244" t="s">
        <v>72</v>
      </c>
      <c r="V244">
        <v>0.434351</v>
      </c>
      <c r="W244" t="s">
        <v>71</v>
      </c>
      <c r="X244" t="s">
        <v>73</v>
      </c>
      <c r="Y244">
        <v>6.589665</v>
      </c>
      <c r="Z244" t="s">
        <v>71</v>
      </c>
      <c r="AA244" t="s">
        <v>446</v>
      </c>
      <c r="AB244">
        <v>0.374854</v>
      </c>
      <c r="AC244" t="s">
        <v>71</v>
      </c>
      <c r="AD244" t="s">
        <v>74</v>
      </c>
      <c r="AE244">
        <v>2.853318</v>
      </c>
      <c r="AF244" t="s">
        <v>71</v>
      </c>
      <c r="AG244" t="s">
        <v>437</v>
      </c>
      <c r="AH244">
        <v>200</v>
      </c>
      <c r="AI244" t="s">
        <v>438</v>
      </c>
      <c r="AJ244">
        <v>3000000</v>
      </c>
      <c r="AK244" t="s">
        <v>439</v>
      </c>
      <c r="AL244">
        <v>5</v>
      </c>
      <c r="AM244" t="s">
        <v>440</v>
      </c>
      <c r="AN244">
        <v>100</v>
      </c>
      <c r="AO244" t="s">
        <v>441</v>
      </c>
      <c r="AP244">
        <v>30</v>
      </c>
      <c r="AQ244" t="s">
        <v>442</v>
      </c>
      <c r="AR244">
        <v>30</v>
      </c>
      <c r="AS244" t="s">
        <v>1238</v>
      </c>
    </row>
    <row r="245" spans="1:45">
      <c r="A245">
        <v>370</v>
      </c>
      <c r="B245" t="s">
        <v>425</v>
      </c>
      <c r="C245">
        <v>0</v>
      </c>
      <c r="D245" t="s">
        <v>426</v>
      </c>
      <c r="E245">
        <v>313</v>
      </c>
      <c r="F245" t="s">
        <v>427</v>
      </c>
      <c r="G245" t="s">
        <v>428</v>
      </c>
      <c r="H245">
        <v>7119.64</v>
      </c>
      <c r="I245" t="s">
        <v>429</v>
      </c>
      <c r="J245">
        <v>0.000221</v>
      </c>
      <c r="K245" t="s">
        <v>71</v>
      </c>
      <c r="L245" t="s">
        <v>430</v>
      </c>
      <c r="M245">
        <v>62.501485</v>
      </c>
      <c r="N245" t="s">
        <v>71</v>
      </c>
      <c r="O245" t="s">
        <v>455</v>
      </c>
      <c r="P245">
        <v>0.000242</v>
      </c>
      <c r="Q245" t="s">
        <v>71</v>
      </c>
      <c r="R245" t="s">
        <v>70</v>
      </c>
      <c r="S245">
        <v>10.272502</v>
      </c>
      <c r="T245" t="s">
        <v>71</v>
      </c>
      <c r="U245" t="s">
        <v>72</v>
      </c>
      <c r="V245">
        <v>0.435207</v>
      </c>
      <c r="W245" t="s">
        <v>71</v>
      </c>
      <c r="X245" t="s">
        <v>73</v>
      </c>
      <c r="Y245">
        <v>6.594613</v>
      </c>
      <c r="Z245" t="s">
        <v>71</v>
      </c>
      <c r="AA245" t="s">
        <v>446</v>
      </c>
      <c r="AB245">
        <v>0.373622</v>
      </c>
      <c r="AC245" t="s">
        <v>71</v>
      </c>
      <c r="AD245" t="s">
        <v>74</v>
      </c>
      <c r="AE245">
        <v>2.85908</v>
      </c>
      <c r="AF245" t="s">
        <v>71</v>
      </c>
      <c r="AG245" t="s">
        <v>437</v>
      </c>
      <c r="AH245">
        <v>200</v>
      </c>
      <c r="AI245" t="s">
        <v>438</v>
      </c>
      <c r="AJ245">
        <v>3000000</v>
      </c>
      <c r="AK245" t="s">
        <v>439</v>
      </c>
      <c r="AL245">
        <v>5</v>
      </c>
      <c r="AM245" t="s">
        <v>440</v>
      </c>
      <c r="AN245">
        <v>100</v>
      </c>
      <c r="AO245" t="s">
        <v>441</v>
      </c>
      <c r="AP245">
        <v>30</v>
      </c>
      <c r="AQ245" t="s">
        <v>442</v>
      </c>
      <c r="AR245">
        <v>30</v>
      </c>
      <c r="AS245" t="s">
        <v>1238</v>
      </c>
    </row>
    <row r="246" spans="1:45">
      <c r="A246">
        <v>369</v>
      </c>
      <c r="B246" t="s">
        <v>425</v>
      </c>
      <c r="C246">
        <v>0</v>
      </c>
      <c r="D246" t="s">
        <v>426</v>
      </c>
      <c r="E246">
        <v>313</v>
      </c>
      <c r="F246" t="s">
        <v>427</v>
      </c>
      <c r="G246" t="s">
        <v>428</v>
      </c>
      <c r="H246">
        <v>7119.64</v>
      </c>
      <c r="I246" t="s">
        <v>429</v>
      </c>
      <c r="J246">
        <v>0.000224</v>
      </c>
      <c r="K246" t="s">
        <v>71</v>
      </c>
      <c r="L246" t="s">
        <v>430</v>
      </c>
      <c r="M246">
        <v>62.492663</v>
      </c>
      <c r="N246" t="s">
        <v>71</v>
      </c>
      <c r="O246" t="s">
        <v>455</v>
      </c>
      <c r="P246">
        <v>0.000244</v>
      </c>
      <c r="Q246" t="s">
        <v>71</v>
      </c>
      <c r="R246" t="s">
        <v>70</v>
      </c>
      <c r="S246">
        <v>10.298797</v>
      </c>
      <c r="T246" t="s">
        <v>71</v>
      </c>
      <c r="U246" t="s">
        <v>72</v>
      </c>
      <c r="V246">
        <v>0.434228</v>
      </c>
      <c r="W246" t="s">
        <v>71</v>
      </c>
      <c r="X246" t="s">
        <v>73</v>
      </c>
      <c r="Y246">
        <v>6.606456</v>
      </c>
      <c r="Z246" t="s">
        <v>71</v>
      </c>
      <c r="AA246" t="s">
        <v>446</v>
      </c>
      <c r="AB246">
        <v>0.388804</v>
      </c>
      <c r="AC246" t="s">
        <v>71</v>
      </c>
      <c r="AD246" t="s">
        <v>74</v>
      </c>
      <c r="AE246">
        <v>2.859802</v>
      </c>
      <c r="AF246" t="s">
        <v>71</v>
      </c>
      <c r="AG246" t="s">
        <v>437</v>
      </c>
      <c r="AH246">
        <v>200</v>
      </c>
      <c r="AI246" t="s">
        <v>438</v>
      </c>
      <c r="AJ246">
        <v>3000000</v>
      </c>
      <c r="AK246" t="s">
        <v>439</v>
      </c>
      <c r="AL246">
        <v>5</v>
      </c>
      <c r="AM246" t="s">
        <v>440</v>
      </c>
      <c r="AN246">
        <v>100</v>
      </c>
      <c r="AO246" t="s">
        <v>441</v>
      </c>
      <c r="AP246">
        <v>30</v>
      </c>
      <c r="AQ246" t="s">
        <v>442</v>
      </c>
      <c r="AR246">
        <v>30</v>
      </c>
      <c r="AS246" t="s">
        <v>1238</v>
      </c>
    </row>
    <row r="247" spans="1:45">
      <c r="A247">
        <v>368</v>
      </c>
      <c r="B247" t="s">
        <v>425</v>
      </c>
      <c r="C247">
        <v>0</v>
      </c>
      <c r="D247" t="s">
        <v>426</v>
      </c>
      <c r="E247">
        <v>313</v>
      </c>
      <c r="F247" t="s">
        <v>427</v>
      </c>
      <c r="G247" t="s">
        <v>428</v>
      </c>
      <c r="H247">
        <v>7119.64</v>
      </c>
      <c r="I247" t="s">
        <v>429</v>
      </c>
      <c r="J247">
        <v>0.000227</v>
      </c>
      <c r="K247" t="s">
        <v>71</v>
      </c>
      <c r="L247" t="s">
        <v>430</v>
      </c>
      <c r="M247">
        <v>62.894221</v>
      </c>
      <c r="N247" t="s">
        <v>71</v>
      </c>
      <c r="O247" t="s">
        <v>455</v>
      </c>
      <c r="P247">
        <v>0.000248</v>
      </c>
      <c r="Q247" t="s">
        <v>71</v>
      </c>
      <c r="R247" t="s">
        <v>70</v>
      </c>
      <c r="S247">
        <v>10.291673</v>
      </c>
      <c r="T247" t="s">
        <v>71</v>
      </c>
      <c r="U247" t="s">
        <v>72</v>
      </c>
      <c r="V247">
        <v>0.434556</v>
      </c>
      <c r="W247" t="s">
        <v>71</v>
      </c>
      <c r="X247" t="s">
        <v>73</v>
      </c>
      <c r="Y247">
        <v>6.596981</v>
      </c>
      <c r="Z247" t="s">
        <v>71</v>
      </c>
      <c r="AA247" t="s">
        <v>446</v>
      </c>
      <c r="AB247">
        <v>0.387482</v>
      </c>
      <c r="AC247" t="s">
        <v>71</v>
      </c>
      <c r="AD247" t="s">
        <v>74</v>
      </c>
      <c r="AE247">
        <v>2.862631</v>
      </c>
      <c r="AF247" t="s">
        <v>71</v>
      </c>
      <c r="AG247" t="s">
        <v>437</v>
      </c>
      <c r="AH247">
        <v>200</v>
      </c>
      <c r="AI247" t="s">
        <v>438</v>
      </c>
      <c r="AJ247">
        <v>3000000</v>
      </c>
      <c r="AK247" t="s">
        <v>439</v>
      </c>
      <c r="AL247">
        <v>5</v>
      </c>
      <c r="AM247" t="s">
        <v>440</v>
      </c>
      <c r="AN247">
        <v>100</v>
      </c>
      <c r="AO247" t="s">
        <v>441</v>
      </c>
      <c r="AP247">
        <v>30</v>
      </c>
      <c r="AQ247" t="s">
        <v>442</v>
      </c>
      <c r="AR247">
        <v>30</v>
      </c>
      <c r="AS247" t="s">
        <v>1238</v>
      </c>
    </row>
    <row r="248" spans="1:45">
      <c r="A248">
        <v>367</v>
      </c>
      <c r="B248" t="s">
        <v>425</v>
      </c>
      <c r="C248">
        <v>0</v>
      </c>
      <c r="D248" t="s">
        <v>426</v>
      </c>
      <c r="E248">
        <v>313</v>
      </c>
      <c r="F248" t="s">
        <v>427</v>
      </c>
      <c r="G248" t="s">
        <v>428</v>
      </c>
      <c r="H248">
        <v>7119.64</v>
      </c>
      <c r="I248" t="s">
        <v>429</v>
      </c>
      <c r="J248">
        <v>0.000225</v>
      </c>
      <c r="K248" t="s">
        <v>71</v>
      </c>
      <c r="L248" t="s">
        <v>430</v>
      </c>
      <c r="M248">
        <v>63.05678</v>
      </c>
      <c r="N248" t="s">
        <v>71</v>
      </c>
      <c r="O248" t="s">
        <v>455</v>
      </c>
      <c r="P248">
        <v>0.000246</v>
      </c>
      <c r="Q248" t="s">
        <v>71</v>
      </c>
      <c r="R248" t="s">
        <v>70</v>
      </c>
      <c r="S248">
        <v>10.295638</v>
      </c>
      <c r="T248" t="s">
        <v>71</v>
      </c>
      <c r="U248" t="s">
        <v>72</v>
      </c>
      <c r="V248">
        <v>0.434767</v>
      </c>
      <c r="W248" t="s">
        <v>71</v>
      </c>
      <c r="X248" t="s">
        <v>73</v>
      </c>
      <c r="Y248">
        <v>6.608382</v>
      </c>
      <c r="Z248" t="s">
        <v>71</v>
      </c>
      <c r="AA248" t="s">
        <v>446</v>
      </c>
      <c r="AB248">
        <v>0.388986</v>
      </c>
      <c r="AC248" t="s">
        <v>71</v>
      </c>
      <c r="AD248" t="s">
        <v>74</v>
      </c>
      <c r="AE248">
        <v>2.853259</v>
      </c>
      <c r="AF248" t="s">
        <v>71</v>
      </c>
      <c r="AG248" t="s">
        <v>437</v>
      </c>
      <c r="AH248">
        <v>200</v>
      </c>
      <c r="AI248" t="s">
        <v>438</v>
      </c>
      <c r="AJ248">
        <v>3000000</v>
      </c>
      <c r="AK248" t="s">
        <v>439</v>
      </c>
      <c r="AL248">
        <v>5</v>
      </c>
      <c r="AM248" t="s">
        <v>440</v>
      </c>
      <c r="AN248">
        <v>100</v>
      </c>
      <c r="AO248" t="s">
        <v>441</v>
      </c>
      <c r="AP248">
        <v>30</v>
      </c>
      <c r="AQ248" t="s">
        <v>442</v>
      </c>
      <c r="AR248">
        <v>30</v>
      </c>
      <c r="AS248" t="s">
        <v>1238</v>
      </c>
    </row>
    <row r="249" spans="1:45">
      <c r="A249">
        <v>366</v>
      </c>
      <c r="B249" t="s">
        <v>425</v>
      </c>
      <c r="C249">
        <v>0</v>
      </c>
      <c r="D249" t="s">
        <v>426</v>
      </c>
      <c r="E249">
        <v>313</v>
      </c>
      <c r="F249" t="s">
        <v>427</v>
      </c>
      <c r="G249" t="s">
        <v>428</v>
      </c>
      <c r="H249">
        <v>7119.64</v>
      </c>
      <c r="I249" t="s">
        <v>429</v>
      </c>
      <c r="J249">
        <v>0.000225</v>
      </c>
      <c r="K249" t="s">
        <v>71</v>
      </c>
      <c r="L249" t="s">
        <v>430</v>
      </c>
      <c r="M249">
        <v>63.409841</v>
      </c>
      <c r="N249" t="s">
        <v>71</v>
      </c>
      <c r="O249" t="s">
        <v>455</v>
      </c>
      <c r="P249">
        <v>0.000246</v>
      </c>
      <c r="Q249" t="s">
        <v>71</v>
      </c>
      <c r="R249" t="s">
        <v>70</v>
      </c>
      <c r="S249">
        <v>10.308032</v>
      </c>
      <c r="T249" t="s">
        <v>71</v>
      </c>
      <c r="U249" t="s">
        <v>72</v>
      </c>
      <c r="V249">
        <v>0.435064</v>
      </c>
      <c r="W249" t="s">
        <v>71</v>
      </c>
      <c r="X249" t="s">
        <v>73</v>
      </c>
      <c r="Y249">
        <v>6.605603</v>
      </c>
      <c r="Z249" t="s">
        <v>71</v>
      </c>
      <c r="AA249" t="s">
        <v>446</v>
      </c>
      <c r="AB249">
        <v>0.38761</v>
      </c>
      <c r="AC249" t="s">
        <v>71</v>
      </c>
      <c r="AD249" t="s">
        <v>74</v>
      </c>
      <c r="AE249">
        <v>2.869757</v>
      </c>
      <c r="AF249" t="s">
        <v>71</v>
      </c>
      <c r="AG249" t="s">
        <v>437</v>
      </c>
      <c r="AH249">
        <v>200</v>
      </c>
      <c r="AI249" t="s">
        <v>438</v>
      </c>
      <c r="AJ249">
        <v>3000000</v>
      </c>
      <c r="AK249" t="s">
        <v>439</v>
      </c>
      <c r="AL249">
        <v>5</v>
      </c>
      <c r="AM249" t="s">
        <v>440</v>
      </c>
      <c r="AN249">
        <v>100</v>
      </c>
      <c r="AO249" t="s">
        <v>441</v>
      </c>
      <c r="AP249">
        <v>30</v>
      </c>
      <c r="AQ249" t="s">
        <v>442</v>
      </c>
      <c r="AR249">
        <v>30</v>
      </c>
      <c r="AS249" t="s">
        <v>1238</v>
      </c>
    </row>
    <row r="250" spans="1:45">
      <c r="A250">
        <v>365</v>
      </c>
      <c r="B250" t="s">
        <v>425</v>
      </c>
      <c r="C250">
        <v>0</v>
      </c>
      <c r="D250" t="s">
        <v>426</v>
      </c>
      <c r="E250">
        <v>313</v>
      </c>
      <c r="F250" t="s">
        <v>427</v>
      </c>
      <c r="G250" t="s">
        <v>428</v>
      </c>
      <c r="H250">
        <v>7119.64</v>
      </c>
      <c r="I250" t="s">
        <v>429</v>
      </c>
      <c r="J250">
        <v>0.000227</v>
      </c>
      <c r="K250" t="s">
        <v>71</v>
      </c>
      <c r="L250" t="s">
        <v>430</v>
      </c>
      <c r="M250">
        <v>62.987303</v>
      </c>
      <c r="N250" t="s">
        <v>71</v>
      </c>
      <c r="O250" t="s">
        <v>455</v>
      </c>
      <c r="P250">
        <v>0.000248</v>
      </c>
      <c r="Q250" t="s">
        <v>71</v>
      </c>
      <c r="R250" t="s">
        <v>70</v>
      </c>
      <c r="S250">
        <v>10.258268</v>
      </c>
      <c r="T250" t="s">
        <v>71</v>
      </c>
      <c r="U250" t="s">
        <v>72</v>
      </c>
      <c r="V250">
        <v>0.43417</v>
      </c>
      <c r="W250" t="s">
        <v>71</v>
      </c>
      <c r="X250" t="s">
        <v>73</v>
      </c>
      <c r="Y250">
        <v>6.586098</v>
      </c>
      <c r="Z250" t="s">
        <v>71</v>
      </c>
      <c r="AA250" t="s">
        <v>446</v>
      </c>
      <c r="AB250">
        <v>0.371673</v>
      </c>
      <c r="AC250" t="s">
        <v>71</v>
      </c>
      <c r="AD250" t="s">
        <v>74</v>
      </c>
      <c r="AE250">
        <v>2.857166</v>
      </c>
      <c r="AF250" t="s">
        <v>71</v>
      </c>
      <c r="AG250" t="s">
        <v>437</v>
      </c>
      <c r="AH250">
        <v>200</v>
      </c>
      <c r="AI250" t="s">
        <v>438</v>
      </c>
      <c r="AJ250">
        <v>3000000</v>
      </c>
      <c r="AK250" t="s">
        <v>439</v>
      </c>
      <c r="AL250">
        <v>5</v>
      </c>
      <c r="AM250" t="s">
        <v>440</v>
      </c>
      <c r="AN250">
        <v>100</v>
      </c>
      <c r="AO250" t="s">
        <v>441</v>
      </c>
      <c r="AP250">
        <v>30</v>
      </c>
      <c r="AQ250" t="s">
        <v>442</v>
      </c>
      <c r="AR250">
        <v>30</v>
      </c>
      <c r="AS250" t="s">
        <v>1238</v>
      </c>
    </row>
    <row r="251" spans="1:45">
      <c r="A251">
        <v>364</v>
      </c>
      <c r="B251" t="s">
        <v>425</v>
      </c>
      <c r="C251">
        <v>0</v>
      </c>
      <c r="D251" t="s">
        <v>426</v>
      </c>
      <c r="E251">
        <v>313</v>
      </c>
      <c r="F251" t="s">
        <v>427</v>
      </c>
      <c r="G251" t="s">
        <v>428</v>
      </c>
      <c r="H251">
        <v>7119.64</v>
      </c>
      <c r="I251" t="s">
        <v>429</v>
      </c>
      <c r="J251">
        <v>0.000226</v>
      </c>
      <c r="K251" t="s">
        <v>71</v>
      </c>
      <c r="L251" t="s">
        <v>430</v>
      </c>
      <c r="M251">
        <v>62.993138</v>
      </c>
      <c r="N251" t="s">
        <v>71</v>
      </c>
      <c r="O251" t="s">
        <v>455</v>
      </c>
      <c r="P251">
        <v>0.000247</v>
      </c>
      <c r="Q251" t="s">
        <v>71</v>
      </c>
      <c r="R251" t="s">
        <v>70</v>
      </c>
      <c r="S251">
        <v>10.27652</v>
      </c>
      <c r="T251" t="s">
        <v>71</v>
      </c>
      <c r="U251" t="s">
        <v>72</v>
      </c>
      <c r="V251">
        <v>0.433716</v>
      </c>
      <c r="W251" t="s">
        <v>71</v>
      </c>
      <c r="X251" t="s">
        <v>73</v>
      </c>
      <c r="Y251">
        <v>6.593603</v>
      </c>
      <c r="Z251" t="s">
        <v>71</v>
      </c>
      <c r="AA251" t="s">
        <v>446</v>
      </c>
      <c r="AB251">
        <v>0.373016</v>
      </c>
      <c r="AC251" t="s">
        <v>71</v>
      </c>
      <c r="AD251" t="s">
        <v>74</v>
      </c>
      <c r="AE251">
        <v>2.866626</v>
      </c>
      <c r="AF251" t="s">
        <v>71</v>
      </c>
      <c r="AG251" t="s">
        <v>437</v>
      </c>
      <c r="AH251">
        <v>200</v>
      </c>
      <c r="AI251" t="s">
        <v>438</v>
      </c>
      <c r="AJ251">
        <v>3000000</v>
      </c>
      <c r="AK251" t="s">
        <v>439</v>
      </c>
      <c r="AL251">
        <v>5</v>
      </c>
      <c r="AM251" t="s">
        <v>440</v>
      </c>
      <c r="AN251">
        <v>100</v>
      </c>
      <c r="AO251" t="s">
        <v>441</v>
      </c>
      <c r="AP251">
        <v>30</v>
      </c>
      <c r="AQ251" t="s">
        <v>442</v>
      </c>
      <c r="AR251">
        <v>30</v>
      </c>
      <c r="AS251" t="s">
        <v>1238</v>
      </c>
    </row>
    <row r="252" spans="1:45">
      <c r="A252">
        <v>363</v>
      </c>
      <c r="B252" t="s">
        <v>425</v>
      </c>
      <c r="C252">
        <v>0</v>
      </c>
      <c r="D252" t="s">
        <v>426</v>
      </c>
      <c r="E252">
        <v>6660</v>
      </c>
      <c r="F252" t="s">
        <v>427</v>
      </c>
      <c r="G252" t="s">
        <v>428</v>
      </c>
      <c r="H252">
        <v>855.56</v>
      </c>
      <c r="I252" t="s">
        <v>429</v>
      </c>
      <c r="J252">
        <v>0.000939</v>
      </c>
      <c r="K252" t="s">
        <v>71</v>
      </c>
      <c r="L252" t="s">
        <v>430</v>
      </c>
      <c r="M252">
        <v>5222.232396</v>
      </c>
      <c r="N252" t="s">
        <v>71</v>
      </c>
      <c r="O252" t="s">
        <v>455</v>
      </c>
      <c r="P252">
        <v>0.00268</v>
      </c>
      <c r="Q252" t="s">
        <v>71</v>
      </c>
      <c r="R252" t="s">
        <v>70</v>
      </c>
      <c r="S252">
        <v>54.284549</v>
      </c>
      <c r="T252" t="s">
        <v>71</v>
      </c>
      <c r="U252" t="s">
        <v>72</v>
      </c>
      <c r="V252">
        <v>0.523488</v>
      </c>
      <c r="W252" t="s">
        <v>71</v>
      </c>
      <c r="X252" t="s">
        <v>73</v>
      </c>
      <c r="Y252">
        <v>17.611131</v>
      </c>
      <c r="Z252" t="s">
        <v>71</v>
      </c>
      <c r="AA252" t="s">
        <v>446</v>
      </c>
      <c r="AB252">
        <v>33.77631</v>
      </c>
      <c r="AC252" t="s">
        <v>71</v>
      </c>
      <c r="AD252" t="s">
        <v>74</v>
      </c>
      <c r="AE252">
        <v>2.336027</v>
      </c>
      <c r="AF252" t="s">
        <v>71</v>
      </c>
      <c r="AG252" t="s">
        <v>437</v>
      </c>
      <c r="AH252">
        <v>20</v>
      </c>
      <c r="AI252" t="s">
        <v>438</v>
      </c>
      <c r="AJ252">
        <v>3000000</v>
      </c>
      <c r="AK252" t="s">
        <v>439</v>
      </c>
      <c r="AL252">
        <v>5</v>
      </c>
      <c r="AM252" t="s">
        <v>440</v>
      </c>
      <c r="AN252">
        <v>100</v>
      </c>
      <c r="AO252" t="s">
        <v>441</v>
      </c>
      <c r="AP252">
        <v>30</v>
      </c>
      <c r="AQ252" t="s">
        <v>442</v>
      </c>
      <c r="AR252">
        <v>3000</v>
      </c>
      <c r="AS252" t="s">
        <v>1238</v>
      </c>
    </row>
    <row r="253" spans="1:45">
      <c r="A253">
        <v>362</v>
      </c>
      <c r="B253" t="s">
        <v>425</v>
      </c>
      <c r="C253">
        <v>0</v>
      </c>
      <c r="D253" t="s">
        <v>426</v>
      </c>
      <c r="E253">
        <v>6660</v>
      </c>
      <c r="F253" t="s">
        <v>427</v>
      </c>
      <c r="G253" t="s">
        <v>428</v>
      </c>
      <c r="H253">
        <v>855.56</v>
      </c>
      <c r="I253" t="s">
        <v>429</v>
      </c>
      <c r="J253">
        <v>0.001657</v>
      </c>
      <c r="K253" t="s">
        <v>71</v>
      </c>
      <c r="L253" t="s">
        <v>430</v>
      </c>
      <c r="M253">
        <v>5274.835374</v>
      </c>
      <c r="N253" t="s">
        <v>71</v>
      </c>
      <c r="O253" t="s">
        <v>455</v>
      </c>
      <c r="P253">
        <v>0.003415</v>
      </c>
      <c r="Q253" t="s">
        <v>71</v>
      </c>
      <c r="R253" t="s">
        <v>70</v>
      </c>
      <c r="S253">
        <v>101.572671</v>
      </c>
      <c r="T253" t="s">
        <v>71</v>
      </c>
      <c r="U253" t="s">
        <v>72</v>
      </c>
      <c r="V253">
        <v>0.083298</v>
      </c>
      <c r="W253" t="s">
        <v>71</v>
      </c>
      <c r="X253" t="s">
        <v>73</v>
      </c>
      <c r="Y253">
        <v>65.223426</v>
      </c>
      <c r="Z253" t="s">
        <v>71</v>
      </c>
      <c r="AA253" t="s">
        <v>446</v>
      </c>
      <c r="AB253">
        <v>33.896985</v>
      </c>
      <c r="AC253" t="s">
        <v>71</v>
      </c>
      <c r="AD253" t="s">
        <v>74</v>
      </c>
      <c r="AE253">
        <v>2.332717</v>
      </c>
      <c r="AF253" t="s">
        <v>71</v>
      </c>
      <c r="AG253" t="s">
        <v>437</v>
      </c>
      <c r="AH253">
        <v>200</v>
      </c>
      <c r="AI253" t="s">
        <v>438</v>
      </c>
      <c r="AJ253">
        <v>3000000</v>
      </c>
      <c r="AK253" t="s">
        <v>439</v>
      </c>
      <c r="AL253">
        <v>5</v>
      </c>
      <c r="AM253" t="s">
        <v>440</v>
      </c>
      <c r="AN253">
        <v>100</v>
      </c>
      <c r="AO253" t="s">
        <v>441</v>
      </c>
      <c r="AP253">
        <v>30</v>
      </c>
      <c r="AQ253" t="s">
        <v>442</v>
      </c>
      <c r="AR253">
        <v>3000</v>
      </c>
      <c r="AS253" t="s">
        <v>1238</v>
      </c>
    </row>
    <row r="254" spans="1:45">
      <c r="A254">
        <v>362</v>
      </c>
      <c r="B254" t="s">
        <v>425</v>
      </c>
      <c r="C254">
        <v>0</v>
      </c>
      <c r="D254" t="s">
        <v>426</v>
      </c>
      <c r="E254">
        <v>2369</v>
      </c>
      <c r="F254" t="s">
        <v>427</v>
      </c>
      <c r="G254" t="s">
        <v>428</v>
      </c>
      <c r="H254">
        <v>3629.36</v>
      </c>
      <c r="I254" t="s">
        <v>429</v>
      </c>
      <c r="J254">
        <v>0.000937</v>
      </c>
      <c r="K254" t="s">
        <v>71</v>
      </c>
      <c r="L254" t="s">
        <v>430</v>
      </c>
      <c r="M254">
        <v>1771.744407</v>
      </c>
      <c r="N254" t="s">
        <v>71</v>
      </c>
      <c r="O254" t="s">
        <v>455</v>
      </c>
      <c r="P254">
        <v>0.001527</v>
      </c>
      <c r="Q254" t="s">
        <v>71</v>
      </c>
      <c r="R254" t="s">
        <v>70</v>
      </c>
      <c r="S254">
        <v>43.324926</v>
      </c>
      <c r="T254" t="s">
        <v>71</v>
      </c>
      <c r="U254" t="s">
        <v>72</v>
      </c>
      <c r="V254">
        <v>0.259564</v>
      </c>
      <c r="W254" t="s">
        <v>71</v>
      </c>
      <c r="X254" t="s">
        <v>73</v>
      </c>
      <c r="Y254">
        <v>29.844085</v>
      </c>
      <c r="Z254" t="s">
        <v>71</v>
      </c>
      <c r="AA254" t="s">
        <v>446</v>
      </c>
      <c r="AB254">
        <v>10.831508</v>
      </c>
      <c r="AC254" t="s">
        <v>71</v>
      </c>
      <c r="AD254" t="s">
        <v>74</v>
      </c>
      <c r="AE254">
        <v>2.352243</v>
      </c>
      <c r="AF254" t="s">
        <v>71</v>
      </c>
      <c r="AG254" t="s">
        <v>437</v>
      </c>
      <c r="AH254">
        <v>200</v>
      </c>
      <c r="AI254" t="s">
        <v>438</v>
      </c>
      <c r="AJ254">
        <v>3000000</v>
      </c>
      <c r="AK254" t="s">
        <v>439</v>
      </c>
      <c r="AL254">
        <v>5</v>
      </c>
      <c r="AM254" t="s">
        <v>440</v>
      </c>
      <c r="AN254">
        <v>100</v>
      </c>
      <c r="AO254" t="s">
        <v>441</v>
      </c>
      <c r="AP254">
        <v>30</v>
      </c>
      <c r="AQ254" t="s">
        <v>442</v>
      </c>
      <c r="AR254">
        <v>1000</v>
      </c>
      <c r="AS254" t="s">
        <v>1238</v>
      </c>
    </row>
    <row r="255" spans="1:45">
      <c r="A255">
        <v>361</v>
      </c>
      <c r="B255" t="s">
        <v>425</v>
      </c>
      <c r="C255">
        <v>0</v>
      </c>
      <c r="D255" t="s">
        <v>426</v>
      </c>
      <c r="E255">
        <v>2369</v>
      </c>
      <c r="F255" t="s">
        <v>427</v>
      </c>
      <c r="G255" t="s">
        <v>428</v>
      </c>
      <c r="H255">
        <v>3629.36</v>
      </c>
      <c r="I255" t="s">
        <v>429</v>
      </c>
      <c r="J255">
        <v>0.000823</v>
      </c>
      <c r="K255" t="s">
        <v>71</v>
      </c>
      <c r="L255" t="s">
        <v>430</v>
      </c>
      <c r="M255">
        <v>1765.20899</v>
      </c>
      <c r="N255" t="s">
        <v>71</v>
      </c>
      <c r="O255" t="s">
        <v>455</v>
      </c>
      <c r="P255">
        <v>0.001411</v>
      </c>
      <c r="Q255" t="s">
        <v>71</v>
      </c>
      <c r="R255" t="s">
        <v>70</v>
      </c>
      <c r="S255">
        <v>36.961777</v>
      </c>
      <c r="T255" t="s">
        <v>71</v>
      </c>
      <c r="U255" t="s">
        <v>72</v>
      </c>
      <c r="V255">
        <v>0.472264</v>
      </c>
      <c r="W255" t="s">
        <v>71</v>
      </c>
      <c r="X255" t="s">
        <v>73</v>
      </c>
      <c r="Y255">
        <v>22.647257</v>
      </c>
      <c r="Z255" t="s">
        <v>71</v>
      </c>
      <c r="AA255" t="s">
        <v>446</v>
      </c>
      <c r="AB255">
        <v>11.456216</v>
      </c>
      <c r="AC255" t="s">
        <v>71</v>
      </c>
      <c r="AD255" t="s">
        <v>74</v>
      </c>
      <c r="AE255">
        <v>2.349135</v>
      </c>
      <c r="AF255" t="s">
        <v>71</v>
      </c>
      <c r="AG255" t="s">
        <v>437</v>
      </c>
      <c r="AH255">
        <v>100</v>
      </c>
      <c r="AI255" t="s">
        <v>438</v>
      </c>
      <c r="AJ255">
        <v>3000000</v>
      </c>
      <c r="AK255" t="s">
        <v>439</v>
      </c>
      <c r="AL255">
        <v>5</v>
      </c>
      <c r="AM255" t="s">
        <v>440</v>
      </c>
      <c r="AN255">
        <v>100</v>
      </c>
      <c r="AO255" t="s">
        <v>441</v>
      </c>
      <c r="AP255">
        <v>30</v>
      </c>
      <c r="AQ255" t="s">
        <v>442</v>
      </c>
      <c r="AR255">
        <v>1000</v>
      </c>
      <c r="AS255" t="s">
        <v>1238</v>
      </c>
    </row>
    <row r="256" spans="1:45">
      <c r="A256">
        <v>360</v>
      </c>
      <c r="B256" t="s">
        <v>425</v>
      </c>
      <c r="C256">
        <v>0</v>
      </c>
      <c r="D256" t="s">
        <v>426</v>
      </c>
      <c r="E256">
        <v>6660</v>
      </c>
      <c r="F256" t="s">
        <v>427</v>
      </c>
      <c r="G256" t="s">
        <v>428</v>
      </c>
      <c r="H256">
        <v>6801.07</v>
      </c>
      <c r="I256" t="s">
        <v>429</v>
      </c>
      <c r="J256">
        <v>0.000615</v>
      </c>
      <c r="K256" t="s">
        <v>71</v>
      </c>
      <c r="L256" t="s">
        <v>430</v>
      </c>
      <c r="M256">
        <v>5164.161023</v>
      </c>
      <c r="N256" t="s">
        <v>71</v>
      </c>
      <c r="O256" t="s">
        <v>455</v>
      </c>
      <c r="P256">
        <v>0.002336</v>
      </c>
      <c r="Q256" t="s">
        <v>71</v>
      </c>
      <c r="R256" t="s">
        <v>70</v>
      </c>
      <c r="S256">
        <v>67.789482</v>
      </c>
      <c r="T256" t="s">
        <v>71</v>
      </c>
      <c r="U256" t="s">
        <v>72</v>
      </c>
      <c r="V256">
        <v>22.725163</v>
      </c>
      <c r="W256" t="s">
        <v>71</v>
      </c>
      <c r="X256" t="s">
        <v>73</v>
      </c>
      <c r="Y256">
        <v>4.673548</v>
      </c>
      <c r="Z256" t="s">
        <v>71</v>
      </c>
      <c r="AA256" t="s">
        <v>446</v>
      </c>
      <c r="AB256">
        <v>35.01964</v>
      </c>
      <c r="AC256" t="s">
        <v>71</v>
      </c>
      <c r="AD256" t="s">
        <v>74</v>
      </c>
      <c r="AE256">
        <v>2.829847</v>
      </c>
      <c r="AF256" t="s">
        <v>71</v>
      </c>
      <c r="AG256" t="s">
        <v>437</v>
      </c>
      <c r="AH256">
        <v>4</v>
      </c>
      <c r="AI256" t="s">
        <v>438</v>
      </c>
      <c r="AJ256">
        <v>3000000</v>
      </c>
      <c r="AK256" t="s">
        <v>439</v>
      </c>
      <c r="AL256">
        <v>5</v>
      </c>
      <c r="AM256" t="s">
        <v>440</v>
      </c>
      <c r="AN256">
        <v>100</v>
      </c>
      <c r="AO256" t="s">
        <v>441</v>
      </c>
      <c r="AP256">
        <v>3000</v>
      </c>
      <c r="AQ256" t="s">
        <v>442</v>
      </c>
      <c r="AR256">
        <v>3000</v>
      </c>
      <c r="AS256" t="s">
        <v>1238</v>
      </c>
    </row>
    <row r="257" spans="1:45">
      <c r="A257">
        <v>359</v>
      </c>
      <c r="B257" t="s">
        <v>425</v>
      </c>
      <c r="C257">
        <v>0</v>
      </c>
      <c r="D257" t="s">
        <v>426</v>
      </c>
      <c r="E257">
        <v>6660</v>
      </c>
      <c r="F257" t="s">
        <v>427</v>
      </c>
      <c r="G257" t="s">
        <v>428</v>
      </c>
      <c r="H257">
        <v>6801.07</v>
      </c>
      <c r="I257" t="s">
        <v>429</v>
      </c>
      <c r="J257">
        <v>0.00069</v>
      </c>
      <c r="K257" t="s">
        <v>71</v>
      </c>
      <c r="L257" t="s">
        <v>430</v>
      </c>
      <c r="M257">
        <v>5170.577522</v>
      </c>
      <c r="N257" t="s">
        <v>71</v>
      </c>
      <c r="O257" t="s">
        <v>455</v>
      </c>
      <c r="P257">
        <v>0.002413</v>
      </c>
      <c r="Q257" t="s">
        <v>71</v>
      </c>
      <c r="R257" t="s">
        <v>70</v>
      </c>
      <c r="S257">
        <v>58.955874</v>
      </c>
      <c r="T257" t="s">
        <v>71</v>
      </c>
      <c r="U257" t="s">
        <v>72</v>
      </c>
      <c r="V257">
        <v>11.196759</v>
      </c>
      <c r="W257" t="s">
        <v>71</v>
      </c>
      <c r="X257" t="s">
        <v>73</v>
      </c>
      <c r="Y257">
        <v>8.304676</v>
      </c>
      <c r="Z257" t="s">
        <v>71</v>
      </c>
      <c r="AA257" t="s">
        <v>446</v>
      </c>
      <c r="AB257">
        <v>34.095705</v>
      </c>
      <c r="AC257" t="s">
        <v>71</v>
      </c>
      <c r="AD257" t="s">
        <v>74</v>
      </c>
      <c r="AE257">
        <v>2.81891</v>
      </c>
      <c r="AF257" t="s">
        <v>71</v>
      </c>
      <c r="AG257" t="s">
        <v>437</v>
      </c>
      <c r="AH257">
        <v>10</v>
      </c>
      <c r="AI257" t="s">
        <v>438</v>
      </c>
      <c r="AJ257">
        <v>3000000</v>
      </c>
      <c r="AK257" t="s">
        <v>439</v>
      </c>
      <c r="AL257">
        <v>5</v>
      </c>
      <c r="AM257" t="s">
        <v>440</v>
      </c>
      <c r="AN257">
        <v>100</v>
      </c>
      <c r="AO257" t="s">
        <v>441</v>
      </c>
      <c r="AP257">
        <v>3000</v>
      </c>
      <c r="AQ257" t="s">
        <v>442</v>
      </c>
      <c r="AR257">
        <v>3000</v>
      </c>
      <c r="AS257" t="s">
        <v>1238</v>
      </c>
    </row>
    <row r="258" spans="1:45">
      <c r="A258">
        <v>358</v>
      </c>
      <c r="B258" t="s">
        <v>425</v>
      </c>
      <c r="C258">
        <v>0</v>
      </c>
      <c r="D258" t="s">
        <v>426</v>
      </c>
      <c r="E258">
        <v>2369</v>
      </c>
      <c r="F258" t="s">
        <v>427</v>
      </c>
      <c r="G258" t="s">
        <v>428</v>
      </c>
      <c r="H258">
        <v>7050.06</v>
      </c>
      <c r="I258" t="s">
        <v>429</v>
      </c>
      <c r="J258">
        <v>0.000626</v>
      </c>
      <c r="K258" t="s">
        <v>71</v>
      </c>
      <c r="L258" t="s">
        <v>430</v>
      </c>
      <c r="M258">
        <v>1743.369673</v>
      </c>
      <c r="N258" t="s">
        <v>71</v>
      </c>
      <c r="O258" t="s">
        <v>455</v>
      </c>
      <c r="P258">
        <v>0.001207</v>
      </c>
      <c r="Q258" t="s">
        <v>71</v>
      </c>
      <c r="R258" t="s">
        <v>70</v>
      </c>
      <c r="S258">
        <v>29.988863</v>
      </c>
      <c r="T258" t="s">
        <v>71</v>
      </c>
      <c r="U258" t="s">
        <v>72</v>
      </c>
      <c r="V258">
        <v>9.457428</v>
      </c>
      <c r="W258" t="s">
        <v>71</v>
      </c>
      <c r="X258" t="s">
        <v>73</v>
      </c>
      <c r="Y258">
        <v>5.794641</v>
      </c>
      <c r="Z258" t="s">
        <v>71</v>
      </c>
      <c r="AA258" t="s">
        <v>446</v>
      </c>
      <c r="AB258">
        <v>11.021103</v>
      </c>
      <c r="AC258" t="s">
        <v>71</v>
      </c>
      <c r="AD258" t="s">
        <v>74</v>
      </c>
      <c r="AE258">
        <v>2.842562</v>
      </c>
      <c r="AF258" t="s">
        <v>71</v>
      </c>
      <c r="AG258" t="s">
        <v>437</v>
      </c>
      <c r="AH258">
        <v>10</v>
      </c>
      <c r="AI258" t="s">
        <v>438</v>
      </c>
      <c r="AJ258">
        <v>3000000</v>
      </c>
      <c r="AK258" t="s">
        <v>439</v>
      </c>
      <c r="AL258">
        <v>5</v>
      </c>
      <c r="AM258" t="s">
        <v>440</v>
      </c>
      <c r="AN258">
        <v>100</v>
      </c>
      <c r="AO258" t="s">
        <v>441</v>
      </c>
      <c r="AP258">
        <v>1000</v>
      </c>
      <c r="AQ258" t="s">
        <v>442</v>
      </c>
      <c r="AR258">
        <v>1000</v>
      </c>
      <c r="AS258" t="s">
        <v>1238</v>
      </c>
    </row>
    <row r="259" spans="1:45">
      <c r="A259">
        <v>357</v>
      </c>
      <c r="B259" t="s">
        <v>425</v>
      </c>
      <c r="C259">
        <v>0</v>
      </c>
      <c r="D259" t="s">
        <v>426</v>
      </c>
      <c r="E259">
        <v>2369</v>
      </c>
      <c r="F259" t="s">
        <v>427</v>
      </c>
      <c r="G259" t="s">
        <v>428</v>
      </c>
      <c r="H259">
        <v>7050.06</v>
      </c>
      <c r="I259" t="s">
        <v>429</v>
      </c>
      <c r="J259">
        <v>0.001041</v>
      </c>
      <c r="K259" t="s">
        <v>71</v>
      </c>
      <c r="L259" t="s">
        <v>430</v>
      </c>
      <c r="M259">
        <v>1780.097467</v>
      </c>
      <c r="N259" t="s">
        <v>71</v>
      </c>
      <c r="O259" t="s">
        <v>455</v>
      </c>
      <c r="P259">
        <v>0.001634</v>
      </c>
      <c r="Q259" t="s">
        <v>71</v>
      </c>
      <c r="R259" t="s">
        <v>70</v>
      </c>
      <c r="S259">
        <v>39.567294</v>
      </c>
      <c r="T259" t="s">
        <v>71</v>
      </c>
      <c r="U259" t="s">
        <v>72</v>
      </c>
      <c r="V259">
        <v>1.194865</v>
      </c>
      <c r="W259" t="s">
        <v>71</v>
      </c>
      <c r="X259" t="s">
        <v>73</v>
      </c>
      <c r="Y259">
        <v>23.193076</v>
      </c>
      <c r="Z259" t="s">
        <v>71</v>
      </c>
      <c r="AA259" t="s">
        <v>446</v>
      </c>
      <c r="AB259">
        <v>11.500671</v>
      </c>
      <c r="AC259" t="s">
        <v>71</v>
      </c>
      <c r="AD259" t="s">
        <v>74</v>
      </c>
      <c r="AE259">
        <v>2.836069</v>
      </c>
      <c r="AF259" t="s">
        <v>71</v>
      </c>
      <c r="AG259" t="s">
        <v>437</v>
      </c>
      <c r="AH259">
        <v>300</v>
      </c>
      <c r="AI259" t="s">
        <v>438</v>
      </c>
      <c r="AJ259">
        <v>3000000</v>
      </c>
      <c r="AK259" t="s">
        <v>439</v>
      </c>
      <c r="AL259">
        <v>5</v>
      </c>
      <c r="AM259" t="s">
        <v>440</v>
      </c>
      <c r="AN259">
        <v>100</v>
      </c>
      <c r="AO259" t="s">
        <v>441</v>
      </c>
      <c r="AP259">
        <v>1000</v>
      </c>
      <c r="AQ259" t="s">
        <v>442</v>
      </c>
      <c r="AR259">
        <v>1000</v>
      </c>
      <c r="AS259" t="s">
        <v>1238</v>
      </c>
    </row>
    <row r="260" spans="1:45">
      <c r="A260">
        <v>356</v>
      </c>
      <c r="B260" t="s">
        <v>425</v>
      </c>
      <c r="C260">
        <v>0</v>
      </c>
      <c r="D260" t="s">
        <v>426</v>
      </c>
      <c r="E260">
        <v>2369</v>
      </c>
      <c r="F260" t="s">
        <v>427</v>
      </c>
      <c r="G260" t="s">
        <v>428</v>
      </c>
      <c r="H260">
        <v>7050.06</v>
      </c>
      <c r="I260" t="s">
        <v>429</v>
      </c>
      <c r="J260">
        <v>0.001156</v>
      </c>
      <c r="K260" t="s">
        <v>71</v>
      </c>
      <c r="L260" t="s">
        <v>430</v>
      </c>
      <c r="M260">
        <v>1790.180463</v>
      </c>
      <c r="N260" t="s">
        <v>71</v>
      </c>
      <c r="O260" t="s">
        <v>455</v>
      </c>
      <c r="P260">
        <v>0.001753</v>
      </c>
      <c r="Q260" t="s">
        <v>71</v>
      </c>
      <c r="R260" t="s">
        <v>70</v>
      </c>
      <c r="S260">
        <v>42.208665</v>
      </c>
      <c r="T260" t="s">
        <v>71</v>
      </c>
      <c r="U260" t="s">
        <v>72</v>
      </c>
      <c r="V260">
        <v>1.060344</v>
      </c>
      <c r="W260" t="s">
        <v>71</v>
      </c>
      <c r="X260" t="s">
        <v>73</v>
      </c>
      <c r="Y260">
        <v>26.434064</v>
      </c>
      <c r="Z260" t="s">
        <v>71</v>
      </c>
      <c r="AA260" t="s">
        <v>446</v>
      </c>
      <c r="AB260">
        <v>11.036728</v>
      </c>
      <c r="AC260" t="s">
        <v>71</v>
      </c>
      <c r="AD260" t="s">
        <v>74</v>
      </c>
      <c r="AE260">
        <v>2.83636</v>
      </c>
      <c r="AF260" t="s">
        <v>71</v>
      </c>
      <c r="AG260" t="s">
        <v>437</v>
      </c>
      <c r="AH260">
        <v>500</v>
      </c>
      <c r="AI260" t="s">
        <v>438</v>
      </c>
      <c r="AJ260">
        <v>3000000</v>
      </c>
      <c r="AK260" t="s">
        <v>439</v>
      </c>
      <c r="AL260">
        <v>5</v>
      </c>
      <c r="AM260" t="s">
        <v>440</v>
      </c>
      <c r="AN260">
        <v>100</v>
      </c>
      <c r="AO260" t="s">
        <v>441</v>
      </c>
      <c r="AP260">
        <v>1000</v>
      </c>
      <c r="AQ260" t="s">
        <v>442</v>
      </c>
      <c r="AR260">
        <v>1000</v>
      </c>
      <c r="AS260" t="s">
        <v>1238</v>
      </c>
    </row>
    <row r="261" spans="1:45">
      <c r="A261">
        <v>355</v>
      </c>
      <c r="B261" t="s">
        <v>425</v>
      </c>
      <c r="C261">
        <v>0</v>
      </c>
      <c r="D261" t="s">
        <v>426</v>
      </c>
      <c r="E261">
        <v>2369</v>
      </c>
      <c r="F261" t="s">
        <v>427</v>
      </c>
      <c r="G261" t="s">
        <v>428</v>
      </c>
      <c r="H261">
        <v>7050.06</v>
      </c>
      <c r="I261" t="s">
        <v>429</v>
      </c>
      <c r="J261">
        <v>0.001367</v>
      </c>
      <c r="K261" t="s">
        <v>71</v>
      </c>
      <c r="L261" t="s">
        <v>430</v>
      </c>
      <c r="M261">
        <v>1967.298195</v>
      </c>
      <c r="N261" t="s">
        <v>71</v>
      </c>
      <c r="O261" t="s">
        <v>455</v>
      </c>
      <c r="P261">
        <v>0.002022</v>
      </c>
      <c r="Q261" t="s">
        <v>71</v>
      </c>
      <c r="R261" t="s">
        <v>70</v>
      </c>
      <c r="S261">
        <v>79.244214</v>
      </c>
      <c r="T261" t="s">
        <v>71</v>
      </c>
      <c r="U261" t="s">
        <v>72</v>
      </c>
      <c r="V261">
        <v>1.016451</v>
      </c>
      <c r="W261" t="s">
        <v>71</v>
      </c>
      <c r="X261" t="s">
        <v>73</v>
      </c>
      <c r="Y261">
        <v>62.919105</v>
      </c>
      <c r="Z261" t="s">
        <v>71</v>
      </c>
      <c r="AA261" t="s">
        <v>446</v>
      </c>
      <c r="AB261">
        <v>11.626293</v>
      </c>
      <c r="AC261" t="s">
        <v>71</v>
      </c>
      <c r="AD261" t="s">
        <v>74</v>
      </c>
      <c r="AE261">
        <v>2.835891</v>
      </c>
      <c r="AF261" t="s">
        <v>71</v>
      </c>
      <c r="AG261" t="s">
        <v>437</v>
      </c>
      <c r="AH261">
        <v>1000</v>
      </c>
      <c r="AI261" t="s">
        <v>438</v>
      </c>
      <c r="AJ261">
        <v>3000000</v>
      </c>
      <c r="AK261" t="s">
        <v>439</v>
      </c>
      <c r="AL261">
        <v>5</v>
      </c>
      <c r="AM261" t="s">
        <v>440</v>
      </c>
      <c r="AN261">
        <v>100</v>
      </c>
      <c r="AO261" t="s">
        <v>441</v>
      </c>
      <c r="AP261">
        <v>1000</v>
      </c>
      <c r="AQ261" t="s">
        <v>442</v>
      </c>
      <c r="AR261">
        <v>1000</v>
      </c>
      <c r="AS261" t="s">
        <v>1238</v>
      </c>
    </row>
    <row r="262" spans="1:45">
      <c r="A262">
        <v>354</v>
      </c>
      <c r="B262" t="s">
        <v>425</v>
      </c>
      <c r="C262">
        <v>0</v>
      </c>
      <c r="D262" t="s">
        <v>426</v>
      </c>
      <c r="E262">
        <v>2369</v>
      </c>
      <c r="F262" t="s">
        <v>427</v>
      </c>
      <c r="G262" t="s">
        <v>428</v>
      </c>
      <c r="H262">
        <v>7050.06</v>
      </c>
      <c r="I262" t="s">
        <v>429</v>
      </c>
      <c r="J262">
        <v>0.001366</v>
      </c>
      <c r="K262" t="s">
        <v>71</v>
      </c>
      <c r="L262" t="s">
        <v>430</v>
      </c>
      <c r="M262">
        <v>1967.664135</v>
      </c>
      <c r="N262" t="s">
        <v>71</v>
      </c>
      <c r="O262" t="s">
        <v>455</v>
      </c>
      <c r="P262">
        <v>0.002022</v>
      </c>
      <c r="Q262" t="s">
        <v>71</v>
      </c>
      <c r="R262" t="s">
        <v>70</v>
      </c>
      <c r="S262">
        <v>78.716589</v>
      </c>
      <c r="T262" t="s">
        <v>71</v>
      </c>
      <c r="U262" t="s">
        <v>72</v>
      </c>
      <c r="V262">
        <v>1.008764</v>
      </c>
      <c r="W262" t="s">
        <v>71</v>
      </c>
      <c r="X262" t="s">
        <v>73</v>
      </c>
      <c r="Y262">
        <v>62.819079</v>
      </c>
      <c r="Z262" t="s">
        <v>71</v>
      </c>
      <c r="AA262" t="s">
        <v>446</v>
      </c>
      <c r="AB262">
        <v>11.209586</v>
      </c>
      <c r="AC262" t="s">
        <v>71</v>
      </c>
      <c r="AD262" t="s">
        <v>74</v>
      </c>
      <c r="AE262">
        <v>2.835812</v>
      </c>
      <c r="AF262" t="s">
        <v>71</v>
      </c>
      <c r="AG262" t="s">
        <v>437</v>
      </c>
      <c r="AH262">
        <v>1000</v>
      </c>
      <c r="AI262" t="s">
        <v>438</v>
      </c>
      <c r="AJ262">
        <v>3000000</v>
      </c>
      <c r="AK262" t="s">
        <v>439</v>
      </c>
      <c r="AL262">
        <v>5</v>
      </c>
      <c r="AM262" t="s">
        <v>440</v>
      </c>
      <c r="AN262">
        <v>100</v>
      </c>
      <c r="AO262" t="s">
        <v>441</v>
      </c>
      <c r="AP262">
        <v>1000</v>
      </c>
      <c r="AQ262" t="s">
        <v>442</v>
      </c>
      <c r="AR262">
        <v>1000</v>
      </c>
      <c r="AS262" t="s">
        <v>1238</v>
      </c>
    </row>
    <row r="263" spans="1:45">
      <c r="A263">
        <v>353</v>
      </c>
      <c r="B263" t="s">
        <v>425</v>
      </c>
      <c r="C263">
        <v>0</v>
      </c>
      <c r="D263" t="s">
        <v>426</v>
      </c>
      <c r="E263">
        <v>2369</v>
      </c>
      <c r="F263" t="s">
        <v>427</v>
      </c>
      <c r="G263" t="s">
        <v>428</v>
      </c>
      <c r="H263">
        <v>7050.06</v>
      </c>
      <c r="I263" t="s">
        <v>429</v>
      </c>
      <c r="J263">
        <v>0.001367</v>
      </c>
      <c r="K263" t="s">
        <v>71</v>
      </c>
      <c r="L263" t="s">
        <v>430</v>
      </c>
      <c r="M263">
        <v>1970.548296</v>
      </c>
      <c r="N263" t="s">
        <v>71</v>
      </c>
      <c r="O263" t="s">
        <v>455</v>
      </c>
      <c r="P263">
        <v>0.002023</v>
      </c>
      <c r="Q263" t="s">
        <v>71</v>
      </c>
      <c r="R263" t="s">
        <v>70</v>
      </c>
      <c r="S263">
        <v>79.139237</v>
      </c>
      <c r="T263" t="s">
        <v>71</v>
      </c>
      <c r="U263" t="s">
        <v>72</v>
      </c>
      <c r="V263">
        <v>1.009829</v>
      </c>
      <c r="W263" t="s">
        <v>71</v>
      </c>
      <c r="X263" t="s">
        <v>73</v>
      </c>
      <c r="Y263">
        <v>62.812264</v>
      </c>
      <c r="Z263" t="s">
        <v>71</v>
      </c>
      <c r="AA263" t="s">
        <v>446</v>
      </c>
      <c r="AB263">
        <v>11.648107</v>
      </c>
      <c r="AC263" t="s">
        <v>71</v>
      </c>
      <c r="AD263" t="s">
        <v>74</v>
      </c>
      <c r="AE263">
        <v>2.826429</v>
      </c>
      <c r="AF263" t="s">
        <v>71</v>
      </c>
      <c r="AG263" t="s">
        <v>437</v>
      </c>
      <c r="AH263">
        <v>1000</v>
      </c>
      <c r="AI263" t="s">
        <v>438</v>
      </c>
      <c r="AJ263">
        <v>3000000</v>
      </c>
      <c r="AK263" t="s">
        <v>439</v>
      </c>
      <c r="AL263">
        <v>5</v>
      </c>
      <c r="AM263" t="s">
        <v>440</v>
      </c>
      <c r="AN263">
        <v>100</v>
      </c>
      <c r="AO263" t="s">
        <v>441</v>
      </c>
      <c r="AP263">
        <v>1000</v>
      </c>
      <c r="AQ263" t="s">
        <v>442</v>
      </c>
      <c r="AR263">
        <v>1000</v>
      </c>
      <c r="AS263" t="s">
        <v>1238</v>
      </c>
    </row>
    <row r="264" spans="1:45">
      <c r="A264">
        <v>352</v>
      </c>
      <c r="B264" t="s">
        <v>425</v>
      </c>
      <c r="C264">
        <v>0</v>
      </c>
      <c r="D264" t="s">
        <v>426</v>
      </c>
      <c r="E264">
        <v>2369</v>
      </c>
      <c r="F264" t="s">
        <v>427</v>
      </c>
      <c r="G264" t="s">
        <v>428</v>
      </c>
      <c r="H264">
        <v>7009.232</v>
      </c>
      <c r="I264" t="s">
        <v>429</v>
      </c>
      <c r="J264">
        <v>0.001368</v>
      </c>
      <c r="K264" t="s">
        <v>71</v>
      </c>
      <c r="L264" t="s">
        <v>430</v>
      </c>
      <c r="M264">
        <v>1971.186492</v>
      </c>
      <c r="N264" t="s">
        <v>71</v>
      </c>
      <c r="O264" t="s">
        <v>455</v>
      </c>
      <c r="P264">
        <v>0.002025</v>
      </c>
      <c r="Q264" t="s">
        <v>71</v>
      </c>
      <c r="R264" t="s">
        <v>70</v>
      </c>
      <c r="S264">
        <v>78.644787</v>
      </c>
      <c r="T264" t="s">
        <v>71</v>
      </c>
      <c r="U264" t="s">
        <v>72</v>
      </c>
      <c r="V264">
        <v>0.997693</v>
      </c>
      <c r="W264" t="s">
        <v>71</v>
      </c>
      <c r="X264" t="s">
        <v>73</v>
      </c>
      <c r="Y264">
        <v>62.737663</v>
      </c>
      <c r="Z264" t="s">
        <v>71</v>
      </c>
      <c r="AA264" t="s">
        <v>446</v>
      </c>
      <c r="AB264">
        <v>11.224096</v>
      </c>
      <c r="AC264" t="s">
        <v>71</v>
      </c>
      <c r="AD264" t="s">
        <v>74</v>
      </c>
      <c r="AE264">
        <v>2.842311</v>
      </c>
      <c r="AF264" t="s">
        <v>71</v>
      </c>
      <c r="AG264" t="s">
        <v>437</v>
      </c>
      <c r="AH264">
        <v>1000</v>
      </c>
      <c r="AI264" t="s">
        <v>438</v>
      </c>
      <c r="AJ264">
        <v>3000000</v>
      </c>
      <c r="AK264" t="s">
        <v>439</v>
      </c>
      <c r="AL264">
        <v>5</v>
      </c>
      <c r="AM264" t="s">
        <v>440</v>
      </c>
      <c r="AN264">
        <v>500</v>
      </c>
      <c r="AO264" t="s">
        <v>441</v>
      </c>
      <c r="AP264">
        <v>1000</v>
      </c>
      <c r="AQ264" t="s">
        <v>442</v>
      </c>
      <c r="AR264">
        <v>1000</v>
      </c>
      <c r="AS264" t="s">
        <v>1238</v>
      </c>
    </row>
    <row r="265" spans="1:45">
      <c r="A265">
        <v>351</v>
      </c>
      <c r="B265" t="s">
        <v>425</v>
      </c>
      <c r="C265">
        <v>0</v>
      </c>
      <c r="D265" t="s">
        <v>426</v>
      </c>
      <c r="E265">
        <v>313</v>
      </c>
      <c r="F265" t="s">
        <v>427</v>
      </c>
      <c r="G265" t="s">
        <v>428</v>
      </c>
      <c r="H265">
        <v>7652.268</v>
      </c>
      <c r="I265" t="s">
        <v>429</v>
      </c>
      <c r="J265">
        <v>0.000684</v>
      </c>
      <c r="K265" t="s">
        <v>71</v>
      </c>
      <c r="L265" t="s">
        <v>430</v>
      </c>
      <c r="M265">
        <v>66.712538</v>
      </c>
      <c r="N265" t="s">
        <v>71</v>
      </c>
      <c r="O265" t="s">
        <v>455</v>
      </c>
      <c r="P265">
        <v>0.000706</v>
      </c>
      <c r="Q265" t="s">
        <v>71</v>
      </c>
      <c r="R265" t="s">
        <v>70</v>
      </c>
      <c r="S265">
        <v>11.372041</v>
      </c>
      <c r="T265" t="s">
        <v>71</v>
      </c>
      <c r="U265" t="s">
        <v>72</v>
      </c>
      <c r="V265">
        <v>0.116649</v>
      </c>
      <c r="W265" t="s">
        <v>71</v>
      </c>
      <c r="X265" t="s">
        <v>73</v>
      </c>
      <c r="Y265">
        <v>7.994185</v>
      </c>
      <c r="Z265" t="s">
        <v>71</v>
      </c>
      <c r="AA265" t="s">
        <v>446</v>
      </c>
      <c r="AB265">
        <v>0.376029</v>
      </c>
      <c r="AC265" t="s">
        <v>71</v>
      </c>
      <c r="AD265" t="s">
        <v>74</v>
      </c>
      <c r="AE265">
        <v>2.847282</v>
      </c>
      <c r="AF265" t="s">
        <v>71</v>
      </c>
      <c r="AG265" t="s">
        <v>437</v>
      </c>
      <c r="AH265">
        <v>1000</v>
      </c>
      <c r="AI265" t="s">
        <v>438</v>
      </c>
      <c r="AJ265">
        <v>3000000</v>
      </c>
      <c r="AK265" t="s">
        <v>439</v>
      </c>
      <c r="AL265">
        <v>5</v>
      </c>
      <c r="AM265" t="s">
        <v>440</v>
      </c>
      <c r="AN265">
        <v>500</v>
      </c>
      <c r="AO265" t="s">
        <v>441</v>
      </c>
      <c r="AP265">
        <v>30</v>
      </c>
      <c r="AQ265" t="s">
        <v>442</v>
      </c>
      <c r="AR265">
        <v>30</v>
      </c>
      <c r="AS265" t="s">
        <v>1238</v>
      </c>
    </row>
    <row r="266" spans="1:45">
      <c r="A266">
        <v>350</v>
      </c>
      <c r="B266" t="s">
        <v>425</v>
      </c>
      <c r="C266">
        <v>0</v>
      </c>
      <c r="D266" t="s">
        <v>426</v>
      </c>
      <c r="E266">
        <v>313</v>
      </c>
      <c r="F266" t="s">
        <v>427</v>
      </c>
      <c r="G266" t="s">
        <v>428</v>
      </c>
      <c r="H266">
        <v>7652.268</v>
      </c>
      <c r="I266" t="s">
        <v>429</v>
      </c>
      <c r="J266">
        <v>0.000686</v>
      </c>
      <c r="K266" t="s">
        <v>71</v>
      </c>
      <c r="L266" t="s">
        <v>430</v>
      </c>
      <c r="M266">
        <v>60.318905</v>
      </c>
      <c r="N266" t="s">
        <v>71</v>
      </c>
      <c r="O266" t="s">
        <v>455</v>
      </c>
      <c r="P266">
        <v>0.000706</v>
      </c>
      <c r="Q266" t="s">
        <v>71</v>
      </c>
      <c r="R266" t="s">
        <v>70</v>
      </c>
      <c r="S266">
        <v>11.385337</v>
      </c>
      <c r="T266" t="s">
        <v>71</v>
      </c>
      <c r="U266" t="s">
        <v>72</v>
      </c>
      <c r="V266">
        <v>0.116022</v>
      </c>
      <c r="W266" t="s">
        <v>71</v>
      </c>
      <c r="X266" t="s">
        <v>73</v>
      </c>
      <c r="Y266">
        <v>8.005758</v>
      </c>
      <c r="Z266" t="s">
        <v>71</v>
      </c>
      <c r="AA266" t="s">
        <v>446</v>
      </c>
      <c r="AB266">
        <v>0.379078</v>
      </c>
      <c r="AC266" t="s">
        <v>71</v>
      </c>
      <c r="AD266" t="s">
        <v>74</v>
      </c>
      <c r="AE266">
        <v>2.847301</v>
      </c>
      <c r="AF266" t="s">
        <v>71</v>
      </c>
      <c r="AG266" t="s">
        <v>437</v>
      </c>
      <c r="AH266">
        <v>1000</v>
      </c>
      <c r="AI266" t="s">
        <v>438</v>
      </c>
      <c r="AJ266">
        <v>3000000</v>
      </c>
      <c r="AK266" t="s">
        <v>439</v>
      </c>
      <c r="AL266">
        <v>5</v>
      </c>
      <c r="AM266" t="s">
        <v>440</v>
      </c>
      <c r="AN266">
        <v>500</v>
      </c>
      <c r="AO266" t="s">
        <v>441</v>
      </c>
      <c r="AP266">
        <v>30</v>
      </c>
      <c r="AQ266" t="s">
        <v>442</v>
      </c>
      <c r="AR266">
        <v>30</v>
      </c>
      <c r="AS266" t="s">
        <v>1238</v>
      </c>
    </row>
    <row r="267" spans="1:45">
      <c r="A267">
        <v>349</v>
      </c>
      <c r="B267" t="s">
        <v>425</v>
      </c>
      <c r="C267">
        <v>0</v>
      </c>
      <c r="D267" t="s">
        <v>426</v>
      </c>
      <c r="E267">
        <v>313</v>
      </c>
      <c r="F267" t="s">
        <v>427</v>
      </c>
      <c r="G267" t="s">
        <v>428</v>
      </c>
      <c r="H267">
        <v>7652.268</v>
      </c>
      <c r="I267" t="s">
        <v>429</v>
      </c>
      <c r="J267">
        <v>0.000682</v>
      </c>
      <c r="K267" t="s">
        <v>71</v>
      </c>
      <c r="L267" t="s">
        <v>430</v>
      </c>
      <c r="M267">
        <v>61.890943</v>
      </c>
      <c r="N267" t="s">
        <v>71</v>
      </c>
      <c r="O267" t="s">
        <v>455</v>
      </c>
      <c r="P267">
        <v>0.000703</v>
      </c>
      <c r="Q267" t="s">
        <v>71</v>
      </c>
      <c r="R267" t="s">
        <v>70</v>
      </c>
      <c r="S267">
        <v>11.378814</v>
      </c>
      <c r="T267" t="s">
        <v>71</v>
      </c>
      <c r="U267" t="s">
        <v>72</v>
      </c>
      <c r="V267">
        <v>0.1156</v>
      </c>
      <c r="W267" t="s">
        <v>71</v>
      </c>
      <c r="X267" t="s">
        <v>73</v>
      </c>
      <c r="Y267">
        <v>7.99967</v>
      </c>
      <c r="Z267" t="s">
        <v>71</v>
      </c>
      <c r="AA267" t="s">
        <v>446</v>
      </c>
      <c r="AB267">
        <v>0.3795</v>
      </c>
      <c r="AC267" t="s">
        <v>71</v>
      </c>
      <c r="AD267" t="s">
        <v>74</v>
      </c>
      <c r="AE267">
        <v>2.846356</v>
      </c>
      <c r="AF267" t="s">
        <v>71</v>
      </c>
      <c r="AG267" t="s">
        <v>437</v>
      </c>
      <c r="AH267">
        <v>1000</v>
      </c>
      <c r="AI267" t="s">
        <v>438</v>
      </c>
      <c r="AJ267">
        <v>3000000</v>
      </c>
      <c r="AK267" t="s">
        <v>439</v>
      </c>
      <c r="AL267">
        <v>5</v>
      </c>
      <c r="AM267" t="s">
        <v>440</v>
      </c>
      <c r="AN267">
        <v>500</v>
      </c>
      <c r="AO267" t="s">
        <v>441</v>
      </c>
      <c r="AP267">
        <v>30</v>
      </c>
      <c r="AQ267" t="s">
        <v>442</v>
      </c>
      <c r="AR267">
        <v>30</v>
      </c>
      <c r="AS267" t="s">
        <v>1238</v>
      </c>
    </row>
    <row r="268" spans="1:45">
      <c r="A268">
        <v>348</v>
      </c>
      <c r="B268" t="s">
        <v>425</v>
      </c>
      <c r="C268">
        <v>0</v>
      </c>
      <c r="D268" t="s">
        <v>426</v>
      </c>
      <c r="E268">
        <v>313</v>
      </c>
      <c r="F268" t="s">
        <v>427</v>
      </c>
      <c r="G268" t="s">
        <v>428</v>
      </c>
      <c r="H268">
        <v>7126.636</v>
      </c>
      <c r="I268" t="s">
        <v>429</v>
      </c>
      <c r="J268">
        <v>0.000328</v>
      </c>
      <c r="K268" t="s">
        <v>71</v>
      </c>
      <c r="L268" t="s">
        <v>430</v>
      </c>
      <c r="M268">
        <v>71.179495</v>
      </c>
      <c r="N268" t="s">
        <v>71</v>
      </c>
      <c r="O268" t="s">
        <v>455</v>
      </c>
      <c r="P268">
        <v>0.000352</v>
      </c>
      <c r="Q268" t="s">
        <v>71</v>
      </c>
      <c r="R268" t="s">
        <v>70</v>
      </c>
      <c r="S268">
        <v>11.802053</v>
      </c>
      <c r="T268" t="s">
        <v>71</v>
      </c>
      <c r="U268" t="s">
        <v>72</v>
      </c>
      <c r="V268">
        <v>0.102406</v>
      </c>
      <c r="W268" t="s">
        <v>71</v>
      </c>
      <c r="X268" t="s">
        <v>73</v>
      </c>
      <c r="Y268">
        <v>8.444671</v>
      </c>
      <c r="Z268" t="s">
        <v>71</v>
      </c>
      <c r="AA268" t="s">
        <v>446</v>
      </c>
      <c r="AB268">
        <v>0.381724</v>
      </c>
      <c r="AC268" t="s">
        <v>71</v>
      </c>
      <c r="AD268" t="s">
        <v>74</v>
      </c>
      <c r="AE268">
        <v>2.863315</v>
      </c>
      <c r="AF268" t="s">
        <v>71</v>
      </c>
      <c r="AG268" t="s">
        <v>437</v>
      </c>
      <c r="AH268">
        <v>1000</v>
      </c>
      <c r="AI268" t="s">
        <v>438</v>
      </c>
      <c r="AJ268">
        <v>3000000</v>
      </c>
      <c r="AK268" t="s">
        <v>439</v>
      </c>
      <c r="AL268">
        <v>5</v>
      </c>
      <c r="AM268" t="s">
        <v>440</v>
      </c>
      <c r="AN268">
        <v>500</v>
      </c>
      <c r="AO268" t="s">
        <v>441</v>
      </c>
      <c r="AP268">
        <v>30</v>
      </c>
      <c r="AQ268" t="s">
        <v>442</v>
      </c>
      <c r="AR268">
        <v>30</v>
      </c>
      <c r="AS268" t="s">
        <v>1238</v>
      </c>
    </row>
    <row r="269" spans="1:45">
      <c r="A269">
        <v>347</v>
      </c>
      <c r="B269" t="s">
        <v>425</v>
      </c>
      <c r="C269">
        <v>0</v>
      </c>
      <c r="D269" t="s">
        <v>426</v>
      </c>
      <c r="E269">
        <v>313</v>
      </c>
      <c r="F269" t="s">
        <v>427</v>
      </c>
      <c r="G269" t="s">
        <v>428</v>
      </c>
      <c r="H269">
        <v>7126.636</v>
      </c>
      <c r="I269" t="s">
        <v>429</v>
      </c>
      <c r="J269">
        <v>0.000331</v>
      </c>
      <c r="K269" t="s">
        <v>71</v>
      </c>
      <c r="L269" t="s">
        <v>430</v>
      </c>
      <c r="M269">
        <v>71.574748</v>
      </c>
      <c r="N269" t="s">
        <v>71</v>
      </c>
      <c r="O269" t="s">
        <v>455</v>
      </c>
      <c r="P269">
        <v>0.000355</v>
      </c>
      <c r="Q269" t="s">
        <v>71</v>
      </c>
      <c r="R269" t="s">
        <v>70</v>
      </c>
      <c r="S269">
        <v>11.799567</v>
      </c>
      <c r="T269" t="s">
        <v>71</v>
      </c>
      <c r="U269" t="s">
        <v>72</v>
      </c>
      <c r="V269">
        <v>0.102346</v>
      </c>
      <c r="W269" t="s">
        <v>71</v>
      </c>
      <c r="X269" t="s">
        <v>73</v>
      </c>
      <c r="Y269">
        <v>8.449025</v>
      </c>
      <c r="Z269" t="s">
        <v>71</v>
      </c>
      <c r="AA269" t="s">
        <v>446</v>
      </c>
      <c r="AB269">
        <v>0.366502</v>
      </c>
      <c r="AC269" t="s">
        <v>71</v>
      </c>
      <c r="AD269" t="s">
        <v>74</v>
      </c>
      <c r="AE269">
        <v>2.872099</v>
      </c>
      <c r="AF269" t="s">
        <v>71</v>
      </c>
      <c r="AG269" t="s">
        <v>437</v>
      </c>
      <c r="AH269">
        <v>1000</v>
      </c>
      <c r="AI269" t="s">
        <v>438</v>
      </c>
      <c r="AJ269">
        <v>3000000</v>
      </c>
      <c r="AK269" t="s">
        <v>439</v>
      </c>
      <c r="AL269">
        <v>5</v>
      </c>
      <c r="AM269" t="s">
        <v>440</v>
      </c>
      <c r="AN269">
        <v>500</v>
      </c>
      <c r="AO269" t="s">
        <v>441</v>
      </c>
      <c r="AP269">
        <v>30</v>
      </c>
      <c r="AQ269" t="s">
        <v>442</v>
      </c>
      <c r="AR269">
        <v>30</v>
      </c>
      <c r="AS269" t="s">
        <v>1238</v>
      </c>
    </row>
    <row r="270" spans="1:45">
      <c r="A270">
        <v>346</v>
      </c>
      <c r="B270" t="s">
        <v>425</v>
      </c>
      <c r="C270">
        <v>0</v>
      </c>
      <c r="D270" t="s">
        <v>426</v>
      </c>
      <c r="E270">
        <v>313</v>
      </c>
      <c r="F270" t="s">
        <v>427</v>
      </c>
      <c r="G270" t="s">
        <v>428</v>
      </c>
      <c r="H270">
        <v>7126.636</v>
      </c>
      <c r="I270" t="s">
        <v>429</v>
      </c>
      <c r="J270">
        <v>0.000327</v>
      </c>
      <c r="K270" t="s">
        <v>71</v>
      </c>
      <c r="L270" t="s">
        <v>430</v>
      </c>
      <c r="M270">
        <v>71.823327</v>
      </c>
      <c r="N270" t="s">
        <v>71</v>
      </c>
      <c r="O270" t="s">
        <v>455</v>
      </c>
      <c r="P270">
        <v>0.000351</v>
      </c>
      <c r="Q270" t="s">
        <v>71</v>
      </c>
      <c r="R270" t="s">
        <v>70</v>
      </c>
      <c r="S270">
        <v>11.810621</v>
      </c>
      <c r="T270" t="s">
        <v>71</v>
      </c>
      <c r="U270" t="s">
        <v>72</v>
      </c>
      <c r="V270">
        <v>0.102495</v>
      </c>
      <c r="W270" t="s">
        <v>71</v>
      </c>
      <c r="X270" t="s">
        <v>73</v>
      </c>
      <c r="Y270">
        <v>8.445615</v>
      </c>
      <c r="Z270" t="s">
        <v>71</v>
      </c>
      <c r="AA270" t="s">
        <v>446</v>
      </c>
      <c r="AB270">
        <v>0.383047</v>
      </c>
      <c r="AC270" t="s">
        <v>71</v>
      </c>
      <c r="AD270" t="s">
        <v>74</v>
      </c>
      <c r="AE270">
        <v>2.870166</v>
      </c>
      <c r="AF270" t="s">
        <v>71</v>
      </c>
      <c r="AG270" t="s">
        <v>437</v>
      </c>
      <c r="AH270">
        <v>1000</v>
      </c>
      <c r="AI270" t="s">
        <v>438</v>
      </c>
      <c r="AJ270">
        <v>3000000</v>
      </c>
      <c r="AK270" t="s">
        <v>439</v>
      </c>
      <c r="AL270">
        <v>5</v>
      </c>
      <c r="AM270" t="s">
        <v>440</v>
      </c>
      <c r="AN270">
        <v>500</v>
      </c>
      <c r="AO270" t="s">
        <v>441</v>
      </c>
      <c r="AP270">
        <v>30</v>
      </c>
      <c r="AQ270" t="s">
        <v>442</v>
      </c>
      <c r="AR270">
        <v>30</v>
      </c>
      <c r="AS270" t="s">
        <v>1238</v>
      </c>
    </row>
    <row r="271" spans="1:45">
      <c r="A271">
        <v>345</v>
      </c>
      <c r="B271" t="s">
        <v>425</v>
      </c>
      <c r="C271">
        <v>0</v>
      </c>
      <c r="D271" t="s">
        <v>426</v>
      </c>
      <c r="E271">
        <v>313</v>
      </c>
      <c r="F271" t="s">
        <v>427</v>
      </c>
      <c r="G271" t="s">
        <v>428</v>
      </c>
      <c r="H271">
        <v>7126.636</v>
      </c>
      <c r="I271" t="s">
        <v>429</v>
      </c>
      <c r="J271">
        <v>0.000326</v>
      </c>
      <c r="K271" t="s">
        <v>71</v>
      </c>
      <c r="L271" t="s">
        <v>430</v>
      </c>
      <c r="M271">
        <v>72.008478</v>
      </c>
      <c r="N271" t="s">
        <v>71</v>
      </c>
      <c r="O271" t="s">
        <v>455</v>
      </c>
      <c r="P271">
        <v>0.00035</v>
      </c>
      <c r="Q271" t="s">
        <v>71</v>
      </c>
      <c r="R271" t="s">
        <v>70</v>
      </c>
      <c r="S271">
        <v>11.819378</v>
      </c>
      <c r="T271" t="s">
        <v>71</v>
      </c>
      <c r="U271" t="s">
        <v>72</v>
      </c>
      <c r="V271">
        <v>0.102775</v>
      </c>
      <c r="W271" t="s">
        <v>71</v>
      </c>
      <c r="X271" t="s">
        <v>73</v>
      </c>
      <c r="Y271">
        <v>8.460272</v>
      </c>
      <c r="Z271" t="s">
        <v>71</v>
      </c>
      <c r="AA271" t="s">
        <v>446</v>
      </c>
      <c r="AB271">
        <v>0.382348</v>
      </c>
      <c r="AC271" t="s">
        <v>71</v>
      </c>
      <c r="AD271" t="s">
        <v>74</v>
      </c>
      <c r="AE271">
        <v>2.864188</v>
      </c>
      <c r="AF271" t="s">
        <v>71</v>
      </c>
      <c r="AG271" t="s">
        <v>437</v>
      </c>
      <c r="AH271">
        <v>1000</v>
      </c>
      <c r="AI271" t="s">
        <v>438</v>
      </c>
      <c r="AJ271">
        <v>3000000</v>
      </c>
      <c r="AK271" t="s">
        <v>439</v>
      </c>
      <c r="AL271">
        <v>5</v>
      </c>
      <c r="AM271" t="s">
        <v>440</v>
      </c>
      <c r="AN271">
        <v>500</v>
      </c>
      <c r="AO271" t="s">
        <v>441</v>
      </c>
      <c r="AP271">
        <v>30</v>
      </c>
      <c r="AQ271" t="s">
        <v>442</v>
      </c>
      <c r="AR271">
        <v>30</v>
      </c>
      <c r="AS271" t="s">
        <v>1238</v>
      </c>
    </row>
    <row r="272" spans="1:45">
      <c r="A272">
        <v>344</v>
      </c>
      <c r="B272" t="s">
        <v>425</v>
      </c>
      <c r="C272">
        <v>0</v>
      </c>
      <c r="D272" t="s">
        <v>426</v>
      </c>
      <c r="E272">
        <v>313</v>
      </c>
      <c r="F272" t="s">
        <v>427</v>
      </c>
      <c r="G272" t="s">
        <v>428</v>
      </c>
      <c r="H272">
        <v>7126.636</v>
      </c>
      <c r="I272" t="s">
        <v>429</v>
      </c>
      <c r="J272">
        <v>0.000326</v>
      </c>
      <c r="K272" t="s">
        <v>71</v>
      </c>
      <c r="L272" t="s">
        <v>430</v>
      </c>
      <c r="M272">
        <v>71.258348</v>
      </c>
      <c r="N272" t="s">
        <v>71</v>
      </c>
      <c r="O272" t="s">
        <v>455</v>
      </c>
      <c r="P272">
        <v>0.00035</v>
      </c>
      <c r="Q272" t="s">
        <v>71</v>
      </c>
      <c r="R272" t="s">
        <v>70</v>
      </c>
      <c r="S272">
        <v>11.788014</v>
      </c>
      <c r="T272" t="s">
        <v>71</v>
      </c>
      <c r="U272" t="s">
        <v>72</v>
      </c>
      <c r="V272">
        <v>0.102754</v>
      </c>
      <c r="W272" t="s">
        <v>71</v>
      </c>
      <c r="X272" t="s">
        <v>73</v>
      </c>
      <c r="Y272">
        <v>8.437019</v>
      </c>
      <c r="Z272" t="s">
        <v>71</v>
      </c>
      <c r="AA272" t="s">
        <v>446</v>
      </c>
      <c r="AB272">
        <v>0.365978</v>
      </c>
      <c r="AC272" t="s">
        <v>71</v>
      </c>
      <c r="AD272" t="s">
        <v>74</v>
      </c>
      <c r="AE272">
        <v>2.872782</v>
      </c>
      <c r="AF272" t="s">
        <v>71</v>
      </c>
      <c r="AG272" t="s">
        <v>437</v>
      </c>
      <c r="AH272">
        <v>1000</v>
      </c>
      <c r="AI272" t="s">
        <v>438</v>
      </c>
      <c r="AJ272">
        <v>3000000</v>
      </c>
      <c r="AK272" t="s">
        <v>439</v>
      </c>
      <c r="AL272">
        <v>5</v>
      </c>
      <c r="AM272" t="s">
        <v>440</v>
      </c>
      <c r="AN272">
        <v>500</v>
      </c>
      <c r="AO272" t="s">
        <v>441</v>
      </c>
      <c r="AP272">
        <v>30</v>
      </c>
      <c r="AQ272" t="s">
        <v>442</v>
      </c>
      <c r="AR272">
        <v>30</v>
      </c>
      <c r="AS272" t="s">
        <v>1238</v>
      </c>
    </row>
    <row r="273" spans="1:45">
      <c r="A273">
        <v>343</v>
      </c>
      <c r="B273" t="s">
        <v>425</v>
      </c>
      <c r="C273">
        <v>0</v>
      </c>
      <c r="D273" t="s">
        <v>426</v>
      </c>
      <c r="E273">
        <v>313</v>
      </c>
      <c r="F273" t="s">
        <v>427</v>
      </c>
      <c r="G273" t="s">
        <v>428</v>
      </c>
      <c r="H273">
        <v>7126.636</v>
      </c>
      <c r="I273" t="s">
        <v>429</v>
      </c>
      <c r="J273">
        <v>0.000327</v>
      </c>
      <c r="K273" t="s">
        <v>71</v>
      </c>
      <c r="L273" t="s">
        <v>430</v>
      </c>
      <c r="M273">
        <v>71.671756</v>
      </c>
      <c r="N273" t="s">
        <v>71</v>
      </c>
      <c r="O273" t="s">
        <v>455</v>
      </c>
      <c r="P273">
        <v>0.000351</v>
      </c>
      <c r="Q273" t="s">
        <v>71</v>
      </c>
      <c r="R273" t="s">
        <v>70</v>
      </c>
      <c r="S273">
        <v>11.788069</v>
      </c>
      <c r="T273" t="s">
        <v>71</v>
      </c>
      <c r="U273" t="s">
        <v>72</v>
      </c>
      <c r="V273">
        <v>0.10238</v>
      </c>
      <c r="W273" t="s">
        <v>71</v>
      </c>
      <c r="X273" t="s">
        <v>73</v>
      </c>
      <c r="Y273">
        <v>8.437299</v>
      </c>
      <c r="Z273" t="s">
        <v>71</v>
      </c>
      <c r="AA273" t="s">
        <v>446</v>
      </c>
      <c r="AB273">
        <v>0.366116</v>
      </c>
      <c r="AC273" t="s">
        <v>71</v>
      </c>
      <c r="AD273" t="s">
        <v>74</v>
      </c>
      <c r="AE273">
        <v>2.872494</v>
      </c>
      <c r="AF273" t="s">
        <v>71</v>
      </c>
      <c r="AG273" t="s">
        <v>437</v>
      </c>
      <c r="AH273">
        <v>1000</v>
      </c>
      <c r="AI273" t="s">
        <v>438</v>
      </c>
      <c r="AJ273">
        <v>3000000</v>
      </c>
      <c r="AK273" t="s">
        <v>439</v>
      </c>
      <c r="AL273">
        <v>5</v>
      </c>
      <c r="AM273" t="s">
        <v>440</v>
      </c>
      <c r="AN273">
        <v>500</v>
      </c>
      <c r="AO273" t="s">
        <v>441</v>
      </c>
      <c r="AP273">
        <v>30</v>
      </c>
      <c r="AQ273" t="s">
        <v>442</v>
      </c>
      <c r="AR273">
        <v>30</v>
      </c>
      <c r="AS273" t="s">
        <v>1238</v>
      </c>
    </row>
    <row r="274" spans="1:45">
      <c r="A274">
        <v>342</v>
      </c>
      <c r="B274" t="s">
        <v>425</v>
      </c>
      <c r="C274">
        <v>0</v>
      </c>
      <c r="D274" t="s">
        <v>426</v>
      </c>
      <c r="E274">
        <v>313</v>
      </c>
      <c r="F274" t="s">
        <v>427</v>
      </c>
      <c r="G274" t="s">
        <v>428</v>
      </c>
      <c r="H274">
        <v>7126.636</v>
      </c>
      <c r="I274" t="s">
        <v>429</v>
      </c>
      <c r="J274">
        <v>0.000328</v>
      </c>
      <c r="K274" t="s">
        <v>71</v>
      </c>
      <c r="L274" t="s">
        <v>430</v>
      </c>
      <c r="M274">
        <v>71.550044</v>
      </c>
      <c r="N274" t="s">
        <v>71</v>
      </c>
      <c r="O274" t="s">
        <v>455</v>
      </c>
      <c r="P274">
        <v>0.000352</v>
      </c>
      <c r="Q274" t="s">
        <v>71</v>
      </c>
      <c r="R274" t="s">
        <v>70</v>
      </c>
      <c r="S274">
        <v>11.79842</v>
      </c>
      <c r="T274" t="s">
        <v>71</v>
      </c>
      <c r="U274" t="s">
        <v>72</v>
      </c>
      <c r="V274">
        <v>0.102602</v>
      </c>
      <c r="W274" t="s">
        <v>71</v>
      </c>
      <c r="X274" t="s">
        <v>73</v>
      </c>
      <c r="Y274">
        <v>8.446162</v>
      </c>
      <c r="Z274" t="s">
        <v>71</v>
      </c>
      <c r="AA274" t="s">
        <v>446</v>
      </c>
      <c r="AB274">
        <v>0.36787</v>
      </c>
      <c r="AC274" t="s">
        <v>71</v>
      </c>
      <c r="AD274" t="s">
        <v>74</v>
      </c>
      <c r="AE274">
        <v>2.872219</v>
      </c>
      <c r="AF274" t="s">
        <v>71</v>
      </c>
      <c r="AG274" t="s">
        <v>437</v>
      </c>
      <c r="AH274">
        <v>1000</v>
      </c>
      <c r="AI274" t="s">
        <v>438</v>
      </c>
      <c r="AJ274">
        <v>3000000</v>
      </c>
      <c r="AK274" t="s">
        <v>439</v>
      </c>
      <c r="AL274">
        <v>5</v>
      </c>
      <c r="AM274" t="s">
        <v>440</v>
      </c>
      <c r="AN274">
        <v>500</v>
      </c>
      <c r="AO274" t="s">
        <v>441</v>
      </c>
      <c r="AP274">
        <v>30</v>
      </c>
      <c r="AQ274" t="s">
        <v>442</v>
      </c>
      <c r="AR274">
        <v>30</v>
      </c>
      <c r="AS274" t="s">
        <v>1238</v>
      </c>
    </row>
    <row r="275" spans="1:45">
      <c r="A275">
        <v>341</v>
      </c>
      <c r="B275" t="s">
        <v>425</v>
      </c>
      <c r="C275">
        <v>0</v>
      </c>
      <c r="D275" t="s">
        <v>426</v>
      </c>
      <c r="E275">
        <v>313</v>
      </c>
      <c r="F275" t="s">
        <v>427</v>
      </c>
      <c r="G275" t="s">
        <v>428</v>
      </c>
      <c r="H275">
        <v>7126.636</v>
      </c>
      <c r="I275" t="s">
        <v>429</v>
      </c>
      <c r="J275">
        <v>0.00033</v>
      </c>
      <c r="K275" t="s">
        <v>71</v>
      </c>
      <c r="L275" t="s">
        <v>430</v>
      </c>
      <c r="M275">
        <v>71.656694</v>
      </c>
      <c r="N275" t="s">
        <v>71</v>
      </c>
      <c r="O275" t="s">
        <v>455</v>
      </c>
      <c r="P275">
        <v>0.000354</v>
      </c>
      <c r="Q275" t="s">
        <v>71</v>
      </c>
      <c r="R275" t="s">
        <v>70</v>
      </c>
      <c r="S275">
        <v>11.793077</v>
      </c>
      <c r="T275" t="s">
        <v>71</v>
      </c>
      <c r="U275" t="s">
        <v>72</v>
      </c>
      <c r="V275">
        <v>0.102673</v>
      </c>
      <c r="W275" t="s">
        <v>71</v>
      </c>
      <c r="X275" t="s">
        <v>73</v>
      </c>
      <c r="Y275">
        <v>8.453261</v>
      </c>
      <c r="Z275" t="s">
        <v>71</v>
      </c>
      <c r="AA275" t="s">
        <v>446</v>
      </c>
      <c r="AB275">
        <v>0.366794</v>
      </c>
      <c r="AC275" t="s">
        <v>71</v>
      </c>
      <c r="AD275" t="s">
        <v>74</v>
      </c>
      <c r="AE275">
        <v>2.861055</v>
      </c>
      <c r="AF275" t="s">
        <v>71</v>
      </c>
      <c r="AG275" t="s">
        <v>437</v>
      </c>
      <c r="AH275">
        <v>1000</v>
      </c>
      <c r="AI275" t="s">
        <v>438</v>
      </c>
      <c r="AJ275">
        <v>3000000</v>
      </c>
      <c r="AK275" t="s">
        <v>439</v>
      </c>
      <c r="AL275">
        <v>5</v>
      </c>
      <c r="AM275" t="s">
        <v>440</v>
      </c>
      <c r="AN275">
        <v>500</v>
      </c>
      <c r="AO275" t="s">
        <v>441</v>
      </c>
      <c r="AP275">
        <v>30</v>
      </c>
      <c r="AQ275" t="s">
        <v>442</v>
      </c>
      <c r="AR275">
        <v>30</v>
      </c>
      <c r="AS275" t="s">
        <v>1238</v>
      </c>
    </row>
    <row r="276" spans="1:45">
      <c r="A276">
        <v>340</v>
      </c>
      <c r="B276" t="s">
        <v>425</v>
      </c>
      <c r="C276">
        <v>0</v>
      </c>
      <c r="D276" t="s">
        <v>426</v>
      </c>
      <c r="E276">
        <v>313</v>
      </c>
      <c r="F276" t="s">
        <v>427</v>
      </c>
      <c r="G276" t="s">
        <v>428</v>
      </c>
      <c r="H276">
        <v>7126.636</v>
      </c>
      <c r="I276" t="s">
        <v>429</v>
      </c>
      <c r="J276">
        <v>0.000329</v>
      </c>
      <c r="K276" t="s">
        <v>71</v>
      </c>
      <c r="L276" t="s">
        <v>430</v>
      </c>
      <c r="M276">
        <v>71.619769</v>
      </c>
      <c r="N276" t="s">
        <v>71</v>
      </c>
      <c r="O276" t="s">
        <v>455</v>
      </c>
      <c r="P276">
        <v>0.000353</v>
      </c>
      <c r="Q276" t="s">
        <v>71</v>
      </c>
      <c r="R276" t="s">
        <v>70</v>
      </c>
      <c r="S276">
        <v>11.794099</v>
      </c>
      <c r="T276" t="s">
        <v>71</v>
      </c>
      <c r="U276" t="s">
        <v>72</v>
      </c>
      <c r="V276">
        <v>0.102512</v>
      </c>
      <c r="W276" t="s">
        <v>71</v>
      </c>
      <c r="X276" t="s">
        <v>73</v>
      </c>
      <c r="Y276">
        <v>8.441458</v>
      </c>
      <c r="Z276" t="s">
        <v>71</v>
      </c>
      <c r="AA276" t="s">
        <v>446</v>
      </c>
      <c r="AB276">
        <v>0.382148</v>
      </c>
      <c r="AC276" t="s">
        <v>71</v>
      </c>
      <c r="AD276" t="s">
        <v>74</v>
      </c>
      <c r="AE276">
        <v>2.858665</v>
      </c>
      <c r="AF276" t="s">
        <v>71</v>
      </c>
      <c r="AG276" t="s">
        <v>437</v>
      </c>
      <c r="AH276">
        <v>1000</v>
      </c>
      <c r="AI276" t="s">
        <v>438</v>
      </c>
      <c r="AJ276">
        <v>3000000</v>
      </c>
      <c r="AK276" t="s">
        <v>439</v>
      </c>
      <c r="AL276">
        <v>5</v>
      </c>
      <c r="AM276" t="s">
        <v>440</v>
      </c>
      <c r="AN276">
        <v>500</v>
      </c>
      <c r="AO276" t="s">
        <v>441</v>
      </c>
      <c r="AP276">
        <v>30</v>
      </c>
      <c r="AQ276" t="s">
        <v>442</v>
      </c>
      <c r="AR276">
        <v>30</v>
      </c>
      <c r="AS276" t="s">
        <v>1238</v>
      </c>
    </row>
    <row r="277" spans="1:45">
      <c r="A277">
        <v>339</v>
      </c>
      <c r="B277" t="s">
        <v>425</v>
      </c>
      <c r="C277">
        <v>0</v>
      </c>
      <c r="D277" t="s">
        <v>426</v>
      </c>
      <c r="E277">
        <v>313</v>
      </c>
      <c r="F277" t="s">
        <v>427</v>
      </c>
      <c r="G277" t="s">
        <v>428</v>
      </c>
      <c r="H277">
        <v>7126.636</v>
      </c>
      <c r="I277" t="s">
        <v>429</v>
      </c>
      <c r="J277">
        <v>0.000328</v>
      </c>
      <c r="K277" t="s">
        <v>71</v>
      </c>
      <c r="L277" t="s">
        <v>430</v>
      </c>
      <c r="M277">
        <v>71.194629</v>
      </c>
      <c r="N277" t="s">
        <v>71</v>
      </c>
      <c r="O277" t="s">
        <v>455</v>
      </c>
      <c r="P277">
        <v>0.000352</v>
      </c>
      <c r="Q277" t="s">
        <v>71</v>
      </c>
      <c r="R277" t="s">
        <v>70</v>
      </c>
      <c r="S277">
        <v>11.792468</v>
      </c>
      <c r="T277" t="s">
        <v>71</v>
      </c>
      <c r="U277" t="s">
        <v>72</v>
      </c>
      <c r="V277">
        <v>0.102666</v>
      </c>
      <c r="W277" t="s">
        <v>71</v>
      </c>
      <c r="X277" t="s">
        <v>73</v>
      </c>
      <c r="Y277">
        <v>8.447176</v>
      </c>
      <c r="Z277" t="s">
        <v>71</v>
      </c>
      <c r="AA277" t="s">
        <v>446</v>
      </c>
      <c r="AB277">
        <v>0.366241</v>
      </c>
      <c r="AC277" t="s">
        <v>71</v>
      </c>
      <c r="AD277" t="s">
        <v>74</v>
      </c>
      <c r="AE277">
        <v>2.866826</v>
      </c>
      <c r="AF277" t="s">
        <v>71</v>
      </c>
      <c r="AG277" t="s">
        <v>437</v>
      </c>
      <c r="AH277">
        <v>1000</v>
      </c>
      <c r="AI277" t="s">
        <v>438</v>
      </c>
      <c r="AJ277">
        <v>3000000</v>
      </c>
      <c r="AK277" t="s">
        <v>439</v>
      </c>
      <c r="AL277">
        <v>5</v>
      </c>
      <c r="AM277" t="s">
        <v>440</v>
      </c>
      <c r="AN277">
        <v>500</v>
      </c>
      <c r="AO277" t="s">
        <v>441</v>
      </c>
      <c r="AP277">
        <v>30</v>
      </c>
      <c r="AQ277" t="s">
        <v>442</v>
      </c>
      <c r="AR277">
        <v>30</v>
      </c>
      <c r="AS277" t="s">
        <v>1238</v>
      </c>
    </row>
    <row r="278" spans="1:45">
      <c r="A278">
        <v>337</v>
      </c>
      <c r="B278" t="s">
        <v>425</v>
      </c>
      <c r="C278">
        <v>0</v>
      </c>
      <c r="D278" t="s">
        <v>426</v>
      </c>
      <c r="E278">
        <v>313</v>
      </c>
      <c r="F278" t="s">
        <v>427</v>
      </c>
      <c r="G278" t="s">
        <v>428</v>
      </c>
      <c r="H278">
        <v>7126.636</v>
      </c>
      <c r="I278" t="s">
        <v>429</v>
      </c>
      <c r="J278">
        <v>0.000275</v>
      </c>
      <c r="K278" t="s">
        <v>71</v>
      </c>
      <c r="L278" t="s">
        <v>430</v>
      </c>
      <c r="M278">
        <v>76.666255</v>
      </c>
      <c r="N278" t="s">
        <v>71</v>
      </c>
      <c r="O278" t="s">
        <v>455</v>
      </c>
      <c r="P278">
        <v>0.0003</v>
      </c>
      <c r="Q278" t="s">
        <v>71</v>
      </c>
      <c r="R278" t="s">
        <v>70</v>
      </c>
      <c r="S278">
        <v>21.814613</v>
      </c>
      <c r="T278" t="s">
        <v>71</v>
      </c>
      <c r="U278" t="s">
        <v>72</v>
      </c>
      <c r="V278">
        <v>0.174818</v>
      </c>
      <c r="W278" t="s">
        <v>71</v>
      </c>
      <c r="X278" t="s">
        <v>73</v>
      </c>
      <c r="Y278">
        <v>19.303553</v>
      </c>
      <c r="Z278" t="s">
        <v>71</v>
      </c>
      <c r="AA278" t="s">
        <v>446</v>
      </c>
      <c r="AB278">
        <v>0.347038</v>
      </c>
      <c r="AC278" t="s">
        <v>71</v>
      </c>
      <c r="AD278" t="s">
        <v>74</v>
      </c>
      <c r="AE278">
        <v>1.977403</v>
      </c>
      <c r="AF278" t="s">
        <v>71</v>
      </c>
      <c r="AG278" t="s">
        <v>437</v>
      </c>
      <c r="AH278">
        <v>600</v>
      </c>
      <c r="AI278" t="s">
        <v>438</v>
      </c>
      <c r="AJ278">
        <v>3000000</v>
      </c>
      <c r="AK278" t="s">
        <v>439</v>
      </c>
      <c r="AL278">
        <v>5</v>
      </c>
      <c r="AM278" t="s">
        <v>440</v>
      </c>
      <c r="AN278">
        <v>500</v>
      </c>
      <c r="AO278" t="s">
        <v>441</v>
      </c>
      <c r="AP278">
        <v>30</v>
      </c>
      <c r="AQ278" t="s">
        <v>442</v>
      </c>
      <c r="AR278">
        <v>30</v>
      </c>
      <c r="AS278" t="s">
        <v>1238</v>
      </c>
    </row>
    <row r="279" spans="1:45">
      <c r="A279">
        <v>336</v>
      </c>
      <c r="B279" t="s">
        <v>425</v>
      </c>
      <c r="C279">
        <v>0</v>
      </c>
      <c r="D279" t="s">
        <v>426</v>
      </c>
      <c r="E279">
        <v>313</v>
      </c>
      <c r="F279" t="s">
        <v>427</v>
      </c>
      <c r="G279" t="s">
        <v>428</v>
      </c>
      <c r="H279">
        <v>7126.636</v>
      </c>
      <c r="I279" t="s">
        <v>429</v>
      </c>
      <c r="J279">
        <v>0.000338</v>
      </c>
      <c r="K279" t="s">
        <v>71</v>
      </c>
      <c r="L279" t="s">
        <v>430</v>
      </c>
      <c r="M279">
        <v>77.312504</v>
      </c>
      <c r="N279" t="s">
        <v>71</v>
      </c>
      <c r="O279" t="s">
        <v>455</v>
      </c>
      <c r="P279">
        <v>0.000364</v>
      </c>
      <c r="Q279" t="s">
        <v>71</v>
      </c>
      <c r="R279" t="s">
        <v>70</v>
      </c>
      <c r="S279">
        <v>22.721695</v>
      </c>
      <c r="T279" t="s">
        <v>71</v>
      </c>
      <c r="U279" t="s">
        <v>72</v>
      </c>
      <c r="V279">
        <v>0.11681</v>
      </c>
      <c r="W279" t="s">
        <v>71</v>
      </c>
      <c r="X279" t="s">
        <v>73</v>
      </c>
      <c r="Y279">
        <v>20.236178</v>
      </c>
      <c r="Z279" t="s">
        <v>71</v>
      </c>
      <c r="AA279" t="s">
        <v>446</v>
      </c>
      <c r="AB279">
        <v>0.354496</v>
      </c>
      <c r="AC279" t="s">
        <v>71</v>
      </c>
      <c r="AD279" t="s">
        <v>74</v>
      </c>
      <c r="AE279">
        <v>2.000213</v>
      </c>
      <c r="AF279" t="s">
        <v>71</v>
      </c>
      <c r="AG279" t="s">
        <v>437</v>
      </c>
      <c r="AH279">
        <v>1099</v>
      </c>
      <c r="AI279" t="s">
        <v>438</v>
      </c>
      <c r="AJ279">
        <v>3000000</v>
      </c>
      <c r="AK279" t="s">
        <v>439</v>
      </c>
      <c r="AL279">
        <v>5</v>
      </c>
      <c r="AM279" t="s">
        <v>440</v>
      </c>
      <c r="AN279">
        <v>500</v>
      </c>
      <c r="AO279" t="s">
        <v>441</v>
      </c>
      <c r="AP279">
        <v>30</v>
      </c>
      <c r="AQ279" t="s">
        <v>442</v>
      </c>
      <c r="AR279">
        <v>30</v>
      </c>
      <c r="AS279" t="s">
        <v>1238</v>
      </c>
    </row>
    <row r="280" spans="1:45">
      <c r="A280">
        <v>335</v>
      </c>
      <c r="B280" t="s">
        <v>425</v>
      </c>
      <c r="C280">
        <v>0</v>
      </c>
      <c r="D280" t="s">
        <v>426</v>
      </c>
      <c r="E280">
        <v>313</v>
      </c>
      <c r="F280" t="s">
        <v>427</v>
      </c>
      <c r="G280" t="s">
        <v>428</v>
      </c>
      <c r="H280">
        <v>7126.636</v>
      </c>
      <c r="I280" t="s">
        <v>429</v>
      </c>
      <c r="J280">
        <v>0.000305</v>
      </c>
      <c r="K280" t="s">
        <v>71</v>
      </c>
      <c r="L280" t="s">
        <v>430</v>
      </c>
      <c r="M280">
        <v>76.122277</v>
      </c>
      <c r="N280" t="s">
        <v>71</v>
      </c>
      <c r="O280" t="s">
        <v>455</v>
      </c>
      <c r="P280">
        <v>0.00033</v>
      </c>
      <c r="Q280" t="s">
        <v>71</v>
      </c>
      <c r="R280" t="s">
        <v>70</v>
      </c>
      <c r="S280">
        <v>22.34112</v>
      </c>
      <c r="T280" t="s">
        <v>71</v>
      </c>
      <c r="U280" t="s">
        <v>72</v>
      </c>
      <c r="V280">
        <v>0.125258</v>
      </c>
      <c r="W280" t="s">
        <v>71</v>
      </c>
      <c r="X280" t="s">
        <v>73</v>
      </c>
      <c r="Y280">
        <v>19.870811</v>
      </c>
      <c r="Z280" t="s">
        <v>71</v>
      </c>
      <c r="AA280" t="s">
        <v>446</v>
      </c>
      <c r="AB280">
        <v>0.349201</v>
      </c>
      <c r="AC280" t="s">
        <v>71</v>
      </c>
      <c r="AD280" t="s">
        <v>74</v>
      </c>
      <c r="AE280">
        <v>1.984005</v>
      </c>
      <c r="AF280" t="s">
        <v>71</v>
      </c>
      <c r="AG280" t="s">
        <v>437</v>
      </c>
      <c r="AH280">
        <v>900</v>
      </c>
      <c r="AI280" t="s">
        <v>438</v>
      </c>
      <c r="AJ280">
        <v>3000000</v>
      </c>
      <c r="AK280" t="s">
        <v>439</v>
      </c>
      <c r="AL280">
        <v>5</v>
      </c>
      <c r="AM280" t="s">
        <v>440</v>
      </c>
      <c r="AN280">
        <v>500</v>
      </c>
      <c r="AO280" t="s">
        <v>441</v>
      </c>
      <c r="AP280">
        <v>30</v>
      </c>
      <c r="AQ280" t="s">
        <v>442</v>
      </c>
      <c r="AR280">
        <v>30</v>
      </c>
      <c r="AS280" t="s">
        <v>1238</v>
      </c>
    </row>
    <row r="281" spans="1:45">
      <c r="A281">
        <v>335</v>
      </c>
      <c r="B281" t="s">
        <v>425</v>
      </c>
      <c r="C281">
        <v>0</v>
      </c>
      <c r="D281" t="s">
        <v>426</v>
      </c>
      <c r="E281">
        <v>313</v>
      </c>
      <c r="F281" t="s">
        <v>427</v>
      </c>
      <c r="G281" t="s">
        <v>428</v>
      </c>
      <c r="H281">
        <v>7126.636</v>
      </c>
      <c r="I281" t="s">
        <v>429</v>
      </c>
      <c r="J281">
        <v>0.000305</v>
      </c>
      <c r="K281" t="s">
        <v>71</v>
      </c>
      <c r="L281" t="s">
        <v>430</v>
      </c>
      <c r="M281">
        <v>78.057379</v>
      </c>
      <c r="N281" t="s">
        <v>71</v>
      </c>
      <c r="O281" t="s">
        <v>455</v>
      </c>
      <c r="P281">
        <v>0.000331</v>
      </c>
      <c r="Q281" t="s">
        <v>71</v>
      </c>
      <c r="R281" t="s">
        <v>70</v>
      </c>
      <c r="S281">
        <v>21.743124</v>
      </c>
      <c r="T281" t="s">
        <v>71</v>
      </c>
      <c r="U281" t="s">
        <v>72</v>
      </c>
      <c r="V281">
        <v>0.115846</v>
      </c>
      <c r="W281" t="s">
        <v>71</v>
      </c>
      <c r="X281" t="s">
        <v>73</v>
      </c>
      <c r="Y281">
        <v>19.279472</v>
      </c>
      <c r="Z281" t="s">
        <v>71</v>
      </c>
      <c r="AA281" t="s">
        <v>446</v>
      </c>
      <c r="AB281">
        <v>0.349041</v>
      </c>
      <c r="AC281" t="s">
        <v>71</v>
      </c>
      <c r="AD281" t="s">
        <v>74</v>
      </c>
      <c r="AE281">
        <v>1.98712</v>
      </c>
      <c r="AF281" t="s">
        <v>71</v>
      </c>
      <c r="AG281" t="s">
        <v>437</v>
      </c>
      <c r="AH281">
        <v>1000</v>
      </c>
      <c r="AI281" t="s">
        <v>438</v>
      </c>
      <c r="AJ281">
        <v>3000000</v>
      </c>
      <c r="AK281" t="s">
        <v>439</v>
      </c>
      <c r="AL281">
        <v>5</v>
      </c>
      <c r="AM281" t="s">
        <v>440</v>
      </c>
      <c r="AN281">
        <v>500</v>
      </c>
      <c r="AO281" t="s">
        <v>441</v>
      </c>
      <c r="AP281">
        <v>30</v>
      </c>
      <c r="AQ281" t="s">
        <v>442</v>
      </c>
      <c r="AR281">
        <v>30</v>
      </c>
      <c r="AS281" t="s">
        <v>1238</v>
      </c>
    </row>
    <row r="282" spans="1:45">
      <c r="A282">
        <v>334</v>
      </c>
      <c r="B282" t="s">
        <v>425</v>
      </c>
      <c r="C282">
        <v>0</v>
      </c>
      <c r="D282" t="s">
        <v>426</v>
      </c>
      <c r="E282">
        <v>104</v>
      </c>
      <c r="F282" t="s">
        <v>427</v>
      </c>
      <c r="G282" t="s">
        <v>428</v>
      </c>
      <c r="H282">
        <v>2416.372</v>
      </c>
      <c r="I282" t="s">
        <v>429</v>
      </c>
      <c r="J282">
        <v>0.000906</v>
      </c>
      <c r="K282" t="s">
        <v>71</v>
      </c>
      <c r="L282" t="s">
        <v>430</v>
      </c>
      <c r="M282">
        <v>45.8366</v>
      </c>
      <c r="N282" t="s">
        <v>71</v>
      </c>
      <c r="O282" t="s">
        <v>455</v>
      </c>
      <c r="P282">
        <v>0.000952</v>
      </c>
      <c r="Q282" t="s">
        <v>71</v>
      </c>
      <c r="R282" t="s">
        <v>70</v>
      </c>
      <c r="S282">
        <v>12.697431</v>
      </c>
      <c r="T282" t="s">
        <v>71</v>
      </c>
      <c r="U282" t="s">
        <v>72</v>
      </c>
      <c r="V282">
        <v>0.372337</v>
      </c>
      <c r="W282" t="s">
        <v>71</v>
      </c>
      <c r="X282" t="s">
        <v>73</v>
      </c>
      <c r="Y282">
        <v>10.409903</v>
      </c>
      <c r="Z282" t="s">
        <v>71</v>
      </c>
      <c r="AA282" t="s">
        <v>446</v>
      </c>
      <c r="AB282">
        <v>0.379182</v>
      </c>
      <c r="AC282" t="s">
        <v>71</v>
      </c>
      <c r="AD282" t="s">
        <v>74</v>
      </c>
      <c r="AE282">
        <v>1.518353</v>
      </c>
      <c r="AF282" t="s">
        <v>71</v>
      </c>
      <c r="AG282" t="s">
        <v>437</v>
      </c>
      <c r="AH282">
        <v>300</v>
      </c>
      <c r="AI282" t="s">
        <v>438</v>
      </c>
      <c r="AJ282">
        <v>1000000</v>
      </c>
      <c r="AK282" t="s">
        <v>439</v>
      </c>
      <c r="AL282">
        <v>5</v>
      </c>
      <c r="AM282" t="s">
        <v>440</v>
      </c>
      <c r="AN282">
        <v>500</v>
      </c>
      <c r="AO282" t="s">
        <v>441</v>
      </c>
      <c r="AP282">
        <v>30</v>
      </c>
      <c r="AQ282" t="s">
        <v>442</v>
      </c>
      <c r="AR282">
        <v>30</v>
      </c>
      <c r="AS282" t="s">
        <v>1238</v>
      </c>
    </row>
    <row r="283" spans="1:45">
      <c r="A283">
        <v>334</v>
      </c>
      <c r="B283" t="s">
        <v>425</v>
      </c>
      <c r="C283">
        <v>0</v>
      </c>
      <c r="D283" t="s">
        <v>426</v>
      </c>
      <c r="E283">
        <v>180</v>
      </c>
      <c r="F283" t="s">
        <v>427</v>
      </c>
      <c r="G283" t="s">
        <v>428</v>
      </c>
      <c r="H283">
        <v>6.104</v>
      </c>
      <c r="I283" t="s">
        <v>429</v>
      </c>
      <c r="J283">
        <v>0.001203</v>
      </c>
      <c r="K283" t="s">
        <v>71</v>
      </c>
      <c r="L283" t="s">
        <v>430</v>
      </c>
      <c r="M283">
        <v>60.2193</v>
      </c>
      <c r="N283" t="s">
        <v>71</v>
      </c>
      <c r="O283" t="s">
        <v>455</v>
      </c>
      <c r="P283">
        <v>0.001263</v>
      </c>
      <c r="Q283" t="s">
        <v>71</v>
      </c>
      <c r="R283" t="s">
        <v>70</v>
      </c>
      <c r="S283">
        <v>22.052812</v>
      </c>
      <c r="T283" t="s">
        <v>71</v>
      </c>
      <c r="U283" t="s">
        <v>72</v>
      </c>
      <c r="V283">
        <v>1.044676</v>
      </c>
      <c r="W283" t="s">
        <v>71</v>
      </c>
      <c r="X283" t="s">
        <v>73</v>
      </c>
      <c r="Y283">
        <v>19.114104</v>
      </c>
      <c r="Z283" t="s">
        <v>71</v>
      </c>
      <c r="AA283" t="s">
        <v>446</v>
      </c>
      <c r="AB283">
        <v>0.380202</v>
      </c>
      <c r="AC283" t="s">
        <v>71</v>
      </c>
      <c r="AD283" t="s">
        <v>74</v>
      </c>
      <c r="AE283">
        <v>1.493702</v>
      </c>
      <c r="AF283" t="s">
        <v>71</v>
      </c>
      <c r="AG283" t="s">
        <v>437</v>
      </c>
      <c r="AH283">
        <v>200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30</v>
      </c>
      <c r="AQ283" t="s">
        <v>442</v>
      </c>
      <c r="AR283">
        <v>30</v>
      </c>
      <c r="AS283" t="s">
        <v>1238</v>
      </c>
    </row>
    <row r="284" spans="1:45">
      <c r="A284">
        <v>334</v>
      </c>
      <c r="B284" t="s">
        <v>425</v>
      </c>
      <c r="C284">
        <v>0</v>
      </c>
      <c r="D284" t="s">
        <v>426</v>
      </c>
      <c r="E284">
        <v>222</v>
      </c>
      <c r="F284" t="s">
        <v>427</v>
      </c>
      <c r="G284" t="s">
        <v>428</v>
      </c>
      <c r="H284">
        <v>1.432</v>
      </c>
      <c r="I284" t="s">
        <v>429</v>
      </c>
      <c r="J284">
        <v>0.001463</v>
      </c>
      <c r="K284" t="s">
        <v>71</v>
      </c>
      <c r="L284" t="s">
        <v>430</v>
      </c>
      <c r="M284">
        <v>140.7741</v>
      </c>
      <c r="N284" t="s">
        <v>71</v>
      </c>
      <c r="O284" t="s">
        <v>455</v>
      </c>
      <c r="P284">
        <v>0.001604</v>
      </c>
      <c r="Q284" t="s">
        <v>71</v>
      </c>
      <c r="R284" t="s">
        <v>70</v>
      </c>
      <c r="S284">
        <v>29.920221</v>
      </c>
      <c r="T284" t="s">
        <v>71</v>
      </c>
      <c r="U284" t="s">
        <v>72</v>
      </c>
      <c r="V284">
        <v>0.630164</v>
      </c>
      <c r="W284" t="s">
        <v>71</v>
      </c>
      <c r="X284" t="s">
        <v>73</v>
      </c>
      <c r="Y284">
        <v>26.610166</v>
      </c>
      <c r="Z284" t="s">
        <v>71</v>
      </c>
      <c r="AA284" t="s">
        <v>446</v>
      </c>
      <c r="AB284">
        <v>1.154051</v>
      </c>
      <c r="AC284" t="s">
        <v>71</v>
      </c>
      <c r="AD284" t="s">
        <v>74</v>
      </c>
      <c r="AE284">
        <v>1.504886</v>
      </c>
      <c r="AF284" t="s">
        <v>71</v>
      </c>
      <c r="AG284" t="s">
        <v>437</v>
      </c>
      <c r="AH284">
        <v>200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40</v>
      </c>
      <c r="AQ284" t="s">
        <v>442</v>
      </c>
      <c r="AR284">
        <v>100</v>
      </c>
      <c r="AS284" t="s">
        <v>1238</v>
      </c>
    </row>
    <row r="285" spans="1:45">
      <c r="A285">
        <v>334</v>
      </c>
      <c r="B285" t="s">
        <v>425</v>
      </c>
      <c r="C285">
        <v>0</v>
      </c>
      <c r="D285" t="s">
        <v>426</v>
      </c>
      <c r="E285">
        <v>222</v>
      </c>
      <c r="F285" t="s">
        <v>427</v>
      </c>
      <c r="G285" t="s">
        <v>428</v>
      </c>
      <c r="H285">
        <v>0.966</v>
      </c>
      <c r="I285" t="s">
        <v>429</v>
      </c>
      <c r="J285">
        <v>0.001216</v>
      </c>
      <c r="K285" t="s">
        <v>71</v>
      </c>
      <c r="L285" t="s">
        <v>430</v>
      </c>
      <c r="M285">
        <v>128.0936</v>
      </c>
      <c r="N285" t="s">
        <v>71</v>
      </c>
      <c r="O285" t="s">
        <v>455</v>
      </c>
      <c r="P285">
        <v>0.001344</v>
      </c>
      <c r="Q285" t="s">
        <v>71</v>
      </c>
      <c r="R285" t="s">
        <v>70</v>
      </c>
      <c r="S285">
        <v>29.288571</v>
      </c>
      <c r="T285" t="s">
        <v>71</v>
      </c>
      <c r="U285" t="s">
        <v>72</v>
      </c>
      <c r="V285">
        <v>1.245887</v>
      </c>
      <c r="W285" t="s">
        <v>71</v>
      </c>
      <c r="X285" t="s">
        <v>73</v>
      </c>
      <c r="Y285">
        <v>25.369155</v>
      </c>
      <c r="Z285" t="s">
        <v>71</v>
      </c>
      <c r="AA285" t="s">
        <v>446</v>
      </c>
      <c r="AB285">
        <v>1.152484</v>
      </c>
      <c r="AC285" t="s">
        <v>71</v>
      </c>
      <c r="AD285" t="s">
        <v>74</v>
      </c>
      <c r="AE285">
        <v>1.498695</v>
      </c>
      <c r="AF285" t="s">
        <v>71</v>
      </c>
      <c r="AG285" t="s">
        <v>437</v>
      </c>
      <c r="AH285">
        <v>100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40</v>
      </c>
      <c r="AQ285" t="s">
        <v>442</v>
      </c>
      <c r="AR285">
        <v>100</v>
      </c>
      <c r="AS285" t="s">
        <v>1238</v>
      </c>
    </row>
    <row r="286" spans="1:45">
      <c r="A286">
        <v>332</v>
      </c>
      <c r="B286" t="s">
        <v>425</v>
      </c>
      <c r="C286">
        <v>0</v>
      </c>
      <c r="D286" t="s">
        <v>426</v>
      </c>
      <c r="E286">
        <v>179</v>
      </c>
      <c r="F286" t="s">
        <v>427</v>
      </c>
      <c r="G286" t="s">
        <v>428</v>
      </c>
      <c r="H286">
        <v>6.042</v>
      </c>
      <c r="I286" t="s">
        <v>429</v>
      </c>
      <c r="J286">
        <v>0.000776</v>
      </c>
      <c r="K286" t="s">
        <v>71</v>
      </c>
      <c r="L286" t="s">
        <v>430</v>
      </c>
      <c r="M286">
        <v>37.2294</v>
      </c>
      <c r="N286" t="s">
        <v>71</v>
      </c>
      <c r="O286" t="s">
        <v>455</v>
      </c>
      <c r="P286">
        <v>0.000813</v>
      </c>
      <c r="Q286" t="s">
        <v>71</v>
      </c>
      <c r="R286" t="s">
        <v>70</v>
      </c>
      <c r="S286">
        <v>11.248591</v>
      </c>
      <c r="T286" t="s">
        <v>71</v>
      </c>
      <c r="U286" t="s">
        <v>72</v>
      </c>
      <c r="V286">
        <v>0.183851</v>
      </c>
      <c r="W286" t="s">
        <v>71</v>
      </c>
      <c r="X286" t="s">
        <v>73</v>
      </c>
      <c r="Y286">
        <v>10.121449</v>
      </c>
      <c r="Z286" t="s">
        <v>71</v>
      </c>
      <c r="AA286" t="s">
        <v>446</v>
      </c>
      <c r="AB286">
        <v>0.22263</v>
      </c>
      <c r="AC286" t="s">
        <v>71</v>
      </c>
      <c r="AD286" t="s">
        <v>74</v>
      </c>
      <c r="AE286">
        <v>0.71049</v>
      </c>
      <c r="AF286" t="s">
        <v>71</v>
      </c>
      <c r="AG286" t="s">
        <v>437</v>
      </c>
      <c r="AH286">
        <v>600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40</v>
      </c>
      <c r="AQ286" t="s">
        <v>442</v>
      </c>
      <c r="AR286">
        <v>40</v>
      </c>
      <c r="AS286" t="s">
        <v>1238</v>
      </c>
    </row>
    <row r="287" spans="1:45">
      <c r="A287">
        <v>331</v>
      </c>
      <c r="B287" t="s">
        <v>425</v>
      </c>
      <c r="C287">
        <v>0</v>
      </c>
      <c r="D287" t="s">
        <v>426</v>
      </c>
      <c r="E287">
        <v>180</v>
      </c>
      <c r="F287" t="s">
        <v>427</v>
      </c>
      <c r="G287" t="s">
        <v>428</v>
      </c>
      <c r="H287">
        <v>5.97</v>
      </c>
      <c r="I287" t="s">
        <v>429</v>
      </c>
      <c r="J287">
        <v>0.00076</v>
      </c>
      <c r="K287" t="s">
        <v>71</v>
      </c>
      <c r="L287" t="s">
        <v>430</v>
      </c>
      <c r="M287">
        <v>37.1721</v>
      </c>
      <c r="N287" t="s">
        <v>71</v>
      </c>
      <c r="O287" t="s">
        <v>455</v>
      </c>
      <c r="P287">
        <v>0.000797</v>
      </c>
      <c r="Q287" t="s">
        <v>71</v>
      </c>
      <c r="R287" t="s">
        <v>70</v>
      </c>
      <c r="S287">
        <v>11.045479</v>
      </c>
      <c r="T287" t="s">
        <v>71</v>
      </c>
      <c r="U287" t="s">
        <v>72</v>
      </c>
      <c r="V287">
        <v>0.17902</v>
      </c>
      <c r="W287" t="s">
        <v>71</v>
      </c>
      <c r="X287" t="s">
        <v>73</v>
      </c>
      <c r="Y287">
        <v>9.963521</v>
      </c>
      <c r="Z287" t="s">
        <v>71</v>
      </c>
      <c r="AA287" t="s">
        <v>446</v>
      </c>
      <c r="AB287">
        <v>0.184387</v>
      </c>
      <c r="AC287" t="s">
        <v>71</v>
      </c>
      <c r="AD287" t="s">
        <v>74</v>
      </c>
      <c r="AE287">
        <v>0.709625</v>
      </c>
      <c r="AF287" t="s">
        <v>71</v>
      </c>
      <c r="AG287" t="s">
        <v>437</v>
      </c>
      <c r="AH287">
        <v>600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30</v>
      </c>
      <c r="AQ287" t="s">
        <v>442</v>
      </c>
      <c r="AR287">
        <v>30</v>
      </c>
      <c r="AS287" t="s">
        <v>1238</v>
      </c>
    </row>
    <row r="288" spans="1:45">
      <c r="A288">
        <v>330</v>
      </c>
      <c r="B288" t="s">
        <v>425</v>
      </c>
      <c r="C288">
        <v>0</v>
      </c>
      <c r="D288" t="s">
        <v>426</v>
      </c>
      <c r="E288">
        <v>180</v>
      </c>
      <c r="F288" t="s">
        <v>427</v>
      </c>
      <c r="G288" t="s">
        <v>428</v>
      </c>
      <c r="H288">
        <v>5.97</v>
      </c>
      <c r="I288" t="s">
        <v>429</v>
      </c>
      <c r="J288">
        <v>0.000668</v>
      </c>
      <c r="K288" t="s">
        <v>71</v>
      </c>
      <c r="L288" t="s">
        <v>430</v>
      </c>
      <c r="M288">
        <v>39.7733</v>
      </c>
      <c r="N288" t="s">
        <v>71</v>
      </c>
      <c r="O288" t="s">
        <v>455</v>
      </c>
      <c r="P288">
        <v>0.000707</v>
      </c>
      <c r="Q288" t="s">
        <v>71</v>
      </c>
      <c r="R288" t="s">
        <v>70</v>
      </c>
      <c r="S288">
        <v>10.724923</v>
      </c>
      <c r="T288" t="s">
        <v>71</v>
      </c>
      <c r="U288" t="s">
        <v>72</v>
      </c>
      <c r="V288">
        <v>0.210769</v>
      </c>
      <c r="W288" t="s">
        <v>71</v>
      </c>
      <c r="X288" t="s">
        <v>73</v>
      </c>
      <c r="Y288">
        <v>9.620504</v>
      </c>
      <c r="Z288" t="s">
        <v>71</v>
      </c>
      <c r="AA288" t="s">
        <v>446</v>
      </c>
      <c r="AB288">
        <v>0.179908</v>
      </c>
      <c r="AC288" t="s">
        <v>71</v>
      </c>
      <c r="AD288" t="s">
        <v>74</v>
      </c>
      <c r="AE288">
        <v>0.704959</v>
      </c>
      <c r="AF288" t="s">
        <v>71</v>
      </c>
      <c r="AG288" t="s">
        <v>437</v>
      </c>
      <c r="AH288">
        <v>500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30</v>
      </c>
      <c r="AQ288" t="s">
        <v>442</v>
      </c>
      <c r="AR288">
        <v>30</v>
      </c>
      <c r="AS288" t="s">
        <v>1238</v>
      </c>
    </row>
    <row r="289" spans="1:45">
      <c r="A289">
        <v>329</v>
      </c>
      <c r="B289" t="s">
        <v>425</v>
      </c>
      <c r="C289">
        <v>0</v>
      </c>
      <c r="D289" t="s">
        <v>426</v>
      </c>
      <c r="E289">
        <v>178</v>
      </c>
      <c r="F289" t="s">
        <v>427</v>
      </c>
      <c r="G289" t="s">
        <v>428</v>
      </c>
      <c r="H289">
        <v>932.064</v>
      </c>
      <c r="I289" t="s">
        <v>429</v>
      </c>
      <c r="J289">
        <v>0.000736</v>
      </c>
      <c r="K289" t="s">
        <v>71</v>
      </c>
      <c r="L289" t="s">
        <v>430</v>
      </c>
      <c r="M289">
        <v>39.0995</v>
      </c>
      <c r="N289" t="s">
        <v>71</v>
      </c>
      <c r="O289" t="s">
        <v>455</v>
      </c>
      <c r="P289">
        <v>0.000775</v>
      </c>
      <c r="Q289" t="s">
        <v>71</v>
      </c>
      <c r="R289" t="s">
        <v>70</v>
      </c>
      <c r="S289">
        <v>10.07141</v>
      </c>
      <c r="T289" t="s">
        <v>71</v>
      </c>
      <c r="U289" t="s">
        <v>72</v>
      </c>
      <c r="V289">
        <v>0.221469</v>
      </c>
      <c r="W289" t="s">
        <v>71</v>
      </c>
      <c r="X289" t="s">
        <v>73</v>
      </c>
      <c r="Y289">
        <v>8.981321</v>
      </c>
      <c r="Z289" t="s">
        <v>71</v>
      </c>
      <c r="AA289" t="s">
        <v>446</v>
      </c>
      <c r="AB289">
        <v>0.143899</v>
      </c>
      <c r="AC289" t="s">
        <v>71</v>
      </c>
      <c r="AD289" t="s">
        <v>74</v>
      </c>
      <c r="AE289">
        <v>0.71493</v>
      </c>
      <c r="AF289" t="s">
        <v>71</v>
      </c>
      <c r="AG289" t="s">
        <v>437</v>
      </c>
      <c r="AH289">
        <v>500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30</v>
      </c>
      <c r="AQ289" t="s">
        <v>442</v>
      </c>
      <c r="AR289">
        <v>30</v>
      </c>
      <c r="AS289" t="s">
        <v>1238</v>
      </c>
    </row>
    <row r="290" spans="1:45">
      <c r="A290">
        <v>328</v>
      </c>
      <c r="B290" t="s">
        <v>425</v>
      </c>
      <c r="C290">
        <v>0</v>
      </c>
      <c r="D290" t="s">
        <v>426</v>
      </c>
      <c r="E290">
        <v>178</v>
      </c>
      <c r="F290" t="s">
        <v>427</v>
      </c>
      <c r="G290" t="s">
        <v>428</v>
      </c>
      <c r="H290">
        <v>103.478</v>
      </c>
      <c r="I290" t="s">
        <v>429</v>
      </c>
      <c r="J290">
        <v>0.000645</v>
      </c>
      <c r="K290" t="s">
        <v>71</v>
      </c>
      <c r="L290" t="s">
        <v>430</v>
      </c>
      <c r="M290">
        <v>38.1549</v>
      </c>
      <c r="N290" t="s">
        <v>71</v>
      </c>
      <c r="O290" t="s">
        <v>455</v>
      </c>
      <c r="P290">
        <v>0.000683</v>
      </c>
      <c r="Q290" t="s">
        <v>71</v>
      </c>
      <c r="R290" t="s">
        <v>70</v>
      </c>
      <c r="S290">
        <v>11.023672</v>
      </c>
      <c r="T290" t="s">
        <v>71</v>
      </c>
      <c r="U290" t="s">
        <v>72</v>
      </c>
      <c r="V290">
        <v>0.175591</v>
      </c>
      <c r="W290" t="s">
        <v>71</v>
      </c>
      <c r="X290" t="s">
        <v>73</v>
      </c>
      <c r="Y290">
        <v>10.017479</v>
      </c>
      <c r="Z290" t="s">
        <v>71</v>
      </c>
      <c r="AA290" t="s">
        <v>446</v>
      </c>
      <c r="AB290">
        <v>0.135903</v>
      </c>
      <c r="AC290" t="s">
        <v>71</v>
      </c>
      <c r="AD290" t="s">
        <v>74</v>
      </c>
      <c r="AE290">
        <v>0.686115</v>
      </c>
      <c r="AF290" t="s">
        <v>71</v>
      </c>
      <c r="AG290" t="s">
        <v>437</v>
      </c>
      <c r="AH290">
        <v>600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30</v>
      </c>
      <c r="AQ290" t="s">
        <v>442</v>
      </c>
      <c r="AR290">
        <v>30</v>
      </c>
      <c r="AS290" t="s">
        <v>1238</v>
      </c>
    </row>
    <row r="291" spans="1:45">
      <c r="A291">
        <v>328</v>
      </c>
      <c r="B291" t="s">
        <v>425</v>
      </c>
      <c r="C291">
        <v>0</v>
      </c>
      <c r="D291" t="s">
        <v>426</v>
      </c>
      <c r="E291">
        <v>178</v>
      </c>
      <c r="F291" t="s">
        <v>427</v>
      </c>
      <c r="G291" t="s">
        <v>428</v>
      </c>
      <c r="H291">
        <v>103.478</v>
      </c>
      <c r="I291" t="s">
        <v>429</v>
      </c>
      <c r="J291">
        <v>0.000672</v>
      </c>
      <c r="K291" t="s">
        <v>71</v>
      </c>
      <c r="L291" t="s">
        <v>430</v>
      </c>
      <c r="M291">
        <v>42.8038</v>
      </c>
      <c r="N291" t="s">
        <v>71</v>
      </c>
      <c r="O291" t="s">
        <v>455</v>
      </c>
      <c r="P291">
        <v>0.000715</v>
      </c>
      <c r="Q291" t="s">
        <v>71</v>
      </c>
      <c r="R291" t="s">
        <v>70</v>
      </c>
      <c r="S291">
        <v>12.0853</v>
      </c>
      <c r="T291" t="s">
        <v>71</v>
      </c>
      <c r="U291" t="s">
        <v>72</v>
      </c>
      <c r="V291">
        <v>0.192261</v>
      </c>
      <c r="W291" t="s">
        <v>71</v>
      </c>
      <c r="X291" t="s">
        <v>73</v>
      </c>
      <c r="Y291">
        <v>10.975507</v>
      </c>
      <c r="Z291" t="s">
        <v>71</v>
      </c>
      <c r="AA291" t="s">
        <v>446</v>
      </c>
      <c r="AB291">
        <v>0.148404</v>
      </c>
      <c r="AC291" t="s">
        <v>71</v>
      </c>
      <c r="AD291" t="s">
        <v>74</v>
      </c>
      <c r="AE291">
        <v>0.759477</v>
      </c>
      <c r="AF291" t="s">
        <v>71</v>
      </c>
      <c r="AG291" t="s">
        <v>437</v>
      </c>
      <c r="AH291">
        <v>600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30</v>
      </c>
      <c r="AQ291" t="s">
        <v>442</v>
      </c>
      <c r="AR291">
        <v>30</v>
      </c>
      <c r="AS291" t="s">
        <v>1238</v>
      </c>
    </row>
    <row r="292" spans="1:45">
      <c r="A292">
        <v>328</v>
      </c>
      <c r="B292" t="s">
        <v>425</v>
      </c>
      <c r="C292">
        <v>0</v>
      </c>
      <c r="D292" t="s">
        <v>426</v>
      </c>
      <c r="E292">
        <v>178</v>
      </c>
      <c r="F292" t="s">
        <v>427</v>
      </c>
      <c r="G292" t="s">
        <v>428</v>
      </c>
      <c r="H292">
        <v>5.97</v>
      </c>
      <c r="I292" t="s">
        <v>429</v>
      </c>
      <c r="J292">
        <v>0.000718</v>
      </c>
      <c r="K292" t="s">
        <v>71</v>
      </c>
      <c r="L292" t="s">
        <v>430</v>
      </c>
      <c r="M292">
        <v>43.4685</v>
      </c>
      <c r="N292" t="s">
        <v>71</v>
      </c>
      <c r="O292" t="s">
        <v>455</v>
      </c>
      <c r="P292">
        <v>0.000762</v>
      </c>
      <c r="Q292" t="s">
        <v>71</v>
      </c>
      <c r="R292" t="s">
        <v>70</v>
      </c>
      <c r="S292">
        <v>10.907215</v>
      </c>
      <c r="T292" t="s">
        <v>71</v>
      </c>
      <c r="U292" t="s">
        <v>72</v>
      </c>
      <c r="V292">
        <v>0.177843</v>
      </c>
      <c r="W292" t="s">
        <v>71</v>
      </c>
      <c r="X292" t="s">
        <v>73</v>
      </c>
      <c r="Y292">
        <v>9.880221</v>
      </c>
      <c r="Z292" t="s">
        <v>71</v>
      </c>
      <c r="AA292" t="s">
        <v>446</v>
      </c>
      <c r="AB292">
        <v>0.138035</v>
      </c>
      <c r="AC292" t="s">
        <v>71</v>
      </c>
      <c r="AD292" t="s">
        <v>74</v>
      </c>
      <c r="AE292">
        <v>0.70218</v>
      </c>
      <c r="AF292" t="s">
        <v>71</v>
      </c>
      <c r="AG292" t="s">
        <v>437</v>
      </c>
      <c r="AH292">
        <v>600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30</v>
      </c>
      <c r="AQ292" t="s">
        <v>442</v>
      </c>
      <c r="AR292">
        <v>30</v>
      </c>
      <c r="AS292" t="s">
        <v>1238</v>
      </c>
    </row>
    <row r="293" spans="1:45">
      <c r="A293">
        <v>328</v>
      </c>
      <c r="B293" t="s">
        <v>425</v>
      </c>
      <c r="C293">
        <v>0</v>
      </c>
      <c r="D293" t="s">
        <v>426</v>
      </c>
      <c r="E293">
        <v>178</v>
      </c>
      <c r="F293" t="s">
        <v>427</v>
      </c>
      <c r="G293" t="s">
        <v>428</v>
      </c>
      <c r="H293">
        <v>5.97</v>
      </c>
      <c r="I293" t="s">
        <v>429</v>
      </c>
      <c r="J293">
        <v>0.000819</v>
      </c>
      <c r="K293" t="s">
        <v>71</v>
      </c>
      <c r="L293" t="s">
        <v>430</v>
      </c>
      <c r="M293">
        <v>48.2367</v>
      </c>
      <c r="N293" t="s">
        <v>71</v>
      </c>
      <c r="O293" t="s">
        <v>455</v>
      </c>
      <c r="P293">
        <v>0.000867</v>
      </c>
      <c r="Q293" t="s">
        <v>71</v>
      </c>
      <c r="R293" t="s">
        <v>70</v>
      </c>
      <c r="S293">
        <v>12.582353</v>
      </c>
      <c r="T293" t="s">
        <v>71</v>
      </c>
      <c r="U293" t="s">
        <v>72</v>
      </c>
      <c r="V293">
        <v>0.206025</v>
      </c>
      <c r="W293" t="s">
        <v>71</v>
      </c>
      <c r="X293" t="s">
        <v>73</v>
      </c>
      <c r="Y293">
        <v>11.382615</v>
      </c>
      <c r="Z293" t="s">
        <v>71</v>
      </c>
      <c r="AA293" t="s">
        <v>446</v>
      </c>
      <c r="AB293">
        <v>0.160814</v>
      </c>
      <c r="AC293" t="s">
        <v>71</v>
      </c>
      <c r="AD293" t="s">
        <v>74</v>
      </c>
      <c r="AE293">
        <v>0.82255</v>
      </c>
      <c r="AF293" t="s">
        <v>71</v>
      </c>
      <c r="AG293" t="s">
        <v>437</v>
      </c>
      <c r="AH293">
        <v>600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30</v>
      </c>
      <c r="AQ293" t="s">
        <v>442</v>
      </c>
      <c r="AR293">
        <v>30</v>
      </c>
      <c r="AS293" t="s">
        <v>1238</v>
      </c>
    </row>
    <row r="294" spans="1:45">
      <c r="A294">
        <v>328</v>
      </c>
      <c r="B294" t="s">
        <v>425</v>
      </c>
      <c r="C294">
        <v>0</v>
      </c>
      <c r="D294" t="s">
        <v>426</v>
      </c>
      <c r="E294">
        <v>178</v>
      </c>
      <c r="F294" t="s">
        <v>427</v>
      </c>
      <c r="G294" t="s">
        <v>428</v>
      </c>
      <c r="H294">
        <v>5.97</v>
      </c>
      <c r="I294" t="s">
        <v>429</v>
      </c>
      <c r="J294">
        <v>0.000705</v>
      </c>
      <c r="K294" t="s">
        <v>71</v>
      </c>
      <c r="L294" t="s">
        <v>430</v>
      </c>
      <c r="M294">
        <v>43.2101</v>
      </c>
      <c r="N294" t="s">
        <v>71</v>
      </c>
      <c r="O294" t="s">
        <v>455</v>
      </c>
      <c r="P294">
        <v>0.000748</v>
      </c>
      <c r="Q294" t="s">
        <v>71</v>
      </c>
      <c r="R294" t="s">
        <v>70</v>
      </c>
      <c r="S294">
        <v>12.295588</v>
      </c>
      <c r="T294" t="s">
        <v>71</v>
      </c>
      <c r="U294" t="s">
        <v>72</v>
      </c>
      <c r="V294">
        <v>0.199657</v>
      </c>
      <c r="W294" t="s">
        <v>71</v>
      </c>
      <c r="X294" t="s">
        <v>73</v>
      </c>
      <c r="Y294">
        <v>11.135707</v>
      </c>
      <c r="Z294" t="s">
        <v>71</v>
      </c>
      <c r="AA294" t="s">
        <v>446</v>
      </c>
      <c r="AB294">
        <v>0.156144</v>
      </c>
      <c r="AC294" t="s">
        <v>71</v>
      </c>
      <c r="AD294" t="s">
        <v>74</v>
      </c>
      <c r="AE294">
        <v>0.793153</v>
      </c>
      <c r="AF294" t="s">
        <v>71</v>
      </c>
      <c r="AG294" t="s">
        <v>437</v>
      </c>
      <c r="AH294">
        <v>600</v>
      </c>
      <c r="AI294" t="s">
        <v>438</v>
      </c>
      <c r="AJ294">
        <v>1000000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30</v>
      </c>
      <c r="AQ294" t="s">
        <v>442</v>
      </c>
      <c r="AR294">
        <v>30</v>
      </c>
      <c r="AS294" t="s">
        <v>1238</v>
      </c>
    </row>
    <row r="295" spans="1:45">
      <c r="A295">
        <v>327</v>
      </c>
      <c r="B295" t="s">
        <v>425</v>
      </c>
      <c r="C295">
        <v>0</v>
      </c>
      <c r="D295" t="s">
        <v>426</v>
      </c>
      <c r="E295">
        <v>178</v>
      </c>
      <c r="F295" t="s">
        <v>427</v>
      </c>
      <c r="G295" t="s">
        <v>428</v>
      </c>
      <c r="H295">
        <v>5.97</v>
      </c>
      <c r="I295" t="s">
        <v>429</v>
      </c>
      <c r="J295">
        <v>0.000578</v>
      </c>
      <c r="K295" t="s">
        <v>71</v>
      </c>
      <c r="L295" t="s">
        <v>430</v>
      </c>
      <c r="M295">
        <v>42.4735</v>
      </c>
      <c r="N295" t="s">
        <v>71</v>
      </c>
      <c r="O295" t="s">
        <v>455</v>
      </c>
      <c r="P295">
        <v>0.000621</v>
      </c>
      <c r="Q295" t="s">
        <v>71</v>
      </c>
      <c r="R295" t="s">
        <v>70</v>
      </c>
      <c r="S295">
        <v>10.534733</v>
      </c>
      <c r="T295" t="s">
        <v>71</v>
      </c>
      <c r="U295" t="s">
        <v>72</v>
      </c>
      <c r="V295">
        <v>0.491826</v>
      </c>
      <c r="W295" t="s">
        <v>71</v>
      </c>
      <c r="X295" t="s">
        <v>73</v>
      </c>
      <c r="Y295">
        <v>9.198423</v>
      </c>
      <c r="Z295" t="s">
        <v>71</v>
      </c>
      <c r="AA295" t="s">
        <v>446</v>
      </c>
      <c r="AB295">
        <v>0.136038</v>
      </c>
      <c r="AC295" t="s">
        <v>71</v>
      </c>
      <c r="AD295" t="s">
        <v>74</v>
      </c>
      <c r="AE295">
        <v>0.700175</v>
      </c>
      <c r="AF295" t="s">
        <v>71</v>
      </c>
      <c r="AG295" t="s">
        <v>437</v>
      </c>
      <c r="AH295">
        <v>200</v>
      </c>
      <c r="AI295" t="s">
        <v>438</v>
      </c>
      <c r="AJ295">
        <v>1000000</v>
      </c>
      <c r="AK295" t="s">
        <v>439</v>
      </c>
      <c r="AL295">
        <v>10</v>
      </c>
      <c r="AM295" t="s">
        <v>440</v>
      </c>
      <c r="AN295">
        <v>500</v>
      </c>
      <c r="AO295" t="s">
        <v>441</v>
      </c>
      <c r="AP295">
        <v>30</v>
      </c>
      <c r="AQ295" t="s">
        <v>442</v>
      </c>
      <c r="AR295">
        <v>30</v>
      </c>
      <c r="AS295" t="s">
        <v>1238</v>
      </c>
    </row>
    <row r="296" spans="1:45">
      <c r="A296">
        <v>326</v>
      </c>
      <c r="B296" t="s">
        <v>425</v>
      </c>
      <c r="C296">
        <v>0</v>
      </c>
      <c r="D296" t="s">
        <v>426</v>
      </c>
      <c r="E296">
        <v>249</v>
      </c>
      <c r="F296" t="s">
        <v>427</v>
      </c>
      <c r="G296" t="s">
        <v>428</v>
      </c>
      <c r="H296">
        <v>0.004</v>
      </c>
      <c r="I296" t="s">
        <v>429</v>
      </c>
      <c r="J296">
        <v>0.000755</v>
      </c>
      <c r="K296" t="s">
        <v>71</v>
      </c>
      <c r="L296" t="s">
        <v>430</v>
      </c>
      <c r="M296">
        <v>112.3317</v>
      </c>
      <c r="N296" t="s">
        <v>71</v>
      </c>
      <c r="O296" t="s">
        <v>455</v>
      </c>
      <c r="P296">
        <v>0.000867</v>
      </c>
      <c r="Q296" t="s">
        <v>71</v>
      </c>
      <c r="R296" t="s">
        <v>70</v>
      </c>
      <c r="S296">
        <v>18.852085</v>
      </c>
      <c r="T296" t="s">
        <v>71</v>
      </c>
      <c r="U296" t="s">
        <v>72</v>
      </c>
      <c r="V296">
        <v>0.242893</v>
      </c>
      <c r="W296" t="s">
        <v>71</v>
      </c>
      <c r="X296" t="s">
        <v>73</v>
      </c>
      <c r="Y296">
        <v>17.311942</v>
      </c>
      <c r="Z296" t="s">
        <v>71</v>
      </c>
      <c r="AA296" t="s">
        <v>446</v>
      </c>
      <c r="AB296">
        <v>0.494325</v>
      </c>
      <c r="AC296" t="s">
        <v>71</v>
      </c>
      <c r="AD296" t="s">
        <v>74</v>
      </c>
      <c r="AE296">
        <v>0.791657</v>
      </c>
      <c r="AF296" t="s">
        <v>71</v>
      </c>
      <c r="AG296" t="s">
        <v>437</v>
      </c>
      <c r="AH296">
        <v>200</v>
      </c>
      <c r="AI296" t="s">
        <v>438</v>
      </c>
      <c r="AJ296">
        <v>1000000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40</v>
      </c>
      <c r="AQ296" t="s">
        <v>442</v>
      </c>
      <c r="AR296">
        <v>100</v>
      </c>
      <c r="AS296" t="s">
        <v>1238</v>
      </c>
    </row>
    <row r="297" spans="1:45">
      <c r="A297">
        <v>326</v>
      </c>
      <c r="B297" t="s">
        <v>425</v>
      </c>
      <c r="C297">
        <v>0</v>
      </c>
      <c r="D297" t="s">
        <v>426</v>
      </c>
      <c r="E297">
        <v>249</v>
      </c>
      <c r="F297" t="s">
        <v>427</v>
      </c>
      <c r="G297" t="s">
        <v>428</v>
      </c>
      <c r="H297">
        <v>0</v>
      </c>
      <c r="I297" t="s">
        <v>429</v>
      </c>
      <c r="J297">
        <v>0.000798</v>
      </c>
      <c r="K297" t="s">
        <v>71</v>
      </c>
      <c r="L297" t="s">
        <v>430</v>
      </c>
      <c r="M297">
        <v>120.2887</v>
      </c>
      <c r="N297" t="s">
        <v>71</v>
      </c>
      <c r="O297" t="s">
        <v>455</v>
      </c>
      <c r="P297">
        <v>0.000919</v>
      </c>
      <c r="Q297" t="s">
        <v>71</v>
      </c>
      <c r="R297" t="s">
        <v>70</v>
      </c>
      <c r="S297">
        <v>16.451632</v>
      </c>
      <c r="T297" t="s">
        <v>71</v>
      </c>
      <c r="U297" t="s">
        <v>72</v>
      </c>
      <c r="V297">
        <v>0.234159</v>
      </c>
      <c r="W297" t="s">
        <v>71</v>
      </c>
      <c r="X297" t="s">
        <v>73</v>
      </c>
      <c r="Y297">
        <v>14.958702</v>
      </c>
      <c r="Z297" t="s">
        <v>71</v>
      </c>
      <c r="AA297" t="s">
        <v>446</v>
      </c>
      <c r="AB297">
        <v>0.477671</v>
      </c>
      <c r="AC297" t="s">
        <v>71</v>
      </c>
      <c r="AD297" t="s">
        <v>74</v>
      </c>
      <c r="AE297">
        <v>0.769219</v>
      </c>
      <c r="AF297" t="s">
        <v>71</v>
      </c>
      <c r="AG297" t="s">
        <v>437</v>
      </c>
      <c r="AH297">
        <v>200</v>
      </c>
      <c r="AI297" t="s">
        <v>438</v>
      </c>
      <c r="AJ297">
        <v>1000000</v>
      </c>
      <c r="AK297" t="s">
        <v>439</v>
      </c>
      <c r="AL297">
        <v>10</v>
      </c>
      <c r="AM297" t="s">
        <v>440</v>
      </c>
      <c r="AN297">
        <v>500</v>
      </c>
      <c r="AO297" t="s">
        <v>441</v>
      </c>
      <c r="AP297">
        <v>40</v>
      </c>
      <c r="AQ297" t="s">
        <v>442</v>
      </c>
      <c r="AR297">
        <v>100</v>
      </c>
      <c r="AS297" t="s">
        <v>1238</v>
      </c>
    </row>
    <row r="298" spans="1:45">
      <c r="A298">
        <v>325</v>
      </c>
      <c r="B298" t="s">
        <v>425</v>
      </c>
      <c r="C298">
        <v>0</v>
      </c>
      <c r="D298" t="s">
        <v>426</v>
      </c>
      <c r="E298">
        <v>249</v>
      </c>
      <c r="F298" t="s">
        <v>427</v>
      </c>
      <c r="G298" t="s">
        <v>428</v>
      </c>
      <c r="H298">
        <v>0</v>
      </c>
      <c r="I298" t="s">
        <v>429</v>
      </c>
      <c r="J298">
        <v>0.001681</v>
      </c>
      <c r="K298" t="s">
        <v>71</v>
      </c>
      <c r="L298" t="s">
        <v>430</v>
      </c>
      <c r="M298">
        <v>124.8688</v>
      </c>
      <c r="N298" t="s">
        <v>71</v>
      </c>
      <c r="O298" t="s">
        <v>455</v>
      </c>
      <c r="P298">
        <v>0.001806</v>
      </c>
      <c r="Q298" t="s">
        <v>71</v>
      </c>
      <c r="R298" t="s">
        <v>70</v>
      </c>
      <c r="S298">
        <v>20.556238</v>
      </c>
      <c r="T298" t="s">
        <v>71</v>
      </c>
      <c r="U298" t="s">
        <v>72</v>
      </c>
      <c r="V298">
        <v>0.062893</v>
      </c>
      <c r="W298" t="s">
        <v>71</v>
      </c>
      <c r="X298" t="s">
        <v>73</v>
      </c>
      <c r="Y298">
        <v>19.295102</v>
      </c>
      <c r="Z298" t="s">
        <v>71</v>
      </c>
      <c r="AA298" t="s">
        <v>446</v>
      </c>
      <c r="AB298">
        <v>0.45339</v>
      </c>
      <c r="AC298" t="s">
        <v>71</v>
      </c>
      <c r="AD298" t="s">
        <v>74</v>
      </c>
      <c r="AE298">
        <v>0.732936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40</v>
      </c>
      <c r="AQ298" t="s">
        <v>442</v>
      </c>
      <c r="AR298">
        <v>100</v>
      </c>
      <c r="AS298" t="s">
        <v>1238</v>
      </c>
    </row>
    <row r="299" spans="1:45">
      <c r="A299">
        <v>324</v>
      </c>
      <c r="B299" t="s">
        <v>425</v>
      </c>
      <c r="C299">
        <v>0</v>
      </c>
      <c r="D299" t="s">
        <v>426</v>
      </c>
      <c r="E299">
        <v>249</v>
      </c>
      <c r="F299" t="s">
        <v>427</v>
      </c>
      <c r="G299" t="s">
        <v>428</v>
      </c>
      <c r="H299">
        <v>0</v>
      </c>
      <c r="I299" t="s">
        <v>429</v>
      </c>
      <c r="J299">
        <v>0.00065</v>
      </c>
      <c r="K299" t="s">
        <v>71</v>
      </c>
      <c r="L299" t="s">
        <v>430</v>
      </c>
      <c r="M299">
        <v>123.0889</v>
      </c>
      <c r="N299" t="s">
        <v>71</v>
      </c>
      <c r="O299" t="s">
        <v>455</v>
      </c>
      <c r="P299">
        <v>0.000773</v>
      </c>
      <c r="Q299" t="s">
        <v>71</v>
      </c>
      <c r="R299" t="s">
        <v>70</v>
      </c>
      <c r="S299">
        <v>14.83266</v>
      </c>
      <c r="T299" t="s">
        <v>71</v>
      </c>
      <c r="U299" t="s">
        <v>72</v>
      </c>
      <c r="V299">
        <v>0.405971</v>
      </c>
      <c r="W299" t="s">
        <v>71</v>
      </c>
      <c r="X299" t="s">
        <v>73</v>
      </c>
      <c r="Y299">
        <v>13.261733</v>
      </c>
      <c r="Z299" t="s">
        <v>71</v>
      </c>
      <c r="AA299" t="s">
        <v>446</v>
      </c>
      <c r="AB299">
        <v>0.443515</v>
      </c>
      <c r="AC299" t="s">
        <v>71</v>
      </c>
      <c r="AD299" t="s">
        <v>74</v>
      </c>
      <c r="AE299">
        <v>0.711383</v>
      </c>
      <c r="AF299" t="s">
        <v>71</v>
      </c>
      <c r="AG299" t="s">
        <v>437</v>
      </c>
      <c r="AH299">
        <v>100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40</v>
      </c>
      <c r="AQ299" t="s">
        <v>442</v>
      </c>
      <c r="AR299">
        <v>100</v>
      </c>
      <c r="AS299" t="s">
        <v>1238</v>
      </c>
    </row>
    <row r="300" spans="1:45">
      <c r="A300">
        <v>323</v>
      </c>
      <c r="B300" t="s">
        <v>425</v>
      </c>
      <c r="C300">
        <v>0</v>
      </c>
      <c r="D300" t="s">
        <v>426</v>
      </c>
      <c r="E300">
        <v>249</v>
      </c>
      <c r="F300" t="s">
        <v>427</v>
      </c>
      <c r="G300" t="s">
        <v>428</v>
      </c>
      <c r="H300">
        <v>0</v>
      </c>
      <c r="I300" t="s">
        <v>429</v>
      </c>
      <c r="J300">
        <v>0.001604</v>
      </c>
      <c r="K300" t="s">
        <v>71</v>
      </c>
      <c r="L300" t="s">
        <v>430</v>
      </c>
      <c r="M300">
        <v>117.428</v>
      </c>
      <c r="N300" t="s">
        <v>71</v>
      </c>
      <c r="O300" t="s">
        <v>455</v>
      </c>
      <c r="P300">
        <v>0.001722</v>
      </c>
      <c r="Q300" t="s">
        <v>71</v>
      </c>
      <c r="R300" t="s">
        <v>70</v>
      </c>
      <c r="S300">
        <v>20.114578</v>
      </c>
      <c r="T300" t="s">
        <v>71</v>
      </c>
      <c r="U300" t="s">
        <v>72</v>
      </c>
      <c r="V300">
        <v>0.061433</v>
      </c>
      <c r="W300" t="s">
        <v>71</v>
      </c>
      <c r="X300" t="s">
        <v>73</v>
      </c>
      <c r="Y300">
        <v>18.901949</v>
      </c>
      <c r="Z300" t="s">
        <v>71</v>
      </c>
      <c r="AA300" t="s">
        <v>446</v>
      </c>
      <c r="AB300">
        <v>0.440647</v>
      </c>
      <c r="AC300" t="s">
        <v>71</v>
      </c>
      <c r="AD300" t="s">
        <v>74</v>
      </c>
      <c r="AE300">
        <v>0.699438</v>
      </c>
      <c r="AF300" t="s">
        <v>71</v>
      </c>
      <c r="AG300" t="s">
        <v>437</v>
      </c>
      <c r="AH300">
        <v>1000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40</v>
      </c>
      <c r="AQ300" t="s">
        <v>442</v>
      </c>
      <c r="AR300">
        <v>100</v>
      </c>
      <c r="AS300" t="s">
        <v>1238</v>
      </c>
    </row>
    <row r="301" spans="1:45">
      <c r="A301">
        <v>322</v>
      </c>
      <c r="B301" t="s">
        <v>425</v>
      </c>
      <c r="C301">
        <v>0</v>
      </c>
      <c r="D301" t="s">
        <v>426</v>
      </c>
      <c r="E301">
        <v>1150</v>
      </c>
      <c r="F301" t="s">
        <v>427</v>
      </c>
      <c r="G301" t="s">
        <v>428</v>
      </c>
      <c r="H301">
        <v>5.818</v>
      </c>
      <c r="I301" t="s">
        <v>429</v>
      </c>
      <c r="J301">
        <v>0.001923</v>
      </c>
      <c r="K301" t="s">
        <v>71</v>
      </c>
      <c r="L301" t="s">
        <v>430</v>
      </c>
      <c r="M301">
        <v>887.163954</v>
      </c>
      <c r="N301" t="s">
        <v>71</v>
      </c>
      <c r="O301" t="s">
        <v>455</v>
      </c>
      <c r="P301">
        <v>0.00281</v>
      </c>
      <c r="Q301" t="s">
        <v>71</v>
      </c>
      <c r="R301" t="s">
        <v>70</v>
      </c>
      <c r="S301">
        <v>43.120282</v>
      </c>
      <c r="T301" t="s">
        <v>71</v>
      </c>
      <c r="U301" t="s">
        <v>72</v>
      </c>
      <c r="V301">
        <v>1.001739</v>
      </c>
      <c r="W301" t="s">
        <v>71</v>
      </c>
      <c r="X301" t="s">
        <v>73</v>
      </c>
      <c r="Y301">
        <v>38.735446</v>
      </c>
      <c r="Z301" t="s">
        <v>71</v>
      </c>
      <c r="AA301" t="s">
        <v>446</v>
      </c>
      <c r="AB301">
        <v>2.671094</v>
      </c>
      <c r="AC301" t="s">
        <v>71</v>
      </c>
      <c r="AD301" t="s">
        <v>74</v>
      </c>
      <c r="AE301">
        <v>0.633385</v>
      </c>
      <c r="AF301" t="s">
        <v>71</v>
      </c>
      <c r="AG301" t="s">
        <v>437</v>
      </c>
      <c r="AH301">
        <v>1000</v>
      </c>
      <c r="AI301" t="s">
        <v>438</v>
      </c>
      <c r="AJ301">
        <v>1000000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1000</v>
      </c>
      <c r="AQ301" t="s">
        <v>442</v>
      </c>
      <c r="AR301">
        <v>1000</v>
      </c>
      <c r="AS301" t="s">
        <v>1238</v>
      </c>
    </row>
    <row r="302" spans="1:45">
      <c r="A302">
        <v>321</v>
      </c>
      <c r="B302" t="s">
        <v>425</v>
      </c>
      <c r="C302">
        <v>0</v>
      </c>
      <c r="D302" t="s">
        <v>426</v>
      </c>
      <c r="E302">
        <v>2151</v>
      </c>
      <c r="F302" t="s">
        <v>427</v>
      </c>
      <c r="G302" t="s">
        <v>428</v>
      </c>
      <c r="H302">
        <v>5.864</v>
      </c>
      <c r="I302" t="s">
        <v>429</v>
      </c>
      <c r="J302">
        <v>0.003733</v>
      </c>
      <c r="K302" t="s">
        <v>71</v>
      </c>
      <c r="L302" t="s">
        <v>430</v>
      </c>
      <c r="M302">
        <v>1612.054483</v>
      </c>
      <c r="N302" t="s">
        <v>71</v>
      </c>
      <c r="O302" t="s">
        <v>455</v>
      </c>
      <c r="P302">
        <v>0.005345</v>
      </c>
      <c r="Q302" t="s">
        <v>71</v>
      </c>
      <c r="R302" t="s">
        <v>70</v>
      </c>
      <c r="S302">
        <v>62.016849</v>
      </c>
      <c r="T302" t="s">
        <v>71</v>
      </c>
      <c r="U302" t="s">
        <v>72</v>
      </c>
      <c r="V302">
        <v>1.561952</v>
      </c>
      <c r="W302" t="s">
        <v>71</v>
      </c>
      <c r="X302" t="s">
        <v>73</v>
      </c>
      <c r="Y302">
        <v>54.426194</v>
      </c>
      <c r="Z302" t="s">
        <v>71</v>
      </c>
      <c r="AA302" t="s">
        <v>446</v>
      </c>
      <c r="AB302">
        <v>5.250581</v>
      </c>
      <c r="AC302" t="s">
        <v>71</v>
      </c>
      <c r="AD302" t="s">
        <v>74</v>
      </c>
      <c r="AE302">
        <v>0.637529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10</v>
      </c>
      <c r="AM302" t="s">
        <v>440</v>
      </c>
      <c r="AN302">
        <v>500</v>
      </c>
      <c r="AO302" t="s">
        <v>441</v>
      </c>
      <c r="AP302">
        <v>2000</v>
      </c>
      <c r="AQ302" t="s">
        <v>442</v>
      </c>
      <c r="AR302">
        <v>2000</v>
      </c>
      <c r="AS302" t="s">
        <v>1238</v>
      </c>
    </row>
    <row r="303" spans="1:45">
      <c r="A303">
        <v>320</v>
      </c>
      <c r="B303" t="s">
        <v>425</v>
      </c>
      <c r="C303">
        <v>0</v>
      </c>
      <c r="D303" t="s">
        <v>426</v>
      </c>
      <c r="E303">
        <v>3152</v>
      </c>
      <c r="F303" t="s">
        <v>427</v>
      </c>
      <c r="G303" t="s">
        <v>428</v>
      </c>
      <c r="H303">
        <v>5.926</v>
      </c>
      <c r="I303" t="s">
        <v>429</v>
      </c>
      <c r="J303">
        <v>0.003021</v>
      </c>
      <c r="K303" t="s">
        <v>71</v>
      </c>
      <c r="L303" t="s">
        <v>430</v>
      </c>
      <c r="M303">
        <v>2224.733464</v>
      </c>
      <c r="N303" t="s">
        <v>71</v>
      </c>
      <c r="O303" t="s">
        <v>455</v>
      </c>
      <c r="P303">
        <v>0.005246</v>
      </c>
      <c r="Q303" t="s">
        <v>71</v>
      </c>
      <c r="R303" t="s">
        <v>70</v>
      </c>
      <c r="S303">
        <v>85.269722</v>
      </c>
      <c r="T303" t="s">
        <v>71</v>
      </c>
      <c r="U303" t="s">
        <v>72</v>
      </c>
      <c r="V303">
        <v>1.872792</v>
      </c>
      <c r="W303" t="s">
        <v>71</v>
      </c>
      <c r="X303" t="s">
        <v>73</v>
      </c>
      <c r="Y303">
        <v>74.752988</v>
      </c>
      <c r="Z303" t="s">
        <v>71</v>
      </c>
      <c r="AA303" t="s">
        <v>446</v>
      </c>
      <c r="AB303">
        <v>7.809541</v>
      </c>
      <c r="AC303" t="s">
        <v>71</v>
      </c>
      <c r="AD303" t="s">
        <v>74</v>
      </c>
      <c r="AE303">
        <v>0.628744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10</v>
      </c>
      <c r="AM303" t="s">
        <v>440</v>
      </c>
      <c r="AN303">
        <v>500</v>
      </c>
      <c r="AO303" t="s">
        <v>441</v>
      </c>
      <c r="AP303">
        <v>3000</v>
      </c>
      <c r="AQ303" t="s">
        <v>442</v>
      </c>
      <c r="AR303">
        <v>3000</v>
      </c>
      <c r="AS303" t="s">
        <v>1238</v>
      </c>
    </row>
    <row r="304" spans="1:45">
      <c r="A304">
        <v>319</v>
      </c>
      <c r="B304" t="s">
        <v>425</v>
      </c>
      <c r="C304">
        <v>0</v>
      </c>
      <c r="D304" t="s">
        <v>426</v>
      </c>
      <c r="E304">
        <v>4154</v>
      </c>
      <c r="F304" t="s">
        <v>427</v>
      </c>
      <c r="G304" t="s">
        <v>428</v>
      </c>
      <c r="H304">
        <v>5.932</v>
      </c>
      <c r="I304" t="s">
        <v>429</v>
      </c>
      <c r="J304">
        <v>0.002993</v>
      </c>
      <c r="K304" t="s">
        <v>71</v>
      </c>
      <c r="L304" t="s">
        <v>430</v>
      </c>
      <c r="M304">
        <v>3198.757111</v>
      </c>
      <c r="N304" t="s">
        <v>71</v>
      </c>
      <c r="O304" t="s">
        <v>455</v>
      </c>
      <c r="P304">
        <v>0.006192</v>
      </c>
      <c r="Q304" t="s">
        <v>71</v>
      </c>
      <c r="R304" t="s">
        <v>70</v>
      </c>
      <c r="S304">
        <v>109.039574</v>
      </c>
      <c r="T304" t="s">
        <v>71</v>
      </c>
      <c r="U304" t="s">
        <v>72</v>
      </c>
      <c r="V304">
        <v>2.586612</v>
      </c>
      <c r="W304" t="s">
        <v>71</v>
      </c>
      <c r="X304" t="s">
        <v>73</v>
      </c>
      <c r="Y304">
        <v>91.798895</v>
      </c>
      <c r="Z304" t="s">
        <v>71</v>
      </c>
      <c r="AA304" t="s">
        <v>446</v>
      </c>
      <c r="AB304">
        <v>13.715074</v>
      </c>
      <c r="AC304" t="s">
        <v>71</v>
      </c>
      <c r="AD304" t="s">
        <v>74</v>
      </c>
      <c r="AE304">
        <v>0.654197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10</v>
      </c>
      <c r="AM304" t="s">
        <v>440</v>
      </c>
      <c r="AN304">
        <v>500</v>
      </c>
      <c r="AO304" t="s">
        <v>441</v>
      </c>
      <c r="AP304">
        <v>4000</v>
      </c>
      <c r="AQ304" t="s">
        <v>442</v>
      </c>
      <c r="AR304">
        <v>4000</v>
      </c>
      <c r="AS304" t="s">
        <v>1238</v>
      </c>
    </row>
    <row r="305" spans="1:45">
      <c r="A305">
        <v>318</v>
      </c>
      <c r="B305" t="s">
        <v>425</v>
      </c>
      <c r="C305">
        <v>0</v>
      </c>
      <c r="D305" t="s">
        <v>426</v>
      </c>
      <c r="E305">
        <v>5155</v>
      </c>
      <c r="F305" t="s">
        <v>427</v>
      </c>
      <c r="G305" t="s">
        <v>428</v>
      </c>
      <c r="H305">
        <v>6.17</v>
      </c>
      <c r="I305" t="s">
        <v>429</v>
      </c>
      <c r="J305">
        <v>0.003307</v>
      </c>
      <c r="K305" t="s">
        <v>71</v>
      </c>
      <c r="L305" t="s">
        <v>430</v>
      </c>
      <c r="M305">
        <v>4124.688065</v>
      </c>
      <c r="N305" t="s">
        <v>71</v>
      </c>
      <c r="O305" t="s">
        <v>455</v>
      </c>
      <c r="P305">
        <v>0.007432</v>
      </c>
      <c r="Q305" t="s">
        <v>71</v>
      </c>
      <c r="R305" t="s">
        <v>70</v>
      </c>
      <c r="S305">
        <v>107.19009</v>
      </c>
      <c r="T305" t="s">
        <v>71</v>
      </c>
      <c r="U305" t="s">
        <v>72</v>
      </c>
      <c r="V305">
        <v>3.405241</v>
      </c>
      <c r="W305" t="s">
        <v>71</v>
      </c>
      <c r="X305" t="s">
        <v>73</v>
      </c>
      <c r="Y305">
        <v>89.525455</v>
      </c>
      <c r="Z305" t="s">
        <v>71</v>
      </c>
      <c r="AA305" t="s">
        <v>446</v>
      </c>
      <c r="AB305">
        <v>13.288383</v>
      </c>
      <c r="AC305" t="s">
        <v>71</v>
      </c>
      <c r="AD305" t="s">
        <v>74</v>
      </c>
      <c r="AE305">
        <v>0.630699</v>
      </c>
      <c r="AF305" t="s">
        <v>71</v>
      </c>
      <c r="AG305" t="s">
        <v>437</v>
      </c>
      <c r="AH305">
        <v>1000</v>
      </c>
      <c r="AI305" t="s">
        <v>438</v>
      </c>
      <c r="AJ305">
        <v>1000000</v>
      </c>
      <c r="AK305" t="s">
        <v>439</v>
      </c>
      <c r="AL305">
        <v>10</v>
      </c>
      <c r="AM305" t="s">
        <v>440</v>
      </c>
      <c r="AN305">
        <v>500</v>
      </c>
      <c r="AO305" t="s">
        <v>441</v>
      </c>
      <c r="AP305">
        <v>5000</v>
      </c>
      <c r="AQ305" t="s">
        <v>442</v>
      </c>
      <c r="AR305">
        <v>5000</v>
      </c>
      <c r="AS305" t="s">
        <v>1238</v>
      </c>
    </row>
    <row r="306" spans="1:45">
      <c r="A306">
        <v>317</v>
      </c>
      <c r="B306" t="s">
        <v>425</v>
      </c>
      <c r="C306">
        <v>0</v>
      </c>
      <c r="D306" t="s">
        <v>426</v>
      </c>
      <c r="E306">
        <v>6157</v>
      </c>
      <c r="F306" t="s">
        <v>427</v>
      </c>
      <c r="G306" t="s">
        <v>428</v>
      </c>
      <c r="H306">
        <v>5.97</v>
      </c>
      <c r="I306" t="s">
        <v>429</v>
      </c>
      <c r="J306">
        <v>0.003387</v>
      </c>
      <c r="K306" t="s">
        <v>71</v>
      </c>
      <c r="L306" t="s">
        <v>430</v>
      </c>
      <c r="M306">
        <v>4530.795812</v>
      </c>
      <c r="N306" t="s">
        <v>71</v>
      </c>
      <c r="O306" t="s">
        <v>455</v>
      </c>
      <c r="P306">
        <v>0.007918</v>
      </c>
      <c r="Q306" t="s">
        <v>71</v>
      </c>
      <c r="R306" t="s">
        <v>70</v>
      </c>
      <c r="S306">
        <v>130.746852</v>
      </c>
      <c r="T306" t="s">
        <v>71</v>
      </c>
      <c r="U306" t="s">
        <v>72</v>
      </c>
      <c r="V306">
        <v>3.725408</v>
      </c>
      <c r="W306" t="s">
        <v>71</v>
      </c>
      <c r="X306" t="s">
        <v>73</v>
      </c>
      <c r="Y306">
        <v>110.299891</v>
      </c>
      <c r="Z306" t="s">
        <v>71</v>
      </c>
      <c r="AA306" t="s">
        <v>446</v>
      </c>
      <c r="AB306">
        <v>15.673214</v>
      </c>
      <c r="AC306" t="s">
        <v>71</v>
      </c>
      <c r="AD306" t="s">
        <v>74</v>
      </c>
      <c r="AE306">
        <v>0.635466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10</v>
      </c>
      <c r="AM306" t="s">
        <v>440</v>
      </c>
      <c r="AN306">
        <v>500</v>
      </c>
      <c r="AO306" t="s">
        <v>441</v>
      </c>
      <c r="AP306">
        <v>6000</v>
      </c>
      <c r="AQ306" t="s">
        <v>442</v>
      </c>
      <c r="AR306">
        <v>6000</v>
      </c>
      <c r="AS306" t="s">
        <v>1238</v>
      </c>
    </row>
    <row r="307" spans="1:45">
      <c r="A307">
        <v>316</v>
      </c>
      <c r="B307" t="s">
        <v>425</v>
      </c>
      <c r="C307">
        <v>0</v>
      </c>
      <c r="D307" t="s">
        <v>426</v>
      </c>
      <c r="E307">
        <v>7158</v>
      </c>
      <c r="F307" t="s">
        <v>427</v>
      </c>
      <c r="G307" t="s">
        <v>428</v>
      </c>
      <c r="H307">
        <v>5.968</v>
      </c>
      <c r="I307" t="s">
        <v>429</v>
      </c>
      <c r="J307">
        <v>0.003248</v>
      </c>
      <c r="K307" t="s">
        <v>71</v>
      </c>
      <c r="L307" t="s">
        <v>430</v>
      </c>
      <c r="M307">
        <v>5326.246316</v>
      </c>
      <c r="N307" t="s">
        <v>71</v>
      </c>
      <c r="O307" t="s">
        <v>455</v>
      </c>
      <c r="P307">
        <v>0.008575</v>
      </c>
      <c r="Q307" t="s">
        <v>71</v>
      </c>
      <c r="R307" t="s">
        <v>70</v>
      </c>
      <c r="S307">
        <v>157.876384</v>
      </c>
      <c r="T307" t="s">
        <v>71</v>
      </c>
      <c r="U307" t="s">
        <v>72</v>
      </c>
      <c r="V307">
        <v>5.35814</v>
      </c>
      <c r="W307" t="s">
        <v>71</v>
      </c>
      <c r="X307" t="s">
        <v>73</v>
      </c>
      <c r="Y307">
        <v>124.610912</v>
      </c>
      <c r="Z307" t="s">
        <v>71</v>
      </c>
      <c r="AA307" t="s">
        <v>446</v>
      </c>
      <c r="AB307">
        <v>26.796184</v>
      </c>
      <c r="AC307" t="s">
        <v>71</v>
      </c>
      <c r="AD307" t="s">
        <v>74</v>
      </c>
      <c r="AE307">
        <v>0.634147</v>
      </c>
      <c r="AF307" t="s">
        <v>71</v>
      </c>
      <c r="AG307" t="s">
        <v>437</v>
      </c>
      <c r="AH307">
        <v>1000</v>
      </c>
      <c r="AI307" t="s">
        <v>438</v>
      </c>
      <c r="AJ307">
        <v>1000000</v>
      </c>
      <c r="AK307" t="s">
        <v>439</v>
      </c>
      <c r="AL307">
        <v>10</v>
      </c>
      <c r="AM307" t="s">
        <v>440</v>
      </c>
      <c r="AN307">
        <v>500</v>
      </c>
      <c r="AO307" t="s">
        <v>441</v>
      </c>
      <c r="AP307">
        <v>7000</v>
      </c>
      <c r="AQ307" t="s">
        <v>442</v>
      </c>
      <c r="AR307">
        <v>7000</v>
      </c>
      <c r="AS307" t="s">
        <v>1238</v>
      </c>
    </row>
    <row r="308" spans="1:45">
      <c r="A308">
        <v>315</v>
      </c>
      <c r="B308" t="s">
        <v>425</v>
      </c>
      <c r="C308">
        <v>0</v>
      </c>
      <c r="D308" t="s">
        <v>426</v>
      </c>
      <c r="E308">
        <v>8159</v>
      </c>
      <c r="F308" t="s">
        <v>427</v>
      </c>
      <c r="G308" t="s">
        <v>428</v>
      </c>
      <c r="H308">
        <v>5.748</v>
      </c>
      <c r="I308" t="s">
        <v>429</v>
      </c>
      <c r="J308">
        <v>0.003516</v>
      </c>
      <c r="K308" t="s">
        <v>71</v>
      </c>
      <c r="L308" t="s">
        <v>430</v>
      </c>
      <c r="M308">
        <v>6189.78683</v>
      </c>
      <c r="N308" t="s">
        <v>71</v>
      </c>
      <c r="O308" t="s">
        <v>455</v>
      </c>
      <c r="P308">
        <v>0.009706</v>
      </c>
      <c r="Q308" t="s">
        <v>71</v>
      </c>
      <c r="R308" t="s">
        <v>70</v>
      </c>
      <c r="S308">
        <v>181.688105</v>
      </c>
      <c r="T308" t="s">
        <v>71</v>
      </c>
      <c r="U308" t="s">
        <v>72</v>
      </c>
      <c r="V308">
        <v>5.740607</v>
      </c>
      <c r="W308" t="s">
        <v>71</v>
      </c>
      <c r="X308" t="s">
        <v>73</v>
      </c>
      <c r="Y308">
        <v>153.60141</v>
      </c>
      <c r="Z308" t="s">
        <v>71</v>
      </c>
      <c r="AA308" t="s">
        <v>446</v>
      </c>
      <c r="AB308">
        <v>21.169337</v>
      </c>
      <c r="AC308" t="s">
        <v>71</v>
      </c>
      <c r="AD308" t="s">
        <v>74</v>
      </c>
      <c r="AE308">
        <v>0.631878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10</v>
      </c>
      <c r="AM308" t="s">
        <v>440</v>
      </c>
      <c r="AN308">
        <v>500</v>
      </c>
      <c r="AO308" t="s">
        <v>441</v>
      </c>
      <c r="AP308">
        <v>8000</v>
      </c>
      <c r="AQ308" t="s">
        <v>442</v>
      </c>
      <c r="AR308">
        <v>8000</v>
      </c>
      <c r="AS308" t="s">
        <v>1238</v>
      </c>
    </row>
    <row r="309" spans="1:45">
      <c r="A309">
        <v>314</v>
      </c>
      <c r="B309" t="s">
        <v>425</v>
      </c>
      <c r="C309">
        <v>0</v>
      </c>
      <c r="D309" t="s">
        <v>426</v>
      </c>
      <c r="E309">
        <v>9161</v>
      </c>
      <c r="F309" t="s">
        <v>427</v>
      </c>
      <c r="G309" t="s">
        <v>428</v>
      </c>
      <c r="H309">
        <v>5.916</v>
      </c>
      <c r="I309" t="s">
        <v>429</v>
      </c>
      <c r="J309">
        <v>0.003557</v>
      </c>
      <c r="K309" t="s">
        <v>71</v>
      </c>
      <c r="L309" t="s">
        <v>430</v>
      </c>
      <c r="M309">
        <v>6659.548986</v>
      </c>
      <c r="N309" t="s">
        <v>71</v>
      </c>
      <c r="O309" t="s">
        <v>455</v>
      </c>
      <c r="P309">
        <v>0.010216</v>
      </c>
      <c r="Q309" t="s">
        <v>71</v>
      </c>
      <c r="R309" t="s">
        <v>70</v>
      </c>
      <c r="S309">
        <v>189.739457</v>
      </c>
      <c r="T309" t="s">
        <v>71</v>
      </c>
      <c r="U309" t="s">
        <v>72</v>
      </c>
      <c r="V309">
        <v>6.01292</v>
      </c>
      <c r="W309" t="s">
        <v>71</v>
      </c>
      <c r="X309" t="s">
        <v>73</v>
      </c>
      <c r="Y309">
        <v>158.643494</v>
      </c>
      <c r="Z309" t="s">
        <v>71</v>
      </c>
      <c r="AA309" t="s">
        <v>446</v>
      </c>
      <c r="AB309">
        <v>23.847147</v>
      </c>
      <c r="AC309" t="s">
        <v>71</v>
      </c>
      <c r="AD309" t="s">
        <v>74</v>
      </c>
      <c r="AE309">
        <v>0.630555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10</v>
      </c>
      <c r="AM309" t="s">
        <v>440</v>
      </c>
      <c r="AN309">
        <v>500</v>
      </c>
      <c r="AO309" t="s">
        <v>441</v>
      </c>
      <c r="AP309">
        <v>9000</v>
      </c>
      <c r="AQ309" t="s">
        <v>442</v>
      </c>
      <c r="AR309">
        <v>9000</v>
      </c>
      <c r="AS309" t="s">
        <v>1238</v>
      </c>
    </row>
    <row r="310" spans="1:45">
      <c r="A310">
        <v>313</v>
      </c>
      <c r="B310" t="s">
        <v>425</v>
      </c>
      <c r="C310">
        <v>0</v>
      </c>
      <c r="D310" t="s">
        <v>426</v>
      </c>
      <c r="E310">
        <v>10162</v>
      </c>
      <c r="F310" t="s">
        <v>427</v>
      </c>
      <c r="G310" t="s">
        <v>428</v>
      </c>
      <c r="H310">
        <v>5.852</v>
      </c>
      <c r="I310" t="s">
        <v>429</v>
      </c>
      <c r="J310">
        <v>0.003442</v>
      </c>
      <c r="K310" t="s">
        <v>71</v>
      </c>
      <c r="L310" t="s">
        <v>430</v>
      </c>
      <c r="M310">
        <v>7779.362016</v>
      </c>
      <c r="N310" t="s">
        <v>71</v>
      </c>
      <c r="O310" t="s">
        <v>455</v>
      </c>
      <c r="P310">
        <v>0.011222</v>
      </c>
      <c r="Q310" t="s">
        <v>71</v>
      </c>
      <c r="R310" t="s">
        <v>70</v>
      </c>
      <c r="S310">
        <v>193.599721</v>
      </c>
      <c r="T310" t="s">
        <v>71</v>
      </c>
      <c r="U310" t="s">
        <v>72</v>
      </c>
      <c r="V310">
        <v>5.789005</v>
      </c>
      <c r="W310" t="s">
        <v>71</v>
      </c>
      <c r="X310" t="s">
        <v>73</v>
      </c>
      <c r="Y310">
        <v>159.998381</v>
      </c>
      <c r="Z310" t="s">
        <v>71</v>
      </c>
      <c r="AA310" t="s">
        <v>446</v>
      </c>
      <c r="AB310">
        <v>26.501492</v>
      </c>
      <c r="AC310" t="s">
        <v>71</v>
      </c>
      <c r="AD310" t="s">
        <v>74</v>
      </c>
      <c r="AE310">
        <v>0.645366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10</v>
      </c>
      <c r="AM310" t="s">
        <v>440</v>
      </c>
      <c r="AN310">
        <v>500</v>
      </c>
      <c r="AO310" t="s">
        <v>441</v>
      </c>
      <c r="AP310">
        <v>10000</v>
      </c>
      <c r="AQ310" t="s">
        <v>442</v>
      </c>
      <c r="AR310">
        <v>10000</v>
      </c>
      <c r="AS310" t="s">
        <v>1238</v>
      </c>
    </row>
    <row r="311" spans="1:45">
      <c r="A311">
        <v>312</v>
      </c>
      <c r="B311" t="s">
        <v>425</v>
      </c>
      <c r="C311">
        <v>0</v>
      </c>
      <c r="D311" t="s">
        <v>426</v>
      </c>
      <c r="E311">
        <v>1150</v>
      </c>
      <c r="F311" t="s">
        <v>427</v>
      </c>
      <c r="G311" t="s">
        <v>428</v>
      </c>
      <c r="H311">
        <v>5.9578</v>
      </c>
      <c r="I311" t="s">
        <v>429</v>
      </c>
      <c r="J311">
        <v>0.002284</v>
      </c>
      <c r="K311" t="s">
        <v>71</v>
      </c>
      <c r="L311" t="s">
        <v>430</v>
      </c>
      <c r="M311">
        <v>829.733706</v>
      </c>
      <c r="N311" t="s">
        <v>71</v>
      </c>
      <c r="O311" t="s">
        <v>455</v>
      </c>
      <c r="P311">
        <v>0.003113</v>
      </c>
      <c r="Q311" t="s">
        <v>71</v>
      </c>
      <c r="R311" t="s">
        <v>70</v>
      </c>
      <c r="S311">
        <v>41.210171</v>
      </c>
      <c r="T311" t="s">
        <v>71</v>
      </c>
      <c r="U311" t="s">
        <v>72</v>
      </c>
      <c r="V311">
        <v>0.921879</v>
      </c>
      <c r="W311" t="s">
        <v>71</v>
      </c>
      <c r="X311" t="s">
        <v>73</v>
      </c>
      <c r="Y311">
        <v>36.827379</v>
      </c>
      <c r="Z311" t="s">
        <v>71</v>
      </c>
      <c r="AA311" t="s">
        <v>446</v>
      </c>
      <c r="AB311">
        <v>2.75209</v>
      </c>
      <c r="AC311" t="s">
        <v>71</v>
      </c>
      <c r="AD311" t="s">
        <v>74</v>
      </c>
      <c r="AE311">
        <v>0.632088</v>
      </c>
      <c r="AF311" t="s">
        <v>71</v>
      </c>
      <c r="AG311" t="s">
        <v>437</v>
      </c>
      <c r="AH311">
        <v>1000</v>
      </c>
      <c r="AI311" t="s">
        <v>438</v>
      </c>
      <c r="AJ311">
        <v>1000000</v>
      </c>
      <c r="AK311" t="s">
        <v>439</v>
      </c>
      <c r="AL311">
        <v>10</v>
      </c>
      <c r="AM311" t="s">
        <v>440</v>
      </c>
      <c r="AN311">
        <v>5000</v>
      </c>
      <c r="AO311" t="s">
        <v>441</v>
      </c>
      <c r="AP311">
        <v>1000</v>
      </c>
      <c r="AQ311" t="s">
        <v>442</v>
      </c>
      <c r="AR311">
        <v>1000</v>
      </c>
      <c r="AS311" t="s">
        <v>1238</v>
      </c>
    </row>
    <row r="312" spans="1:45">
      <c r="A312">
        <v>311</v>
      </c>
      <c r="B312" t="s">
        <v>425</v>
      </c>
      <c r="C312">
        <v>0</v>
      </c>
      <c r="D312" t="s">
        <v>426</v>
      </c>
      <c r="E312">
        <v>2151</v>
      </c>
      <c r="F312" t="s">
        <v>427</v>
      </c>
      <c r="G312" t="s">
        <v>428</v>
      </c>
      <c r="H312">
        <v>5.9464</v>
      </c>
      <c r="I312" t="s">
        <v>429</v>
      </c>
      <c r="J312">
        <v>0.003844</v>
      </c>
      <c r="K312" t="s">
        <v>71</v>
      </c>
      <c r="L312" t="s">
        <v>430</v>
      </c>
      <c r="M312">
        <v>1675.913147</v>
      </c>
      <c r="N312" t="s">
        <v>71</v>
      </c>
      <c r="O312" t="s">
        <v>455</v>
      </c>
      <c r="P312">
        <v>0.00552</v>
      </c>
      <c r="Q312" t="s">
        <v>71</v>
      </c>
      <c r="R312" t="s">
        <v>70</v>
      </c>
      <c r="S312">
        <v>65.529984</v>
      </c>
      <c r="T312" t="s">
        <v>71</v>
      </c>
      <c r="U312" t="s">
        <v>72</v>
      </c>
      <c r="V312">
        <v>1.654198</v>
      </c>
      <c r="W312" t="s">
        <v>71</v>
      </c>
      <c r="X312" t="s">
        <v>73</v>
      </c>
      <c r="Y312">
        <v>57.438593</v>
      </c>
      <c r="Z312" t="s">
        <v>71</v>
      </c>
      <c r="AA312" t="s">
        <v>446</v>
      </c>
      <c r="AB312">
        <v>5.652736</v>
      </c>
      <c r="AC312" t="s">
        <v>71</v>
      </c>
      <c r="AD312" t="s">
        <v>74</v>
      </c>
      <c r="AE312">
        <v>0.641226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10</v>
      </c>
      <c r="AM312" t="s">
        <v>440</v>
      </c>
      <c r="AN312">
        <v>5000</v>
      </c>
      <c r="AO312" t="s">
        <v>441</v>
      </c>
      <c r="AP312">
        <v>2000</v>
      </c>
      <c r="AQ312" t="s">
        <v>442</v>
      </c>
      <c r="AR312">
        <v>2000</v>
      </c>
      <c r="AS312" t="s">
        <v>1238</v>
      </c>
    </row>
    <row r="313" spans="1:45">
      <c r="A313">
        <v>310</v>
      </c>
      <c r="B313" t="s">
        <v>425</v>
      </c>
      <c r="C313">
        <v>0</v>
      </c>
      <c r="D313" t="s">
        <v>426</v>
      </c>
      <c r="E313">
        <v>3152</v>
      </c>
      <c r="F313" t="s">
        <v>427</v>
      </c>
      <c r="G313" t="s">
        <v>428</v>
      </c>
      <c r="H313">
        <v>5.9528</v>
      </c>
      <c r="I313" t="s">
        <v>429</v>
      </c>
      <c r="J313">
        <v>0.003257</v>
      </c>
      <c r="K313" t="s">
        <v>71</v>
      </c>
      <c r="L313" t="s">
        <v>430</v>
      </c>
      <c r="M313">
        <v>2341.962612</v>
      </c>
      <c r="N313" t="s">
        <v>71</v>
      </c>
      <c r="O313" t="s">
        <v>455</v>
      </c>
      <c r="P313">
        <v>0.005599</v>
      </c>
      <c r="Q313" t="s">
        <v>71</v>
      </c>
      <c r="R313" t="s">
        <v>70</v>
      </c>
      <c r="S313">
        <v>89.17976</v>
      </c>
      <c r="T313" t="s">
        <v>71</v>
      </c>
      <c r="U313" t="s">
        <v>72</v>
      </c>
      <c r="V313">
        <v>2.228436</v>
      </c>
      <c r="W313" t="s">
        <v>71</v>
      </c>
      <c r="X313" t="s">
        <v>73</v>
      </c>
      <c r="Y313">
        <v>77.237247</v>
      </c>
      <c r="Z313" t="s">
        <v>71</v>
      </c>
      <c r="AA313" t="s">
        <v>446</v>
      </c>
      <c r="AB313">
        <v>8.864052</v>
      </c>
      <c r="AC313" t="s">
        <v>71</v>
      </c>
      <c r="AD313" t="s">
        <v>74</v>
      </c>
      <c r="AE313">
        <v>0.639335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10</v>
      </c>
      <c r="AM313" t="s">
        <v>440</v>
      </c>
      <c r="AN313">
        <v>5000</v>
      </c>
      <c r="AO313" t="s">
        <v>441</v>
      </c>
      <c r="AP313">
        <v>3000</v>
      </c>
      <c r="AQ313" t="s">
        <v>442</v>
      </c>
      <c r="AR313">
        <v>3000</v>
      </c>
      <c r="AS313" t="s">
        <v>1238</v>
      </c>
    </row>
    <row r="314" spans="1:45">
      <c r="A314">
        <v>309</v>
      </c>
      <c r="B314" t="s">
        <v>425</v>
      </c>
      <c r="C314">
        <v>0</v>
      </c>
      <c r="D314" t="s">
        <v>426</v>
      </c>
      <c r="E314">
        <v>4154</v>
      </c>
      <c r="F314" t="s">
        <v>427</v>
      </c>
      <c r="G314" t="s">
        <v>428</v>
      </c>
      <c r="H314">
        <v>5.9448</v>
      </c>
      <c r="I314" t="s">
        <v>429</v>
      </c>
      <c r="J314">
        <v>0.003357</v>
      </c>
      <c r="K314" t="s">
        <v>71</v>
      </c>
      <c r="L314" t="s">
        <v>430</v>
      </c>
      <c r="M314">
        <v>3221.24458</v>
      </c>
      <c r="N314" t="s">
        <v>71</v>
      </c>
      <c r="O314" t="s">
        <v>455</v>
      </c>
      <c r="P314">
        <v>0.006579</v>
      </c>
      <c r="Q314" t="s">
        <v>71</v>
      </c>
      <c r="R314" t="s">
        <v>70</v>
      </c>
      <c r="S314">
        <v>113.911646</v>
      </c>
      <c r="T314" t="s">
        <v>71</v>
      </c>
      <c r="U314" t="s">
        <v>72</v>
      </c>
      <c r="V314">
        <v>2.853042</v>
      </c>
      <c r="W314" t="s">
        <v>71</v>
      </c>
      <c r="X314" t="s">
        <v>73</v>
      </c>
      <c r="Y314">
        <v>97.223141</v>
      </c>
      <c r="Z314" t="s">
        <v>71</v>
      </c>
      <c r="AA314" t="s">
        <v>446</v>
      </c>
      <c r="AB314">
        <v>12.923401</v>
      </c>
      <c r="AC314" t="s">
        <v>71</v>
      </c>
      <c r="AD314" t="s">
        <v>74</v>
      </c>
      <c r="AE314">
        <v>0.633229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10</v>
      </c>
      <c r="AM314" t="s">
        <v>440</v>
      </c>
      <c r="AN314">
        <v>5000</v>
      </c>
      <c r="AO314" t="s">
        <v>441</v>
      </c>
      <c r="AP314">
        <v>4000</v>
      </c>
      <c r="AQ314" t="s">
        <v>442</v>
      </c>
      <c r="AR314">
        <v>4000</v>
      </c>
      <c r="AS314" t="s">
        <v>1238</v>
      </c>
    </row>
    <row r="315" spans="1:45">
      <c r="A315">
        <v>308</v>
      </c>
      <c r="B315" t="s">
        <v>425</v>
      </c>
      <c r="C315">
        <v>0</v>
      </c>
      <c r="D315" t="s">
        <v>426</v>
      </c>
      <c r="E315">
        <v>5155</v>
      </c>
      <c r="F315" t="s">
        <v>427</v>
      </c>
      <c r="G315" t="s">
        <v>428</v>
      </c>
      <c r="H315">
        <v>5.9526</v>
      </c>
      <c r="I315" t="s">
        <v>429</v>
      </c>
      <c r="J315">
        <v>0.003772</v>
      </c>
      <c r="K315" t="s">
        <v>71</v>
      </c>
      <c r="L315" t="s">
        <v>430</v>
      </c>
      <c r="M315">
        <v>4033.810816</v>
      </c>
      <c r="N315" t="s">
        <v>71</v>
      </c>
      <c r="O315" t="s">
        <v>455</v>
      </c>
      <c r="P315">
        <v>0.007806</v>
      </c>
      <c r="Q315" t="s">
        <v>71</v>
      </c>
      <c r="R315" t="s">
        <v>70</v>
      </c>
      <c r="S315">
        <v>127.833161</v>
      </c>
      <c r="T315" t="s">
        <v>71</v>
      </c>
      <c r="U315" t="s">
        <v>72</v>
      </c>
      <c r="V315">
        <v>3.29248</v>
      </c>
      <c r="W315" t="s">
        <v>71</v>
      </c>
      <c r="X315" t="s">
        <v>73</v>
      </c>
      <c r="Y315">
        <v>107.795454</v>
      </c>
      <c r="Z315" t="s">
        <v>71</v>
      </c>
      <c r="AA315" t="s">
        <v>446</v>
      </c>
      <c r="AB315">
        <v>15.762768</v>
      </c>
      <c r="AC315" t="s">
        <v>71</v>
      </c>
      <c r="AD315" t="s">
        <v>74</v>
      </c>
      <c r="AE315">
        <v>0.636757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10</v>
      </c>
      <c r="AM315" t="s">
        <v>440</v>
      </c>
      <c r="AN315">
        <v>5000</v>
      </c>
      <c r="AO315" t="s">
        <v>441</v>
      </c>
      <c r="AP315">
        <v>5000</v>
      </c>
      <c r="AQ315" t="s">
        <v>442</v>
      </c>
      <c r="AR315">
        <v>5000</v>
      </c>
      <c r="AS315" t="s">
        <v>1238</v>
      </c>
    </row>
    <row r="316" spans="1:45">
      <c r="A316">
        <v>307</v>
      </c>
      <c r="B316" t="s">
        <v>425</v>
      </c>
      <c r="C316">
        <v>0</v>
      </c>
      <c r="D316" t="s">
        <v>426</v>
      </c>
      <c r="E316">
        <v>6157</v>
      </c>
      <c r="F316" t="s">
        <v>427</v>
      </c>
      <c r="G316" t="s">
        <v>428</v>
      </c>
      <c r="H316">
        <v>5.9742</v>
      </c>
      <c r="I316" t="s">
        <v>429</v>
      </c>
      <c r="J316">
        <v>0.003452</v>
      </c>
      <c r="K316" t="s">
        <v>71</v>
      </c>
      <c r="L316" t="s">
        <v>430</v>
      </c>
      <c r="M316">
        <v>4686.540823</v>
      </c>
      <c r="N316" t="s">
        <v>71</v>
      </c>
      <c r="O316" t="s">
        <v>455</v>
      </c>
      <c r="P316">
        <v>0.008139</v>
      </c>
      <c r="Q316" t="s">
        <v>71</v>
      </c>
      <c r="R316" t="s">
        <v>70</v>
      </c>
      <c r="S316">
        <v>144.331213</v>
      </c>
      <c r="T316" t="s">
        <v>71</v>
      </c>
      <c r="U316" t="s">
        <v>72</v>
      </c>
      <c r="V316">
        <v>3.873223</v>
      </c>
      <c r="W316" t="s">
        <v>71</v>
      </c>
      <c r="X316" t="s">
        <v>73</v>
      </c>
      <c r="Y316">
        <v>121.434138</v>
      </c>
      <c r="Z316" t="s">
        <v>71</v>
      </c>
      <c r="AA316" t="s">
        <v>446</v>
      </c>
      <c r="AB316">
        <v>17.971905</v>
      </c>
      <c r="AC316" t="s">
        <v>71</v>
      </c>
      <c r="AD316" t="s">
        <v>74</v>
      </c>
      <c r="AE316">
        <v>0.637157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10</v>
      </c>
      <c r="AM316" t="s">
        <v>440</v>
      </c>
      <c r="AN316">
        <v>5000</v>
      </c>
      <c r="AO316" t="s">
        <v>441</v>
      </c>
      <c r="AP316">
        <v>6000</v>
      </c>
      <c r="AQ316" t="s">
        <v>442</v>
      </c>
      <c r="AR316">
        <v>6000</v>
      </c>
      <c r="AS316" t="s">
        <v>1238</v>
      </c>
    </row>
    <row r="317" spans="1:45">
      <c r="A317">
        <v>306</v>
      </c>
      <c r="B317" t="s">
        <v>425</v>
      </c>
      <c r="C317">
        <v>0</v>
      </c>
      <c r="D317" t="s">
        <v>426</v>
      </c>
      <c r="E317">
        <v>7158</v>
      </c>
      <c r="F317" t="s">
        <v>427</v>
      </c>
      <c r="G317" t="s">
        <v>428</v>
      </c>
      <c r="H317">
        <v>5.9176</v>
      </c>
      <c r="I317" t="s">
        <v>429</v>
      </c>
      <c r="J317">
        <v>0.003348</v>
      </c>
      <c r="K317" t="s">
        <v>71</v>
      </c>
      <c r="L317" t="s">
        <v>430</v>
      </c>
      <c r="M317">
        <v>5268.226821</v>
      </c>
      <c r="N317" t="s">
        <v>71</v>
      </c>
      <c r="O317" t="s">
        <v>455</v>
      </c>
      <c r="P317">
        <v>0.008616</v>
      </c>
      <c r="Q317" t="s">
        <v>71</v>
      </c>
      <c r="R317" t="s">
        <v>70</v>
      </c>
      <c r="S317">
        <v>162.396737</v>
      </c>
      <c r="T317" t="s">
        <v>71</v>
      </c>
      <c r="U317" t="s">
        <v>72</v>
      </c>
      <c r="V317">
        <v>4.40693</v>
      </c>
      <c r="W317" t="s">
        <v>71</v>
      </c>
      <c r="X317" t="s">
        <v>73</v>
      </c>
      <c r="Y317">
        <v>135.703292</v>
      </c>
      <c r="Z317" t="s">
        <v>71</v>
      </c>
      <c r="AA317" t="s">
        <v>446</v>
      </c>
      <c r="AB317">
        <v>21.170208</v>
      </c>
      <c r="AC317" t="s">
        <v>71</v>
      </c>
      <c r="AD317" t="s">
        <v>74</v>
      </c>
      <c r="AE317">
        <v>0.638762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10</v>
      </c>
      <c r="AM317" t="s">
        <v>440</v>
      </c>
      <c r="AN317">
        <v>5000</v>
      </c>
      <c r="AO317" t="s">
        <v>441</v>
      </c>
      <c r="AP317">
        <v>7000</v>
      </c>
      <c r="AQ317" t="s">
        <v>442</v>
      </c>
      <c r="AR317">
        <v>7000</v>
      </c>
      <c r="AS317" t="s">
        <v>1238</v>
      </c>
    </row>
    <row r="318" spans="1:45">
      <c r="A318">
        <v>305</v>
      </c>
      <c r="B318" t="s">
        <v>425</v>
      </c>
      <c r="C318">
        <v>0</v>
      </c>
      <c r="D318" t="s">
        <v>426</v>
      </c>
      <c r="E318">
        <v>8159</v>
      </c>
      <c r="F318" t="s">
        <v>427</v>
      </c>
      <c r="G318" t="s">
        <v>428</v>
      </c>
      <c r="H318">
        <v>5.9336</v>
      </c>
      <c r="I318" t="s">
        <v>429</v>
      </c>
      <c r="J318">
        <v>0.00612</v>
      </c>
      <c r="K318" t="s">
        <v>71</v>
      </c>
      <c r="L318" t="s">
        <v>430</v>
      </c>
      <c r="M318">
        <v>6262.323005</v>
      </c>
      <c r="N318" t="s">
        <v>71</v>
      </c>
      <c r="O318" t="s">
        <v>455</v>
      </c>
      <c r="P318">
        <v>0.012383</v>
      </c>
      <c r="Q318" t="s">
        <v>71</v>
      </c>
      <c r="R318" t="s">
        <v>70</v>
      </c>
      <c r="S318">
        <v>183.55134</v>
      </c>
      <c r="T318" t="s">
        <v>71</v>
      </c>
      <c r="U318" t="s">
        <v>72</v>
      </c>
      <c r="V318">
        <v>5.37916</v>
      </c>
      <c r="W318" t="s">
        <v>71</v>
      </c>
      <c r="X318" t="s">
        <v>73</v>
      </c>
      <c r="Y318">
        <v>151.294833</v>
      </c>
      <c r="Z318" t="s">
        <v>71</v>
      </c>
      <c r="AA318" t="s">
        <v>446</v>
      </c>
      <c r="AB318">
        <v>25.691843</v>
      </c>
      <c r="AC318" t="s">
        <v>71</v>
      </c>
      <c r="AD318" t="s">
        <v>74</v>
      </c>
      <c r="AE318">
        <v>0.634956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10</v>
      </c>
      <c r="AM318" t="s">
        <v>440</v>
      </c>
      <c r="AN318">
        <v>5000</v>
      </c>
      <c r="AO318" t="s">
        <v>441</v>
      </c>
      <c r="AP318">
        <v>8000</v>
      </c>
      <c r="AQ318" t="s">
        <v>442</v>
      </c>
      <c r="AR318">
        <v>8000</v>
      </c>
      <c r="AS318" t="s">
        <v>1238</v>
      </c>
    </row>
    <row r="319" spans="1:45">
      <c r="A319">
        <v>304</v>
      </c>
      <c r="B319" t="s">
        <v>425</v>
      </c>
      <c r="C319">
        <v>0</v>
      </c>
      <c r="D319" t="s">
        <v>426</v>
      </c>
      <c r="E319">
        <v>9161</v>
      </c>
      <c r="F319" t="s">
        <v>427</v>
      </c>
      <c r="G319" t="s">
        <v>428</v>
      </c>
      <c r="H319">
        <v>5.9064</v>
      </c>
      <c r="I319" t="s">
        <v>429</v>
      </c>
      <c r="J319">
        <v>0.003648</v>
      </c>
      <c r="K319" t="s">
        <v>71</v>
      </c>
      <c r="L319" t="s">
        <v>430</v>
      </c>
      <c r="M319">
        <v>6779.349808</v>
      </c>
      <c r="N319" t="s">
        <v>71</v>
      </c>
      <c r="O319" t="s">
        <v>455</v>
      </c>
      <c r="P319">
        <v>0.010428</v>
      </c>
      <c r="Q319" t="s">
        <v>71</v>
      </c>
      <c r="R319" t="s">
        <v>70</v>
      </c>
      <c r="S319">
        <v>195.323772</v>
      </c>
      <c r="T319" t="s">
        <v>71</v>
      </c>
      <c r="U319" t="s">
        <v>72</v>
      </c>
      <c r="V319">
        <v>6.120898</v>
      </c>
      <c r="W319" t="s">
        <v>71</v>
      </c>
      <c r="X319" t="s">
        <v>73</v>
      </c>
      <c r="Y319">
        <v>159.13388</v>
      </c>
      <c r="Z319" t="s">
        <v>71</v>
      </c>
      <c r="AA319" t="s">
        <v>446</v>
      </c>
      <c r="AB319">
        <v>28.813112</v>
      </c>
      <c r="AC319" t="s">
        <v>71</v>
      </c>
      <c r="AD319" t="s">
        <v>74</v>
      </c>
      <c r="AE319">
        <v>0.635829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10</v>
      </c>
      <c r="AM319" t="s">
        <v>440</v>
      </c>
      <c r="AN319">
        <v>5000</v>
      </c>
      <c r="AO319" t="s">
        <v>441</v>
      </c>
      <c r="AP319">
        <v>9000</v>
      </c>
      <c r="AQ319" t="s">
        <v>442</v>
      </c>
      <c r="AR319">
        <v>9000</v>
      </c>
      <c r="AS319" t="s">
        <v>1238</v>
      </c>
    </row>
    <row r="320" spans="1:45">
      <c r="A320">
        <v>303</v>
      </c>
      <c r="B320" t="s">
        <v>425</v>
      </c>
      <c r="C320">
        <v>0</v>
      </c>
      <c r="D320" t="s">
        <v>426</v>
      </c>
      <c r="E320">
        <v>10162</v>
      </c>
      <c r="F320" t="s">
        <v>427</v>
      </c>
      <c r="G320" t="s">
        <v>428</v>
      </c>
      <c r="H320">
        <v>5.9574</v>
      </c>
      <c r="I320" t="s">
        <v>429</v>
      </c>
      <c r="J320">
        <v>0.003524</v>
      </c>
      <c r="K320" t="s">
        <v>71</v>
      </c>
      <c r="L320" t="s">
        <v>430</v>
      </c>
      <c r="M320">
        <v>7821.6833</v>
      </c>
      <c r="N320" t="s">
        <v>71</v>
      </c>
      <c r="O320" t="s">
        <v>455</v>
      </c>
      <c r="P320">
        <v>0.011346</v>
      </c>
      <c r="Q320" t="s">
        <v>71</v>
      </c>
      <c r="R320" t="s">
        <v>70</v>
      </c>
      <c r="S320">
        <v>219.334357</v>
      </c>
      <c r="T320" t="s">
        <v>71</v>
      </c>
      <c r="U320" t="s">
        <v>72</v>
      </c>
      <c r="V320">
        <v>6.732374</v>
      </c>
      <c r="W320" t="s">
        <v>71</v>
      </c>
      <c r="X320" t="s">
        <v>73</v>
      </c>
      <c r="Y320">
        <v>176.936073</v>
      </c>
      <c r="Z320" t="s">
        <v>71</v>
      </c>
      <c r="AA320" t="s">
        <v>446</v>
      </c>
      <c r="AB320">
        <v>34.336492</v>
      </c>
      <c r="AC320" t="s">
        <v>71</v>
      </c>
      <c r="AD320" t="s">
        <v>74</v>
      </c>
      <c r="AE320">
        <v>0.64158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10</v>
      </c>
      <c r="AM320" t="s">
        <v>440</v>
      </c>
      <c r="AN320">
        <v>5000</v>
      </c>
      <c r="AO320" t="s">
        <v>441</v>
      </c>
      <c r="AP320">
        <v>10000</v>
      </c>
      <c r="AQ320" t="s">
        <v>442</v>
      </c>
      <c r="AR320">
        <v>10000</v>
      </c>
      <c r="AS320" t="s">
        <v>1238</v>
      </c>
    </row>
    <row r="321" spans="1:45">
      <c r="A321">
        <v>302</v>
      </c>
      <c r="B321" t="s">
        <v>425</v>
      </c>
      <c r="C321">
        <v>0</v>
      </c>
      <c r="D321" t="s">
        <v>426</v>
      </c>
      <c r="E321">
        <v>5155</v>
      </c>
      <c r="F321" t="s">
        <v>427</v>
      </c>
      <c r="G321" t="s">
        <v>428</v>
      </c>
      <c r="H321">
        <v>6.17</v>
      </c>
      <c r="I321" t="s">
        <v>429</v>
      </c>
      <c r="J321">
        <v>0.004179</v>
      </c>
      <c r="K321" t="s">
        <v>71</v>
      </c>
      <c r="L321" t="s">
        <v>430</v>
      </c>
      <c r="M321">
        <v>4091.095597</v>
      </c>
      <c r="N321" t="s">
        <v>71</v>
      </c>
      <c r="O321" t="s">
        <v>455</v>
      </c>
      <c r="P321">
        <v>0.00827</v>
      </c>
      <c r="Q321" t="s">
        <v>71</v>
      </c>
      <c r="R321" t="s">
        <v>70</v>
      </c>
      <c r="S321">
        <v>112.188085</v>
      </c>
      <c r="T321" t="s">
        <v>71</v>
      </c>
      <c r="U321" t="s">
        <v>72</v>
      </c>
      <c r="V321">
        <v>3.160919</v>
      </c>
      <c r="W321" t="s">
        <v>71</v>
      </c>
      <c r="X321" t="s">
        <v>73</v>
      </c>
      <c r="Y321">
        <v>94.831092</v>
      </c>
      <c r="Z321" t="s">
        <v>71</v>
      </c>
      <c r="AA321" t="s">
        <v>446</v>
      </c>
      <c r="AB321">
        <v>13.224098</v>
      </c>
      <c r="AC321" t="s">
        <v>71</v>
      </c>
      <c r="AD321" t="s">
        <v>74</v>
      </c>
      <c r="AE321">
        <v>0.630291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10</v>
      </c>
      <c r="AM321" t="s">
        <v>440</v>
      </c>
      <c r="AN321">
        <v>500</v>
      </c>
      <c r="AO321" t="s">
        <v>441</v>
      </c>
      <c r="AP321">
        <v>5000</v>
      </c>
      <c r="AQ321" t="s">
        <v>442</v>
      </c>
      <c r="AR321">
        <v>5000</v>
      </c>
      <c r="AS321" t="s">
        <v>1238</v>
      </c>
    </row>
    <row r="322" spans="1:45">
      <c r="A322">
        <v>301</v>
      </c>
      <c r="B322" t="s">
        <v>425</v>
      </c>
      <c r="C322">
        <v>0</v>
      </c>
      <c r="D322" t="s">
        <v>426</v>
      </c>
      <c r="E322">
        <v>1150</v>
      </c>
      <c r="F322" t="s">
        <v>427</v>
      </c>
      <c r="G322" t="s">
        <v>428</v>
      </c>
      <c r="H322">
        <v>0</v>
      </c>
      <c r="I322" t="s">
        <v>429</v>
      </c>
      <c r="J322">
        <v>0.001984</v>
      </c>
      <c r="K322" t="s">
        <v>71</v>
      </c>
      <c r="L322" t="s">
        <v>430</v>
      </c>
      <c r="M322">
        <v>792.685677</v>
      </c>
      <c r="N322" t="s">
        <v>71</v>
      </c>
      <c r="O322" t="s">
        <v>455</v>
      </c>
      <c r="P322">
        <v>0.002777</v>
      </c>
      <c r="Q322" t="s">
        <v>71</v>
      </c>
      <c r="R322" t="s">
        <v>70</v>
      </c>
      <c r="S322">
        <v>80.507994</v>
      </c>
      <c r="T322" t="s">
        <v>71</v>
      </c>
      <c r="U322" t="s">
        <v>72</v>
      </c>
      <c r="V322">
        <v>0.013237</v>
      </c>
      <c r="W322" t="s">
        <v>71</v>
      </c>
      <c r="X322" t="s">
        <v>73</v>
      </c>
      <c r="Y322">
        <v>77.258654</v>
      </c>
      <c r="Z322" t="s">
        <v>71</v>
      </c>
      <c r="AA322" t="s">
        <v>446</v>
      </c>
      <c r="AB322">
        <v>2.588557</v>
      </c>
      <c r="AC322" t="s">
        <v>71</v>
      </c>
      <c r="AD322" t="s">
        <v>74</v>
      </c>
      <c r="AE322">
        <v>0.634408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10</v>
      </c>
      <c r="AM322" t="s">
        <v>440</v>
      </c>
      <c r="AN322">
        <v>500</v>
      </c>
      <c r="AO322" t="s">
        <v>441</v>
      </c>
      <c r="AP322">
        <v>10</v>
      </c>
      <c r="AQ322" t="s">
        <v>442</v>
      </c>
      <c r="AR322">
        <v>1000</v>
      </c>
      <c r="AS322" t="s">
        <v>1238</v>
      </c>
    </row>
    <row r="323" spans="1:45">
      <c r="A323">
        <v>300</v>
      </c>
      <c r="B323" t="s">
        <v>425</v>
      </c>
      <c r="C323">
        <v>0</v>
      </c>
      <c r="D323" t="s">
        <v>426</v>
      </c>
      <c r="E323">
        <v>1150</v>
      </c>
      <c r="F323" t="s">
        <v>427</v>
      </c>
      <c r="G323" t="s">
        <v>428</v>
      </c>
      <c r="H323">
        <v>5.818</v>
      </c>
      <c r="I323" t="s">
        <v>429</v>
      </c>
      <c r="J323">
        <v>0.001967</v>
      </c>
      <c r="K323" t="s">
        <v>71</v>
      </c>
      <c r="L323" t="s">
        <v>430</v>
      </c>
      <c r="M323">
        <v>783.643214</v>
      </c>
      <c r="N323" t="s">
        <v>71</v>
      </c>
      <c r="O323" t="s">
        <v>455</v>
      </c>
      <c r="P323">
        <v>0.002751</v>
      </c>
      <c r="Q323" t="s">
        <v>71</v>
      </c>
      <c r="R323" t="s">
        <v>70</v>
      </c>
      <c r="S323">
        <v>41.934119</v>
      </c>
      <c r="T323" t="s">
        <v>71</v>
      </c>
      <c r="U323" t="s">
        <v>72</v>
      </c>
      <c r="V323">
        <v>0.99455</v>
      </c>
      <c r="W323" t="s">
        <v>71</v>
      </c>
      <c r="X323" t="s">
        <v>73</v>
      </c>
      <c r="Y323">
        <v>37.625202</v>
      </c>
      <c r="Z323" t="s">
        <v>71</v>
      </c>
      <c r="AA323" t="s">
        <v>446</v>
      </c>
      <c r="AB323">
        <v>2.599429</v>
      </c>
      <c r="AC323" t="s">
        <v>71</v>
      </c>
      <c r="AD323" t="s">
        <v>74</v>
      </c>
      <c r="AE323">
        <v>0.632882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10</v>
      </c>
      <c r="AM323" t="s">
        <v>440</v>
      </c>
      <c r="AN323">
        <v>500</v>
      </c>
      <c r="AO323" t="s">
        <v>441</v>
      </c>
      <c r="AP323">
        <v>1000</v>
      </c>
      <c r="AQ323" t="s">
        <v>442</v>
      </c>
      <c r="AR323">
        <v>1000</v>
      </c>
      <c r="AS323" t="s">
        <v>1238</v>
      </c>
    </row>
    <row r="324" spans="1:45">
      <c r="A324">
        <v>295</v>
      </c>
      <c r="B324" t="s">
        <v>425</v>
      </c>
      <c r="C324">
        <v>0</v>
      </c>
      <c r="D324" t="s">
        <v>426</v>
      </c>
      <c r="E324">
        <v>1150</v>
      </c>
      <c r="F324" t="s">
        <v>427</v>
      </c>
      <c r="G324" t="s">
        <v>428</v>
      </c>
      <c r="H324">
        <v>0</v>
      </c>
      <c r="I324" t="s">
        <v>429</v>
      </c>
      <c r="J324">
        <v>0.007308</v>
      </c>
      <c r="K324" t="s">
        <v>71</v>
      </c>
      <c r="L324" t="s">
        <v>430</v>
      </c>
      <c r="M324">
        <v>1763.7642</v>
      </c>
      <c r="N324" t="s">
        <v>71</v>
      </c>
      <c r="O324" t="s">
        <v>455</v>
      </c>
      <c r="P324">
        <v>0.009072</v>
      </c>
      <c r="Q324" t="s">
        <v>71</v>
      </c>
      <c r="R324" t="s">
        <v>70</v>
      </c>
      <c r="S324">
        <v>114.758285</v>
      </c>
      <c r="T324" t="s">
        <v>71</v>
      </c>
      <c r="U324" t="s">
        <v>72</v>
      </c>
      <c r="V324">
        <v>0.014038</v>
      </c>
      <c r="W324" t="s">
        <v>71</v>
      </c>
      <c r="X324" t="s">
        <v>73</v>
      </c>
      <c r="Y324">
        <v>106.558894</v>
      </c>
      <c r="Z324" t="s">
        <v>71</v>
      </c>
      <c r="AA324" t="s">
        <v>446</v>
      </c>
      <c r="AB324">
        <v>7.000394</v>
      </c>
      <c r="AC324" t="s">
        <v>71</v>
      </c>
      <c r="AD324" t="s">
        <v>74</v>
      </c>
      <c r="AE324">
        <v>1.173315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10</v>
      </c>
      <c r="AM324" t="s">
        <v>440</v>
      </c>
      <c r="AN324">
        <v>500</v>
      </c>
      <c r="AO324" t="s">
        <v>441</v>
      </c>
      <c r="AP324">
        <v>10</v>
      </c>
      <c r="AQ324" t="s">
        <v>442</v>
      </c>
      <c r="AR324">
        <v>1000</v>
      </c>
      <c r="AS324" t="s">
        <v>1238</v>
      </c>
    </row>
    <row r="325" spans="1:45">
      <c r="A325">
        <v>294</v>
      </c>
      <c r="B325" t="s">
        <v>425</v>
      </c>
      <c r="C325">
        <v>0</v>
      </c>
      <c r="D325" t="s">
        <v>426</v>
      </c>
      <c r="E325">
        <v>1150</v>
      </c>
      <c r="F325" t="s">
        <v>427</v>
      </c>
      <c r="G325" t="s">
        <v>428</v>
      </c>
      <c r="H325">
        <v>0</v>
      </c>
      <c r="I325" t="s">
        <v>429</v>
      </c>
      <c r="J325">
        <v>0.007188</v>
      </c>
      <c r="K325" t="s">
        <v>71</v>
      </c>
      <c r="L325" t="s">
        <v>430</v>
      </c>
      <c r="M325">
        <v>1713.0756</v>
      </c>
      <c r="N325" t="s">
        <v>71</v>
      </c>
      <c r="O325" t="s">
        <v>455</v>
      </c>
      <c r="P325">
        <v>0.008901</v>
      </c>
      <c r="Q325" t="s">
        <v>71</v>
      </c>
      <c r="R325" t="s">
        <v>70</v>
      </c>
      <c r="S325">
        <v>122.930832</v>
      </c>
      <c r="T325" t="s">
        <v>71</v>
      </c>
      <c r="U325" t="s">
        <v>72</v>
      </c>
      <c r="V325">
        <v>0.02585</v>
      </c>
      <c r="W325" t="s">
        <v>71</v>
      </c>
      <c r="X325" t="s">
        <v>73</v>
      </c>
      <c r="Y325">
        <v>114.152527</v>
      </c>
      <c r="Z325" t="s">
        <v>71</v>
      </c>
      <c r="AA325" t="s">
        <v>446</v>
      </c>
      <c r="AB325">
        <v>7.453254</v>
      </c>
      <c r="AC325" t="s">
        <v>71</v>
      </c>
      <c r="AD325" t="s">
        <v>74</v>
      </c>
      <c r="AE325">
        <v>1.286018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10</v>
      </c>
      <c r="AM325" t="s">
        <v>440</v>
      </c>
      <c r="AN325">
        <v>500</v>
      </c>
      <c r="AO325" t="s">
        <v>441</v>
      </c>
      <c r="AP325">
        <v>20</v>
      </c>
      <c r="AQ325" t="s">
        <v>442</v>
      </c>
      <c r="AR325">
        <v>1000</v>
      </c>
      <c r="AS325" t="s">
        <v>1238</v>
      </c>
    </row>
    <row r="326" spans="1:45">
      <c r="A326">
        <v>293</v>
      </c>
      <c r="B326" t="s">
        <v>425</v>
      </c>
      <c r="C326">
        <v>0</v>
      </c>
      <c r="D326" t="s">
        <v>426</v>
      </c>
      <c r="E326">
        <v>168</v>
      </c>
      <c r="F326" t="s">
        <v>427</v>
      </c>
      <c r="G326" t="s">
        <v>428</v>
      </c>
      <c r="H326">
        <v>0</v>
      </c>
      <c r="I326" t="s">
        <v>429</v>
      </c>
      <c r="J326">
        <v>0.00124</v>
      </c>
      <c r="K326" t="s">
        <v>71</v>
      </c>
      <c r="L326" t="s">
        <v>430</v>
      </c>
      <c r="M326">
        <v>57.9035</v>
      </c>
      <c r="N326" t="s">
        <v>71</v>
      </c>
      <c r="O326" t="s">
        <v>455</v>
      </c>
      <c r="P326">
        <v>0.001298</v>
      </c>
      <c r="Q326" t="s">
        <v>71</v>
      </c>
      <c r="R326" t="s">
        <v>70</v>
      </c>
      <c r="S326">
        <v>24.372758</v>
      </c>
      <c r="T326" t="s">
        <v>71</v>
      </c>
      <c r="U326" t="s">
        <v>72</v>
      </c>
      <c r="V326">
        <v>0.090503</v>
      </c>
      <c r="W326" t="s">
        <v>71</v>
      </c>
      <c r="X326" t="s">
        <v>73</v>
      </c>
      <c r="Y326">
        <v>22.931108</v>
      </c>
      <c r="Z326" t="s">
        <v>71</v>
      </c>
      <c r="AA326" t="s">
        <v>446</v>
      </c>
      <c r="AB326">
        <v>0.152897</v>
      </c>
      <c r="AC326" t="s">
        <v>71</v>
      </c>
      <c r="AD326" t="s">
        <v>74</v>
      </c>
      <c r="AE326">
        <v>1.187422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10</v>
      </c>
      <c r="AQ326" t="s">
        <v>442</v>
      </c>
      <c r="AR326">
        <v>20</v>
      </c>
      <c r="AS326" t="s">
        <v>1238</v>
      </c>
    </row>
    <row r="327" spans="1:45">
      <c r="A327">
        <v>292</v>
      </c>
      <c r="B327" t="s">
        <v>425</v>
      </c>
      <c r="C327">
        <v>0</v>
      </c>
      <c r="D327" t="s">
        <v>426</v>
      </c>
      <c r="E327">
        <v>168</v>
      </c>
      <c r="F327" t="s">
        <v>427</v>
      </c>
      <c r="G327" t="s">
        <v>428</v>
      </c>
      <c r="H327">
        <v>5.63</v>
      </c>
      <c r="I327" t="s">
        <v>429</v>
      </c>
      <c r="J327">
        <v>0.002005</v>
      </c>
      <c r="K327" t="s">
        <v>71</v>
      </c>
      <c r="L327" t="s">
        <v>430</v>
      </c>
      <c r="M327">
        <v>90.291</v>
      </c>
      <c r="N327" t="s">
        <v>71</v>
      </c>
      <c r="O327" t="s">
        <v>455</v>
      </c>
      <c r="P327">
        <v>0.002095</v>
      </c>
      <c r="Q327" t="s">
        <v>71</v>
      </c>
      <c r="R327" t="s">
        <v>70</v>
      </c>
      <c r="S327">
        <v>30.956939</v>
      </c>
      <c r="T327" t="s">
        <v>71</v>
      </c>
      <c r="U327" t="s">
        <v>72</v>
      </c>
      <c r="V327">
        <v>0.242108</v>
      </c>
      <c r="W327" t="s">
        <v>71</v>
      </c>
      <c r="X327" t="s">
        <v>73</v>
      </c>
      <c r="Y327">
        <v>28.676448</v>
      </c>
      <c r="Z327" t="s">
        <v>71</v>
      </c>
      <c r="AA327" t="s">
        <v>446</v>
      </c>
      <c r="AB327">
        <v>0.204358</v>
      </c>
      <c r="AC327" t="s">
        <v>71</v>
      </c>
      <c r="AD327" t="s">
        <v>74</v>
      </c>
      <c r="AE327">
        <v>1.812729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10</v>
      </c>
      <c r="AM327" t="s">
        <v>440</v>
      </c>
      <c r="AN327">
        <v>500</v>
      </c>
      <c r="AO327" t="s">
        <v>441</v>
      </c>
      <c r="AP327">
        <v>20</v>
      </c>
      <c r="AQ327" t="s">
        <v>442</v>
      </c>
      <c r="AR327">
        <v>20</v>
      </c>
      <c r="AS327" t="s">
        <v>1238</v>
      </c>
    </row>
    <row r="328" spans="1:45">
      <c r="A328">
        <v>290</v>
      </c>
      <c r="B328" t="s">
        <v>425</v>
      </c>
      <c r="C328">
        <v>0</v>
      </c>
      <c r="D328" t="s">
        <v>426</v>
      </c>
      <c r="E328">
        <v>168</v>
      </c>
      <c r="F328" t="s">
        <v>427</v>
      </c>
      <c r="G328" t="s">
        <v>428</v>
      </c>
      <c r="H328">
        <v>5.63</v>
      </c>
      <c r="I328" t="s">
        <v>429</v>
      </c>
      <c r="J328">
        <v>0.002451</v>
      </c>
      <c r="K328" t="s">
        <v>71</v>
      </c>
      <c r="L328" t="s">
        <v>430</v>
      </c>
      <c r="M328">
        <v>93.8574</v>
      </c>
      <c r="N328" t="s">
        <v>71</v>
      </c>
      <c r="O328" t="s">
        <v>455</v>
      </c>
      <c r="P328">
        <v>0.002545</v>
      </c>
      <c r="Q328" t="s">
        <v>71</v>
      </c>
      <c r="R328" t="s">
        <v>70</v>
      </c>
      <c r="S328">
        <v>35.760469</v>
      </c>
      <c r="T328" t="s">
        <v>71</v>
      </c>
      <c r="U328" t="s">
        <v>72</v>
      </c>
      <c r="V328">
        <v>0.266227</v>
      </c>
      <c r="W328" t="s">
        <v>71</v>
      </c>
      <c r="X328" t="s">
        <v>73</v>
      </c>
      <c r="Y328">
        <v>33.156607</v>
      </c>
      <c r="Z328" t="s">
        <v>71</v>
      </c>
      <c r="AA328" t="s">
        <v>446</v>
      </c>
      <c r="AB328">
        <v>0.225466</v>
      </c>
      <c r="AC328" t="s">
        <v>71</v>
      </c>
      <c r="AD328" t="s">
        <v>74</v>
      </c>
      <c r="AE328">
        <v>2.089234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10</v>
      </c>
      <c r="AM328" t="s">
        <v>440</v>
      </c>
      <c r="AN328">
        <v>500</v>
      </c>
      <c r="AO328" t="s">
        <v>441</v>
      </c>
      <c r="AP328">
        <v>20</v>
      </c>
      <c r="AQ328" t="s">
        <v>442</v>
      </c>
      <c r="AR328">
        <v>20</v>
      </c>
      <c r="AS328" t="s">
        <v>1238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62"/>
  <sheetViews>
    <sheetView topLeftCell="A58" workbookViewId="0">
      <selection activeCell="C72" sqref="C72:C77"/>
    </sheetView>
  </sheetViews>
  <sheetFormatPr defaultColWidth="9" defaultRowHeight="13.5"/>
  <cols>
    <col min="6" max="6" width="9.4"/>
    <col min="8" max="10" width="9.4"/>
    <col min="11" max="12" width="10.4"/>
  </cols>
  <sheetData>
    <row r="1" ht="29.25" spans="1:29">
      <c r="A1" s="2">
        <v>1102</v>
      </c>
      <c r="B1" t="s">
        <v>426</v>
      </c>
      <c r="C1">
        <v>122</v>
      </c>
      <c r="D1" t="s">
        <v>427</v>
      </c>
      <c r="E1" t="s">
        <v>428</v>
      </c>
      <c r="F1">
        <v>1.068</v>
      </c>
      <c r="G1" t="s">
        <v>429</v>
      </c>
      <c r="H1">
        <v>4.1e-5</v>
      </c>
      <c r="I1" t="s">
        <v>71</v>
      </c>
      <c r="J1" t="s">
        <v>432</v>
      </c>
      <c r="K1" t="e">
        <f t="shared" ref="K1:K13" si="0">-nan</f>
        <v>#NAME?</v>
      </c>
      <c r="L1" t="s">
        <v>71</v>
      </c>
      <c r="M1" t="s">
        <v>70</v>
      </c>
      <c r="N1">
        <v>7.059534</v>
      </c>
      <c r="O1" t="s">
        <v>71</v>
      </c>
      <c r="P1" t="s">
        <v>438</v>
      </c>
      <c r="Q1">
        <v>1000000</v>
      </c>
      <c r="R1" t="s">
        <v>439</v>
      </c>
      <c r="S1">
        <v>10</v>
      </c>
      <c r="T1" t="s">
        <v>440</v>
      </c>
      <c r="U1">
        <v>1000</v>
      </c>
      <c r="V1" t="s">
        <v>441</v>
      </c>
      <c r="W1">
        <v>10</v>
      </c>
      <c r="X1" t="s">
        <v>442</v>
      </c>
      <c r="Y1">
        <v>1000</v>
      </c>
      <c r="Z1" t="s">
        <v>443</v>
      </c>
      <c r="AA1">
        <v>100</v>
      </c>
      <c r="AB1" t="s">
        <v>444</v>
      </c>
      <c r="AC1">
        <v>0</v>
      </c>
    </row>
    <row r="2" ht="29.25" spans="1:29">
      <c r="A2" s="2">
        <v>1101</v>
      </c>
      <c r="B2" t="s">
        <v>426</v>
      </c>
      <c r="C2">
        <v>122</v>
      </c>
      <c r="D2" t="s">
        <v>427</v>
      </c>
      <c r="E2" t="s">
        <v>428</v>
      </c>
      <c r="F2">
        <v>20.724</v>
      </c>
      <c r="G2" t="s">
        <v>429</v>
      </c>
      <c r="H2">
        <v>4.6e-5</v>
      </c>
      <c r="I2" t="s">
        <v>71</v>
      </c>
      <c r="J2" t="s">
        <v>432</v>
      </c>
      <c r="K2" t="e">
        <f t="shared" si="0"/>
        <v>#NAME?</v>
      </c>
      <c r="L2" t="s">
        <v>71</v>
      </c>
      <c r="M2" t="s">
        <v>70</v>
      </c>
      <c r="N2">
        <v>9.120504</v>
      </c>
      <c r="O2" t="s">
        <v>71</v>
      </c>
      <c r="P2" t="s">
        <v>438</v>
      </c>
      <c r="Q2">
        <v>1000000</v>
      </c>
      <c r="R2" t="s">
        <v>439</v>
      </c>
      <c r="S2">
        <v>10</v>
      </c>
      <c r="T2" t="s">
        <v>440</v>
      </c>
      <c r="U2">
        <v>1000</v>
      </c>
      <c r="V2" t="s">
        <v>441</v>
      </c>
      <c r="W2">
        <v>200</v>
      </c>
      <c r="X2" t="s">
        <v>442</v>
      </c>
      <c r="Y2">
        <v>1000</v>
      </c>
      <c r="Z2" t="s">
        <v>443</v>
      </c>
      <c r="AA2">
        <v>5</v>
      </c>
      <c r="AB2" t="s">
        <v>444</v>
      </c>
      <c r="AC2">
        <v>0</v>
      </c>
    </row>
    <row r="3" ht="29.25" spans="1:29">
      <c r="A3" s="2">
        <v>1100</v>
      </c>
      <c r="B3" t="s">
        <v>426</v>
      </c>
      <c r="C3">
        <v>122</v>
      </c>
      <c r="D3" t="s">
        <v>427</v>
      </c>
      <c r="E3" t="s">
        <v>428</v>
      </c>
      <c r="F3">
        <v>5.373</v>
      </c>
      <c r="G3" t="s">
        <v>429</v>
      </c>
      <c r="H3">
        <v>4.1e-5</v>
      </c>
      <c r="I3" t="s">
        <v>71</v>
      </c>
      <c r="J3" t="s">
        <v>432</v>
      </c>
      <c r="K3" t="e">
        <f t="shared" si="0"/>
        <v>#NAME?</v>
      </c>
      <c r="L3" t="s">
        <v>71</v>
      </c>
      <c r="M3" t="s">
        <v>70</v>
      </c>
      <c r="N3">
        <v>12.220887</v>
      </c>
      <c r="O3" t="s">
        <v>71</v>
      </c>
      <c r="P3" t="s">
        <v>438</v>
      </c>
      <c r="Q3">
        <v>1000000</v>
      </c>
      <c r="R3" t="s">
        <v>439</v>
      </c>
      <c r="S3">
        <v>10</v>
      </c>
      <c r="T3" t="s">
        <v>440</v>
      </c>
      <c r="U3">
        <v>1000</v>
      </c>
      <c r="V3" t="s">
        <v>441</v>
      </c>
      <c r="W3">
        <v>400</v>
      </c>
      <c r="X3" t="s">
        <v>442</v>
      </c>
      <c r="Y3">
        <v>1000</v>
      </c>
      <c r="Z3" t="s">
        <v>443</v>
      </c>
      <c r="AA3">
        <v>2</v>
      </c>
      <c r="AB3" t="s">
        <v>444</v>
      </c>
      <c r="AC3">
        <v>0</v>
      </c>
    </row>
    <row r="4" ht="29.25" spans="1:29">
      <c r="A4" s="2">
        <v>1099</v>
      </c>
      <c r="B4" t="s">
        <v>426</v>
      </c>
      <c r="C4">
        <v>122</v>
      </c>
      <c r="D4" t="s">
        <v>427</v>
      </c>
      <c r="E4" t="s">
        <v>428</v>
      </c>
      <c r="F4">
        <v>0.629</v>
      </c>
      <c r="G4" t="s">
        <v>429</v>
      </c>
      <c r="H4">
        <v>4.1e-5</v>
      </c>
      <c r="I4" t="s">
        <v>71</v>
      </c>
      <c r="J4" t="s">
        <v>432</v>
      </c>
      <c r="K4" t="e">
        <f t="shared" si="0"/>
        <v>#NAME?</v>
      </c>
      <c r="L4" t="s">
        <v>71</v>
      </c>
      <c r="M4" t="s">
        <v>70</v>
      </c>
      <c r="N4">
        <v>15.343778</v>
      </c>
      <c r="O4" t="s">
        <v>71</v>
      </c>
      <c r="P4" t="s">
        <v>438</v>
      </c>
      <c r="Q4">
        <v>1000000</v>
      </c>
      <c r="R4" t="s">
        <v>439</v>
      </c>
      <c r="S4">
        <v>10</v>
      </c>
      <c r="T4" t="s">
        <v>440</v>
      </c>
      <c r="U4">
        <v>1000</v>
      </c>
      <c r="V4" t="s">
        <v>441</v>
      </c>
      <c r="W4">
        <v>600</v>
      </c>
      <c r="X4" t="s">
        <v>442</v>
      </c>
      <c r="Y4">
        <v>1000</v>
      </c>
      <c r="Z4" t="s">
        <v>443</v>
      </c>
      <c r="AA4">
        <v>1</v>
      </c>
      <c r="AB4" t="s">
        <v>444</v>
      </c>
      <c r="AC4">
        <v>0</v>
      </c>
    </row>
    <row r="5" ht="29.25" spans="1:29">
      <c r="A5" s="2">
        <v>1098</v>
      </c>
      <c r="B5" t="s">
        <v>426</v>
      </c>
      <c r="C5">
        <v>122</v>
      </c>
      <c r="D5" t="s">
        <v>427</v>
      </c>
      <c r="E5" t="s">
        <v>428</v>
      </c>
      <c r="F5">
        <v>11.116</v>
      </c>
      <c r="G5" t="s">
        <v>429</v>
      </c>
      <c r="H5">
        <v>4.1e-5</v>
      </c>
      <c r="I5" t="s">
        <v>71</v>
      </c>
      <c r="J5" t="s">
        <v>432</v>
      </c>
      <c r="K5" t="e">
        <f t="shared" si="0"/>
        <v>#NAME?</v>
      </c>
      <c r="L5" t="s">
        <v>71</v>
      </c>
      <c r="M5" t="s">
        <v>70</v>
      </c>
      <c r="N5">
        <v>18.359468</v>
      </c>
      <c r="O5" t="s">
        <v>71</v>
      </c>
      <c r="P5" t="s">
        <v>438</v>
      </c>
      <c r="Q5">
        <v>1000000</v>
      </c>
      <c r="R5" t="s">
        <v>439</v>
      </c>
      <c r="S5">
        <v>10</v>
      </c>
      <c r="T5" t="s">
        <v>440</v>
      </c>
      <c r="U5">
        <v>1000</v>
      </c>
      <c r="V5" t="s">
        <v>441</v>
      </c>
      <c r="W5">
        <v>800</v>
      </c>
      <c r="X5" t="s">
        <v>442</v>
      </c>
      <c r="Y5">
        <v>1000</v>
      </c>
      <c r="Z5" t="s">
        <v>443</v>
      </c>
      <c r="AA5">
        <v>1</v>
      </c>
      <c r="AB5" t="s">
        <v>444</v>
      </c>
      <c r="AC5">
        <v>0</v>
      </c>
    </row>
    <row r="6" ht="29.25" spans="1:29">
      <c r="A6" s="2">
        <v>1097</v>
      </c>
      <c r="B6" t="s">
        <v>426</v>
      </c>
      <c r="C6">
        <v>122</v>
      </c>
      <c r="D6" t="s">
        <v>427</v>
      </c>
      <c r="E6" t="s">
        <v>428</v>
      </c>
      <c r="F6">
        <v>104.156</v>
      </c>
      <c r="G6" t="s">
        <v>429</v>
      </c>
      <c r="H6">
        <v>4.1e-5</v>
      </c>
      <c r="I6" t="s">
        <v>71</v>
      </c>
      <c r="J6" t="s">
        <v>432</v>
      </c>
      <c r="K6" t="e">
        <f t="shared" si="0"/>
        <v>#NAME?</v>
      </c>
      <c r="L6" t="s">
        <v>71</v>
      </c>
      <c r="M6" t="s">
        <v>70</v>
      </c>
      <c r="N6">
        <v>19.553517</v>
      </c>
      <c r="O6" t="s">
        <v>71</v>
      </c>
      <c r="P6" t="s">
        <v>438</v>
      </c>
      <c r="Q6">
        <v>1000000</v>
      </c>
      <c r="R6" t="s">
        <v>439</v>
      </c>
      <c r="S6">
        <v>10</v>
      </c>
      <c r="T6" t="s">
        <v>440</v>
      </c>
      <c r="U6">
        <v>1000</v>
      </c>
      <c r="V6" t="s">
        <v>441</v>
      </c>
      <c r="W6">
        <v>1000</v>
      </c>
      <c r="X6" t="s">
        <v>442</v>
      </c>
      <c r="Y6">
        <v>1000</v>
      </c>
      <c r="Z6" t="s">
        <v>443</v>
      </c>
      <c r="AA6">
        <v>1</v>
      </c>
      <c r="AB6" t="s">
        <v>444</v>
      </c>
      <c r="AC6">
        <v>0</v>
      </c>
    </row>
    <row r="7" ht="29.25" spans="1:29">
      <c r="A7" s="2">
        <v>1095</v>
      </c>
      <c r="B7" t="s">
        <v>426</v>
      </c>
      <c r="C7">
        <v>122</v>
      </c>
      <c r="D7" t="s">
        <v>427</v>
      </c>
      <c r="E7" t="s">
        <v>428</v>
      </c>
      <c r="F7">
        <v>235.839</v>
      </c>
      <c r="G7" t="s">
        <v>429</v>
      </c>
      <c r="H7">
        <v>5.7e-5</v>
      </c>
      <c r="I7" t="s">
        <v>71</v>
      </c>
      <c r="J7" t="s">
        <v>432</v>
      </c>
      <c r="K7" t="e">
        <f t="shared" si="0"/>
        <v>#NAME?</v>
      </c>
      <c r="L7" t="s">
        <v>71</v>
      </c>
      <c r="M7" t="s">
        <v>70</v>
      </c>
      <c r="N7">
        <v>9.393921</v>
      </c>
      <c r="O7" t="s">
        <v>71</v>
      </c>
      <c r="P7" t="s">
        <v>438</v>
      </c>
      <c r="Q7">
        <v>1000000</v>
      </c>
      <c r="R7" t="s">
        <v>439</v>
      </c>
      <c r="S7">
        <v>10</v>
      </c>
      <c r="T7" t="s">
        <v>440</v>
      </c>
      <c r="U7">
        <v>1000</v>
      </c>
      <c r="V7" t="s">
        <v>441</v>
      </c>
      <c r="W7">
        <v>20</v>
      </c>
      <c r="X7" t="s">
        <v>442</v>
      </c>
      <c r="Y7">
        <v>1000</v>
      </c>
      <c r="Z7" t="s">
        <v>443</v>
      </c>
      <c r="AA7">
        <v>40</v>
      </c>
      <c r="AB7" t="s">
        <v>444</v>
      </c>
      <c r="AC7">
        <v>0</v>
      </c>
    </row>
    <row r="8" ht="29.25" spans="1:29">
      <c r="A8" s="2">
        <v>1094</v>
      </c>
      <c r="B8" t="s">
        <v>426</v>
      </c>
      <c r="C8">
        <v>122</v>
      </c>
      <c r="D8" t="s">
        <v>427</v>
      </c>
      <c r="E8" t="s">
        <v>428</v>
      </c>
      <c r="F8">
        <v>156.077</v>
      </c>
      <c r="G8" t="s">
        <v>429</v>
      </c>
      <c r="H8">
        <v>4.7e-5</v>
      </c>
      <c r="I8" t="s">
        <v>71</v>
      </c>
      <c r="J8" t="s">
        <v>432</v>
      </c>
      <c r="K8" t="e">
        <f t="shared" si="0"/>
        <v>#NAME?</v>
      </c>
      <c r="L8" t="s">
        <v>71</v>
      </c>
      <c r="M8" t="s">
        <v>70</v>
      </c>
      <c r="N8">
        <v>7.536389</v>
      </c>
      <c r="O8" t="s">
        <v>71</v>
      </c>
      <c r="P8" t="s">
        <v>438</v>
      </c>
      <c r="Q8">
        <v>1000000</v>
      </c>
      <c r="R8" t="s">
        <v>439</v>
      </c>
      <c r="S8">
        <v>10</v>
      </c>
      <c r="T8" t="s">
        <v>440</v>
      </c>
      <c r="U8">
        <v>1000</v>
      </c>
      <c r="V8" t="s">
        <v>441</v>
      </c>
      <c r="W8">
        <v>20</v>
      </c>
      <c r="X8" t="s">
        <v>442</v>
      </c>
      <c r="Y8">
        <v>1000</v>
      </c>
      <c r="Z8" t="s">
        <v>443</v>
      </c>
      <c r="AA8">
        <v>40</v>
      </c>
      <c r="AB8" t="s">
        <v>444</v>
      </c>
      <c r="AC8">
        <v>0</v>
      </c>
    </row>
    <row r="9" ht="29.25" spans="1:29">
      <c r="A9" s="2">
        <v>1093</v>
      </c>
      <c r="B9" t="s">
        <v>426</v>
      </c>
      <c r="C9">
        <v>122</v>
      </c>
      <c r="D9" t="s">
        <v>427</v>
      </c>
      <c r="E9" t="s">
        <v>428</v>
      </c>
      <c r="F9">
        <v>144.322</v>
      </c>
      <c r="G9" t="s">
        <v>429</v>
      </c>
      <c r="H9">
        <v>4.2e-5</v>
      </c>
      <c r="I9" t="s">
        <v>71</v>
      </c>
      <c r="J9" t="s">
        <v>432</v>
      </c>
      <c r="K9" t="e">
        <f t="shared" si="0"/>
        <v>#NAME?</v>
      </c>
      <c r="L9" t="s">
        <v>71</v>
      </c>
      <c r="M9" t="s">
        <v>70</v>
      </c>
      <c r="N9">
        <v>7.463276</v>
      </c>
      <c r="O9" t="s">
        <v>71</v>
      </c>
      <c r="P9" t="s">
        <v>438</v>
      </c>
      <c r="Q9">
        <v>1000000</v>
      </c>
      <c r="R9" t="s">
        <v>439</v>
      </c>
      <c r="S9">
        <v>10</v>
      </c>
      <c r="T9" t="s">
        <v>440</v>
      </c>
      <c r="U9">
        <v>1000</v>
      </c>
      <c r="V9" t="s">
        <v>441</v>
      </c>
      <c r="W9">
        <v>20</v>
      </c>
      <c r="X9" t="s">
        <v>442</v>
      </c>
      <c r="Y9">
        <v>1000</v>
      </c>
      <c r="Z9" t="s">
        <v>443</v>
      </c>
      <c r="AA9">
        <v>40</v>
      </c>
      <c r="AB9" t="s">
        <v>444</v>
      </c>
      <c r="AC9">
        <v>0</v>
      </c>
    </row>
    <row r="10" ht="29.25" spans="1:29">
      <c r="A10" s="2">
        <v>1092</v>
      </c>
      <c r="B10" t="s">
        <v>426</v>
      </c>
      <c r="C10">
        <v>122</v>
      </c>
      <c r="D10" t="s">
        <v>427</v>
      </c>
      <c r="E10" t="s">
        <v>428</v>
      </c>
      <c r="F10">
        <v>147.68</v>
      </c>
      <c r="G10" t="s">
        <v>429</v>
      </c>
      <c r="H10">
        <v>4.1e-5</v>
      </c>
      <c r="I10" t="s">
        <v>71</v>
      </c>
      <c r="J10" t="s">
        <v>432</v>
      </c>
      <c r="K10" t="e">
        <f t="shared" si="0"/>
        <v>#NAME?</v>
      </c>
      <c r="L10" t="s">
        <v>71</v>
      </c>
      <c r="M10" t="s">
        <v>70</v>
      </c>
      <c r="N10">
        <v>7.468173</v>
      </c>
      <c r="O10" t="s">
        <v>71</v>
      </c>
      <c r="P10" t="s">
        <v>438</v>
      </c>
      <c r="Q10">
        <v>1000000</v>
      </c>
      <c r="R10" t="s">
        <v>439</v>
      </c>
      <c r="S10">
        <v>10</v>
      </c>
      <c r="T10" t="s">
        <v>440</v>
      </c>
      <c r="U10">
        <v>1000</v>
      </c>
      <c r="V10" t="s">
        <v>441</v>
      </c>
      <c r="W10">
        <v>20</v>
      </c>
      <c r="X10" t="s">
        <v>442</v>
      </c>
      <c r="Y10">
        <v>1000</v>
      </c>
      <c r="Z10" t="s">
        <v>443</v>
      </c>
      <c r="AA10">
        <v>40</v>
      </c>
      <c r="AB10" t="s">
        <v>444</v>
      </c>
      <c r="AC10">
        <v>0</v>
      </c>
    </row>
    <row r="11" ht="29.25" spans="1:29">
      <c r="A11" s="2">
        <v>1091</v>
      </c>
      <c r="B11" t="s">
        <v>426</v>
      </c>
      <c r="C11">
        <v>122</v>
      </c>
      <c r="D11" t="s">
        <v>427</v>
      </c>
      <c r="E11" t="s">
        <v>428</v>
      </c>
      <c r="F11">
        <v>153.917</v>
      </c>
      <c r="G11" t="s">
        <v>429</v>
      </c>
      <c r="H11">
        <v>4.2e-5</v>
      </c>
      <c r="I11" t="s">
        <v>71</v>
      </c>
      <c r="J11" t="s">
        <v>432</v>
      </c>
      <c r="K11" t="e">
        <f t="shared" si="0"/>
        <v>#NAME?</v>
      </c>
      <c r="L11" t="s">
        <v>71</v>
      </c>
      <c r="M11" t="s">
        <v>70</v>
      </c>
      <c r="N11">
        <v>7.737238</v>
      </c>
      <c r="O11" t="s">
        <v>71</v>
      </c>
      <c r="P11" t="s">
        <v>438</v>
      </c>
      <c r="Q11">
        <v>1000000</v>
      </c>
      <c r="R11" t="s">
        <v>439</v>
      </c>
      <c r="S11">
        <v>10</v>
      </c>
      <c r="T11" t="s">
        <v>440</v>
      </c>
      <c r="U11">
        <v>1000</v>
      </c>
      <c r="V11" t="s">
        <v>441</v>
      </c>
      <c r="W11">
        <v>20</v>
      </c>
      <c r="X11" t="s">
        <v>442</v>
      </c>
      <c r="Y11">
        <v>1000</v>
      </c>
      <c r="Z11" t="s">
        <v>443</v>
      </c>
      <c r="AA11">
        <v>40</v>
      </c>
      <c r="AB11" t="s">
        <v>444</v>
      </c>
      <c r="AC11">
        <v>0</v>
      </c>
    </row>
    <row r="12" ht="29.25" spans="1:29">
      <c r="A12" s="2">
        <v>1090</v>
      </c>
      <c r="B12" t="s">
        <v>426</v>
      </c>
      <c r="C12">
        <v>122</v>
      </c>
      <c r="D12" t="s">
        <v>427</v>
      </c>
      <c r="E12" t="s">
        <v>428</v>
      </c>
      <c r="F12">
        <v>157.887</v>
      </c>
      <c r="G12" t="s">
        <v>429</v>
      </c>
      <c r="H12">
        <v>4.1e-5</v>
      </c>
      <c r="I12" t="s">
        <v>71</v>
      </c>
      <c r="J12" t="s">
        <v>432</v>
      </c>
      <c r="K12" t="e">
        <f t="shared" si="0"/>
        <v>#NAME?</v>
      </c>
      <c r="L12" t="s">
        <v>71</v>
      </c>
      <c r="M12" t="s">
        <v>70</v>
      </c>
      <c r="N12">
        <v>7.731242</v>
      </c>
      <c r="O12" t="s">
        <v>71</v>
      </c>
      <c r="P12" t="s">
        <v>438</v>
      </c>
      <c r="Q12">
        <v>1000000</v>
      </c>
      <c r="R12" t="s">
        <v>439</v>
      </c>
      <c r="S12">
        <v>10</v>
      </c>
      <c r="T12" t="s">
        <v>440</v>
      </c>
      <c r="U12">
        <v>1000</v>
      </c>
      <c r="V12" t="s">
        <v>441</v>
      </c>
      <c r="W12">
        <v>20</v>
      </c>
      <c r="X12" t="s">
        <v>442</v>
      </c>
      <c r="Y12">
        <v>1000</v>
      </c>
      <c r="Z12" t="s">
        <v>443</v>
      </c>
      <c r="AA12">
        <v>40</v>
      </c>
      <c r="AB12" t="s">
        <v>444</v>
      </c>
      <c r="AC12">
        <v>0</v>
      </c>
    </row>
    <row r="13" ht="29.25" spans="1:29">
      <c r="A13" s="2">
        <v>1089</v>
      </c>
      <c r="B13" t="s">
        <v>426</v>
      </c>
      <c r="C13">
        <v>122</v>
      </c>
      <c r="D13" t="s">
        <v>427</v>
      </c>
      <c r="E13" t="s">
        <v>428</v>
      </c>
      <c r="F13">
        <v>168.587</v>
      </c>
      <c r="G13" t="s">
        <v>429</v>
      </c>
      <c r="H13">
        <v>4.2e-5</v>
      </c>
      <c r="I13" t="s">
        <v>71</v>
      </c>
      <c r="J13" t="s">
        <v>432</v>
      </c>
      <c r="K13" t="e">
        <f t="shared" si="0"/>
        <v>#NAME?</v>
      </c>
      <c r="L13" t="s">
        <v>71</v>
      </c>
      <c r="M13" t="s">
        <v>70</v>
      </c>
      <c r="N13">
        <v>8.147987</v>
      </c>
      <c r="O13" t="s">
        <v>71</v>
      </c>
      <c r="P13" t="s">
        <v>438</v>
      </c>
      <c r="Q13">
        <v>1000000</v>
      </c>
      <c r="R13" t="s">
        <v>439</v>
      </c>
      <c r="S13">
        <v>10</v>
      </c>
      <c r="T13" t="s">
        <v>440</v>
      </c>
      <c r="U13">
        <v>1000</v>
      </c>
      <c r="V13" t="s">
        <v>441</v>
      </c>
      <c r="W13">
        <v>20</v>
      </c>
      <c r="X13" t="s">
        <v>442</v>
      </c>
      <c r="Y13">
        <v>1000</v>
      </c>
      <c r="Z13" t="s">
        <v>443</v>
      </c>
      <c r="AA13">
        <v>40</v>
      </c>
      <c r="AB13" t="s">
        <v>444</v>
      </c>
      <c r="AC13">
        <v>0</v>
      </c>
    </row>
    <row r="14" ht="29.25" spans="1:29">
      <c r="A14" s="2">
        <v>1088</v>
      </c>
      <c r="B14" t="s">
        <v>426</v>
      </c>
      <c r="C14">
        <v>122</v>
      </c>
      <c r="D14" t="s">
        <v>427</v>
      </c>
      <c r="E14" t="s">
        <v>428</v>
      </c>
      <c r="F14">
        <v>0.166</v>
      </c>
      <c r="G14" t="s">
        <v>429</v>
      </c>
      <c r="H14">
        <v>4.1e-5</v>
      </c>
      <c r="I14" t="s">
        <v>71</v>
      </c>
      <c r="J14" t="s">
        <v>432</v>
      </c>
      <c r="K14">
        <v>1.126334</v>
      </c>
      <c r="L14" t="s">
        <v>71</v>
      </c>
      <c r="M14" t="s">
        <v>70</v>
      </c>
      <c r="N14">
        <v>7.622492</v>
      </c>
      <c r="O14" t="s">
        <v>71</v>
      </c>
      <c r="P14" t="s">
        <v>438</v>
      </c>
      <c r="Q14">
        <v>1000000</v>
      </c>
      <c r="R14" t="s">
        <v>439</v>
      </c>
      <c r="S14">
        <v>10</v>
      </c>
      <c r="T14" t="s">
        <v>440</v>
      </c>
      <c r="U14">
        <v>1000</v>
      </c>
      <c r="V14" t="s">
        <v>441</v>
      </c>
      <c r="W14">
        <v>20</v>
      </c>
      <c r="X14" t="s">
        <v>442</v>
      </c>
      <c r="Y14">
        <v>1000</v>
      </c>
      <c r="Z14" t="s">
        <v>443</v>
      </c>
      <c r="AA14">
        <v>40</v>
      </c>
      <c r="AB14" t="s">
        <v>444</v>
      </c>
      <c r="AC14">
        <v>0</v>
      </c>
    </row>
    <row r="15" ht="29.25" spans="1:29">
      <c r="A15" s="2">
        <v>1087</v>
      </c>
      <c r="B15" t="s">
        <v>426</v>
      </c>
      <c r="C15">
        <v>64</v>
      </c>
      <c r="D15" t="s">
        <v>427</v>
      </c>
      <c r="E15" t="s">
        <v>428</v>
      </c>
      <c r="F15">
        <v>228493.271</v>
      </c>
      <c r="G15" t="s">
        <v>429</v>
      </c>
      <c r="H15">
        <v>4.7e-5</v>
      </c>
      <c r="I15" t="s">
        <v>71</v>
      </c>
      <c r="J15" t="s">
        <v>432</v>
      </c>
      <c r="K15">
        <v>1.087727</v>
      </c>
      <c r="L15" t="s">
        <v>71</v>
      </c>
      <c r="M15" t="s">
        <v>70</v>
      </c>
      <c r="N15">
        <v>14.359562</v>
      </c>
      <c r="O15" t="s">
        <v>71</v>
      </c>
      <c r="P15" t="s">
        <v>438</v>
      </c>
      <c r="Q15">
        <v>1000000</v>
      </c>
      <c r="R15" t="s">
        <v>439</v>
      </c>
      <c r="S15">
        <v>5</v>
      </c>
      <c r="T15" t="s">
        <v>440</v>
      </c>
      <c r="U15">
        <v>1000</v>
      </c>
      <c r="V15" t="s">
        <v>441</v>
      </c>
      <c r="W15">
        <v>30</v>
      </c>
      <c r="X15" t="s">
        <v>442</v>
      </c>
      <c r="Y15">
        <v>30</v>
      </c>
      <c r="Z15" t="s">
        <v>443</v>
      </c>
      <c r="AA15">
        <v>1</v>
      </c>
      <c r="AB15" t="s">
        <v>444</v>
      </c>
      <c r="AC15">
        <v>0</v>
      </c>
    </row>
    <row r="16" ht="29.25" spans="1:29">
      <c r="A16" s="2">
        <v>1086</v>
      </c>
      <c r="B16" t="s">
        <v>426</v>
      </c>
      <c r="C16">
        <v>122</v>
      </c>
      <c r="D16" t="s">
        <v>427</v>
      </c>
      <c r="E16" t="s">
        <v>428</v>
      </c>
      <c r="F16">
        <v>75783.068</v>
      </c>
      <c r="G16" t="s">
        <v>429</v>
      </c>
      <c r="H16">
        <v>6.3e-5</v>
      </c>
      <c r="I16" t="s">
        <v>71</v>
      </c>
      <c r="J16" t="s">
        <v>432</v>
      </c>
      <c r="K16">
        <v>1.100354</v>
      </c>
      <c r="L16" t="s">
        <v>71</v>
      </c>
      <c r="M16" t="s">
        <v>70</v>
      </c>
      <c r="N16">
        <v>17.611802</v>
      </c>
      <c r="O16" t="s">
        <v>71</v>
      </c>
      <c r="P16" t="s">
        <v>438</v>
      </c>
      <c r="Q16">
        <v>1000000</v>
      </c>
      <c r="R16" t="s">
        <v>439</v>
      </c>
      <c r="S16">
        <v>10</v>
      </c>
      <c r="T16" t="s">
        <v>440</v>
      </c>
      <c r="U16">
        <v>1000</v>
      </c>
      <c r="V16" t="s">
        <v>441</v>
      </c>
      <c r="W16">
        <v>30</v>
      </c>
      <c r="X16" t="s">
        <v>442</v>
      </c>
      <c r="Y16">
        <v>30</v>
      </c>
      <c r="Z16" t="s">
        <v>443</v>
      </c>
      <c r="AA16">
        <v>1</v>
      </c>
      <c r="AB16" t="s">
        <v>444</v>
      </c>
      <c r="AC16">
        <v>0</v>
      </c>
    </row>
    <row r="17" ht="29.25" spans="1:29">
      <c r="A17" s="2">
        <v>1085</v>
      </c>
      <c r="B17" t="s">
        <v>426</v>
      </c>
      <c r="C17">
        <v>179</v>
      </c>
      <c r="D17" t="s">
        <v>427</v>
      </c>
      <c r="E17" t="s">
        <v>428</v>
      </c>
      <c r="F17">
        <v>27371.459</v>
      </c>
      <c r="G17" t="s">
        <v>429</v>
      </c>
      <c r="H17">
        <v>6.6e-5</v>
      </c>
      <c r="I17" t="s">
        <v>71</v>
      </c>
      <c r="J17" t="s">
        <v>432</v>
      </c>
      <c r="K17">
        <v>1.101376</v>
      </c>
      <c r="L17" t="s">
        <v>71</v>
      </c>
      <c r="M17" t="s">
        <v>70</v>
      </c>
      <c r="N17">
        <v>19.407863</v>
      </c>
      <c r="O17" t="s">
        <v>71</v>
      </c>
      <c r="P17" t="s">
        <v>438</v>
      </c>
      <c r="Q17">
        <v>1000000</v>
      </c>
      <c r="R17" t="s">
        <v>439</v>
      </c>
      <c r="S17">
        <v>15</v>
      </c>
      <c r="T17" t="s">
        <v>440</v>
      </c>
      <c r="U17">
        <v>1000</v>
      </c>
      <c r="V17" t="s">
        <v>441</v>
      </c>
      <c r="W17">
        <v>30</v>
      </c>
      <c r="X17" t="s">
        <v>442</v>
      </c>
      <c r="Y17">
        <v>30</v>
      </c>
      <c r="Z17" t="s">
        <v>443</v>
      </c>
      <c r="AA17">
        <v>1</v>
      </c>
      <c r="AB17" t="s">
        <v>444</v>
      </c>
      <c r="AC17">
        <v>0</v>
      </c>
    </row>
    <row r="18" ht="29.25" spans="1:29">
      <c r="A18" s="2">
        <v>1084</v>
      </c>
      <c r="B18" t="s">
        <v>426</v>
      </c>
      <c r="C18">
        <v>236</v>
      </c>
      <c r="D18" t="s">
        <v>427</v>
      </c>
      <c r="E18" t="s">
        <v>428</v>
      </c>
      <c r="F18">
        <v>9902.568</v>
      </c>
      <c r="G18" t="s">
        <v>429</v>
      </c>
      <c r="H18">
        <v>8e-5</v>
      </c>
      <c r="I18" t="s">
        <v>71</v>
      </c>
      <c r="J18" t="s">
        <v>432</v>
      </c>
      <c r="K18">
        <v>1.103331</v>
      </c>
      <c r="L18" t="s">
        <v>71</v>
      </c>
      <c r="M18" t="s">
        <v>70</v>
      </c>
      <c r="N18">
        <v>21.583354</v>
      </c>
      <c r="O18" t="s">
        <v>71</v>
      </c>
      <c r="P18" t="s">
        <v>438</v>
      </c>
      <c r="Q18">
        <v>1000000</v>
      </c>
      <c r="R18" t="s">
        <v>439</v>
      </c>
      <c r="S18">
        <v>20</v>
      </c>
      <c r="T18" t="s">
        <v>440</v>
      </c>
      <c r="U18">
        <v>1000</v>
      </c>
      <c r="V18" t="s">
        <v>441</v>
      </c>
      <c r="W18">
        <v>30</v>
      </c>
      <c r="X18" t="s">
        <v>442</v>
      </c>
      <c r="Y18">
        <v>30</v>
      </c>
      <c r="Z18" t="s">
        <v>443</v>
      </c>
      <c r="AA18">
        <v>1</v>
      </c>
      <c r="AB18" t="s">
        <v>444</v>
      </c>
      <c r="AC18">
        <v>0</v>
      </c>
    </row>
    <row r="19" ht="29.25" spans="1:29">
      <c r="A19" s="2">
        <v>1083</v>
      </c>
      <c r="B19" t="s">
        <v>426</v>
      </c>
      <c r="C19">
        <v>293</v>
      </c>
      <c r="D19" t="s">
        <v>427</v>
      </c>
      <c r="E19" t="s">
        <v>428</v>
      </c>
      <c r="F19">
        <v>3409.493</v>
      </c>
      <c r="G19" t="s">
        <v>429</v>
      </c>
      <c r="H19">
        <v>8.2e-5</v>
      </c>
      <c r="I19" t="s">
        <v>71</v>
      </c>
      <c r="J19" t="s">
        <v>432</v>
      </c>
      <c r="K19">
        <v>1.101528</v>
      </c>
      <c r="L19" t="s">
        <v>71</v>
      </c>
      <c r="M19" t="s">
        <v>70</v>
      </c>
      <c r="N19">
        <v>24.408216</v>
      </c>
      <c r="O19" t="s">
        <v>71</v>
      </c>
      <c r="P19" t="s">
        <v>438</v>
      </c>
      <c r="Q19">
        <v>1000000</v>
      </c>
      <c r="R19" t="s">
        <v>439</v>
      </c>
      <c r="S19">
        <v>25</v>
      </c>
      <c r="T19" t="s">
        <v>440</v>
      </c>
      <c r="U19">
        <v>1000</v>
      </c>
      <c r="V19" t="s">
        <v>441</v>
      </c>
      <c r="W19">
        <v>30</v>
      </c>
      <c r="X19" t="s">
        <v>442</v>
      </c>
      <c r="Y19">
        <v>30</v>
      </c>
      <c r="Z19" t="s">
        <v>443</v>
      </c>
      <c r="AA19">
        <v>1</v>
      </c>
      <c r="AB19" t="s">
        <v>444</v>
      </c>
      <c r="AC19">
        <v>0</v>
      </c>
    </row>
    <row r="20" ht="29.25" spans="1:29">
      <c r="A20" s="2">
        <v>1082</v>
      </c>
      <c r="B20" t="s">
        <v>426</v>
      </c>
      <c r="C20">
        <v>350</v>
      </c>
      <c r="D20" t="s">
        <v>427</v>
      </c>
      <c r="E20" t="s">
        <v>428</v>
      </c>
      <c r="F20">
        <v>1085.43</v>
      </c>
      <c r="G20" t="s">
        <v>429</v>
      </c>
      <c r="H20">
        <v>0.000102</v>
      </c>
      <c r="I20" t="s">
        <v>71</v>
      </c>
      <c r="J20" t="s">
        <v>432</v>
      </c>
      <c r="K20">
        <v>1.163857</v>
      </c>
      <c r="L20" t="s">
        <v>71</v>
      </c>
      <c r="M20" t="s">
        <v>70</v>
      </c>
      <c r="N20">
        <v>26.862296</v>
      </c>
      <c r="O20" t="s">
        <v>71</v>
      </c>
      <c r="P20" t="s">
        <v>438</v>
      </c>
      <c r="Q20">
        <v>1000000</v>
      </c>
      <c r="R20" t="s">
        <v>439</v>
      </c>
      <c r="S20">
        <v>30</v>
      </c>
      <c r="T20" t="s">
        <v>440</v>
      </c>
      <c r="U20">
        <v>1000</v>
      </c>
      <c r="V20" t="s">
        <v>441</v>
      </c>
      <c r="W20">
        <v>30</v>
      </c>
      <c r="X20" t="s">
        <v>442</v>
      </c>
      <c r="Y20">
        <v>30</v>
      </c>
      <c r="Z20" t="s">
        <v>443</v>
      </c>
      <c r="AA20">
        <v>1</v>
      </c>
      <c r="AB20" t="s">
        <v>444</v>
      </c>
      <c r="AC20">
        <v>0</v>
      </c>
    </row>
    <row r="21" ht="29.25" spans="1:29">
      <c r="A21" s="2">
        <v>1081</v>
      </c>
      <c r="B21" t="s">
        <v>426</v>
      </c>
      <c r="C21">
        <v>70</v>
      </c>
      <c r="D21" t="s">
        <v>427</v>
      </c>
      <c r="E21" t="s">
        <v>428</v>
      </c>
      <c r="F21">
        <v>35276.87</v>
      </c>
      <c r="G21" t="s">
        <v>429</v>
      </c>
      <c r="H21">
        <v>4.3e-5</v>
      </c>
      <c r="I21" t="s">
        <v>71</v>
      </c>
      <c r="J21" t="s">
        <v>432</v>
      </c>
      <c r="K21" t="e">
        <f t="shared" ref="K21:K52" si="1">-nan</f>
        <v>#NAME?</v>
      </c>
      <c r="L21" t="s">
        <v>71</v>
      </c>
      <c r="M21" t="s">
        <v>70</v>
      </c>
      <c r="N21">
        <v>10.247948</v>
      </c>
      <c r="O21" t="s">
        <v>71</v>
      </c>
      <c r="P21" t="s">
        <v>438</v>
      </c>
      <c r="Q21">
        <v>1000000</v>
      </c>
      <c r="R21" t="s">
        <v>439</v>
      </c>
      <c r="S21">
        <v>10</v>
      </c>
      <c r="T21" t="s">
        <v>440</v>
      </c>
      <c r="U21">
        <v>1000</v>
      </c>
      <c r="V21" t="s">
        <v>441</v>
      </c>
      <c r="W21">
        <v>40</v>
      </c>
      <c r="X21" t="s">
        <v>442</v>
      </c>
      <c r="Y21">
        <v>100</v>
      </c>
      <c r="Z21" t="s">
        <v>443</v>
      </c>
      <c r="AA21">
        <v>25</v>
      </c>
      <c r="AB21" t="s">
        <v>444</v>
      </c>
      <c r="AC21">
        <v>1</v>
      </c>
    </row>
    <row r="22" ht="29.25" spans="1:29">
      <c r="A22" s="2">
        <v>1080</v>
      </c>
      <c r="B22" t="s">
        <v>426</v>
      </c>
      <c r="C22">
        <v>70</v>
      </c>
      <c r="D22" t="s">
        <v>427</v>
      </c>
      <c r="E22" t="s">
        <v>428</v>
      </c>
      <c r="F22">
        <v>35873.551</v>
      </c>
      <c r="G22" t="s">
        <v>429</v>
      </c>
      <c r="H22">
        <v>4.2e-5</v>
      </c>
      <c r="I22" t="s">
        <v>71</v>
      </c>
      <c r="J22" t="s">
        <v>432</v>
      </c>
      <c r="K22" t="e">
        <f t="shared" si="1"/>
        <v>#NAME?</v>
      </c>
      <c r="L22" t="s">
        <v>71</v>
      </c>
      <c r="M22" t="s">
        <v>70</v>
      </c>
      <c r="N22">
        <v>10.521445</v>
      </c>
      <c r="O22" t="s">
        <v>71</v>
      </c>
      <c r="P22" t="s">
        <v>438</v>
      </c>
      <c r="Q22">
        <v>1000000</v>
      </c>
      <c r="R22" t="s">
        <v>439</v>
      </c>
      <c r="S22">
        <v>10</v>
      </c>
      <c r="T22" t="s">
        <v>440</v>
      </c>
      <c r="U22">
        <v>1000</v>
      </c>
      <c r="V22" t="s">
        <v>441</v>
      </c>
      <c r="W22">
        <v>40</v>
      </c>
      <c r="X22" t="s">
        <v>442</v>
      </c>
      <c r="Y22">
        <v>100</v>
      </c>
      <c r="Z22" t="s">
        <v>443</v>
      </c>
      <c r="AA22">
        <v>25</v>
      </c>
      <c r="AB22" t="s">
        <v>444</v>
      </c>
      <c r="AC22">
        <v>1</v>
      </c>
    </row>
    <row r="23" ht="29.25" spans="1:29">
      <c r="A23" s="2">
        <v>1079</v>
      </c>
      <c r="B23" t="s">
        <v>426</v>
      </c>
      <c r="C23">
        <v>122</v>
      </c>
      <c r="D23" t="s">
        <v>427</v>
      </c>
      <c r="E23" t="s">
        <v>428</v>
      </c>
      <c r="F23">
        <v>128.561</v>
      </c>
      <c r="G23" t="s">
        <v>429</v>
      </c>
      <c r="H23">
        <v>5.6e-5</v>
      </c>
      <c r="I23" t="s">
        <v>71</v>
      </c>
      <c r="J23" t="s">
        <v>432</v>
      </c>
      <c r="K23" t="e">
        <f t="shared" si="1"/>
        <v>#NAME?</v>
      </c>
      <c r="L23" t="s">
        <v>71</v>
      </c>
      <c r="M23" t="s">
        <v>70</v>
      </c>
      <c r="N23">
        <v>15.389725</v>
      </c>
      <c r="O23" t="s">
        <v>71</v>
      </c>
      <c r="P23" t="s">
        <v>438</v>
      </c>
      <c r="Q23">
        <v>1000000</v>
      </c>
      <c r="R23" t="s">
        <v>439</v>
      </c>
      <c r="S23">
        <v>10</v>
      </c>
      <c r="T23" t="s">
        <v>440</v>
      </c>
      <c r="U23">
        <v>1000</v>
      </c>
      <c r="V23" t="s">
        <v>441</v>
      </c>
      <c r="W23">
        <v>20</v>
      </c>
      <c r="X23" t="s">
        <v>442</v>
      </c>
      <c r="Y23">
        <v>20</v>
      </c>
      <c r="Z23" t="s">
        <v>443</v>
      </c>
      <c r="AA23">
        <v>1</v>
      </c>
      <c r="AB23" t="s">
        <v>444</v>
      </c>
      <c r="AC23">
        <v>0</v>
      </c>
    </row>
    <row r="24" ht="29.25" spans="1:29">
      <c r="A24" s="2">
        <v>1078</v>
      </c>
      <c r="B24" t="s">
        <v>426</v>
      </c>
      <c r="C24">
        <v>122</v>
      </c>
      <c r="D24" t="s">
        <v>427</v>
      </c>
      <c r="E24" t="s">
        <v>428</v>
      </c>
      <c r="F24">
        <v>102.851</v>
      </c>
      <c r="G24" t="s">
        <v>429</v>
      </c>
      <c r="H24">
        <v>5.4e-5</v>
      </c>
      <c r="I24" t="s">
        <v>71</v>
      </c>
      <c r="J24" t="s">
        <v>432</v>
      </c>
      <c r="K24" t="e">
        <f t="shared" si="1"/>
        <v>#NAME?</v>
      </c>
      <c r="L24" t="s">
        <v>71</v>
      </c>
      <c r="M24" t="s">
        <v>70</v>
      </c>
      <c r="N24">
        <v>15.394018</v>
      </c>
      <c r="O24" t="s">
        <v>71</v>
      </c>
      <c r="P24" t="s">
        <v>438</v>
      </c>
      <c r="Q24">
        <v>1000000</v>
      </c>
      <c r="R24" t="s">
        <v>439</v>
      </c>
      <c r="S24">
        <v>10</v>
      </c>
      <c r="T24" t="s">
        <v>440</v>
      </c>
      <c r="U24">
        <v>1000</v>
      </c>
      <c r="V24" t="s">
        <v>441</v>
      </c>
      <c r="W24">
        <v>20</v>
      </c>
      <c r="X24" t="s">
        <v>442</v>
      </c>
      <c r="Y24">
        <v>20</v>
      </c>
      <c r="Z24" t="s">
        <v>443</v>
      </c>
      <c r="AA24">
        <v>1</v>
      </c>
      <c r="AB24" t="s">
        <v>444</v>
      </c>
      <c r="AC24">
        <v>0</v>
      </c>
    </row>
    <row r="25" ht="29.25" spans="1:29">
      <c r="A25" s="2">
        <v>1077</v>
      </c>
      <c r="B25" t="s">
        <v>426</v>
      </c>
      <c r="C25">
        <v>122</v>
      </c>
      <c r="D25" t="s">
        <v>427</v>
      </c>
      <c r="E25" t="s">
        <v>428</v>
      </c>
      <c r="F25">
        <v>105.567</v>
      </c>
      <c r="G25" t="s">
        <v>429</v>
      </c>
      <c r="H25">
        <v>5.5e-5</v>
      </c>
      <c r="I25" t="s">
        <v>71</v>
      </c>
      <c r="J25" t="s">
        <v>432</v>
      </c>
      <c r="K25" t="e">
        <f t="shared" si="1"/>
        <v>#NAME?</v>
      </c>
      <c r="L25" t="s">
        <v>71</v>
      </c>
      <c r="M25" t="s">
        <v>70</v>
      </c>
      <c r="N25">
        <v>15.413695</v>
      </c>
      <c r="O25" t="s">
        <v>71</v>
      </c>
      <c r="P25" t="s">
        <v>438</v>
      </c>
      <c r="Q25">
        <v>1000000</v>
      </c>
      <c r="R25" t="s">
        <v>439</v>
      </c>
      <c r="S25">
        <v>10</v>
      </c>
      <c r="T25" t="s">
        <v>440</v>
      </c>
      <c r="U25">
        <v>1000</v>
      </c>
      <c r="V25" t="s">
        <v>441</v>
      </c>
      <c r="W25">
        <v>20</v>
      </c>
      <c r="X25" t="s">
        <v>442</v>
      </c>
      <c r="Y25">
        <v>20</v>
      </c>
      <c r="Z25" t="s">
        <v>443</v>
      </c>
      <c r="AA25">
        <v>1</v>
      </c>
      <c r="AB25" t="s">
        <v>444</v>
      </c>
      <c r="AC25">
        <v>0</v>
      </c>
    </row>
    <row r="26" ht="29.25" spans="1:29">
      <c r="A26" s="2">
        <v>1076</v>
      </c>
      <c r="B26" t="s">
        <v>426</v>
      </c>
      <c r="C26">
        <v>122</v>
      </c>
      <c r="D26" t="s">
        <v>427</v>
      </c>
      <c r="E26" t="s">
        <v>428</v>
      </c>
      <c r="F26">
        <v>108.454</v>
      </c>
      <c r="G26" t="s">
        <v>429</v>
      </c>
      <c r="H26">
        <v>5.3e-5</v>
      </c>
      <c r="I26" t="s">
        <v>71</v>
      </c>
      <c r="J26" t="s">
        <v>432</v>
      </c>
      <c r="K26" t="e">
        <f t="shared" si="1"/>
        <v>#NAME?</v>
      </c>
      <c r="L26" t="s">
        <v>71</v>
      </c>
      <c r="M26" t="s">
        <v>70</v>
      </c>
      <c r="N26">
        <v>15.362472</v>
      </c>
      <c r="O26" t="s">
        <v>71</v>
      </c>
      <c r="P26" t="s">
        <v>438</v>
      </c>
      <c r="Q26">
        <v>1000000</v>
      </c>
      <c r="R26" t="s">
        <v>439</v>
      </c>
      <c r="S26">
        <v>10</v>
      </c>
      <c r="T26" t="s">
        <v>440</v>
      </c>
      <c r="U26">
        <v>1000</v>
      </c>
      <c r="V26" t="s">
        <v>441</v>
      </c>
      <c r="W26">
        <v>20</v>
      </c>
      <c r="X26" t="s">
        <v>442</v>
      </c>
      <c r="Y26">
        <v>20</v>
      </c>
      <c r="Z26" t="s">
        <v>443</v>
      </c>
      <c r="AA26">
        <v>1</v>
      </c>
      <c r="AB26" t="s">
        <v>444</v>
      </c>
      <c r="AC26">
        <v>0</v>
      </c>
    </row>
    <row r="27" ht="29.25" spans="1:29">
      <c r="A27" s="2">
        <v>1075</v>
      </c>
      <c r="B27" t="s">
        <v>426</v>
      </c>
      <c r="C27">
        <v>122</v>
      </c>
      <c r="D27" t="s">
        <v>427</v>
      </c>
      <c r="E27" t="s">
        <v>428</v>
      </c>
      <c r="F27">
        <v>98.455</v>
      </c>
      <c r="G27" t="s">
        <v>429</v>
      </c>
      <c r="H27">
        <v>5.2e-5</v>
      </c>
      <c r="I27" t="s">
        <v>71</v>
      </c>
      <c r="J27" t="s">
        <v>432</v>
      </c>
      <c r="K27" t="e">
        <f t="shared" si="1"/>
        <v>#NAME?</v>
      </c>
      <c r="L27" t="s">
        <v>71</v>
      </c>
      <c r="M27" t="s">
        <v>70</v>
      </c>
      <c r="N27">
        <v>15.434164</v>
      </c>
      <c r="O27" t="s">
        <v>71</v>
      </c>
      <c r="P27" t="s">
        <v>438</v>
      </c>
      <c r="Q27">
        <v>1000000</v>
      </c>
      <c r="R27" t="s">
        <v>439</v>
      </c>
      <c r="S27">
        <v>10</v>
      </c>
      <c r="T27" t="s">
        <v>440</v>
      </c>
      <c r="U27">
        <v>1000</v>
      </c>
      <c r="V27" t="s">
        <v>441</v>
      </c>
      <c r="W27">
        <v>20</v>
      </c>
      <c r="X27" t="s">
        <v>442</v>
      </c>
      <c r="Y27">
        <v>20</v>
      </c>
      <c r="Z27" t="s">
        <v>443</v>
      </c>
      <c r="AA27">
        <v>1</v>
      </c>
      <c r="AB27" t="s">
        <v>444</v>
      </c>
      <c r="AC27">
        <v>0</v>
      </c>
    </row>
    <row r="28" ht="29.25" spans="1:29">
      <c r="A28" s="2">
        <v>1074</v>
      </c>
      <c r="B28" t="s">
        <v>426</v>
      </c>
      <c r="C28">
        <v>122</v>
      </c>
      <c r="D28" t="s">
        <v>427</v>
      </c>
      <c r="E28" t="s">
        <v>428</v>
      </c>
      <c r="F28">
        <v>0</v>
      </c>
      <c r="G28" t="s">
        <v>429</v>
      </c>
      <c r="H28">
        <v>4.1e-5</v>
      </c>
      <c r="I28" t="s">
        <v>71</v>
      </c>
      <c r="J28" t="s">
        <v>432</v>
      </c>
      <c r="K28" t="e">
        <f t="shared" si="1"/>
        <v>#NAME?</v>
      </c>
      <c r="L28" t="s">
        <v>71</v>
      </c>
      <c r="M28" t="s">
        <v>70</v>
      </c>
      <c r="N28">
        <v>8.73494</v>
      </c>
      <c r="O28" t="s">
        <v>71</v>
      </c>
      <c r="P28" t="s">
        <v>438</v>
      </c>
      <c r="Q28">
        <v>1000000</v>
      </c>
      <c r="R28" t="s">
        <v>439</v>
      </c>
      <c r="S28">
        <v>10</v>
      </c>
      <c r="T28" t="s">
        <v>440</v>
      </c>
      <c r="U28">
        <v>1000</v>
      </c>
      <c r="V28" t="s">
        <v>441</v>
      </c>
      <c r="W28">
        <v>20</v>
      </c>
      <c r="X28" t="s">
        <v>442</v>
      </c>
      <c r="Y28">
        <v>100</v>
      </c>
      <c r="Z28" t="s">
        <v>443</v>
      </c>
      <c r="AA28">
        <v>25</v>
      </c>
      <c r="AB28" t="s">
        <v>444</v>
      </c>
      <c r="AC28">
        <v>0</v>
      </c>
    </row>
    <row r="29" ht="29.25" spans="1:29">
      <c r="A29" s="2">
        <v>1073</v>
      </c>
      <c r="B29" t="s">
        <v>426</v>
      </c>
      <c r="C29">
        <v>122</v>
      </c>
      <c r="D29" t="s">
        <v>427</v>
      </c>
      <c r="E29" t="s">
        <v>428</v>
      </c>
      <c r="F29">
        <v>0.009</v>
      </c>
      <c r="G29" t="s">
        <v>429</v>
      </c>
      <c r="H29">
        <v>4e-5</v>
      </c>
      <c r="I29" t="s">
        <v>71</v>
      </c>
      <c r="J29" t="s">
        <v>432</v>
      </c>
      <c r="K29" t="e">
        <f t="shared" si="1"/>
        <v>#NAME?</v>
      </c>
      <c r="L29" t="s">
        <v>71</v>
      </c>
      <c r="M29" t="s">
        <v>70</v>
      </c>
      <c r="N29">
        <v>12.567761</v>
      </c>
      <c r="O29" t="s">
        <v>71</v>
      </c>
      <c r="P29" t="s">
        <v>438</v>
      </c>
      <c r="Q29">
        <v>1000000</v>
      </c>
      <c r="R29" t="s">
        <v>439</v>
      </c>
      <c r="S29">
        <v>10</v>
      </c>
      <c r="T29" t="s">
        <v>440</v>
      </c>
      <c r="U29">
        <v>1000</v>
      </c>
      <c r="V29" t="s">
        <v>441</v>
      </c>
      <c r="W29">
        <v>20</v>
      </c>
      <c r="X29" t="s">
        <v>442</v>
      </c>
      <c r="Y29">
        <v>100</v>
      </c>
      <c r="Z29" t="s">
        <v>443</v>
      </c>
      <c r="AA29">
        <v>25</v>
      </c>
      <c r="AB29" t="s">
        <v>444</v>
      </c>
      <c r="AC29">
        <v>0</v>
      </c>
    </row>
    <row r="30" ht="29.25" spans="1:29">
      <c r="A30" s="2">
        <v>1072</v>
      </c>
      <c r="B30" t="s">
        <v>426</v>
      </c>
      <c r="C30">
        <v>122</v>
      </c>
      <c r="D30" t="s">
        <v>427</v>
      </c>
      <c r="E30" t="s">
        <v>428</v>
      </c>
      <c r="F30">
        <v>5.902</v>
      </c>
      <c r="G30" t="s">
        <v>429</v>
      </c>
      <c r="H30">
        <v>4.2e-5</v>
      </c>
      <c r="I30" t="s">
        <v>71</v>
      </c>
      <c r="J30" t="s">
        <v>432</v>
      </c>
      <c r="K30" t="e">
        <f t="shared" si="1"/>
        <v>#NAME?</v>
      </c>
      <c r="L30" t="s">
        <v>71</v>
      </c>
      <c r="M30" t="s">
        <v>70</v>
      </c>
      <c r="N30">
        <v>14.284002</v>
      </c>
      <c r="O30" t="s">
        <v>71</v>
      </c>
      <c r="P30" t="s">
        <v>438</v>
      </c>
      <c r="Q30">
        <v>1000000</v>
      </c>
      <c r="R30" t="s">
        <v>439</v>
      </c>
      <c r="S30">
        <v>10</v>
      </c>
      <c r="T30" t="s">
        <v>440</v>
      </c>
      <c r="U30">
        <v>1000</v>
      </c>
      <c r="V30" t="s">
        <v>441</v>
      </c>
      <c r="W30">
        <v>20</v>
      </c>
      <c r="X30" t="s">
        <v>442</v>
      </c>
      <c r="Y30">
        <v>100</v>
      </c>
      <c r="Z30" t="s">
        <v>443</v>
      </c>
      <c r="AA30">
        <v>25</v>
      </c>
      <c r="AB30" t="s">
        <v>444</v>
      </c>
      <c r="AC30">
        <v>0</v>
      </c>
    </row>
    <row r="31" ht="29.25" spans="1:29">
      <c r="A31" s="2">
        <v>1071</v>
      </c>
      <c r="B31" t="s">
        <v>426</v>
      </c>
      <c r="C31">
        <v>122</v>
      </c>
      <c r="D31" t="s">
        <v>427</v>
      </c>
      <c r="E31" t="s">
        <v>428</v>
      </c>
      <c r="F31">
        <v>37.57</v>
      </c>
      <c r="G31" t="s">
        <v>429</v>
      </c>
      <c r="H31">
        <v>4e-5</v>
      </c>
      <c r="I31" t="s">
        <v>71</v>
      </c>
      <c r="J31" t="s">
        <v>432</v>
      </c>
      <c r="K31" t="e">
        <f t="shared" si="1"/>
        <v>#NAME?</v>
      </c>
      <c r="L31" t="s">
        <v>71</v>
      </c>
      <c r="M31" t="s">
        <v>70</v>
      </c>
      <c r="N31">
        <v>12.861924</v>
      </c>
      <c r="O31" t="s">
        <v>71</v>
      </c>
      <c r="P31" t="s">
        <v>438</v>
      </c>
      <c r="Q31">
        <v>1000000</v>
      </c>
      <c r="R31" t="s">
        <v>439</v>
      </c>
      <c r="S31">
        <v>10</v>
      </c>
      <c r="T31" t="s">
        <v>440</v>
      </c>
      <c r="U31">
        <v>1000</v>
      </c>
      <c r="V31" t="s">
        <v>441</v>
      </c>
      <c r="W31">
        <v>20</v>
      </c>
      <c r="X31" t="s">
        <v>442</v>
      </c>
      <c r="Y31">
        <v>100</v>
      </c>
      <c r="Z31" t="s">
        <v>443</v>
      </c>
      <c r="AA31">
        <v>25</v>
      </c>
      <c r="AB31" t="s">
        <v>444</v>
      </c>
      <c r="AC31">
        <v>0</v>
      </c>
    </row>
    <row r="32" ht="29.25" spans="1:29">
      <c r="A32" s="2">
        <v>1070</v>
      </c>
      <c r="B32" t="s">
        <v>426</v>
      </c>
      <c r="C32">
        <v>122</v>
      </c>
      <c r="D32" t="s">
        <v>427</v>
      </c>
      <c r="E32" t="s">
        <v>428</v>
      </c>
      <c r="F32">
        <v>80.529</v>
      </c>
      <c r="G32" t="s">
        <v>429</v>
      </c>
      <c r="H32">
        <v>5.1e-5</v>
      </c>
      <c r="I32" t="s">
        <v>71</v>
      </c>
      <c r="J32" t="s">
        <v>432</v>
      </c>
      <c r="K32" t="e">
        <f t="shared" si="1"/>
        <v>#NAME?</v>
      </c>
      <c r="L32" t="s">
        <v>71</v>
      </c>
      <c r="M32" t="s">
        <v>70</v>
      </c>
      <c r="N32">
        <v>12.650959</v>
      </c>
      <c r="O32" t="s">
        <v>71</v>
      </c>
      <c r="P32" t="s">
        <v>438</v>
      </c>
      <c r="Q32">
        <v>1000000</v>
      </c>
      <c r="R32" t="s">
        <v>439</v>
      </c>
      <c r="S32">
        <v>10</v>
      </c>
      <c r="T32" t="s">
        <v>440</v>
      </c>
      <c r="U32">
        <v>1000</v>
      </c>
      <c r="V32" t="s">
        <v>441</v>
      </c>
      <c r="W32">
        <v>20</v>
      </c>
      <c r="X32" t="s">
        <v>442</v>
      </c>
      <c r="Y32">
        <v>100</v>
      </c>
      <c r="Z32" t="s">
        <v>443</v>
      </c>
      <c r="AA32">
        <v>25</v>
      </c>
      <c r="AB32" t="s">
        <v>444</v>
      </c>
      <c r="AC32">
        <v>0</v>
      </c>
    </row>
    <row r="33" ht="29.25" spans="1:29">
      <c r="A33" s="2">
        <v>1069</v>
      </c>
      <c r="B33" t="s">
        <v>426</v>
      </c>
      <c r="C33">
        <v>122</v>
      </c>
      <c r="D33" t="s">
        <v>427</v>
      </c>
      <c r="E33" t="s">
        <v>428</v>
      </c>
      <c r="F33">
        <v>93.801</v>
      </c>
      <c r="G33" t="s">
        <v>429</v>
      </c>
      <c r="H33">
        <v>4.9e-5</v>
      </c>
      <c r="I33" t="s">
        <v>71</v>
      </c>
      <c r="J33" t="s">
        <v>432</v>
      </c>
      <c r="K33" t="e">
        <f t="shared" si="1"/>
        <v>#NAME?</v>
      </c>
      <c r="L33" t="s">
        <v>71</v>
      </c>
      <c r="M33" t="s">
        <v>70</v>
      </c>
      <c r="N33">
        <v>12.026263</v>
      </c>
      <c r="O33" t="s">
        <v>71</v>
      </c>
      <c r="P33" t="s">
        <v>438</v>
      </c>
      <c r="Q33">
        <v>1000000</v>
      </c>
      <c r="R33" t="s">
        <v>439</v>
      </c>
      <c r="S33">
        <v>10</v>
      </c>
      <c r="T33" t="s">
        <v>440</v>
      </c>
      <c r="U33">
        <v>1000</v>
      </c>
      <c r="V33" t="s">
        <v>441</v>
      </c>
      <c r="W33">
        <v>20</v>
      </c>
      <c r="X33" t="s">
        <v>442</v>
      </c>
      <c r="Y33">
        <v>100</v>
      </c>
      <c r="Z33" t="s">
        <v>443</v>
      </c>
      <c r="AA33">
        <v>25</v>
      </c>
      <c r="AB33" t="s">
        <v>444</v>
      </c>
      <c r="AC33">
        <v>0</v>
      </c>
    </row>
    <row r="34" ht="29.25" spans="1:29">
      <c r="A34" s="2">
        <v>1068</v>
      </c>
      <c r="B34" t="s">
        <v>426</v>
      </c>
      <c r="C34">
        <v>122</v>
      </c>
      <c r="D34" t="s">
        <v>427</v>
      </c>
      <c r="E34" t="s">
        <v>428</v>
      </c>
      <c r="F34">
        <v>0</v>
      </c>
      <c r="G34" t="s">
        <v>429</v>
      </c>
      <c r="H34">
        <v>4e-5</v>
      </c>
      <c r="I34" t="s">
        <v>71</v>
      </c>
      <c r="J34" t="s">
        <v>432</v>
      </c>
      <c r="K34" t="e">
        <f t="shared" si="1"/>
        <v>#NAME?</v>
      </c>
      <c r="L34" t="s">
        <v>71</v>
      </c>
      <c r="M34" t="s">
        <v>70</v>
      </c>
      <c r="N34">
        <v>8.433175</v>
      </c>
      <c r="O34" t="s">
        <v>71</v>
      </c>
      <c r="P34" t="s">
        <v>438</v>
      </c>
      <c r="Q34">
        <v>1000000</v>
      </c>
      <c r="R34" t="s">
        <v>439</v>
      </c>
      <c r="S34">
        <v>10</v>
      </c>
      <c r="T34" t="s">
        <v>440</v>
      </c>
      <c r="U34">
        <v>1000</v>
      </c>
      <c r="V34" t="s">
        <v>441</v>
      </c>
      <c r="W34">
        <v>20</v>
      </c>
      <c r="X34" t="s">
        <v>442</v>
      </c>
      <c r="Y34">
        <v>100</v>
      </c>
      <c r="Z34" t="s">
        <v>443</v>
      </c>
      <c r="AA34">
        <v>25</v>
      </c>
      <c r="AB34" t="s">
        <v>444</v>
      </c>
      <c r="AC34">
        <v>0</v>
      </c>
    </row>
    <row r="35" ht="29.25" spans="1:29">
      <c r="A35" s="2">
        <v>1067</v>
      </c>
      <c r="B35" t="s">
        <v>426</v>
      </c>
      <c r="C35">
        <v>64</v>
      </c>
      <c r="D35" t="s">
        <v>427</v>
      </c>
      <c r="E35" t="s">
        <v>428</v>
      </c>
      <c r="F35">
        <v>35314.713</v>
      </c>
      <c r="G35" t="s">
        <v>429</v>
      </c>
      <c r="H35">
        <v>4.8e-5</v>
      </c>
      <c r="I35" t="s">
        <v>71</v>
      </c>
      <c r="J35" t="s">
        <v>432</v>
      </c>
      <c r="K35" t="e">
        <f t="shared" si="1"/>
        <v>#NAME?</v>
      </c>
      <c r="L35" t="s">
        <v>71</v>
      </c>
      <c r="M35" t="s">
        <v>70</v>
      </c>
      <c r="N35">
        <v>15.301071</v>
      </c>
      <c r="O35" t="s">
        <v>71</v>
      </c>
      <c r="P35" t="s">
        <v>438</v>
      </c>
      <c r="Q35">
        <v>1000000</v>
      </c>
      <c r="R35" t="s">
        <v>439</v>
      </c>
      <c r="S35">
        <v>5</v>
      </c>
      <c r="T35" t="s">
        <v>440</v>
      </c>
      <c r="U35">
        <v>1000</v>
      </c>
      <c r="V35" t="s">
        <v>441</v>
      </c>
      <c r="W35">
        <v>20</v>
      </c>
      <c r="X35" t="s">
        <v>442</v>
      </c>
      <c r="Y35">
        <v>30</v>
      </c>
      <c r="Z35" t="s">
        <v>443</v>
      </c>
      <c r="AA35">
        <v>1</v>
      </c>
      <c r="AB35" t="s">
        <v>444</v>
      </c>
      <c r="AC35">
        <v>0</v>
      </c>
    </row>
    <row r="36" ht="29.25" spans="1:29">
      <c r="A36" s="2">
        <v>1066</v>
      </c>
      <c r="B36" t="s">
        <v>426</v>
      </c>
      <c r="C36">
        <v>64</v>
      </c>
      <c r="D36" t="s">
        <v>427</v>
      </c>
      <c r="E36" t="s">
        <v>428</v>
      </c>
      <c r="F36">
        <v>65526.632</v>
      </c>
      <c r="G36" t="s">
        <v>429</v>
      </c>
      <c r="H36">
        <v>3.9e-5</v>
      </c>
      <c r="I36" t="s">
        <v>71</v>
      </c>
      <c r="J36" t="s">
        <v>432</v>
      </c>
      <c r="K36" t="e">
        <f t="shared" si="1"/>
        <v>#NAME?</v>
      </c>
      <c r="L36" t="s">
        <v>71</v>
      </c>
      <c r="M36" t="s">
        <v>70</v>
      </c>
      <c r="N36">
        <v>7.642632</v>
      </c>
      <c r="O36" t="s">
        <v>71</v>
      </c>
      <c r="P36" t="s">
        <v>438</v>
      </c>
      <c r="Q36">
        <v>1000000</v>
      </c>
      <c r="R36" t="s">
        <v>439</v>
      </c>
      <c r="S36">
        <v>5</v>
      </c>
      <c r="T36" t="s">
        <v>440</v>
      </c>
      <c r="U36">
        <v>1000</v>
      </c>
      <c r="V36" t="s">
        <v>441</v>
      </c>
      <c r="W36">
        <v>20</v>
      </c>
      <c r="X36" t="s">
        <v>442</v>
      </c>
      <c r="Y36">
        <v>100</v>
      </c>
      <c r="Z36" t="s">
        <v>443</v>
      </c>
      <c r="AA36">
        <v>5</v>
      </c>
      <c r="AB36" t="s">
        <v>444</v>
      </c>
      <c r="AC36">
        <v>0</v>
      </c>
    </row>
    <row r="37" ht="29.25" spans="1:29">
      <c r="A37" s="2">
        <v>1065</v>
      </c>
      <c r="B37" t="s">
        <v>426</v>
      </c>
      <c r="C37">
        <v>64</v>
      </c>
      <c r="D37" t="s">
        <v>427</v>
      </c>
      <c r="E37" t="s">
        <v>428</v>
      </c>
      <c r="F37">
        <v>22149.75</v>
      </c>
      <c r="G37" t="s">
        <v>429</v>
      </c>
      <c r="H37">
        <v>3.9e-5</v>
      </c>
      <c r="I37" t="s">
        <v>71</v>
      </c>
      <c r="J37" t="s">
        <v>432</v>
      </c>
      <c r="K37" t="e">
        <f t="shared" si="1"/>
        <v>#NAME?</v>
      </c>
      <c r="L37" t="s">
        <v>71</v>
      </c>
      <c r="M37" t="s">
        <v>70</v>
      </c>
      <c r="N37">
        <v>6.175464</v>
      </c>
      <c r="O37" t="s">
        <v>71</v>
      </c>
      <c r="P37" t="s">
        <v>438</v>
      </c>
      <c r="Q37">
        <v>1000000</v>
      </c>
      <c r="R37" t="s">
        <v>439</v>
      </c>
      <c r="S37">
        <v>5</v>
      </c>
      <c r="T37" t="s">
        <v>440</v>
      </c>
      <c r="U37">
        <v>1000</v>
      </c>
      <c r="V37" t="s">
        <v>441</v>
      </c>
      <c r="W37">
        <v>20</v>
      </c>
      <c r="X37" t="s">
        <v>442</v>
      </c>
      <c r="Y37">
        <v>300</v>
      </c>
      <c r="Z37" t="s">
        <v>443</v>
      </c>
      <c r="AA37">
        <v>15</v>
      </c>
      <c r="AB37" t="s">
        <v>444</v>
      </c>
      <c r="AC37">
        <v>0</v>
      </c>
    </row>
    <row r="38" ht="29.25" spans="1:29">
      <c r="A38" s="2">
        <v>1064</v>
      </c>
      <c r="B38" t="s">
        <v>426</v>
      </c>
      <c r="C38">
        <v>64</v>
      </c>
      <c r="D38" t="s">
        <v>427</v>
      </c>
      <c r="E38" t="s">
        <v>428</v>
      </c>
      <c r="F38">
        <v>2409.673</v>
      </c>
      <c r="G38" t="s">
        <v>429</v>
      </c>
      <c r="H38">
        <v>4.9e-5</v>
      </c>
      <c r="I38" t="s">
        <v>71</v>
      </c>
      <c r="J38" t="s">
        <v>432</v>
      </c>
      <c r="K38" t="e">
        <f t="shared" si="1"/>
        <v>#NAME?</v>
      </c>
      <c r="L38" t="s">
        <v>71</v>
      </c>
      <c r="M38" t="s">
        <v>70</v>
      </c>
      <c r="N38">
        <v>6.644946</v>
      </c>
      <c r="O38" t="s">
        <v>71</v>
      </c>
      <c r="P38" t="s">
        <v>438</v>
      </c>
      <c r="Q38">
        <v>1000000</v>
      </c>
      <c r="R38" t="s">
        <v>439</v>
      </c>
      <c r="S38">
        <v>5</v>
      </c>
      <c r="T38" t="s">
        <v>440</v>
      </c>
      <c r="U38">
        <v>1000</v>
      </c>
      <c r="V38" t="s">
        <v>441</v>
      </c>
      <c r="W38">
        <v>20</v>
      </c>
      <c r="X38" t="s">
        <v>442</v>
      </c>
      <c r="Y38">
        <v>1000</v>
      </c>
      <c r="Z38" t="s">
        <v>443</v>
      </c>
      <c r="AA38">
        <v>40</v>
      </c>
      <c r="AB38" t="s">
        <v>444</v>
      </c>
      <c r="AC38">
        <v>0</v>
      </c>
    </row>
    <row r="39" ht="29.25" spans="1:29">
      <c r="A39" s="2">
        <v>1063</v>
      </c>
      <c r="B39" t="s">
        <v>426</v>
      </c>
      <c r="C39">
        <v>64</v>
      </c>
      <c r="D39" t="s">
        <v>427</v>
      </c>
      <c r="E39" t="s">
        <v>428</v>
      </c>
      <c r="F39">
        <v>18.626</v>
      </c>
      <c r="G39" t="s">
        <v>429</v>
      </c>
      <c r="H39">
        <v>4.6e-5</v>
      </c>
      <c r="I39" t="s">
        <v>71</v>
      </c>
      <c r="J39" t="s">
        <v>432</v>
      </c>
      <c r="K39" t="e">
        <f t="shared" si="1"/>
        <v>#NAME?</v>
      </c>
      <c r="L39" t="s">
        <v>71</v>
      </c>
      <c r="M39" t="s">
        <v>70</v>
      </c>
      <c r="N39">
        <v>11.935546</v>
      </c>
      <c r="O39" t="s">
        <v>71</v>
      </c>
      <c r="P39" t="s">
        <v>438</v>
      </c>
      <c r="Q39">
        <v>1000000</v>
      </c>
      <c r="R39" t="s">
        <v>439</v>
      </c>
      <c r="S39">
        <v>5</v>
      </c>
      <c r="T39" t="s">
        <v>440</v>
      </c>
      <c r="U39">
        <v>1000</v>
      </c>
      <c r="V39" t="s">
        <v>441</v>
      </c>
      <c r="W39">
        <v>20</v>
      </c>
      <c r="X39" t="s">
        <v>442</v>
      </c>
      <c r="Y39">
        <v>3000</v>
      </c>
      <c r="Z39" t="s">
        <v>443</v>
      </c>
      <c r="AA39">
        <v>50</v>
      </c>
      <c r="AB39" t="s">
        <v>444</v>
      </c>
      <c r="AC39">
        <v>0</v>
      </c>
    </row>
    <row r="40" ht="29.25" spans="1:29">
      <c r="A40" s="2">
        <v>1062</v>
      </c>
      <c r="B40" t="s">
        <v>426</v>
      </c>
      <c r="C40">
        <v>64</v>
      </c>
      <c r="D40" t="s">
        <v>427</v>
      </c>
      <c r="E40" t="s">
        <v>428</v>
      </c>
      <c r="F40">
        <v>0.727</v>
      </c>
      <c r="G40" t="s">
        <v>429</v>
      </c>
      <c r="H40">
        <v>4e-5</v>
      </c>
      <c r="I40" t="s">
        <v>71</v>
      </c>
      <c r="J40" t="s">
        <v>432</v>
      </c>
      <c r="K40" t="e">
        <f t="shared" si="1"/>
        <v>#NAME?</v>
      </c>
      <c r="L40" t="s">
        <v>71</v>
      </c>
      <c r="M40" t="s">
        <v>70</v>
      </c>
      <c r="N40">
        <v>18.770278</v>
      </c>
      <c r="O40" t="s">
        <v>71</v>
      </c>
      <c r="P40" t="s">
        <v>438</v>
      </c>
      <c r="Q40">
        <v>1000000</v>
      </c>
      <c r="R40" t="s">
        <v>439</v>
      </c>
      <c r="S40">
        <v>5</v>
      </c>
      <c r="T40" t="s">
        <v>440</v>
      </c>
      <c r="U40">
        <v>1000</v>
      </c>
      <c r="V40" t="s">
        <v>441</v>
      </c>
      <c r="W40">
        <v>20</v>
      </c>
      <c r="X40" t="s">
        <v>442</v>
      </c>
      <c r="Y40">
        <v>10000</v>
      </c>
      <c r="Z40" t="s">
        <v>443</v>
      </c>
      <c r="AA40">
        <v>100</v>
      </c>
      <c r="AB40" t="s">
        <v>444</v>
      </c>
      <c r="AC40">
        <v>0</v>
      </c>
    </row>
    <row r="41" ht="29.25" spans="1:29">
      <c r="A41" s="2">
        <v>1061</v>
      </c>
      <c r="B41" t="s">
        <v>426</v>
      </c>
      <c r="C41">
        <v>64</v>
      </c>
      <c r="D41" t="s">
        <v>427</v>
      </c>
      <c r="E41" t="s">
        <v>428</v>
      </c>
      <c r="F41">
        <v>35355.05</v>
      </c>
      <c r="G41" t="s">
        <v>429</v>
      </c>
      <c r="H41">
        <v>5.1e-5</v>
      </c>
      <c r="I41" t="s">
        <v>71</v>
      </c>
      <c r="J41" t="s">
        <v>432</v>
      </c>
      <c r="K41" t="e">
        <f t="shared" si="1"/>
        <v>#NAME?</v>
      </c>
      <c r="L41" t="s">
        <v>71</v>
      </c>
      <c r="M41" t="s">
        <v>70</v>
      </c>
      <c r="N41">
        <v>15.245289</v>
      </c>
      <c r="O41" t="s">
        <v>71</v>
      </c>
      <c r="P41" t="s">
        <v>438</v>
      </c>
      <c r="Q41">
        <v>1000000</v>
      </c>
      <c r="R41" t="s">
        <v>439</v>
      </c>
      <c r="S41">
        <v>5</v>
      </c>
      <c r="T41" t="s">
        <v>440</v>
      </c>
      <c r="U41">
        <v>1000</v>
      </c>
      <c r="V41" t="s">
        <v>441</v>
      </c>
      <c r="W41">
        <v>20</v>
      </c>
      <c r="X41" t="s">
        <v>442</v>
      </c>
      <c r="Y41">
        <v>30</v>
      </c>
      <c r="Z41" t="s">
        <v>443</v>
      </c>
      <c r="AA41">
        <v>1</v>
      </c>
      <c r="AB41" t="s">
        <v>444</v>
      </c>
      <c r="AC41">
        <v>0</v>
      </c>
    </row>
    <row r="42" ht="29.25" spans="1:29">
      <c r="A42" s="2">
        <v>1060</v>
      </c>
      <c r="B42" t="s">
        <v>426</v>
      </c>
      <c r="C42">
        <v>64</v>
      </c>
      <c r="D42" t="s">
        <v>427</v>
      </c>
      <c r="E42" t="s">
        <v>428</v>
      </c>
      <c r="F42">
        <v>68.211</v>
      </c>
      <c r="G42" t="s">
        <v>429</v>
      </c>
      <c r="H42">
        <v>3.9e-5</v>
      </c>
      <c r="I42" t="s">
        <v>71</v>
      </c>
      <c r="J42" t="s">
        <v>432</v>
      </c>
      <c r="K42" t="e">
        <f t="shared" si="1"/>
        <v>#NAME?</v>
      </c>
      <c r="L42" t="s">
        <v>71</v>
      </c>
      <c r="M42" t="s">
        <v>70</v>
      </c>
      <c r="N42">
        <v>6.650945</v>
      </c>
      <c r="O42" t="s">
        <v>71</v>
      </c>
      <c r="P42" t="s">
        <v>438</v>
      </c>
      <c r="Q42">
        <v>1000000</v>
      </c>
      <c r="R42" t="s">
        <v>439</v>
      </c>
      <c r="S42">
        <v>5</v>
      </c>
      <c r="T42" t="s">
        <v>440</v>
      </c>
      <c r="U42">
        <v>1000</v>
      </c>
      <c r="V42" t="s">
        <v>441</v>
      </c>
      <c r="W42">
        <v>20</v>
      </c>
      <c r="X42" t="s">
        <v>442</v>
      </c>
      <c r="Y42">
        <v>100</v>
      </c>
      <c r="Z42" t="s">
        <v>443</v>
      </c>
      <c r="AA42">
        <v>50</v>
      </c>
      <c r="AB42" t="s">
        <v>444</v>
      </c>
      <c r="AC42">
        <v>0</v>
      </c>
    </row>
    <row r="43" ht="29.25" spans="1:29">
      <c r="A43" s="2">
        <v>1059</v>
      </c>
      <c r="B43" t="s">
        <v>426</v>
      </c>
      <c r="C43">
        <v>64</v>
      </c>
      <c r="D43" t="s">
        <v>427</v>
      </c>
      <c r="E43" t="s">
        <v>428</v>
      </c>
      <c r="F43">
        <v>0.242</v>
      </c>
      <c r="G43" t="s">
        <v>429</v>
      </c>
      <c r="H43">
        <v>4.5e-5</v>
      </c>
      <c r="I43" t="s">
        <v>71</v>
      </c>
      <c r="J43" t="s">
        <v>432</v>
      </c>
      <c r="K43" t="e">
        <f t="shared" si="1"/>
        <v>#NAME?</v>
      </c>
      <c r="L43" t="s">
        <v>71</v>
      </c>
      <c r="M43" t="s">
        <v>70</v>
      </c>
      <c r="N43">
        <v>5.69075</v>
      </c>
      <c r="O43" t="s">
        <v>71</v>
      </c>
      <c r="P43" t="s">
        <v>438</v>
      </c>
      <c r="Q43">
        <v>1000000</v>
      </c>
      <c r="R43" t="s">
        <v>439</v>
      </c>
      <c r="S43">
        <v>5</v>
      </c>
      <c r="T43" t="s">
        <v>440</v>
      </c>
      <c r="U43">
        <v>1000</v>
      </c>
      <c r="V43" t="s">
        <v>441</v>
      </c>
      <c r="W43">
        <v>20</v>
      </c>
      <c r="X43" t="s">
        <v>442</v>
      </c>
      <c r="Y43">
        <v>300</v>
      </c>
      <c r="Z43" t="s">
        <v>443</v>
      </c>
      <c r="AA43">
        <v>60</v>
      </c>
      <c r="AB43" t="s">
        <v>444</v>
      </c>
      <c r="AC43">
        <v>0</v>
      </c>
    </row>
    <row r="44" ht="29.25" spans="1:29">
      <c r="A44" s="2">
        <v>1058</v>
      </c>
      <c r="B44" t="s">
        <v>426</v>
      </c>
      <c r="C44">
        <v>64</v>
      </c>
      <c r="D44" t="s">
        <v>427</v>
      </c>
      <c r="E44" t="s">
        <v>428</v>
      </c>
      <c r="F44">
        <v>0</v>
      </c>
      <c r="G44" t="s">
        <v>429</v>
      </c>
      <c r="H44">
        <v>4.5e-5</v>
      </c>
      <c r="I44" t="s">
        <v>71</v>
      </c>
      <c r="J44" t="s">
        <v>432</v>
      </c>
      <c r="K44" t="e">
        <f t="shared" si="1"/>
        <v>#NAME?</v>
      </c>
      <c r="L44" t="s">
        <v>71</v>
      </c>
      <c r="M44" t="s">
        <v>70</v>
      </c>
      <c r="N44">
        <v>6.735993</v>
      </c>
      <c r="O44" t="s">
        <v>71</v>
      </c>
      <c r="P44" t="s">
        <v>438</v>
      </c>
      <c r="Q44">
        <v>1000000</v>
      </c>
      <c r="R44" t="s">
        <v>439</v>
      </c>
      <c r="S44">
        <v>5</v>
      </c>
      <c r="T44" t="s">
        <v>440</v>
      </c>
      <c r="U44">
        <v>1000</v>
      </c>
      <c r="V44" t="s">
        <v>441</v>
      </c>
      <c r="W44">
        <v>20</v>
      </c>
      <c r="X44" t="s">
        <v>442</v>
      </c>
      <c r="Y44">
        <v>1000</v>
      </c>
      <c r="Z44" t="s">
        <v>443</v>
      </c>
      <c r="AA44">
        <v>100</v>
      </c>
      <c r="AB44" t="s">
        <v>444</v>
      </c>
      <c r="AC44">
        <v>0</v>
      </c>
    </row>
    <row r="45" ht="29.25" spans="1:29">
      <c r="A45" s="2">
        <v>1057</v>
      </c>
      <c r="B45" t="s">
        <v>426</v>
      </c>
      <c r="C45">
        <v>64</v>
      </c>
      <c r="D45" t="s">
        <v>427</v>
      </c>
      <c r="E45" t="s">
        <v>428</v>
      </c>
      <c r="F45">
        <v>0</v>
      </c>
      <c r="G45" t="s">
        <v>429</v>
      </c>
      <c r="H45">
        <v>4e-5</v>
      </c>
      <c r="I45" t="s">
        <v>71</v>
      </c>
      <c r="J45" t="s">
        <v>432</v>
      </c>
      <c r="K45" t="e">
        <f t="shared" si="1"/>
        <v>#NAME?</v>
      </c>
      <c r="L45" t="s">
        <v>71</v>
      </c>
      <c r="M45" t="s">
        <v>70</v>
      </c>
      <c r="N45">
        <v>12.119494</v>
      </c>
      <c r="O45" t="s">
        <v>71</v>
      </c>
      <c r="P45" t="s">
        <v>438</v>
      </c>
      <c r="Q45">
        <v>1000000</v>
      </c>
      <c r="R45" t="s">
        <v>439</v>
      </c>
      <c r="S45">
        <v>5</v>
      </c>
      <c r="T45" t="s">
        <v>440</v>
      </c>
      <c r="U45">
        <v>1000</v>
      </c>
      <c r="V45" t="s">
        <v>441</v>
      </c>
      <c r="W45">
        <v>20</v>
      </c>
      <c r="X45" t="s">
        <v>442</v>
      </c>
      <c r="Y45">
        <v>3000</v>
      </c>
      <c r="Z45" t="s">
        <v>443</v>
      </c>
      <c r="AA45">
        <v>200</v>
      </c>
      <c r="AB45" t="s">
        <v>444</v>
      </c>
      <c r="AC45">
        <v>0</v>
      </c>
    </row>
    <row r="46" ht="29.25" spans="1:29">
      <c r="A46" s="2">
        <v>1056</v>
      </c>
      <c r="B46" t="s">
        <v>426</v>
      </c>
      <c r="C46">
        <v>64</v>
      </c>
      <c r="D46" t="s">
        <v>427</v>
      </c>
      <c r="E46" t="s">
        <v>428</v>
      </c>
      <c r="F46">
        <v>0</v>
      </c>
      <c r="G46" t="s">
        <v>429</v>
      </c>
      <c r="H46">
        <v>4e-5</v>
      </c>
      <c r="I46" t="s">
        <v>71</v>
      </c>
      <c r="J46" t="s">
        <v>432</v>
      </c>
      <c r="K46" t="e">
        <f t="shared" si="1"/>
        <v>#NAME?</v>
      </c>
      <c r="L46" t="s">
        <v>71</v>
      </c>
      <c r="M46" t="s">
        <v>70</v>
      </c>
      <c r="N46">
        <v>18.883054</v>
      </c>
      <c r="O46" t="s">
        <v>71</v>
      </c>
      <c r="P46" t="s">
        <v>438</v>
      </c>
      <c r="Q46">
        <v>1000000</v>
      </c>
      <c r="R46" t="s">
        <v>439</v>
      </c>
      <c r="S46">
        <v>5</v>
      </c>
      <c r="T46" t="s">
        <v>440</v>
      </c>
      <c r="U46">
        <v>1000</v>
      </c>
      <c r="V46" t="s">
        <v>441</v>
      </c>
      <c r="W46">
        <v>20</v>
      </c>
      <c r="X46" t="s">
        <v>442</v>
      </c>
      <c r="Y46">
        <v>10000</v>
      </c>
      <c r="Z46" t="s">
        <v>443</v>
      </c>
      <c r="AA46">
        <v>400</v>
      </c>
      <c r="AB46" t="s">
        <v>444</v>
      </c>
      <c r="AC46">
        <v>0</v>
      </c>
    </row>
    <row r="47" ht="29.25" spans="1:29">
      <c r="A47" s="2">
        <v>1055</v>
      </c>
      <c r="B47" t="s">
        <v>426</v>
      </c>
      <c r="C47">
        <v>64</v>
      </c>
      <c r="D47" t="s">
        <v>427</v>
      </c>
      <c r="E47" t="s">
        <v>428</v>
      </c>
      <c r="F47">
        <v>9.549</v>
      </c>
      <c r="G47" t="s">
        <v>429</v>
      </c>
      <c r="H47">
        <v>4e-5</v>
      </c>
      <c r="I47" t="s">
        <v>71</v>
      </c>
      <c r="J47" t="s">
        <v>432</v>
      </c>
      <c r="K47" t="e">
        <f t="shared" si="1"/>
        <v>#NAME?</v>
      </c>
      <c r="L47" t="s">
        <v>71</v>
      </c>
      <c r="M47" t="s">
        <v>70</v>
      </c>
      <c r="N47">
        <v>9.123215</v>
      </c>
      <c r="O47" t="s">
        <v>71</v>
      </c>
      <c r="P47" t="s">
        <v>438</v>
      </c>
      <c r="Q47">
        <v>1000000</v>
      </c>
      <c r="R47" t="s">
        <v>439</v>
      </c>
      <c r="S47">
        <v>5</v>
      </c>
      <c r="T47" t="s">
        <v>440</v>
      </c>
      <c r="U47">
        <v>1000</v>
      </c>
      <c r="V47" t="s">
        <v>441</v>
      </c>
      <c r="W47">
        <v>20</v>
      </c>
      <c r="X47" t="s">
        <v>442</v>
      </c>
      <c r="Y47">
        <v>20</v>
      </c>
      <c r="Z47" t="s">
        <v>443</v>
      </c>
      <c r="AA47">
        <v>1</v>
      </c>
      <c r="AB47" t="s">
        <v>444</v>
      </c>
      <c r="AC47">
        <v>0</v>
      </c>
    </row>
    <row r="48" ht="29.25" spans="1:29">
      <c r="A48" s="2">
        <v>1054</v>
      </c>
      <c r="B48" t="s">
        <v>426</v>
      </c>
      <c r="C48">
        <v>64</v>
      </c>
      <c r="D48" t="s">
        <v>427</v>
      </c>
      <c r="E48" t="s">
        <v>428</v>
      </c>
      <c r="F48">
        <v>256.23</v>
      </c>
      <c r="G48" t="s">
        <v>429</v>
      </c>
      <c r="H48">
        <v>3.9e-5</v>
      </c>
      <c r="I48" t="s">
        <v>71</v>
      </c>
      <c r="J48" t="s">
        <v>432</v>
      </c>
      <c r="K48" t="e">
        <f t="shared" si="1"/>
        <v>#NAME?</v>
      </c>
      <c r="L48" t="s">
        <v>71</v>
      </c>
      <c r="M48" t="s">
        <v>70</v>
      </c>
      <c r="N48">
        <v>11.047522</v>
      </c>
      <c r="O48" t="s">
        <v>71</v>
      </c>
      <c r="P48" t="s">
        <v>438</v>
      </c>
      <c r="Q48">
        <v>1000000</v>
      </c>
      <c r="R48" t="s">
        <v>439</v>
      </c>
      <c r="S48">
        <v>5</v>
      </c>
      <c r="T48" t="s">
        <v>440</v>
      </c>
      <c r="U48">
        <v>1000</v>
      </c>
      <c r="V48" t="s">
        <v>441</v>
      </c>
      <c r="W48">
        <v>20</v>
      </c>
      <c r="X48" t="s">
        <v>442</v>
      </c>
      <c r="Y48">
        <v>20</v>
      </c>
      <c r="Z48" t="s">
        <v>443</v>
      </c>
      <c r="AA48">
        <v>1</v>
      </c>
      <c r="AB48" t="s">
        <v>444</v>
      </c>
      <c r="AC48">
        <v>0</v>
      </c>
    </row>
    <row r="49" ht="29.25" spans="1:29">
      <c r="A49" s="2">
        <v>1053</v>
      </c>
      <c r="B49" t="s">
        <v>426</v>
      </c>
      <c r="C49">
        <v>64</v>
      </c>
      <c r="D49" t="s">
        <v>427</v>
      </c>
      <c r="E49" t="s">
        <v>428</v>
      </c>
      <c r="F49">
        <v>1375.678</v>
      </c>
      <c r="G49" t="s">
        <v>429</v>
      </c>
      <c r="H49">
        <v>4e-5</v>
      </c>
      <c r="I49" t="s">
        <v>71</v>
      </c>
      <c r="J49" t="s">
        <v>432</v>
      </c>
      <c r="K49" t="e">
        <f t="shared" si="1"/>
        <v>#NAME?</v>
      </c>
      <c r="L49" t="s">
        <v>71</v>
      </c>
      <c r="M49" t="s">
        <v>70</v>
      </c>
      <c r="N49">
        <v>12.764541</v>
      </c>
      <c r="O49" t="s">
        <v>71</v>
      </c>
      <c r="P49" t="s">
        <v>438</v>
      </c>
      <c r="Q49">
        <v>1000000</v>
      </c>
      <c r="R49" t="s">
        <v>439</v>
      </c>
      <c r="S49">
        <v>5</v>
      </c>
      <c r="T49" t="s">
        <v>440</v>
      </c>
      <c r="U49">
        <v>1000</v>
      </c>
      <c r="V49" t="s">
        <v>441</v>
      </c>
      <c r="W49">
        <v>20</v>
      </c>
      <c r="X49" t="s">
        <v>442</v>
      </c>
      <c r="Y49">
        <v>20</v>
      </c>
      <c r="Z49" t="s">
        <v>443</v>
      </c>
      <c r="AA49">
        <v>1</v>
      </c>
      <c r="AB49" t="s">
        <v>444</v>
      </c>
      <c r="AC49">
        <v>0</v>
      </c>
    </row>
    <row r="50" ht="29.25" spans="1:29">
      <c r="A50" s="2">
        <v>1052</v>
      </c>
      <c r="B50" t="s">
        <v>426</v>
      </c>
      <c r="C50">
        <v>64</v>
      </c>
      <c r="D50" t="s">
        <v>427</v>
      </c>
      <c r="E50" t="s">
        <v>428</v>
      </c>
      <c r="F50">
        <v>4713.91</v>
      </c>
      <c r="G50" t="s">
        <v>429</v>
      </c>
      <c r="H50">
        <v>3.9e-5</v>
      </c>
      <c r="I50" t="s">
        <v>71</v>
      </c>
      <c r="J50" t="s">
        <v>432</v>
      </c>
      <c r="K50" t="e">
        <f t="shared" si="1"/>
        <v>#NAME?</v>
      </c>
      <c r="L50" t="s">
        <v>71</v>
      </c>
      <c r="M50" t="s">
        <v>70</v>
      </c>
      <c r="N50">
        <v>13.185469</v>
      </c>
      <c r="O50" t="s">
        <v>71</v>
      </c>
      <c r="P50" t="s">
        <v>438</v>
      </c>
      <c r="Q50">
        <v>1000000</v>
      </c>
      <c r="R50" t="s">
        <v>439</v>
      </c>
      <c r="S50">
        <v>5</v>
      </c>
      <c r="T50" t="s">
        <v>440</v>
      </c>
      <c r="U50">
        <v>1000</v>
      </c>
      <c r="V50" t="s">
        <v>441</v>
      </c>
      <c r="W50">
        <v>20</v>
      </c>
      <c r="X50" t="s">
        <v>442</v>
      </c>
      <c r="Y50">
        <v>20</v>
      </c>
      <c r="Z50" t="s">
        <v>443</v>
      </c>
      <c r="AA50">
        <v>1</v>
      </c>
      <c r="AB50" t="s">
        <v>444</v>
      </c>
      <c r="AC50">
        <v>0</v>
      </c>
    </row>
    <row r="51" ht="29.25" spans="1:29">
      <c r="A51" s="2">
        <v>1051</v>
      </c>
      <c r="B51" t="s">
        <v>426</v>
      </c>
      <c r="C51">
        <v>64</v>
      </c>
      <c r="D51" t="s">
        <v>427</v>
      </c>
      <c r="E51" t="s">
        <v>428</v>
      </c>
      <c r="F51">
        <v>13464.959</v>
      </c>
      <c r="G51" t="s">
        <v>429</v>
      </c>
      <c r="H51">
        <v>4.9e-5</v>
      </c>
      <c r="I51" t="s">
        <v>71</v>
      </c>
      <c r="J51" t="s">
        <v>432</v>
      </c>
      <c r="K51" t="e">
        <f t="shared" si="1"/>
        <v>#NAME?</v>
      </c>
      <c r="L51" t="s">
        <v>71</v>
      </c>
      <c r="M51" t="s">
        <v>70</v>
      </c>
      <c r="N51">
        <v>13.937573</v>
      </c>
      <c r="O51" t="s">
        <v>71</v>
      </c>
      <c r="P51" t="s">
        <v>438</v>
      </c>
      <c r="Q51">
        <v>1000000</v>
      </c>
      <c r="R51" t="s">
        <v>439</v>
      </c>
      <c r="S51">
        <v>5</v>
      </c>
      <c r="T51" t="s">
        <v>440</v>
      </c>
      <c r="U51">
        <v>1000</v>
      </c>
      <c r="V51" t="s">
        <v>441</v>
      </c>
      <c r="W51">
        <v>20</v>
      </c>
      <c r="X51" t="s">
        <v>442</v>
      </c>
      <c r="Y51">
        <v>20</v>
      </c>
      <c r="Z51" t="s">
        <v>443</v>
      </c>
      <c r="AA51">
        <v>1</v>
      </c>
      <c r="AB51" t="s">
        <v>444</v>
      </c>
      <c r="AC51">
        <v>0</v>
      </c>
    </row>
    <row r="52" ht="29.25" spans="1:29">
      <c r="A52" s="2">
        <v>1050</v>
      </c>
      <c r="B52" t="s">
        <v>426</v>
      </c>
      <c r="C52">
        <v>64</v>
      </c>
      <c r="D52" t="s">
        <v>427</v>
      </c>
      <c r="E52" t="s">
        <v>428</v>
      </c>
      <c r="F52">
        <v>35835.926</v>
      </c>
      <c r="G52" t="s">
        <v>429</v>
      </c>
      <c r="H52">
        <v>4.9e-5</v>
      </c>
      <c r="I52" t="s">
        <v>71</v>
      </c>
      <c r="J52" t="s">
        <v>432</v>
      </c>
      <c r="K52" t="e">
        <f t="shared" si="1"/>
        <v>#NAME?</v>
      </c>
      <c r="L52" t="s">
        <v>71</v>
      </c>
      <c r="M52" t="s">
        <v>70</v>
      </c>
      <c r="N52">
        <v>14.430894</v>
      </c>
      <c r="O52" t="s">
        <v>71</v>
      </c>
      <c r="P52" t="s">
        <v>438</v>
      </c>
      <c r="Q52">
        <v>1000000</v>
      </c>
      <c r="R52" t="s">
        <v>439</v>
      </c>
      <c r="S52">
        <v>5</v>
      </c>
      <c r="T52" t="s">
        <v>440</v>
      </c>
      <c r="U52">
        <v>1000</v>
      </c>
      <c r="V52" t="s">
        <v>441</v>
      </c>
      <c r="W52">
        <v>20</v>
      </c>
      <c r="X52" t="s">
        <v>442</v>
      </c>
      <c r="Y52">
        <v>20</v>
      </c>
      <c r="Z52" t="s">
        <v>443</v>
      </c>
      <c r="AA52">
        <v>1</v>
      </c>
      <c r="AB52" t="s">
        <v>444</v>
      </c>
      <c r="AC52">
        <v>0</v>
      </c>
    </row>
    <row r="53" ht="29.25" spans="1:29">
      <c r="A53" s="2">
        <v>1049</v>
      </c>
      <c r="B53" t="s">
        <v>426</v>
      </c>
      <c r="C53">
        <v>64</v>
      </c>
      <c r="D53" t="s">
        <v>427</v>
      </c>
      <c r="E53" t="s">
        <v>428</v>
      </c>
      <c r="F53">
        <v>94500.52</v>
      </c>
      <c r="G53" t="s">
        <v>429</v>
      </c>
      <c r="H53">
        <v>4.6e-5</v>
      </c>
      <c r="I53" t="s">
        <v>71</v>
      </c>
      <c r="J53" t="s">
        <v>432</v>
      </c>
      <c r="K53" t="e">
        <f t="shared" ref="K53:K80" si="2">-nan</f>
        <v>#NAME?</v>
      </c>
      <c r="L53" t="s">
        <v>71</v>
      </c>
      <c r="M53" t="s">
        <v>70</v>
      </c>
      <c r="N53">
        <v>14.769717</v>
      </c>
      <c r="O53" t="s">
        <v>71</v>
      </c>
      <c r="P53" t="s">
        <v>438</v>
      </c>
      <c r="Q53">
        <v>1000000</v>
      </c>
      <c r="R53" t="s">
        <v>439</v>
      </c>
      <c r="S53">
        <v>5</v>
      </c>
      <c r="T53" t="s">
        <v>440</v>
      </c>
      <c r="U53">
        <v>1000</v>
      </c>
      <c r="V53" t="s">
        <v>441</v>
      </c>
      <c r="W53">
        <v>20</v>
      </c>
      <c r="X53" t="s">
        <v>442</v>
      </c>
      <c r="Y53">
        <v>20</v>
      </c>
      <c r="Z53" t="s">
        <v>443</v>
      </c>
      <c r="AA53">
        <v>1</v>
      </c>
      <c r="AB53" t="s">
        <v>444</v>
      </c>
      <c r="AC53">
        <v>0</v>
      </c>
    </row>
    <row r="54" ht="29.25" spans="1:29">
      <c r="A54" s="2">
        <v>1048</v>
      </c>
      <c r="B54" t="s">
        <v>426</v>
      </c>
      <c r="C54">
        <v>64</v>
      </c>
      <c r="D54" t="s">
        <v>427</v>
      </c>
      <c r="E54" t="s">
        <v>428</v>
      </c>
      <c r="F54">
        <v>250499.881</v>
      </c>
      <c r="G54" t="s">
        <v>429</v>
      </c>
      <c r="H54">
        <v>5.1e-5</v>
      </c>
      <c r="I54" t="s">
        <v>71</v>
      </c>
      <c r="J54" t="s">
        <v>432</v>
      </c>
      <c r="K54" t="e">
        <f t="shared" si="2"/>
        <v>#NAME?</v>
      </c>
      <c r="L54" t="s">
        <v>71</v>
      </c>
      <c r="M54" t="s">
        <v>70</v>
      </c>
      <c r="N54">
        <v>14.267041</v>
      </c>
      <c r="O54" t="s">
        <v>71</v>
      </c>
      <c r="P54" t="s">
        <v>438</v>
      </c>
      <c r="Q54">
        <v>1000000</v>
      </c>
      <c r="R54" t="s">
        <v>439</v>
      </c>
      <c r="S54">
        <v>5</v>
      </c>
      <c r="T54" t="s">
        <v>440</v>
      </c>
      <c r="U54">
        <v>1000</v>
      </c>
      <c r="V54" t="s">
        <v>441</v>
      </c>
      <c r="W54">
        <v>20</v>
      </c>
      <c r="X54" t="s">
        <v>442</v>
      </c>
      <c r="Y54">
        <v>20</v>
      </c>
      <c r="Z54" t="s">
        <v>443</v>
      </c>
      <c r="AA54">
        <v>1</v>
      </c>
      <c r="AB54" t="s">
        <v>444</v>
      </c>
      <c r="AC54">
        <v>0</v>
      </c>
    </row>
    <row r="55" ht="29.25" spans="1:29">
      <c r="A55" s="2">
        <v>1047</v>
      </c>
      <c r="B55" t="s">
        <v>426</v>
      </c>
      <c r="C55">
        <v>64</v>
      </c>
      <c r="D55" t="s">
        <v>427</v>
      </c>
      <c r="E55" t="s">
        <v>428</v>
      </c>
      <c r="F55">
        <v>611907.828</v>
      </c>
      <c r="G55" t="s">
        <v>429</v>
      </c>
      <c r="H55">
        <v>5.1e-5</v>
      </c>
      <c r="I55" t="s">
        <v>71</v>
      </c>
      <c r="J55" t="s">
        <v>432</v>
      </c>
      <c r="K55" t="e">
        <f t="shared" si="2"/>
        <v>#NAME?</v>
      </c>
      <c r="L55" t="s">
        <v>71</v>
      </c>
      <c r="M55" t="s">
        <v>70</v>
      </c>
      <c r="N55">
        <v>11.947397</v>
      </c>
      <c r="O55" t="s">
        <v>71</v>
      </c>
      <c r="P55" t="s">
        <v>438</v>
      </c>
      <c r="Q55">
        <v>1000000</v>
      </c>
      <c r="R55" t="s">
        <v>439</v>
      </c>
      <c r="S55">
        <v>5</v>
      </c>
      <c r="T55" t="s">
        <v>440</v>
      </c>
      <c r="U55">
        <v>1000</v>
      </c>
      <c r="V55" t="s">
        <v>441</v>
      </c>
      <c r="W55">
        <v>20</v>
      </c>
      <c r="X55" t="s">
        <v>442</v>
      </c>
      <c r="Y55">
        <v>20</v>
      </c>
      <c r="Z55" t="s">
        <v>443</v>
      </c>
      <c r="AA55">
        <v>1</v>
      </c>
      <c r="AB55" t="s">
        <v>444</v>
      </c>
      <c r="AC55">
        <v>0</v>
      </c>
    </row>
    <row r="56" ht="29.25" spans="1:29">
      <c r="A56" s="2">
        <v>1046</v>
      </c>
      <c r="B56" t="s">
        <v>426</v>
      </c>
      <c r="C56">
        <v>64</v>
      </c>
      <c r="D56" t="s">
        <v>427</v>
      </c>
      <c r="E56" t="s">
        <v>428</v>
      </c>
      <c r="F56">
        <v>62.274</v>
      </c>
      <c r="G56" t="s">
        <v>429</v>
      </c>
      <c r="H56">
        <v>3.8e-5</v>
      </c>
      <c r="I56" t="s">
        <v>71</v>
      </c>
      <c r="J56" t="s">
        <v>432</v>
      </c>
      <c r="K56" t="e">
        <f t="shared" si="2"/>
        <v>#NAME?</v>
      </c>
      <c r="L56" t="s">
        <v>71</v>
      </c>
      <c r="M56" t="s">
        <v>70</v>
      </c>
      <c r="N56">
        <v>8.031026</v>
      </c>
      <c r="O56" t="s">
        <v>71</v>
      </c>
      <c r="P56" t="s">
        <v>438</v>
      </c>
      <c r="Q56">
        <v>1000000</v>
      </c>
      <c r="R56" t="s">
        <v>439</v>
      </c>
      <c r="S56">
        <v>5</v>
      </c>
      <c r="T56" t="s">
        <v>440</v>
      </c>
      <c r="U56">
        <v>1000</v>
      </c>
      <c r="V56" t="s">
        <v>441</v>
      </c>
      <c r="W56">
        <v>30</v>
      </c>
      <c r="X56" t="s">
        <v>442</v>
      </c>
      <c r="Y56">
        <v>80</v>
      </c>
      <c r="Z56" t="s">
        <v>443</v>
      </c>
      <c r="AA56">
        <v>1</v>
      </c>
      <c r="AB56" t="s">
        <v>444</v>
      </c>
      <c r="AC56">
        <v>0</v>
      </c>
    </row>
    <row r="57" ht="29.25" spans="1:29">
      <c r="A57" s="2">
        <v>1045</v>
      </c>
      <c r="B57" t="s">
        <v>426</v>
      </c>
      <c r="C57">
        <v>64</v>
      </c>
      <c r="D57" t="s">
        <v>427</v>
      </c>
      <c r="E57" t="s">
        <v>428</v>
      </c>
      <c r="F57">
        <v>275.435</v>
      </c>
      <c r="G57" t="s">
        <v>429</v>
      </c>
      <c r="H57">
        <v>3.9e-5</v>
      </c>
      <c r="I57" t="s">
        <v>71</v>
      </c>
      <c r="J57" t="s">
        <v>432</v>
      </c>
      <c r="K57" t="e">
        <f t="shared" si="2"/>
        <v>#NAME?</v>
      </c>
      <c r="L57" t="s">
        <v>71</v>
      </c>
      <c r="M57" t="s">
        <v>70</v>
      </c>
      <c r="N57">
        <v>10.073941</v>
      </c>
      <c r="O57" t="s">
        <v>71</v>
      </c>
      <c r="P57" t="s">
        <v>438</v>
      </c>
      <c r="Q57">
        <v>1000000</v>
      </c>
      <c r="R57" t="s">
        <v>439</v>
      </c>
      <c r="S57">
        <v>5</v>
      </c>
      <c r="T57" t="s">
        <v>440</v>
      </c>
      <c r="U57">
        <v>1000</v>
      </c>
      <c r="V57" t="s">
        <v>441</v>
      </c>
      <c r="W57">
        <v>40</v>
      </c>
      <c r="X57" t="s">
        <v>442</v>
      </c>
      <c r="Y57">
        <v>80</v>
      </c>
      <c r="Z57" t="s">
        <v>443</v>
      </c>
      <c r="AA57">
        <v>1</v>
      </c>
      <c r="AB57" t="s">
        <v>444</v>
      </c>
      <c r="AC57">
        <v>0</v>
      </c>
    </row>
    <row r="58" ht="29.25" spans="1:29">
      <c r="A58" s="2">
        <v>1044</v>
      </c>
      <c r="B58" t="s">
        <v>426</v>
      </c>
      <c r="C58">
        <v>64</v>
      </c>
      <c r="D58" t="s">
        <v>427</v>
      </c>
      <c r="E58" t="s">
        <v>428</v>
      </c>
      <c r="F58">
        <v>905.041</v>
      </c>
      <c r="G58" t="s">
        <v>429</v>
      </c>
      <c r="H58">
        <v>4.5e-5</v>
      </c>
      <c r="I58" t="s">
        <v>71</v>
      </c>
      <c r="J58" t="s">
        <v>432</v>
      </c>
      <c r="K58" t="e">
        <f t="shared" si="2"/>
        <v>#NAME?</v>
      </c>
      <c r="L58" t="s">
        <v>71</v>
      </c>
      <c r="M58" t="s">
        <v>70</v>
      </c>
      <c r="N58">
        <v>12.511439</v>
      </c>
      <c r="O58" t="s">
        <v>71</v>
      </c>
      <c r="P58" t="s">
        <v>438</v>
      </c>
      <c r="Q58">
        <v>1000000</v>
      </c>
      <c r="R58" t="s">
        <v>439</v>
      </c>
      <c r="S58">
        <v>5</v>
      </c>
      <c r="T58" t="s">
        <v>440</v>
      </c>
      <c r="U58">
        <v>1000</v>
      </c>
      <c r="V58" t="s">
        <v>441</v>
      </c>
      <c r="W58">
        <v>50</v>
      </c>
      <c r="X58" t="s">
        <v>442</v>
      </c>
      <c r="Y58">
        <v>80</v>
      </c>
      <c r="Z58" t="s">
        <v>443</v>
      </c>
      <c r="AA58">
        <v>1</v>
      </c>
      <c r="AB58" t="s">
        <v>444</v>
      </c>
      <c r="AC58">
        <v>0</v>
      </c>
    </row>
    <row r="59" ht="29.25" spans="1:29">
      <c r="A59" s="2">
        <v>1043</v>
      </c>
      <c r="B59" t="s">
        <v>426</v>
      </c>
      <c r="C59">
        <v>64</v>
      </c>
      <c r="D59" t="s">
        <v>427</v>
      </c>
      <c r="E59" t="s">
        <v>428</v>
      </c>
      <c r="F59">
        <v>2298.314</v>
      </c>
      <c r="G59" t="s">
        <v>429</v>
      </c>
      <c r="H59">
        <v>3.8e-5</v>
      </c>
      <c r="I59" t="s">
        <v>71</v>
      </c>
      <c r="J59" t="s">
        <v>432</v>
      </c>
      <c r="K59" t="e">
        <f t="shared" si="2"/>
        <v>#NAME?</v>
      </c>
      <c r="L59" t="s">
        <v>71</v>
      </c>
      <c r="M59" t="s">
        <v>70</v>
      </c>
      <c r="N59">
        <v>14.481564</v>
      </c>
      <c r="O59" t="s">
        <v>71</v>
      </c>
      <c r="P59" t="s">
        <v>438</v>
      </c>
      <c r="Q59">
        <v>1000000</v>
      </c>
      <c r="R59" t="s">
        <v>439</v>
      </c>
      <c r="S59">
        <v>5</v>
      </c>
      <c r="T59" t="s">
        <v>440</v>
      </c>
      <c r="U59">
        <v>1000</v>
      </c>
      <c r="V59" t="s">
        <v>441</v>
      </c>
      <c r="W59">
        <v>60</v>
      </c>
      <c r="X59" t="s">
        <v>442</v>
      </c>
      <c r="Y59">
        <v>80</v>
      </c>
      <c r="Z59" t="s">
        <v>443</v>
      </c>
      <c r="AA59">
        <v>1</v>
      </c>
      <c r="AB59" t="s">
        <v>444</v>
      </c>
      <c r="AC59">
        <v>0</v>
      </c>
    </row>
    <row r="60" ht="29.25" spans="1:29">
      <c r="A60" s="2">
        <v>1042</v>
      </c>
      <c r="B60" t="s">
        <v>426</v>
      </c>
      <c r="C60">
        <v>64</v>
      </c>
      <c r="D60" t="s">
        <v>427</v>
      </c>
      <c r="E60" t="s">
        <v>428</v>
      </c>
      <c r="F60">
        <v>5173.084</v>
      </c>
      <c r="G60" t="s">
        <v>429</v>
      </c>
      <c r="H60">
        <v>3.9e-5</v>
      </c>
      <c r="I60" t="s">
        <v>71</v>
      </c>
      <c r="J60" t="s">
        <v>432</v>
      </c>
      <c r="K60" t="e">
        <f t="shared" si="2"/>
        <v>#NAME?</v>
      </c>
      <c r="L60" t="s">
        <v>71</v>
      </c>
      <c r="M60" t="s">
        <v>70</v>
      </c>
      <c r="N60">
        <v>15.448162</v>
      </c>
      <c r="O60" t="s">
        <v>71</v>
      </c>
      <c r="P60" t="s">
        <v>438</v>
      </c>
      <c r="Q60">
        <v>1000000</v>
      </c>
      <c r="R60" t="s">
        <v>439</v>
      </c>
      <c r="S60">
        <v>5</v>
      </c>
      <c r="T60" t="s">
        <v>440</v>
      </c>
      <c r="U60">
        <v>1000</v>
      </c>
      <c r="V60" t="s">
        <v>441</v>
      </c>
      <c r="W60">
        <v>70</v>
      </c>
      <c r="X60" t="s">
        <v>442</v>
      </c>
      <c r="Y60">
        <v>80</v>
      </c>
      <c r="Z60" t="s">
        <v>443</v>
      </c>
      <c r="AA60">
        <v>1</v>
      </c>
      <c r="AB60" t="s">
        <v>444</v>
      </c>
      <c r="AC60">
        <v>0</v>
      </c>
    </row>
    <row r="61" ht="29.25" spans="1:29">
      <c r="A61" s="2">
        <v>1041</v>
      </c>
      <c r="B61" t="s">
        <v>426</v>
      </c>
      <c r="C61">
        <v>64</v>
      </c>
      <c r="D61" t="s">
        <v>427</v>
      </c>
      <c r="E61" t="s">
        <v>428</v>
      </c>
      <c r="F61">
        <v>10224.498</v>
      </c>
      <c r="G61" t="s">
        <v>429</v>
      </c>
      <c r="H61">
        <v>3.9e-5</v>
      </c>
      <c r="I61" t="s">
        <v>71</v>
      </c>
      <c r="J61" t="s">
        <v>432</v>
      </c>
      <c r="K61" t="e">
        <f t="shared" si="2"/>
        <v>#NAME?</v>
      </c>
      <c r="L61" t="s">
        <v>71</v>
      </c>
      <c r="M61" t="s">
        <v>70</v>
      </c>
      <c r="N61">
        <v>15.957106</v>
      </c>
      <c r="O61" t="s">
        <v>71</v>
      </c>
      <c r="P61" t="s">
        <v>438</v>
      </c>
      <c r="Q61">
        <v>1000000</v>
      </c>
      <c r="R61" t="s">
        <v>439</v>
      </c>
      <c r="S61">
        <v>5</v>
      </c>
      <c r="T61" t="s">
        <v>440</v>
      </c>
      <c r="U61">
        <v>1000</v>
      </c>
      <c r="V61" t="s">
        <v>441</v>
      </c>
      <c r="W61">
        <v>80</v>
      </c>
      <c r="X61" t="s">
        <v>442</v>
      </c>
      <c r="Y61">
        <v>80</v>
      </c>
      <c r="Z61" t="s">
        <v>443</v>
      </c>
      <c r="AA61">
        <v>1</v>
      </c>
      <c r="AB61" t="s">
        <v>444</v>
      </c>
      <c r="AC61">
        <v>0</v>
      </c>
    </row>
    <row r="62" ht="29.25" spans="1:29">
      <c r="A62" s="2">
        <v>1034</v>
      </c>
      <c r="B62" t="s">
        <v>426</v>
      </c>
      <c r="C62">
        <v>122</v>
      </c>
      <c r="D62" t="s">
        <v>427</v>
      </c>
      <c r="E62" t="s">
        <v>428</v>
      </c>
      <c r="F62">
        <v>103.244</v>
      </c>
      <c r="G62" t="s">
        <v>429</v>
      </c>
      <c r="H62">
        <v>5.6e-5</v>
      </c>
      <c r="I62" t="s">
        <v>71</v>
      </c>
      <c r="J62" t="s">
        <v>432</v>
      </c>
      <c r="K62" t="e">
        <f t="shared" si="2"/>
        <v>#NAME?</v>
      </c>
      <c r="L62" t="s">
        <v>71</v>
      </c>
      <c r="M62" t="s">
        <v>70</v>
      </c>
      <c r="N62">
        <v>15.498221</v>
      </c>
      <c r="O62" t="s">
        <v>71</v>
      </c>
      <c r="P62" t="s">
        <v>438</v>
      </c>
      <c r="Q62">
        <v>1000000</v>
      </c>
      <c r="R62" t="s">
        <v>439</v>
      </c>
      <c r="S62">
        <v>10</v>
      </c>
      <c r="T62" t="s">
        <v>440</v>
      </c>
      <c r="U62">
        <v>1000</v>
      </c>
      <c r="V62" t="s">
        <v>441</v>
      </c>
      <c r="W62">
        <v>20</v>
      </c>
      <c r="X62" t="s">
        <v>442</v>
      </c>
      <c r="Y62">
        <v>20</v>
      </c>
      <c r="Z62" t="s">
        <v>443</v>
      </c>
      <c r="AA62">
        <v>1</v>
      </c>
      <c r="AB62" t="s">
        <v>444</v>
      </c>
      <c r="AC62">
        <v>0</v>
      </c>
    </row>
    <row r="63" ht="29.25" spans="1:29">
      <c r="A63" s="2">
        <v>1034</v>
      </c>
      <c r="B63" t="s">
        <v>426</v>
      </c>
      <c r="C63">
        <v>122</v>
      </c>
      <c r="D63" t="s">
        <v>427</v>
      </c>
      <c r="E63" t="s">
        <v>428</v>
      </c>
      <c r="F63">
        <v>104.682</v>
      </c>
      <c r="G63" t="s">
        <v>429</v>
      </c>
      <c r="H63">
        <v>5.9e-5</v>
      </c>
      <c r="I63" t="s">
        <v>71</v>
      </c>
      <c r="J63" t="s">
        <v>432</v>
      </c>
      <c r="K63" t="e">
        <f t="shared" si="2"/>
        <v>#NAME?</v>
      </c>
      <c r="L63" t="s">
        <v>71</v>
      </c>
      <c r="M63" t="s">
        <v>70</v>
      </c>
      <c r="N63">
        <v>15.555512</v>
      </c>
      <c r="O63" t="s">
        <v>71</v>
      </c>
      <c r="P63" t="s">
        <v>438</v>
      </c>
      <c r="Q63">
        <v>1000000</v>
      </c>
      <c r="R63" t="s">
        <v>439</v>
      </c>
      <c r="S63">
        <v>10</v>
      </c>
      <c r="T63" t="s">
        <v>440</v>
      </c>
      <c r="U63">
        <v>1000</v>
      </c>
      <c r="V63" t="s">
        <v>441</v>
      </c>
      <c r="W63">
        <v>20</v>
      </c>
      <c r="X63" t="s">
        <v>442</v>
      </c>
      <c r="Y63">
        <v>20</v>
      </c>
      <c r="Z63" t="s">
        <v>443</v>
      </c>
      <c r="AA63">
        <v>1</v>
      </c>
      <c r="AB63" t="s">
        <v>444</v>
      </c>
      <c r="AC63">
        <v>0</v>
      </c>
    </row>
    <row r="64" ht="29.25" spans="1:29">
      <c r="A64" s="2">
        <v>1034</v>
      </c>
      <c r="B64" t="s">
        <v>426</v>
      </c>
      <c r="C64">
        <v>122</v>
      </c>
      <c r="D64" t="s">
        <v>427</v>
      </c>
      <c r="E64" t="s">
        <v>428</v>
      </c>
      <c r="F64">
        <v>107.213</v>
      </c>
      <c r="G64" t="s">
        <v>429</v>
      </c>
      <c r="H64">
        <v>5.9e-5</v>
      </c>
      <c r="I64" t="s">
        <v>71</v>
      </c>
      <c r="J64" t="s">
        <v>432</v>
      </c>
      <c r="K64" t="e">
        <f t="shared" si="2"/>
        <v>#NAME?</v>
      </c>
      <c r="L64" t="s">
        <v>71</v>
      </c>
      <c r="M64" t="s">
        <v>70</v>
      </c>
      <c r="N64">
        <v>15.474737</v>
      </c>
      <c r="O64" t="s">
        <v>71</v>
      </c>
      <c r="P64" t="s">
        <v>438</v>
      </c>
      <c r="Q64">
        <v>1000000</v>
      </c>
      <c r="R64" t="s">
        <v>439</v>
      </c>
      <c r="S64">
        <v>10</v>
      </c>
      <c r="T64" t="s">
        <v>440</v>
      </c>
      <c r="U64">
        <v>1000</v>
      </c>
      <c r="V64" t="s">
        <v>441</v>
      </c>
      <c r="W64">
        <v>20</v>
      </c>
      <c r="X64" t="s">
        <v>442</v>
      </c>
      <c r="Y64">
        <v>20</v>
      </c>
      <c r="Z64" t="s">
        <v>443</v>
      </c>
      <c r="AA64">
        <v>1</v>
      </c>
      <c r="AB64" t="s">
        <v>444</v>
      </c>
      <c r="AC64">
        <v>0</v>
      </c>
    </row>
    <row r="65" ht="29.25" spans="1:29">
      <c r="A65" s="2">
        <v>1034</v>
      </c>
      <c r="B65" t="s">
        <v>426</v>
      </c>
      <c r="C65">
        <v>122</v>
      </c>
      <c r="D65" t="s">
        <v>427</v>
      </c>
      <c r="E65" t="s">
        <v>428</v>
      </c>
      <c r="F65">
        <v>103.397</v>
      </c>
      <c r="G65" t="s">
        <v>429</v>
      </c>
      <c r="H65">
        <v>5.6e-5</v>
      </c>
      <c r="I65" t="s">
        <v>71</v>
      </c>
      <c r="J65" t="s">
        <v>432</v>
      </c>
      <c r="K65" t="e">
        <f t="shared" si="2"/>
        <v>#NAME?</v>
      </c>
      <c r="L65" t="s">
        <v>71</v>
      </c>
      <c r="M65" t="s">
        <v>70</v>
      </c>
      <c r="N65">
        <v>15.532848</v>
      </c>
      <c r="O65" t="s">
        <v>71</v>
      </c>
      <c r="P65" t="s">
        <v>438</v>
      </c>
      <c r="Q65">
        <v>1000000</v>
      </c>
      <c r="R65" t="s">
        <v>439</v>
      </c>
      <c r="S65">
        <v>10</v>
      </c>
      <c r="T65" t="s">
        <v>440</v>
      </c>
      <c r="U65">
        <v>1000</v>
      </c>
      <c r="V65" t="s">
        <v>441</v>
      </c>
      <c r="W65">
        <v>20</v>
      </c>
      <c r="X65" t="s">
        <v>442</v>
      </c>
      <c r="Y65">
        <v>20</v>
      </c>
      <c r="Z65" t="s">
        <v>443</v>
      </c>
      <c r="AA65">
        <v>1</v>
      </c>
      <c r="AB65" t="s">
        <v>444</v>
      </c>
      <c r="AC65">
        <v>0</v>
      </c>
    </row>
    <row r="66" ht="29.25" spans="1:29">
      <c r="A66" s="2">
        <v>1040</v>
      </c>
      <c r="B66" t="s">
        <v>426</v>
      </c>
      <c r="C66">
        <v>64</v>
      </c>
      <c r="D66" t="s">
        <v>427</v>
      </c>
      <c r="E66" t="s">
        <v>428</v>
      </c>
      <c r="F66">
        <v>228480.084</v>
      </c>
      <c r="G66" t="s">
        <v>429</v>
      </c>
      <c r="H66">
        <v>5.1e-5</v>
      </c>
      <c r="I66" t="s">
        <v>71</v>
      </c>
      <c r="J66" t="s">
        <v>432</v>
      </c>
      <c r="K66" t="e">
        <f t="shared" si="2"/>
        <v>#NAME?</v>
      </c>
      <c r="L66" t="s">
        <v>71</v>
      </c>
      <c r="M66" t="s">
        <v>70</v>
      </c>
      <c r="N66">
        <v>14.381329</v>
      </c>
      <c r="O66" t="s">
        <v>71</v>
      </c>
      <c r="P66" t="s">
        <v>438</v>
      </c>
      <c r="Q66">
        <v>1000000</v>
      </c>
      <c r="R66" t="s">
        <v>439</v>
      </c>
      <c r="S66">
        <v>5</v>
      </c>
      <c r="T66" t="s">
        <v>440</v>
      </c>
      <c r="U66">
        <v>1000</v>
      </c>
      <c r="V66" t="s">
        <v>441</v>
      </c>
      <c r="W66">
        <v>30</v>
      </c>
      <c r="X66" t="s">
        <v>442</v>
      </c>
      <c r="Y66">
        <v>30</v>
      </c>
      <c r="Z66" t="s">
        <v>443</v>
      </c>
      <c r="AA66">
        <v>1</v>
      </c>
      <c r="AB66" t="s">
        <v>444</v>
      </c>
      <c r="AC66">
        <v>0</v>
      </c>
    </row>
    <row r="67" ht="29.25" spans="1:29">
      <c r="A67" s="2">
        <v>1039</v>
      </c>
      <c r="B67" t="s">
        <v>426</v>
      </c>
      <c r="C67">
        <v>122</v>
      </c>
      <c r="D67" t="s">
        <v>427</v>
      </c>
      <c r="E67" t="s">
        <v>428</v>
      </c>
      <c r="F67">
        <v>75673.619</v>
      </c>
      <c r="G67" t="s">
        <v>429</v>
      </c>
      <c r="H67">
        <v>6.5e-5</v>
      </c>
      <c r="I67" t="s">
        <v>71</v>
      </c>
      <c r="J67" t="s">
        <v>432</v>
      </c>
      <c r="K67" t="e">
        <f t="shared" si="2"/>
        <v>#NAME?</v>
      </c>
      <c r="L67" t="s">
        <v>71</v>
      </c>
      <c r="M67" t="s">
        <v>70</v>
      </c>
      <c r="N67">
        <v>17.65703</v>
      </c>
      <c r="O67" t="s">
        <v>71</v>
      </c>
      <c r="P67" t="s">
        <v>438</v>
      </c>
      <c r="Q67">
        <v>1000000</v>
      </c>
      <c r="R67" t="s">
        <v>439</v>
      </c>
      <c r="S67">
        <v>10</v>
      </c>
      <c r="T67" t="s">
        <v>440</v>
      </c>
      <c r="U67">
        <v>1000</v>
      </c>
      <c r="V67" t="s">
        <v>441</v>
      </c>
      <c r="W67">
        <v>30</v>
      </c>
      <c r="X67" t="s">
        <v>442</v>
      </c>
      <c r="Y67">
        <v>30</v>
      </c>
      <c r="Z67" t="s">
        <v>443</v>
      </c>
      <c r="AA67">
        <v>1</v>
      </c>
      <c r="AB67" t="s">
        <v>444</v>
      </c>
      <c r="AC67">
        <v>0</v>
      </c>
    </row>
    <row r="68" ht="29.25" spans="1:29">
      <c r="A68" s="2">
        <v>1038</v>
      </c>
      <c r="B68" t="s">
        <v>426</v>
      </c>
      <c r="C68">
        <v>179</v>
      </c>
      <c r="D68" t="s">
        <v>427</v>
      </c>
      <c r="E68" t="s">
        <v>428</v>
      </c>
      <c r="F68">
        <v>27481.173</v>
      </c>
      <c r="G68" t="s">
        <v>429</v>
      </c>
      <c r="H68">
        <v>6.6e-5</v>
      </c>
      <c r="I68" t="s">
        <v>71</v>
      </c>
      <c r="J68" t="s">
        <v>432</v>
      </c>
      <c r="K68" t="e">
        <f t="shared" si="2"/>
        <v>#NAME?</v>
      </c>
      <c r="L68" t="s">
        <v>71</v>
      </c>
      <c r="M68" t="s">
        <v>70</v>
      </c>
      <c r="N68">
        <v>19.40636</v>
      </c>
      <c r="O68" t="s">
        <v>71</v>
      </c>
      <c r="P68" t="s">
        <v>438</v>
      </c>
      <c r="Q68">
        <v>1000000</v>
      </c>
      <c r="R68" t="s">
        <v>439</v>
      </c>
      <c r="S68">
        <v>15</v>
      </c>
      <c r="T68" t="s">
        <v>440</v>
      </c>
      <c r="U68">
        <v>1000</v>
      </c>
      <c r="V68" t="s">
        <v>441</v>
      </c>
      <c r="W68">
        <v>30</v>
      </c>
      <c r="X68" t="s">
        <v>442</v>
      </c>
      <c r="Y68">
        <v>30</v>
      </c>
      <c r="Z68" t="s">
        <v>443</v>
      </c>
      <c r="AA68">
        <v>1</v>
      </c>
      <c r="AB68" t="s">
        <v>444</v>
      </c>
      <c r="AC68">
        <v>0</v>
      </c>
    </row>
    <row r="69" ht="29.25" spans="1:29">
      <c r="A69" s="2">
        <v>1037</v>
      </c>
      <c r="B69" t="s">
        <v>426</v>
      </c>
      <c r="C69">
        <v>236</v>
      </c>
      <c r="D69" t="s">
        <v>427</v>
      </c>
      <c r="E69" t="s">
        <v>428</v>
      </c>
      <c r="F69">
        <v>9898.888</v>
      </c>
      <c r="G69" t="s">
        <v>429</v>
      </c>
      <c r="H69">
        <v>8.1e-5</v>
      </c>
      <c r="I69" t="s">
        <v>71</v>
      </c>
      <c r="J69" t="s">
        <v>432</v>
      </c>
      <c r="K69" t="e">
        <f t="shared" si="2"/>
        <v>#NAME?</v>
      </c>
      <c r="L69" t="s">
        <v>71</v>
      </c>
      <c r="M69" t="s">
        <v>70</v>
      </c>
      <c r="N69">
        <v>21.669502</v>
      </c>
      <c r="O69" t="s">
        <v>71</v>
      </c>
      <c r="P69" t="s">
        <v>438</v>
      </c>
      <c r="Q69">
        <v>1000000</v>
      </c>
      <c r="R69" t="s">
        <v>439</v>
      </c>
      <c r="S69">
        <v>20</v>
      </c>
      <c r="T69" t="s">
        <v>440</v>
      </c>
      <c r="U69">
        <v>1000</v>
      </c>
      <c r="V69" t="s">
        <v>441</v>
      </c>
      <c r="W69">
        <v>30</v>
      </c>
      <c r="X69" t="s">
        <v>442</v>
      </c>
      <c r="Y69">
        <v>30</v>
      </c>
      <c r="Z69" t="s">
        <v>443</v>
      </c>
      <c r="AA69">
        <v>1</v>
      </c>
      <c r="AB69" t="s">
        <v>444</v>
      </c>
      <c r="AC69">
        <v>0</v>
      </c>
    </row>
    <row r="70" ht="29.25" spans="1:29">
      <c r="A70" s="2">
        <v>1036</v>
      </c>
      <c r="B70" t="s">
        <v>426</v>
      </c>
      <c r="C70">
        <v>293</v>
      </c>
      <c r="D70" t="s">
        <v>427</v>
      </c>
      <c r="E70" t="s">
        <v>428</v>
      </c>
      <c r="F70">
        <v>3403.87</v>
      </c>
      <c r="G70" t="s">
        <v>429</v>
      </c>
      <c r="H70">
        <v>0.000102</v>
      </c>
      <c r="I70" t="s">
        <v>71</v>
      </c>
      <c r="J70" t="s">
        <v>432</v>
      </c>
      <c r="K70" t="e">
        <f t="shared" si="2"/>
        <v>#NAME?</v>
      </c>
      <c r="L70" t="s">
        <v>71</v>
      </c>
      <c r="M70" t="s">
        <v>70</v>
      </c>
      <c r="N70">
        <v>23.991035</v>
      </c>
      <c r="O70" t="s">
        <v>71</v>
      </c>
      <c r="P70" t="s">
        <v>438</v>
      </c>
      <c r="Q70">
        <v>1000000</v>
      </c>
      <c r="R70" t="s">
        <v>439</v>
      </c>
      <c r="S70">
        <v>25</v>
      </c>
      <c r="T70" t="s">
        <v>440</v>
      </c>
      <c r="U70">
        <v>1000</v>
      </c>
      <c r="V70" t="s">
        <v>441</v>
      </c>
      <c r="W70">
        <v>30</v>
      </c>
      <c r="X70" t="s">
        <v>442</v>
      </c>
      <c r="Y70">
        <v>30</v>
      </c>
      <c r="Z70" t="s">
        <v>443</v>
      </c>
      <c r="AA70">
        <v>1</v>
      </c>
      <c r="AB70" t="s">
        <v>444</v>
      </c>
      <c r="AC70">
        <v>0</v>
      </c>
    </row>
    <row r="71" ht="29.25" spans="1:29">
      <c r="A71" s="2">
        <v>1035</v>
      </c>
      <c r="B71" t="s">
        <v>426</v>
      </c>
      <c r="C71">
        <v>350</v>
      </c>
      <c r="D71" t="s">
        <v>427</v>
      </c>
      <c r="E71" t="s">
        <v>428</v>
      </c>
      <c r="F71">
        <v>1068.054</v>
      </c>
      <c r="G71" t="s">
        <v>429</v>
      </c>
      <c r="H71">
        <v>9.8e-5</v>
      </c>
      <c r="I71" t="s">
        <v>71</v>
      </c>
      <c r="J71" t="s">
        <v>432</v>
      </c>
      <c r="K71" t="e">
        <f t="shared" si="2"/>
        <v>#NAME?</v>
      </c>
      <c r="L71" t="s">
        <v>71</v>
      </c>
      <c r="M71" t="s">
        <v>70</v>
      </c>
      <c r="N71">
        <v>24.565835</v>
      </c>
      <c r="O71" t="s">
        <v>71</v>
      </c>
      <c r="P71" t="s">
        <v>438</v>
      </c>
      <c r="Q71">
        <v>1000000</v>
      </c>
      <c r="R71" t="s">
        <v>439</v>
      </c>
      <c r="S71">
        <v>30</v>
      </c>
      <c r="T71" t="s">
        <v>440</v>
      </c>
      <c r="U71">
        <v>1000</v>
      </c>
      <c r="V71" t="s">
        <v>441</v>
      </c>
      <c r="W71">
        <v>30</v>
      </c>
      <c r="X71" t="s">
        <v>442</v>
      </c>
      <c r="Y71">
        <v>30</v>
      </c>
      <c r="Z71" t="s">
        <v>443</v>
      </c>
      <c r="AA71">
        <v>1</v>
      </c>
      <c r="AB71" t="s">
        <v>444</v>
      </c>
      <c r="AC71">
        <v>0</v>
      </c>
    </row>
    <row r="72" ht="29.25" spans="1:29">
      <c r="A72" s="2">
        <v>1034</v>
      </c>
      <c r="B72" t="s">
        <v>426</v>
      </c>
      <c r="C72">
        <v>36</v>
      </c>
      <c r="D72" t="s">
        <v>427</v>
      </c>
      <c r="E72" t="s">
        <v>428</v>
      </c>
      <c r="F72">
        <v>11.472</v>
      </c>
      <c r="G72" t="s">
        <v>429</v>
      </c>
      <c r="H72">
        <v>4.3e-5</v>
      </c>
      <c r="I72" t="s">
        <v>71</v>
      </c>
      <c r="J72" t="s">
        <v>432</v>
      </c>
      <c r="K72" t="e">
        <f t="shared" si="2"/>
        <v>#NAME?</v>
      </c>
      <c r="L72" t="s">
        <v>71</v>
      </c>
      <c r="M72" t="s">
        <v>70</v>
      </c>
      <c r="N72">
        <v>4.170297</v>
      </c>
      <c r="O72" t="s">
        <v>71</v>
      </c>
      <c r="P72" t="s">
        <v>438</v>
      </c>
      <c r="Q72">
        <v>300000</v>
      </c>
      <c r="R72" t="s">
        <v>439</v>
      </c>
      <c r="S72">
        <v>10</v>
      </c>
      <c r="T72" t="s">
        <v>440</v>
      </c>
      <c r="U72">
        <v>1000</v>
      </c>
      <c r="V72" t="s">
        <v>441</v>
      </c>
      <c r="W72">
        <v>20</v>
      </c>
      <c r="X72" t="s">
        <v>442</v>
      </c>
      <c r="Y72">
        <v>20</v>
      </c>
      <c r="Z72" t="s">
        <v>443</v>
      </c>
      <c r="AA72">
        <v>1</v>
      </c>
      <c r="AB72" t="s">
        <v>444</v>
      </c>
      <c r="AC72">
        <v>0</v>
      </c>
    </row>
    <row r="73" ht="29.25" spans="1:29">
      <c r="A73" s="2">
        <v>1033</v>
      </c>
      <c r="B73" t="s">
        <v>426</v>
      </c>
      <c r="C73">
        <v>122</v>
      </c>
      <c r="D73" t="s">
        <v>427</v>
      </c>
      <c r="E73" t="s">
        <v>428</v>
      </c>
      <c r="F73">
        <v>31.76</v>
      </c>
      <c r="G73" t="s">
        <v>429</v>
      </c>
      <c r="H73">
        <v>5.4e-5</v>
      </c>
      <c r="I73" t="s">
        <v>71</v>
      </c>
      <c r="J73" t="s">
        <v>432</v>
      </c>
      <c r="K73" t="e">
        <f t="shared" si="2"/>
        <v>#NAME?</v>
      </c>
      <c r="L73" t="s">
        <v>71</v>
      </c>
      <c r="M73" t="s">
        <v>70</v>
      </c>
      <c r="N73">
        <v>14.138119</v>
      </c>
      <c r="O73" t="s">
        <v>71</v>
      </c>
      <c r="P73" t="s">
        <v>438</v>
      </c>
      <c r="Q73">
        <v>1000000</v>
      </c>
      <c r="R73" t="s">
        <v>439</v>
      </c>
      <c r="S73">
        <v>10</v>
      </c>
      <c r="T73" t="s">
        <v>440</v>
      </c>
      <c r="U73">
        <v>1000</v>
      </c>
      <c r="V73" t="s">
        <v>441</v>
      </c>
      <c r="W73">
        <v>20</v>
      </c>
      <c r="X73" t="s">
        <v>442</v>
      </c>
      <c r="Y73">
        <v>20</v>
      </c>
      <c r="Z73" t="s">
        <v>443</v>
      </c>
      <c r="AA73">
        <v>1</v>
      </c>
      <c r="AB73" t="s">
        <v>444</v>
      </c>
      <c r="AC73">
        <v>0</v>
      </c>
    </row>
    <row r="74" ht="29.25" spans="1:29">
      <c r="A74" s="2">
        <v>1032</v>
      </c>
      <c r="B74" t="s">
        <v>426</v>
      </c>
      <c r="C74">
        <v>366</v>
      </c>
      <c r="D74" t="s">
        <v>427</v>
      </c>
      <c r="E74" t="s">
        <v>428</v>
      </c>
      <c r="F74">
        <v>96.925</v>
      </c>
      <c r="G74" t="s">
        <v>429</v>
      </c>
      <c r="H74">
        <v>6.9e-5</v>
      </c>
      <c r="I74" t="s">
        <v>71</v>
      </c>
      <c r="J74" t="s">
        <v>432</v>
      </c>
      <c r="K74" t="e">
        <f t="shared" si="2"/>
        <v>#NAME?</v>
      </c>
      <c r="L74" t="s">
        <v>71</v>
      </c>
      <c r="M74" t="s">
        <v>70</v>
      </c>
      <c r="N74">
        <v>41.79675</v>
      </c>
      <c r="O74" t="s">
        <v>71</v>
      </c>
      <c r="P74" t="s">
        <v>438</v>
      </c>
      <c r="Q74">
        <v>3000000</v>
      </c>
      <c r="R74" t="s">
        <v>439</v>
      </c>
      <c r="S74">
        <v>10</v>
      </c>
      <c r="T74" t="s">
        <v>440</v>
      </c>
      <c r="U74">
        <v>1000</v>
      </c>
      <c r="V74" t="s">
        <v>441</v>
      </c>
      <c r="W74">
        <v>20</v>
      </c>
      <c r="X74" t="s">
        <v>442</v>
      </c>
      <c r="Y74">
        <v>20</v>
      </c>
      <c r="Z74" t="s">
        <v>443</v>
      </c>
      <c r="AA74">
        <v>1</v>
      </c>
      <c r="AB74" t="s">
        <v>444</v>
      </c>
      <c r="AC74">
        <v>0</v>
      </c>
    </row>
    <row r="75" ht="29.25" spans="1:29">
      <c r="A75" s="2">
        <v>1031</v>
      </c>
      <c r="B75" t="s">
        <v>426</v>
      </c>
      <c r="C75">
        <v>610</v>
      </c>
      <c r="D75" t="s">
        <v>427</v>
      </c>
      <c r="E75" t="s">
        <v>428</v>
      </c>
      <c r="F75">
        <v>166.649</v>
      </c>
      <c r="G75" t="s">
        <v>429</v>
      </c>
      <c r="H75">
        <v>6.8e-5</v>
      </c>
      <c r="I75" t="s">
        <v>71</v>
      </c>
      <c r="J75" t="s">
        <v>432</v>
      </c>
      <c r="K75" t="e">
        <f t="shared" si="2"/>
        <v>#NAME?</v>
      </c>
      <c r="L75" t="s">
        <v>71</v>
      </c>
      <c r="M75" t="s">
        <v>70</v>
      </c>
      <c r="N75">
        <v>69.425351</v>
      </c>
      <c r="O75" t="s">
        <v>71</v>
      </c>
      <c r="P75" t="s">
        <v>438</v>
      </c>
      <c r="Q75">
        <v>5000000</v>
      </c>
      <c r="R75" t="s">
        <v>439</v>
      </c>
      <c r="S75">
        <v>10</v>
      </c>
      <c r="T75" t="s">
        <v>440</v>
      </c>
      <c r="U75">
        <v>1000</v>
      </c>
      <c r="V75" t="s">
        <v>441</v>
      </c>
      <c r="W75">
        <v>20</v>
      </c>
      <c r="X75" t="s">
        <v>442</v>
      </c>
      <c r="Y75">
        <v>20</v>
      </c>
      <c r="Z75" t="s">
        <v>443</v>
      </c>
      <c r="AA75">
        <v>1</v>
      </c>
      <c r="AB75" t="s">
        <v>444</v>
      </c>
      <c r="AC75">
        <v>0</v>
      </c>
    </row>
    <row r="76" ht="29.25" spans="1:29">
      <c r="A76" s="2">
        <v>1030</v>
      </c>
      <c r="B76" t="s">
        <v>426</v>
      </c>
      <c r="C76">
        <v>854</v>
      </c>
      <c r="D76" t="s">
        <v>427</v>
      </c>
      <c r="E76" t="s">
        <v>428</v>
      </c>
      <c r="F76">
        <v>228.884</v>
      </c>
      <c r="G76" t="s">
        <v>429</v>
      </c>
      <c r="H76">
        <v>6.2e-5</v>
      </c>
      <c r="I76" t="s">
        <v>71</v>
      </c>
      <c r="J76" t="s">
        <v>432</v>
      </c>
      <c r="K76" t="e">
        <f t="shared" si="2"/>
        <v>#NAME?</v>
      </c>
      <c r="L76" t="s">
        <v>71</v>
      </c>
      <c r="M76" t="s">
        <v>70</v>
      </c>
      <c r="N76">
        <v>98.174837</v>
      </c>
      <c r="O76" t="s">
        <v>71</v>
      </c>
      <c r="P76" t="s">
        <v>438</v>
      </c>
      <c r="Q76">
        <v>7000000</v>
      </c>
      <c r="R76" t="s">
        <v>439</v>
      </c>
      <c r="S76">
        <v>10</v>
      </c>
      <c r="T76" t="s">
        <v>440</v>
      </c>
      <c r="U76">
        <v>1000</v>
      </c>
      <c r="V76" t="s">
        <v>441</v>
      </c>
      <c r="W76">
        <v>20</v>
      </c>
      <c r="X76" t="s">
        <v>442</v>
      </c>
      <c r="Y76">
        <v>20</v>
      </c>
      <c r="Z76" t="s">
        <v>443</v>
      </c>
      <c r="AA76">
        <v>1</v>
      </c>
      <c r="AB76" t="s">
        <v>444</v>
      </c>
      <c r="AC76">
        <v>0</v>
      </c>
    </row>
    <row r="77" ht="29.25" spans="1:29">
      <c r="A77" s="2">
        <v>1029</v>
      </c>
      <c r="B77" t="s">
        <v>426</v>
      </c>
      <c r="C77">
        <v>1098</v>
      </c>
      <c r="D77" t="s">
        <v>427</v>
      </c>
      <c r="E77" t="s">
        <v>428</v>
      </c>
      <c r="F77">
        <v>290.868</v>
      </c>
      <c r="G77" t="s">
        <v>429</v>
      </c>
      <c r="H77">
        <v>7.6e-5</v>
      </c>
      <c r="I77" t="s">
        <v>71</v>
      </c>
      <c r="J77" t="s">
        <v>432</v>
      </c>
      <c r="K77" t="e">
        <f t="shared" si="2"/>
        <v>#NAME?</v>
      </c>
      <c r="L77" t="s">
        <v>71</v>
      </c>
      <c r="M77" t="s">
        <v>70</v>
      </c>
      <c r="N77">
        <v>125.753898</v>
      </c>
      <c r="O77" t="s">
        <v>71</v>
      </c>
      <c r="P77" t="s">
        <v>438</v>
      </c>
      <c r="Q77">
        <v>9000000</v>
      </c>
      <c r="R77" t="s">
        <v>439</v>
      </c>
      <c r="S77">
        <v>10</v>
      </c>
      <c r="T77" t="s">
        <v>440</v>
      </c>
      <c r="U77">
        <v>1000</v>
      </c>
      <c r="V77" t="s">
        <v>441</v>
      </c>
      <c r="W77">
        <v>20</v>
      </c>
      <c r="X77" t="s">
        <v>442</v>
      </c>
      <c r="Y77">
        <v>20</v>
      </c>
      <c r="Z77" t="s">
        <v>443</v>
      </c>
      <c r="AA77">
        <v>1</v>
      </c>
      <c r="AB77" t="s">
        <v>444</v>
      </c>
      <c r="AC77">
        <v>0</v>
      </c>
    </row>
    <row r="78" ht="29.25" spans="1:29">
      <c r="A78" s="2">
        <v>1028</v>
      </c>
      <c r="B78" t="s">
        <v>426</v>
      </c>
      <c r="C78">
        <v>854</v>
      </c>
      <c r="D78" t="s">
        <v>427</v>
      </c>
      <c r="E78" t="s">
        <v>428</v>
      </c>
      <c r="F78">
        <v>220.735</v>
      </c>
      <c r="G78" t="s">
        <v>429</v>
      </c>
      <c r="H78">
        <v>6.5e-5</v>
      </c>
      <c r="I78" t="s">
        <v>71</v>
      </c>
      <c r="J78" t="s">
        <v>432</v>
      </c>
      <c r="K78" t="e">
        <f t="shared" si="2"/>
        <v>#NAME?</v>
      </c>
      <c r="L78" t="s">
        <v>71</v>
      </c>
      <c r="M78" t="s">
        <v>70</v>
      </c>
      <c r="N78">
        <v>99.301621</v>
      </c>
      <c r="O78" t="s">
        <v>71</v>
      </c>
      <c r="P78" t="s">
        <v>438</v>
      </c>
      <c r="Q78">
        <v>7000000</v>
      </c>
      <c r="R78" t="s">
        <v>439</v>
      </c>
      <c r="S78">
        <v>10</v>
      </c>
      <c r="T78" t="s">
        <v>440</v>
      </c>
      <c r="U78">
        <v>1000</v>
      </c>
      <c r="V78" t="s">
        <v>441</v>
      </c>
      <c r="W78">
        <v>20</v>
      </c>
      <c r="X78" t="s">
        <v>442</v>
      </c>
      <c r="Y78">
        <v>20</v>
      </c>
      <c r="Z78" t="s">
        <v>443</v>
      </c>
      <c r="AA78">
        <v>1</v>
      </c>
      <c r="AB78" t="s">
        <v>444</v>
      </c>
      <c r="AC78">
        <v>0</v>
      </c>
    </row>
    <row r="79" ht="29.25" spans="1:29">
      <c r="A79" s="2">
        <v>1027</v>
      </c>
      <c r="B79" t="s">
        <v>426</v>
      </c>
      <c r="C79">
        <v>1098</v>
      </c>
      <c r="D79" t="s">
        <v>427</v>
      </c>
      <c r="E79" t="s">
        <v>428</v>
      </c>
      <c r="F79">
        <v>286.739</v>
      </c>
      <c r="G79" t="s">
        <v>429</v>
      </c>
      <c r="H79">
        <v>7.2e-5</v>
      </c>
      <c r="I79" t="s">
        <v>71</v>
      </c>
      <c r="J79" t="s">
        <v>432</v>
      </c>
      <c r="K79" t="e">
        <f t="shared" si="2"/>
        <v>#NAME?</v>
      </c>
      <c r="L79" t="s">
        <v>71</v>
      </c>
      <c r="M79" t="s">
        <v>70</v>
      </c>
      <c r="N79">
        <v>125.163846</v>
      </c>
      <c r="O79" t="s">
        <v>71</v>
      </c>
      <c r="P79" t="s">
        <v>438</v>
      </c>
      <c r="Q79">
        <v>9000000</v>
      </c>
      <c r="R79" t="s">
        <v>439</v>
      </c>
      <c r="S79">
        <v>10</v>
      </c>
      <c r="T79" t="s">
        <v>440</v>
      </c>
      <c r="U79">
        <v>1000</v>
      </c>
      <c r="V79" t="s">
        <v>441</v>
      </c>
      <c r="W79">
        <v>20</v>
      </c>
      <c r="X79" t="s">
        <v>442</v>
      </c>
      <c r="Y79">
        <v>20</v>
      </c>
      <c r="Z79" t="s">
        <v>443</v>
      </c>
      <c r="AA79">
        <v>1</v>
      </c>
      <c r="AB79" t="s">
        <v>444</v>
      </c>
      <c r="AC79">
        <v>0</v>
      </c>
    </row>
    <row r="80" ht="29.25" spans="1:29">
      <c r="A80" s="2">
        <v>923</v>
      </c>
      <c r="B80" t="s">
        <v>426</v>
      </c>
      <c r="C80">
        <v>122</v>
      </c>
      <c r="D80" t="s">
        <v>427</v>
      </c>
      <c r="E80" t="s">
        <v>428</v>
      </c>
      <c r="F80">
        <v>6.004</v>
      </c>
      <c r="G80" t="s">
        <v>429</v>
      </c>
      <c r="H80">
        <v>5.8e-5</v>
      </c>
      <c r="I80" t="s">
        <v>71</v>
      </c>
      <c r="J80" t="s">
        <v>432</v>
      </c>
      <c r="K80" t="e">
        <f t="shared" si="2"/>
        <v>#NAME?</v>
      </c>
      <c r="L80" t="s">
        <v>71</v>
      </c>
      <c r="M80" t="s">
        <v>70</v>
      </c>
      <c r="N80">
        <v>15.003138</v>
      </c>
      <c r="O80" t="s">
        <v>71</v>
      </c>
      <c r="P80" t="s">
        <v>438</v>
      </c>
      <c r="Q80">
        <v>1000000</v>
      </c>
      <c r="R80" t="s">
        <v>439</v>
      </c>
      <c r="S80">
        <v>10</v>
      </c>
      <c r="T80" t="s">
        <v>440</v>
      </c>
      <c r="U80">
        <v>1000</v>
      </c>
      <c r="V80" t="s">
        <v>441</v>
      </c>
      <c r="W80">
        <v>20</v>
      </c>
      <c r="X80" t="s">
        <v>442</v>
      </c>
      <c r="Y80">
        <v>20</v>
      </c>
      <c r="Z80" t="s">
        <v>443</v>
      </c>
      <c r="AA80">
        <v>1</v>
      </c>
      <c r="AB80" t="s">
        <v>444</v>
      </c>
      <c r="AC80">
        <v>0</v>
      </c>
    </row>
    <row r="81" ht="29.25" spans="1:29">
      <c r="A81" s="2">
        <v>921</v>
      </c>
      <c r="B81" t="s">
        <v>426</v>
      </c>
      <c r="C81">
        <v>122</v>
      </c>
      <c r="D81" t="s">
        <v>427</v>
      </c>
      <c r="E81" t="s">
        <v>428</v>
      </c>
      <c r="F81">
        <v>6.191</v>
      </c>
      <c r="G81" t="s">
        <v>429</v>
      </c>
      <c r="H81">
        <v>5e-5</v>
      </c>
      <c r="I81" t="s">
        <v>71</v>
      </c>
      <c r="J81" t="s">
        <v>432</v>
      </c>
      <c r="K81">
        <v>1.240532</v>
      </c>
      <c r="L81" t="s">
        <v>71</v>
      </c>
      <c r="M81" t="s">
        <v>70</v>
      </c>
      <c r="N81">
        <v>14.275379</v>
      </c>
      <c r="O81" t="s">
        <v>71</v>
      </c>
      <c r="P81" t="s">
        <v>438</v>
      </c>
      <c r="Q81">
        <v>1000000</v>
      </c>
      <c r="R81" t="s">
        <v>439</v>
      </c>
      <c r="S81">
        <v>10</v>
      </c>
      <c r="T81" t="s">
        <v>440</v>
      </c>
      <c r="U81">
        <v>1000</v>
      </c>
      <c r="V81" t="s">
        <v>441</v>
      </c>
      <c r="W81">
        <v>20</v>
      </c>
      <c r="X81" t="s">
        <v>442</v>
      </c>
      <c r="Y81">
        <v>20</v>
      </c>
      <c r="Z81" t="s">
        <v>443</v>
      </c>
      <c r="AA81">
        <v>1</v>
      </c>
      <c r="AB81" t="s">
        <v>444</v>
      </c>
      <c r="AC81">
        <v>0</v>
      </c>
    </row>
    <row r="82" ht="29.25" spans="1:29">
      <c r="A82" s="2">
        <v>921</v>
      </c>
      <c r="B82" t="s">
        <v>426</v>
      </c>
      <c r="C82">
        <v>122</v>
      </c>
      <c r="D82" t="s">
        <v>427</v>
      </c>
      <c r="E82" t="s">
        <v>428</v>
      </c>
      <c r="F82">
        <v>5.928</v>
      </c>
      <c r="G82" t="s">
        <v>429</v>
      </c>
      <c r="H82">
        <v>4e-5</v>
      </c>
      <c r="I82" t="s">
        <v>71</v>
      </c>
      <c r="J82" t="s">
        <v>432</v>
      </c>
      <c r="K82">
        <v>1.084899</v>
      </c>
      <c r="L82" t="s">
        <v>71</v>
      </c>
      <c r="M82" t="s">
        <v>70</v>
      </c>
      <c r="N82">
        <v>14.224295</v>
      </c>
      <c r="O82" t="s">
        <v>71</v>
      </c>
      <c r="P82" t="s">
        <v>438</v>
      </c>
      <c r="Q82">
        <v>1000000</v>
      </c>
      <c r="R82" t="s">
        <v>439</v>
      </c>
      <c r="S82">
        <v>10</v>
      </c>
      <c r="T82" t="s">
        <v>440</v>
      </c>
      <c r="U82">
        <v>1000</v>
      </c>
      <c r="V82" t="s">
        <v>441</v>
      </c>
      <c r="W82">
        <v>20</v>
      </c>
      <c r="X82" t="s">
        <v>442</v>
      </c>
      <c r="Y82">
        <v>20</v>
      </c>
      <c r="Z82" t="s">
        <v>443</v>
      </c>
      <c r="AA82">
        <v>1</v>
      </c>
      <c r="AB82" t="s">
        <v>444</v>
      </c>
      <c r="AC82">
        <v>0</v>
      </c>
    </row>
    <row r="83" ht="29.25" spans="1:25">
      <c r="A83" s="2">
        <v>832</v>
      </c>
      <c r="B83" t="s">
        <v>426</v>
      </c>
      <c r="C83">
        <v>0</v>
      </c>
      <c r="D83" t="s">
        <v>427</v>
      </c>
      <c r="E83" t="s">
        <v>428</v>
      </c>
      <c r="F83">
        <v>6.614</v>
      </c>
      <c r="G83" t="s">
        <v>429</v>
      </c>
      <c r="H83">
        <v>4.5e-5</v>
      </c>
      <c r="I83" t="s">
        <v>71</v>
      </c>
      <c r="J83" t="s">
        <v>432</v>
      </c>
      <c r="K83" t="e">
        <f t="shared" ref="K83:K114" si="3">-nan</f>
        <v>#NAME?</v>
      </c>
      <c r="L83" t="s">
        <v>71</v>
      </c>
      <c r="M83" t="s">
        <v>70</v>
      </c>
      <c r="N83">
        <v>0.147681</v>
      </c>
      <c r="O83" t="s">
        <v>71</v>
      </c>
      <c r="P83" t="s">
        <v>438</v>
      </c>
      <c r="Q83">
        <v>10000</v>
      </c>
      <c r="R83" t="s">
        <v>439</v>
      </c>
      <c r="S83">
        <v>8</v>
      </c>
      <c r="T83" t="s">
        <v>440</v>
      </c>
      <c r="U83">
        <v>500</v>
      </c>
      <c r="V83" t="s">
        <v>441</v>
      </c>
      <c r="W83">
        <v>20</v>
      </c>
      <c r="X83" t="s">
        <v>442</v>
      </c>
      <c r="Y83">
        <v>20</v>
      </c>
    </row>
    <row r="84" ht="29.25" spans="1:25">
      <c r="A84" s="2">
        <v>832</v>
      </c>
      <c r="B84" t="s">
        <v>426</v>
      </c>
      <c r="C84">
        <v>0</v>
      </c>
      <c r="D84" t="s">
        <v>427</v>
      </c>
      <c r="E84" t="s">
        <v>428</v>
      </c>
      <c r="F84">
        <v>6.614</v>
      </c>
      <c r="G84" t="s">
        <v>429</v>
      </c>
      <c r="H84">
        <v>4.5e-5</v>
      </c>
      <c r="I84" t="s">
        <v>71</v>
      </c>
      <c r="J84" t="s">
        <v>432</v>
      </c>
      <c r="K84" t="e">
        <f t="shared" si="3"/>
        <v>#NAME?</v>
      </c>
      <c r="L84" t="s">
        <v>71</v>
      </c>
      <c r="M84" t="s">
        <v>70</v>
      </c>
      <c r="N84">
        <v>0.147164</v>
      </c>
      <c r="O84" t="s">
        <v>71</v>
      </c>
      <c r="P84" t="s">
        <v>438</v>
      </c>
      <c r="Q84">
        <v>10000</v>
      </c>
      <c r="R84" t="s">
        <v>439</v>
      </c>
      <c r="S84">
        <v>8</v>
      </c>
      <c r="T84" t="s">
        <v>440</v>
      </c>
      <c r="U84">
        <v>500</v>
      </c>
      <c r="V84" t="s">
        <v>441</v>
      </c>
      <c r="W84">
        <v>20</v>
      </c>
      <c r="X84" t="s">
        <v>442</v>
      </c>
      <c r="Y84">
        <v>20</v>
      </c>
    </row>
    <row r="85" ht="29.25" spans="1:25">
      <c r="A85" s="2">
        <v>831</v>
      </c>
      <c r="B85" t="s">
        <v>426</v>
      </c>
      <c r="C85">
        <v>0</v>
      </c>
      <c r="D85" t="s">
        <v>427</v>
      </c>
      <c r="E85" t="s">
        <v>428</v>
      </c>
      <c r="F85">
        <v>6.614</v>
      </c>
      <c r="G85" t="s">
        <v>429</v>
      </c>
      <c r="H85">
        <v>7.6e-5</v>
      </c>
      <c r="I85" t="s">
        <v>71</v>
      </c>
      <c r="J85" t="s">
        <v>432</v>
      </c>
      <c r="K85" t="e">
        <f t="shared" si="3"/>
        <v>#NAME?</v>
      </c>
      <c r="L85" t="s">
        <v>71</v>
      </c>
      <c r="M85" t="s">
        <v>70</v>
      </c>
      <c r="N85">
        <v>0.160805</v>
      </c>
      <c r="O85" t="s">
        <v>71</v>
      </c>
      <c r="P85" t="s">
        <v>438</v>
      </c>
      <c r="Q85">
        <v>10000</v>
      </c>
      <c r="R85" t="s">
        <v>439</v>
      </c>
      <c r="S85">
        <v>8</v>
      </c>
      <c r="T85" t="s">
        <v>440</v>
      </c>
      <c r="U85">
        <v>500</v>
      </c>
      <c r="V85" t="s">
        <v>441</v>
      </c>
      <c r="W85">
        <v>20</v>
      </c>
      <c r="X85" t="s">
        <v>442</v>
      </c>
      <c r="Y85">
        <v>20</v>
      </c>
    </row>
    <row r="86" ht="29.25" spans="1:25">
      <c r="A86" s="2">
        <v>831</v>
      </c>
      <c r="B86" t="s">
        <v>426</v>
      </c>
      <c r="C86">
        <v>0</v>
      </c>
      <c r="D86" t="s">
        <v>427</v>
      </c>
      <c r="E86" t="s">
        <v>428</v>
      </c>
      <c r="F86">
        <v>6.614</v>
      </c>
      <c r="G86" t="s">
        <v>429</v>
      </c>
      <c r="H86">
        <v>4.6e-5</v>
      </c>
      <c r="I86" t="s">
        <v>71</v>
      </c>
      <c r="J86" t="s">
        <v>432</v>
      </c>
      <c r="K86" t="e">
        <f t="shared" si="3"/>
        <v>#NAME?</v>
      </c>
      <c r="L86" t="s">
        <v>71</v>
      </c>
      <c r="M86" t="s">
        <v>70</v>
      </c>
      <c r="N86">
        <v>0.147966</v>
      </c>
      <c r="O86" t="s">
        <v>71</v>
      </c>
      <c r="P86" t="s">
        <v>438</v>
      </c>
      <c r="Q86">
        <v>10000</v>
      </c>
      <c r="R86" t="s">
        <v>439</v>
      </c>
      <c r="S86">
        <v>8</v>
      </c>
      <c r="T86" t="s">
        <v>440</v>
      </c>
      <c r="U86">
        <v>500</v>
      </c>
      <c r="V86" t="s">
        <v>441</v>
      </c>
      <c r="W86">
        <v>20</v>
      </c>
      <c r="X86" t="s">
        <v>442</v>
      </c>
      <c r="Y86">
        <v>20</v>
      </c>
    </row>
    <row r="87" ht="29.25" spans="1:25">
      <c r="A87" s="2">
        <v>831</v>
      </c>
      <c r="B87" t="s">
        <v>426</v>
      </c>
      <c r="C87">
        <v>0</v>
      </c>
      <c r="D87" t="s">
        <v>427</v>
      </c>
      <c r="E87" t="s">
        <v>428</v>
      </c>
      <c r="F87">
        <v>6.614</v>
      </c>
      <c r="G87" t="s">
        <v>429</v>
      </c>
      <c r="H87">
        <v>4.6e-5</v>
      </c>
      <c r="I87" t="s">
        <v>71</v>
      </c>
      <c r="J87" t="s">
        <v>432</v>
      </c>
      <c r="K87" t="e">
        <f t="shared" si="3"/>
        <v>#NAME?</v>
      </c>
      <c r="L87" t="s">
        <v>71</v>
      </c>
      <c r="M87" t="s">
        <v>70</v>
      </c>
      <c r="N87">
        <v>0.148185</v>
      </c>
      <c r="O87" t="s">
        <v>71</v>
      </c>
      <c r="P87" t="s">
        <v>438</v>
      </c>
      <c r="Q87">
        <v>10000</v>
      </c>
      <c r="R87" t="s">
        <v>439</v>
      </c>
      <c r="S87">
        <v>8</v>
      </c>
      <c r="T87" t="s">
        <v>440</v>
      </c>
      <c r="U87">
        <v>500</v>
      </c>
      <c r="V87" t="s">
        <v>441</v>
      </c>
      <c r="W87">
        <v>20</v>
      </c>
      <c r="X87" t="s">
        <v>442</v>
      </c>
      <c r="Y87">
        <v>20</v>
      </c>
    </row>
    <row r="88" ht="29.25" spans="1:25">
      <c r="A88" s="2">
        <v>831</v>
      </c>
      <c r="B88" t="s">
        <v>426</v>
      </c>
      <c r="C88">
        <v>0</v>
      </c>
      <c r="D88" t="s">
        <v>427</v>
      </c>
      <c r="E88" t="s">
        <v>428</v>
      </c>
      <c r="F88">
        <v>6.614</v>
      </c>
      <c r="G88" t="s">
        <v>429</v>
      </c>
      <c r="H88">
        <v>4.6e-5</v>
      </c>
      <c r="I88" t="s">
        <v>71</v>
      </c>
      <c r="J88" t="s">
        <v>432</v>
      </c>
      <c r="K88" t="e">
        <f t="shared" si="3"/>
        <v>#NAME?</v>
      </c>
      <c r="L88" t="s">
        <v>71</v>
      </c>
      <c r="M88" t="s">
        <v>70</v>
      </c>
      <c r="N88">
        <v>0.147506</v>
      </c>
      <c r="O88" t="s">
        <v>71</v>
      </c>
      <c r="P88" t="s">
        <v>438</v>
      </c>
      <c r="Q88">
        <v>10000</v>
      </c>
      <c r="R88" t="s">
        <v>439</v>
      </c>
      <c r="S88">
        <v>8</v>
      </c>
      <c r="T88" t="s">
        <v>440</v>
      </c>
      <c r="U88">
        <v>500</v>
      </c>
      <c r="V88" t="s">
        <v>441</v>
      </c>
      <c r="W88">
        <v>20</v>
      </c>
      <c r="X88" t="s">
        <v>442</v>
      </c>
      <c r="Y88">
        <v>20</v>
      </c>
    </row>
    <row r="89" ht="29.25" spans="1:25">
      <c r="A89" s="2">
        <v>831</v>
      </c>
      <c r="B89" t="s">
        <v>426</v>
      </c>
      <c r="C89">
        <v>0</v>
      </c>
      <c r="D89" t="s">
        <v>427</v>
      </c>
      <c r="E89" t="s">
        <v>428</v>
      </c>
      <c r="F89">
        <v>6.614</v>
      </c>
      <c r="G89" t="s">
        <v>429</v>
      </c>
      <c r="H89">
        <v>4.8e-5</v>
      </c>
      <c r="I89" t="s">
        <v>71</v>
      </c>
      <c r="J89" t="s">
        <v>432</v>
      </c>
      <c r="K89" t="e">
        <f t="shared" si="3"/>
        <v>#NAME?</v>
      </c>
      <c r="L89" t="s">
        <v>71</v>
      </c>
      <c r="M89" t="s">
        <v>70</v>
      </c>
      <c r="N89">
        <v>0.147872</v>
      </c>
      <c r="O89" t="s">
        <v>71</v>
      </c>
      <c r="P89" t="s">
        <v>438</v>
      </c>
      <c r="Q89">
        <v>10000</v>
      </c>
      <c r="R89" t="s">
        <v>439</v>
      </c>
      <c r="S89">
        <v>8</v>
      </c>
      <c r="T89" t="s">
        <v>440</v>
      </c>
      <c r="U89">
        <v>500</v>
      </c>
      <c r="V89" t="s">
        <v>441</v>
      </c>
      <c r="W89">
        <v>20</v>
      </c>
      <c r="X89" t="s">
        <v>442</v>
      </c>
      <c r="Y89">
        <v>20</v>
      </c>
    </row>
    <row r="90" ht="29.25" spans="1:25">
      <c r="A90" s="2">
        <v>831</v>
      </c>
      <c r="B90" t="s">
        <v>426</v>
      </c>
      <c r="C90">
        <v>0</v>
      </c>
      <c r="D90" t="s">
        <v>427</v>
      </c>
      <c r="E90" t="s">
        <v>428</v>
      </c>
      <c r="F90">
        <v>6.614</v>
      </c>
      <c r="G90" t="s">
        <v>429</v>
      </c>
      <c r="H90">
        <v>4.9e-5</v>
      </c>
      <c r="I90" t="s">
        <v>71</v>
      </c>
      <c r="J90" t="s">
        <v>432</v>
      </c>
      <c r="K90" t="e">
        <f t="shared" si="3"/>
        <v>#NAME?</v>
      </c>
      <c r="L90" t="s">
        <v>71</v>
      </c>
      <c r="M90" t="s">
        <v>70</v>
      </c>
      <c r="N90">
        <v>0.14725</v>
      </c>
      <c r="O90" t="s">
        <v>71</v>
      </c>
      <c r="P90" t="s">
        <v>438</v>
      </c>
      <c r="Q90">
        <v>10000</v>
      </c>
      <c r="R90" t="s">
        <v>439</v>
      </c>
      <c r="S90">
        <v>8</v>
      </c>
      <c r="T90" t="s">
        <v>440</v>
      </c>
      <c r="U90">
        <v>500</v>
      </c>
      <c r="V90" t="s">
        <v>441</v>
      </c>
      <c r="W90">
        <v>20</v>
      </c>
      <c r="X90" t="s">
        <v>442</v>
      </c>
      <c r="Y90">
        <v>20</v>
      </c>
    </row>
    <row r="91" ht="29.25" spans="1:25">
      <c r="A91" s="2">
        <v>831</v>
      </c>
      <c r="B91" t="s">
        <v>426</v>
      </c>
      <c r="C91">
        <v>0</v>
      </c>
      <c r="D91" t="s">
        <v>427</v>
      </c>
      <c r="E91" t="s">
        <v>428</v>
      </c>
      <c r="F91">
        <v>6.614</v>
      </c>
      <c r="G91" t="s">
        <v>429</v>
      </c>
      <c r="H91">
        <v>4.6e-5</v>
      </c>
      <c r="I91" t="s">
        <v>71</v>
      </c>
      <c r="J91" t="s">
        <v>432</v>
      </c>
      <c r="K91" t="e">
        <f t="shared" si="3"/>
        <v>#NAME?</v>
      </c>
      <c r="L91" t="s">
        <v>71</v>
      </c>
      <c r="M91" t="s">
        <v>70</v>
      </c>
      <c r="N91">
        <v>0.147405</v>
      </c>
      <c r="O91" t="s">
        <v>71</v>
      </c>
      <c r="P91" t="s">
        <v>438</v>
      </c>
      <c r="Q91">
        <v>10000</v>
      </c>
      <c r="R91" t="s">
        <v>439</v>
      </c>
      <c r="S91">
        <v>8</v>
      </c>
      <c r="T91" t="s">
        <v>440</v>
      </c>
      <c r="U91">
        <v>500</v>
      </c>
      <c r="V91" t="s">
        <v>441</v>
      </c>
      <c r="W91">
        <v>20</v>
      </c>
      <c r="X91" t="s">
        <v>442</v>
      </c>
      <c r="Y91">
        <v>20</v>
      </c>
    </row>
    <row r="92" ht="29.25" spans="1:25">
      <c r="A92" s="2">
        <v>831</v>
      </c>
      <c r="B92" t="s">
        <v>426</v>
      </c>
      <c r="C92">
        <v>0</v>
      </c>
      <c r="D92" t="s">
        <v>427</v>
      </c>
      <c r="E92" t="s">
        <v>428</v>
      </c>
      <c r="F92">
        <v>6.614</v>
      </c>
      <c r="G92" t="s">
        <v>429</v>
      </c>
      <c r="H92">
        <v>5e-5</v>
      </c>
      <c r="I92" t="s">
        <v>71</v>
      </c>
      <c r="J92" t="s">
        <v>432</v>
      </c>
      <c r="K92" t="e">
        <f t="shared" si="3"/>
        <v>#NAME?</v>
      </c>
      <c r="L92" t="s">
        <v>71</v>
      </c>
      <c r="M92" t="s">
        <v>70</v>
      </c>
      <c r="N92">
        <v>0.148664</v>
      </c>
      <c r="O92" t="s">
        <v>71</v>
      </c>
      <c r="P92" t="s">
        <v>438</v>
      </c>
      <c r="Q92">
        <v>10000</v>
      </c>
      <c r="R92" t="s">
        <v>439</v>
      </c>
      <c r="S92">
        <v>8</v>
      </c>
      <c r="T92" t="s">
        <v>440</v>
      </c>
      <c r="U92">
        <v>500</v>
      </c>
      <c r="V92" t="s">
        <v>441</v>
      </c>
      <c r="W92">
        <v>20</v>
      </c>
      <c r="X92" t="s">
        <v>442</v>
      </c>
      <c r="Y92">
        <v>20</v>
      </c>
    </row>
    <row r="93" ht="29.25" spans="1:25">
      <c r="A93" s="2">
        <v>830</v>
      </c>
      <c r="B93" t="s">
        <v>426</v>
      </c>
      <c r="C93">
        <v>1</v>
      </c>
      <c r="D93" t="s">
        <v>427</v>
      </c>
      <c r="E93" t="s">
        <v>428</v>
      </c>
      <c r="F93">
        <v>3480.358</v>
      </c>
      <c r="G93" t="s">
        <v>429</v>
      </c>
      <c r="H93">
        <v>4.5e-5</v>
      </c>
      <c r="I93" t="s">
        <v>71</v>
      </c>
      <c r="J93" t="s">
        <v>432</v>
      </c>
      <c r="K93" t="e">
        <f t="shared" si="3"/>
        <v>#NAME?</v>
      </c>
      <c r="L93" t="s">
        <v>71</v>
      </c>
      <c r="M93" t="s">
        <v>70</v>
      </c>
      <c r="N93">
        <v>0.184487</v>
      </c>
      <c r="O93" t="s">
        <v>71</v>
      </c>
      <c r="P93" t="s">
        <v>438</v>
      </c>
      <c r="Q93">
        <v>10000</v>
      </c>
      <c r="R93" t="s">
        <v>439</v>
      </c>
      <c r="S93">
        <v>10</v>
      </c>
      <c r="T93" t="s">
        <v>440</v>
      </c>
      <c r="U93">
        <v>500</v>
      </c>
      <c r="V93" t="s">
        <v>441</v>
      </c>
      <c r="W93">
        <v>20</v>
      </c>
      <c r="X93" t="s">
        <v>442</v>
      </c>
      <c r="Y93">
        <v>20</v>
      </c>
    </row>
    <row r="94" ht="29.25" spans="1:25">
      <c r="A94" s="2">
        <v>830</v>
      </c>
      <c r="B94" t="s">
        <v>426</v>
      </c>
      <c r="C94">
        <v>1</v>
      </c>
      <c r="D94" t="s">
        <v>427</v>
      </c>
      <c r="E94" t="s">
        <v>428</v>
      </c>
      <c r="F94">
        <v>3480.358</v>
      </c>
      <c r="G94" t="s">
        <v>429</v>
      </c>
      <c r="H94">
        <v>4.9e-5</v>
      </c>
      <c r="I94" t="s">
        <v>71</v>
      </c>
      <c r="J94" t="s">
        <v>432</v>
      </c>
      <c r="K94" t="e">
        <f t="shared" si="3"/>
        <v>#NAME?</v>
      </c>
      <c r="L94" t="s">
        <v>71</v>
      </c>
      <c r="M94" t="s">
        <v>70</v>
      </c>
      <c r="N94">
        <v>0.184249</v>
      </c>
      <c r="O94" t="s">
        <v>71</v>
      </c>
      <c r="P94" t="s">
        <v>438</v>
      </c>
      <c r="Q94">
        <v>10000</v>
      </c>
      <c r="R94" t="s">
        <v>439</v>
      </c>
      <c r="S94">
        <v>10</v>
      </c>
      <c r="T94" t="s">
        <v>440</v>
      </c>
      <c r="U94">
        <v>500</v>
      </c>
      <c r="V94" t="s">
        <v>441</v>
      </c>
      <c r="W94">
        <v>20</v>
      </c>
      <c r="X94" t="s">
        <v>442</v>
      </c>
      <c r="Y94">
        <v>20</v>
      </c>
    </row>
    <row r="95" ht="29.25" spans="1:25">
      <c r="A95" s="2">
        <v>830</v>
      </c>
      <c r="B95" t="s">
        <v>426</v>
      </c>
      <c r="C95">
        <v>0</v>
      </c>
      <c r="D95" t="s">
        <v>427</v>
      </c>
      <c r="E95" t="s">
        <v>428</v>
      </c>
      <c r="F95">
        <v>1597.91</v>
      </c>
      <c r="G95" t="s">
        <v>429</v>
      </c>
      <c r="H95">
        <v>6.9e-5</v>
      </c>
      <c r="I95" t="s">
        <v>71</v>
      </c>
      <c r="J95" t="s">
        <v>432</v>
      </c>
      <c r="K95" t="e">
        <f t="shared" si="3"/>
        <v>#NAME?</v>
      </c>
      <c r="L95" t="s">
        <v>71</v>
      </c>
      <c r="M95" t="s">
        <v>70</v>
      </c>
      <c r="N95">
        <v>0.16895</v>
      </c>
      <c r="O95" t="s">
        <v>71</v>
      </c>
      <c r="P95" t="s">
        <v>438</v>
      </c>
      <c r="Q95">
        <v>10000</v>
      </c>
      <c r="R95" t="s">
        <v>439</v>
      </c>
      <c r="S95">
        <v>5</v>
      </c>
      <c r="T95" t="s">
        <v>440</v>
      </c>
      <c r="U95">
        <v>500</v>
      </c>
      <c r="V95" t="s">
        <v>441</v>
      </c>
      <c r="W95">
        <v>20</v>
      </c>
      <c r="X95" t="s">
        <v>442</v>
      </c>
      <c r="Y95">
        <v>20</v>
      </c>
    </row>
    <row r="96" ht="29.25" spans="1:25">
      <c r="A96" s="2">
        <v>829</v>
      </c>
      <c r="B96" t="s">
        <v>426</v>
      </c>
      <c r="C96">
        <v>0</v>
      </c>
      <c r="D96" t="s">
        <v>427</v>
      </c>
      <c r="E96" t="s">
        <v>428</v>
      </c>
      <c r="F96">
        <v>290.966</v>
      </c>
      <c r="G96" t="s">
        <v>429</v>
      </c>
      <c r="H96">
        <v>4.5e-5</v>
      </c>
      <c r="I96" t="s">
        <v>71</v>
      </c>
      <c r="J96" t="s">
        <v>432</v>
      </c>
      <c r="K96" t="e">
        <f t="shared" si="3"/>
        <v>#NAME?</v>
      </c>
      <c r="L96" t="s">
        <v>71</v>
      </c>
      <c r="M96" t="s">
        <v>70</v>
      </c>
      <c r="N96">
        <v>0.150678</v>
      </c>
      <c r="O96" t="s">
        <v>71</v>
      </c>
      <c r="P96" t="s">
        <v>438</v>
      </c>
      <c r="Q96">
        <v>10000</v>
      </c>
      <c r="R96" t="s">
        <v>439</v>
      </c>
      <c r="S96">
        <v>5</v>
      </c>
      <c r="T96" t="s">
        <v>440</v>
      </c>
      <c r="U96">
        <v>500</v>
      </c>
      <c r="V96" t="s">
        <v>441</v>
      </c>
      <c r="W96">
        <v>20</v>
      </c>
      <c r="X96" t="s">
        <v>442</v>
      </c>
      <c r="Y96">
        <v>20</v>
      </c>
    </row>
    <row r="97" ht="29.25" spans="1:25">
      <c r="A97" s="2">
        <v>829</v>
      </c>
      <c r="B97" t="s">
        <v>426</v>
      </c>
      <c r="C97">
        <v>0</v>
      </c>
      <c r="D97" t="s">
        <v>427</v>
      </c>
      <c r="E97" t="s">
        <v>428</v>
      </c>
      <c r="F97">
        <v>290.966</v>
      </c>
      <c r="G97" t="s">
        <v>429</v>
      </c>
      <c r="H97">
        <v>4.6e-5</v>
      </c>
      <c r="I97" t="s">
        <v>71</v>
      </c>
      <c r="J97" t="s">
        <v>432</v>
      </c>
      <c r="K97" t="e">
        <f t="shared" si="3"/>
        <v>#NAME?</v>
      </c>
      <c r="L97" t="s">
        <v>71</v>
      </c>
      <c r="M97" t="s">
        <v>70</v>
      </c>
      <c r="N97">
        <v>0.14994</v>
      </c>
      <c r="O97" t="s">
        <v>71</v>
      </c>
      <c r="P97" t="s">
        <v>438</v>
      </c>
      <c r="Q97">
        <v>10000</v>
      </c>
      <c r="R97" t="s">
        <v>439</v>
      </c>
      <c r="S97">
        <v>5</v>
      </c>
      <c r="T97" t="s">
        <v>440</v>
      </c>
      <c r="U97">
        <v>500</v>
      </c>
      <c r="V97" t="s">
        <v>441</v>
      </c>
      <c r="W97">
        <v>20</v>
      </c>
      <c r="X97" t="s">
        <v>442</v>
      </c>
      <c r="Y97">
        <v>20</v>
      </c>
    </row>
    <row r="98" ht="29.25" spans="1:25">
      <c r="A98" s="2">
        <v>829</v>
      </c>
      <c r="B98" t="s">
        <v>426</v>
      </c>
      <c r="C98">
        <v>0</v>
      </c>
      <c r="D98" t="s">
        <v>427</v>
      </c>
      <c r="E98" t="s">
        <v>428</v>
      </c>
      <c r="F98">
        <v>290.966</v>
      </c>
      <c r="G98" t="s">
        <v>429</v>
      </c>
      <c r="H98">
        <v>4.1e-5</v>
      </c>
      <c r="I98" t="s">
        <v>71</v>
      </c>
      <c r="J98" t="s">
        <v>432</v>
      </c>
      <c r="K98" t="e">
        <f t="shared" si="3"/>
        <v>#NAME?</v>
      </c>
      <c r="L98" t="s">
        <v>71</v>
      </c>
      <c r="M98" t="s">
        <v>70</v>
      </c>
      <c r="N98">
        <v>0.160938</v>
      </c>
      <c r="O98" t="s">
        <v>71</v>
      </c>
      <c r="P98" t="s">
        <v>438</v>
      </c>
      <c r="Q98">
        <v>10000</v>
      </c>
      <c r="R98" t="s">
        <v>439</v>
      </c>
      <c r="S98">
        <v>5</v>
      </c>
      <c r="T98" t="s">
        <v>440</v>
      </c>
      <c r="U98">
        <v>500</v>
      </c>
      <c r="V98" t="s">
        <v>441</v>
      </c>
      <c r="W98">
        <v>20</v>
      </c>
      <c r="X98" t="s">
        <v>442</v>
      </c>
      <c r="Y98">
        <v>20</v>
      </c>
    </row>
    <row r="99" ht="29.25" spans="1:25">
      <c r="A99" s="2">
        <v>829</v>
      </c>
      <c r="B99" t="s">
        <v>426</v>
      </c>
      <c r="C99">
        <v>0</v>
      </c>
      <c r="D99" t="s">
        <v>427</v>
      </c>
      <c r="E99" t="s">
        <v>428</v>
      </c>
      <c r="F99">
        <v>290.966</v>
      </c>
      <c r="G99" t="s">
        <v>429</v>
      </c>
      <c r="H99">
        <v>5e-5</v>
      </c>
      <c r="I99" t="s">
        <v>71</v>
      </c>
      <c r="J99" t="s">
        <v>432</v>
      </c>
      <c r="K99" t="e">
        <f t="shared" si="3"/>
        <v>#NAME?</v>
      </c>
      <c r="L99" t="s">
        <v>71</v>
      </c>
      <c r="M99" t="s">
        <v>70</v>
      </c>
      <c r="N99">
        <v>0.155797</v>
      </c>
      <c r="O99" t="s">
        <v>71</v>
      </c>
      <c r="P99" t="s">
        <v>438</v>
      </c>
      <c r="Q99">
        <v>10000</v>
      </c>
      <c r="R99" t="s">
        <v>439</v>
      </c>
      <c r="S99">
        <v>5</v>
      </c>
      <c r="T99" t="s">
        <v>440</v>
      </c>
      <c r="U99">
        <v>500</v>
      </c>
      <c r="V99" t="s">
        <v>441</v>
      </c>
      <c r="W99">
        <v>20</v>
      </c>
      <c r="X99" t="s">
        <v>442</v>
      </c>
      <c r="Y99">
        <v>20</v>
      </c>
    </row>
    <row r="100" ht="29.25" spans="1:25">
      <c r="A100" s="2">
        <v>828</v>
      </c>
      <c r="B100" t="s">
        <v>426</v>
      </c>
      <c r="C100">
        <v>0</v>
      </c>
      <c r="D100" t="s">
        <v>427</v>
      </c>
      <c r="E100" t="s">
        <v>428</v>
      </c>
      <c r="F100">
        <v>5024.954</v>
      </c>
      <c r="G100" t="s">
        <v>429</v>
      </c>
      <c r="H100">
        <v>4.9e-5</v>
      </c>
      <c r="I100" t="s">
        <v>71</v>
      </c>
      <c r="J100" t="s">
        <v>432</v>
      </c>
      <c r="K100" t="e">
        <f t="shared" si="3"/>
        <v>#NAME?</v>
      </c>
      <c r="L100" t="s">
        <v>71</v>
      </c>
      <c r="M100" t="s">
        <v>70</v>
      </c>
      <c r="N100">
        <v>0.101715</v>
      </c>
      <c r="O100" t="s">
        <v>71</v>
      </c>
      <c r="P100" t="s">
        <v>438</v>
      </c>
      <c r="Q100">
        <v>10000</v>
      </c>
      <c r="R100" t="s">
        <v>439</v>
      </c>
      <c r="S100">
        <v>3</v>
      </c>
      <c r="T100" t="s">
        <v>440</v>
      </c>
      <c r="U100">
        <v>500</v>
      </c>
      <c r="V100" t="s">
        <v>441</v>
      </c>
      <c r="W100">
        <v>20</v>
      </c>
      <c r="X100" t="s">
        <v>442</v>
      </c>
      <c r="Y100">
        <v>20</v>
      </c>
    </row>
    <row r="101" ht="29.25" spans="1:25">
      <c r="A101" s="2">
        <v>828</v>
      </c>
      <c r="B101" t="s">
        <v>426</v>
      </c>
      <c r="C101">
        <v>0</v>
      </c>
      <c r="D101" t="s">
        <v>427</v>
      </c>
      <c r="E101" t="s">
        <v>428</v>
      </c>
      <c r="F101">
        <v>5024.954</v>
      </c>
      <c r="G101" t="s">
        <v>429</v>
      </c>
      <c r="H101">
        <v>4.9e-5</v>
      </c>
      <c r="I101" t="s">
        <v>71</v>
      </c>
      <c r="J101" t="s">
        <v>432</v>
      </c>
      <c r="K101" t="e">
        <f t="shared" si="3"/>
        <v>#NAME?</v>
      </c>
      <c r="L101" t="s">
        <v>71</v>
      </c>
      <c r="M101" t="s">
        <v>70</v>
      </c>
      <c r="N101">
        <v>0.101444</v>
      </c>
      <c r="O101" t="s">
        <v>71</v>
      </c>
      <c r="P101" t="s">
        <v>438</v>
      </c>
      <c r="Q101">
        <v>10000</v>
      </c>
      <c r="R101" t="s">
        <v>439</v>
      </c>
      <c r="S101">
        <v>3</v>
      </c>
      <c r="T101" t="s">
        <v>440</v>
      </c>
      <c r="U101">
        <v>500</v>
      </c>
      <c r="V101" t="s">
        <v>441</v>
      </c>
      <c r="W101">
        <v>20</v>
      </c>
      <c r="X101" t="s">
        <v>442</v>
      </c>
      <c r="Y101">
        <v>20</v>
      </c>
    </row>
    <row r="102" ht="29.25" spans="1:25">
      <c r="A102" s="2">
        <v>828</v>
      </c>
      <c r="B102" t="s">
        <v>426</v>
      </c>
      <c r="C102">
        <v>0</v>
      </c>
      <c r="D102" t="s">
        <v>427</v>
      </c>
      <c r="E102" t="s">
        <v>428</v>
      </c>
      <c r="F102">
        <v>1597.91</v>
      </c>
      <c r="G102" t="s">
        <v>429</v>
      </c>
      <c r="H102">
        <v>4.9e-5</v>
      </c>
      <c r="I102" t="s">
        <v>71</v>
      </c>
      <c r="J102" t="s">
        <v>432</v>
      </c>
      <c r="K102" t="e">
        <f t="shared" si="3"/>
        <v>#NAME?</v>
      </c>
      <c r="L102" t="s">
        <v>71</v>
      </c>
      <c r="M102" t="s">
        <v>70</v>
      </c>
      <c r="N102">
        <v>0.145379</v>
      </c>
      <c r="O102" t="s">
        <v>71</v>
      </c>
      <c r="P102" t="s">
        <v>438</v>
      </c>
      <c r="Q102">
        <v>10000</v>
      </c>
      <c r="R102" t="s">
        <v>439</v>
      </c>
      <c r="S102">
        <v>5</v>
      </c>
      <c r="T102" t="s">
        <v>440</v>
      </c>
      <c r="U102">
        <v>500</v>
      </c>
      <c r="V102" t="s">
        <v>441</v>
      </c>
      <c r="W102">
        <v>20</v>
      </c>
      <c r="X102" t="s">
        <v>442</v>
      </c>
      <c r="Y102">
        <v>20</v>
      </c>
    </row>
    <row r="103" ht="29.25" spans="1:25">
      <c r="A103" s="2">
        <v>828</v>
      </c>
      <c r="B103" t="s">
        <v>426</v>
      </c>
      <c r="C103">
        <v>0</v>
      </c>
      <c r="D103" t="s">
        <v>427</v>
      </c>
      <c r="E103" t="s">
        <v>428</v>
      </c>
      <c r="F103">
        <v>1597.91</v>
      </c>
      <c r="G103" t="s">
        <v>429</v>
      </c>
      <c r="H103">
        <v>5e-5</v>
      </c>
      <c r="I103" t="s">
        <v>71</v>
      </c>
      <c r="J103" t="s">
        <v>432</v>
      </c>
      <c r="K103" t="e">
        <f t="shared" si="3"/>
        <v>#NAME?</v>
      </c>
      <c r="L103" t="s">
        <v>71</v>
      </c>
      <c r="M103" t="s">
        <v>70</v>
      </c>
      <c r="N103">
        <v>0.146256</v>
      </c>
      <c r="O103" t="s">
        <v>71</v>
      </c>
      <c r="P103" t="s">
        <v>438</v>
      </c>
      <c r="Q103">
        <v>10000</v>
      </c>
      <c r="R103" t="s">
        <v>439</v>
      </c>
      <c r="S103">
        <v>5</v>
      </c>
      <c r="T103" t="s">
        <v>440</v>
      </c>
      <c r="U103">
        <v>500</v>
      </c>
      <c r="V103" t="s">
        <v>441</v>
      </c>
      <c r="W103">
        <v>20</v>
      </c>
      <c r="X103" t="s">
        <v>442</v>
      </c>
      <c r="Y103">
        <v>20</v>
      </c>
    </row>
    <row r="104" ht="29.25" spans="1:25">
      <c r="A104" s="2">
        <v>828</v>
      </c>
      <c r="B104" t="s">
        <v>426</v>
      </c>
      <c r="C104">
        <v>0</v>
      </c>
      <c r="D104" t="s">
        <v>427</v>
      </c>
      <c r="E104" t="s">
        <v>428</v>
      </c>
      <c r="F104">
        <v>1597.91</v>
      </c>
      <c r="G104" t="s">
        <v>429</v>
      </c>
      <c r="H104">
        <v>4.6e-5</v>
      </c>
      <c r="I104" t="s">
        <v>71</v>
      </c>
      <c r="J104" t="s">
        <v>432</v>
      </c>
      <c r="K104" t="e">
        <f t="shared" si="3"/>
        <v>#NAME?</v>
      </c>
      <c r="L104" t="s">
        <v>71</v>
      </c>
      <c r="M104" t="s">
        <v>70</v>
      </c>
      <c r="N104">
        <v>0.147269</v>
      </c>
      <c r="O104" t="s">
        <v>71</v>
      </c>
      <c r="P104" t="s">
        <v>438</v>
      </c>
      <c r="Q104">
        <v>10000</v>
      </c>
      <c r="R104" t="s">
        <v>439</v>
      </c>
      <c r="S104">
        <v>5</v>
      </c>
      <c r="T104" t="s">
        <v>440</v>
      </c>
      <c r="U104">
        <v>500</v>
      </c>
      <c r="V104" t="s">
        <v>441</v>
      </c>
      <c r="W104">
        <v>20</v>
      </c>
      <c r="X104" t="s">
        <v>442</v>
      </c>
      <c r="Y104">
        <v>20</v>
      </c>
    </row>
    <row r="105" ht="29.25" spans="1:25">
      <c r="A105" s="2">
        <v>827</v>
      </c>
      <c r="B105" t="s">
        <v>426</v>
      </c>
      <c r="C105">
        <v>0</v>
      </c>
      <c r="D105" t="s">
        <v>427</v>
      </c>
      <c r="E105" t="s">
        <v>428</v>
      </c>
      <c r="F105">
        <v>896.692</v>
      </c>
      <c r="G105" t="s">
        <v>429</v>
      </c>
      <c r="H105">
        <v>4.4e-5</v>
      </c>
      <c r="I105" t="s">
        <v>71</v>
      </c>
      <c r="J105" t="s">
        <v>432</v>
      </c>
      <c r="K105" t="e">
        <f t="shared" si="3"/>
        <v>#NAME?</v>
      </c>
      <c r="L105" t="s">
        <v>71</v>
      </c>
      <c r="M105" t="s">
        <v>70</v>
      </c>
      <c r="N105">
        <v>0.144822</v>
      </c>
      <c r="O105" t="s">
        <v>71</v>
      </c>
      <c r="P105" t="s">
        <v>438</v>
      </c>
      <c r="Q105">
        <v>10000</v>
      </c>
      <c r="R105" t="s">
        <v>439</v>
      </c>
      <c r="S105">
        <v>4</v>
      </c>
      <c r="T105" t="s">
        <v>440</v>
      </c>
      <c r="U105">
        <v>500</v>
      </c>
      <c r="V105" t="s">
        <v>441</v>
      </c>
      <c r="W105">
        <v>20</v>
      </c>
      <c r="X105" t="s">
        <v>442</v>
      </c>
      <c r="Y105">
        <v>20</v>
      </c>
    </row>
    <row r="106" ht="29.25" spans="1:25">
      <c r="A106" s="2">
        <v>827</v>
      </c>
      <c r="B106" t="s">
        <v>426</v>
      </c>
      <c r="C106">
        <v>0</v>
      </c>
      <c r="D106" t="s">
        <v>427</v>
      </c>
      <c r="E106" t="s">
        <v>428</v>
      </c>
      <c r="F106">
        <v>896.692</v>
      </c>
      <c r="G106" t="s">
        <v>429</v>
      </c>
      <c r="H106">
        <v>6.9e-5</v>
      </c>
      <c r="I106" t="s">
        <v>71</v>
      </c>
      <c r="J106" t="s">
        <v>432</v>
      </c>
      <c r="K106" t="e">
        <f t="shared" si="3"/>
        <v>#NAME?</v>
      </c>
      <c r="L106" t="s">
        <v>71</v>
      </c>
      <c r="M106" t="s">
        <v>70</v>
      </c>
      <c r="N106">
        <v>0.158498</v>
      </c>
      <c r="O106" t="s">
        <v>71</v>
      </c>
      <c r="P106" t="s">
        <v>438</v>
      </c>
      <c r="Q106">
        <v>10000</v>
      </c>
      <c r="R106" t="s">
        <v>439</v>
      </c>
      <c r="S106">
        <v>4</v>
      </c>
      <c r="T106" t="s">
        <v>440</v>
      </c>
      <c r="U106">
        <v>500</v>
      </c>
      <c r="V106" t="s">
        <v>441</v>
      </c>
      <c r="W106">
        <v>20</v>
      </c>
      <c r="X106" t="s">
        <v>442</v>
      </c>
      <c r="Y106">
        <v>20</v>
      </c>
    </row>
    <row r="107" ht="29.25" spans="1:25">
      <c r="A107" s="2">
        <v>827</v>
      </c>
      <c r="B107" t="s">
        <v>426</v>
      </c>
      <c r="C107">
        <v>0</v>
      </c>
      <c r="D107" t="s">
        <v>427</v>
      </c>
      <c r="E107" t="s">
        <v>428</v>
      </c>
      <c r="F107">
        <v>896.692</v>
      </c>
      <c r="G107" t="s">
        <v>429</v>
      </c>
      <c r="H107">
        <v>4.5e-5</v>
      </c>
      <c r="I107" t="s">
        <v>71</v>
      </c>
      <c r="J107" t="s">
        <v>432</v>
      </c>
      <c r="K107" t="e">
        <f t="shared" si="3"/>
        <v>#NAME?</v>
      </c>
      <c r="L107" t="s">
        <v>71</v>
      </c>
      <c r="M107" t="s">
        <v>70</v>
      </c>
      <c r="N107">
        <v>0.144608</v>
      </c>
      <c r="O107" t="s">
        <v>71</v>
      </c>
      <c r="P107" t="s">
        <v>438</v>
      </c>
      <c r="Q107">
        <v>10000</v>
      </c>
      <c r="R107" t="s">
        <v>439</v>
      </c>
      <c r="S107">
        <v>4</v>
      </c>
      <c r="T107" t="s">
        <v>440</v>
      </c>
      <c r="U107">
        <v>500</v>
      </c>
      <c r="V107" t="s">
        <v>441</v>
      </c>
      <c r="W107">
        <v>20</v>
      </c>
      <c r="X107" t="s">
        <v>442</v>
      </c>
      <c r="Y107">
        <v>20</v>
      </c>
    </row>
    <row r="108" ht="29.25" spans="1:25">
      <c r="A108" s="2">
        <v>827</v>
      </c>
      <c r="B108" t="s">
        <v>426</v>
      </c>
      <c r="C108">
        <v>1</v>
      </c>
      <c r="D108" t="s">
        <v>427</v>
      </c>
      <c r="E108" t="s">
        <v>428</v>
      </c>
      <c r="F108">
        <v>8.866</v>
      </c>
      <c r="G108" t="s">
        <v>429</v>
      </c>
      <c r="H108">
        <v>5.1e-5</v>
      </c>
      <c r="I108" t="s">
        <v>71</v>
      </c>
      <c r="J108" t="s">
        <v>432</v>
      </c>
      <c r="K108" t="e">
        <f t="shared" si="3"/>
        <v>#NAME?</v>
      </c>
      <c r="L108" t="s">
        <v>71</v>
      </c>
      <c r="M108" t="s">
        <v>70</v>
      </c>
      <c r="N108">
        <v>0.165418</v>
      </c>
      <c r="O108" t="s">
        <v>71</v>
      </c>
      <c r="P108" t="s">
        <v>438</v>
      </c>
      <c r="Q108">
        <v>10000</v>
      </c>
      <c r="R108" t="s">
        <v>439</v>
      </c>
      <c r="S108">
        <v>10</v>
      </c>
      <c r="T108" t="s">
        <v>440</v>
      </c>
      <c r="U108">
        <v>500</v>
      </c>
      <c r="V108" t="s">
        <v>441</v>
      </c>
      <c r="W108">
        <v>20</v>
      </c>
      <c r="X108" t="s">
        <v>442</v>
      </c>
      <c r="Y108">
        <v>20</v>
      </c>
    </row>
    <row r="109" ht="29.25" spans="1:25">
      <c r="A109" s="2">
        <v>827</v>
      </c>
      <c r="B109" t="s">
        <v>426</v>
      </c>
      <c r="C109">
        <v>1</v>
      </c>
      <c r="D109" t="s">
        <v>427</v>
      </c>
      <c r="E109" t="s">
        <v>428</v>
      </c>
      <c r="F109">
        <v>8.866</v>
      </c>
      <c r="G109" t="s">
        <v>429</v>
      </c>
      <c r="H109">
        <v>4.6e-5</v>
      </c>
      <c r="I109" t="s">
        <v>71</v>
      </c>
      <c r="J109" t="s">
        <v>432</v>
      </c>
      <c r="K109" t="e">
        <f t="shared" si="3"/>
        <v>#NAME?</v>
      </c>
      <c r="L109" t="s">
        <v>71</v>
      </c>
      <c r="M109" t="s">
        <v>70</v>
      </c>
      <c r="N109">
        <v>0.154561</v>
      </c>
      <c r="O109" t="s">
        <v>71</v>
      </c>
      <c r="P109" t="s">
        <v>438</v>
      </c>
      <c r="Q109">
        <v>10000</v>
      </c>
      <c r="R109" t="s">
        <v>439</v>
      </c>
      <c r="S109">
        <v>10</v>
      </c>
      <c r="T109" t="s">
        <v>440</v>
      </c>
      <c r="U109">
        <v>500</v>
      </c>
      <c r="V109" t="s">
        <v>441</v>
      </c>
      <c r="W109">
        <v>20</v>
      </c>
      <c r="X109" t="s">
        <v>442</v>
      </c>
      <c r="Y109">
        <v>20</v>
      </c>
    </row>
    <row r="110" ht="29.25" spans="1:25">
      <c r="A110" s="2">
        <v>826</v>
      </c>
      <c r="B110" t="s">
        <v>426</v>
      </c>
      <c r="C110">
        <v>1</v>
      </c>
      <c r="D110" t="s">
        <v>427</v>
      </c>
      <c r="E110" t="s">
        <v>428</v>
      </c>
      <c r="F110">
        <v>9.548</v>
      </c>
      <c r="G110" t="s">
        <v>429</v>
      </c>
      <c r="H110">
        <v>4.7e-5</v>
      </c>
      <c r="I110" t="s">
        <v>71</v>
      </c>
      <c r="J110" t="s">
        <v>432</v>
      </c>
      <c r="K110" t="e">
        <f t="shared" si="3"/>
        <v>#NAME?</v>
      </c>
      <c r="L110" t="s">
        <v>71</v>
      </c>
      <c r="M110" t="s">
        <v>70</v>
      </c>
      <c r="N110">
        <v>0.153887</v>
      </c>
      <c r="O110" t="s">
        <v>71</v>
      </c>
      <c r="P110" t="s">
        <v>438</v>
      </c>
      <c r="Q110">
        <v>10000</v>
      </c>
      <c r="R110" t="s">
        <v>439</v>
      </c>
      <c r="S110">
        <v>10</v>
      </c>
      <c r="T110" t="s">
        <v>440</v>
      </c>
      <c r="U110">
        <v>500</v>
      </c>
      <c r="V110" t="s">
        <v>441</v>
      </c>
      <c r="W110">
        <v>20</v>
      </c>
      <c r="X110" t="s">
        <v>442</v>
      </c>
      <c r="Y110">
        <v>20</v>
      </c>
    </row>
    <row r="111" ht="29.25" spans="1:25">
      <c r="A111" s="2">
        <v>826</v>
      </c>
      <c r="B111" t="s">
        <v>426</v>
      </c>
      <c r="C111">
        <v>1</v>
      </c>
      <c r="D111" t="s">
        <v>427</v>
      </c>
      <c r="E111" t="s">
        <v>428</v>
      </c>
      <c r="F111">
        <v>9.548</v>
      </c>
      <c r="G111" t="s">
        <v>429</v>
      </c>
      <c r="H111">
        <v>4.5e-5</v>
      </c>
      <c r="I111" t="s">
        <v>71</v>
      </c>
      <c r="J111" t="s">
        <v>432</v>
      </c>
      <c r="K111" t="e">
        <f t="shared" si="3"/>
        <v>#NAME?</v>
      </c>
      <c r="L111" t="s">
        <v>71</v>
      </c>
      <c r="M111" t="s">
        <v>70</v>
      </c>
      <c r="N111">
        <v>0.154206</v>
      </c>
      <c r="O111" t="s">
        <v>71</v>
      </c>
      <c r="P111" t="s">
        <v>438</v>
      </c>
      <c r="Q111">
        <v>10000</v>
      </c>
      <c r="R111" t="s">
        <v>439</v>
      </c>
      <c r="S111">
        <v>10</v>
      </c>
      <c r="T111" t="s">
        <v>440</v>
      </c>
      <c r="U111">
        <v>500</v>
      </c>
      <c r="V111" t="s">
        <v>441</v>
      </c>
      <c r="W111">
        <v>20</v>
      </c>
      <c r="X111" t="s">
        <v>442</v>
      </c>
      <c r="Y111">
        <v>20</v>
      </c>
    </row>
    <row r="112" ht="29.25" spans="1:25">
      <c r="A112" s="2">
        <v>825</v>
      </c>
      <c r="B112" t="s">
        <v>426</v>
      </c>
      <c r="C112">
        <v>1</v>
      </c>
      <c r="D112" t="s">
        <v>427</v>
      </c>
      <c r="E112" t="s">
        <v>428</v>
      </c>
      <c r="F112">
        <v>9.548</v>
      </c>
      <c r="G112" t="s">
        <v>429</v>
      </c>
      <c r="H112">
        <v>4e-5</v>
      </c>
      <c r="I112" t="s">
        <v>71</v>
      </c>
      <c r="J112" t="s">
        <v>432</v>
      </c>
      <c r="K112" t="e">
        <f t="shared" si="3"/>
        <v>#NAME?</v>
      </c>
      <c r="L112" t="s">
        <v>71</v>
      </c>
      <c r="M112" t="s">
        <v>70</v>
      </c>
      <c r="N112">
        <v>0.153944</v>
      </c>
      <c r="O112" t="s">
        <v>71</v>
      </c>
      <c r="P112" t="s">
        <v>438</v>
      </c>
      <c r="Q112">
        <v>10000</v>
      </c>
      <c r="R112" t="s">
        <v>439</v>
      </c>
      <c r="S112">
        <v>10</v>
      </c>
      <c r="T112" t="s">
        <v>440</v>
      </c>
      <c r="U112">
        <v>500</v>
      </c>
      <c r="V112" t="s">
        <v>441</v>
      </c>
      <c r="W112">
        <v>20</v>
      </c>
      <c r="X112" t="s">
        <v>442</v>
      </c>
      <c r="Y112">
        <v>20</v>
      </c>
    </row>
    <row r="113" ht="29.25" spans="1:25">
      <c r="A113" s="2">
        <v>825</v>
      </c>
      <c r="B113" t="s">
        <v>426</v>
      </c>
      <c r="C113">
        <v>0</v>
      </c>
      <c r="D113" t="s">
        <v>427</v>
      </c>
      <c r="E113" t="s">
        <v>428</v>
      </c>
      <c r="F113">
        <v>3150.964</v>
      </c>
      <c r="G113" t="s">
        <v>429</v>
      </c>
      <c r="H113">
        <v>4.4e-5</v>
      </c>
      <c r="I113" t="s">
        <v>71</v>
      </c>
      <c r="J113" t="s">
        <v>432</v>
      </c>
      <c r="K113" t="e">
        <f t="shared" si="3"/>
        <v>#NAME?</v>
      </c>
      <c r="L113" t="s">
        <v>71</v>
      </c>
      <c r="M113" t="s">
        <v>70</v>
      </c>
      <c r="N113">
        <v>0.135194</v>
      </c>
      <c r="O113" t="s">
        <v>71</v>
      </c>
      <c r="P113" t="s">
        <v>438</v>
      </c>
      <c r="Q113">
        <v>10000</v>
      </c>
      <c r="R113" t="s">
        <v>439</v>
      </c>
      <c r="S113">
        <v>5</v>
      </c>
      <c r="T113" t="s">
        <v>440</v>
      </c>
      <c r="U113">
        <v>500</v>
      </c>
      <c r="V113" t="s">
        <v>441</v>
      </c>
      <c r="W113">
        <v>20</v>
      </c>
      <c r="X113" t="s">
        <v>442</v>
      </c>
      <c r="Y113">
        <v>20</v>
      </c>
    </row>
    <row r="114" ht="29.25" spans="1:25">
      <c r="A114" s="2">
        <v>824</v>
      </c>
      <c r="B114" t="s">
        <v>426</v>
      </c>
      <c r="C114">
        <v>0</v>
      </c>
      <c r="D114" t="s">
        <v>427</v>
      </c>
      <c r="E114" t="s">
        <v>428</v>
      </c>
      <c r="F114">
        <v>3150.964</v>
      </c>
      <c r="G114" t="s">
        <v>429</v>
      </c>
      <c r="H114">
        <v>4.7e-5</v>
      </c>
      <c r="I114" t="s">
        <v>71</v>
      </c>
      <c r="J114" t="s">
        <v>432</v>
      </c>
      <c r="K114" t="e">
        <f t="shared" si="3"/>
        <v>#NAME?</v>
      </c>
      <c r="L114" t="s">
        <v>71</v>
      </c>
      <c r="M114" t="s">
        <v>70</v>
      </c>
      <c r="N114">
        <v>0.136551</v>
      </c>
      <c r="O114" t="s">
        <v>71</v>
      </c>
      <c r="P114" t="s">
        <v>438</v>
      </c>
      <c r="Q114">
        <v>10000</v>
      </c>
      <c r="R114" t="s">
        <v>439</v>
      </c>
      <c r="S114">
        <v>5</v>
      </c>
      <c r="T114" t="s">
        <v>440</v>
      </c>
      <c r="U114">
        <v>500</v>
      </c>
      <c r="V114" t="s">
        <v>441</v>
      </c>
      <c r="W114">
        <v>20</v>
      </c>
      <c r="X114" t="s">
        <v>442</v>
      </c>
      <c r="Y114">
        <v>20</v>
      </c>
    </row>
    <row r="115" ht="29.25" spans="1:25">
      <c r="A115" s="2">
        <v>824</v>
      </c>
      <c r="B115" t="s">
        <v>426</v>
      </c>
      <c r="C115">
        <v>0</v>
      </c>
      <c r="D115" t="s">
        <v>427</v>
      </c>
      <c r="E115" t="s">
        <v>428</v>
      </c>
      <c r="F115">
        <v>3150.964</v>
      </c>
      <c r="G115" t="s">
        <v>429</v>
      </c>
      <c r="H115">
        <v>4.9e-5</v>
      </c>
      <c r="I115" t="s">
        <v>71</v>
      </c>
      <c r="J115" t="s">
        <v>432</v>
      </c>
      <c r="K115" t="e">
        <f t="shared" ref="K115:K151" si="4">-nan</f>
        <v>#NAME?</v>
      </c>
      <c r="L115" t="s">
        <v>71</v>
      </c>
      <c r="M115" t="s">
        <v>70</v>
      </c>
      <c r="N115">
        <v>0.136439</v>
      </c>
      <c r="O115" t="s">
        <v>71</v>
      </c>
      <c r="P115" t="s">
        <v>438</v>
      </c>
      <c r="Q115">
        <v>10000</v>
      </c>
      <c r="R115" t="s">
        <v>439</v>
      </c>
      <c r="S115">
        <v>5</v>
      </c>
      <c r="T115" t="s">
        <v>440</v>
      </c>
      <c r="U115">
        <v>500</v>
      </c>
      <c r="V115" t="s">
        <v>441</v>
      </c>
      <c r="W115">
        <v>20</v>
      </c>
      <c r="X115" t="s">
        <v>442</v>
      </c>
      <c r="Y115">
        <v>20</v>
      </c>
    </row>
    <row r="116" ht="29.25" spans="1:25">
      <c r="A116" s="2">
        <v>824</v>
      </c>
      <c r="B116" t="s">
        <v>426</v>
      </c>
      <c r="C116">
        <v>0</v>
      </c>
      <c r="D116" t="s">
        <v>427</v>
      </c>
      <c r="E116" t="s">
        <v>428</v>
      </c>
      <c r="F116">
        <v>3354.272</v>
      </c>
      <c r="G116" t="s">
        <v>429</v>
      </c>
      <c r="H116">
        <v>5e-5</v>
      </c>
      <c r="I116" t="s">
        <v>71</v>
      </c>
      <c r="J116" t="s">
        <v>432</v>
      </c>
      <c r="K116" t="e">
        <f t="shared" si="4"/>
        <v>#NAME?</v>
      </c>
      <c r="L116" t="s">
        <v>71</v>
      </c>
      <c r="M116" t="s">
        <v>70</v>
      </c>
      <c r="N116">
        <v>0.136468</v>
      </c>
      <c r="O116" t="s">
        <v>71</v>
      </c>
      <c r="P116" t="s">
        <v>438</v>
      </c>
      <c r="Q116">
        <v>10000</v>
      </c>
      <c r="R116" t="s">
        <v>439</v>
      </c>
      <c r="S116">
        <v>5</v>
      </c>
      <c r="T116" t="s">
        <v>440</v>
      </c>
      <c r="U116">
        <v>500</v>
      </c>
      <c r="V116" t="s">
        <v>441</v>
      </c>
      <c r="W116">
        <v>20</v>
      </c>
      <c r="X116" t="s">
        <v>442</v>
      </c>
      <c r="Y116">
        <v>20</v>
      </c>
    </row>
    <row r="117" ht="29.25" spans="1:25">
      <c r="A117" s="2">
        <v>824</v>
      </c>
      <c r="B117" t="s">
        <v>426</v>
      </c>
      <c r="C117">
        <v>0</v>
      </c>
      <c r="D117" t="s">
        <v>427</v>
      </c>
      <c r="E117" t="s">
        <v>428</v>
      </c>
      <c r="F117">
        <v>1720.158</v>
      </c>
      <c r="G117" t="s">
        <v>429</v>
      </c>
      <c r="H117">
        <v>4e-5</v>
      </c>
      <c r="I117" t="s">
        <v>71</v>
      </c>
      <c r="J117" t="s">
        <v>432</v>
      </c>
      <c r="K117" t="e">
        <f t="shared" si="4"/>
        <v>#NAME?</v>
      </c>
      <c r="L117" t="s">
        <v>71</v>
      </c>
      <c r="M117" t="s">
        <v>70</v>
      </c>
      <c r="N117">
        <v>0.144611</v>
      </c>
      <c r="O117" t="s">
        <v>71</v>
      </c>
      <c r="P117" t="s">
        <v>438</v>
      </c>
      <c r="Q117">
        <v>10000</v>
      </c>
      <c r="R117" t="s">
        <v>439</v>
      </c>
      <c r="S117">
        <v>5</v>
      </c>
      <c r="T117" t="s">
        <v>440</v>
      </c>
      <c r="U117">
        <v>500</v>
      </c>
      <c r="V117" t="s">
        <v>441</v>
      </c>
      <c r="W117">
        <v>20</v>
      </c>
      <c r="X117" t="s">
        <v>442</v>
      </c>
      <c r="Y117">
        <v>20</v>
      </c>
    </row>
    <row r="118" ht="29.25" spans="1:25">
      <c r="A118" s="2">
        <v>824</v>
      </c>
      <c r="B118" t="s">
        <v>426</v>
      </c>
      <c r="C118">
        <v>0</v>
      </c>
      <c r="D118" t="s">
        <v>427</v>
      </c>
      <c r="E118" t="s">
        <v>428</v>
      </c>
      <c r="F118">
        <v>796.934</v>
      </c>
      <c r="G118" t="s">
        <v>429</v>
      </c>
      <c r="H118">
        <v>4.8e-5</v>
      </c>
      <c r="I118" t="s">
        <v>71</v>
      </c>
      <c r="J118" t="s">
        <v>432</v>
      </c>
      <c r="K118" t="e">
        <f t="shared" si="4"/>
        <v>#NAME?</v>
      </c>
      <c r="L118" t="s">
        <v>71</v>
      </c>
      <c r="M118" t="s">
        <v>70</v>
      </c>
      <c r="N118">
        <v>0.149352</v>
      </c>
      <c r="O118" t="s">
        <v>71</v>
      </c>
      <c r="P118" t="s">
        <v>438</v>
      </c>
      <c r="Q118">
        <v>10000</v>
      </c>
      <c r="R118" t="s">
        <v>439</v>
      </c>
      <c r="S118">
        <v>5</v>
      </c>
      <c r="T118" t="s">
        <v>440</v>
      </c>
      <c r="U118">
        <v>500</v>
      </c>
      <c r="V118" t="s">
        <v>441</v>
      </c>
      <c r="W118">
        <v>20</v>
      </c>
      <c r="X118" t="s">
        <v>442</v>
      </c>
      <c r="Y118">
        <v>20</v>
      </c>
    </row>
    <row r="119" ht="29.25" spans="1:25">
      <c r="A119" s="2">
        <v>823</v>
      </c>
      <c r="B119" t="s">
        <v>426</v>
      </c>
      <c r="C119">
        <v>0</v>
      </c>
      <c r="D119" t="s">
        <v>427</v>
      </c>
      <c r="E119" t="s">
        <v>428</v>
      </c>
      <c r="F119">
        <v>108.982</v>
      </c>
      <c r="G119" t="s">
        <v>429</v>
      </c>
      <c r="H119">
        <v>4.5e-5</v>
      </c>
      <c r="I119" t="s">
        <v>71</v>
      </c>
      <c r="J119" t="s">
        <v>432</v>
      </c>
      <c r="K119" t="e">
        <f t="shared" si="4"/>
        <v>#NAME?</v>
      </c>
      <c r="L119" t="s">
        <v>71</v>
      </c>
      <c r="M119" t="s">
        <v>70</v>
      </c>
      <c r="N119">
        <v>0.147193</v>
      </c>
      <c r="O119" t="s">
        <v>71</v>
      </c>
      <c r="P119" t="s">
        <v>438</v>
      </c>
      <c r="Q119">
        <v>10000</v>
      </c>
      <c r="R119" t="s">
        <v>439</v>
      </c>
      <c r="S119">
        <v>5</v>
      </c>
      <c r="T119" t="s">
        <v>440</v>
      </c>
      <c r="U119">
        <v>500</v>
      </c>
      <c r="V119" t="s">
        <v>441</v>
      </c>
      <c r="W119">
        <v>20</v>
      </c>
      <c r="X119" t="s">
        <v>442</v>
      </c>
      <c r="Y119">
        <v>20</v>
      </c>
    </row>
    <row r="120" ht="29.25" spans="1:25">
      <c r="A120" s="2">
        <v>822</v>
      </c>
      <c r="B120" t="s">
        <v>426</v>
      </c>
      <c r="C120">
        <v>0</v>
      </c>
      <c r="D120" t="s">
        <v>427</v>
      </c>
      <c r="E120" t="s">
        <v>428</v>
      </c>
      <c r="F120">
        <v>96.02</v>
      </c>
      <c r="G120" t="s">
        <v>429</v>
      </c>
      <c r="H120">
        <v>4.7e-5</v>
      </c>
      <c r="I120" t="s">
        <v>71</v>
      </c>
      <c r="J120" t="s">
        <v>432</v>
      </c>
      <c r="K120" t="e">
        <f t="shared" si="4"/>
        <v>#NAME?</v>
      </c>
      <c r="L120" t="s">
        <v>71</v>
      </c>
      <c r="M120" t="s">
        <v>70</v>
      </c>
      <c r="N120">
        <v>0.146942</v>
      </c>
      <c r="O120" t="s">
        <v>71</v>
      </c>
      <c r="P120" t="s">
        <v>438</v>
      </c>
      <c r="Q120">
        <v>10000</v>
      </c>
      <c r="R120" t="s">
        <v>439</v>
      </c>
      <c r="S120">
        <v>5</v>
      </c>
      <c r="T120" t="s">
        <v>440</v>
      </c>
      <c r="U120">
        <v>500</v>
      </c>
      <c r="V120" t="s">
        <v>441</v>
      </c>
      <c r="W120">
        <v>20</v>
      </c>
      <c r="X120" t="s">
        <v>442</v>
      </c>
      <c r="Y120">
        <v>20</v>
      </c>
    </row>
    <row r="121" ht="29.25" spans="1:25">
      <c r="A121" s="2">
        <v>822</v>
      </c>
      <c r="B121" t="s">
        <v>426</v>
      </c>
      <c r="C121">
        <v>0</v>
      </c>
      <c r="D121" t="s">
        <v>427</v>
      </c>
      <c r="E121" t="s">
        <v>428</v>
      </c>
      <c r="F121">
        <v>96.02</v>
      </c>
      <c r="G121" t="s">
        <v>429</v>
      </c>
      <c r="H121">
        <v>5.2e-5</v>
      </c>
      <c r="I121" t="s">
        <v>71</v>
      </c>
      <c r="J121" t="s">
        <v>432</v>
      </c>
      <c r="K121" t="e">
        <f t="shared" si="4"/>
        <v>#NAME?</v>
      </c>
      <c r="L121" t="s">
        <v>71</v>
      </c>
      <c r="M121" t="s">
        <v>70</v>
      </c>
      <c r="N121">
        <v>0.146298</v>
      </c>
      <c r="O121" t="s">
        <v>71</v>
      </c>
      <c r="P121" t="s">
        <v>438</v>
      </c>
      <c r="Q121">
        <v>10000</v>
      </c>
      <c r="R121" t="s">
        <v>439</v>
      </c>
      <c r="S121">
        <v>5</v>
      </c>
      <c r="T121" t="s">
        <v>440</v>
      </c>
      <c r="U121">
        <v>500</v>
      </c>
      <c r="V121" t="s">
        <v>441</v>
      </c>
      <c r="W121">
        <v>20</v>
      </c>
      <c r="X121" t="s">
        <v>442</v>
      </c>
      <c r="Y121">
        <v>20</v>
      </c>
    </row>
    <row r="122" ht="29.25" spans="1:25">
      <c r="A122" s="2">
        <v>822</v>
      </c>
      <c r="B122" t="s">
        <v>426</v>
      </c>
      <c r="C122">
        <v>0</v>
      </c>
      <c r="D122" t="s">
        <v>427</v>
      </c>
      <c r="E122" t="s">
        <v>428</v>
      </c>
      <c r="F122">
        <v>96.02</v>
      </c>
      <c r="G122" t="s">
        <v>429</v>
      </c>
      <c r="H122">
        <v>7.5e-5</v>
      </c>
      <c r="I122" t="s">
        <v>71</v>
      </c>
      <c r="J122" t="s">
        <v>432</v>
      </c>
      <c r="K122" t="e">
        <f t="shared" si="4"/>
        <v>#NAME?</v>
      </c>
      <c r="L122" t="s">
        <v>71</v>
      </c>
      <c r="M122" t="s">
        <v>70</v>
      </c>
      <c r="N122">
        <v>0.159124</v>
      </c>
      <c r="O122" t="s">
        <v>71</v>
      </c>
      <c r="P122" t="s">
        <v>438</v>
      </c>
      <c r="Q122">
        <v>10000</v>
      </c>
      <c r="R122" t="s">
        <v>439</v>
      </c>
      <c r="S122">
        <v>5</v>
      </c>
      <c r="T122" t="s">
        <v>440</v>
      </c>
      <c r="U122">
        <v>500</v>
      </c>
      <c r="V122" t="s">
        <v>441</v>
      </c>
      <c r="W122">
        <v>20</v>
      </c>
      <c r="X122" t="s">
        <v>442</v>
      </c>
      <c r="Y122">
        <v>20</v>
      </c>
    </row>
    <row r="123" ht="29.25" spans="1:25">
      <c r="A123" s="2">
        <v>822</v>
      </c>
      <c r="B123" t="s">
        <v>426</v>
      </c>
      <c r="C123">
        <v>0</v>
      </c>
      <c r="D123" t="s">
        <v>427</v>
      </c>
      <c r="E123" t="s">
        <v>428</v>
      </c>
      <c r="F123">
        <v>96.02</v>
      </c>
      <c r="G123" t="s">
        <v>429</v>
      </c>
      <c r="H123">
        <v>4.7e-5</v>
      </c>
      <c r="I123" t="s">
        <v>71</v>
      </c>
      <c r="J123" t="s">
        <v>432</v>
      </c>
      <c r="K123" t="e">
        <f t="shared" si="4"/>
        <v>#NAME?</v>
      </c>
      <c r="L123" t="s">
        <v>71</v>
      </c>
      <c r="M123" t="s">
        <v>70</v>
      </c>
      <c r="N123">
        <v>0.146801</v>
      </c>
      <c r="O123" t="s">
        <v>71</v>
      </c>
      <c r="P123" t="s">
        <v>438</v>
      </c>
      <c r="Q123">
        <v>10000</v>
      </c>
      <c r="R123" t="s">
        <v>439</v>
      </c>
      <c r="S123">
        <v>5</v>
      </c>
      <c r="T123" t="s">
        <v>440</v>
      </c>
      <c r="U123">
        <v>500</v>
      </c>
      <c r="V123" t="s">
        <v>441</v>
      </c>
      <c r="W123">
        <v>20</v>
      </c>
      <c r="X123" t="s">
        <v>442</v>
      </c>
      <c r="Y123">
        <v>20</v>
      </c>
    </row>
    <row r="124" ht="29.25" spans="1:25">
      <c r="A124" s="2">
        <v>822</v>
      </c>
      <c r="B124" t="s">
        <v>426</v>
      </c>
      <c r="C124">
        <v>0</v>
      </c>
      <c r="D124" t="s">
        <v>427</v>
      </c>
      <c r="E124" t="s">
        <v>428</v>
      </c>
      <c r="F124">
        <v>96.02</v>
      </c>
      <c r="G124" t="s">
        <v>429</v>
      </c>
      <c r="H124">
        <v>7.3e-5</v>
      </c>
      <c r="I124" t="s">
        <v>71</v>
      </c>
      <c r="J124" t="s">
        <v>432</v>
      </c>
      <c r="K124" t="e">
        <f t="shared" si="4"/>
        <v>#NAME?</v>
      </c>
      <c r="L124" t="s">
        <v>71</v>
      </c>
      <c r="M124" t="s">
        <v>70</v>
      </c>
      <c r="N124">
        <v>0.157262</v>
      </c>
      <c r="O124" t="s">
        <v>71</v>
      </c>
      <c r="P124" t="s">
        <v>438</v>
      </c>
      <c r="Q124">
        <v>10000</v>
      </c>
      <c r="R124" t="s">
        <v>439</v>
      </c>
      <c r="S124">
        <v>5</v>
      </c>
      <c r="T124" t="s">
        <v>440</v>
      </c>
      <c r="U124">
        <v>500</v>
      </c>
      <c r="V124" t="s">
        <v>441</v>
      </c>
      <c r="W124">
        <v>20</v>
      </c>
      <c r="X124" t="s">
        <v>442</v>
      </c>
      <c r="Y124">
        <v>20</v>
      </c>
    </row>
    <row r="125" ht="29.25" spans="1:25">
      <c r="A125" s="2">
        <v>821</v>
      </c>
      <c r="B125" t="s">
        <v>426</v>
      </c>
      <c r="C125">
        <v>0</v>
      </c>
      <c r="D125" t="s">
        <v>427</v>
      </c>
      <c r="E125" t="s">
        <v>428</v>
      </c>
      <c r="F125">
        <v>96.02</v>
      </c>
      <c r="G125" t="s">
        <v>429</v>
      </c>
      <c r="H125">
        <v>4.8e-5</v>
      </c>
      <c r="I125" t="s">
        <v>71</v>
      </c>
      <c r="J125" t="s">
        <v>432</v>
      </c>
      <c r="K125" t="e">
        <f t="shared" si="4"/>
        <v>#NAME?</v>
      </c>
      <c r="L125" t="s">
        <v>71</v>
      </c>
      <c r="M125" t="s">
        <v>70</v>
      </c>
      <c r="N125">
        <v>0.146029</v>
      </c>
      <c r="O125" t="s">
        <v>71</v>
      </c>
      <c r="P125" t="s">
        <v>438</v>
      </c>
      <c r="Q125">
        <v>10000</v>
      </c>
      <c r="R125" t="s">
        <v>439</v>
      </c>
      <c r="S125">
        <v>5</v>
      </c>
      <c r="T125" t="s">
        <v>440</v>
      </c>
      <c r="U125">
        <v>500</v>
      </c>
      <c r="V125" t="s">
        <v>441</v>
      </c>
      <c r="W125">
        <v>20</v>
      </c>
      <c r="X125" t="s">
        <v>442</v>
      </c>
      <c r="Y125">
        <v>20</v>
      </c>
    </row>
    <row r="126" ht="29.25" spans="1:25">
      <c r="A126" s="2">
        <v>821</v>
      </c>
      <c r="B126" t="s">
        <v>426</v>
      </c>
      <c r="C126">
        <v>0</v>
      </c>
      <c r="D126" t="s">
        <v>427</v>
      </c>
      <c r="E126" t="s">
        <v>428</v>
      </c>
      <c r="F126">
        <v>108.982</v>
      </c>
      <c r="G126" t="s">
        <v>429</v>
      </c>
      <c r="H126">
        <v>4.4e-5</v>
      </c>
      <c r="I126" t="s">
        <v>71</v>
      </c>
      <c r="J126" t="s">
        <v>432</v>
      </c>
      <c r="K126" t="e">
        <f t="shared" si="4"/>
        <v>#NAME?</v>
      </c>
      <c r="L126" t="s">
        <v>71</v>
      </c>
      <c r="M126" t="s">
        <v>70</v>
      </c>
      <c r="N126">
        <v>0.146943</v>
      </c>
      <c r="O126" t="s">
        <v>71</v>
      </c>
      <c r="P126" t="s">
        <v>438</v>
      </c>
      <c r="Q126">
        <v>10000</v>
      </c>
      <c r="R126" t="s">
        <v>439</v>
      </c>
      <c r="S126">
        <v>5</v>
      </c>
      <c r="T126" t="s">
        <v>440</v>
      </c>
      <c r="U126">
        <v>500</v>
      </c>
      <c r="V126" t="s">
        <v>441</v>
      </c>
      <c r="W126">
        <v>20</v>
      </c>
      <c r="X126" t="s">
        <v>442</v>
      </c>
      <c r="Y126">
        <v>20</v>
      </c>
    </row>
    <row r="127" ht="29.25" spans="1:25">
      <c r="A127" s="2">
        <v>821</v>
      </c>
      <c r="B127" t="s">
        <v>426</v>
      </c>
      <c r="C127">
        <v>0</v>
      </c>
      <c r="D127" t="s">
        <v>427</v>
      </c>
      <c r="E127" t="s">
        <v>428</v>
      </c>
      <c r="F127">
        <v>108.982</v>
      </c>
      <c r="G127" t="s">
        <v>429</v>
      </c>
      <c r="H127">
        <v>4.8e-5</v>
      </c>
      <c r="I127" t="s">
        <v>71</v>
      </c>
      <c r="J127" t="s">
        <v>432</v>
      </c>
      <c r="K127" t="e">
        <f t="shared" si="4"/>
        <v>#NAME?</v>
      </c>
      <c r="L127" t="s">
        <v>71</v>
      </c>
      <c r="M127" t="s">
        <v>70</v>
      </c>
      <c r="N127">
        <v>0.146409</v>
      </c>
      <c r="O127" t="s">
        <v>71</v>
      </c>
      <c r="P127" t="s">
        <v>438</v>
      </c>
      <c r="Q127">
        <v>10000</v>
      </c>
      <c r="R127" t="s">
        <v>439</v>
      </c>
      <c r="S127">
        <v>5</v>
      </c>
      <c r="T127" t="s">
        <v>440</v>
      </c>
      <c r="U127">
        <v>500</v>
      </c>
      <c r="V127" t="s">
        <v>441</v>
      </c>
      <c r="W127">
        <v>20</v>
      </c>
      <c r="X127" t="s">
        <v>442</v>
      </c>
      <c r="Y127">
        <v>20</v>
      </c>
    </row>
    <row r="128" ht="29.25" spans="1:25">
      <c r="A128" s="2">
        <v>821</v>
      </c>
      <c r="B128" t="s">
        <v>426</v>
      </c>
      <c r="C128">
        <v>0</v>
      </c>
      <c r="D128" t="s">
        <v>427</v>
      </c>
      <c r="E128" t="s">
        <v>428</v>
      </c>
      <c r="F128">
        <v>96.02</v>
      </c>
      <c r="G128" t="s">
        <v>429</v>
      </c>
      <c r="H128">
        <v>4.9e-5</v>
      </c>
      <c r="I128" t="s">
        <v>71</v>
      </c>
      <c r="J128" t="s">
        <v>432</v>
      </c>
      <c r="K128" t="e">
        <f t="shared" si="4"/>
        <v>#NAME?</v>
      </c>
      <c r="L128" t="s">
        <v>71</v>
      </c>
      <c r="M128" t="s">
        <v>70</v>
      </c>
      <c r="N128">
        <v>0.146614</v>
      </c>
      <c r="O128" t="s">
        <v>71</v>
      </c>
      <c r="P128" t="s">
        <v>438</v>
      </c>
      <c r="Q128">
        <v>10000</v>
      </c>
      <c r="R128" t="s">
        <v>439</v>
      </c>
      <c r="S128">
        <v>5</v>
      </c>
      <c r="T128" t="s">
        <v>440</v>
      </c>
      <c r="U128">
        <v>500</v>
      </c>
      <c r="V128" t="s">
        <v>441</v>
      </c>
      <c r="W128">
        <v>20</v>
      </c>
      <c r="X128" t="s">
        <v>442</v>
      </c>
      <c r="Y128">
        <v>20</v>
      </c>
    </row>
    <row r="129" ht="29.25" spans="1:25">
      <c r="A129" s="2">
        <v>821</v>
      </c>
      <c r="B129" t="s">
        <v>426</v>
      </c>
      <c r="C129">
        <v>0</v>
      </c>
      <c r="D129" t="s">
        <v>427</v>
      </c>
      <c r="E129" t="s">
        <v>428</v>
      </c>
      <c r="F129">
        <v>96.02</v>
      </c>
      <c r="G129" t="s">
        <v>429</v>
      </c>
      <c r="H129">
        <v>5e-5</v>
      </c>
      <c r="I129" t="s">
        <v>71</v>
      </c>
      <c r="J129" t="s">
        <v>432</v>
      </c>
      <c r="K129" t="e">
        <f t="shared" si="4"/>
        <v>#NAME?</v>
      </c>
      <c r="L129" t="s">
        <v>71</v>
      </c>
      <c r="M129" t="s">
        <v>70</v>
      </c>
      <c r="N129">
        <v>0.146896</v>
      </c>
      <c r="O129" t="s">
        <v>71</v>
      </c>
      <c r="P129" t="s">
        <v>438</v>
      </c>
      <c r="Q129">
        <v>10000</v>
      </c>
      <c r="R129" t="s">
        <v>439</v>
      </c>
      <c r="S129">
        <v>5</v>
      </c>
      <c r="T129" t="s">
        <v>440</v>
      </c>
      <c r="U129">
        <v>500</v>
      </c>
      <c r="V129" t="s">
        <v>441</v>
      </c>
      <c r="W129">
        <v>20</v>
      </c>
      <c r="X129" t="s">
        <v>442</v>
      </c>
      <c r="Y129">
        <v>20</v>
      </c>
    </row>
    <row r="130" spans="1:25">
      <c r="A130">
        <v>820</v>
      </c>
      <c r="B130" t="s">
        <v>426</v>
      </c>
      <c r="C130">
        <v>0</v>
      </c>
      <c r="D130" t="s">
        <v>427</v>
      </c>
      <c r="E130" t="s">
        <v>428</v>
      </c>
      <c r="F130">
        <v>96.02</v>
      </c>
      <c r="G130" t="s">
        <v>429</v>
      </c>
      <c r="H130">
        <v>4.5e-5</v>
      </c>
      <c r="I130" t="s">
        <v>71</v>
      </c>
      <c r="J130" t="s">
        <v>432</v>
      </c>
      <c r="K130" t="e">
        <f t="shared" si="4"/>
        <v>#NAME?</v>
      </c>
      <c r="L130" t="s">
        <v>71</v>
      </c>
      <c r="M130" t="s">
        <v>70</v>
      </c>
      <c r="N130">
        <v>0.146246</v>
      </c>
      <c r="O130" t="s">
        <v>71</v>
      </c>
      <c r="P130" t="s">
        <v>438</v>
      </c>
      <c r="Q130">
        <v>10000</v>
      </c>
      <c r="R130" t="s">
        <v>439</v>
      </c>
      <c r="S130">
        <v>5</v>
      </c>
      <c r="T130" t="s">
        <v>440</v>
      </c>
      <c r="U130">
        <v>500</v>
      </c>
      <c r="V130" t="s">
        <v>441</v>
      </c>
      <c r="W130">
        <v>20</v>
      </c>
      <c r="X130" t="s">
        <v>442</v>
      </c>
      <c r="Y130">
        <v>20</v>
      </c>
    </row>
    <row r="131" spans="1:25">
      <c r="A131">
        <v>820</v>
      </c>
      <c r="B131" t="s">
        <v>426</v>
      </c>
      <c r="C131">
        <v>1</v>
      </c>
      <c r="D131" t="s">
        <v>427</v>
      </c>
      <c r="E131" t="s">
        <v>428</v>
      </c>
      <c r="F131">
        <v>9.548</v>
      </c>
      <c r="G131" t="s">
        <v>429</v>
      </c>
      <c r="H131">
        <v>4.7e-5</v>
      </c>
      <c r="I131" t="s">
        <v>71</v>
      </c>
      <c r="J131" t="s">
        <v>432</v>
      </c>
      <c r="K131" t="e">
        <f t="shared" si="4"/>
        <v>#NAME?</v>
      </c>
      <c r="L131" t="s">
        <v>71</v>
      </c>
      <c r="M131" t="s">
        <v>70</v>
      </c>
      <c r="N131">
        <v>0.153546</v>
      </c>
      <c r="O131" t="s">
        <v>71</v>
      </c>
      <c r="P131" t="s">
        <v>438</v>
      </c>
      <c r="Q131">
        <v>10000</v>
      </c>
      <c r="R131" t="s">
        <v>439</v>
      </c>
      <c r="S131">
        <v>10</v>
      </c>
      <c r="T131" t="s">
        <v>440</v>
      </c>
      <c r="U131">
        <v>500</v>
      </c>
      <c r="V131" t="s">
        <v>441</v>
      </c>
      <c r="W131">
        <v>20</v>
      </c>
      <c r="X131" t="s">
        <v>442</v>
      </c>
      <c r="Y131">
        <v>20</v>
      </c>
    </row>
    <row r="132" spans="1:25">
      <c r="A132">
        <v>820</v>
      </c>
      <c r="B132" t="s">
        <v>426</v>
      </c>
      <c r="C132">
        <v>1</v>
      </c>
      <c r="D132" t="s">
        <v>427</v>
      </c>
      <c r="E132" t="s">
        <v>428</v>
      </c>
      <c r="F132">
        <v>9.548</v>
      </c>
      <c r="G132" t="s">
        <v>429</v>
      </c>
      <c r="H132">
        <v>4.6e-5</v>
      </c>
      <c r="I132" t="s">
        <v>71</v>
      </c>
      <c r="J132" t="s">
        <v>432</v>
      </c>
      <c r="K132" t="e">
        <f t="shared" si="4"/>
        <v>#NAME?</v>
      </c>
      <c r="L132" t="s">
        <v>71</v>
      </c>
      <c r="M132" t="s">
        <v>70</v>
      </c>
      <c r="N132">
        <v>0.153484</v>
      </c>
      <c r="O132" t="s">
        <v>71</v>
      </c>
      <c r="P132" t="s">
        <v>438</v>
      </c>
      <c r="Q132">
        <v>10000</v>
      </c>
      <c r="R132" t="s">
        <v>439</v>
      </c>
      <c r="S132">
        <v>10</v>
      </c>
      <c r="T132" t="s">
        <v>440</v>
      </c>
      <c r="U132">
        <v>500</v>
      </c>
      <c r="V132" t="s">
        <v>441</v>
      </c>
      <c r="W132">
        <v>20</v>
      </c>
      <c r="X132" t="s">
        <v>442</v>
      </c>
      <c r="Y132">
        <v>20</v>
      </c>
    </row>
    <row r="133" spans="1:25">
      <c r="A133">
        <v>820</v>
      </c>
      <c r="B133" t="s">
        <v>426</v>
      </c>
      <c r="C133">
        <v>1</v>
      </c>
      <c r="D133" t="s">
        <v>427</v>
      </c>
      <c r="E133" t="s">
        <v>428</v>
      </c>
      <c r="F133">
        <v>9.548</v>
      </c>
      <c r="G133" t="s">
        <v>429</v>
      </c>
      <c r="H133">
        <v>4.7e-5</v>
      </c>
      <c r="I133" t="s">
        <v>71</v>
      </c>
      <c r="J133" t="s">
        <v>432</v>
      </c>
      <c r="K133" t="e">
        <f t="shared" si="4"/>
        <v>#NAME?</v>
      </c>
      <c r="L133" t="s">
        <v>71</v>
      </c>
      <c r="M133" t="s">
        <v>70</v>
      </c>
      <c r="N133">
        <v>0.153395</v>
      </c>
      <c r="O133" t="s">
        <v>71</v>
      </c>
      <c r="P133" t="s">
        <v>438</v>
      </c>
      <c r="Q133">
        <v>10000</v>
      </c>
      <c r="R133" t="s">
        <v>439</v>
      </c>
      <c r="S133">
        <v>10</v>
      </c>
      <c r="T133" t="s">
        <v>440</v>
      </c>
      <c r="U133">
        <v>500</v>
      </c>
      <c r="V133" t="s">
        <v>441</v>
      </c>
      <c r="W133">
        <v>20</v>
      </c>
      <c r="X133" t="s">
        <v>442</v>
      </c>
      <c r="Y133">
        <v>20</v>
      </c>
    </row>
    <row r="134" spans="1:25">
      <c r="A134">
        <v>820</v>
      </c>
      <c r="B134" t="s">
        <v>426</v>
      </c>
      <c r="C134">
        <v>1</v>
      </c>
      <c r="D134" t="s">
        <v>427</v>
      </c>
      <c r="E134" t="s">
        <v>428</v>
      </c>
      <c r="F134">
        <v>9.548</v>
      </c>
      <c r="G134" t="s">
        <v>429</v>
      </c>
      <c r="H134">
        <v>4.6e-5</v>
      </c>
      <c r="I134" t="s">
        <v>71</v>
      </c>
      <c r="J134" t="s">
        <v>432</v>
      </c>
      <c r="K134" t="e">
        <f t="shared" si="4"/>
        <v>#NAME?</v>
      </c>
      <c r="L134" t="s">
        <v>71</v>
      </c>
      <c r="M134" t="s">
        <v>70</v>
      </c>
      <c r="N134">
        <v>0.153041</v>
      </c>
      <c r="O134" t="s">
        <v>71</v>
      </c>
      <c r="P134" t="s">
        <v>438</v>
      </c>
      <c r="Q134">
        <v>10000</v>
      </c>
      <c r="R134" t="s">
        <v>439</v>
      </c>
      <c r="S134">
        <v>10</v>
      </c>
      <c r="T134" t="s">
        <v>440</v>
      </c>
      <c r="U134">
        <v>500</v>
      </c>
      <c r="V134" t="s">
        <v>441</v>
      </c>
      <c r="W134">
        <v>20</v>
      </c>
      <c r="X134" t="s">
        <v>442</v>
      </c>
      <c r="Y134">
        <v>20</v>
      </c>
    </row>
    <row r="135" spans="1:25">
      <c r="A135">
        <v>820</v>
      </c>
      <c r="B135" t="s">
        <v>426</v>
      </c>
      <c r="C135">
        <v>1</v>
      </c>
      <c r="D135" t="s">
        <v>427</v>
      </c>
      <c r="E135" t="s">
        <v>428</v>
      </c>
      <c r="F135">
        <v>9.548</v>
      </c>
      <c r="G135" t="s">
        <v>429</v>
      </c>
      <c r="H135">
        <v>4.5e-5</v>
      </c>
      <c r="I135" t="s">
        <v>71</v>
      </c>
      <c r="J135" t="s">
        <v>432</v>
      </c>
      <c r="K135" t="e">
        <f t="shared" si="4"/>
        <v>#NAME?</v>
      </c>
      <c r="L135" t="s">
        <v>71</v>
      </c>
      <c r="M135" t="s">
        <v>70</v>
      </c>
      <c r="N135">
        <v>0.15389</v>
      </c>
      <c r="O135" t="s">
        <v>71</v>
      </c>
      <c r="P135" t="s">
        <v>438</v>
      </c>
      <c r="Q135">
        <v>10000</v>
      </c>
      <c r="R135" t="s">
        <v>439</v>
      </c>
      <c r="S135">
        <v>10</v>
      </c>
      <c r="T135" t="s">
        <v>440</v>
      </c>
      <c r="U135">
        <v>500</v>
      </c>
      <c r="V135" t="s">
        <v>441</v>
      </c>
      <c r="W135">
        <v>20</v>
      </c>
      <c r="X135" t="s">
        <v>442</v>
      </c>
      <c r="Y135">
        <v>20</v>
      </c>
    </row>
    <row r="136" spans="1:25">
      <c r="A136">
        <v>820</v>
      </c>
      <c r="B136" t="s">
        <v>426</v>
      </c>
      <c r="C136">
        <v>1</v>
      </c>
      <c r="D136" t="s">
        <v>427</v>
      </c>
      <c r="E136" t="s">
        <v>428</v>
      </c>
      <c r="F136">
        <v>9.548</v>
      </c>
      <c r="G136" t="s">
        <v>429</v>
      </c>
      <c r="H136">
        <v>5.3e-5</v>
      </c>
      <c r="I136" t="s">
        <v>71</v>
      </c>
      <c r="J136" t="s">
        <v>432</v>
      </c>
      <c r="K136" t="e">
        <f t="shared" si="4"/>
        <v>#NAME?</v>
      </c>
      <c r="L136" t="s">
        <v>71</v>
      </c>
      <c r="M136" t="s">
        <v>70</v>
      </c>
      <c r="N136">
        <v>0.153724</v>
      </c>
      <c r="O136" t="s">
        <v>71</v>
      </c>
      <c r="P136" t="s">
        <v>438</v>
      </c>
      <c r="Q136">
        <v>10000</v>
      </c>
      <c r="R136" t="s">
        <v>439</v>
      </c>
      <c r="S136">
        <v>10</v>
      </c>
      <c r="T136" t="s">
        <v>440</v>
      </c>
      <c r="U136">
        <v>500</v>
      </c>
      <c r="V136" t="s">
        <v>441</v>
      </c>
      <c r="W136">
        <v>20</v>
      </c>
      <c r="X136" t="s">
        <v>442</v>
      </c>
      <c r="Y136">
        <v>20</v>
      </c>
    </row>
    <row r="137" spans="1:25">
      <c r="A137">
        <v>820</v>
      </c>
      <c r="B137" t="s">
        <v>426</v>
      </c>
      <c r="C137">
        <v>1</v>
      </c>
      <c r="D137" t="s">
        <v>427</v>
      </c>
      <c r="E137" t="s">
        <v>428</v>
      </c>
      <c r="F137">
        <v>9.548</v>
      </c>
      <c r="G137" t="s">
        <v>429</v>
      </c>
      <c r="H137">
        <v>5.3e-5</v>
      </c>
      <c r="I137" t="s">
        <v>71</v>
      </c>
      <c r="J137" t="s">
        <v>432</v>
      </c>
      <c r="K137" t="e">
        <f t="shared" si="4"/>
        <v>#NAME?</v>
      </c>
      <c r="L137" t="s">
        <v>71</v>
      </c>
      <c r="M137" t="s">
        <v>70</v>
      </c>
      <c r="N137">
        <v>0.154077</v>
      </c>
      <c r="O137" t="s">
        <v>71</v>
      </c>
      <c r="P137" t="s">
        <v>438</v>
      </c>
      <c r="Q137">
        <v>10000</v>
      </c>
      <c r="R137" t="s">
        <v>439</v>
      </c>
      <c r="S137">
        <v>10</v>
      </c>
      <c r="T137" t="s">
        <v>440</v>
      </c>
      <c r="U137">
        <v>500</v>
      </c>
      <c r="V137" t="s">
        <v>441</v>
      </c>
      <c r="W137">
        <v>20</v>
      </c>
      <c r="X137" t="s">
        <v>442</v>
      </c>
      <c r="Y137">
        <v>20</v>
      </c>
    </row>
    <row r="138" spans="1:25">
      <c r="A138">
        <v>820</v>
      </c>
      <c r="B138" t="s">
        <v>426</v>
      </c>
      <c r="C138">
        <v>1</v>
      </c>
      <c r="D138" t="s">
        <v>427</v>
      </c>
      <c r="E138" t="s">
        <v>428</v>
      </c>
      <c r="F138">
        <v>0.046</v>
      </c>
      <c r="G138" t="s">
        <v>429</v>
      </c>
      <c r="H138">
        <v>4.1e-5</v>
      </c>
      <c r="I138" t="s">
        <v>71</v>
      </c>
      <c r="J138" t="s">
        <v>432</v>
      </c>
      <c r="K138" t="e">
        <f t="shared" si="4"/>
        <v>#NAME?</v>
      </c>
      <c r="L138" t="s">
        <v>71</v>
      </c>
      <c r="M138" t="s">
        <v>70</v>
      </c>
      <c r="N138">
        <v>0.134304</v>
      </c>
      <c r="O138" t="s">
        <v>71</v>
      </c>
      <c r="P138" t="s">
        <v>438</v>
      </c>
      <c r="Q138">
        <v>10000</v>
      </c>
      <c r="R138" t="s">
        <v>439</v>
      </c>
      <c r="S138">
        <v>10</v>
      </c>
      <c r="T138" t="s">
        <v>440</v>
      </c>
      <c r="U138">
        <v>500</v>
      </c>
      <c r="V138" t="s">
        <v>441</v>
      </c>
      <c r="W138">
        <v>20</v>
      </c>
      <c r="X138" t="s">
        <v>442</v>
      </c>
      <c r="Y138">
        <v>20</v>
      </c>
    </row>
    <row r="139" spans="1:25">
      <c r="A139">
        <v>819</v>
      </c>
      <c r="B139" t="s">
        <v>426</v>
      </c>
      <c r="C139">
        <v>0</v>
      </c>
      <c r="D139" t="s">
        <v>427</v>
      </c>
      <c r="E139" t="s">
        <v>428</v>
      </c>
      <c r="F139">
        <v>23.28</v>
      </c>
      <c r="G139" t="s">
        <v>429</v>
      </c>
      <c r="H139">
        <v>4.6e-5</v>
      </c>
      <c r="I139" t="s">
        <v>71</v>
      </c>
      <c r="J139" t="s">
        <v>432</v>
      </c>
      <c r="K139" t="e">
        <f t="shared" si="4"/>
        <v>#NAME?</v>
      </c>
      <c r="L139" t="s">
        <v>71</v>
      </c>
      <c r="M139" t="s">
        <v>70</v>
      </c>
      <c r="N139">
        <v>0.134011</v>
      </c>
      <c r="O139" t="s">
        <v>71</v>
      </c>
      <c r="P139" t="s">
        <v>438</v>
      </c>
      <c r="Q139">
        <v>10000</v>
      </c>
      <c r="R139" t="s">
        <v>439</v>
      </c>
      <c r="S139">
        <v>5</v>
      </c>
      <c r="T139" t="s">
        <v>440</v>
      </c>
      <c r="U139">
        <v>500</v>
      </c>
      <c r="V139" t="s">
        <v>441</v>
      </c>
      <c r="W139">
        <v>20</v>
      </c>
      <c r="X139" t="s">
        <v>442</v>
      </c>
      <c r="Y139">
        <v>20</v>
      </c>
    </row>
    <row r="140" spans="1:25">
      <c r="A140">
        <v>818</v>
      </c>
      <c r="B140" t="s">
        <v>426</v>
      </c>
      <c r="C140">
        <v>0</v>
      </c>
      <c r="D140" t="s">
        <v>427</v>
      </c>
      <c r="E140" t="s">
        <v>428</v>
      </c>
      <c r="F140">
        <v>96.02</v>
      </c>
      <c r="G140" t="s">
        <v>429</v>
      </c>
      <c r="H140">
        <v>5.4e-5</v>
      </c>
      <c r="I140" t="s">
        <v>71</v>
      </c>
      <c r="J140" t="s">
        <v>432</v>
      </c>
      <c r="K140" t="e">
        <f t="shared" si="4"/>
        <v>#NAME?</v>
      </c>
      <c r="L140" t="s">
        <v>71</v>
      </c>
      <c r="M140" t="s">
        <v>70</v>
      </c>
      <c r="N140">
        <v>0.14639</v>
      </c>
      <c r="O140" t="s">
        <v>71</v>
      </c>
      <c r="P140" t="s">
        <v>438</v>
      </c>
      <c r="Q140">
        <v>10000</v>
      </c>
      <c r="R140" t="s">
        <v>439</v>
      </c>
      <c r="S140">
        <v>5</v>
      </c>
      <c r="T140" t="s">
        <v>440</v>
      </c>
      <c r="U140">
        <v>500</v>
      </c>
      <c r="V140" t="s">
        <v>441</v>
      </c>
      <c r="W140">
        <v>20</v>
      </c>
      <c r="X140" t="s">
        <v>442</v>
      </c>
      <c r="Y140">
        <v>20</v>
      </c>
    </row>
    <row r="141" spans="1:25">
      <c r="A141">
        <v>817</v>
      </c>
      <c r="B141" t="s">
        <v>426</v>
      </c>
      <c r="C141">
        <v>0</v>
      </c>
      <c r="D141" t="s">
        <v>427</v>
      </c>
      <c r="E141" t="s">
        <v>428</v>
      </c>
      <c r="F141">
        <v>96.02</v>
      </c>
      <c r="G141" t="s">
        <v>429</v>
      </c>
      <c r="H141">
        <v>6.5e-5</v>
      </c>
      <c r="I141" t="s">
        <v>71</v>
      </c>
      <c r="J141" t="s">
        <v>432</v>
      </c>
      <c r="K141" t="e">
        <f t="shared" si="4"/>
        <v>#NAME?</v>
      </c>
      <c r="L141" t="s">
        <v>71</v>
      </c>
      <c r="M141" t="s">
        <v>70</v>
      </c>
      <c r="N141">
        <v>0.145712</v>
      </c>
      <c r="O141" t="s">
        <v>71</v>
      </c>
      <c r="P141" t="s">
        <v>438</v>
      </c>
      <c r="Q141">
        <v>10000</v>
      </c>
      <c r="R141" t="s">
        <v>439</v>
      </c>
      <c r="S141">
        <v>5</v>
      </c>
      <c r="T141" t="s">
        <v>440</v>
      </c>
      <c r="U141">
        <v>500</v>
      </c>
      <c r="V141" t="s">
        <v>441</v>
      </c>
      <c r="W141">
        <v>20</v>
      </c>
      <c r="X141" t="s">
        <v>442</v>
      </c>
      <c r="Y141">
        <v>20</v>
      </c>
    </row>
    <row r="142" spans="1:25">
      <c r="A142">
        <v>817</v>
      </c>
      <c r="B142" t="s">
        <v>426</v>
      </c>
      <c r="C142">
        <v>0</v>
      </c>
      <c r="D142" t="s">
        <v>427</v>
      </c>
      <c r="E142" t="s">
        <v>428</v>
      </c>
      <c r="F142">
        <v>96.02</v>
      </c>
      <c r="G142" t="s">
        <v>429</v>
      </c>
      <c r="H142">
        <v>8.5e-5</v>
      </c>
      <c r="I142" t="s">
        <v>71</v>
      </c>
      <c r="J142" t="s">
        <v>432</v>
      </c>
      <c r="K142" t="e">
        <f t="shared" si="4"/>
        <v>#NAME?</v>
      </c>
      <c r="L142" t="s">
        <v>71</v>
      </c>
      <c r="M142" t="s">
        <v>70</v>
      </c>
      <c r="N142">
        <v>0.157214</v>
      </c>
      <c r="O142" t="s">
        <v>71</v>
      </c>
      <c r="P142" t="s">
        <v>438</v>
      </c>
      <c r="Q142">
        <v>10000</v>
      </c>
      <c r="R142" t="s">
        <v>439</v>
      </c>
      <c r="S142">
        <v>5</v>
      </c>
      <c r="T142" t="s">
        <v>440</v>
      </c>
      <c r="U142">
        <v>500</v>
      </c>
      <c r="V142" t="s">
        <v>441</v>
      </c>
      <c r="W142">
        <v>20</v>
      </c>
      <c r="X142" t="s">
        <v>442</v>
      </c>
      <c r="Y142">
        <v>20</v>
      </c>
    </row>
    <row r="143" spans="1:25">
      <c r="A143">
        <v>817</v>
      </c>
      <c r="B143" t="s">
        <v>426</v>
      </c>
      <c r="C143">
        <v>0</v>
      </c>
      <c r="D143" t="s">
        <v>427</v>
      </c>
      <c r="E143" t="s">
        <v>428</v>
      </c>
      <c r="F143">
        <v>1597.91</v>
      </c>
      <c r="G143" t="s">
        <v>429</v>
      </c>
      <c r="H143">
        <v>5.3e-5</v>
      </c>
      <c r="I143" t="s">
        <v>71</v>
      </c>
      <c r="J143" t="s">
        <v>432</v>
      </c>
      <c r="K143" t="e">
        <f t="shared" si="4"/>
        <v>#NAME?</v>
      </c>
      <c r="L143" t="s">
        <v>71</v>
      </c>
      <c r="M143" t="s">
        <v>70</v>
      </c>
      <c r="N143">
        <v>0.145065</v>
      </c>
      <c r="O143" t="s">
        <v>71</v>
      </c>
      <c r="P143" t="s">
        <v>438</v>
      </c>
      <c r="Q143">
        <v>10000</v>
      </c>
      <c r="R143" t="s">
        <v>439</v>
      </c>
      <c r="S143">
        <v>5</v>
      </c>
      <c r="T143" t="s">
        <v>440</v>
      </c>
      <c r="U143">
        <v>500</v>
      </c>
      <c r="V143" t="s">
        <v>441</v>
      </c>
      <c r="W143">
        <v>20</v>
      </c>
      <c r="X143" t="s">
        <v>442</v>
      </c>
      <c r="Y143">
        <v>20</v>
      </c>
    </row>
    <row r="144" spans="1:25">
      <c r="A144">
        <v>817</v>
      </c>
      <c r="B144" t="s">
        <v>426</v>
      </c>
      <c r="C144">
        <v>0</v>
      </c>
      <c r="D144" t="s">
        <v>427</v>
      </c>
      <c r="E144" t="s">
        <v>428</v>
      </c>
      <c r="F144">
        <v>1597.91</v>
      </c>
      <c r="G144" t="s">
        <v>429</v>
      </c>
      <c r="H144">
        <v>5.6e-5</v>
      </c>
      <c r="I144" t="s">
        <v>71</v>
      </c>
      <c r="J144" t="s">
        <v>432</v>
      </c>
      <c r="K144" t="e">
        <f t="shared" si="4"/>
        <v>#NAME?</v>
      </c>
      <c r="L144" t="s">
        <v>71</v>
      </c>
      <c r="M144" t="s">
        <v>70</v>
      </c>
      <c r="N144">
        <v>0.146177</v>
      </c>
      <c r="O144" t="s">
        <v>71</v>
      </c>
      <c r="P144" t="s">
        <v>438</v>
      </c>
      <c r="Q144">
        <v>10000</v>
      </c>
      <c r="R144" t="s">
        <v>439</v>
      </c>
      <c r="S144">
        <v>5</v>
      </c>
      <c r="T144" t="s">
        <v>440</v>
      </c>
      <c r="U144">
        <v>500</v>
      </c>
      <c r="V144" t="s">
        <v>441</v>
      </c>
      <c r="W144">
        <v>20</v>
      </c>
      <c r="X144" t="s">
        <v>442</v>
      </c>
      <c r="Y144">
        <v>20</v>
      </c>
    </row>
    <row r="145" spans="1:25">
      <c r="A145">
        <v>817</v>
      </c>
      <c r="B145" t="s">
        <v>426</v>
      </c>
      <c r="C145">
        <v>0</v>
      </c>
      <c r="D145" t="s">
        <v>427</v>
      </c>
      <c r="E145" t="s">
        <v>428</v>
      </c>
      <c r="F145">
        <v>290.966</v>
      </c>
      <c r="G145" t="s">
        <v>429</v>
      </c>
      <c r="H145">
        <v>5e-5</v>
      </c>
      <c r="I145" t="s">
        <v>71</v>
      </c>
      <c r="J145" t="s">
        <v>432</v>
      </c>
      <c r="K145" t="e">
        <f t="shared" si="4"/>
        <v>#NAME?</v>
      </c>
      <c r="L145" t="s">
        <v>71</v>
      </c>
      <c r="M145" t="s">
        <v>70</v>
      </c>
      <c r="N145">
        <v>0.149435</v>
      </c>
      <c r="O145" t="s">
        <v>71</v>
      </c>
      <c r="P145" t="s">
        <v>438</v>
      </c>
      <c r="Q145">
        <v>10000</v>
      </c>
      <c r="R145" t="s">
        <v>439</v>
      </c>
      <c r="S145">
        <v>5</v>
      </c>
      <c r="T145" t="s">
        <v>440</v>
      </c>
      <c r="U145">
        <v>500</v>
      </c>
      <c r="V145" t="s">
        <v>441</v>
      </c>
      <c r="W145">
        <v>20</v>
      </c>
      <c r="X145" t="s">
        <v>442</v>
      </c>
      <c r="Y145">
        <v>20</v>
      </c>
    </row>
    <row r="146" spans="1:25">
      <c r="A146">
        <v>817</v>
      </c>
      <c r="B146" t="s">
        <v>426</v>
      </c>
      <c r="C146">
        <v>0</v>
      </c>
      <c r="D146" t="s">
        <v>427</v>
      </c>
      <c r="E146" t="s">
        <v>428</v>
      </c>
      <c r="F146">
        <v>23.28</v>
      </c>
      <c r="G146" t="s">
        <v>429</v>
      </c>
      <c r="H146">
        <v>5.3e-5</v>
      </c>
      <c r="I146" t="s">
        <v>71</v>
      </c>
      <c r="J146" t="s">
        <v>432</v>
      </c>
      <c r="K146" t="e">
        <f t="shared" si="4"/>
        <v>#NAME?</v>
      </c>
      <c r="L146" t="s">
        <v>71</v>
      </c>
      <c r="M146" t="s">
        <v>70</v>
      </c>
      <c r="N146">
        <v>0.133727</v>
      </c>
      <c r="O146" t="s">
        <v>71</v>
      </c>
      <c r="P146" t="s">
        <v>438</v>
      </c>
      <c r="Q146">
        <v>10000</v>
      </c>
      <c r="R146" t="s">
        <v>439</v>
      </c>
      <c r="S146">
        <v>5</v>
      </c>
      <c r="T146" t="s">
        <v>440</v>
      </c>
      <c r="U146">
        <v>500</v>
      </c>
      <c r="V146" t="s">
        <v>441</v>
      </c>
      <c r="W146">
        <v>20</v>
      </c>
      <c r="X146" t="s">
        <v>442</v>
      </c>
      <c r="Y146">
        <v>20</v>
      </c>
    </row>
    <row r="147" spans="1:25">
      <c r="A147">
        <v>817</v>
      </c>
      <c r="B147" t="s">
        <v>426</v>
      </c>
      <c r="C147">
        <v>0</v>
      </c>
      <c r="D147" t="s">
        <v>427</v>
      </c>
      <c r="E147" t="s">
        <v>428</v>
      </c>
      <c r="F147">
        <v>24.754</v>
      </c>
      <c r="G147" t="s">
        <v>429</v>
      </c>
      <c r="H147">
        <v>4.7e-5</v>
      </c>
      <c r="I147" t="s">
        <v>71</v>
      </c>
      <c r="J147" t="s">
        <v>432</v>
      </c>
      <c r="K147" t="e">
        <f t="shared" si="4"/>
        <v>#NAME?</v>
      </c>
      <c r="L147" t="s">
        <v>71</v>
      </c>
      <c r="M147" t="s">
        <v>70</v>
      </c>
      <c r="N147">
        <v>0.136248</v>
      </c>
      <c r="O147" t="s">
        <v>71</v>
      </c>
      <c r="P147" t="s">
        <v>438</v>
      </c>
      <c r="Q147">
        <v>10000</v>
      </c>
      <c r="R147" t="s">
        <v>439</v>
      </c>
      <c r="S147">
        <v>5</v>
      </c>
      <c r="T147" t="s">
        <v>440</v>
      </c>
      <c r="U147">
        <v>500</v>
      </c>
      <c r="V147" t="s">
        <v>441</v>
      </c>
      <c r="W147">
        <v>40</v>
      </c>
      <c r="X147" t="s">
        <v>442</v>
      </c>
      <c r="Y147">
        <v>40</v>
      </c>
    </row>
    <row r="148" spans="1:25">
      <c r="A148">
        <v>817</v>
      </c>
      <c r="B148" t="s">
        <v>426</v>
      </c>
      <c r="C148">
        <v>0</v>
      </c>
      <c r="D148" t="s">
        <v>427</v>
      </c>
      <c r="E148" t="s">
        <v>428</v>
      </c>
      <c r="F148">
        <v>0</v>
      </c>
      <c r="G148" t="s">
        <v>429</v>
      </c>
      <c r="H148">
        <v>3.9e-5</v>
      </c>
      <c r="I148" t="s">
        <v>71</v>
      </c>
      <c r="J148" t="s">
        <v>432</v>
      </c>
      <c r="K148" t="e">
        <f t="shared" si="4"/>
        <v>#NAME?</v>
      </c>
      <c r="L148" t="s">
        <v>71</v>
      </c>
      <c r="M148" t="s">
        <v>70</v>
      </c>
      <c r="N148">
        <v>0.080974</v>
      </c>
      <c r="O148" t="s">
        <v>71</v>
      </c>
      <c r="P148" t="s">
        <v>438</v>
      </c>
      <c r="Q148">
        <v>10000</v>
      </c>
      <c r="R148" t="s">
        <v>439</v>
      </c>
      <c r="S148">
        <v>5</v>
      </c>
      <c r="T148" t="s">
        <v>440</v>
      </c>
      <c r="U148">
        <v>500</v>
      </c>
      <c r="V148" t="s">
        <v>441</v>
      </c>
      <c r="W148">
        <v>40</v>
      </c>
      <c r="X148" t="s">
        <v>442</v>
      </c>
      <c r="Y148">
        <v>40</v>
      </c>
    </row>
    <row r="149" spans="1:25">
      <c r="A149">
        <v>817</v>
      </c>
      <c r="B149" t="s">
        <v>426</v>
      </c>
      <c r="C149">
        <v>0</v>
      </c>
      <c r="D149" t="s">
        <v>427</v>
      </c>
      <c r="E149" t="s">
        <v>428</v>
      </c>
      <c r="F149">
        <v>159.056</v>
      </c>
      <c r="G149" t="s">
        <v>429</v>
      </c>
      <c r="H149">
        <v>4.8e-5</v>
      </c>
      <c r="I149" t="s">
        <v>71</v>
      </c>
      <c r="J149" t="s">
        <v>432</v>
      </c>
      <c r="K149" t="e">
        <f t="shared" si="4"/>
        <v>#NAME?</v>
      </c>
      <c r="L149" t="s">
        <v>71</v>
      </c>
      <c r="M149" t="s">
        <v>70</v>
      </c>
      <c r="N149">
        <v>0.154356</v>
      </c>
      <c r="O149" t="s">
        <v>71</v>
      </c>
      <c r="P149" t="s">
        <v>438</v>
      </c>
      <c r="Q149">
        <v>10000</v>
      </c>
      <c r="R149" t="s">
        <v>439</v>
      </c>
      <c r="S149">
        <v>6</v>
      </c>
      <c r="T149" t="s">
        <v>440</v>
      </c>
      <c r="U149">
        <v>500</v>
      </c>
      <c r="V149" t="s">
        <v>441</v>
      </c>
      <c r="W149">
        <v>100</v>
      </c>
      <c r="X149" t="s">
        <v>442</v>
      </c>
      <c r="Y149">
        <v>100</v>
      </c>
    </row>
    <row r="150" spans="1:25">
      <c r="A150">
        <v>817</v>
      </c>
      <c r="B150" t="s">
        <v>426</v>
      </c>
      <c r="C150">
        <v>0</v>
      </c>
      <c r="D150" t="s">
        <v>427</v>
      </c>
      <c r="E150" t="s">
        <v>428</v>
      </c>
      <c r="F150">
        <v>159.056</v>
      </c>
      <c r="G150" t="s">
        <v>429</v>
      </c>
      <c r="H150">
        <v>4e-5</v>
      </c>
      <c r="I150" t="s">
        <v>71</v>
      </c>
      <c r="J150" t="s">
        <v>432</v>
      </c>
      <c r="K150" t="e">
        <f t="shared" si="4"/>
        <v>#NAME?</v>
      </c>
      <c r="L150" t="s">
        <v>71</v>
      </c>
      <c r="M150" t="s">
        <v>70</v>
      </c>
      <c r="N150">
        <v>0.153359</v>
      </c>
      <c r="O150" t="s">
        <v>71</v>
      </c>
      <c r="P150" t="s">
        <v>438</v>
      </c>
      <c r="Q150">
        <v>10000</v>
      </c>
      <c r="R150" t="s">
        <v>439</v>
      </c>
      <c r="S150">
        <v>6</v>
      </c>
      <c r="T150" t="s">
        <v>440</v>
      </c>
      <c r="U150">
        <v>500</v>
      </c>
      <c r="V150" t="s">
        <v>441</v>
      </c>
      <c r="W150">
        <v>100</v>
      </c>
      <c r="X150" t="s">
        <v>442</v>
      </c>
      <c r="Y150">
        <v>100</v>
      </c>
    </row>
    <row r="151" spans="1:25">
      <c r="A151">
        <v>817</v>
      </c>
      <c r="B151" t="s">
        <v>426</v>
      </c>
      <c r="C151">
        <v>0</v>
      </c>
      <c r="D151" t="s">
        <v>427</v>
      </c>
      <c r="E151" t="s">
        <v>428</v>
      </c>
      <c r="F151">
        <v>511.898</v>
      </c>
      <c r="G151" t="s">
        <v>429</v>
      </c>
      <c r="H151">
        <v>5.9e-5</v>
      </c>
      <c r="I151" t="s">
        <v>71</v>
      </c>
      <c r="J151" t="s">
        <v>432</v>
      </c>
      <c r="K151" t="e">
        <f t="shared" si="4"/>
        <v>#NAME?</v>
      </c>
      <c r="L151" t="s">
        <v>71</v>
      </c>
      <c r="M151" t="s">
        <v>70</v>
      </c>
      <c r="N151">
        <v>0.152241</v>
      </c>
      <c r="O151" t="s">
        <v>71</v>
      </c>
      <c r="P151" t="s">
        <v>438</v>
      </c>
      <c r="Q151">
        <v>10000</v>
      </c>
      <c r="R151" t="s">
        <v>439</v>
      </c>
      <c r="S151">
        <v>5</v>
      </c>
      <c r="T151" t="s">
        <v>440</v>
      </c>
      <c r="U151">
        <v>500</v>
      </c>
      <c r="V151" t="s">
        <v>441</v>
      </c>
      <c r="W151">
        <v>20</v>
      </c>
      <c r="X151" t="s">
        <v>442</v>
      </c>
      <c r="Y151">
        <v>20</v>
      </c>
    </row>
    <row r="152" spans="1:25">
      <c r="A152">
        <v>738</v>
      </c>
      <c r="B152" t="s">
        <v>426</v>
      </c>
      <c r="C152">
        <v>122</v>
      </c>
      <c r="D152" t="s">
        <v>427</v>
      </c>
      <c r="E152" t="s">
        <v>428</v>
      </c>
      <c r="F152">
        <v>5.63</v>
      </c>
      <c r="G152" t="s">
        <v>429</v>
      </c>
      <c r="H152">
        <v>0.0006</v>
      </c>
      <c r="I152" t="s">
        <v>71</v>
      </c>
      <c r="J152" t="s">
        <v>432</v>
      </c>
      <c r="K152" t="e">
        <f ca="1">-nan(ind)</f>
        <v>#NAME?</v>
      </c>
      <c r="L152" t="s">
        <v>71</v>
      </c>
      <c r="M152" t="s">
        <v>70</v>
      </c>
      <c r="N152">
        <v>64.610186</v>
      </c>
      <c r="O152" t="s">
        <v>71</v>
      </c>
      <c r="P152" t="s">
        <v>438</v>
      </c>
      <c r="Q152">
        <v>1000000</v>
      </c>
      <c r="R152" t="s">
        <v>439</v>
      </c>
      <c r="S152">
        <v>10</v>
      </c>
      <c r="T152" t="s">
        <v>440</v>
      </c>
      <c r="U152">
        <v>500</v>
      </c>
      <c r="V152" t="s">
        <v>441</v>
      </c>
      <c r="W152">
        <v>20</v>
      </c>
      <c r="X152" t="s">
        <v>442</v>
      </c>
      <c r="Y152">
        <v>20</v>
      </c>
    </row>
    <row r="153" spans="1:25">
      <c r="A153">
        <v>737</v>
      </c>
      <c r="B153" t="s">
        <v>426</v>
      </c>
      <c r="C153">
        <v>122</v>
      </c>
      <c r="D153" t="s">
        <v>427</v>
      </c>
      <c r="E153" t="s">
        <v>428</v>
      </c>
      <c r="F153">
        <v>5.63</v>
      </c>
      <c r="G153" t="s">
        <v>429</v>
      </c>
      <c r="H153">
        <v>0.000582</v>
      </c>
      <c r="I153" t="s">
        <v>71</v>
      </c>
      <c r="J153" t="s">
        <v>432</v>
      </c>
      <c r="K153" t="e">
        <f ca="1">-nan(ind)</f>
        <v>#NAME?</v>
      </c>
      <c r="L153" t="s">
        <v>71</v>
      </c>
      <c r="M153" t="s">
        <v>70</v>
      </c>
      <c r="N153">
        <v>57.533604</v>
      </c>
      <c r="O153" t="s">
        <v>71</v>
      </c>
      <c r="P153" t="s">
        <v>438</v>
      </c>
      <c r="Q153">
        <v>1000000</v>
      </c>
      <c r="R153" t="s">
        <v>439</v>
      </c>
      <c r="S153">
        <v>10</v>
      </c>
      <c r="T153" t="s">
        <v>440</v>
      </c>
      <c r="U153">
        <v>500</v>
      </c>
      <c r="V153" t="s">
        <v>441</v>
      </c>
      <c r="W153">
        <v>20</v>
      </c>
      <c r="X153" t="s">
        <v>442</v>
      </c>
      <c r="Y153">
        <v>20</v>
      </c>
    </row>
    <row r="154" spans="1:25">
      <c r="A154">
        <v>736</v>
      </c>
      <c r="B154" t="s">
        <v>426</v>
      </c>
      <c r="C154">
        <v>122</v>
      </c>
      <c r="D154" t="s">
        <v>427</v>
      </c>
      <c r="E154" t="s">
        <v>428</v>
      </c>
      <c r="F154">
        <v>5.63</v>
      </c>
      <c r="G154" t="s">
        <v>429</v>
      </c>
      <c r="H154">
        <v>0.000189</v>
      </c>
      <c r="I154" t="s">
        <v>71</v>
      </c>
      <c r="J154" t="s">
        <v>432</v>
      </c>
      <c r="K154" t="e">
        <f ca="1">-nan(ind)</f>
        <v>#NAME?</v>
      </c>
      <c r="L154" t="s">
        <v>71</v>
      </c>
      <c r="M154" t="s">
        <v>70</v>
      </c>
      <c r="N154">
        <v>29.146088</v>
      </c>
      <c r="O154" t="s">
        <v>71</v>
      </c>
      <c r="P154" t="s">
        <v>438</v>
      </c>
      <c r="Q154">
        <v>1000000</v>
      </c>
      <c r="R154" t="s">
        <v>439</v>
      </c>
      <c r="S154">
        <v>10</v>
      </c>
      <c r="T154" t="s">
        <v>440</v>
      </c>
      <c r="U154">
        <v>500</v>
      </c>
      <c r="V154" t="s">
        <v>441</v>
      </c>
      <c r="W154">
        <v>20</v>
      </c>
      <c r="X154" t="s">
        <v>442</v>
      </c>
      <c r="Y154">
        <v>20</v>
      </c>
    </row>
    <row r="155" spans="1:25">
      <c r="A155">
        <v>736</v>
      </c>
      <c r="B155" t="s">
        <v>426</v>
      </c>
      <c r="C155">
        <v>122</v>
      </c>
      <c r="D155" t="s">
        <v>427</v>
      </c>
      <c r="E155" t="s">
        <v>428</v>
      </c>
      <c r="F155">
        <v>1008.75</v>
      </c>
      <c r="G155" t="s">
        <v>429</v>
      </c>
      <c r="H155">
        <v>0.000183</v>
      </c>
      <c r="I155" t="s">
        <v>71</v>
      </c>
      <c r="J155" t="s">
        <v>432</v>
      </c>
      <c r="K155" t="e">
        <f ca="1">-nan(ind)</f>
        <v>#NAME?</v>
      </c>
      <c r="L155" t="s">
        <v>71</v>
      </c>
      <c r="M155" t="s">
        <v>70</v>
      </c>
      <c r="N155">
        <v>39.253489</v>
      </c>
      <c r="O155" t="s">
        <v>71</v>
      </c>
      <c r="P155" t="s">
        <v>438</v>
      </c>
      <c r="Q155">
        <v>1000000</v>
      </c>
      <c r="R155" t="s">
        <v>439</v>
      </c>
      <c r="S155">
        <v>10</v>
      </c>
      <c r="T155" t="s">
        <v>440</v>
      </c>
      <c r="U155">
        <v>500</v>
      </c>
      <c r="V155" t="s">
        <v>441</v>
      </c>
      <c r="W155">
        <v>20</v>
      </c>
      <c r="X155" t="s">
        <v>442</v>
      </c>
      <c r="Y155">
        <v>20</v>
      </c>
    </row>
    <row r="156" spans="1:25">
      <c r="A156">
        <v>735</v>
      </c>
      <c r="B156" t="s">
        <v>426</v>
      </c>
      <c r="C156">
        <v>122</v>
      </c>
      <c r="D156" t="s">
        <v>427</v>
      </c>
      <c r="E156" t="s">
        <v>428</v>
      </c>
      <c r="F156">
        <v>1110.66</v>
      </c>
      <c r="G156" t="s">
        <v>429</v>
      </c>
      <c r="H156">
        <v>0.001002</v>
      </c>
      <c r="I156" t="s">
        <v>71</v>
      </c>
      <c r="J156" t="s">
        <v>432</v>
      </c>
      <c r="K156" t="e">
        <f ca="1">-nan(ind)</f>
        <v>#NAME?</v>
      </c>
      <c r="L156" t="s">
        <v>71</v>
      </c>
      <c r="M156" t="s">
        <v>70</v>
      </c>
      <c r="N156">
        <v>55.547055</v>
      </c>
      <c r="O156" t="s">
        <v>71</v>
      </c>
      <c r="P156" t="s">
        <v>438</v>
      </c>
      <c r="Q156">
        <v>1000000</v>
      </c>
      <c r="R156" t="s">
        <v>439</v>
      </c>
      <c r="S156">
        <v>10</v>
      </c>
      <c r="T156" t="s">
        <v>440</v>
      </c>
      <c r="U156">
        <v>100</v>
      </c>
      <c r="V156" t="s">
        <v>441</v>
      </c>
      <c r="W156">
        <v>20</v>
      </c>
      <c r="X156" t="s">
        <v>442</v>
      </c>
      <c r="Y156">
        <v>20</v>
      </c>
    </row>
    <row r="157" spans="1:25">
      <c r="A157">
        <v>735</v>
      </c>
      <c r="B157" t="s">
        <v>426</v>
      </c>
      <c r="C157">
        <v>122</v>
      </c>
      <c r="D157" t="s">
        <v>427</v>
      </c>
      <c r="E157" t="s">
        <v>428</v>
      </c>
      <c r="F157">
        <v>1110.66</v>
      </c>
      <c r="G157" t="s">
        <v>429</v>
      </c>
      <c r="H157">
        <v>0.000981</v>
      </c>
      <c r="I157" t="s">
        <v>71</v>
      </c>
      <c r="J157" t="s">
        <v>432</v>
      </c>
      <c r="K157" t="e">
        <f ca="1">-nan(ind)</f>
        <v>#NAME?</v>
      </c>
      <c r="L157" t="s">
        <v>71</v>
      </c>
      <c r="M157" t="s">
        <v>70</v>
      </c>
      <c r="N157">
        <v>53.637447</v>
      </c>
      <c r="O157" t="s">
        <v>71</v>
      </c>
      <c r="P157" t="s">
        <v>438</v>
      </c>
      <c r="Q157">
        <v>1000000</v>
      </c>
      <c r="R157" t="s">
        <v>439</v>
      </c>
      <c r="S157">
        <v>10</v>
      </c>
      <c r="T157" t="s">
        <v>440</v>
      </c>
      <c r="U157">
        <v>100</v>
      </c>
      <c r="V157" t="s">
        <v>441</v>
      </c>
      <c r="W157">
        <v>20</v>
      </c>
      <c r="X157" t="s">
        <v>442</v>
      </c>
      <c r="Y157">
        <v>20</v>
      </c>
    </row>
    <row r="158" spans="1:25">
      <c r="A158">
        <v>735</v>
      </c>
      <c r="B158" t="s">
        <v>426</v>
      </c>
      <c r="C158">
        <v>122</v>
      </c>
      <c r="D158" t="s">
        <v>427</v>
      </c>
      <c r="E158" t="s">
        <v>428</v>
      </c>
      <c r="F158">
        <v>1110.66</v>
      </c>
      <c r="G158" t="s">
        <v>429</v>
      </c>
      <c r="H158">
        <v>0.001968</v>
      </c>
      <c r="I158" t="s">
        <v>71</v>
      </c>
      <c r="J158" t="s">
        <v>432</v>
      </c>
      <c r="K158" t="e">
        <f ca="1">-nan(ind)</f>
        <v>#NAME?</v>
      </c>
      <c r="L158" t="s">
        <v>71</v>
      </c>
      <c r="M158" t="s">
        <v>70</v>
      </c>
      <c r="N158">
        <v>178.968791</v>
      </c>
      <c r="O158" t="s">
        <v>71</v>
      </c>
      <c r="P158" t="s">
        <v>438</v>
      </c>
      <c r="Q158">
        <v>1000000</v>
      </c>
      <c r="R158" t="s">
        <v>439</v>
      </c>
      <c r="S158">
        <v>10</v>
      </c>
      <c r="T158" t="s">
        <v>440</v>
      </c>
      <c r="U158">
        <v>100</v>
      </c>
      <c r="V158" t="s">
        <v>441</v>
      </c>
      <c r="W158">
        <v>20</v>
      </c>
      <c r="X158" t="s">
        <v>442</v>
      </c>
      <c r="Y158">
        <v>20</v>
      </c>
    </row>
    <row r="159" spans="1:25">
      <c r="A159">
        <v>735</v>
      </c>
      <c r="B159" t="s">
        <v>426</v>
      </c>
      <c r="C159">
        <v>122</v>
      </c>
      <c r="D159" t="s">
        <v>427</v>
      </c>
      <c r="E159" t="s">
        <v>428</v>
      </c>
      <c r="F159">
        <v>1110.66</v>
      </c>
      <c r="G159" t="s">
        <v>429</v>
      </c>
      <c r="H159">
        <v>0.001942</v>
      </c>
      <c r="I159" t="s">
        <v>71</v>
      </c>
      <c r="J159" t="s">
        <v>432</v>
      </c>
      <c r="K159" t="e">
        <f ca="1">-nan(ind)</f>
        <v>#NAME?</v>
      </c>
      <c r="L159" t="s">
        <v>71</v>
      </c>
      <c r="M159" t="s">
        <v>70</v>
      </c>
      <c r="N159">
        <v>179.354259</v>
      </c>
      <c r="O159" t="s">
        <v>71</v>
      </c>
      <c r="P159" t="s">
        <v>438</v>
      </c>
      <c r="Q159">
        <v>1000000</v>
      </c>
      <c r="R159" t="s">
        <v>439</v>
      </c>
      <c r="S159">
        <v>10</v>
      </c>
      <c r="T159" t="s">
        <v>440</v>
      </c>
      <c r="U159">
        <v>100</v>
      </c>
      <c r="V159" t="s">
        <v>441</v>
      </c>
      <c r="W159">
        <v>20</v>
      </c>
      <c r="X159" t="s">
        <v>442</v>
      </c>
      <c r="Y159">
        <v>20</v>
      </c>
    </row>
    <row r="160" spans="1:25">
      <c r="A160">
        <v>734</v>
      </c>
      <c r="B160" t="s">
        <v>426</v>
      </c>
      <c r="C160">
        <v>122</v>
      </c>
      <c r="D160" t="s">
        <v>427</v>
      </c>
      <c r="E160" t="s">
        <v>428</v>
      </c>
      <c r="F160">
        <v>1110.66</v>
      </c>
      <c r="G160" t="s">
        <v>429</v>
      </c>
      <c r="H160">
        <v>0.001932</v>
      </c>
      <c r="I160" t="s">
        <v>71</v>
      </c>
      <c r="J160" t="s">
        <v>432</v>
      </c>
      <c r="K160" t="e">
        <f ca="1">-nan(ind)</f>
        <v>#NAME?</v>
      </c>
      <c r="L160" t="s">
        <v>71</v>
      </c>
      <c r="M160" t="s">
        <v>70</v>
      </c>
      <c r="N160">
        <v>180.467888</v>
      </c>
      <c r="O160" t="s">
        <v>71</v>
      </c>
      <c r="P160" t="s">
        <v>438</v>
      </c>
      <c r="Q160">
        <v>1000000</v>
      </c>
      <c r="R160" t="s">
        <v>439</v>
      </c>
      <c r="S160">
        <v>10</v>
      </c>
      <c r="T160" t="s">
        <v>440</v>
      </c>
      <c r="U160">
        <v>100</v>
      </c>
      <c r="V160" t="s">
        <v>441</v>
      </c>
      <c r="W160">
        <v>20</v>
      </c>
      <c r="X160" t="s">
        <v>442</v>
      </c>
      <c r="Y160">
        <v>20</v>
      </c>
    </row>
    <row r="161" spans="1:25">
      <c r="A161">
        <v>733</v>
      </c>
      <c r="B161" t="s">
        <v>426</v>
      </c>
      <c r="C161">
        <v>122</v>
      </c>
      <c r="D161" t="s">
        <v>427</v>
      </c>
      <c r="E161" t="s">
        <v>428</v>
      </c>
      <c r="F161">
        <v>0.57</v>
      </c>
      <c r="G161" t="s">
        <v>429</v>
      </c>
      <c r="H161">
        <v>0.001896</v>
      </c>
      <c r="I161" t="s">
        <v>71</v>
      </c>
      <c r="J161" t="s">
        <v>432</v>
      </c>
      <c r="K161" t="e">
        <f ca="1">-nan(ind)</f>
        <v>#NAME?</v>
      </c>
      <c r="L161" t="s">
        <v>71</v>
      </c>
      <c r="M161" t="s">
        <v>70</v>
      </c>
      <c r="N161">
        <v>123.08721</v>
      </c>
      <c r="O161" t="s">
        <v>71</v>
      </c>
      <c r="P161" t="s">
        <v>438</v>
      </c>
      <c r="Q161">
        <v>1000000</v>
      </c>
      <c r="R161" t="s">
        <v>439</v>
      </c>
      <c r="S161">
        <v>10</v>
      </c>
      <c r="T161" t="s">
        <v>440</v>
      </c>
      <c r="U161">
        <v>100</v>
      </c>
      <c r="V161" t="s">
        <v>441</v>
      </c>
      <c r="W161">
        <v>50</v>
      </c>
      <c r="X161" t="s">
        <v>442</v>
      </c>
      <c r="Y161">
        <v>100</v>
      </c>
    </row>
    <row r="162" spans="1:25">
      <c r="A162">
        <v>732</v>
      </c>
      <c r="B162" t="s">
        <v>426</v>
      </c>
      <c r="C162">
        <v>122</v>
      </c>
      <c r="D162" t="s">
        <v>427</v>
      </c>
      <c r="E162" t="s">
        <v>428</v>
      </c>
      <c r="F162">
        <v>0.572</v>
      </c>
      <c r="G162" t="s">
        <v>429</v>
      </c>
      <c r="H162">
        <v>4.3e-5</v>
      </c>
      <c r="I162" t="s">
        <v>71</v>
      </c>
      <c r="J162" t="s">
        <v>432</v>
      </c>
      <c r="K162" t="e">
        <f t="shared" ref="K162:K174" si="5">-nan</f>
        <v>#NAME?</v>
      </c>
      <c r="L162" t="s">
        <v>71</v>
      </c>
      <c r="M162" t="s">
        <v>70</v>
      </c>
      <c r="N162">
        <v>12.290526</v>
      </c>
      <c r="O162" t="s">
        <v>71</v>
      </c>
      <c r="P162" t="s">
        <v>438</v>
      </c>
      <c r="Q162">
        <v>1000000</v>
      </c>
      <c r="R162" t="s">
        <v>439</v>
      </c>
      <c r="S162">
        <v>10</v>
      </c>
      <c r="T162" t="s">
        <v>440</v>
      </c>
      <c r="U162">
        <v>500</v>
      </c>
      <c r="V162" t="s">
        <v>441</v>
      </c>
      <c r="W162">
        <v>50</v>
      </c>
      <c r="X162" t="s">
        <v>442</v>
      </c>
      <c r="Y162">
        <v>100</v>
      </c>
    </row>
    <row r="163" spans="1:25">
      <c r="A163">
        <v>731</v>
      </c>
      <c r="B163" t="s">
        <v>426</v>
      </c>
      <c r="C163">
        <v>122</v>
      </c>
      <c r="D163" t="s">
        <v>427</v>
      </c>
      <c r="E163" t="s">
        <v>428</v>
      </c>
      <c r="F163">
        <v>935.97</v>
      </c>
      <c r="G163" t="s">
        <v>429</v>
      </c>
      <c r="H163">
        <v>5.3e-5</v>
      </c>
      <c r="I163" t="s">
        <v>71</v>
      </c>
      <c r="J163" t="s">
        <v>432</v>
      </c>
      <c r="K163" t="e">
        <f t="shared" si="5"/>
        <v>#NAME?</v>
      </c>
      <c r="L163" t="s">
        <v>71</v>
      </c>
      <c r="M163" t="s">
        <v>70</v>
      </c>
      <c r="N163">
        <v>16.438821</v>
      </c>
      <c r="O163" t="s">
        <v>71</v>
      </c>
      <c r="P163" t="s">
        <v>438</v>
      </c>
      <c r="Q163">
        <v>1000000</v>
      </c>
      <c r="R163" t="s">
        <v>439</v>
      </c>
      <c r="S163">
        <v>10</v>
      </c>
      <c r="T163" t="s">
        <v>440</v>
      </c>
      <c r="U163">
        <v>500</v>
      </c>
      <c r="V163" t="s">
        <v>441</v>
      </c>
      <c r="W163">
        <v>50</v>
      </c>
      <c r="X163" t="s">
        <v>442</v>
      </c>
      <c r="Y163">
        <v>50</v>
      </c>
    </row>
    <row r="164" spans="1:25">
      <c r="A164">
        <v>725</v>
      </c>
      <c r="B164" t="s">
        <v>426</v>
      </c>
      <c r="C164">
        <v>122</v>
      </c>
      <c r="D164" t="s">
        <v>427</v>
      </c>
      <c r="E164" t="s">
        <v>428</v>
      </c>
      <c r="F164">
        <v>1023.27</v>
      </c>
      <c r="G164" t="s">
        <v>429</v>
      </c>
      <c r="H164">
        <v>5.2e-5</v>
      </c>
      <c r="I164" t="s">
        <v>71</v>
      </c>
      <c r="J164" t="s">
        <v>432</v>
      </c>
      <c r="K164" t="e">
        <f t="shared" si="5"/>
        <v>#NAME?</v>
      </c>
      <c r="L164" t="s">
        <v>71</v>
      </c>
      <c r="M164" t="s">
        <v>70</v>
      </c>
      <c r="N164">
        <v>15.82046</v>
      </c>
      <c r="O164" t="s">
        <v>71</v>
      </c>
      <c r="P164" t="s">
        <v>438</v>
      </c>
      <c r="Q164">
        <v>1000000</v>
      </c>
      <c r="R164" t="s">
        <v>439</v>
      </c>
      <c r="S164">
        <v>10</v>
      </c>
      <c r="T164" t="s">
        <v>440</v>
      </c>
      <c r="U164">
        <v>2000</v>
      </c>
      <c r="V164" t="s">
        <v>441</v>
      </c>
      <c r="W164">
        <v>20</v>
      </c>
      <c r="X164" t="s">
        <v>442</v>
      </c>
      <c r="Y164">
        <v>20</v>
      </c>
    </row>
    <row r="165" spans="1:25">
      <c r="A165">
        <v>724</v>
      </c>
      <c r="B165" t="s">
        <v>426</v>
      </c>
      <c r="C165">
        <v>122</v>
      </c>
      <c r="D165" t="s">
        <v>427</v>
      </c>
      <c r="E165" t="s">
        <v>428</v>
      </c>
      <c r="F165">
        <v>6032.898</v>
      </c>
      <c r="G165" t="s">
        <v>429</v>
      </c>
      <c r="H165">
        <v>5.5e-5</v>
      </c>
      <c r="I165" t="s">
        <v>71</v>
      </c>
      <c r="J165" t="s">
        <v>432</v>
      </c>
      <c r="K165" t="e">
        <f t="shared" si="5"/>
        <v>#NAME?</v>
      </c>
      <c r="L165" t="s">
        <v>71</v>
      </c>
      <c r="M165" t="s">
        <v>70</v>
      </c>
      <c r="N165">
        <v>16.838248</v>
      </c>
      <c r="O165" t="s">
        <v>71</v>
      </c>
      <c r="P165" t="s">
        <v>438</v>
      </c>
      <c r="Q165">
        <v>1000000</v>
      </c>
      <c r="R165" t="s">
        <v>439</v>
      </c>
      <c r="S165">
        <v>10</v>
      </c>
      <c r="T165" t="s">
        <v>440</v>
      </c>
      <c r="U165">
        <v>500</v>
      </c>
      <c r="V165" t="s">
        <v>441</v>
      </c>
      <c r="W165">
        <v>20</v>
      </c>
      <c r="X165" t="s">
        <v>442</v>
      </c>
      <c r="Y165">
        <v>20</v>
      </c>
    </row>
    <row r="166" spans="1:25">
      <c r="A166">
        <v>724</v>
      </c>
      <c r="B166" t="s">
        <v>426</v>
      </c>
      <c r="C166">
        <v>122</v>
      </c>
      <c r="D166" t="s">
        <v>427</v>
      </c>
      <c r="E166" t="s">
        <v>428</v>
      </c>
      <c r="F166">
        <v>6032.898</v>
      </c>
      <c r="G166" t="s">
        <v>429</v>
      </c>
      <c r="H166">
        <v>5.4e-5</v>
      </c>
      <c r="I166" t="s">
        <v>71</v>
      </c>
      <c r="J166" t="s">
        <v>432</v>
      </c>
      <c r="K166" t="e">
        <f t="shared" si="5"/>
        <v>#NAME?</v>
      </c>
      <c r="L166" t="s">
        <v>71</v>
      </c>
      <c r="M166" t="s">
        <v>70</v>
      </c>
      <c r="N166">
        <v>16.786762</v>
      </c>
      <c r="O166" t="s">
        <v>71</v>
      </c>
      <c r="P166" t="s">
        <v>438</v>
      </c>
      <c r="Q166">
        <v>1000000</v>
      </c>
      <c r="R166" t="s">
        <v>439</v>
      </c>
      <c r="S166">
        <v>10</v>
      </c>
      <c r="T166" t="s">
        <v>440</v>
      </c>
      <c r="U166">
        <v>500</v>
      </c>
      <c r="V166" t="s">
        <v>441</v>
      </c>
      <c r="W166">
        <v>20</v>
      </c>
      <c r="X166" t="s">
        <v>442</v>
      </c>
      <c r="Y166">
        <v>20</v>
      </c>
    </row>
    <row r="167" spans="1:25">
      <c r="A167">
        <v>723</v>
      </c>
      <c r="B167" t="s">
        <v>426</v>
      </c>
      <c r="C167">
        <v>122</v>
      </c>
      <c r="D167" t="s">
        <v>427</v>
      </c>
      <c r="E167" t="s">
        <v>428</v>
      </c>
      <c r="F167">
        <v>104.562</v>
      </c>
      <c r="G167" t="s">
        <v>429</v>
      </c>
      <c r="H167">
        <v>5.6e-5</v>
      </c>
      <c r="I167" t="s">
        <v>71</v>
      </c>
      <c r="J167" t="s">
        <v>432</v>
      </c>
      <c r="K167" t="e">
        <f t="shared" si="5"/>
        <v>#NAME?</v>
      </c>
      <c r="L167" t="s">
        <v>71</v>
      </c>
      <c r="M167" t="s">
        <v>70</v>
      </c>
      <c r="N167">
        <v>15.972846</v>
      </c>
      <c r="O167" t="s">
        <v>71</v>
      </c>
      <c r="P167" t="s">
        <v>438</v>
      </c>
      <c r="Q167">
        <v>1000000</v>
      </c>
      <c r="R167" t="s">
        <v>439</v>
      </c>
      <c r="S167">
        <v>10</v>
      </c>
      <c r="T167" t="s">
        <v>440</v>
      </c>
      <c r="U167">
        <v>500</v>
      </c>
      <c r="V167" t="s">
        <v>441</v>
      </c>
      <c r="W167">
        <v>20</v>
      </c>
      <c r="X167" t="s">
        <v>442</v>
      </c>
      <c r="Y167">
        <v>20</v>
      </c>
    </row>
    <row r="168" spans="1:25">
      <c r="A168">
        <v>722</v>
      </c>
      <c r="B168" t="s">
        <v>426</v>
      </c>
      <c r="C168">
        <v>122</v>
      </c>
      <c r="D168" t="s">
        <v>427</v>
      </c>
      <c r="E168" t="s">
        <v>428</v>
      </c>
      <c r="F168">
        <v>346774.95</v>
      </c>
      <c r="G168" t="s">
        <v>429</v>
      </c>
      <c r="H168">
        <v>5.5e-5</v>
      </c>
      <c r="I168" t="s">
        <v>71</v>
      </c>
      <c r="J168" t="s">
        <v>432</v>
      </c>
      <c r="K168" t="e">
        <f t="shared" si="5"/>
        <v>#NAME?</v>
      </c>
      <c r="L168" t="s">
        <v>71</v>
      </c>
      <c r="M168" t="s">
        <v>70</v>
      </c>
      <c r="N168">
        <v>19.27698</v>
      </c>
      <c r="O168" t="s">
        <v>71</v>
      </c>
      <c r="P168" t="s">
        <v>438</v>
      </c>
      <c r="Q168">
        <v>1000000</v>
      </c>
      <c r="R168" t="s">
        <v>439</v>
      </c>
      <c r="S168">
        <v>10</v>
      </c>
      <c r="T168" t="s">
        <v>440</v>
      </c>
      <c r="U168">
        <v>500</v>
      </c>
      <c r="V168" t="s">
        <v>441</v>
      </c>
      <c r="W168">
        <v>20</v>
      </c>
      <c r="X168" t="s">
        <v>442</v>
      </c>
      <c r="Y168">
        <v>20</v>
      </c>
    </row>
    <row r="169" spans="1:25">
      <c r="A169">
        <v>721</v>
      </c>
      <c r="B169" t="s">
        <v>426</v>
      </c>
      <c r="C169">
        <v>122</v>
      </c>
      <c r="D169" t="s">
        <v>427</v>
      </c>
      <c r="E169" t="s">
        <v>428</v>
      </c>
      <c r="F169">
        <v>28443.068</v>
      </c>
      <c r="G169" t="s">
        <v>429</v>
      </c>
      <c r="H169">
        <v>5.6e-5</v>
      </c>
      <c r="I169" t="s">
        <v>71</v>
      </c>
      <c r="J169" t="s">
        <v>432</v>
      </c>
      <c r="K169" t="e">
        <f t="shared" si="5"/>
        <v>#NAME?</v>
      </c>
      <c r="L169" t="s">
        <v>71</v>
      </c>
      <c r="M169" t="s">
        <v>70</v>
      </c>
      <c r="N169">
        <v>17.013862</v>
      </c>
      <c r="O169" t="s">
        <v>71</v>
      </c>
      <c r="P169" t="s">
        <v>438</v>
      </c>
      <c r="Q169">
        <v>1000000</v>
      </c>
      <c r="R169" t="s">
        <v>439</v>
      </c>
      <c r="S169">
        <v>10</v>
      </c>
      <c r="T169" t="s">
        <v>440</v>
      </c>
      <c r="U169">
        <v>500</v>
      </c>
      <c r="V169" t="s">
        <v>441</v>
      </c>
      <c r="W169">
        <v>20</v>
      </c>
      <c r="X169" t="s">
        <v>442</v>
      </c>
      <c r="Y169">
        <v>20</v>
      </c>
    </row>
    <row r="170" spans="1:25">
      <c r="A170">
        <v>720</v>
      </c>
      <c r="B170" t="s">
        <v>426</v>
      </c>
      <c r="C170">
        <v>122</v>
      </c>
      <c r="D170" t="s">
        <v>427</v>
      </c>
      <c r="E170" t="s">
        <v>428</v>
      </c>
      <c r="F170">
        <v>979.276</v>
      </c>
      <c r="G170" t="s">
        <v>429</v>
      </c>
      <c r="H170">
        <v>5.2e-5</v>
      </c>
      <c r="I170" t="s">
        <v>71</v>
      </c>
      <c r="J170" t="s">
        <v>432</v>
      </c>
      <c r="K170" t="e">
        <f t="shared" si="5"/>
        <v>#NAME?</v>
      </c>
      <c r="L170" t="s">
        <v>71</v>
      </c>
      <c r="M170" t="s">
        <v>70</v>
      </c>
      <c r="N170">
        <v>15.717025</v>
      </c>
      <c r="O170" t="s">
        <v>71</v>
      </c>
      <c r="P170" t="s">
        <v>438</v>
      </c>
      <c r="Q170">
        <v>1000000</v>
      </c>
      <c r="R170" t="s">
        <v>439</v>
      </c>
      <c r="S170">
        <v>10</v>
      </c>
      <c r="T170" t="s">
        <v>440</v>
      </c>
      <c r="U170">
        <v>500</v>
      </c>
      <c r="V170" t="s">
        <v>441</v>
      </c>
      <c r="W170">
        <v>20</v>
      </c>
      <c r="X170" t="s">
        <v>442</v>
      </c>
      <c r="Y170">
        <v>20</v>
      </c>
    </row>
    <row r="171" spans="1:25">
      <c r="A171">
        <v>720</v>
      </c>
      <c r="B171" t="s">
        <v>426</v>
      </c>
      <c r="C171">
        <v>122</v>
      </c>
      <c r="D171" t="s">
        <v>427</v>
      </c>
      <c r="E171" t="s">
        <v>428</v>
      </c>
      <c r="F171">
        <v>979.276</v>
      </c>
      <c r="G171" t="s">
        <v>429</v>
      </c>
      <c r="H171">
        <v>5.2e-5</v>
      </c>
      <c r="I171" t="s">
        <v>71</v>
      </c>
      <c r="J171" t="s">
        <v>432</v>
      </c>
      <c r="K171" t="e">
        <f t="shared" si="5"/>
        <v>#NAME?</v>
      </c>
      <c r="L171" t="s">
        <v>71</v>
      </c>
      <c r="M171" t="s">
        <v>70</v>
      </c>
      <c r="N171">
        <v>15.727574</v>
      </c>
      <c r="O171" t="s">
        <v>71</v>
      </c>
      <c r="P171" t="s">
        <v>438</v>
      </c>
      <c r="Q171">
        <v>1000000</v>
      </c>
      <c r="R171" t="s">
        <v>439</v>
      </c>
      <c r="S171">
        <v>10</v>
      </c>
      <c r="T171" t="s">
        <v>440</v>
      </c>
      <c r="U171">
        <v>500</v>
      </c>
      <c r="V171" t="s">
        <v>441</v>
      </c>
      <c r="W171">
        <v>20</v>
      </c>
      <c r="X171" t="s">
        <v>442</v>
      </c>
      <c r="Y171">
        <v>20</v>
      </c>
    </row>
    <row r="172" spans="1:25">
      <c r="A172">
        <v>720</v>
      </c>
      <c r="B172" t="s">
        <v>426</v>
      </c>
      <c r="C172">
        <v>122</v>
      </c>
      <c r="D172" t="s">
        <v>427</v>
      </c>
      <c r="E172" t="s">
        <v>428</v>
      </c>
      <c r="F172">
        <v>979.276</v>
      </c>
      <c r="G172" t="s">
        <v>429</v>
      </c>
      <c r="H172">
        <v>5.2e-5</v>
      </c>
      <c r="I172" t="s">
        <v>71</v>
      </c>
      <c r="J172" t="s">
        <v>432</v>
      </c>
      <c r="K172" t="e">
        <f t="shared" si="5"/>
        <v>#NAME?</v>
      </c>
      <c r="L172" t="s">
        <v>71</v>
      </c>
      <c r="M172" t="s">
        <v>70</v>
      </c>
      <c r="N172">
        <v>16.282108</v>
      </c>
      <c r="O172" t="s">
        <v>71</v>
      </c>
      <c r="P172" t="s">
        <v>438</v>
      </c>
      <c r="Q172">
        <v>1000000</v>
      </c>
      <c r="R172" t="s">
        <v>439</v>
      </c>
      <c r="S172">
        <v>10</v>
      </c>
      <c r="T172" t="s">
        <v>440</v>
      </c>
      <c r="U172">
        <v>500</v>
      </c>
      <c r="V172" t="s">
        <v>441</v>
      </c>
      <c r="W172">
        <v>20</v>
      </c>
      <c r="X172" t="s">
        <v>442</v>
      </c>
      <c r="Y172">
        <v>20</v>
      </c>
    </row>
    <row r="173" spans="1:25">
      <c r="A173">
        <v>719</v>
      </c>
      <c r="B173" t="s">
        <v>426</v>
      </c>
      <c r="C173">
        <v>122</v>
      </c>
      <c r="D173" t="s">
        <v>427</v>
      </c>
      <c r="E173" t="s">
        <v>428</v>
      </c>
      <c r="F173">
        <v>6.02</v>
      </c>
      <c r="G173" t="s">
        <v>429</v>
      </c>
      <c r="H173">
        <v>5.1e-5</v>
      </c>
      <c r="I173" t="s">
        <v>71</v>
      </c>
      <c r="J173" t="s">
        <v>432</v>
      </c>
      <c r="K173" t="e">
        <f t="shared" si="5"/>
        <v>#NAME?</v>
      </c>
      <c r="L173" t="s">
        <v>71</v>
      </c>
      <c r="M173" t="s">
        <v>70</v>
      </c>
      <c r="N173">
        <v>14.313835</v>
      </c>
      <c r="O173" t="s">
        <v>71</v>
      </c>
      <c r="P173" t="s">
        <v>438</v>
      </c>
      <c r="Q173">
        <v>1000000</v>
      </c>
      <c r="R173" t="s">
        <v>439</v>
      </c>
      <c r="S173">
        <v>10</v>
      </c>
      <c r="T173" t="s">
        <v>440</v>
      </c>
      <c r="U173">
        <v>500</v>
      </c>
      <c r="V173" t="s">
        <v>441</v>
      </c>
      <c r="W173">
        <v>20</v>
      </c>
      <c r="X173" t="s">
        <v>442</v>
      </c>
      <c r="Y173">
        <v>20</v>
      </c>
    </row>
    <row r="174" spans="1:25">
      <c r="A174">
        <v>718</v>
      </c>
      <c r="B174" t="s">
        <v>426</v>
      </c>
      <c r="C174">
        <v>64</v>
      </c>
      <c r="D174" t="s">
        <v>427</v>
      </c>
      <c r="E174" t="s">
        <v>428</v>
      </c>
      <c r="F174">
        <v>6544.416</v>
      </c>
      <c r="G174" t="s">
        <v>429</v>
      </c>
      <c r="H174">
        <v>4.4e-5</v>
      </c>
      <c r="I174" t="s">
        <v>71</v>
      </c>
      <c r="J174" t="s">
        <v>432</v>
      </c>
      <c r="K174" t="e">
        <f t="shared" si="5"/>
        <v>#NAME?</v>
      </c>
      <c r="L174" t="s">
        <v>71</v>
      </c>
      <c r="M174" t="s">
        <v>70</v>
      </c>
      <c r="N174">
        <v>7.136612</v>
      </c>
      <c r="O174" t="s">
        <v>71</v>
      </c>
      <c r="P174" t="s">
        <v>438</v>
      </c>
      <c r="Q174">
        <v>1000000</v>
      </c>
      <c r="R174" t="s">
        <v>439</v>
      </c>
      <c r="S174">
        <v>5</v>
      </c>
      <c r="T174" t="s">
        <v>440</v>
      </c>
      <c r="U174">
        <v>500</v>
      </c>
      <c r="V174" t="s">
        <v>441</v>
      </c>
      <c r="W174">
        <v>50</v>
      </c>
      <c r="X174" t="s">
        <v>442</v>
      </c>
      <c r="Y174">
        <v>1000</v>
      </c>
    </row>
    <row r="175" spans="1:25">
      <c r="A175">
        <v>717</v>
      </c>
      <c r="B175" t="s">
        <v>426</v>
      </c>
      <c r="C175">
        <v>64</v>
      </c>
      <c r="D175" t="s">
        <v>427</v>
      </c>
      <c r="E175" t="s">
        <v>428</v>
      </c>
      <c r="F175">
        <v>8157.514</v>
      </c>
      <c r="G175" t="s">
        <v>429</v>
      </c>
      <c r="H175">
        <v>0.00048</v>
      </c>
      <c r="I175" t="s">
        <v>71</v>
      </c>
      <c r="J175" t="s">
        <v>432</v>
      </c>
      <c r="K175" t="e">
        <f ca="1">-nan(ind)</f>
        <v>#NAME?</v>
      </c>
      <c r="L175" t="s">
        <v>71</v>
      </c>
      <c r="M175" t="s">
        <v>70</v>
      </c>
      <c r="N175">
        <v>22.947239</v>
      </c>
      <c r="O175" t="s">
        <v>71</v>
      </c>
      <c r="P175" t="s">
        <v>438</v>
      </c>
      <c r="Q175">
        <v>1000000</v>
      </c>
      <c r="R175" t="s">
        <v>439</v>
      </c>
      <c r="S175">
        <v>5</v>
      </c>
      <c r="T175" t="s">
        <v>440</v>
      </c>
      <c r="U175">
        <v>500</v>
      </c>
      <c r="V175" t="s">
        <v>441</v>
      </c>
      <c r="W175">
        <v>50</v>
      </c>
      <c r="X175" t="s">
        <v>442</v>
      </c>
      <c r="Y175">
        <v>1000</v>
      </c>
    </row>
    <row r="176" spans="1:25">
      <c r="A176">
        <v>716</v>
      </c>
      <c r="B176" t="s">
        <v>426</v>
      </c>
      <c r="C176">
        <v>122</v>
      </c>
      <c r="D176" t="s">
        <v>427</v>
      </c>
      <c r="E176" t="s">
        <v>428</v>
      </c>
      <c r="F176">
        <v>332041.996</v>
      </c>
      <c r="G176" t="s">
        <v>429</v>
      </c>
      <c r="H176">
        <v>0.000303</v>
      </c>
      <c r="I176" t="s">
        <v>71</v>
      </c>
      <c r="J176" t="s">
        <v>432</v>
      </c>
      <c r="K176" t="e">
        <f ca="1">-nan(ind)</f>
        <v>#NAME?</v>
      </c>
      <c r="L176" t="s">
        <v>71</v>
      </c>
      <c r="M176" t="s">
        <v>70</v>
      </c>
      <c r="N176">
        <v>68.935988</v>
      </c>
      <c r="O176" t="s">
        <v>71</v>
      </c>
      <c r="P176" t="s">
        <v>438</v>
      </c>
      <c r="Q176">
        <v>1000000</v>
      </c>
      <c r="R176" t="s">
        <v>439</v>
      </c>
      <c r="S176">
        <v>10</v>
      </c>
      <c r="T176" t="s">
        <v>440</v>
      </c>
      <c r="U176">
        <v>500</v>
      </c>
      <c r="V176" t="s">
        <v>441</v>
      </c>
      <c r="W176">
        <v>20</v>
      </c>
      <c r="X176" t="s">
        <v>442</v>
      </c>
      <c r="Y176">
        <v>20</v>
      </c>
    </row>
    <row r="177" spans="1:25">
      <c r="A177">
        <v>715</v>
      </c>
      <c r="B177" t="s">
        <v>426</v>
      </c>
      <c r="C177">
        <v>122</v>
      </c>
      <c r="D177" t="s">
        <v>427</v>
      </c>
      <c r="E177" t="s">
        <v>428</v>
      </c>
      <c r="F177">
        <v>5.63</v>
      </c>
      <c r="G177" t="s">
        <v>429</v>
      </c>
      <c r="H177">
        <v>0.000299</v>
      </c>
      <c r="I177" t="s">
        <v>71</v>
      </c>
      <c r="J177" t="s">
        <v>432</v>
      </c>
      <c r="K177" t="e">
        <f ca="1">-nan(ind)</f>
        <v>#NAME?</v>
      </c>
      <c r="L177" t="s">
        <v>71</v>
      </c>
      <c r="M177" t="s">
        <v>70</v>
      </c>
      <c r="N177">
        <v>35.488869</v>
      </c>
      <c r="O177" t="s">
        <v>71</v>
      </c>
      <c r="P177" t="s">
        <v>438</v>
      </c>
      <c r="Q177">
        <v>1000000</v>
      </c>
      <c r="R177" t="s">
        <v>439</v>
      </c>
      <c r="S177">
        <v>10</v>
      </c>
      <c r="T177" t="s">
        <v>440</v>
      </c>
      <c r="U177">
        <v>500</v>
      </c>
      <c r="V177" t="s">
        <v>441</v>
      </c>
      <c r="W177">
        <v>20</v>
      </c>
      <c r="X177" t="s">
        <v>442</v>
      </c>
      <c r="Y177">
        <v>20</v>
      </c>
    </row>
    <row r="178" spans="1:25">
      <c r="A178">
        <v>714</v>
      </c>
      <c r="B178" t="s">
        <v>426</v>
      </c>
      <c r="C178">
        <v>122</v>
      </c>
      <c r="D178" t="s">
        <v>427</v>
      </c>
      <c r="E178" t="s">
        <v>428</v>
      </c>
      <c r="F178">
        <v>1008.75</v>
      </c>
      <c r="G178" t="s">
        <v>429</v>
      </c>
      <c r="H178">
        <v>0.000316</v>
      </c>
      <c r="I178" t="s">
        <v>71</v>
      </c>
      <c r="J178" t="s">
        <v>432</v>
      </c>
      <c r="K178" t="e">
        <f ca="1">-nan(ind)</f>
        <v>#NAME?</v>
      </c>
      <c r="L178" t="s">
        <v>71</v>
      </c>
      <c r="M178" t="s">
        <v>70</v>
      </c>
      <c r="N178">
        <v>44.365304</v>
      </c>
      <c r="O178" t="s">
        <v>71</v>
      </c>
      <c r="P178" t="s">
        <v>438</v>
      </c>
      <c r="Q178">
        <v>1000000</v>
      </c>
      <c r="R178" t="s">
        <v>439</v>
      </c>
      <c r="S178">
        <v>10</v>
      </c>
      <c r="T178" t="s">
        <v>440</v>
      </c>
      <c r="U178">
        <v>500</v>
      </c>
      <c r="V178" t="s">
        <v>441</v>
      </c>
      <c r="W178">
        <v>20</v>
      </c>
      <c r="X178" t="s">
        <v>442</v>
      </c>
      <c r="Y178">
        <v>20</v>
      </c>
    </row>
    <row r="179" spans="1:25">
      <c r="A179">
        <v>713</v>
      </c>
      <c r="B179" t="s">
        <v>426</v>
      </c>
      <c r="C179">
        <v>122</v>
      </c>
      <c r="D179" t="s">
        <v>427</v>
      </c>
      <c r="E179" t="s">
        <v>428</v>
      </c>
      <c r="F179">
        <v>27628.912</v>
      </c>
      <c r="G179" t="s">
        <v>429</v>
      </c>
      <c r="H179">
        <v>0.000312</v>
      </c>
      <c r="I179" t="s">
        <v>71</v>
      </c>
      <c r="J179" t="s">
        <v>432</v>
      </c>
      <c r="K179" t="e">
        <f ca="1">-nan(ind)</f>
        <v>#NAME?</v>
      </c>
      <c r="L179" t="s">
        <v>71</v>
      </c>
      <c r="M179" t="s">
        <v>70</v>
      </c>
      <c r="N179">
        <v>53.911034</v>
      </c>
      <c r="O179" t="s">
        <v>71</v>
      </c>
      <c r="P179" t="s">
        <v>438</v>
      </c>
      <c r="Q179">
        <v>1000000</v>
      </c>
      <c r="R179" t="s">
        <v>439</v>
      </c>
      <c r="S179">
        <v>10</v>
      </c>
      <c r="T179" t="s">
        <v>440</v>
      </c>
      <c r="U179">
        <v>500</v>
      </c>
      <c r="V179" t="s">
        <v>441</v>
      </c>
      <c r="W179">
        <v>20</v>
      </c>
      <c r="X179" t="s">
        <v>442</v>
      </c>
      <c r="Y179">
        <v>20</v>
      </c>
    </row>
    <row r="180" spans="1:25">
      <c r="A180">
        <v>712</v>
      </c>
      <c r="B180" t="s">
        <v>426</v>
      </c>
      <c r="C180">
        <v>122</v>
      </c>
      <c r="D180" t="s">
        <v>427</v>
      </c>
      <c r="E180" t="s">
        <v>428</v>
      </c>
      <c r="F180">
        <v>1008.75</v>
      </c>
      <c r="G180" t="s">
        <v>429</v>
      </c>
      <c r="H180">
        <v>0.000299</v>
      </c>
      <c r="I180" t="s">
        <v>71</v>
      </c>
      <c r="J180" t="s">
        <v>432</v>
      </c>
      <c r="K180" t="e">
        <f ca="1">-nan(ind)</f>
        <v>#NAME?</v>
      </c>
      <c r="L180" t="s">
        <v>71</v>
      </c>
      <c r="M180" t="s">
        <v>70</v>
      </c>
      <c r="N180">
        <v>44.086237</v>
      </c>
      <c r="O180" t="s">
        <v>71</v>
      </c>
      <c r="P180" t="s">
        <v>438</v>
      </c>
      <c r="Q180">
        <v>1000000</v>
      </c>
      <c r="R180" t="s">
        <v>439</v>
      </c>
      <c r="S180">
        <v>10</v>
      </c>
      <c r="T180" t="s">
        <v>440</v>
      </c>
      <c r="U180">
        <v>500</v>
      </c>
      <c r="V180" t="s">
        <v>441</v>
      </c>
      <c r="W180">
        <v>20</v>
      </c>
      <c r="X180" t="s">
        <v>442</v>
      </c>
      <c r="Y180">
        <v>20</v>
      </c>
    </row>
    <row r="181" spans="1:25">
      <c r="A181">
        <v>710</v>
      </c>
      <c r="B181" t="s">
        <v>426</v>
      </c>
      <c r="C181">
        <v>122</v>
      </c>
      <c r="D181" t="s">
        <v>427</v>
      </c>
      <c r="E181" t="s">
        <v>428</v>
      </c>
      <c r="F181">
        <v>979.276</v>
      </c>
      <c r="G181" t="s">
        <v>429</v>
      </c>
      <c r="H181">
        <v>4.2e-5</v>
      </c>
      <c r="I181" t="s">
        <v>71</v>
      </c>
      <c r="J181" t="s">
        <v>432</v>
      </c>
      <c r="K181" t="e">
        <f t="shared" ref="K181:K187" si="6">-nan</f>
        <v>#NAME?</v>
      </c>
      <c r="L181" t="s">
        <v>71</v>
      </c>
      <c r="M181" t="s">
        <v>70</v>
      </c>
      <c r="N181">
        <v>15.808614</v>
      </c>
      <c r="O181" t="s">
        <v>71</v>
      </c>
      <c r="P181" t="s">
        <v>438</v>
      </c>
      <c r="Q181">
        <v>1000000</v>
      </c>
      <c r="R181" t="s">
        <v>439</v>
      </c>
      <c r="S181">
        <v>10</v>
      </c>
      <c r="T181" t="s">
        <v>440</v>
      </c>
      <c r="U181">
        <v>500</v>
      </c>
      <c r="V181" t="s">
        <v>441</v>
      </c>
      <c r="W181">
        <v>20</v>
      </c>
      <c r="X181" t="s">
        <v>442</v>
      </c>
      <c r="Y181">
        <v>20</v>
      </c>
    </row>
    <row r="182" spans="1:25">
      <c r="A182">
        <v>710</v>
      </c>
      <c r="B182" t="s">
        <v>426</v>
      </c>
      <c r="C182">
        <v>122</v>
      </c>
      <c r="D182" t="s">
        <v>427</v>
      </c>
      <c r="E182" t="s">
        <v>428</v>
      </c>
      <c r="F182">
        <v>6.02</v>
      </c>
      <c r="G182" t="s">
        <v>429</v>
      </c>
      <c r="H182">
        <v>4.4e-5</v>
      </c>
      <c r="I182" t="s">
        <v>71</v>
      </c>
      <c r="J182" t="s">
        <v>432</v>
      </c>
      <c r="K182" t="e">
        <f t="shared" si="6"/>
        <v>#NAME?</v>
      </c>
      <c r="L182" t="s">
        <v>71</v>
      </c>
      <c r="M182" t="s">
        <v>70</v>
      </c>
      <c r="N182">
        <v>13.7388</v>
      </c>
      <c r="O182" t="s">
        <v>71</v>
      </c>
      <c r="P182" t="s">
        <v>438</v>
      </c>
      <c r="Q182">
        <v>1000000</v>
      </c>
      <c r="R182" t="s">
        <v>439</v>
      </c>
      <c r="S182">
        <v>10</v>
      </c>
      <c r="T182" t="s">
        <v>440</v>
      </c>
      <c r="U182">
        <v>500</v>
      </c>
      <c r="V182" t="s">
        <v>441</v>
      </c>
      <c r="W182">
        <v>20</v>
      </c>
      <c r="X182" t="s">
        <v>442</v>
      </c>
      <c r="Y182">
        <v>20</v>
      </c>
    </row>
    <row r="183" spans="1:25">
      <c r="A183">
        <v>708</v>
      </c>
      <c r="B183" t="s">
        <v>426</v>
      </c>
      <c r="C183">
        <v>122</v>
      </c>
      <c r="D183" t="s">
        <v>427</v>
      </c>
      <c r="E183" t="s">
        <v>428</v>
      </c>
      <c r="F183">
        <v>28443.068</v>
      </c>
      <c r="G183" t="s">
        <v>429</v>
      </c>
      <c r="H183">
        <v>4.9e-5</v>
      </c>
      <c r="I183" t="s">
        <v>71</v>
      </c>
      <c r="J183" t="s">
        <v>432</v>
      </c>
      <c r="K183" t="e">
        <f t="shared" si="6"/>
        <v>#NAME?</v>
      </c>
      <c r="L183" t="s">
        <v>71</v>
      </c>
      <c r="M183" t="s">
        <v>70</v>
      </c>
      <c r="N183">
        <v>16.946115</v>
      </c>
      <c r="O183" t="s">
        <v>71</v>
      </c>
      <c r="P183" t="s">
        <v>438</v>
      </c>
      <c r="Q183">
        <v>1000000</v>
      </c>
      <c r="R183" t="s">
        <v>439</v>
      </c>
      <c r="S183">
        <v>10</v>
      </c>
      <c r="T183" t="s">
        <v>440</v>
      </c>
      <c r="U183">
        <v>500</v>
      </c>
      <c r="V183" t="s">
        <v>441</v>
      </c>
      <c r="W183">
        <v>20</v>
      </c>
      <c r="X183" t="s">
        <v>442</v>
      </c>
      <c r="Y183">
        <v>20</v>
      </c>
    </row>
    <row r="184" spans="1:25">
      <c r="A184">
        <v>707</v>
      </c>
      <c r="B184" t="s">
        <v>426</v>
      </c>
      <c r="C184">
        <v>122</v>
      </c>
      <c r="D184" t="s">
        <v>427</v>
      </c>
      <c r="E184" t="s">
        <v>428</v>
      </c>
      <c r="F184">
        <v>6.02</v>
      </c>
      <c r="G184" t="s">
        <v>429</v>
      </c>
      <c r="H184">
        <v>5e-5</v>
      </c>
      <c r="I184" t="s">
        <v>71</v>
      </c>
      <c r="J184" t="s">
        <v>432</v>
      </c>
      <c r="K184" t="e">
        <f t="shared" si="6"/>
        <v>#NAME?</v>
      </c>
      <c r="L184" t="s">
        <v>71</v>
      </c>
      <c r="M184" t="s">
        <v>70</v>
      </c>
      <c r="N184">
        <v>13.621117</v>
      </c>
      <c r="O184" t="s">
        <v>71</v>
      </c>
      <c r="P184" t="s">
        <v>438</v>
      </c>
      <c r="Q184">
        <v>1000000</v>
      </c>
      <c r="R184" t="s">
        <v>439</v>
      </c>
      <c r="S184">
        <v>10</v>
      </c>
      <c r="T184" t="s">
        <v>440</v>
      </c>
      <c r="U184">
        <v>500</v>
      </c>
      <c r="V184" t="s">
        <v>441</v>
      </c>
      <c r="W184">
        <v>20</v>
      </c>
      <c r="X184" t="s">
        <v>442</v>
      </c>
      <c r="Y184">
        <v>20</v>
      </c>
    </row>
    <row r="185" spans="1:25">
      <c r="A185">
        <v>706</v>
      </c>
      <c r="B185" t="s">
        <v>426</v>
      </c>
      <c r="C185">
        <v>64</v>
      </c>
      <c r="D185" t="s">
        <v>427</v>
      </c>
      <c r="E185" t="s">
        <v>428</v>
      </c>
      <c r="F185">
        <v>6544.416</v>
      </c>
      <c r="G185" t="s">
        <v>429</v>
      </c>
      <c r="H185">
        <v>4e-5</v>
      </c>
      <c r="I185" t="s">
        <v>71</v>
      </c>
      <c r="J185" t="s">
        <v>432</v>
      </c>
      <c r="K185" t="e">
        <f t="shared" si="6"/>
        <v>#NAME?</v>
      </c>
      <c r="L185" t="s">
        <v>71</v>
      </c>
      <c r="M185" t="s">
        <v>70</v>
      </c>
      <c r="N185">
        <v>6.779323</v>
      </c>
      <c r="O185" t="s">
        <v>71</v>
      </c>
      <c r="P185" t="s">
        <v>438</v>
      </c>
      <c r="Q185">
        <v>1000000</v>
      </c>
      <c r="R185" t="s">
        <v>439</v>
      </c>
      <c r="S185">
        <v>5</v>
      </c>
      <c r="T185" t="s">
        <v>440</v>
      </c>
      <c r="U185">
        <v>500</v>
      </c>
      <c r="V185" t="s">
        <v>441</v>
      </c>
      <c r="W185">
        <v>50</v>
      </c>
      <c r="X185" t="s">
        <v>442</v>
      </c>
      <c r="Y185">
        <v>1000</v>
      </c>
    </row>
    <row r="186" spans="1:25">
      <c r="A186">
        <v>706</v>
      </c>
      <c r="B186" t="s">
        <v>426</v>
      </c>
      <c r="C186">
        <v>64</v>
      </c>
      <c r="D186" t="s">
        <v>427</v>
      </c>
      <c r="E186" t="s">
        <v>428</v>
      </c>
      <c r="F186">
        <v>6544.416</v>
      </c>
      <c r="G186" t="s">
        <v>429</v>
      </c>
      <c r="H186">
        <v>4.3e-5</v>
      </c>
      <c r="I186" t="s">
        <v>71</v>
      </c>
      <c r="J186" t="s">
        <v>432</v>
      </c>
      <c r="K186" t="e">
        <f t="shared" si="6"/>
        <v>#NAME?</v>
      </c>
      <c r="L186" t="s">
        <v>71</v>
      </c>
      <c r="M186" t="s">
        <v>70</v>
      </c>
      <c r="N186">
        <v>7.440447</v>
      </c>
      <c r="O186" t="s">
        <v>71</v>
      </c>
      <c r="P186" t="s">
        <v>438</v>
      </c>
      <c r="Q186">
        <v>1000000</v>
      </c>
      <c r="R186" t="s">
        <v>439</v>
      </c>
      <c r="S186">
        <v>5</v>
      </c>
      <c r="T186" t="s">
        <v>440</v>
      </c>
      <c r="U186">
        <v>500</v>
      </c>
      <c r="V186" t="s">
        <v>441</v>
      </c>
      <c r="W186">
        <v>50</v>
      </c>
      <c r="X186" t="s">
        <v>442</v>
      </c>
      <c r="Y186">
        <v>1000</v>
      </c>
    </row>
    <row r="187" spans="1:25">
      <c r="A187">
        <v>704</v>
      </c>
      <c r="B187" t="s">
        <v>426</v>
      </c>
      <c r="C187">
        <v>64</v>
      </c>
      <c r="D187" t="s">
        <v>427</v>
      </c>
      <c r="E187" t="s">
        <v>428</v>
      </c>
      <c r="F187">
        <v>6544.416</v>
      </c>
      <c r="G187" t="s">
        <v>429</v>
      </c>
      <c r="H187">
        <v>3.9e-5</v>
      </c>
      <c r="I187" t="s">
        <v>71</v>
      </c>
      <c r="J187" t="s">
        <v>432</v>
      </c>
      <c r="K187" t="e">
        <f t="shared" si="6"/>
        <v>#NAME?</v>
      </c>
      <c r="L187" t="s">
        <v>71</v>
      </c>
      <c r="M187" t="s">
        <v>70</v>
      </c>
      <c r="N187">
        <v>6.838543</v>
      </c>
      <c r="O187" t="s">
        <v>71</v>
      </c>
      <c r="P187" t="s">
        <v>438</v>
      </c>
      <c r="Q187">
        <v>1000000</v>
      </c>
      <c r="R187" t="s">
        <v>439</v>
      </c>
      <c r="S187">
        <v>5</v>
      </c>
      <c r="T187" t="s">
        <v>440</v>
      </c>
      <c r="U187">
        <v>500</v>
      </c>
      <c r="V187" t="s">
        <v>441</v>
      </c>
      <c r="W187">
        <v>50</v>
      </c>
      <c r="X187" t="s">
        <v>442</v>
      </c>
      <c r="Y187">
        <v>1000</v>
      </c>
    </row>
    <row r="188" spans="1:25">
      <c r="A188">
        <v>703</v>
      </c>
      <c r="B188" t="s">
        <v>426</v>
      </c>
      <c r="C188">
        <v>64</v>
      </c>
      <c r="D188" t="s">
        <v>427</v>
      </c>
      <c r="E188" t="s">
        <v>428</v>
      </c>
      <c r="F188">
        <v>8157.514</v>
      </c>
      <c r="G188" t="s">
        <v>429</v>
      </c>
      <c r="H188">
        <v>0.000259</v>
      </c>
      <c r="I188" t="s">
        <v>71</v>
      </c>
      <c r="J188" t="s">
        <v>432</v>
      </c>
      <c r="K188" t="e">
        <f ca="1">-nan(ind)</f>
        <v>#NAME?</v>
      </c>
      <c r="L188" t="s">
        <v>71</v>
      </c>
      <c r="M188" t="s">
        <v>70</v>
      </c>
      <c r="N188">
        <v>23.345347</v>
      </c>
      <c r="O188" t="s">
        <v>71</v>
      </c>
      <c r="P188" t="s">
        <v>438</v>
      </c>
      <c r="Q188">
        <v>1000000</v>
      </c>
      <c r="R188" t="s">
        <v>439</v>
      </c>
      <c r="S188">
        <v>5</v>
      </c>
      <c r="T188" t="s">
        <v>440</v>
      </c>
      <c r="U188">
        <v>500</v>
      </c>
      <c r="V188" t="s">
        <v>441</v>
      </c>
      <c r="W188">
        <v>50</v>
      </c>
      <c r="X188" t="s">
        <v>442</v>
      </c>
      <c r="Y188">
        <v>1000</v>
      </c>
    </row>
    <row r="189" spans="1:25">
      <c r="A189">
        <v>702</v>
      </c>
      <c r="B189" t="s">
        <v>426</v>
      </c>
      <c r="C189">
        <v>64</v>
      </c>
      <c r="D189" t="s">
        <v>427</v>
      </c>
      <c r="E189" t="s">
        <v>428</v>
      </c>
      <c r="F189">
        <v>8157.514</v>
      </c>
      <c r="G189" t="s">
        <v>429</v>
      </c>
      <c r="H189">
        <v>0.000404</v>
      </c>
      <c r="I189" t="s">
        <v>71</v>
      </c>
      <c r="J189" t="s">
        <v>432</v>
      </c>
      <c r="K189" t="e">
        <f ca="1">-nan(ind)</f>
        <v>#NAME?</v>
      </c>
      <c r="L189" t="s">
        <v>71</v>
      </c>
      <c r="M189" t="s">
        <v>70</v>
      </c>
      <c r="N189">
        <v>24.625545</v>
      </c>
      <c r="O189" t="s">
        <v>71</v>
      </c>
      <c r="P189" t="s">
        <v>438</v>
      </c>
      <c r="Q189">
        <v>1000000</v>
      </c>
      <c r="R189" t="s">
        <v>439</v>
      </c>
      <c r="S189">
        <v>5</v>
      </c>
      <c r="T189" t="s">
        <v>440</v>
      </c>
      <c r="U189">
        <v>500</v>
      </c>
      <c r="V189" t="s">
        <v>441</v>
      </c>
      <c r="W189">
        <v>50</v>
      </c>
      <c r="X189" t="s">
        <v>442</v>
      </c>
      <c r="Y189">
        <v>1000</v>
      </c>
    </row>
    <row r="190" spans="1:25">
      <c r="A190">
        <v>701</v>
      </c>
      <c r="B190" t="s">
        <v>426</v>
      </c>
      <c r="C190">
        <v>122</v>
      </c>
      <c r="D190" t="s">
        <v>427</v>
      </c>
      <c r="E190" t="s">
        <v>428</v>
      </c>
      <c r="F190">
        <v>27628.912</v>
      </c>
      <c r="G190" t="s">
        <v>429</v>
      </c>
      <c r="H190">
        <v>0.000298</v>
      </c>
      <c r="I190" t="s">
        <v>71</v>
      </c>
      <c r="J190" t="s">
        <v>432</v>
      </c>
      <c r="K190" t="e">
        <f ca="1">-nan(ind)</f>
        <v>#NAME?</v>
      </c>
      <c r="L190" t="s">
        <v>71</v>
      </c>
      <c r="M190" t="s">
        <v>70</v>
      </c>
      <c r="N190">
        <v>54.904753</v>
      </c>
      <c r="O190" t="s">
        <v>71</v>
      </c>
      <c r="P190" t="s">
        <v>438</v>
      </c>
      <c r="Q190">
        <v>1000000</v>
      </c>
      <c r="R190" t="s">
        <v>439</v>
      </c>
      <c r="S190">
        <v>10</v>
      </c>
      <c r="T190" t="s">
        <v>440</v>
      </c>
      <c r="U190">
        <v>500</v>
      </c>
      <c r="V190" t="s">
        <v>441</v>
      </c>
      <c r="W190">
        <v>20</v>
      </c>
      <c r="X190" t="s">
        <v>442</v>
      </c>
      <c r="Y190">
        <v>20</v>
      </c>
    </row>
    <row r="191" spans="1:25">
      <c r="A191">
        <v>700</v>
      </c>
      <c r="B191" t="s">
        <v>426</v>
      </c>
      <c r="C191">
        <v>122</v>
      </c>
      <c r="D191" t="s">
        <v>427</v>
      </c>
      <c r="E191" t="s">
        <v>428</v>
      </c>
      <c r="F191">
        <v>5.956</v>
      </c>
      <c r="G191" t="s">
        <v>429</v>
      </c>
      <c r="H191">
        <v>0.00029</v>
      </c>
      <c r="I191" t="s">
        <v>71</v>
      </c>
      <c r="J191" t="s">
        <v>432</v>
      </c>
      <c r="K191" t="e">
        <f ca="1">-nan(ind)</f>
        <v>#NAME?</v>
      </c>
      <c r="L191" t="s">
        <v>71</v>
      </c>
      <c r="M191" t="s">
        <v>70</v>
      </c>
      <c r="N191">
        <v>37.059971</v>
      </c>
      <c r="O191" t="s">
        <v>71</v>
      </c>
      <c r="P191" t="s">
        <v>438</v>
      </c>
      <c r="Q191">
        <v>1000000</v>
      </c>
      <c r="R191" t="s">
        <v>439</v>
      </c>
      <c r="S191">
        <v>10</v>
      </c>
      <c r="T191" t="s">
        <v>440</v>
      </c>
      <c r="U191">
        <v>1000</v>
      </c>
      <c r="V191" t="s">
        <v>441</v>
      </c>
      <c r="W191">
        <v>20</v>
      </c>
      <c r="X191" t="s">
        <v>442</v>
      </c>
      <c r="Y191">
        <v>20</v>
      </c>
    </row>
    <row r="192" spans="1:25">
      <c r="A192">
        <v>699</v>
      </c>
      <c r="B192" t="s">
        <v>426</v>
      </c>
      <c r="C192">
        <v>122</v>
      </c>
      <c r="D192" t="s">
        <v>427</v>
      </c>
      <c r="E192" t="s">
        <v>428</v>
      </c>
      <c r="F192">
        <v>5.63</v>
      </c>
      <c r="G192" t="s">
        <v>429</v>
      </c>
      <c r="H192">
        <v>0.000306</v>
      </c>
      <c r="I192" t="s">
        <v>71</v>
      </c>
      <c r="J192" t="s">
        <v>432</v>
      </c>
      <c r="K192" t="e">
        <f ca="1">-nan(ind)</f>
        <v>#NAME?</v>
      </c>
      <c r="L192" t="s">
        <v>71</v>
      </c>
      <c r="M192" t="s">
        <v>70</v>
      </c>
      <c r="N192">
        <v>35.483823</v>
      </c>
      <c r="O192" t="s">
        <v>71</v>
      </c>
      <c r="P192" t="s">
        <v>438</v>
      </c>
      <c r="Q192">
        <v>1000000</v>
      </c>
      <c r="R192" t="s">
        <v>439</v>
      </c>
      <c r="S192">
        <v>10</v>
      </c>
      <c r="T192" t="s">
        <v>440</v>
      </c>
      <c r="U192">
        <v>500</v>
      </c>
      <c r="V192" t="s">
        <v>441</v>
      </c>
      <c r="W192">
        <v>20</v>
      </c>
      <c r="X192" t="s">
        <v>442</v>
      </c>
      <c r="Y192">
        <v>20</v>
      </c>
    </row>
    <row r="193" spans="1:25">
      <c r="A193">
        <v>692</v>
      </c>
      <c r="B193" t="s">
        <v>426</v>
      </c>
      <c r="C193">
        <v>122</v>
      </c>
      <c r="D193" t="s">
        <v>427</v>
      </c>
      <c r="E193" t="s">
        <v>428</v>
      </c>
      <c r="F193">
        <v>6.02</v>
      </c>
      <c r="G193" t="s">
        <v>429</v>
      </c>
      <c r="H193">
        <v>5.1e-5</v>
      </c>
      <c r="I193" t="s">
        <v>71</v>
      </c>
      <c r="J193" t="s">
        <v>432</v>
      </c>
      <c r="K193" t="e">
        <f>-nan</f>
        <v>#NAME?</v>
      </c>
      <c r="L193" t="s">
        <v>71</v>
      </c>
      <c r="M193" t="s">
        <v>70</v>
      </c>
      <c r="N193">
        <v>14.026923</v>
      </c>
      <c r="O193" t="s">
        <v>71</v>
      </c>
      <c r="P193" t="s">
        <v>438</v>
      </c>
      <c r="Q193">
        <v>1000000</v>
      </c>
      <c r="R193" t="s">
        <v>439</v>
      </c>
      <c r="S193">
        <v>10</v>
      </c>
      <c r="T193" t="s">
        <v>440</v>
      </c>
      <c r="U193">
        <v>500</v>
      </c>
      <c r="V193" t="s">
        <v>441</v>
      </c>
      <c r="W193">
        <v>20</v>
      </c>
      <c r="X193" t="s">
        <v>442</v>
      </c>
      <c r="Y193">
        <v>20</v>
      </c>
    </row>
    <row r="194" spans="1:25">
      <c r="A194">
        <v>691</v>
      </c>
      <c r="B194" t="s">
        <v>426</v>
      </c>
      <c r="C194">
        <v>122</v>
      </c>
      <c r="D194" t="s">
        <v>427</v>
      </c>
      <c r="E194" t="s">
        <v>428</v>
      </c>
      <c r="F194">
        <v>2.826</v>
      </c>
      <c r="G194" t="s">
        <v>429</v>
      </c>
      <c r="H194">
        <v>5.5e-5</v>
      </c>
      <c r="I194" t="s">
        <v>71</v>
      </c>
      <c r="J194" t="s">
        <v>432</v>
      </c>
      <c r="K194" t="e">
        <f>-nan</f>
        <v>#NAME?</v>
      </c>
      <c r="L194" t="s">
        <v>71</v>
      </c>
      <c r="M194" t="s">
        <v>70</v>
      </c>
      <c r="N194">
        <v>10.413922</v>
      </c>
      <c r="O194" t="s">
        <v>71</v>
      </c>
      <c r="P194" t="s">
        <v>438</v>
      </c>
      <c r="Q194">
        <v>1000000</v>
      </c>
      <c r="R194" t="s">
        <v>439</v>
      </c>
      <c r="S194">
        <v>10</v>
      </c>
      <c r="T194" t="s">
        <v>440</v>
      </c>
      <c r="U194">
        <v>500</v>
      </c>
      <c r="V194" t="s">
        <v>441</v>
      </c>
      <c r="W194">
        <v>20</v>
      </c>
      <c r="X194" t="s">
        <v>442</v>
      </c>
      <c r="Y194">
        <v>20</v>
      </c>
    </row>
    <row r="195" spans="1:25">
      <c r="A195">
        <v>691</v>
      </c>
      <c r="B195" t="s">
        <v>426</v>
      </c>
      <c r="C195">
        <v>122</v>
      </c>
      <c r="D195" t="s">
        <v>427</v>
      </c>
      <c r="E195" t="s">
        <v>428</v>
      </c>
      <c r="F195">
        <v>0.092</v>
      </c>
      <c r="G195" t="s">
        <v>429</v>
      </c>
      <c r="H195">
        <v>5.1e-5</v>
      </c>
      <c r="I195" t="s">
        <v>71</v>
      </c>
      <c r="J195" t="s">
        <v>432</v>
      </c>
      <c r="K195" t="e">
        <f>-nan</f>
        <v>#NAME?</v>
      </c>
      <c r="L195" t="s">
        <v>71</v>
      </c>
      <c r="M195" t="s">
        <v>70</v>
      </c>
      <c r="N195">
        <v>11.705383</v>
      </c>
      <c r="O195" t="s">
        <v>71</v>
      </c>
      <c r="P195" t="s">
        <v>438</v>
      </c>
      <c r="Q195">
        <v>1000000</v>
      </c>
      <c r="R195" t="s">
        <v>439</v>
      </c>
      <c r="S195">
        <v>10</v>
      </c>
      <c r="T195" t="s">
        <v>440</v>
      </c>
      <c r="U195">
        <v>500</v>
      </c>
      <c r="V195" t="s">
        <v>441</v>
      </c>
      <c r="W195">
        <v>20</v>
      </c>
      <c r="X195" t="s">
        <v>442</v>
      </c>
      <c r="Y195">
        <v>20</v>
      </c>
    </row>
    <row r="196" spans="1:25">
      <c r="A196">
        <v>690</v>
      </c>
      <c r="B196" t="s">
        <v>426</v>
      </c>
      <c r="C196">
        <v>122</v>
      </c>
      <c r="D196" t="s">
        <v>427</v>
      </c>
      <c r="E196" t="s">
        <v>428</v>
      </c>
      <c r="F196">
        <v>6.02</v>
      </c>
      <c r="G196" t="s">
        <v>429</v>
      </c>
      <c r="H196">
        <v>5.2e-5</v>
      </c>
      <c r="I196" t="s">
        <v>71</v>
      </c>
      <c r="J196" t="s">
        <v>432</v>
      </c>
      <c r="K196">
        <v>1.253711</v>
      </c>
      <c r="L196" t="s">
        <v>71</v>
      </c>
      <c r="M196" t="s">
        <v>70</v>
      </c>
      <c r="N196">
        <v>13.824407</v>
      </c>
      <c r="O196" t="s">
        <v>71</v>
      </c>
      <c r="P196" t="s">
        <v>438</v>
      </c>
      <c r="Q196">
        <v>1000000</v>
      </c>
      <c r="R196" t="s">
        <v>439</v>
      </c>
      <c r="S196">
        <v>10</v>
      </c>
      <c r="T196" t="s">
        <v>440</v>
      </c>
      <c r="U196">
        <v>500</v>
      </c>
      <c r="V196" t="s">
        <v>441</v>
      </c>
      <c r="W196">
        <v>20</v>
      </c>
      <c r="X196" t="s">
        <v>442</v>
      </c>
      <c r="Y196">
        <v>20</v>
      </c>
    </row>
    <row r="197" spans="1:25">
      <c r="A197">
        <v>689</v>
      </c>
      <c r="B197" t="s">
        <v>426</v>
      </c>
      <c r="C197">
        <v>122</v>
      </c>
      <c r="D197" t="s">
        <v>427</v>
      </c>
      <c r="E197" t="s">
        <v>428</v>
      </c>
      <c r="F197">
        <v>6.02</v>
      </c>
      <c r="G197" t="s">
        <v>429</v>
      </c>
      <c r="H197">
        <v>5.2e-5</v>
      </c>
      <c r="I197" t="s">
        <v>71</v>
      </c>
      <c r="J197" t="s">
        <v>432</v>
      </c>
      <c r="K197">
        <v>1.212956</v>
      </c>
      <c r="L197" t="s">
        <v>71</v>
      </c>
      <c r="M197" t="s">
        <v>70</v>
      </c>
      <c r="N197">
        <v>13.694398</v>
      </c>
      <c r="O197" t="s">
        <v>71</v>
      </c>
      <c r="P197" t="s">
        <v>438</v>
      </c>
      <c r="Q197">
        <v>1000000</v>
      </c>
      <c r="R197" t="s">
        <v>439</v>
      </c>
      <c r="S197">
        <v>10</v>
      </c>
      <c r="T197" t="s">
        <v>440</v>
      </c>
      <c r="U197">
        <v>500</v>
      </c>
      <c r="V197" t="s">
        <v>441</v>
      </c>
      <c r="W197">
        <v>20</v>
      </c>
      <c r="X197" t="s">
        <v>442</v>
      </c>
      <c r="Y197">
        <v>20</v>
      </c>
    </row>
    <row r="198" spans="1:25">
      <c r="A198">
        <v>688</v>
      </c>
      <c r="B198" t="s">
        <v>426</v>
      </c>
      <c r="C198">
        <v>122</v>
      </c>
      <c r="D198" t="s">
        <v>427</v>
      </c>
      <c r="E198" t="s">
        <v>428</v>
      </c>
      <c r="F198">
        <v>6.02</v>
      </c>
      <c r="G198" t="s">
        <v>429</v>
      </c>
      <c r="H198">
        <v>5.2e-5</v>
      </c>
      <c r="I198" t="s">
        <v>71</v>
      </c>
      <c r="J198" t="s">
        <v>432</v>
      </c>
      <c r="K198">
        <v>1.165297</v>
      </c>
      <c r="L198" t="s">
        <v>71</v>
      </c>
      <c r="M198" t="s">
        <v>70</v>
      </c>
      <c r="N198">
        <v>13.761746</v>
      </c>
      <c r="O198" t="s">
        <v>71</v>
      </c>
      <c r="P198" t="s">
        <v>438</v>
      </c>
      <c r="Q198">
        <v>1000000</v>
      </c>
      <c r="R198" t="s">
        <v>439</v>
      </c>
      <c r="S198">
        <v>10</v>
      </c>
      <c r="T198" t="s">
        <v>440</v>
      </c>
      <c r="U198">
        <v>500</v>
      </c>
      <c r="V198" t="s">
        <v>441</v>
      </c>
      <c r="W198">
        <v>20</v>
      </c>
      <c r="X198" t="s">
        <v>442</v>
      </c>
      <c r="Y198">
        <v>20</v>
      </c>
    </row>
    <row r="199" spans="1:25">
      <c r="A199">
        <v>687</v>
      </c>
      <c r="B199" t="s">
        <v>426</v>
      </c>
      <c r="C199">
        <v>122</v>
      </c>
      <c r="D199" t="s">
        <v>427</v>
      </c>
      <c r="E199" t="s">
        <v>428</v>
      </c>
      <c r="F199">
        <v>6.02</v>
      </c>
      <c r="G199" t="s">
        <v>429</v>
      </c>
      <c r="H199">
        <v>5.2e-5</v>
      </c>
      <c r="I199" t="s">
        <v>71</v>
      </c>
      <c r="J199" t="s">
        <v>432</v>
      </c>
      <c r="K199">
        <v>1.185733</v>
      </c>
      <c r="L199" t="s">
        <v>71</v>
      </c>
      <c r="M199" t="s">
        <v>70</v>
      </c>
      <c r="N199">
        <v>13.727662</v>
      </c>
      <c r="O199" t="s">
        <v>71</v>
      </c>
      <c r="P199" t="s">
        <v>438</v>
      </c>
      <c r="Q199">
        <v>1000000</v>
      </c>
      <c r="R199" t="s">
        <v>439</v>
      </c>
      <c r="S199">
        <v>10</v>
      </c>
      <c r="T199" t="s">
        <v>440</v>
      </c>
      <c r="U199">
        <v>500</v>
      </c>
      <c r="V199" t="s">
        <v>441</v>
      </c>
      <c r="W199">
        <v>20</v>
      </c>
      <c r="X199" t="s">
        <v>442</v>
      </c>
      <c r="Y199">
        <v>20</v>
      </c>
    </row>
    <row r="200" spans="1:25">
      <c r="A200">
        <v>686</v>
      </c>
      <c r="B200" t="s">
        <v>426</v>
      </c>
      <c r="C200">
        <v>122</v>
      </c>
      <c r="D200" t="s">
        <v>427</v>
      </c>
      <c r="E200" t="s">
        <v>428</v>
      </c>
      <c r="F200">
        <v>6.02</v>
      </c>
      <c r="G200" t="s">
        <v>429</v>
      </c>
      <c r="H200">
        <v>5.2e-5</v>
      </c>
      <c r="I200" t="s">
        <v>71</v>
      </c>
      <c r="J200" t="s">
        <v>432</v>
      </c>
      <c r="K200">
        <v>1.173107</v>
      </c>
      <c r="L200" t="s">
        <v>71</v>
      </c>
      <c r="M200" t="s">
        <v>70</v>
      </c>
      <c r="N200">
        <v>13.700377</v>
      </c>
      <c r="O200" t="s">
        <v>71</v>
      </c>
      <c r="P200" t="s">
        <v>438</v>
      </c>
      <c r="Q200">
        <v>1000000</v>
      </c>
      <c r="R200" t="s">
        <v>439</v>
      </c>
      <c r="S200">
        <v>10</v>
      </c>
      <c r="T200" t="s">
        <v>440</v>
      </c>
      <c r="U200">
        <v>500</v>
      </c>
      <c r="V200" t="s">
        <v>441</v>
      </c>
      <c r="W200">
        <v>20</v>
      </c>
      <c r="X200" t="s">
        <v>442</v>
      </c>
      <c r="Y200">
        <v>20</v>
      </c>
    </row>
    <row r="201" spans="1:25">
      <c r="A201">
        <v>685</v>
      </c>
      <c r="B201" t="s">
        <v>426</v>
      </c>
      <c r="C201">
        <v>122</v>
      </c>
      <c r="D201" t="s">
        <v>427</v>
      </c>
      <c r="E201" t="s">
        <v>428</v>
      </c>
      <c r="F201">
        <v>6.02</v>
      </c>
      <c r="G201" t="s">
        <v>429</v>
      </c>
      <c r="H201">
        <v>5.3e-5</v>
      </c>
      <c r="I201" t="s">
        <v>71</v>
      </c>
      <c r="J201" t="s">
        <v>432</v>
      </c>
      <c r="K201">
        <v>1.226883</v>
      </c>
      <c r="L201" t="s">
        <v>71</v>
      </c>
      <c r="M201" t="s">
        <v>70</v>
      </c>
      <c r="N201">
        <v>13.862067</v>
      </c>
      <c r="O201" t="s">
        <v>71</v>
      </c>
      <c r="P201" t="s">
        <v>438</v>
      </c>
      <c r="Q201">
        <v>1000000</v>
      </c>
      <c r="R201" t="s">
        <v>439</v>
      </c>
      <c r="S201">
        <v>10</v>
      </c>
      <c r="T201" t="s">
        <v>440</v>
      </c>
      <c r="U201">
        <v>500</v>
      </c>
      <c r="V201" t="s">
        <v>441</v>
      </c>
      <c r="W201">
        <v>20</v>
      </c>
      <c r="X201" t="s">
        <v>442</v>
      </c>
      <c r="Y201">
        <v>20</v>
      </c>
    </row>
    <row r="202" spans="1:25">
      <c r="A202">
        <v>684</v>
      </c>
      <c r="B202" t="s">
        <v>426</v>
      </c>
      <c r="C202">
        <v>122</v>
      </c>
      <c r="D202" t="s">
        <v>427</v>
      </c>
      <c r="E202" t="s">
        <v>428</v>
      </c>
      <c r="F202">
        <v>6.02</v>
      </c>
      <c r="G202" t="s">
        <v>429</v>
      </c>
      <c r="H202">
        <v>5.2e-5</v>
      </c>
      <c r="I202" t="s">
        <v>71</v>
      </c>
      <c r="J202" t="s">
        <v>432</v>
      </c>
      <c r="K202">
        <v>1.22705</v>
      </c>
      <c r="L202" t="s">
        <v>71</v>
      </c>
      <c r="M202" t="s">
        <v>70</v>
      </c>
      <c r="N202">
        <v>13.675933</v>
      </c>
      <c r="O202" t="s">
        <v>71</v>
      </c>
      <c r="P202" t="s">
        <v>438</v>
      </c>
      <c r="Q202">
        <v>1000000</v>
      </c>
      <c r="R202" t="s">
        <v>439</v>
      </c>
      <c r="S202">
        <v>10</v>
      </c>
      <c r="T202" t="s">
        <v>440</v>
      </c>
      <c r="U202">
        <v>500</v>
      </c>
      <c r="V202" t="s">
        <v>441</v>
      </c>
      <c r="W202">
        <v>20</v>
      </c>
      <c r="X202" t="s">
        <v>442</v>
      </c>
      <c r="Y202">
        <v>20</v>
      </c>
    </row>
    <row r="203" spans="1:25">
      <c r="A203">
        <v>683</v>
      </c>
      <c r="B203" t="s">
        <v>426</v>
      </c>
      <c r="C203">
        <v>122</v>
      </c>
      <c r="D203" t="s">
        <v>427</v>
      </c>
      <c r="E203" t="s">
        <v>428</v>
      </c>
      <c r="F203">
        <v>6.02</v>
      </c>
      <c r="G203" t="s">
        <v>429</v>
      </c>
      <c r="H203">
        <v>5.2e-5</v>
      </c>
      <c r="I203" t="s">
        <v>71</v>
      </c>
      <c r="J203" t="s">
        <v>432</v>
      </c>
      <c r="K203">
        <v>1.262362</v>
      </c>
      <c r="L203" t="s">
        <v>71</v>
      </c>
      <c r="M203" t="s">
        <v>70</v>
      </c>
      <c r="N203">
        <v>13.82611</v>
      </c>
      <c r="O203" t="s">
        <v>71</v>
      </c>
      <c r="P203" t="s">
        <v>438</v>
      </c>
      <c r="Q203">
        <v>1000000</v>
      </c>
      <c r="R203" t="s">
        <v>439</v>
      </c>
      <c r="S203">
        <v>10</v>
      </c>
      <c r="T203" t="s">
        <v>440</v>
      </c>
      <c r="U203">
        <v>500</v>
      </c>
      <c r="V203" t="s">
        <v>441</v>
      </c>
      <c r="W203">
        <v>20</v>
      </c>
      <c r="X203" t="s">
        <v>442</v>
      </c>
      <c r="Y203">
        <v>20</v>
      </c>
    </row>
    <row r="204" spans="1:25">
      <c r="A204">
        <v>682</v>
      </c>
      <c r="B204" t="s">
        <v>426</v>
      </c>
      <c r="C204">
        <v>122</v>
      </c>
      <c r="D204" t="s">
        <v>427</v>
      </c>
      <c r="E204" t="s">
        <v>428</v>
      </c>
      <c r="F204">
        <v>6.02</v>
      </c>
      <c r="G204" t="s">
        <v>429</v>
      </c>
      <c r="H204">
        <v>5.2e-5</v>
      </c>
      <c r="I204" t="s">
        <v>71</v>
      </c>
      <c r="J204" t="s">
        <v>432</v>
      </c>
      <c r="K204">
        <v>1.187223</v>
      </c>
      <c r="L204" t="s">
        <v>71</v>
      </c>
      <c r="M204" t="s">
        <v>70</v>
      </c>
      <c r="N204">
        <v>13.696099</v>
      </c>
      <c r="O204" t="s">
        <v>71</v>
      </c>
      <c r="P204" t="s">
        <v>438</v>
      </c>
      <c r="Q204">
        <v>1000000</v>
      </c>
      <c r="R204" t="s">
        <v>439</v>
      </c>
      <c r="S204">
        <v>10</v>
      </c>
      <c r="T204" t="s">
        <v>440</v>
      </c>
      <c r="U204">
        <v>500</v>
      </c>
      <c r="V204" t="s">
        <v>441</v>
      </c>
      <c r="W204">
        <v>20</v>
      </c>
      <c r="X204" t="s">
        <v>442</v>
      </c>
      <c r="Y204">
        <v>20</v>
      </c>
    </row>
    <row r="205" spans="1:25">
      <c r="A205">
        <v>681</v>
      </c>
      <c r="B205" t="s">
        <v>426</v>
      </c>
      <c r="C205">
        <v>122</v>
      </c>
      <c r="D205" t="s">
        <v>427</v>
      </c>
      <c r="E205" t="s">
        <v>428</v>
      </c>
      <c r="F205">
        <v>6.02</v>
      </c>
      <c r="G205" t="s">
        <v>429</v>
      </c>
      <c r="H205">
        <v>5.8e-5</v>
      </c>
      <c r="I205" t="s">
        <v>71</v>
      </c>
      <c r="J205" t="s">
        <v>432</v>
      </c>
      <c r="K205">
        <v>1.249925</v>
      </c>
      <c r="L205" t="s">
        <v>71</v>
      </c>
      <c r="M205" t="s">
        <v>70</v>
      </c>
      <c r="N205">
        <v>13.913079</v>
      </c>
      <c r="O205" t="s">
        <v>71</v>
      </c>
      <c r="P205" t="s">
        <v>438</v>
      </c>
      <c r="Q205">
        <v>1000000</v>
      </c>
      <c r="R205" t="s">
        <v>439</v>
      </c>
      <c r="S205">
        <v>10</v>
      </c>
      <c r="T205" t="s">
        <v>440</v>
      </c>
      <c r="U205">
        <v>500</v>
      </c>
      <c r="V205" t="s">
        <v>441</v>
      </c>
      <c r="W205">
        <v>20</v>
      </c>
      <c r="X205" t="s">
        <v>442</v>
      </c>
      <c r="Y205">
        <v>20</v>
      </c>
    </row>
    <row r="206" spans="1:25">
      <c r="A206">
        <v>680</v>
      </c>
      <c r="B206" t="s">
        <v>426</v>
      </c>
      <c r="C206">
        <v>122</v>
      </c>
      <c r="D206" t="s">
        <v>427</v>
      </c>
      <c r="E206" t="s">
        <v>428</v>
      </c>
      <c r="F206">
        <v>6.02</v>
      </c>
      <c r="G206" t="s">
        <v>429</v>
      </c>
      <c r="H206">
        <v>5.3e-5</v>
      </c>
      <c r="I206" t="s">
        <v>71</v>
      </c>
      <c r="J206" t="s">
        <v>432</v>
      </c>
      <c r="K206">
        <v>1.277692</v>
      </c>
      <c r="L206" t="s">
        <v>71</v>
      </c>
      <c r="M206" t="s">
        <v>70</v>
      </c>
      <c r="N206">
        <v>13.749786</v>
      </c>
      <c r="O206" t="s">
        <v>71</v>
      </c>
      <c r="P206" t="s">
        <v>438</v>
      </c>
      <c r="Q206">
        <v>1000000</v>
      </c>
      <c r="R206" t="s">
        <v>439</v>
      </c>
      <c r="S206">
        <v>10</v>
      </c>
      <c r="T206" t="s">
        <v>440</v>
      </c>
      <c r="U206">
        <v>500</v>
      </c>
      <c r="V206" t="s">
        <v>441</v>
      </c>
      <c r="W206">
        <v>20</v>
      </c>
      <c r="X206" t="s">
        <v>442</v>
      </c>
      <c r="Y206">
        <v>20</v>
      </c>
    </row>
    <row r="207" spans="1:25">
      <c r="A207">
        <v>680</v>
      </c>
      <c r="B207" t="s">
        <v>426</v>
      </c>
      <c r="C207">
        <v>122</v>
      </c>
      <c r="D207" t="s">
        <v>427</v>
      </c>
      <c r="E207" t="s">
        <v>428</v>
      </c>
      <c r="F207">
        <v>2.826</v>
      </c>
      <c r="G207" t="s">
        <v>429</v>
      </c>
      <c r="H207">
        <v>4.9e-5</v>
      </c>
      <c r="I207" t="s">
        <v>71</v>
      </c>
      <c r="J207" t="s">
        <v>432</v>
      </c>
      <c r="K207">
        <v>1.312609</v>
      </c>
      <c r="L207" t="s">
        <v>71</v>
      </c>
      <c r="M207" t="s">
        <v>70</v>
      </c>
      <c r="N207">
        <v>10.545914</v>
      </c>
      <c r="O207" t="s">
        <v>71</v>
      </c>
      <c r="P207" t="s">
        <v>438</v>
      </c>
      <c r="Q207">
        <v>1000000</v>
      </c>
      <c r="R207" t="s">
        <v>439</v>
      </c>
      <c r="S207">
        <v>10</v>
      </c>
      <c r="T207" t="s">
        <v>440</v>
      </c>
      <c r="U207">
        <v>500</v>
      </c>
      <c r="V207" t="s">
        <v>441</v>
      </c>
      <c r="W207">
        <v>20</v>
      </c>
      <c r="X207" t="s">
        <v>442</v>
      </c>
      <c r="Y207">
        <v>20</v>
      </c>
    </row>
    <row r="208" spans="1:25">
      <c r="A208">
        <v>680</v>
      </c>
      <c r="B208" t="s">
        <v>426</v>
      </c>
      <c r="C208">
        <v>350</v>
      </c>
      <c r="D208" t="s">
        <v>427</v>
      </c>
      <c r="E208" t="s">
        <v>428</v>
      </c>
      <c r="F208">
        <v>3.402</v>
      </c>
      <c r="G208" t="s">
        <v>429</v>
      </c>
      <c r="H208">
        <v>0.0001</v>
      </c>
      <c r="I208" t="s">
        <v>71</v>
      </c>
      <c r="J208" t="s">
        <v>432</v>
      </c>
      <c r="K208">
        <v>1.208265</v>
      </c>
      <c r="L208" t="s">
        <v>71</v>
      </c>
      <c r="M208" t="s">
        <v>70</v>
      </c>
      <c r="N208">
        <v>22.618825</v>
      </c>
      <c r="O208" t="s">
        <v>71</v>
      </c>
      <c r="P208" t="s">
        <v>438</v>
      </c>
      <c r="Q208">
        <v>1000000</v>
      </c>
      <c r="R208" t="s">
        <v>439</v>
      </c>
      <c r="S208">
        <v>30</v>
      </c>
      <c r="T208" t="s">
        <v>440</v>
      </c>
      <c r="U208">
        <v>500</v>
      </c>
      <c r="V208" t="s">
        <v>441</v>
      </c>
      <c r="W208">
        <v>30</v>
      </c>
      <c r="X208" t="s">
        <v>442</v>
      </c>
      <c r="Y208">
        <v>30</v>
      </c>
    </row>
    <row r="209" spans="1:25">
      <c r="A209">
        <v>680</v>
      </c>
      <c r="B209" t="s">
        <v>426</v>
      </c>
      <c r="C209">
        <v>122</v>
      </c>
      <c r="D209" t="s">
        <v>427</v>
      </c>
      <c r="E209" t="s">
        <v>428</v>
      </c>
      <c r="F209">
        <v>592.14</v>
      </c>
      <c r="G209" t="s">
        <v>429</v>
      </c>
      <c r="H209">
        <v>5.5e-5</v>
      </c>
      <c r="I209" t="s">
        <v>71</v>
      </c>
      <c r="J209" t="s">
        <v>432</v>
      </c>
      <c r="K209">
        <v>1.306045</v>
      </c>
      <c r="L209" t="s">
        <v>71</v>
      </c>
      <c r="M209" t="s">
        <v>70</v>
      </c>
      <c r="N209">
        <v>14.567385</v>
      </c>
      <c r="O209" t="s">
        <v>71</v>
      </c>
      <c r="P209" t="s">
        <v>438</v>
      </c>
      <c r="Q209">
        <v>1000000</v>
      </c>
      <c r="R209" t="s">
        <v>439</v>
      </c>
      <c r="S209">
        <v>10</v>
      </c>
      <c r="T209" t="s">
        <v>440</v>
      </c>
      <c r="U209">
        <v>500</v>
      </c>
      <c r="V209" t="s">
        <v>441</v>
      </c>
      <c r="W209">
        <v>30</v>
      </c>
      <c r="X209" t="s">
        <v>442</v>
      </c>
      <c r="Y209">
        <v>30</v>
      </c>
    </row>
    <row r="210" spans="1:25">
      <c r="A210">
        <v>679</v>
      </c>
      <c r="B210" t="s">
        <v>426</v>
      </c>
      <c r="C210">
        <v>64</v>
      </c>
      <c r="D210" t="s">
        <v>427</v>
      </c>
      <c r="E210" t="s">
        <v>428</v>
      </c>
      <c r="F210">
        <v>84082.38</v>
      </c>
      <c r="G210" t="s">
        <v>429</v>
      </c>
      <c r="H210">
        <v>4.7e-5</v>
      </c>
      <c r="I210" t="s">
        <v>71</v>
      </c>
      <c r="J210" t="s">
        <v>432</v>
      </c>
      <c r="K210">
        <v>1.277313</v>
      </c>
      <c r="L210" t="s">
        <v>71</v>
      </c>
      <c r="M210" t="s">
        <v>70</v>
      </c>
      <c r="N210">
        <v>10.820565</v>
      </c>
      <c r="O210" t="s">
        <v>71</v>
      </c>
      <c r="P210" t="s">
        <v>438</v>
      </c>
      <c r="Q210">
        <v>1000000</v>
      </c>
      <c r="R210" t="s">
        <v>439</v>
      </c>
      <c r="S210">
        <v>5</v>
      </c>
      <c r="T210" t="s">
        <v>440</v>
      </c>
      <c r="U210">
        <v>500</v>
      </c>
      <c r="V210" t="s">
        <v>441</v>
      </c>
      <c r="W210">
        <v>30</v>
      </c>
      <c r="X210" t="s">
        <v>442</v>
      </c>
      <c r="Y210">
        <v>30</v>
      </c>
    </row>
    <row r="211" spans="1:25">
      <c r="A211">
        <v>678</v>
      </c>
      <c r="B211" t="s">
        <v>426</v>
      </c>
      <c r="C211">
        <v>122</v>
      </c>
      <c r="D211" t="s">
        <v>427</v>
      </c>
      <c r="E211" t="s">
        <v>428</v>
      </c>
      <c r="F211">
        <v>13760.53</v>
      </c>
      <c r="G211" t="s">
        <v>429</v>
      </c>
      <c r="H211">
        <v>4.9e-5</v>
      </c>
      <c r="I211" t="s">
        <v>71</v>
      </c>
      <c r="J211" t="s">
        <v>432</v>
      </c>
      <c r="K211">
        <v>1.2029</v>
      </c>
      <c r="L211" t="s">
        <v>71</v>
      </c>
      <c r="M211" t="s">
        <v>70</v>
      </c>
      <c r="N211">
        <v>12.758018</v>
      </c>
      <c r="O211" t="s">
        <v>71</v>
      </c>
      <c r="P211" t="s">
        <v>438</v>
      </c>
      <c r="Q211">
        <v>1000000</v>
      </c>
      <c r="R211" t="s">
        <v>439</v>
      </c>
      <c r="S211">
        <v>10</v>
      </c>
      <c r="T211" t="s">
        <v>440</v>
      </c>
      <c r="U211">
        <v>500</v>
      </c>
      <c r="V211" t="s">
        <v>441</v>
      </c>
      <c r="W211">
        <v>30</v>
      </c>
      <c r="X211" t="s">
        <v>442</v>
      </c>
      <c r="Y211">
        <v>30</v>
      </c>
    </row>
    <row r="212" spans="1:25">
      <c r="A212">
        <v>677</v>
      </c>
      <c r="B212" t="s">
        <v>426</v>
      </c>
      <c r="C212">
        <v>179</v>
      </c>
      <c r="D212" t="s">
        <v>427</v>
      </c>
      <c r="E212" t="s">
        <v>428</v>
      </c>
      <c r="F212">
        <v>2808.614</v>
      </c>
      <c r="G212" t="s">
        <v>429</v>
      </c>
      <c r="H212">
        <v>5e-5</v>
      </c>
      <c r="I212" t="s">
        <v>71</v>
      </c>
      <c r="J212" t="s">
        <v>432</v>
      </c>
      <c r="K212">
        <v>1.212332</v>
      </c>
      <c r="L212" t="s">
        <v>71</v>
      </c>
      <c r="M212" t="s">
        <v>70</v>
      </c>
      <c r="N212">
        <v>14.485706</v>
      </c>
      <c r="O212" t="s">
        <v>71</v>
      </c>
      <c r="P212" t="s">
        <v>438</v>
      </c>
      <c r="Q212">
        <v>1000000</v>
      </c>
      <c r="R212" t="s">
        <v>439</v>
      </c>
      <c r="S212">
        <v>15</v>
      </c>
      <c r="T212" t="s">
        <v>440</v>
      </c>
      <c r="U212">
        <v>500</v>
      </c>
      <c r="V212" t="s">
        <v>441</v>
      </c>
      <c r="W212">
        <v>30</v>
      </c>
      <c r="X212" t="s">
        <v>442</v>
      </c>
      <c r="Y212">
        <v>30</v>
      </c>
    </row>
    <row r="213" spans="1:25">
      <c r="A213">
        <v>676</v>
      </c>
      <c r="B213" t="s">
        <v>426</v>
      </c>
      <c r="C213">
        <v>236</v>
      </c>
      <c r="D213" t="s">
        <v>427</v>
      </c>
      <c r="E213" t="s">
        <v>428</v>
      </c>
      <c r="F213">
        <v>380.492</v>
      </c>
      <c r="G213" t="s">
        <v>429</v>
      </c>
      <c r="H213">
        <v>5.4e-5</v>
      </c>
      <c r="I213" t="s">
        <v>71</v>
      </c>
      <c r="J213" t="s">
        <v>432</v>
      </c>
      <c r="K213">
        <v>1.20232</v>
      </c>
      <c r="L213" t="s">
        <v>71</v>
      </c>
      <c r="M213" t="s">
        <v>70</v>
      </c>
      <c r="N213">
        <v>18.609383</v>
      </c>
      <c r="O213" t="s">
        <v>71</v>
      </c>
      <c r="P213" t="s">
        <v>438</v>
      </c>
      <c r="Q213">
        <v>1000000</v>
      </c>
      <c r="R213" t="s">
        <v>439</v>
      </c>
      <c r="S213">
        <v>20</v>
      </c>
      <c r="T213" t="s">
        <v>440</v>
      </c>
      <c r="U213">
        <v>500</v>
      </c>
      <c r="V213" t="s">
        <v>441</v>
      </c>
      <c r="W213">
        <v>30</v>
      </c>
      <c r="X213" t="s">
        <v>442</v>
      </c>
      <c r="Y213">
        <v>30</v>
      </c>
    </row>
    <row r="214" spans="1:25">
      <c r="A214">
        <v>675</v>
      </c>
      <c r="B214" t="s">
        <v>426</v>
      </c>
      <c r="C214">
        <v>293</v>
      </c>
      <c r="D214" t="s">
        <v>427</v>
      </c>
      <c r="E214" t="s">
        <v>428</v>
      </c>
      <c r="F214">
        <v>119.864</v>
      </c>
      <c r="G214" t="s">
        <v>429</v>
      </c>
      <c r="H214">
        <v>8.4e-5</v>
      </c>
      <c r="I214" t="s">
        <v>71</v>
      </c>
      <c r="J214" t="s">
        <v>432</v>
      </c>
      <c r="K214">
        <v>1.216849</v>
      </c>
      <c r="L214" t="s">
        <v>71</v>
      </c>
      <c r="M214" t="s">
        <v>70</v>
      </c>
      <c r="N214">
        <v>20.68064</v>
      </c>
      <c r="O214" t="s">
        <v>71</v>
      </c>
      <c r="P214" t="s">
        <v>438</v>
      </c>
      <c r="Q214">
        <v>1000000</v>
      </c>
      <c r="R214" t="s">
        <v>439</v>
      </c>
      <c r="S214">
        <v>25</v>
      </c>
      <c r="T214" t="s">
        <v>440</v>
      </c>
      <c r="U214">
        <v>500</v>
      </c>
      <c r="V214" t="s">
        <v>441</v>
      </c>
      <c r="W214">
        <v>30</v>
      </c>
      <c r="X214" t="s">
        <v>442</v>
      </c>
      <c r="Y214">
        <v>30</v>
      </c>
    </row>
    <row r="215" spans="1:25">
      <c r="A215">
        <v>674</v>
      </c>
      <c r="B215" t="s">
        <v>426</v>
      </c>
      <c r="C215">
        <v>350</v>
      </c>
      <c r="D215" t="s">
        <v>427</v>
      </c>
      <c r="E215" t="s">
        <v>428</v>
      </c>
      <c r="F215">
        <v>3.402</v>
      </c>
      <c r="G215" t="s">
        <v>429</v>
      </c>
      <c r="H215">
        <v>9e-5</v>
      </c>
      <c r="I215" t="s">
        <v>71</v>
      </c>
      <c r="J215" t="s">
        <v>432</v>
      </c>
      <c r="K215">
        <v>1.287885</v>
      </c>
      <c r="L215" t="s">
        <v>71</v>
      </c>
      <c r="M215" t="s">
        <v>70</v>
      </c>
      <c r="N215">
        <v>22.426331</v>
      </c>
      <c r="O215" t="s">
        <v>71</v>
      </c>
      <c r="P215" t="s">
        <v>438</v>
      </c>
      <c r="Q215">
        <v>1000000</v>
      </c>
      <c r="R215" t="s">
        <v>439</v>
      </c>
      <c r="S215">
        <v>30</v>
      </c>
      <c r="T215" t="s">
        <v>440</v>
      </c>
      <c r="U215">
        <v>500</v>
      </c>
      <c r="V215" t="s">
        <v>441</v>
      </c>
      <c r="W215">
        <v>30</v>
      </c>
      <c r="X215" t="s">
        <v>442</v>
      </c>
      <c r="Y215">
        <v>30</v>
      </c>
    </row>
    <row r="216" spans="1:25">
      <c r="A216">
        <v>672</v>
      </c>
      <c r="B216" t="s">
        <v>426</v>
      </c>
      <c r="C216">
        <v>122</v>
      </c>
      <c r="D216" t="s">
        <v>427</v>
      </c>
      <c r="E216" t="s">
        <v>428</v>
      </c>
      <c r="F216">
        <v>13760.53</v>
      </c>
      <c r="G216" t="s">
        <v>429</v>
      </c>
      <c r="H216">
        <v>4.9e-5</v>
      </c>
      <c r="I216" t="s">
        <v>71</v>
      </c>
      <c r="J216" t="s">
        <v>432</v>
      </c>
      <c r="K216">
        <v>1.296955</v>
      </c>
      <c r="L216" t="s">
        <v>71</v>
      </c>
      <c r="M216" t="s">
        <v>70</v>
      </c>
      <c r="N216">
        <v>12.926109</v>
      </c>
      <c r="O216" t="s">
        <v>71</v>
      </c>
      <c r="P216" t="s">
        <v>438</v>
      </c>
      <c r="Q216">
        <v>1000000</v>
      </c>
      <c r="R216" t="s">
        <v>439</v>
      </c>
      <c r="S216">
        <v>10</v>
      </c>
      <c r="T216" t="s">
        <v>440</v>
      </c>
      <c r="U216">
        <v>500</v>
      </c>
      <c r="V216" t="s">
        <v>441</v>
      </c>
      <c r="W216">
        <v>30</v>
      </c>
      <c r="X216" t="s">
        <v>442</v>
      </c>
      <c r="Y216">
        <v>30</v>
      </c>
    </row>
    <row r="217" spans="1:25">
      <c r="A217">
        <v>671</v>
      </c>
      <c r="B217" t="s">
        <v>426</v>
      </c>
      <c r="C217">
        <v>64</v>
      </c>
      <c r="D217" t="s">
        <v>427</v>
      </c>
      <c r="E217" t="s">
        <v>428</v>
      </c>
      <c r="F217">
        <v>108.634</v>
      </c>
      <c r="G217" t="s">
        <v>429</v>
      </c>
      <c r="H217">
        <v>4.7e-5</v>
      </c>
      <c r="I217" t="s">
        <v>71</v>
      </c>
      <c r="J217" t="s">
        <v>432</v>
      </c>
      <c r="K217" t="e">
        <f t="shared" ref="K217:K248" si="7">-nan</f>
        <v>#NAME?</v>
      </c>
      <c r="L217" t="s">
        <v>71</v>
      </c>
      <c r="M217" t="s">
        <v>70</v>
      </c>
      <c r="N217">
        <v>5.359875</v>
      </c>
      <c r="O217" t="s">
        <v>71</v>
      </c>
      <c r="P217" t="s">
        <v>438</v>
      </c>
      <c r="Q217">
        <v>1000000</v>
      </c>
      <c r="R217" t="s">
        <v>439</v>
      </c>
      <c r="S217">
        <v>5</v>
      </c>
      <c r="T217" t="s">
        <v>440</v>
      </c>
      <c r="U217">
        <v>500</v>
      </c>
      <c r="V217" t="s">
        <v>441</v>
      </c>
      <c r="W217">
        <v>20</v>
      </c>
      <c r="X217" t="s">
        <v>442</v>
      </c>
      <c r="Y217">
        <v>50</v>
      </c>
    </row>
    <row r="218" spans="1:25">
      <c r="A218">
        <v>670</v>
      </c>
      <c r="B218" t="s">
        <v>426</v>
      </c>
      <c r="C218">
        <v>64</v>
      </c>
      <c r="D218" t="s">
        <v>427</v>
      </c>
      <c r="E218" t="s">
        <v>428</v>
      </c>
      <c r="F218">
        <v>115.234</v>
      </c>
      <c r="G218" t="s">
        <v>429</v>
      </c>
      <c r="H218">
        <v>4.7e-5</v>
      </c>
      <c r="I218" t="s">
        <v>71</v>
      </c>
      <c r="J218" t="s">
        <v>432</v>
      </c>
      <c r="K218" t="e">
        <f t="shared" si="7"/>
        <v>#NAME?</v>
      </c>
      <c r="L218" t="s">
        <v>71</v>
      </c>
      <c r="M218" t="s">
        <v>70</v>
      </c>
      <c r="N218">
        <v>5.655632</v>
      </c>
      <c r="O218" t="s">
        <v>71</v>
      </c>
      <c r="P218" t="s">
        <v>438</v>
      </c>
      <c r="Q218">
        <v>1000000</v>
      </c>
      <c r="R218" t="s">
        <v>439</v>
      </c>
      <c r="S218">
        <v>5</v>
      </c>
      <c r="T218" t="s">
        <v>440</v>
      </c>
      <c r="U218">
        <v>500</v>
      </c>
      <c r="V218" t="s">
        <v>441</v>
      </c>
      <c r="W218">
        <v>20</v>
      </c>
      <c r="X218" t="s">
        <v>442</v>
      </c>
      <c r="Y218">
        <v>50</v>
      </c>
    </row>
    <row r="219" spans="1:25">
      <c r="A219">
        <v>669</v>
      </c>
      <c r="B219" t="s">
        <v>426</v>
      </c>
      <c r="C219">
        <v>64</v>
      </c>
      <c r="D219" t="s">
        <v>427</v>
      </c>
      <c r="E219" t="s">
        <v>428</v>
      </c>
      <c r="F219">
        <v>113.764</v>
      </c>
      <c r="G219" t="s">
        <v>429</v>
      </c>
      <c r="H219">
        <v>4.1e-5</v>
      </c>
      <c r="I219" t="s">
        <v>71</v>
      </c>
      <c r="J219" t="s">
        <v>432</v>
      </c>
      <c r="K219" t="e">
        <f t="shared" si="7"/>
        <v>#NAME?</v>
      </c>
      <c r="L219" t="s">
        <v>71</v>
      </c>
      <c r="M219" t="s">
        <v>70</v>
      </c>
      <c r="N219">
        <v>6.346698</v>
      </c>
      <c r="O219" t="s">
        <v>71</v>
      </c>
      <c r="P219" t="s">
        <v>438</v>
      </c>
      <c r="Q219">
        <v>1000000</v>
      </c>
      <c r="R219" t="s">
        <v>439</v>
      </c>
      <c r="S219">
        <v>5</v>
      </c>
      <c r="T219" t="s">
        <v>440</v>
      </c>
      <c r="U219">
        <v>500</v>
      </c>
      <c r="V219" t="s">
        <v>441</v>
      </c>
      <c r="W219">
        <v>20</v>
      </c>
      <c r="X219" t="s">
        <v>442</v>
      </c>
      <c r="Y219">
        <v>50</v>
      </c>
    </row>
    <row r="220" spans="1:25">
      <c r="A220">
        <v>668</v>
      </c>
      <c r="B220" t="s">
        <v>426</v>
      </c>
      <c r="C220">
        <v>64</v>
      </c>
      <c r="D220" t="s">
        <v>427</v>
      </c>
      <c r="E220" t="s">
        <v>428</v>
      </c>
      <c r="F220">
        <v>100.414</v>
      </c>
      <c r="G220" t="s">
        <v>429</v>
      </c>
      <c r="H220">
        <v>4.1e-5</v>
      </c>
      <c r="I220" t="s">
        <v>71</v>
      </c>
      <c r="J220" t="s">
        <v>432</v>
      </c>
      <c r="K220" t="e">
        <f t="shared" si="7"/>
        <v>#NAME?</v>
      </c>
      <c r="L220" t="s">
        <v>71</v>
      </c>
      <c r="M220" t="s">
        <v>70</v>
      </c>
      <c r="N220">
        <v>7.526561</v>
      </c>
      <c r="O220" t="s">
        <v>71</v>
      </c>
      <c r="P220" t="s">
        <v>438</v>
      </c>
      <c r="Q220">
        <v>1000000</v>
      </c>
      <c r="R220" t="s">
        <v>439</v>
      </c>
      <c r="S220">
        <v>5</v>
      </c>
      <c r="T220" t="s">
        <v>440</v>
      </c>
      <c r="U220">
        <v>500</v>
      </c>
      <c r="V220" t="s">
        <v>441</v>
      </c>
      <c r="W220">
        <v>20</v>
      </c>
      <c r="X220" t="s">
        <v>442</v>
      </c>
      <c r="Y220">
        <v>50</v>
      </c>
    </row>
    <row r="221" spans="1:25">
      <c r="A221">
        <v>667</v>
      </c>
      <c r="B221" t="s">
        <v>426</v>
      </c>
      <c r="C221">
        <v>64</v>
      </c>
      <c r="D221" t="s">
        <v>427</v>
      </c>
      <c r="E221" t="s">
        <v>428</v>
      </c>
      <c r="F221">
        <v>29.228</v>
      </c>
      <c r="G221" t="s">
        <v>429</v>
      </c>
      <c r="H221">
        <v>4.1e-5</v>
      </c>
      <c r="I221" t="s">
        <v>71</v>
      </c>
      <c r="J221" t="s">
        <v>432</v>
      </c>
      <c r="K221" t="e">
        <f t="shared" si="7"/>
        <v>#NAME?</v>
      </c>
      <c r="L221" t="s">
        <v>71</v>
      </c>
      <c r="M221" t="s">
        <v>70</v>
      </c>
      <c r="N221">
        <v>7.255267</v>
      </c>
      <c r="O221" t="s">
        <v>71</v>
      </c>
      <c r="P221" t="s">
        <v>438</v>
      </c>
      <c r="Q221">
        <v>1000000</v>
      </c>
      <c r="R221" t="s">
        <v>439</v>
      </c>
      <c r="S221">
        <v>5</v>
      </c>
      <c r="T221" t="s">
        <v>440</v>
      </c>
      <c r="U221">
        <v>500</v>
      </c>
      <c r="V221" t="s">
        <v>441</v>
      </c>
      <c r="W221">
        <v>20</v>
      </c>
      <c r="X221" t="s">
        <v>442</v>
      </c>
      <c r="Y221">
        <v>50</v>
      </c>
    </row>
    <row r="222" spans="1:25">
      <c r="A222">
        <v>666</v>
      </c>
      <c r="B222" t="s">
        <v>426</v>
      </c>
      <c r="C222">
        <v>64</v>
      </c>
      <c r="D222" t="s">
        <v>427</v>
      </c>
      <c r="E222" t="s">
        <v>428</v>
      </c>
      <c r="F222">
        <v>2.818</v>
      </c>
      <c r="G222" t="s">
        <v>429</v>
      </c>
      <c r="H222">
        <v>4.1e-5</v>
      </c>
      <c r="I222" t="s">
        <v>71</v>
      </c>
      <c r="J222" t="s">
        <v>432</v>
      </c>
      <c r="K222" t="e">
        <f t="shared" si="7"/>
        <v>#NAME?</v>
      </c>
      <c r="L222" t="s">
        <v>71</v>
      </c>
      <c r="M222" t="s">
        <v>70</v>
      </c>
      <c r="N222">
        <v>5.543731</v>
      </c>
      <c r="O222" t="s">
        <v>71</v>
      </c>
      <c r="P222" t="s">
        <v>438</v>
      </c>
      <c r="Q222">
        <v>1000000</v>
      </c>
      <c r="R222" t="s">
        <v>439</v>
      </c>
      <c r="S222">
        <v>5</v>
      </c>
      <c r="T222" t="s">
        <v>440</v>
      </c>
      <c r="U222">
        <v>500</v>
      </c>
      <c r="V222" t="s">
        <v>441</v>
      </c>
      <c r="W222">
        <v>20</v>
      </c>
      <c r="X222" t="s">
        <v>442</v>
      </c>
      <c r="Y222">
        <v>50</v>
      </c>
    </row>
    <row r="223" spans="1:25">
      <c r="A223">
        <v>665</v>
      </c>
      <c r="B223" t="s">
        <v>426</v>
      </c>
      <c r="C223">
        <v>64</v>
      </c>
      <c r="D223" t="s">
        <v>427</v>
      </c>
      <c r="E223" t="s">
        <v>428</v>
      </c>
      <c r="F223">
        <v>19.266</v>
      </c>
      <c r="G223" t="s">
        <v>429</v>
      </c>
      <c r="H223">
        <v>4.1e-5</v>
      </c>
      <c r="I223" t="s">
        <v>71</v>
      </c>
      <c r="J223" t="s">
        <v>432</v>
      </c>
      <c r="K223" t="e">
        <f t="shared" si="7"/>
        <v>#NAME?</v>
      </c>
      <c r="L223" t="s">
        <v>71</v>
      </c>
      <c r="M223" t="s">
        <v>70</v>
      </c>
      <c r="N223">
        <v>5.783813</v>
      </c>
      <c r="O223" t="s">
        <v>71</v>
      </c>
      <c r="P223" t="s">
        <v>438</v>
      </c>
      <c r="Q223">
        <v>1000000</v>
      </c>
      <c r="R223" t="s">
        <v>439</v>
      </c>
      <c r="S223">
        <v>5</v>
      </c>
      <c r="T223" t="s">
        <v>440</v>
      </c>
      <c r="U223">
        <v>500</v>
      </c>
      <c r="V223" t="s">
        <v>441</v>
      </c>
      <c r="W223">
        <v>20</v>
      </c>
      <c r="X223" t="s">
        <v>442</v>
      </c>
      <c r="Y223">
        <v>50</v>
      </c>
    </row>
    <row r="224" spans="1:25">
      <c r="A224">
        <v>665</v>
      </c>
      <c r="B224" t="s">
        <v>426</v>
      </c>
      <c r="C224">
        <v>64</v>
      </c>
      <c r="D224" t="s">
        <v>427</v>
      </c>
      <c r="E224" t="s">
        <v>428</v>
      </c>
      <c r="F224">
        <v>223.148</v>
      </c>
      <c r="G224" t="s">
        <v>429</v>
      </c>
      <c r="H224">
        <v>4.1e-5</v>
      </c>
      <c r="I224" t="s">
        <v>71</v>
      </c>
      <c r="J224" t="s">
        <v>432</v>
      </c>
      <c r="K224" t="e">
        <f t="shared" si="7"/>
        <v>#NAME?</v>
      </c>
      <c r="L224" t="s">
        <v>71</v>
      </c>
      <c r="M224" t="s">
        <v>70</v>
      </c>
      <c r="N224">
        <v>7.817996</v>
      </c>
      <c r="O224" t="s">
        <v>71</v>
      </c>
      <c r="P224" t="s">
        <v>438</v>
      </c>
      <c r="Q224">
        <v>1000000</v>
      </c>
      <c r="R224" t="s">
        <v>439</v>
      </c>
      <c r="S224">
        <v>5</v>
      </c>
      <c r="T224" t="s">
        <v>440</v>
      </c>
      <c r="U224">
        <v>500</v>
      </c>
      <c r="V224" t="s">
        <v>441</v>
      </c>
      <c r="W224">
        <v>20</v>
      </c>
      <c r="X224" t="s">
        <v>442</v>
      </c>
      <c r="Y224">
        <v>50</v>
      </c>
    </row>
    <row r="225" spans="1:25">
      <c r="A225">
        <v>665</v>
      </c>
      <c r="B225" t="s">
        <v>426</v>
      </c>
      <c r="C225">
        <v>122</v>
      </c>
      <c r="D225" t="s">
        <v>427</v>
      </c>
      <c r="E225" t="s">
        <v>428</v>
      </c>
      <c r="F225">
        <v>0.034</v>
      </c>
      <c r="G225" t="s">
        <v>429</v>
      </c>
      <c r="H225">
        <v>4.2e-5</v>
      </c>
      <c r="I225" t="s">
        <v>71</v>
      </c>
      <c r="J225" t="s">
        <v>432</v>
      </c>
      <c r="K225" t="e">
        <f t="shared" si="7"/>
        <v>#NAME?</v>
      </c>
      <c r="L225" t="s">
        <v>71</v>
      </c>
      <c r="M225" t="s">
        <v>70</v>
      </c>
      <c r="N225">
        <v>9.31872</v>
      </c>
      <c r="O225" t="s">
        <v>71</v>
      </c>
      <c r="P225" t="s">
        <v>438</v>
      </c>
      <c r="Q225">
        <v>1000000</v>
      </c>
      <c r="R225" t="s">
        <v>439</v>
      </c>
      <c r="S225">
        <v>10</v>
      </c>
      <c r="T225" t="s">
        <v>440</v>
      </c>
      <c r="U225">
        <v>500</v>
      </c>
      <c r="V225" t="s">
        <v>441</v>
      </c>
      <c r="W225">
        <v>20</v>
      </c>
      <c r="X225" t="s">
        <v>442</v>
      </c>
      <c r="Y225">
        <v>50</v>
      </c>
    </row>
    <row r="226" spans="1:25">
      <c r="A226">
        <v>665</v>
      </c>
      <c r="B226" t="s">
        <v>426</v>
      </c>
      <c r="C226">
        <v>122</v>
      </c>
      <c r="D226" t="s">
        <v>427</v>
      </c>
      <c r="E226" t="s">
        <v>428</v>
      </c>
      <c r="F226">
        <v>0.282</v>
      </c>
      <c r="G226" t="s">
        <v>429</v>
      </c>
      <c r="H226">
        <v>5.1e-5</v>
      </c>
      <c r="I226" t="s">
        <v>71</v>
      </c>
      <c r="J226" t="s">
        <v>432</v>
      </c>
      <c r="K226" t="e">
        <f t="shared" si="7"/>
        <v>#NAME?</v>
      </c>
      <c r="L226" t="s">
        <v>71</v>
      </c>
      <c r="M226" t="s">
        <v>70</v>
      </c>
      <c r="N226">
        <v>10.245552</v>
      </c>
      <c r="O226" t="s">
        <v>71</v>
      </c>
      <c r="P226" t="s">
        <v>438</v>
      </c>
      <c r="Q226">
        <v>1000000</v>
      </c>
      <c r="R226" t="s">
        <v>439</v>
      </c>
      <c r="S226">
        <v>10</v>
      </c>
      <c r="T226" t="s">
        <v>440</v>
      </c>
      <c r="U226">
        <v>500</v>
      </c>
      <c r="V226" t="s">
        <v>441</v>
      </c>
      <c r="W226">
        <v>20</v>
      </c>
      <c r="X226" t="s">
        <v>442</v>
      </c>
      <c r="Y226">
        <v>50</v>
      </c>
    </row>
    <row r="227" spans="1:25">
      <c r="A227">
        <v>664</v>
      </c>
      <c r="B227" t="s">
        <v>426</v>
      </c>
      <c r="C227">
        <v>122</v>
      </c>
      <c r="D227" t="s">
        <v>427</v>
      </c>
      <c r="E227" t="s">
        <v>428</v>
      </c>
      <c r="F227">
        <v>0.012</v>
      </c>
      <c r="G227" t="s">
        <v>429</v>
      </c>
      <c r="H227">
        <v>4.3e-5</v>
      </c>
      <c r="I227" t="s">
        <v>71</v>
      </c>
      <c r="J227" t="s">
        <v>432</v>
      </c>
      <c r="K227" t="e">
        <f t="shared" si="7"/>
        <v>#NAME?</v>
      </c>
      <c r="L227" t="s">
        <v>71</v>
      </c>
      <c r="M227" t="s">
        <v>70</v>
      </c>
      <c r="N227">
        <v>9.989791</v>
      </c>
      <c r="O227" t="s">
        <v>71</v>
      </c>
      <c r="P227" t="s">
        <v>438</v>
      </c>
      <c r="Q227">
        <v>1000000</v>
      </c>
      <c r="R227" t="s">
        <v>439</v>
      </c>
      <c r="S227">
        <v>10</v>
      </c>
      <c r="T227" t="s">
        <v>440</v>
      </c>
      <c r="U227">
        <v>500</v>
      </c>
      <c r="V227" t="s">
        <v>441</v>
      </c>
      <c r="W227">
        <v>20</v>
      </c>
      <c r="X227" t="s">
        <v>442</v>
      </c>
      <c r="Y227">
        <v>50</v>
      </c>
    </row>
    <row r="228" spans="1:25">
      <c r="A228">
        <v>663</v>
      </c>
      <c r="B228" t="s">
        <v>426</v>
      </c>
      <c r="C228">
        <v>122</v>
      </c>
      <c r="D228" t="s">
        <v>427</v>
      </c>
      <c r="E228" t="s">
        <v>428</v>
      </c>
      <c r="F228">
        <v>0</v>
      </c>
      <c r="G228" t="s">
        <v>429</v>
      </c>
      <c r="H228">
        <v>4.2e-5</v>
      </c>
      <c r="I228" t="s">
        <v>71</v>
      </c>
      <c r="J228" t="s">
        <v>432</v>
      </c>
      <c r="K228" t="e">
        <f t="shared" si="7"/>
        <v>#NAME?</v>
      </c>
      <c r="L228" t="s">
        <v>71</v>
      </c>
      <c r="M228" t="s">
        <v>70</v>
      </c>
      <c r="N228">
        <v>8.929107</v>
      </c>
      <c r="O228" t="s">
        <v>71</v>
      </c>
      <c r="P228" t="s">
        <v>438</v>
      </c>
      <c r="Q228">
        <v>1000000</v>
      </c>
      <c r="R228" t="s">
        <v>439</v>
      </c>
      <c r="S228">
        <v>10</v>
      </c>
      <c r="T228" t="s">
        <v>440</v>
      </c>
      <c r="U228">
        <v>500</v>
      </c>
      <c r="V228" t="s">
        <v>441</v>
      </c>
      <c r="W228">
        <v>20</v>
      </c>
      <c r="X228" t="s">
        <v>442</v>
      </c>
      <c r="Y228">
        <v>50</v>
      </c>
    </row>
    <row r="229" spans="1:25">
      <c r="A229">
        <v>662</v>
      </c>
      <c r="B229" t="s">
        <v>426</v>
      </c>
      <c r="C229">
        <v>122</v>
      </c>
      <c r="D229" t="s">
        <v>427</v>
      </c>
      <c r="E229" t="s">
        <v>428</v>
      </c>
      <c r="F229">
        <v>268.964</v>
      </c>
      <c r="G229" t="s">
        <v>429</v>
      </c>
      <c r="H229">
        <v>5.3e-5</v>
      </c>
      <c r="I229" t="s">
        <v>71</v>
      </c>
      <c r="J229" t="s">
        <v>432</v>
      </c>
      <c r="K229" t="e">
        <f t="shared" si="7"/>
        <v>#NAME?</v>
      </c>
      <c r="L229" t="s">
        <v>71</v>
      </c>
      <c r="M229" t="s">
        <v>70</v>
      </c>
      <c r="N229">
        <v>10.580797</v>
      </c>
      <c r="O229" t="s">
        <v>71</v>
      </c>
      <c r="P229" t="s">
        <v>438</v>
      </c>
      <c r="Q229">
        <v>1000000</v>
      </c>
      <c r="R229" t="s">
        <v>439</v>
      </c>
      <c r="S229">
        <v>10</v>
      </c>
      <c r="T229" t="s">
        <v>440</v>
      </c>
      <c r="U229">
        <v>500</v>
      </c>
      <c r="V229" t="s">
        <v>441</v>
      </c>
      <c r="W229">
        <v>20</v>
      </c>
      <c r="X229" t="s">
        <v>442</v>
      </c>
      <c r="Y229">
        <v>30</v>
      </c>
    </row>
    <row r="230" spans="1:25">
      <c r="A230">
        <v>661</v>
      </c>
      <c r="B230" t="s">
        <v>426</v>
      </c>
      <c r="C230">
        <v>122</v>
      </c>
      <c r="D230" t="s">
        <v>427</v>
      </c>
      <c r="E230" t="s">
        <v>428</v>
      </c>
      <c r="F230">
        <v>266.258</v>
      </c>
      <c r="G230" t="s">
        <v>429</v>
      </c>
      <c r="H230">
        <v>4.3e-5</v>
      </c>
      <c r="I230" t="s">
        <v>71</v>
      </c>
      <c r="J230" t="s">
        <v>432</v>
      </c>
      <c r="K230" t="e">
        <f t="shared" si="7"/>
        <v>#NAME?</v>
      </c>
      <c r="L230" t="s">
        <v>71</v>
      </c>
      <c r="M230" t="s">
        <v>70</v>
      </c>
      <c r="N230">
        <v>9.781679</v>
      </c>
      <c r="O230" t="s">
        <v>71</v>
      </c>
      <c r="P230" t="s">
        <v>438</v>
      </c>
      <c r="Q230">
        <v>1000000</v>
      </c>
      <c r="R230" t="s">
        <v>439</v>
      </c>
      <c r="S230">
        <v>10</v>
      </c>
      <c r="T230" t="s">
        <v>440</v>
      </c>
      <c r="U230">
        <v>500</v>
      </c>
      <c r="V230" t="s">
        <v>441</v>
      </c>
      <c r="W230">
        <v>20</v>
      </c>
      <c r="X230" t="s">
        <v>442</v>
      </c>
      <c r="Y230">
        <v>100</v>
      </c>
    </row>
    <row r="231" spans="1:25">
      <c r="A231">
        <v>660</v>
      </c>
      <c r="B231" t="s">
        <v>426</v>
      </c>
      <c r="C231">
        <v>122</v>
      </c>
      <c r="D231" t="s">
        <v>427</v>
      </c>
      <c r="E231" t="s">
        <v>428</v>
      </c>
      <c r="F231">
        <v>186.622</v>
      </c>
      <c r="G231" t="s">
        <v>429</v>
      </c>
      <c r="H231">
        <v>4.2e-5</v>
      </c>
      <c r="I231" t="s">
        <v>71</v>
      </c>
      <c r="J231" t="s">
        <v>432</v>
      </c>
      <c r="K231" t="e">
        <f t="shared" si="7"/>
        <v>#NAME?</v>
      </c>
      <c r="L231" t="s">
        <v>71</v>
      </c>
      <c r="M231" t="s">
        <v>70</v>
      </c>
      <c r="N231">
        <v>8.61979</v>
      </c>
      <c r="O231" t="s">
        <v>71</v>
      </c>
      <c r="P231" t="s">
        <v>438</v>
      </c>
      <c r="Q231">
        <v>1000000</v>
      </c>
      <c r="R231" t="s">
        <v>439</v>
      </c>
      <c r="S231">
        <v>10</v>
      </c>
      <c r="T231" t="s">
        <v>440</v>
      </c>
      <c r="U231">
        <v>500</v>
      </c>
      <c r="V231" t="s">
        <v>441</v>
      </c>
      <c r="W231">
        <v>20</v>
      </c>
      <c r="X231" t="s">
        <v>442</v>
      </c>
      <c r="Y231">
        <v>300</v>
      </c>
    </row>
    <row r="232" spans="1:25">
      <c r="A232">
        <v>659</v>
      </c>
      <c r="B232" t="s">
        <v>426</v>
      </c>
      <c r="C232">
        <v>122</v>
      </c>
      <c r="D232" t="s">
        <v>427</v>
      </c>
      <c r="E232" t="s">
        <v>428</v>
      </c>
      <c r="F232">
        <v>182.038</v>
      </c>
      <c r="G232" t="s">
        <v>429</v>
      </c>
      <c r="H232">
        <v>4.2e-5</v>
      </c>
      <c r="I232" t="s">
        <v>71</v>
      </c>
      <c r="J232" t="s">
        <v>432</v>
      </c>
      <c r="K232" t="e">
        <f t="shared" si="7"/>
        <v>#NAME?</v>
      </c>
      <c r="L232" t="s">
        <v>71</v>
      </c>
      <c r="M232" t="s">
        <v>70</v>
      </c>
      <c r="N232">
        <v>8.581803</v>
      </c>
      <c r="O232" t="s">
        <v>71</v>
      </c>
      <c r="P232" t="s">
        <v>438</v>
      </c>
      <c r="Q232">
        <v>1000000</v>
      </c>
      <c r="R232" t="s">
        <v>439</v>
      </c>
      <c r="S232">
        <v>10</v>
      </c>
      <c r="T232" t="s">
        <v>440</v>
      </c>
      <c r="U232">
        <v>500</v>
      </c>
      <c r="V232" t="s">
        <v>441</v>
      </c>
      <c r="W232">
        <v>20</v>
      </c>
      <c r="X232" t="s">
        <v>442</v>
      </c>
      <c r="Y232">
        <v>500</v>
      </c>
    </row>
    <row r="233" spans="1:25">
      <c r="A233">
        <v>658</v>
      </c>
      <c r="B233" t="s">
        <v>426</v>
      </c>
      <c r="C233">
        <v>122</v>
      </c>
      <c r="D233" t="s">
        <v>427</v>
      </c>
      <c r="E233" t="s">
        <v>428</v>
      </c>
      <c r="F233">
        <v>134.474</v>
      </c>
      <c r="G233" t="s">
        <v>429</v>
      </c>
      <c r="H233">
        <v>4.2e-5</v>
      </c>
      <c r="I233" t="s">
        <v>71</v>
      </c>
      <c r="J233" t="s">
        <v>432</v>
      </c>
      <c r="K233" t="e">
        <f t="shared" si="7"/>
        <v>#NAME?</v>
      </c>
      <c r="L233" t="s">
        <v>71</v>
      </c>
      <c r="M233" t="s">
        <v>70</v>
      </c>
      <c r="N233">
        <v>8.220338</v>
      </c>
      <c r="O233" t="s">
        <v>71</v>
      </c>
      <c r="P233" t="s">
        <v>438</v>
      </c>
      <c r="Q233">
        <v>1000000</v>
      </c>
      <c r="R233" t="s">
        <v>439</v>
      </c>
      <c r="S233">
        <v>10</v>
      </c>
      <c r="T233" t="s">
        <v>440</v>
      </c>
      <c r="U233">
        <v>500</v>
      </c>
      <c r="V233" t="s">
        <v>441</v>
      </c>
      <c r="W233">
        <v>20</v>
      </c>
      <c r="X233" t="s">
        <v>442</v>
      </c>
      <c r="Y233">
        <v>700</v>
      </c>
    </row>
    <row r="234" spans="1:25">
      <c r="A234">
        <v>657</v>
      </c>
      <c r="B234" t="s">
        <v>426</v>
      </c>
      <c r="C234">
        <v>122</v>
      </c>
      <c r="D234" t="s">
        <v>427</v>
      </c>
      <c r="E234" t="s">
        <v>428</v>
      </c>
      <c r="F234">
        <v>217.888</v>
      </c>
      <c r="G234" t="s">
        <v>429</v>
      </c>
      <c r="H234">
        <v>4.2e-5</v>
      </c>
      <c r="I234" t="s">
        <v>71</v>
      </c>
      <c r="J234" t="s">
        <v>432</v>
      </c>
      <c r="K234" t="e">
        <f t="shared" si="7"/>
        <v>#NAME?</v>
      </c>
      <c r="L234" t="s">
        <v>71</v>
      </c>
      <c r="M234" t="s">
        <v>70</v>
      </c>
      <c r="N234">
        <v>8.260132</v>
      </c>
      <c r="O234" t="s">
        <v>71</v>
      </c>
      <c r="P234" t="s">
        <v>438</v>
      </c>
      <c r="Q234">
        <v>1000000</v>
      </c>
      <c r="R234" t="s">
        <v>439</v>
      </c>
      <c r="S234">
        <v>10</v>
      </c>
      <c r="T234" t="s">
        <v>440</v>
      </c>
      <c r="U234">
        <v>500</v>
      </c>
      <c r="V234" t="s">
        <v>441</v>
      </c>
      <c r="W234">
        <v>20</v>
      </c>
      <c r="X234" t="s">
        <v>442</v>
      </c>
      <c r="Y234">
        <v>900</v>
      </c>
    </row>
    <row r="235" spans="1:25">
      <c r="A235">
        <v>655</v>
      </c>
      <c r="B235" t="s">
        <v>426</v>
      </c>
      <c r="C235">
        <v>122</v>
      </c>
      <c r="D235" t="s">
        <v>427</v>
      </c>
      <c r="E235" t="s">
        <v>428</v>
      </c>
      <c r="F235">
        <v>144.53</v>
      </c>
      <c r="G235" t="s">
        <v>429</v>
      </c>
      <c r="H235">
        <v>4.3e-5</v>
      </c>
      <c r="I235" t="s">
        <v>71</v>
      </c>
      <c r="J235" t="s">
        <v>432</v>
      </c>
      <c r="K235" t="e">
        <f t="shared" si="7"/>
        <v>#NAME?</v>
      </c>
      <c r="L235" t="s">
        <v>71</v>
      </c>
      <c r="M235" t="s">
        <v>70</v>
      </c>
      <c r="N235">
        <v>8.053964</v>
      </c>
      <c r="O235" t="s">
        <v>71</v>
      </c>
      <c r="P235" t="s">
        <v>438</v>
      </c>
      <c r="Q235">
        <v>1000000</v>
      </c>
      <c r="R235" t="s">
        <v>439</v>
      </c>
      <c r="S235">
        <v>10</v>
      </c>
      <c r="T235" t="s">
        <v>440</v>
      </c>
      <c r="U235">
        <v>500</v>
      </c>
      <c r="V235" t="s">
        <v>441</v>
      </c>
      <c r="W235">
        <v>20</v>
      </c>
      <c r="X235" t="s">
        <v>442</v>
      </c>
      <c r="Y235">
        <v>900</v>
      </c>
    </row>
    <row r="236" spans="1:25">
      <c r="A236">
        <v>655</v>
      </c>
      <c r="B236" t="s">
        <v>426</v>
      </c>
      <c r="C236">
        <v>122</v>
      </c>
      <c r="D236" t="s">
        <v>427</v>
      </c>
      <c r="E236" t="s">
        <v>428</v>
      </c>
      <c r="F236">
        <v>217.888</v>
      </c>
      <c r="G236" t="s">
        <v>429</v>
      </c>
      <c r="H236">
        <v>4.3e-5</v>
      </c>
      <c r="I236" t="s">
        <v>71</v>
      </c>
      <c r="J236" t="s">
        <v>432</v>
      </c>
      <c r="K236" t="e">
        <f t="shared" si="7"/>
        <v>#NAME?</v>
      </c>
      <c r="L236" t="s">
        <v>71</v>
      </c>
      <c r="M236" t="s">
        <v>70</v>
      </c>
      <c r="N236">
        <v>8.292236</v>
      </c>
      <c r="O236" t="s">
        <v>71</v>
      </c>
      <c r="P236" t="s">
        <v>438</v>
      </c>
      <c r="Q236">
        <v>1000000</v>
      </c>
      <c r="R236" t="s">
        <v>439</v>
      </c>
      <c r="S236">
        <v>10</v>
      </c>
      <c r="T236" t="s">
        <v>440</v>
      </c>
      <c r="U236">
        <v>500</v>
      </c>
      <c r="V236" t="s">
        <v>441</v>
      </c>
      <c r="W236">
        <v>20</v>
      </c>
      <c r="X236" t="s">
        <v>442</v>
      </c>
      <c r="Y236">
        <v>900</v>
      </c>
    </row>
    <row r="237" spans="1:25">
      <c r="A237">
        <v>654</v>
      </c>
      <c r="B237" t="s">
        <v>426</v>
      </c>
      <c r="C237">
        <v>64</v>
      </c>
      <c r="D237" t="s">
        <v>427</v>
      </c>
      <c r="E237" t="s">
        <v>428</v>
      </c>
      <c r="F237">
        <v>6.396</v>
      </c>
      <c r="G237" t="s">
        <v>429</v>
      </c>
      <c r="H237">
        <v>4e-5</v>
      </c>
      <c r="I237" t="s">
        <v>71</v>
      </c>
      <c r="J237" t="s">
        <v>432</v>
      </c>
      <c r="K237" t="e">
        <f t="shared" si="7"/>
        <v>#NAME?</v>
      </c>
      <c r="L237" t="s">
        <v>71</v>
      </c>
      <c r="M237" t="s">
        <v>70</v>
      </c>
      <c r="N237">
        <v>7.962312</v>
      </c>
      <c r="O237" t="s">
        <v>71</v>
      </c>
      <c r="P237" t="s">
        <v>438</v>
      </c>
      <c r="Q237">
        <v>1000000</v>
      </c>
      <c r="R237" t="s">
        <v>439</v>
      </c>
      <c r="S237">
        <v>5</v>
      </c>
      <c r="T237" t="s">
        <v>440</v>
      </c>
      <c r="U237">
        <v>500</v>
      </c>
      <c r="V237" t="s">
        <v>441</v>
      </c>
      <c r="W237">
        <v>20</v>
      </c>
      <c r="X237" t="s">
        <v>442</v>
      </c>
      <c r="Y237">
        <v>20</v>
      </c>
    </row>
    <row r="238" spans="1:25">
      <c r="A238">
        <v>653</v>
      </c>
      <c r="B238" t="s">
        <v>426</v>
      </c>
      <c r="C238">
        <v>64</v>
      </c>
      <c r="D238" t="s">
        <v>427</v>
      </c>
      <c r="E238" t="s">
        <v>428</v>
      </c>
      <c r="F238">
        <v>79.402</v>
      </c>
      <c r="G238" t="s">
        <v>429</v>
      </c>
      <c r="H238">
        <v>4.8e-5</v>
      </c>
      <c r="I238" t="s">
        <v>71</v>
      </c>
      <c r="J238" t="s">
        <v>432</v>
      </c>
      <c r="K238" t="e">
        <f t="shared" si="7"/>
        <v>#NAME?</v>
      </c>
      <c r="L238" t="s">
        <v>71</v>
      </c>
      <c r="M238" t="s">
        <v>70</v>
      </c>
      <c r="N238">
        <v>9.271659</v>
      </c>
      <c r="O238" t="s">
        <v>71</v>
      </c>
      <c r="P238" t="s">
        <v>438</v>
      </c>
      <c r="Q238">
        <v>1000000</v>
      </c>
      <c r="R238" t="s">
        <v>439</v>
      </c>
      <c r="S238">
        <v>5</v>
      </c>
      <c r="T238" t="s">
        <v>440</v>
      </c>
      <c r="U238">
        <v>500</v>
      </c>
      <c r="V238" t="s">
        <v>441</v>
      </c>
      <c r="W238">
        <v>20</v>
      </c>
      <c r="X238" t="s">
        <v>442</v>
      </c>
      <c r="Y238">
        <v>20</v>
      </c>
    </row>
    <row r="239" spans="1:25">
      <c r="A239">
        <v>652</v>
      </c>
      <c r="B239" t="s">
        <v>426</v>
      </c>
      <c r="C239">
        <v>64</v>
      </c>
      <c r="D239" t="s">
        <v>427</v>
      </c>
      <c r="E239" t="s">
        <v>428</v>
      </c>
      <c r="F239">
        <v>384.632</v>
      </c>
      <c r="G239" t="s">
        <v>429</v>
      </c>
      <c r="H239">
        <v>4e-5</v>
      </c>
      <c r="I239" t="s">
        <v>71</v>
      </c>
      <c r="J239" t="s">
        <v>432</v>
      </c>
      <c r="K239" t="e">
        <f t="shared" si="7"/>
        <v>#NAME?</v>
      </c>
      <c r="L239" t="s">
        <v>71</v>
      </c>
      <c r="M239" t="s">
        <v>70</v>
      </c>
      <c r="N239">
        <v>10.361115</v>
      </c>
      <c r="O239" t="s">
        <v>71</v>
      </c>
      <c r="P239" t="s">
        <v>438</v>
      </c>
      <c r="Q239">
        <v>1000000</v>
      </c>
      <c r="R239" t="s">
        <v>439</v>
      </c>
      <c r="S239">
        <v>5</v>
      </c>
      <c r="T239" t="s">
        <v>440</v>
      </c>
      <c r="U239">
        <v>500</v>
      </c>
      <c r="V239" t="s">
        <v>441</v>
      </c>
      <c r="W239">
        <v>20</v>
      </c>
      <c r="X239" t="s">
        <v>442</v>
      </c>
      <c r="Y239">
        <v>20</v>
      </c>
    </row>
    <row r="240" spans="1:25">
      <c r="A240">
        <v>651</v>
      </c>
      <c r="B240" t="s">
        <v>426</v>
      </c>
      <c r="C240">
        <v>64</v>
      </c>
      <c r="D240" t="s">
        <v>427</v>
      </c>
      <c r="E240" t="s">
        <v>428</v>
      </c>
      <c r="F240">
        <v>1047.96</v>
      </c>
      <c r="G240" t="s">
        <v>429</v>
      </c>
      <c r="H240">
        <v>4.1e-5</v>
      </c>
      <c r="I240" t="s">
        <v>71</v>
      </c>
      <c r="J240" t="s">
        <v>432</v>
      </c>
      <c r="K240" t="e">
        <f t="shared" si="7"/>
        <v>#NAME?</v>
      </c>
      <c r="L240" t="s">
        <v>71</v>
      </c>
      <c r="M240" t="s">
        <v>70</v>
      </c>
      <c r="N240">
        <v>11.090305</v>
      </c>
      <c r="O240" t="s">
        <v>71</v>
      </c>
      <c r="P240" t="s">
        <v>438</v>
      </c>
      <c r="Q240">
        <v>1000000</v>
      </c>
      <c r="R240" t="s">
        <v>439</v>
      </c>
      <c r="S240">
        <v>5</v>
      </c>
      <c r="T240" t="s">
        <v>440</v>
      </c>
      <c r="U240">
        <v>500</v>
      </c>
      <c r="V240" t="s">
        <v>441</v>
      </c>
      <c r="W240">
        <v>20</v>
      </c>
      <c r="X240" t="s">
        <v>442</v>
      </c>
      <c r="Y240">
        <v>20</v>
      </c>
    </row>
    <row r="241" spans="1:25">
      <c r="A241">
        <v>650</v>
      </c>
      <c r="B241" t="s">
        <v>426</v>
      </c>
      <c r="C241">
        <v>64</v>
      </c>
      <c r="D241" t="s">
        <v>427</v>
      </c>
      <c r="E241" t="s">
        <v>428</v>
      </c>
      <c r="F241">
        <v>2634.968</v>
      </c>
      <c r="G241" t="s">
        <v>429</v>
      </c>
      <c r="H241">
        <v>5e-5</v>
      </c>
      <c r="I241" t="s">
        <v>71</v>
      </c>
      <c r="J241" t="s">
        <v>432</v>
      </c>
      <c r="K241" t="e">
        <f t="shared" si="7"/>
        <v>#NAME?</v>
      </c>
      <c r="L241" t="s">
        <v>71</v>
      </c>
      <c r="M241" t="s">
        <v>70</v>
      </c>
      <c r="N241">
        <v>11.958599</v>
      </c>
      <c r="O241" t="s">
        <v>71</v>
      </c>
      <c r="P241" t="s">
        <v>438</v>
      </c>
      <c r="Q241">
        <v>1000000</v>
      </c>
      <c r="R241" t="s">
        <v>439</v>
      </c>
      <c r="S241">
        <v>5</v>
      </c>
      <c r="T241" t="s">
        <v>440</v>
      </c>
      <c r="U241">
        <v>500</v>
      </c>
      <c r="V241" t="s">
        <v>441</v>
      </c>
      <c r="W241">
        <v>20</v>
      </c>
      <c r="X241" t="s">
        <v>442</v>
      </c>
      <c r="Y241">
        <v>20</v>
      </c>
    </row>
    <row r="242" spans="1:25">
      <c r="A242">
        <v>649</v>
      </c>
      <c r="B242" t="s">
        <v>426</v>
      </c>
      <c r="C242">
        <v>64</v>
      </c>
      <c r="D242" t="s">
        <v>427</v>
      </c>
      <c r="E242" t="s">
        <v>428</v>
      </c>
      <c r="F242">
        <v>7842.444</v>
      </c>
      <c r="G242" t="s">
        <v>429</v>
      </c>
      <c r="H242">
        <v>4.9e-5</v>
      </c>
      <c r="I242" t="s">
        <v>71</v>
      </c>
      <c r="J242" t="s">
        <v>432</v>
      </c>
      <c r="K242" t="e">
        <f t="shared" si="7"/>
        <v>#NAME?</v>
      </c>
      <c r="L242" t="s">
        <v>71</v>
      </c>
      <c r="M242" t="s">
        <v>70</v>
      </c>
      <c r="N242">
        <v>12.943751</v>
      </c>
      <c r="O242" t="s">
        <v>71</v>
      </c>
      <c r="P242" t="s">
        <v>438</v>
      </c>
      <c r="Q242">
        <v>1000000</v>
      </c>
      <c r="R242" t="s">
        <v>439</v>
      </c>
      <c r="S242">
        <v>5</v>
      </c>
      <c r="T242" t="s">
        <v>440</v>
      </c>
      <c r="U242">
        <v>500</v>
      </c>
      <c r="V242" t="s">
        <v>441</v>
      </c>
      <c r="W242">
        <v>20</v>
      </c>
      <c r="X242" t="s">
        <v>442</v>
      </c>
      <c r="Y242">
        <v>20</v>
      </c>
    </row>
    <row r="243" spans="1:25">
      <c r="A243">
        <v>648</v>
      </c>
      <c r="B243" t="s">
        <v>426</v>
      </c>
      <c r="C243">
        <v>64</v>
      </c>
      <c r="D243" t="s">
        <v>427</v>
      </c>
      <c r="E243" t="s">
        <v>428</v>
      </c>
      <c r="F243">
        <v>25900.444</v>
      </c>
      <c r="G243" t="s">
        <v>429</v>
      </c>
      <c r="H243">
        <v>5.2e-5</v>
      </c>
      <c r="I243" t="s">
        <v>71</v>
      </c>
      <c r="J243" t="s">
        <v>432</v>
      </c>
      <c r="K243" t="e">
        <f t="shared" si="7"/>
        <v>#NAME?</v>
      </c>
      <c r="L243" t="s">
        <v>71</v>
      </c>
      <c r="M243" t="s">
        <v>70</v>
      </c>
      <c r="N243">
        <v>13.885826</v>
      </c>
      <c r="O243" t="s">
        <v>71</v>
      </c>
      <c r="P243" t="s">
        <v>438</v>
      </c>
      <c r="Q243">
        <v>1000000</v>
      </c>
      <c r="R243" t="s">
        <v>439</v>
      </c>
      <c r="S243">
        <v>5</v>
      </c>
      <c r="T243" t="s">
        <v>440</v>
      </c>
      <c r="U243">
        <v>500</v>
      </c>
      <c r="V243" t="s">
        <v>441</v>
      </c>
      <c r="W243">
        <v>20</v>
      </c>
      <c r="X243" t="s">
        <v>442</v>
      </c>
      <c r="Y243">
        <v>20</v>
      </c>
    </row>
    <row r="244" spans="1:25">
      <c r="A244">
        <v>647</v>
      </c>
      <c r="B244" t="s">
        <v>426</v>
      </c>
      <c r="C244">
        <v>64</v>
      </c>
      <c r="D244" t="s">
        <v>427</v>
      </c>
      <c r="E244" t="s">
        <v>428</v>
      </c>
      <c r="F244">
        <v>78475.82</v>
      </c>
      <c r="G244" t="s">
        <v>429</v>
      </c>
      <c r="H244">
        <v>5.4e-5</v>
      </c>
      <c r="I244" t="s">
        <v>71</v>
      </c>
      <c r="J244" t="s">
        <v>432</v>
      </c>
      <c r="K244" t="e">
        <f t="shared" si="7"/>
        <v>#NAME?</v>
      </c>
      <c r="L244" t="s">
        <v>71</v>
      </c>
      <c r="M244" t="s">
        <v>70</v>
      </c>
      <c r="N244">
        <v>14.571651</v>
      </c>
      <c r="O244" t="s">
        <v>71</v>
      </c>
      <c r="P244" t="s">
        <v>438</v>
      </c>
      <c r="Q244">
        <v>1000000</v>
      </c>
      <c r="R244" t="s">
        <v>439</v>
      </c>
      <c r="S244">
        <v>5</v>
      </c>
      <c r="T244" t="s">
        <v>440</v>
      </c>
      <c r="U244">
        <v>500</v>
      </c>
      <c r="V244" t="s">
        <v>441</v>
      </c>
      <c r="W244">
        <v>20</v>
      </c>
      <c r="X244" t="s">
        <v>442</v>
      </c>
      <c r="Y244">
        <v>20</v>
      </c>
    </row>
    <row r="245" spans="1:25">
      <c r="A245">
        <v>646</v>
      </c>
      <c r="B245" t="s">
        <v>426</v>
      </c>
      <c r="C245">
        <v>64</v>
      </c>
      <c r="D245" t="s">
        <v>427</v>
      </c>
      <c r="E245" t="s">
        <v>428</v>
      </c>
      <c r="F245">
        <v>332942.202</v>
      </c>
      <c r="G245" t="s">
        <v>429</v>
      </c>
      <c r="H245">
        <v>5.2e-5</v>
      </c>
      <c r="I245" t="s">
        <v>71</v>
      </c>
      <c r="J245" t="s">
        <v>432</v>
      </c>
      <c r="K245" t="e">
        <f t="shared" si="7"/>
        <v>#NAME?</v>
      </c>
      <c r="L245" t="s">
        <v>71</v>
      </c>
      <c r="M245" t="s">
        <v>70</v>
      </c>
      <c r="N245">
        <v>13.354723</v>
      </c>
      <c r="O245" t="s">
        <v>71</v>
      </c>
      <c r="P245" t="s">
        <v>438</v>
      </c>
      <c r="Q245">
        <v>1000000</v>
      </c>
      <c r="R245" t="s">
        <v>439</v>
      </c>
      <c r="S245">
        <v>5</v>
      </c>
      <c r="T245" t="s">
        <v>440</v>
      </c>
      <c r="U245">
        <v>500</v>
      </c>
      <c r="V245" t="s">
        <v>441</v>
      </c>
      <c r="W245">
        <v>20</v>
      </c>
      <c r="X245" t="s">
        <v>442</v>
      </c>
      <c r="Y245">
        <v>20</v>
      </c>
    </row>
    <row r="246" spans="1:25">
      <c r="A246">
        <v>644</v>
      </c>
      <c r="B246" t="s">
        <v>426</v>
      </c>
      <c r="C246">
        <v>64</v>
      </c>
      <c r="D246" t="s">
        <v>427</v>
      </c>
      <c r="E246" t="s">
        <v>428</v>
      </c>
      <c r="F246">
        <v>25900.27</v>
      </c>
      <c r="G246" t="s">
        <v>429</v>
      </c>
      <c r="H246">
        <v>5.1e-5</v>
      </c>
      <c r="I246" t="s">
        <v>71</v>
      </c>
      <c r="J246" t="s">
        <v>432</v>
      </c>
      <c r="K246" t="e">
        <f t="shared" si="7"/>
        <v>#NAME?</v>
      </c>
      <c r="L246" t="s">
        <v>71</v>
      </c>
      <c r="M246" t="s">
        <v>70</v>
      </c>
      <c r="N246">
        <v>13.908407</v>
      </c>
      <c r="O246" t="s">
        <v>71</v>
      </c>
      <c r="P246" t="s">
        <v>438</v>
      </c>
      <c r="Q246">
        <v>1000000</v>
      </c>
      <c r="R246" t="s">
        <v>439</v>
      </c>
      <c r="S246">
        <v>5</v>
      </c>
      <c r="T246" t="s">
        <v>440</v>
      </c>
      <c r="U246">
        <v>500</v>
      </c>
      <c r="V246" t="s">
        <v>441</v>
      </c>
      <c r="W246">
        <v>20</v>
      </c>
      <c r="X246" t="s">
        <v>442</v>
      </c>
      <c r="Y246">
        <v>20</v>
      </c>
    </row>
    <row r="247" spans="1:25">
      <c r="A247">
        <v>643</v>
      </c>
      <c r="B247" t="s">
        <v>426</v>
      </c>
      <c r="C247">
        <v>64</v>
      </c>
      <c r="D247" t="s">
        <v>427</v>
      </c>
      <c r="E247" t="s">
        <v>428</v>
      </c>
      <c r="F247">
        <v>6.396</v>
      </c>
      <c r="G247" t="s">
        <v>429</v>
      </c>
      <c r="H247">
        <v>4e-5</v>
      </c>
      <c r="I247" t="s">
        <v>71</v>
      </c>
      <c r="J247" t="s">
        <v>432</v>
      </c>
      <c r="K247" t="e">
        <f t="shared" si="7"/>
        <v>#NAME?</v>
      </c>
      <c r="L247" t="s">
        <v>71</v>
      </c>
      <c r="M247" t="s">
        <v>70</v>
      </c>
      <c r="N247">
        <v>7.907649</v>
      </c>
      <c r="O247" t="s">
        <v>71</v>
      </c>
      <c r="P247" t="s">
        <v>438</v>
      </c>
      <c r="Q247">
        <v>1000000</v>
      </c>
      <c r="R247" t="s">
        <v>439</v>
      </c>
      <c r="S247">
        <v>5</v>
      </c>
      <c r="T247" t="s">
        <v>440</v>
      </c>
      <c r="U247">
        <v>500</v>
      </c>
      <c r="V247" t="s">
        <v>441</v>
      </c>
      <c r="W247">
        <v>20</v>
      </c>
      <c r="X247" t="s">
        <v>442</v>
      </c>
      <c r="Y247">
        <v>20</v>
      </c>
    </row>
    <row r="248" spans="1:25">
      <c r="A248">
        <v>641</v>
      </c>
      <c r="B248" t="s">
        <v>426</v>
      </c>
      <c r="C248">
        <v>122</v>
      </c>
      <c r="D248" t="s">
        <v>427</v>
      </c>
      <c r="E248" t="s">
        <v>428</v>
      </c>
      <c r="F248">
        <v>54263.774</v>
      </c>
      <c r="G248" t="s">
        <v>429</v>
      </c>
      <c r="H248">
        <v>4.3e-5</v>
      </c>
      <c r="I248" t="s">
        <v>71</v>
      </c>
      <c r="J248" t="s">
        <v>432</v>
      </c>
      <c r="K248" t="e">
        <f t="shared" si="7"/>
        <v>#NAME?</v>
      </c>
      <c r="L248" t="s">
        <v>71</v>
      </c>
      <c r="M248" t="s">
        <v>70</v>
      </c>
      <c r="N248">
        <v>13.6108</v>
      </c>
      <c r="O248" t="s">
        <v>71</v>
      </c>
      <c r="P248" t="s">
        <v>438</v>
      </c>
      <c r="Q248">
        <v>1000000</v>
      </c>
      <c r="R248" t="s">
        <v>439</v>
      </c>
      <c r="S248">
        <v>10</v>
      </c>
      <c r="T248" t="s">
        <v>440</v>
      </c>
      <c r="U248">
        <v>500</v>
      </c>
      <c r="V248" t="s">
        <v>441</v>
      </c>
      <c r="W248">
        <v>20</v>
      </c>
      <c r="X248" t="s">
        <v>442</v>
      </c>
      <c r="Y248">
        <v>20</v>
      </c>
    </row>
    <row r="249" spans="1:25">
      <c r="A249">
        <v>640</v>
      </c>
      <c r="B249" t="s">
        <v>426</v>
      </c>
      <c r="C249">
        <v>122</v>
      </c>
      <c r="D249" t="s">
        <v>427</v>
      </c>
      <c r="E249" t="s">
        <v>428</v>
      </c>
      <c r="F249">
        <v>187107.77</v>
      </c>
      <c r="G249" t="s">
        <v>429</v>
      </c>
      <c r="H249">
        <v>4.3e-5</v>
      </c>
      <c r="I249" t="s">
        <v>71</v>
      </c>
      <c r="J249" t="s">
        <v>432</v>
      </c>
      <c r="K249" t="e">
        <f t="shared" ref="K249:K281" si="8">-nan</f>
        <v>#NAME?</v>
      </c>
      <c r="L249" t="s">
        <v>71</v>
      </c>
      <c r="M249" t="s">
        <v>70</v>
      </c>
      <c r="N249">
        <v>15.334038</v>
      </c>
      <c r="O249" t="s">
        <v>71</v>
      </c>
      <c r="P249" t="s">
        <v>438</v>
      </c>
      <c r="Q249">
        <v>1000000</v>
      </c>
      <c r="R249" t="s">
        <v>439</v>
      </c>
      <c r="S249">
        <v>10</v>
      </c>
      <c r="T249" t="s">
        <v>440</v>
      </c>
      <c r="U249">
        <v>500</v>
      </c>
      <c r="V249" t="s">
        <v>441</v>
      </c>
      <c r="W249">
        <v>20</v>
      </c>
      <c r="X249" t="s">
        <v>442</v>
      </c>
      <c r="Y249">
        <v>20</v>
      </c>
    </row>
    <row r="250" spans="1:25">
      <c r="A250">
        <v>639</v>
      </c>
      <c r="B250" t="s">
        <v>426</v>
      </c>
      <c r="C250">
        <v>122</v>
      </c>
      <c r="D250" t="s">
        <v>427</v>
      </c>
      <c r="E250" t="s">
        <v>428</v>
      </c>
      <c r="F250">
        <v>187107.77</v>
      </c>
      <c r="G250" t="s">
        <v>429</v>
      </c>
      <c r="H250">
        <v>4.3e-5</v>
      </c>
      <c r="I250" t="s">
        <v>71</v>
      </c>
      <c r="J250" t="s">
        <v>432</v>
      </c>
      <c r="K250" t="e">
        <f t="shared" si="8"/>
        <v>#NAME?</v>
      </c>
      <c r="L250" t="s">
        <v>71</v>
      </c>
      <c r="M250" t="s">
        <v>70</v>
      </c>
      <c r="N250">
        <v>15.396926</v>
      </c>
      <c r="O250" t="s">
        <v>71</v>
      </c>
      <c r="P250" t="s">
        <v>438</v>
      </c>
      <c r="Q250">
        <v>1000000</v>
      </c>
      <c r="R250" t="s">
        <v>439</v>
      </c>
      <c r="S250">
        <v>10</v>
      </c>
      <c r="T250" t="s">
        <v>440</v>
      </c>
      <c r="U250">
        <v>500</v>
      </c>
      <c r="V250" t="s">
        <v>441</v>
      </c>
      <c r="W250">
        <v>20</v>
      </c>
      <c r="X250" t="s">
        <v>442</v>
      </c>
      <c r="Y250">
        <v>20</v>
      </c>
    </row>
    <row r="251" spans="1:25">
      <c r="A251">
        <v>639</v>
      </c>
      <c r="B251" t="s">
        <v>426</v>
      </c>
      <c r="C251">
        <v>122</v>
      </c>
      <c r="D251" t="s">
        <v>427</v>
      </c>
      <c r="E251" t="s">
        <v>428</v>
      </c>
      <c r="F251">
        <v>0.08</v>
      </c>
      <c r="G251" t="s">
        <v>429</v>
      </c>
      <c r="H251">
        <v>4.3e-5</v>
      </c>
      <c r="I251" t="s">
        <v>71</v>
      </c>
      <c r="J251" t="s">
        <v>432</v>
      </c>
      <c r="K251" t="e">
        <f t="shared" si="8"/>
        <v>#NAME?</v>
      </c>
      <c r="L251" t="s">
        <v>71</v>
      </c>
      <c r="M251" t="s">
        <v>70</v>
      </c>
      <c r="N251">
        <v>9.871426</v>
      </c>
      <c r="O251" t="s">
        <v>71</v>
      </c>
      <c r="P251" t="s">
        <v>438</v>
      </c>
      <c r="Q251">
        <v>1000000</v>
      </c>
      <c r="R251" t="s">
        <v>439</v>
      </c>
      <c r="S251">
        <v>10</v>
      </c>
      <c r="T251" t="s">
        <v>440</v>
      </c>
      <c r="U251">
        <v>500</v>
      </c>
      <c r="V251" t="s">
        <v>441</v>
      </c>
      <c r="W251">
        <v>20</v>
      </c>
      <c r="X251" t="s">
        <v>442</v>
      </c>
      <c r="Y251">
        <v>20</v>
      </c>
    </row>
    <row r="252" spans="1:25">
      <c r="A252">
        <v>639</v>
      </c>
      <c r="B252" t="s">
        <v>426</v>
      </c>
      <c r="C252">
        <v>122</v>
      </c>
      <c r="D252" t="s">
        <v>427</v>
      </c>
      <c r="E252" t="s">
        <v>428</v>
      </c>
      <c r="F252">
        <v>0</v>
      </c>
      <c r="G252" t="s">
        <v>429</v>
      </c>
      <c r="H252">
        <v>4.2e-5</v>
      </c>
      <c r="I252" t="s">
        <v>71</v>
      </c>
      <c r="J252" t="s">
        <v>432</v>
      </c>
      <c r="K252" t="e">
        <f t="shared" si="8"/>
        <v>#NAME?</v>
      </c>
      <c r="L252" t="s">
        <v>71</v>
      </c>
      <c r="M252" t="s">
        <v>70</v>
      </c>
      <c r="N252">
        <v>9.581592</v>
      </c>
      <c r="O252" t="s">
        <v>71</v>
      </c>
      <c r="P252" t="s">
        <v>438</v>
      </c>
      <c r="Q252">
        <v>1000000</v>
      </c>
      <c r="R252" t="s">
        <v>439</v>
      </c>
      <c r="S252">
        <v>10</v>
      </c>
      <c r="T252" t="s">
        <v>440</v>
      </c>
      <c r="U252">
        <v>500</v>
      </c>
      <c r="V252" t="s">
        <v>441</v>
      </c>
      <c r="W252">
        <v>20</v>
      </c>
      <c r="X252" t="s">
        <v>442</v>
      </c>
      <c r="Y252">
        <v>20</v>
      </c>
    </row>
    <row r="253" spans="1:25">
      <c r="A253">
        <v>638</v>
      </c>
      <c r="B253" t="s">
        <v>426</v>
      </c>
      <c r="C253">
        <v>64</v>
      </c>
      <c r="D253" t="s">
        <v>427</v>
      </c>
      <c r="E253" t="s">
        <v>428</v>
      </c>
      <c r="F253">
        <v>9.67</v>
      </c>
      <c r="G253" t="s">
        <v>429</v>
      </c>
      <c r="H253">
        <v>4e-5</v>
      </c>
      <c r="I253" t="s">
        <v>71</v>
      </c>
      <c r="J253" t="s">
        <v>432</v>
      </c>
      <c r="K253" t="e">
        <f t="shared" si="8"/>
        <v>#NAME?</v>
      </c>
      <c r="L253" t="s">
        <v>71</v>
      </c>
      <c r="M253" t="s">
        <v>70</v>
      </c>
      <c r="N253">
        <v>9.252849</v>
      </c>
      <c r="O253" t="s">
        <v>71</v>
      </c>
      <c r="P253" t="s">
        <v>438</v>
      </c>
      <c r="Q253">
        <v>1000000</v>
      </c>
      <c r="R253" t="s">
        <v>439</v>
      </c>
      <c r="S253">
        <v>5</v>
      </c>
      <c r="T253" t="s">
        <v>440</v>
      </c>
      <c r="U253">
        <v>500</v>
      </c>
      <c r="V253" t="s">
        <v>441</v>
      </c>
      <c r="W253">
        <v>20</v>
      </c>
      <c r="X253" t="s">
        <v>442</v>
      </c>
      <c r="Y253">
        <v>20</v>
      </c>
    </row>
    <row r="254" spans="1:25">
      <c r="A254">
        <v>637</v>
      </c>
      <c r="B254" t="s">
        <v>426</v>
      </c>
      <c r="C254">
        <v>64</v>
      </c>
      <c r="D254" t="s">
        <v>427</v>
      </c>
      <c r="E254" t="s">
        <v>428</v>
      </c>
      <c r="F254">
        <v>317.11</v>
      </c>
      <c r="G254" t="s">
        <v>429</v>
      </c>
      <c r="H254">
        <v>4.3e-5</v>
      </c>
      <c r="I254" t="s">
        <v>71</v>
      </c>
      <c r="J254" t="s">
        <v>432</v>
      </c>
      <c r="K254" t="e">
        <f t="shared" si="8"/>
        <v>#NAME?</v>
      </c>
      <c r="L254" t="s">
        <v>71</v>
      </c>
      <c r="M254" t="s">
        <v>70</v>
      </c>
      <c r="N254">
        <v>11.018079</v>
      </c>
      <c r="O254" t="s">
        <v>71</v>
      </c>
      <c r="P254" t="s">
        <v>438</v>
      </c>
      <c r="Q254">
        <v>1000000</v>
      </c>
      <c r="R254" t="s">
        <v>439</v>
      </c>
      <c r="S254">
        <v>5</v>
      </c>
      <c r="T254" t="s">
        <v>440</v>
      </c>
      <c r="U254">
        <v>500</v>
      </c>
      <c r="V254" t="s">
        <v>441</v>
      </c>
      <c r="W254">
        <v>20</v>
      </c>
      <c r="X254" t="s">
        <v>442</v>
      </c>
      <c r="Y254">
        <v>20</v>
      </c>
    </row>
    <row r="255" spans="1:25">
      <c r="A255">
        <v>636</v>
      </c>
      <c r="B255" t="s">
        <v>426</v>
      </c>
      <c r="C255">
        <v>64</v>
      </c>
      <c r="D255" t="s">
        <v>427</v>
      </c>
      <c r="E255" t="s">
        <v>428</v>
      </c>
      <c r="F255">
        <v>2351.17</v>
      </c>
      <c r="G255" t="s">
        <v>429</v>
      </c>
      <c r="H255">
        <v>4e-5</v>
      </c>
      <c r="I255" t="s">
        <v>71</v>
      </c>
      <c r="J255" t="s">
        <v>432</v>
      </c>
      <c r="K255" t="e">
        <f t="shared" si="8"/>
        <v>#NAME?</v>
      </c>
      <c r="L255" t="s">
        <v>71</v>
      </c>
      <c r="M255" t="s">
        <v>70</v>
      </c>
      <c r="N255">
        <v>12.995148</v>
      </c>
      <c r="O255" t="s">
        <v>71</v>
      </c>
      <c r="P255" t="s">
        <v>438</v>
      </c>
      <c r="Q255">
        <v>1000000</v>
      </c>
      <c r="R255" t="s">
        <v>439</v>
      </c>
      <c r="S255">
        <v>5</v>
      </c>
      <c r="T255" t="s">
        <v>440</v>
      </c>
      <c r="U255">
        <v>500</v>
      </c>
      <c r="V255" t="s">
        <v>441</v>
      </c>
      <c r="W255">
        <v>20</v>
      </c>
      <c r="X255" t="s">
        <v>442</v>
      </c>
      <c r="Y255">
        <v>20</v>
      </c>
    </row>
    <row r="256" spans="1:25">
      <c r="A256">
        <v>635</v>
      </c>
      <c r="B256" t="s">
        <v>426</v>
      </c>
      <c r="C256">
        <v>64</v>
      </c>
      <c r="D256" t="s">
        <v>427</v>
      </c>
      <c r="E256" t="s">
        <v>428</v>
      </c>
      <c r="F256">
        <v>9795.12</v>
      </c>
      <c r="G256" t="s">
        <v>429</v>
      </c>
      <c r="H256">
        <v>4.2e-5</v>
      </c>
      <c r="I256" t="s">
        <v>71</v>
      </c>
      <c r="J256" t="s">
        <v>432</v>
      </c>
      <c r="K256" t="e">
        <f t="shared" si="8"/>
        <v>#NAME?</v>
      </c>
      <c r="L256" t="s">
        <v>71</v>
      </c>
      <c r="M256" t="s">
        <v>70</v>
      </c>
      <c r="N256">
        <v>14.339707</v>
      </c>
      <c r="O256" t="s">
        <v>71</v>
      </c>
      <c r="P256" t="s">
        <v>438</v>
      </c>
      <c r="Q256">
        <v>1000000</v>
      </c>
      <c r="R256" t="s">
        <v>439</v>
      </c>
      <c r="S256">
        <v>5</v>
      </c>
      <c r="T256" t="s">
        <v>440</v>
      </c>
      <c r="U256">
        <v>500</v>
      </c>
      <c r="V256" t="s">
        <v>441</v>
      </c>
      <c r="W256">
        <v>20</v>
      </c>
      <c r="X256" t="s">
        <v>442</v>
      </c>
      <c r="Y256">
        <v>20</v>
      </c>
    </row>
    <row r="257" spans="1:25">
      <c r="A257">
        <v>634</v>
      </c>
      <c r="B257" t="s">
        <v>426</v>
      </c>
      <c r="C257">
        <v>64</v>
      </c>
      <c r="D257" t="s">
        <v>427</v>
      </c>
      <c r="E257" t="s">
        <v>428</v>
      </c>
      <c r="F257">
        <v>29859.07</v>
      </c>
      <c r="G257" t="s">
        <v>429</v>
      </c>
      <c r="H257">
        <v>4.8e-5</v>
      </c>
      <c r="I257" t="s">
        <v>71</v>
      </c>
      <c r="J257" t="s">
        <v>432</v>
      </c>
      <c r="K257" t="e">
        <f t="shared" si="8"/>
        <v>#NAME?</v>
      </c>
      <c r="L257" t="s">
        <v>71</v>
      </c>
      <c r="M257" t="s">
        <v>70</v>
      </c>
      <c r="N257">
        <v>14.905628</v>
      </c>
      <c r="O257" t="s">
        <v>71</v>
      </c>
      <c r="P257" t="s">
        <v>438</v>
      </c>
      <c r="Q257">
        <v>1000000</v>
      </c>
      <c r="R257" t="s">
        <v>439</v>
      </c>
      <c r="S257">
        <v>5</v>
      </c>
      <c r="T257" t="s">
        <v>440</v>
      </c>
      <c r="U257">
        <v>500</v>
      </c>
      <c r="V257" t="s">
        <v>441</v>
      </c>
      <c r="W257">
        <v>20</v>
      </c>
      <c r="X257" t="s">
        <v>442</v>
      </c>
      <c r="Y257">
        <v>20</v>
      </c>
    </row>
    <row r="258" spans="1:25">
      <c r="A258">
        <v>633</v>
      </c>
      <c r="B258" t="s">
        <v>426</v>
      </c>
      <c r="C258">
        <v>64</v>
      </c>
      <c r="D258" t="s">
        <v>427</v>
      </c>
      <c r="E258" t="s">
        <v>428</v>
      </c>
      <c r="F258">
        <v>74393.912</v>
      </c>
      <c r="G258" t="s">
        <v>429</v>
      </c>
      <c r="H258">
        <v>4.9e-5</v>
      </c>
      <c r="I258" t="s">
        <v>71</v>
      </c>
      <c r="J258" t="s">
        <v>432</v>
      </c>
      <c r="K258" t="e">
        <f t="shared" si="8"/>
        <v>#NAME?</v>
      </c>
      <c r="L258" t="s">
        <v>71</v>
      </c>
      <c r="M258" t="s">
        <v>70</v>
      </c>
      <c r="N258">
        <v>15.087047</v>
      </c>
      <c r="O258" t="s">
        <v>71</v>
      </c>
      <c r="P258" t="s">
        <v>438</v>
      </c>
      <c r="Q258">
        <v>1000000</v>
      </c>
      <c r="R258" t="s">
        <v>439</v>
      </c>
      <c r="S258">
        <v>5</v>
      </c>
      <c r="T258" t="s">
        <v>440</v>
      </c>
      <c r="U258">
        <v>500</v>
      </c>
      <c r="V258" t="s">
        <v>441</v>
      </c>
      <c r="W258">
        <v>20</v>
      </c>
      <c r="X258" t="s">
        <v>442</v>
      </c>
      <c r="Y258">
        <v>20</v>
      </c>
    </row>
    <row r="259" spans="1:25">
      <c r="A259">
        <v>632</v>
      </c>
      <c r="B259" t="s">
        <v>426</v>
      </c>
      <c r="C259">
        <v>64</v>
      </c>
      <c r="D259" t="s">
        <v>427</v>
      </c>
      <c r="E259" t="s">
        <v>428</v>
      </c>
      <c r="F259">
        <v>162530.226</v>
      </c>
      <c r="G259" t="s">
        <v>429</v>
      </c>
      <c r="H259">
        <v>5e-5</v>
      </c>
      <c r="I259" t="s">
        <v>71</v>
      </c>
      <c r="J259" t="s">
        <v>432</v>
      </c>
      <c r="K259" t="e">
        <f t="shared" si="8"/>
        <v>#NAME?</v>
      </c>
      <c r="L259" t="s">
        <v>71</v>
      </c>
      <c r="M259" t="s">
        <v>70</v>
      </c>
      <c r="N259">
        <v>14.578433</v>
      </c>
      <c r="O259" t="s">
        <v>71</v>
      </c>
      <c r="P259" t="s">
        <v>438</v>
      </c>
      <c r="Q259">
        <v>1000000</v>
      </c>
      <c r="R259" t="s">
        <v>439</v>
      </c>
      <c r="S259">
        <v>5</v>
      </c>
      <c r="T259" t="s">
        <v>440</v>
      </c>
      <c r="U259">
        <v>500</v>
      </c>
      <c r="V259" t="s">
        <v>441</v>
      </c>
      <c r="W259">
        <v>20</v>
      </c>
      <c r="X259" t="s">
        <v>442</v>
      </c>
      <c r="Y259">
        <v>20</v>
      </c>
    </row>
    <row r="260" spans="1:25">
      <c r="A260">
        <v>631</v>
      </c>
      <c r="B260" t="s">
        <v>426</v>
      </c>
      <c r="C260">
        <v>122</v>
      </c>
      <c r="D260" t="s">
        <v>427</v>
      </c>
      <c r="E260" t="s">
        <v>428</v>
      </c>
      <c r="F260">
        <v>1.264</v>
      </c>
      <c r="G260" t="s">
        <v>429</v>
      </c>
      <c r="H260">
        <v>4.7e-5</v>
      </c>
      <c r="I260" t="s">
        <v>71</v>
      </c>
      <c r="J260" t="s">
        <v>432</v>
      </c>
      <c r="K260" t="e">
        <f t="shared" si="8"/>
        <v>#NAME?</v>
      </c>
      <c r="L260" t="s">
        <v>71</v>
      </c>
      <c r="M260" t="s">
        <v>70</v>
      </c>
      <c r="N260">
        <v>9.174505</v>
      </c>
      <c r="O260" t="s">
        <v>71</v>
      </c>
      <c r="P260" t="s">
        <v>438</v>
      </c>
      <c r="Q260">
        <v>1000000</v>
      </c>
      <c r="R260" t="s">
        <v>439</v>
      </c>
      <c r="S260">
        <v>10</v>
      </c>
      <c r="T260" t="s">
        <v>440</v>
      </c>
      <c r="U260">
        <v>500</v>
      </c>
      <c r="V260" t="s">
        <v>441</v>
      </c>
      <c r="W260">
        <v>30</v>
      </c>
      <c r="X260" t="s">
        <v>442</v>
      </c>
      <c r="Y260">
        <v>80</v>
      </c>
    </row>
    <row r="261" spans="1:25">
      <c r="A261">
        <v>630</v>
      </c>
      <c r="B261" t="s">
        <v>426</v>
      </c>
      <c r="C261">
        <v>122</v>
      </c>
      <c r="D261" t="s">
        <v>427</v>
      </c>
      <c r="E261" t="s">
        <v>428</v>
      </c>
      <c r="F261">
        <v>0.88</v>
      </c>
      <c r="G261" t="s">
        <v>429</v>
      </c>
      <c r="H261">
        <v>4.8e-5</v>
      </c>
      <c r="I261" t="s">
        <v>71</v>
      </c>
      <c r="J261" t="s">
        <v>432</v>
      </c>
      <c r="K261" t="e">
        <f t="shared" si="8"/>
        <v>#NAME?</v>
      </c>
      <c r="L261" t="s">
        <v>71</v>
      </c>
      <c r="M261" t="s">
        <v>70</v>
      </c>
      <c r="N261">
        <v>10.139296</v>
      </c>
      <c r="O261" t="s">
        <v>71</v>
      </c>
      <c r="P261" t="s">
        <v>438</v>
      </c>
      <c r="Q261">
        <v>1000000</v>
      </c>
      <c r="R261" t="s">
        <v>439</v>
      </c>
      <c r="S261">
        <v>10</v>
      </c>
      <c r="T261" t="s">
        <v>440</v>
      </c>
      <c r="U261">
        <v>500</v>
      </c>
      <c r="V261" t="s">
        <v>441</v>
      </c>
      <c r="W261">
        <v>40</v>
      </c>
      <c r="X261" t="s">
        <v>442</v>
      </c>
      <c r="Y261">
        <v>80</v>
      </c>
    </row>
    <row r="262" spans="1:25">
      <c r="A262">
        <v>629</v>
      </c>
      <c r="B262" t="s">
        <v>426</v>
      </c>
      <c r="C262">
        <v>122</v>
      </c>
      <c r="D262" t="s">
        <v>427</v>
      </c>
      <c r="E262" t="s">
        <v>428</v>
      </c>
      <c r="F262">
        <v>1.652</v>
      </c>
      <c r="G262" t="s">
        <v>429</v>
      </c>
      <c r="H262">
        <v>5.2e-5</v>
      </c>
      <c r="I262" t="s">
        <v>71</v>
      </c>
      <c r="J262" t="s">
        <v>432</v>
      </c>
      <c r="K262" t="e">
        <f t="shared" si="8"/>
        <v>#NAME?</v>
      </c>
      <c r="L262" t="s">
        <v>71</v>
      </c>
      <c r="M262" t="s">
        <v>70</v>
      </c>
      <c r="N262">
        <v>10.930411</v>
      </c>
      <c r="O262" t="s">
        <v>71</v>
      </c>
      <c r="P262" t="s">
        <v>438</v>
      </c>
      <c r="Q262">
        <v>1000000</v>
      </c>
      <c r="R262" t="s">
        <v>439</v>
      </c>
      <c r="S262">
        <v>10</v>
      </c>
      <c r="T262" t="s">
        <v>440</v>
      </c>
      <c r="U262">
        <v>500</v>
      </c>
      <c r="V262" t="s">
        <v>441</v>
      </c>
      <c r="W262">
        <v>50</v>
      </c>
      <c r="X262" t="s">
        <v>442</v>
      </c>
      <c r="Y262">
        <v>80</v>
      </c>
    </row>
    <row r="263" spans="1:25">
      <c r="A263">
        <v>628</v>
      </c>
      <c r="B263" t="s">
        <v>426</v>
      </c>
      <c r="C263">
        <v>122</v>
      </c>
      <c r="D263" t="s">
        <v>427</v>
      </c>
      <c r="E263" t="s">
        <v>428</v>
      </c>
      <c r="F263">
        <v>1.912</v>
      </c>
      <c r="G263" t="s">
        <v>429</v>
      </c>
      <c r="H263">
        <v>4.8e-5</v>
      </c>
      <c r="I263" t="s">
        <v>71</v>
      </c>
      <c r="J263" t="s">
        <v>432</v>
      </c>
      <c r="K263" t="e">
        <f t="shared" si="8"/>
        <v>#NAME?</v>
      </c>
      <c r="L263" t="s">
        <v>71</v>
      </c>
      <c r="M263" t="s">
        <v>70</v>
      </c>
      <c r="N263">
        <v>11.616887</v>
      </c>
      <c r="O263" t="s">
        <v>71</v>
      </c>
      <c r="P263" t="s">
        <v>438</v>
      </c>
      <c r="Q263">
        <v>1000000</v>
      </c>
      <c r="R263" t="s">
        <v>439</v>
      </c>
      <c r="S263">
        <v>10</v>
      </c>
      <c r="T263" t="s">
        <v>440</v>
      </c>
      <c r="U263">
        <v>500</v>
      </c>
      <c r="V263" t="s">
        <v>441</v>
      </c>
      <c r="W263">
        <v>60</v>
      </c>
      <c r="X263" t="s">
        <v>442</v>
      </c>
      <c r="Y263">
        <v>80</v>
      </c>
    </row>
    <row r="264" spans="1:25">
      <c r="A264">
        <v>627</v>
      </c>
      <c r="B264" t="s">
        <v>426</v>
      </c>
      <c r="C264">
        <v>122</v>
      </c>
      <c r="D264" t="s">
        <v>427</v>
      </c>
      <c r="E264" t="s">
        <v>428</v>
      </c>
      <c r="F264">
        <v>2.716</v>
      </c>
      <c r="G264" t="s">
        <v>429</v>
      </c>
      <c r="H264">
        <v>4.7e-5</v>
      </c>
      <c r="I264" t="s">
        <v>71</v>
      </c>
      <c r="J264" t="s">
        <v>432</v>
      </c>
      <c r="K264" t="e">
        <f t="shared" si="8"/>
        <v>#NAME?</v>
      </c>
      <c r="L264" t="s">
        <v>71</v>
      </c>
      <c r="M264" t="s">
        <v>70</v>
      </c>
      <c r="N264">
        <v>12.534007</v>
      </c>
      <c r="O264" t="s">
        <v>71</v>
      </c>
      <c r="P264" t="s">
        <v>438</v>
      </c>
      <c r="Q264">
        <v>1000000</v>
      </c>
      <c r="R264" t="s">
        <v>439</v>
      </c>
      <c r="S264">
        <v>10</v>
      </c>
      <c r="T264" t="s">
        <v>440</v>
      </c>
      <c r="U264">
        <v>500</v>
      </c>
      <c r="V264" t="s">
        <v>441</v>
      </c>
      <c r="W264">
        <v>70</v>
      </c>
      <c r="X264" t="s">
        <v>442</v>
      </c>
      <c r="Y264">
        <v>80</v>
      </c>
    </row>
    <row r="265" spans="1:25">
      <c r="A265">
        <v>626</v>
      </c>
      <c r="B265" t="s">
        <v>426</v>
      </c>
      <c r="C265">
        <v>122</v>
      </c>
      <c r="D265" t="s">
        <v>427</v>
      </c>
      <c r="E265" t="s">
        <v>428</v>
      </c>
      <c r="F265">
        <v>5.536</v>
      </c>
      <c r="G265" t="s">
        <v>429</v>
      </c>
      <c r="H265">
        <v>4.8e-5</v>
      </c>
      <c r="I265" t="s">
        <v>71</v>
      </c>
      <c r="J265" t="s">
        <v>432</v>
      </c>
      <c r="K265" t="e">
        <f t="shared" si="8"/>
        <v>#NAME?</v>
      </c>
      <c r="L265" t="s">
        <v>71</v>
      </c>
      <c r="M265" t="s">
        <v>70</v>
      </c>
      <c r="N265">
        <v>13.218141</v>
      </c>
      <c r="O265" t="s">
        <v>71</v>
      </c>
      <c r="P265" t="s">
        <v>438</v>
      </c>
      <c r="Q265">
        <v>1000000</v>
      </c>
      <c r="R265" t="s">
        <v>439</v>
      </c>
      <c r="S265">
        <v>10</v>
      </c>
      <c r="T265" t="s">
        <v>440</v>
      </c>
      <c r="U265">
        <v>500</v>
      </c>
      <c r="V265" t="s">
        <v>441</v>
      </c>
      <c r="W265">
        <v>80</v>
      </c>
      <c r="X265" t="s">
        <v>442</v>
      </c>
      <c r="Y265">
        <v>80</v>
      </c>
    </row>
    <row r="266" spans="1:25">
      <c r="A266">
        <v>625</v>
      </c>
      <c r="B266" t="s">
        <v>426</v>
      </c>
      <c r="C266">
        <v>64</v>
      </c>
      <c r="D266" t="s">
        <v>427</v>
      </c>
      <c r="E266" t="s">
        <v>428</v>
      </c>
      <c r="F266">
        <v>84082.38</v>
      </c>
      <c r="G266" t="s">
        <v>429</v>
      </c>
      <c r="H266">
        <v>4.6e-5</v>
      </c>
      <c r="I266" t="s">
        <v>71</v>
      </c>
      <c r="J266" t="s">
        <v>432</v>
      </c>
      <c r="K266" t="e">
        <f t="shared" si="8"/>
        <v>#NAME?</v>
      </c>
      <c r="L266" t="s">
        <v>71</v>
      </c>
      <c r="M266" t="s">
        <v>70</v>
      </c>
      <c r="N266">
        <v>10.692779</v>
      </c>
      <c r="O266" t="s">
        <v>71</v>
      </c>
      <c r="P266" t="s">
        <v>438</v>
      </c>
      <c r="Q266">
        <v>1000000</v>
      </c>
      <c r="R266" t="s">
        <v>439</v>
      </c>
      <c r="S266">
        <v>5</v>
      </c>
      <c r="T266" t="s">
        <v>440</v>
      </c>
      <c r="U266">
        <v>500</v>
      </c>
      <c r="V266" t="s">
        <v>441</v>
      </c>
      <c r="W266">
        <v>30</v>
      </c>
      <c r="X266" t="s">
        <v>442</v>
      </c>
      <c r="Y266">
        <v>30</v>
      </c>
    </row>
    <row r="267" spans="1:25">
      <c r="A267">
        <v>624</v>
      </c>
      <c r="B267" t="s">
        <v>426</v>
      </c>
      <c r="C267">
        <v>122</v>
      </c>
      <c r="D267" t="s">
        <v>427</v>
      </c>
      <c r="E267" t="s">
        <v>428</v>
      </c>
      <c r="F267">
        <v>13760.53</v>
      </c>
      <c r="G267" t="s">
        <v>429</v>
      </c>
      <c r="H267">
        <v>5e-5</v>
      </c>
      <c r="I267" t="s">
        <v>71</v>
      </c>
      <c r="J267" t="s">
        <v>432</v>
      </c>
      <c r="K267" t="e">
        <f t="shared" si="8"/>
        <v>#NAME?</v>
      </c>
      <c r="L267" t="s">
        <v>71</v>
      </c>
      <c r="M267" t="s">
        <v>70</v>
      </c>
      <c r="N267">
        <v>12.521723</v>
      </c>
      <c r="O267" t="s">
        <v>71</v>
      </c>
      <c r="P267" t="s">
        <v>438</v>
      </c>
      <c r="Q267">
        <v>1000000</v>
      </c>
      <c r="R267" t="s">
        <v>439</v>
      </c>
      <c r="S267">
        <v>10</v>
      </c>
      <c r="T267" t="s">
        <v>440</v>
      </c>
      <c r="U267">
        <v>500</v>
      </c>
      <c r="V267" t="s">
        <v>441</v>
      </c>
      <c r="W267">
        <v>30</v>
      </c>
      <c r="X267" t="s">
        <v>442</v>
      </c>
      <c r="Y267">
        <v>30</v>
      </c>
    </row>
    <row r="268" spans="1:25">
      <c r="A268">
        <v>623</v>
      </c>
      <c r="B268" t="s">
        <v>426</v>
      </c>
      <c r="C268">
        <v>179</v>
      </c>
      <c r="D268" t="s">
        <v>427</v>
      </c>
      <c r="E268" t="s">
        <v>428</v>
      </c>
      <c r="F268">
        <v>2808.614</v>
      </c>
      <c r="G268" t="s">
        <v>429</v>
      </c>
      <c r="H268">
        <v>6.2e-5</v>
      </c>
      <c r="I268" t="s">
        <v>71</v>
      </c>
      <c r="J268" t="s">
        <v>432</v>
      </c>
      <c r="K268" t="e">
        <f t="shared" si="8"/>
        <v>#NAME?</v>
      </c>
      <c r="L268" t="s">
        <v>71</v>
      </c>
      <c r="M268" t="s">
        <v>70</v>
      </c>
      <c r="N268">
        <v>14.346012</v>
      </c>
      <c r="O268" t="s">
        <v>71</v>
      </c>
      <c r="P268" t="s">
        <v>438</v>
      </c>
      <c r="Q268">
        <v>1000000</v>
      </c>
      <c r="R268" t="s">
        <v>439</v>
      </c>
      <c r="S268">
        <v>15</v>
      </c>
      <c r="T268" t="s">
        <v>440</v>
      </c>
      <c r="U268">
        <v>500</v>
      </c>
      <c r="V268" t="s">
        <v>441</v>
      </c>
      <c r="W268">
        <v>30</v>
      </c>
      <c r="X268" t="s">
        <v>442</v>
      </c>
      <c r="Y268">
        <v>30</v>
      </c>
    </row>
    <row r="269" spans="1:25">
      <c r="A269">
        <v>622</v>
      </c>
      <c r="B269" t="s">
        <v>426</v>
      </c>
      <c r="C269">
        <v>236</v>
      </c>
      <c r="D269" t="s">
        <v>427</v>
      </c>
      <c r="E269" t="s">
        <v>428</v>
      </c>
      <c r="F269">
        <v>380.492</v>
      </c>
      <c r="G269" t="s">
        <v>429</v>
      </c>
      <c r="H269">
        <v>5.5e-5</v>
      </c>
      <c r="I269" t="s">
        <v>71</v>
      </c>
      <c r="J269" t="s">
        <v>432</v>
      </c>
      <c r="K269" t="e">
        <f t="shared" si="8"/>
        <v>#NAME?</v>
      </c>
      <c r="L269" t="s">
        <v>71</v>
      </c>
      <c r="M269" t="s">
        <v>70</v>
      </c>
      <c r="N269">
        <v>17.088473</v>
      </c>
      <c r="O269" t="s">
        <v>71</v>
      </c>
      <c r="P269" t="s">
        <v>438</v>
      </c>
      <c r="Q269">
        <v>1000000</v>
      </c>
      <c r="R269" t="s">
        <v>439</v>
      </c>
      <c r="S269">
        <v>20</v>
      </c>
      <c r="T269" t="s">
        <v>440</v>
      </c>
      <c r="U269">
        <v>500</v>
      </c>
      <c r="V269" t="s">
        <v>441</v>
      </c>
      <c r="W269">
        <v>30</v>
      </c>
      <c r="X269" t="s">
        <v>442</v>
      </c>
      <c r="Y269">
        <v>30</v>
      </c>
    </row>
    <row r="270" spans="1:25">
      <c r="A270">
        <v>621</v>
      </c>
      <c r="B270" t="s">
        <v>426</v>
      </c>
      <c r="C270">
        <v>293</v>
      </c>
      <c r="D270" t="s">
        <v>427</v>
      </c>
      <c r="E270" t="s">
        <v>428</v>
      </c>
      <c r="F270">
        <v>119.864</v>
      </c>
      <c r="G270" t="s">
        <v>429</v>
      </c>
      <c r="H270">
        <v>8.8e-5</v>
      </c>
      <c r="I270" t="s">
        <v>71</v>
      </c>
      <c r="J270" t="s">
        <v>432</v>
      </c>
      <c r="K270" t="e">
        <f t="shared" si="8"/>
        <v>#NAME?</v>
      </c>
      <c r="L270" t="s">
        <v>71</v>
      </c>
      <c r="M270" t="s">
        <v>70</v>
      </c>
      <c r="N270">
        <v>19.285018</v>
      </c>
      <c r="O270" t="s">
        <v>71</v>
      </c>
      <c r="P270" t="s">
        <v>438</v>
      </c>
      <c r="Q270">
        <v>1000000</v>
      </c>
      <c r="R270" t="s">
        <v>439</v>
      </c>
      <c r="S270">
        <v>25</v>
      </c>
      <c r="T270" t="s">
        <v>440</v>
      </c>
      <c r="U270">
        <v>500</v>
      </c>
      <c r="V270" t="s">
        <v>441</v>
      </c>
      <c r="W270">
        <v>30</v>
      </c>
      <c r="X270" t="s">
        <v>442</v>
      </c>
      <c r="Y270">
        <v>30</v>
      </c>
    </row>
    <row r="271" spans="1:25">
      <c r="A271">
        <v>620</v>
      </c>
      <c r="B271" t="s">
        <v>426</v>
      </c>
      <c r="C271">
        <v>350</v>
      </c>
      <c r="D271" t="s">
        <v>427</v>
      </c>
      <c r="E271" t="s">
        <v>428</v>
      </c>
      <c r="F271">
        <v>3.402</v>
      </c>
      <c r="G271" t="s">
        <v>429</v>
      </c>
      <c r="H271">
        <v>8.9e-5</v>
      </c>
      <c r="I271" t="s">
        <v>71</v>
      </c>
      <c r="J271" t="s">
        <v>432</v>
      </c>
      <c r="K271" t="e">
        <f t="shared" si="8"/>
        <v>#NAME?</v>
      </c>
      <c r="L271" t="s">
        <v>71</v>
      </c>
      <c r="M271" t="s">
        <v>70</v>
      </c>
      <c r="N271">
        <v>20.490553</v>
      </c>
      <c r="O271" t="s">
        <v>71</v>
      </c>
      <c r="P271" t="s">
        <v>438</v>
      </c>
      <c r="Q271">
        <v>1000000</v>
      </c>
      <c r="R271" t="s">
        <v>439</v>
      </c>
      <c r="S271">
        <v>30</v>
      </c>
      <c r="T271" t="s">
        <v>440</v>
      </c>
      <c r="U271">
        <v>500</v>
      </c>
      <c r="V271" t="s">
        <v>441</v>
      </c>
      <c r="W271">
        <v>30</v>
      </c>
      <c r="X271" t="s">
        <v>442</v>
      </c>
      <c r="Y271">
        <v>30</v>
      </c>
    </row>
    <row r="272" spans="1:25">
      <c r="A272">
        <v>619</v>
      </c>
      <c r="B272" t="s">
        <v>426</v>
      </c>
      <c r="C272">
        <v>350</v>
      </c>
      <c r="D272" t="s">
        <v>427</v>
      </c>
      <c r="E272" t="s">
        <v>428</v>
      </c>
      <c r="F272">
        <v>0</v>
      </c>
      <c r="G272" t="s">
        <v>429</v>
      </c>
      <c r="H272">
        <v>0.000102</v>
      </c>
      <c r="I272" t="s">
        <v>71</v>
      </c>
      <c r="J272" t="s">
        <v>432</v>
      </c>
      <c r="K272" t="e">
        <f t="shared" si="8"/>
        <v>#NAME?</v>
      </c>
      <c r="L272" t="s">
        <v>71</v>
      </c>
      <c r="M272" t="s">
        <v>70</v>
      </c>
      <c r="N272">
        <v>23.797588</v>
      </c>
      <c r="O272" t="s">
        <v>71</v>
      </c>
      <c r="P272" t="s">
        <v>438</v>
      </c>
      <c r="Q272">
        <v>1000000</v>
      </c>
      <c r="R272" t="s">
        <v>439</v>
      </c>
      <c r="S272">
        <v>30</v>
      </c>
      <c r="T272" t="s">
        <v>440</v>
      </c>
      <c r="U272">
        <v>500</v>
      </c>
      <c r="V272" t="s">
        <v>441</v>
      </c>
      <c r="W272">
        <v>30</v>
      </c>
      <c r="X272" t="s">
        <v>442</v>
      </c>
      <c r="Y272">
        <v>30</v>
      </c>
    </row>
    <row r="273" spans="1:25">
      <c r="A273">
        <v>618</v>
      </c>
      <c r="B273" t="s">
        <v>426</v>
      </c>
      <c r="C273">
        <v>36</v>
      </c>
      <c r="D273" t="s">
        <v>427</v>
      </c>
      <c r="E273" t="s">
        <v>428</v>
      </c>
      <c r="F273">
        <v>1.154</v>
      </c>
      <c r="G273" t="s">
        <v>429</v>
      </c>
      <c r="H273">
        <v>5.6e-5</v>
      </c>
      <c r="I273" t="s">
        <v>71</v>
      </c>
      <c r="J273" t="s">
        <v>432</v>
      </c>
      <c r="K273" t="e">
        <f t="shared" si="8"/>
        <v>#NAME?</v>
      </c>
      <c r="L273" t="s">
        <v>71</v>
      </c>
      <c r="M273" t="s">
        <v>70</v>
      </c>
      <c r="N273">
        <v>3.044391</v>
      </c>
      <c r="O273" t="s">
        <v>71</v>
      </c>
      <c r="P273" t="s">
        <v>438</v>
      </c>
      <c r="Q273">
        <v>300000</v>
      </c>
      <c r="R273" t="s">
        <v>439</v>
      </c>
      <c r="S273">
        <v>10</v>
      </c>
      <c r="T273" t="s">
        <v>440</v>
      </c>
      <c r="U273">
        <v>500</v>
      </c>
      <c r="V273" t="s">
        <v>441</v>
      </c>
      <c r="W273">
        <v>20</v>
      </c>
      <c r="X273" t="s">
        <v>442</v>
      </c>
      <c r="Y273">
        <v>20</v>
      </c>
    </row>
    <row r="274" spans="1:25">
      <c r="A274">
        <v>617</v>
      </c>
      <c r="B274" t="s">
        <v>426</v>
      </c>
      <c r="C274">
        <v>122</v>
      </c>
      <c r="D274" t="s">
        <v>427</v>
      </c>
      <c r="E274" t="s">
        <v>428</v>
      </c>
      <c r="F274">
        <v>2.826</v>
      </c>
      <c r="G274" t="s">
        <v>429</v>
      </c>
      <c r="H274">
        <v>4.8e-5</v>
      </c>
      <c r="I274" t="s">
        <v>71</v>
      </c>
      <c r="J274" t="s">
        <v>432</v>
      </c>
      <c r="K274" t="e">
        <f t="shared" si="8"/>
        <v>#NAME?</v>
      </c>
      <c r="L274" t="s">
        <v>71</v>
      </c>
      <c r="M274" t="s">
        <v>70</v>
      </c>
      <c r="N274">
        <v>10.385996</v>
      </c>
      <c r="O274" t="s">
        <v>71</v>
      </c>
      <c r="P274" t="s">
        <v>438</v>
      </c>
      <c r="Q274">
        <v>1000000</v>
      </c>
      <c r="R274" t="s">
        <v>439</v>
      </c>
      <c r="S274">
        <v>10</v>
      </c>
      <c r="T274" t="s">
        <v>440</v>
      </c>
      <c r="U274">
        <v>500</v>
      </c>
      <c r="V274" t="s">
        <v>441</v>
      </c>
      <c r="W274">
        <v>20</v>
      </c>
      <c r="X274" t="s">
        <v>442</v>
      </c>
      <c r="Y274">
        <v>20</v>
      </c>
    </row>
    <row r="275" spans="1:25">
      <c r="A275">
        <v>616</v>
      </c>
      <c r="B275" t="s">
        <v>426</v>
      </c>
      <c r="C275">
        <v>366</v>
      </c>
      <c r="D275" t="s">
        <v>427</v>
      </c>
      <c r="E275" t="s">
        <v>428</v>
      </c>
      <c r="F275">
        <v>7.82</v>
      </c>
      <c r="G275" t="s">
        <v>429</v>
      </c>
      <c r="H275">
        <v>5e-5</v>
      </c>
      <c r="I275" t="s">
        <v>71</v>
      </c>
      <c r="J275" t="s">
        <v>432</v>
      </c>
      <c r="K275" t="e">
        <f t="shared" si="8"/>
        <v>#NAME?</v>
      </c>
      <c r="L275" t="s">
        <v>71</v>
      </c>
      <c r="M275" t="s">
        <v>70</v>
      </c>
      <c r="N275">
        <v>31.60205</v>
      </c>
      <c r="O275" t="s">
        <v>71</v>
      </c>
      <c r="P275" t="s">
        <v>438</v>
      </c>
      <c r="Q275">
        <v>3000000</v>
      </c>
      <c r="R275" t="s">
        <v>439</v>
      </c>
      <c r="S275">
        <v>10</v>
      </c>
      <c r="T275" t="s">
        <v>440</v>
      </c>
      <c r="U275">
        <v>500</v>
      </c>
      <c r="V275" t="s">
        <v>441</v>
      </c>
      <c r="W275">
        <v>20</v>
      </c>
      <c r="X275" t="s">
        <v>442</v>
      </c>
      <c r="Y275">
        <v>20</v>
      </c>
    </row>
    <row r="276" spans="1:25">
      <c r="A276">
        <v>570</v>
      </c>
      <c r="B276" t="s">
        <v>426</v>
      </c>
      <c r="C276">
        <v>122</v>
      </c>
      <c r="D276" t="s">
        <v>427</v>
      </c>
      <c r="E276" t="s">
        <v>428</v>
      </c>
      <c r="F276">
        <v>6.02</v>
      </c>
      <c r="G276" t="s">
        <v>429</v>
      </c>
      <c r="H276">
        <v>5.2e-5</v>
      </c>
      <c r="I276" t="s">
        <v>71</v>
      </c>
      <c r="J276" t="s">
        <v>432</v>
      </c>
      <c r="K276" t="e">
        <f t="shared" si="8"/>
        <v>#NAME?</v>
      </c>
      <c r="L276" t="s">
        <v>71</v>
      </c>
      <c r="M276" t="s">
        <v>70</v>
      </c>
      <c r="N276">
        <v>13.729616</v>
      </c>
      <c r="O276" t="s">
        <v>71</v>
      </c>
      <c r="P276" t="s">
        <v>438</v>
      </c>
      <c r="Q276">
        <v>1000000</v>
      </c>
      <c r="R276" t="s">
        <v>439</v>
      </c>
      <c r="S276">
        <v>10</v>
      </c>
      <c r="T276" t="s">
        <v>440</v>
      </c>
      <c r="U276">
        <v>500</v>
      </c>
      <c r="V276" t="s">
        <v>441</v>
      </c>
      <c r="W276">
        <v>20</v>
      </c>
      <c r="X276" t="s">
        <v>442</v>
      </c>
      <c r="Y276">
        <v>20</v>
      </c>
    </row>
    <row r="277" spans="1:25">
      <c r="A277">
        <v>569</v>
      </c>
      <c r="B277" t="s">
        <v>426</v>
      </c>
      <c r="C277">
        <v>70</v>
      </c>
      <c r="D277" t="s">
        <v>427</v>
      </c>
      <c r="E277" t="s">
        <v>428</v>
      </c>
      <c r="F277">
        <v>19661.886</v>
      </c>
      <c r="G277" t="s">
        <v>429</v>
      </c>
      <c r="H277">
        <v>4.4e-5</v>
      </c>
      <c r="I277" t="s">
        <v>71</v>
      </c>
      <c r="J277" t="s">
        <v>432</v>
      </c>
      <c r="K277" t="e">
        <f t="shared" si="8"/>
        <v>#NAME?</v>
      </c>
      <c r="L277" t="s">
        <v>71</v>
      </c>
      <c r="M277" t="s">
        <v>70</v>
      </c>
      <c r="N277">
        <v>8.571887</v>
      </c>
      <c r="O277" t="s">
        <v>71</v>
      </c>
      <c r="P277" t="s">
        <v>438</v>
      </c>
      <c r="Q277">
        <v>1000000</v>
      </c>
      <c r="R277" t="s">
        <v>439</v>
      </c>
      <c r="S277">
        <v>10</v>
      </c>
      <c r="T277" t="s">
        <v>440</v>
      </c>
      <c r="U277">
        <v>500</v>
      </c>
      <c r="V277" t="s">
        <v>441</v>
      </c>
      <c r="W277">
        <v>20</v>
      </c>
      <c r="X277" t="s">
        <v>442</v>
      </c>
      <c r="Y277">
        <v>20</v>
      </c>
    </row>
    <row r="278" spans="1:25">
      <c r="A278">
        <v>567</v>
      </c>
      <c r="B278" t="s">
        <v>426</v>
      </c>
      <c r="C278">
        <v>127</v>
      </c>
      <c r="D278" t="s">
        <v>427</v>
      </c>
      <c r="E278" t="s">
        <v>428</v>
      </c>
      <c r="F278">
        <v>27349.1356</v>
      </c>
      <c r="G278" t="s">
        <v>429</v>
      </c>
      <c r="H278">
        <v>4.6e-5</v>
      </c>
      <c r="I278" t="s">
        <v>71</v>
      </c>
      <c r="J278" t="s">
        <v>432</v>
      </c>
      <c r="K278" t="e">
        <f t="shared" si="8"/>
        <v>#NAME?</v>
      </c>
      <c r="L278" t="s">
        <v>71</v>
      </c>
      <c r="M278" t="s">
        <v>70</v>
      </c>
      <c r="N278">
        <v>12.968272</v>
      </c>
      <c r="O278" t="s">
        <v>71</v>
      </c>
      <c r="P278" t="s">
        <v>438</v>
      </c>
      <c r="Q278">
        <v>1000000</v>
      </c>
      <c r="R278" t="s">
        <v>439</v>
      </c>
      <c r="S278">
        <v>20</v>
      </c>
      <c r="T278" t="s">
        <v>440</v>
      </c>
      <c r="U278">
        <v>10000</v>
      </c>
      <c r="V278" t="s">
        <v>441</v>
      </c>
      <c r="W278">
        <v>80</v>
      </c>
      <c r="X278" t="s">
        <v>442</v>
      </c>
      <c r="Y278">
        <v>100</v>
      </c>
    </row>
    <row r="279" spans="1:25">
      <c r="A279">
        <v>566</v>
      </c>
      <c r="B279" t="s">
        <v>426</v>
      </c>
      <c r="C279">
        <v>127</v>
      </c>
      <c r="D279" t="s">
        <v>427</v>
      </c>
      <c r="E279" t="s">
        <v>428</v>
      </c>
      <c r="F279">
        <v>26914.432</v>
      </c>
      <c r="G279" t="s">
        <v>429</v>
      </c>
      <c r="H279">
        <v>4.6e-5</v>
      </c>
      <c r="I279" t="s">
        <v>71</v>
      </c>
      <c r="J279" t="s">
        <v>432</v>
      </c>
      <c r="K279" t="e">
        <f t="shared" si="8"/>
        <v>#NAME?</v>
      </c>
      <c r="L279" t="s">
        <v>71</v>
      </c>
      <c r="M279" t="s">
        <v>70</v>
      </c>
      <c r="N279">
        <v>12.909158</v>
      </c>
      <c r="O279" t="s">
        <v>71</v>
      </c>
      <c r="P279" t="s">
        <v>438</v>
      </c>
      <c r="Q279">
        <v>1000000</v>
      </c>
      <c r="R279" t="s">
        <v>439</v>
      </c>
      <c r="S279">
        <v>20</v>
      </c>
      <c r="T279" t="s">
        <v>440</v>
      </c>
      <c r="U279">
        <v>500</v>
      </c>
      <c r="V279" t="s">
        <v>441</v>
      </c>
      <c r="W279">
        <v>80</v>
      </c>
      <c r="X279" t="s">
        <v>442</v>
      </c>
      <c r="Y279">
        <v>100</v>
      </c>
    </row>
    <row r="280" spans="1:25">
      <c r="A280">
        <v>565</v>
      </c>
      <c r="B280" t="s">
        <v>426</v>
      </c>
      <c r="C280">
        <v>64</v>
      </c>
      <c r="D280" t="s">
        <v>427</v>
      </c>
      <c r="E280" t="s">
        <v>428</v>
      </c>
      <c r="F280">
        <v>162530.226</v>
      </c>
      <c r="G280" t="s">
        <v>429</v>
      </c>
      <c r="H280">
        <v>4.8e-5</v>
      </c>
      <c r="I280" t="s">
        <v>71</v>
      </c>
      <c r="J280" t="s">
        <v>432</v>
      </c>
      <c r="K280" t="e">
        <f t="shared" si="8"/>
        <v>#NAME?</v>
      </c>
      <c r="L280" t="s">
        <v>71</v>
      </c>
      <c r="M280" t="s">
        <v>70</v>
      </c>
      <c r="N280">
        <v>14.360979</v>
      </c>
      <c r="O280" t="s">
        <v>71</v>
      </c>
      <c r="P280" t="s">
        <v>438</v>
      </c>
      <c r="Q280">
        <v>1000000</v>
      </c>
      <c r="R280" t="s">
        <v>439</v>
      </c>
      <c r="S280">
        <v>5</v>
      </c>
      <c r="T280" t="s">
        <v>440</v>
      </c>
      <c r="U280">
        <v>500</v>
      </c>
      <c r="V280" t="s">
        <v>441</v>
      </c>
      <c r="W280">
        <v>20</v>
      </c>
      <c r="X280" t="s">
        <v>442</v>
      </c>
      <c r="Y280">
        <v>20</v>
      </c>
    </row>
    <row r="281" spans="1:25">
      <c r="A281">
        <v>565</v>
      </c>
      <c r="B281" t="s">
        <v>426</v>
      </c>
      <c r="C281">
        <v>122</v>
      </c>
      <c r="D281" t="s">
        <v>427</v>
      </c>
      <c r="E281" t="s">
        <v>428</v>
      </c>
      <c r="F281">
        <v>28443.068</v>
      </c>
      <c r="G281" t="s">
        <v>429</v>
      </c>
      <c r="H281">
        <v>5e-5</v>
      </c>
      <c r="I281" t="s">
        <v>71</v>
      </c>
      <c r="J281" t="s">
        <v>432</v>
      </c>
      <c r="K281" t="e">
        <f t="shared" si="8"/>
        <v>#NAME?</v>
      </c>
      <c r="L281" t="s">
        <v>71</v>
      </c>
      <c r="M281" t="s">
        <v>70</v>
      </c>
      <c r="N281">
        <v>16.714883</v>
      </c>
      <c r="O281" t="s">
        <v>71</v>
      </c>
      <c r="P281" t="s">
        <v>438</v>
      </c>
      <c r="Q281">
        <v>1000000</v>
      </c>
      <c r="R281" t="s">
        <v>439</v>
      </c>
      <c r="S281">
        <v>10</v>
      </c>
      <c r="T281" t="s">
        <v>440</v>
      </c>
      <c r="U281">
        <v>500</v>
      </c>
      <c r="V281" t="s">
        <v>441</v>
      </c>
      <c r="W281">
        <v>20</v>
      </c>
      <c r="X281" t="s">
        <v>442</v>
      </c>
      <c r="Y281">
        <v>20</v>
      </c>
    </row>
    <row r="282" spans="1:25">
      <c r="A282">
        <v>564</v>
      </c>
      <c r="B282" t="s">
        <v>426</v>
      </c>
      <c r="C282">
        <v>64</v>
      </c>
      <c r="D282" t="s">
        <v>427</v>
      </c>
      <c r="E282" t="s">
        <v>428</v>
      </c>
      <c r="F282">
        <v>162506.01</v>
      </c>
      <c r="G282" t="s">
        <v>429</v>
      </c>
      <c r="H282">
        <v>4.9e-5</v>
      </c>
      <c r="I282" t="s">
        <v>71</v>
      </c>
      <c r="J282" t="s">
        <v>432</v>
      </c>
      <c r="K282">
        <v>1.185564</v>
      </c>
      <c r="L282" t="s">
        <v>71</v>
      </c>
      <c r="M282" t="s">
        <v>70</v>
      </c>
      <c r="N282">
        <v>14.663204</v>
      </c>
      <c r="O282" t="s">
        <v>71</v>
      </c>
      <c r="P282" t="s">
        <v>438</v>
      </c>
      <c r="Q282">
        <v>1000000</v>
      </c>
      <c r="R282" t="s">
        <v>439</v>
      </c>
      <c r="S282">
        <v>5</v>
      </c>
      <c r="T282" t="s">
        <v>440</v>
      </c>
      <c r="U282">
        <v>500</v>
      </c>
      <c r="V282" t="s">
        <v>441</v>
      </c>
      <c r="W282">
        <v>30</v>
      </c>
      <c r="X282" t="s">
        <v>442</v>
      </c>
      <c r="Y282">
        <v>30</v>
      </c>
    </row>
    <row r="283" spans="1:25">
      <c r="A283">
        <v>563</v>
      </c>
      <c r="B283" t="s">
        <v>426</v>
      </c>
      <c r="C283">
        <v>122</v>
      </c>
      <c r="D283" t="s">
        <v>427</v>
      </c>
      <c r="E283" t="s">
        <v>428</v>
      </c>
      <c r="F283">
        <v>30442.374</v>
      </c>
      <c r="G283" t="s">
        <v>429</v>
      </c>
      <c r="H283">
        <v>5e-5</v>
      </c>
      <c r="I283" t="s">
        <v>71</v>
      </c>
      <c r="J283" t="s">
        <v>432</v>
      </c>
      <c r="K283">
        <v>1.230383</v>
      </c>
      <c r="L283" t="s">
        <v>71</v>
      </c>
      <c r="M283" t="s">
        <v>70</v>
      </c>
      <c r="N283">
        <v>16.966962</v>
      </c>
      <c r="O283" t="s">
        <v>71</v>
      </c>
      <c r="P283" t="s">
        <v>438</v>
      </c>
      <c r="Q283">
        <v>1000000</v>
      </c>
      <c r="R283" t="s">
        <v>439</v>
      </c>
      <c r="S283">
        <v>10</v>
      </c>
      <c r="T283" t="s">
        <v>440</v>
      </c>
      <c r="U283">
        <v>500</v>
      </c>
      <c r="V283" t="s">
        <v>441</v>
      </c>
      <c r="W283">
        <v>30</v>
      </c>
      <c r="X283" t="s">
        <v>442</v>
      </c>
      <c r="Y283">
        <v>30</v>
      </c>
    </row>
    <row r="284" spans="1:25">
      <c r="A284">
        <v>562</v>
      </c>
      <c r="B284" t="s">
        <v>426</v>
      </c>
      <c r="C284">
        <v>179</v>
      </c>
      <c r="D284" t="s">
        <v>427</v>
      </c>
      <c r="E284" t="s">
        <v>428</v>
      </c>
      <c r="F284">
        <v>5046.33</v>
      </c>
      <c r="G284" t="s">
        <v>429</v>
      </c>
      <c r="H284">
        <v>5.3e-5</v>
      </c>
      <c r="I284" t="s">
        <v>71</v>
      </c>
      <c r="J284" t="s">
        <v>432</v>
      </c>
      <c r="K284">
        <v>1.215385</v>
      </c>
      <c r="L284" t="s">
        <v>71</v>
      </c>
      <c r="M284" t="s">
        <v>70</v>
      </c>
      <c r="N284">
        <v>17.812218</v>
      </c>
      <c r="O284" t="s">
        <v>71</v>
      </c>
      <c r="P284" t="s">
        <v>438</v>
      </c>
      <c r="Q284">
        <v>1000000</v>
      </c>
      <c r="R284" t="s">
        <v>439</v>
      </c>
      <c r="S284">
        <v>15</v>
      </c>
      <c r="T284" t="s">
        <v>440</v>
      </c>
      <c r="U284">
        <v>500</v>
      </c>
      <c r="V284" t="s">
        <v>441</v>
      </c>
      <c r="W284">
        <v>30</v>
      </c>
      <c r="X284" t="s">
        <v>442</v>
      </c>
      <c r="Y284">
        <v>30</v>
      </c>
    </row>
    <row r="285" spans="1:25">
      <c r="A285">
        <v>561</v>
      </c>
      <c r="B285" t="s">
        <v>426</v>
      </c>
      <c r="C285">
        <v>236</v>
      </c>
      <c r="D285" t="s">
        <v>427</v>
      </c>
      <c r="E285" t="s">
        <v>428</v>
      </c>
      <c r="F285">
        <v>801.236</v>
      </c>
      <c r="G285" t="s">
        <v>429</v>
      </c>
      <c r="H285">
        <v>5.1e-5</v>
      </c>
      <c r="I285" t="s">
        <v>71</v>
      </c>
      <c r="J285" t="s">
        <v>432</v>
      </c>
      <c r="K285">
        <v>1.110408</v>
      </c>
      <c r="L285" t="s">
        <v>71</v>
      </c>
      <c r="M285" t="s">
        <v>70</v>
      </c>
      <c r="N285">
        <v>19.407818</v>
      </c>
      <c r="O285" t="s">
        <v>71</v>
      </c>
      <c r="P285" t="s">
        <v>438</v>
      </c>
      <c r="Q285">
        <v>1000000</v>
      </c>
      <c r="R285" t="s">
        <v>439</v>
      </c>
      <c r="S285">
        <v>20</v>
      </c>
      <c r="T285" t="s">
        <v>440</v>
      </c>
      <c r="U285">
        <v>500</v>
      </c>
      <c r="V285" t="s">
        <v>441</v>
      </c>
      <c r="W285">
        <v>30</v>
      </c>
      <c r="X285" t="s">
        <v>442</v>
      </c>
      <c r="Y285">
        <v>30</v>
      </c>
    </row>
    <row r="286" spans="1:25">
      <c r="A286">
        <v>560</v>
      </c>
      <c r="B286" t="s">
        <v>426</v>
      </c>
      <c r="C286">
        <v>293</v>
      </c>
      <c r="D286" t="s">
        <v>427</v>
      </c>
      <c r="E286" t="s">
        <v>428</v>
      </c>
      <c r="F286">
        <v>110.906</v>
      </c>
      <c r="G286" t="s">
        <v>429</v>
      </c>
      <c r="H286">
        <v>6.3e-5</v>
      </c>
      <c r="I286" t="s">
        <v>71</v>
      </c>
      <c r="J286" t="s">
        <v>432</v>
      </c>
      <c r="K286">
        <v>1.209899</v>
      </c>
      <c r="L286" t="s">
        <v>71</v>
      </c>
      <c r="M286" t="s">
        <v>70</v>
      </c>
      <c r="N286">
        <v>24.079618</v>
      </c>
      <c r="O286" t="s">
        <v>71</v>
      </c>
      <c r="P286" t="s">
        <v>438</v>
      </c>
      <c r="Q286">
        <v>1000000</v>
      </c>
      <c r="R286" t="s">
        <v>439</v>
      </c>
      <c r="S286">
        <v>25</v>
      </c>
      <c r="T286" t="s">
        <v>440</v>
      </c>
      <c r="U286">
        <v>500</v>
      </c>
      <c r="V286" t="s">
        <v>441</v>
      </c>
      <c r="W286">
        <v>30</v>
      </c>
      <c r="X286" t="s">
        <v>442</v>
      </c>
      <c r="Y286">
        <v>30</v>
      </c>
    </row>
    <row r="287" spans="1:25">
      <c r="A287">
        <v>559</v>
      </c>
      <c r="B287" t="s">
        <v>426</v>
      </c>
      <c r="C287">
        <v>350</v>
      </c>
      <c r="D287" t="s">
        <v>427</v>
      </c>
      <c r="E287" t="s">
        <v>428</v>
      </c>
      <c r="F287">
        <v>13.292</v>
      </c>
      <c r="G287" t="s">
        <v>429</v>
      </c>
      <c r="H287">
        <v>6.1e-5</v>
      </c>
      <c r="I287" t="s">
        <v>71</v>
      </c>
      <c r="J287" t="s">
        <v>432</v>
      </c>
      <c r="K287">
        <v>1.1978</v>
      </c>
      <c r="L287" t="s">
        <v>71</v>
      </c>
      <c r="M287" t="s">
        <v>70</v>
      </c>
      <c r="N287">
        <v>26.632523</v>
      </c>
      <c r="O287" t="s">
        <v>71</v>
      </c>
      <c r="P287" t="s">
        <v>438</v>
      </c>
      <c r="Q287">
        <v>1000000</v>
      </c>
      <c r="R287" t="s">
        <v>439</v>
      </c>
      <c r="S287">
        <v>30</v>
      </c>
      <c r="T287" t="s">
        <v>440</v>
      </c>
      <c r="U287">
        <v>500</v>
      </c>
      <c r="V287" t="s">
        <v>441</v>
      </c>
      <c r="W287">
        <v>30</v>
      </c>
      <c r="X287" t="s">
        <v>442</v>
      </c>
      <c r="Y287">
        <v>30</v>
      </c>
    </row>
    <row r="288" spans="1:25">
      <c r="A288">
        <v>558</v>
      </c>
      <c r="B288" t="s">
        <v>426</v>
      </c>
      <c r="C288">
        <v>122</v>
      </c>
      <c r="D288" t="s">
        <v>427</v>
      </c>
      <c r="E288" t="s">
        <v>428</v>
      </c>
      <c r="F288">
        <v>6.02</v>
      </c>
      <c r="G288" t="s">
        <v>429</v>
      </c>
      <c r="H288">
        <v>4.6e-5</v>
      </c>
      <c r="I288" t="s">
        <v>71</v>
      </c>
      <c r="J288" t="s">
        <v>432</v>
      </c>
      <c r="K288">
        <v>1.150172</v>
      </c>
      <c r="L288" t="s">
        <v>71</v>
      </c>
      <c r="M288" t="s">
        <v>70</v>
      </c>
      <c r="N288">
        <v>13.621229</v>
      </c>
      <c r="O288" t="s">
        <v>71</v>
      </c>
      <c r="P288" t="s">
        <v>438</v>
      </c>
      <c r="Q288">
        <v>1000000</v>
      </c>
      <c r="R288" t="s">
        <v>439</v>
      </c>
      <c r="S288">
        <v>10</v>
      </c>
      <c r="T288" t="s">
        <v>440</v>
      </c>
      <c r="U288">
        <v>500</v>
      </c>
      <c r="V288" t="s">
        <v>441</v>
      </c>
      <c r="W288">
        <v>20</v>
      </c>
      <c r="X288" t="s">
        <v>442</v>
      </c>
      <c r="Y288">
        <v>20</v>
      </c>
    </row>
    <row r="289" spans="1:25">
      <c r="A289">
        <v>556</v>
      </c>
      <c r="B289" t="s">
        <v>426</v>
      </c>
      <c r="C289">
        <v>127</v>
      </c>
      <c r="D289" t="s">
        <v>427</v>
      </c>
      <c r="E289" t="s">
        <v>428</v>
      </c>
      <c r="F289">
        <v>0.011</v>
      </c>
      <c r="G289" t="s">
        <v>429</v>
      </c>
      <c r="H289">
        <v>4.6e-5</v>
      </c>
      <c r="I289" t="s">
        <v>71</v>
      </c>
      <c r="J289" t="s">
        <v>432</v>
      </c>
      <c r="K289" t="e">
        <f>-nan</f>
        <v>#NAME?</v>
      </c>
      <c r="L289" t="s">
        <v>71</v>
      </c>
      <c r="M289" t="s">
        <v>70</v>
      </c>
      <c r="N289">
        <v>7.823493</v>
      </c>
      <c r="O289" t="s">
        <v>71</v>
      </c>
      <c r="P289" t="s">
        <v>438</v>
      </c>
      <c r="Q289">
        <v>1000000</v>
      </c>
      <c r="R289" t="s">
        <v>439</v>
      </c>
      <c r="S289">
        <v>20</v>
      </c>
      <c r="T289" t="s">
        <v>440</v>
      </c>
      <c r="U289">
        <v>10000</v>
      </c>
      <c r="V289" t="s">
        <v>441</v>
      </c>
      <c r="W289">
        <v>40</v>
      </c>
      <c r="X289" t="s">
        <v>442</v>
      </c>
      <c r="Y289">
        <v>100</v>
      </c>
    </row>
    <row r="290" spans="1:25">
      <c r="A290">
        <v>555</v>
      </c>
      <c r="B290" t="s">
        <v>426</v>
      </c>
      <c r="C290">
        <v>350</v>
      </c>
      <c r="D290" t="s">
        <v>427</v>
      </c>
      <c r="E290" t="s">
        <v>428</v>
      </c>
      <c r="F290">
        <v>13.292</v>
      </c>
      <c r="G290" t="s">
        <v>429</v>
      </c>
      <c r="H290">
        <v>6.1e-5</v>
      </c>
      <c r="I290" t="s">
        <v>71</v>
      </c>
      <c r="J290" t="s">
        <v>432</v>
      </c>
      <c r="K290">
        <v>1.17832</v>
      </c>
      <c r="L290" t="s">
        <v>71</v>
      </c>
      <c r="M290" t="s">
        <v>70</v>
      </c>
      <c r="N290">
        <v>26.893706</v>
      </c>
      <c r="O290" t="s">
        <v>71</v>
      </c>
      <c r="P290" t="s">
        <v>438</v>
      </c>
      <c r="Q290">
        <v>1000000</v>
      </c>
      <c r="R290" t="s">
        <v>439</v>
      </c>
      <c r="S290">
        <v>30</v>
      </c>
      <c r="T290" t="s">
        <v>440</v>
      </c>
      <c r="U290">
        <v>500</v>
      </c>
      <c r="V290" t="s">
        <v>441</v>
      </c>
      <c r="W290">
        <v>30</v>
      </c>
      <c r="X290" t="s">
        <v>442</v>
      </c>
      <c r="Y290">
        <v>30</v>
      </c>
    </row>
    <row r="291" spans="1:25">
      <c r="A291">
        <v>555</v>
      </c>
      <c r="B291" t="s">
        <v>426</v>
      </c>
      <c r="C291">
        <v>350</v>
      </c>
      <c r="D291" t="s">
        <v>427</v>
      </c>
      <c r="E291" t="s">
        <v>428</v>
      </c>
      <c r="F291">
        <v>13.292</v>
      </c>
      <c r="G291" t="s">
        <v>429</v>
      </c>
      <c r="H291">
        <v>6.1e-5</v>
      </c>
      <c r="I291" t="s">
        <v>71</v>
      </c>
      <c r="J291" t="s">
        <v>432</v>
      </c>
      <c r="K291">
        <v>1.224669</v>
      </c>
      <c r="L291" t="s">
        <v>71</v>
      </c>
      <c r="M291" t="s">
        <v>70</v>
      </c>
      <c r="N291">
        <v>27.643708</v>
      </c>
      <c r="O291" t="s">
        <v>71</v>
      </c>
      <c r="P291" t="s">
        <v>438</v>
      </c>
      <c r="Q291">
        <v>1000000</v>
      </c>
      <c r="R291" t="s">
        <v>439</v>
      </c>
      <c r="S291">
        <v>30</v>
      </c>
      <c r="T291" t="s">
        <v>440</v>
      </c>
      <c r="U291">
        <v>500</v>
      </c>
      <c r="V291" t="s">
        <v>441</v>
      </c>
      <c r="W291">
        <v>30</v>
      </c>
      <c r="X291" t="s">
        <v>442</v>
      </c>
      <c r="Y291">
        <v>30</v>
      </c>
    </row>
    <row r="292" spans="1:25">
      <c r="A292">
        <v>555</v>
      </c>
      <c r="B292" t="s">
        <v>426</v>
      </c>
      <c r="C292">
        <v>350</v>
      </c>
      <c r="D292" t="s">
        <v>427</v>
      </c>
      <c r="E292" t="s">
        <v>428</v>
      </c>
      <c r="F292">
        <v>13.292</v>
      </c>
      <c r="G292" t="s">
        <v>429</v>
      </c>
      <c r="H292">
        <v>6.1e-5</v>
      </c>
      <c r="I292" t="s">
        <v>71</v>
      </c>
      <c r="J292" t="s">
        <v>432</v>
      </c>
      <c r="K292" t="e">
        <f>-nan</f>
        <v>#NAME?</v>
      </c>
      <c r="L292" t="s">
        <v>71</v>
      </c>
      <c r="M292" t="s">
        <v>70</v>
      </c>
      <c r="N292">
        <v>25.584677</v>
      </c>
      <c r="O292" t="s">
        <v>71</v>
      </c>
      <c r="P292" t="s">
        <v>438</v>
      </c>
      <c r="Q292">
        <v>1000000</v>
      </c>
      <c r="R292" t="s">
        <v>439</v>
      </c>
      <c r="S292">
        <v>30</v>
      </c>
      <c r="T292" t="s">
        <v>440</v>
      </c>
      <c r="U292">
        <v>500</v>
      </c>
      <c r="V292" t="s">
        <v>441</v>
      </c>
      <c r="W292">
        <v>30</v>
      </c>
      <c r="X292" t="s">
        <v>442</v>
      </c>
      <c r="Y292">
        <v>30</v>
      </c>
    </row>
    <row r="293" spans="1:25">
      <c r="A293">
        <v>555</v>
      </c>
      <c r="B293" t="s">
        <v>426</v>
      </c>
      <c r="C293">
        <v>122</v>
      </c>
      <c r="D293" t="s">
        <v>427</v>
      </c>
      <c r="E293" t="s">
        <v>428</v>
      </c>
      <c r="F293">
        <v>30442.374</v>
      </c>
      <c r="G293" t="s">
        <v>429</v>
      </c>
      <c r="H293">
        <v>4.9e-5</v>
      </c>
      <c r="I293" t="s">
        <v>71</v>
      </c>
      <c r="J293" t="s">
        <v>432</v>
      </c>
      <c r="K293" t="e">
        <f>-nan</f>
        <v>#NAME?</v>
      </c>
      <c r="L293" t="s">
        <v>71</v>
      </c>
      <c r="M293" t="s">
        <v>70</v>
      </c>
      <c r="N293">
        <v>16.918299</v>
      </c>
      <c r="O293" t="s">
        <v>71</v>
      </c>
      <c r="P293" t="s">
        <v>438</v>
      </c>
      <c r="Q293">
        <v>1000000</v>
      </c>
      <c r="R293" t="s">
        <v>439</v>
      </c>
      <c r="S293">
        <v>10</v>
      </c>
      <c r="T293" t="s">
        <v>440</v>
      </c>
      <c r="U293">
        <v>500</v>
      </c>
      <c r="V293" t="s">
        <v>441</v>
      </c>
      <c r="W293">
        <v>30</v>
      </c>
      <c r="X293" t="s">
        <v>442</v>
      </c>
      <c r="Y293">
        <v>30</v>
      </c>
    </row>
    <row r="294" spans="1:25">
      <c r="A294">
        <v>555</v>
      </c>
      <c r="B294" t="s">
        <v>426</v>
      </c>
      <c r="C294">
        <v>70</v>
      </c>
      <c r="D294" t="s">
        <v>427</v>
      </c>
      <c r="E294" t="s">
        <v>428</v>
      </c>
      <c r="F294">
        <v>76572.368</v>
      </c>
      <c r="G294" t="s">
        <v>429</v>
      </c>
      <c r="H294">
        <v>5.2e-5</v>
      </c>
      <c r="I294" t="s">
        <v>71</v>
      </c>
      <c r="J294" t="s">
        <v>432</v>
      </c>
      <c r="K294" t="e">
        <f>-nan</f>
        <v>#NAME?</v>
      </c>
      <c r="L294" t="s">
        <v>71</v>
      </c>
      <c r="M294" t="s">
        <v>70</v>
      </c>
      <c r="N294">
        <v>10.36337</v>
      </c>
      <c r="O294" t="s">
        <v>71</v>
      </c>
      <c r="P294" t="s">
        <v>438</v>
      </c>
      <c r="Q294">
        <v>1000000</v>
      </c>
      <c r="R294" t="s">
        <v>439</v>
      </c>
      <c r="S294">
        <v>10</v>
      </c>
      <c r="T294" t="s">
        <v>440</v>
      </c>
      <c r="U294">
        <v>500</v>
      </c>
      <c r="V294" t="s">
        <v>441</v>
      </c>
      <c r="W294">
        <v>30</v>
      </c>
      <c r="X294" t="s">
        <v>442</v>
      </c>
      <c r="Y294">
        <v>30</v>
      </c>
    </row>
    <row r="295" spans="1:25">
      <c r="A295">
        <v>554</v>
      </c>
      <c r="B295" t="s">
        <v>426</v>
      </c>
      <c r="C295">
        <v>70</v>
      </c>
      <c r="D295" t="s">
        <v>427</v>
      </c>
      <c r="E295" t="s">
        <v>428</v>
      </c>
      <c r="F295">
        <v>19661.886</v>
      </c>
      <c r="G295" t="s">
        <v>429</v>
      </c>
      <c r="H295">
        <v>4.4e-5</v>
      </c>
      <c r="I295" t="s">
        <v>71</v>
      </c>
      <c r="J295" t="s">
        <v>432</v>
      </c>
      <c r="K295">
        <v>1.666069</v>
      </c>
      <c r="L295" t="s">
        <v>71</v>
      </c>
      <c r="M295" t="s">
        <v>70</v>
      </c>
      <c r="N295">
        <v>8.561222</v>
      </c>
      <c r="O295" t="s">
        <v>71</v>
      </c>
      <c r="P295" t="s">
        <v>438</v>
      </c>
      <c r="Q295">
        <v>1000000</v>
      </c>
      <c r="R295" t="s">
        <v>439</v>
      </c>
      <c r="S295">
        <v>10</v>
      </c>
      <c r="T295" t="s">
        <v>440</v>
      </c>
      <c r="U295">
        <v>500</v>
      </c>
      <c r="V295" t="s">
        <v>441</v>
      </c>
      <c r="W295">
        <v>20</v>
      </c>
      <c r="X295" t="s">
        <v>442</v>
      </c>
      <c r="Y295">
        <v>20</v>
      </c>
    </row>
    <row r="296" spans="1:25">
      <c r="A296">
        <v>553</v>
      </c>
      <c r="B296" t="s">
        <v>426</v>
      </c>
      <c r="C296">
        <v>70</v>
      </c>
      <c r="D296" t="s">
        <v>427</v>
      </c>
      <c r="E296" t="s">
        <v>428</v>
      </c>
      <c r="F296">
        <v>19661.886</v>
      </c>
      <c r="G296" t="s">
        <v>429</v>
      </c>
      <c r="H296">
        <v>4.3e-5</v>
      </c>
      <c r="I296" t="s">
        <v>71</v>
      </c>
      <c r="J296" t="s">
        <v>432</v>
      </c>
      <c r="K296" t="e">
        <f>-nan</f>
        <v>#NAME?</v>
      </c>
      <c r="L296" t="s">
        <v>71</v>
      </c>
      <c r="M296" t="s">
        <v>70</v>
      </c>
      <c r="N296">
        <v>8.536106</v>
      </c>
      <c r="O296" t="s">
        <v>71</v>
      </c>
      <c r="P296" t="s">
        <v>438</v>
      </c>
      <c r="Q296">
        <v>1000000</v>
      </c>
      <c r="R296" t="s">
        <v>439</v>
      </c>
      <c r="S296">
        <v>10</v>
      </c>
      <c r="T296" t="s">
        <v>440</v>
      </c>
      <c r="U296">
        <v>500</v>
      </c>
      <c r="V296" t="s">
        <v>441</v>
      </c>
      <c r="W296">
        <v>20</v>
      </c>
      <c r="X296" t="s">
        <v>442</v>
      </c>
      <c r="Y296">
        <v>20</v>
      </c>
    </row>
    <row r="297" spans="1:25">
      <c r="A297">
        <v>553</v>
      </c>
      <c r="B297" t="s">
        <v>426</v>
      </c>
      <c r="C297">
        <v>70</v>
      </c>
      <c r="D297" t="s">
        <v>427</v>
      </c>
      <c r="E297" t="s">
        <v>428</v>
      </c>
      <c r="F297">
        <v>19661.886</v>
      </c>
      <c r="G297" t="s">
        <v>429</v>
      </c>
      <c r="H297">
        <v>4.3e-5</v>
      </c>
      <c r="I297" t="s">
        <v>71</v>
      </c>
      <c r="J297" t="s">
        <v>432</v>
      </c>
      <c r="K297" t="e">
        <f>-nan</f>
        <v>#NAME?</v>
      </c>
      <c r="L297" t="s">
        <v>71</v>
      </c>
      <c r="M297" t="s">
        <v>70</v>
      </c>
      <c r="N297">
        <v>8.50348</v>
      </c>
      <c r="O297" t="s">
        <v>71</v>
      </c>
      <c r="P297" t="s">
        <v>438</v>
      </c>
      <c r="Q297">
        <v>1000000</v>
      </c>
      <c r="R297" t="s">
        <v>439</v>
      </c>
      <c r="S297">
        <v>10</v>
      </c>
      <c r="T297" t="s">
        <v>440</v>
      </c>
      <c r="U297">
        <v>500</v>
      </c>
      <c r="V297" t="s">
        <v>441</v>
      </c>
      <c r="W297">
        <v>20</v>
      </c>
      <c r="X297" t="s">
        <v>442</v>
      </c>
      <c r="Y297">
        <v>20</v>
      </c>
    </row>
    <row r="298" spans="1:22">
      <c r="A298">
        <v>552</v>
      </c>
      <c r="B298" t="s">
        <v>426</v>
      </c>
      <c r="C298">
        <v>127</v>
      </c>
      <c r="D298" t="s">
        <v>427</v>
      </c>
      <c r="E298" t="s">
        <v>428</v>
      </c>
      <c r="F298">
        <v>18305.298</v>
      </c>
      <c r="G298" t="s">
        <v>429</v>
      </c>
      <c r="H298">
        <v>4.6e-5</v>
      </c>
      <c r="I298" t="s">
        <v>71</v>
      </c>
      <c r="J298" t="s">
        <v>70</v>
      </c>
      <c r="K298">
        <v>11.545031</v>
      </c>
      <c r="L298" t="s">
        <v>71</v>
      </c>
      <c r="M298" t="s">
        <v>438</v>
      </c>
      <c r="N298">
        <v>1000000</v>
      </c>
      <c r="O298" t="s">
        <v>439</v>
      </c>
      <c r="P298">
        <v>20</v>
      </c>
      <c r="Q298" t="s">
        <v>440</v>
      </c>
      <c r="R298">
        <v>500</v>
      </c>
      <c r="S298" t="s">
        <v>441</v>
      </c>
      <c r="T298">
        <v>40</v>
      </c>
      <c r="U298" t="s">
        <v>442</v>
      </c>
      <c r="V298">
        <v>100</v>
      </c>
    </row>
    <row r="299" spans="1:22">
      <c r="A299">
        <v>551</v>
      </c>
      <c r="B299" t="s">
        <v>426</v>
      </c>
      <c r="C299">
        <v>127</v>
      </c>
      <c r="D299" t="s">
        <v>427</v>
      </c>
      <c r="E299" t="s">
        <v>428</v>
      </c>
      <c r="F299">
        <v>18305.298</v>
      </c>
      <c r="G299" t="s">
        <v>429</v>
      </c>
      <c r="H299">
        <v>4.5e-5</v>
      </c>
      <c r="I299" t="s">
        <v>71</v>
      </c>
      <c r="J299" t="s">
        <v>70</v>
      </c>
      <c r="K299">
        <v>11.539261</v>
      </c>
      <c r="L299" t="s">
        <v>71</v>
      </c>
      <c r="M299" t="s">
        <v>438</v>
      </c>
      <c r="N299">
        <v>1000000</v>
      </c>
      <c r="O299" t="s">
        <v>439</v>
      </c>
      <c r="P299">
        <v>20</v>
      </c>
      <c r="Q299" t="s">
        <v>440</v>
      </c>
      <c r="R299">
        <v>500</v>
      </c>
      <c r="S299" t="s">
        <v>441</v>
      </c>
      <c r="T299">
        <v>40</v>
      </c>
      <c r="U299" t="s">
        <v>442</v>
      </c>
      <c r="V299">
        <v>100</v>
      </c>
    </row>
    <row r="300" spans="1:22">
      <c r="A300">
        <v>551</v>
      </c>
      <c r="B300" t="s">
        <v>426</v>
      </c>
      <c r="C300">
        <v>127</v>
      </c>
      <c r="D300" t="s">
        <v>427</v>
      </c>
      <c r="E300" t="s">
        <v>428</v>
      </c>
      <c r="F300">
        <v>18305.298</v>
      </c>
      <c r="G300" t="s">
        <v>429</v>
      </c>
      <c r="H300">
        <v>4.6e-5</v>
      </c>
      <c r="I300" t="s">
        <v>71</v>
      </c>
      <c r="J300" t="s">
        <v>70</v>
      </c>
      <c r="K300">
        <v>11.291528</v>
      </c>
      <c r="L300" t="s">
        <v>71</v>
      </c>
      <c r="M300" t="s">
        <v>438</v>
      </c>
      <c r="N300">
        <v>1000000</v>
      </c>
      <c r="O300" t="s">
        <v>439</v>
      </c>
      <c r="P300">
        <v>20</v>
      </c>
      <c r="Q300" t="s">
        <v>440</v>
      </c>
      <c r="R300">
        <v>500</v>
      </c>
      <c r="S300" t="s">
        <v>441</v>
      </c>
      <c r="T300">
        <v>40</v>
      </c>
      <c r="U300" t="s">
        <v>442</v>
      </c>
      <c r="V300">
        <v>100</v>
      </c>
    </row>
    <row r="301" spans="1:22">
      <c r="A301">
        <v>550</v>
      </c>
      <c r="B301" t="s">
        <v>426</v>
      </c>
      <c r="C301">
        <v>70</v>
      </c>
      <c r="D301" t="s">
        <v>427</v>
      </c>
      <c r="E301" t="s">
        <v>428</v>
      </c>
      <c r="F301">
        <v>32307.976</v>
      </c>
      <c r="G301" t="s">
        <v>429</v>
      </c>
      <c r="H301">
        <v>4.3e-5</v>
      </c>
      <c r="I301" t="s">
        <v>71</v>
      </c>
      <c r="J301" t="s">
        <v>70</v>
      </c>
      <c r="K301">
        <v>9.213662</v>
      </c>
      <c r="L301" t="s">
        <v>71</v>
      </c>
      <c r="M301" t="s">
        <v>438</v>
      </c>
      <c r="N301">
        <v>1000000</v>
      </c>
      <c r="O301" t="s">
        <v>439</v>
      </c>
      <c r="P301">
        <v>10</v>
      </c>
      <c r="Q301" t="s">
        <v>440</v>
      </c>
      <c r="R301">
        <v>500</v>
      </c>
      <c r="S301" t="s">
        <v>441</v>
      </c>
      <c r="T301">
        <v>20</v>
      </c>
      <c r="U301" t="s">
        <v>442</v>
      </c>
      <c r="V301">
        <v>50</v>
      </c>
    </row>
    <row r="302" spans="1:22">
      <c r="A302">
        <v>550</v>
      </c>
      <c r="B302" t="s">
        <v>426</v>
      </c>
      <c r="C302">
        <v>70</v>
      </c>
      <c r="D302" t="s">
        <v>427</v>
      </c>
      <c r="E302" t="s">
        <v>428</v>
      </c>
      <c r="F302">
        <v>34175.744</v>
      </c>
      <c r="G302" t="s">
        <v>429</v>
      </c>
      <c r="H302">
        <v>4.9e-5</v>
      </c>
      <c r="I302" t="s">
        <v>71</v>
      </c>
      <c r="J302" t="s">
        <v>70</v>
      </c>
      <c r="K302">
        <v>10.200881</v>
      </c>
      <c r="L302" t="s">
        <v>71</v>
      </c>
      <c r="M302" t="s">
        <v>438</v>
      </c>
      <c r="N302">
        <v>1000000</v>
      </c>
      <c r="O302" t="s">
        <v>439</v>
      </c>
      <c r="P302">
        <v>10</v>
      </c>
      <c r="Q302" t="s">
        <v>440</v>
      </c>
      <c r="R302">
        <v>500</v>
      </c>
      <c r="S302" t="s">
        <v>441</v>
      </c>
      <c r="T302">
        <v>20</v>
      </c>
      <c r="U302" t="s">
        <v>442</v>
      </c>
      <c r="V302">
        <v>50</v>
      </c>
    </row>
    <row r="303" spans="1:22">
      <c r="A303">
        <v>550</v>
      </c>
      <c r="B303" t="s">
        <v>426</v>
      </c>
      <c r="C303">
        <v>70</v>
      </c>
      <c r="D303" t="s">
        <v>427</v>
      </c>
      <c r="E303" t="s">
        <v>428</v>
      </c>
      <c r="F303">
        <v>36963.254</v>
      </c>
      <c r="G303" t="s">
        <v>429</v>
      </c>
      <c r="H303">
        <v>4.3e-5</v>
      </c>
      <c r="I303" t="s">
        <v>71</v>
      </c>
      <c r="J303" t="s">
        <v>70</v>
      </c>
      <c r="K303">
        <v>10.159591</v>
      </c>
      <c r="L303" t="s">
        <v>71</v>
      </c>
      <c r="M303" t="s">
        <v>438</v>
      </c>
      <c r="N303">
        <v>1000000</v>
      </c>
      <c r="O303" t="s">
        <v>439</v>
      </c>
      <c r="P303">
        <v>10</v>
      </c>
      <c r="Q303" t="s">
        <v>440</v>
      </c>
      <c r="R303">
        <v>500</v>
      </c>
      <c r="S303" t="s">
        <v>441</v>
      </c>
      <c r="T303">
        <v>20</v>
      </c>
      <c r="U303" t="s">
        <v>442</v>
      </c>
      <c r="V303">
        <v>20</v>
      </c>
    </row>
    <row r="304" spans="1:22">
      <c r="A304">
        <v>550</v>
      </c>
      <c r="B304" t="s">
        <v>426</v>
      </c>
      <c r="C304">
        <v>70</v>
      </c>
      <c r="D304" t="s">
        <v>427</v>
      </c>
      <c r="E304" t="s">
        <v>428</v>
      </c>
      <c r="F304">
        <v>26979.048</v>
      </c>
      <c r="G304" t="s">
        <v>429</v>
      </c>
      <c r="H304">
        <v>4.9e-5</v>
      </c>
      <c r="I304" t="s">
        <v>71</v>
      </c>
      <c r="J304" t="s">
        <v>70</v>
      </c>
      <c r="K304">
        <v>9.921278</v>
      </c>
      <c r="L304" t="s">
        <v>71</v>
      </c>
      <c r="M304" t="s">
        <v>438</v>
      </c>
      <c r="N304">
        <v>1000000</v>
      </c>
      <c r="O304" t="s">
        <v>439</v>
      </c>
      <c r="P304">
        <v>10</v>
      </c>
      <c r="Q304" t="s">
        <v>440</v>
      </c>
      <c r="R304">
        <v>500</v>
      </c>
      <c r="S304" t="s">
        <v>441</v>
      </c>
      <c r="T304">
        <v>20</v>
      </c>
      <c r="U304" t="s">
        <v>442</v>
      </c>
      <c r="V304">
        <v>20</v>
      </c>
    </row>
    <row r="305" spans="1:22">
      <c r="A305">
        <v>550</v>
      </c>
      <c r="B305" t="s">
        <v>426</v>
      </c>
      <c r="C305">
        <v>127</v>
      </c>
      <c r="D305" t="s">
        <v>427</v>
      </c>
      <c r="E305" t="s">
        <v>428</v>
      </c>
      <c r="F305">
        <v>18305.298</v>
      </c>
      <c r="G305" t="s">
        <v>429</v>
      </c>
      <c r="H305">
        <v>4.6e-5</v>
      </c>
      <c r="I305" t="s">
        <v>71</v>
      </c>
      <c r="J305" t="s">
        <v>70</v>
      </c>
      <c r="K305">
        <v>11.607037</v>
      </c>
      <c r="L305" t="s">
        <v>71</v>
      </c>
      <c r="M305" t="s">
        <v>438</v>
      </c>
      <c r="N305">
        <v>1000000</v>
      </c>
      <c r="O305" t="s">
        <v>439</v>
      </c>
      <c r="P305">
        <v>20</v>
      </c>
      <c r="Q305" t="s">
        <v>440</v>
      </c>
      <c r="R305">
        <v>500</v>
      </c>
      <c r="S305" t="s">
        <v>441</v>
      </c>
      <c r="T305">
        <v>40</v>
      </c>
      <c r="U305" t="s">
        <v>442</v>
      </c>
      <c r="V305">
        <v>100</v>
      </c>
    </row>
    <row r="306" spans="1:22">
      <c r="A306">
        <v>550</v>
      </c>
      <c r="B306" t="s">
        <v>426</v>
      </c>
      <c r="C306">
        <v>127</v>
      </c>
      <c r="D306" t="s">
        <v>427</v>
      </c>
      <c r="E306" t="s">
        <v>428</v>
      </c>
      <c r="F306">
        <v>7616.196</v>
      </c>
      <c r="G306" t="s">
        <v>429</v>
      </c>
      <c r="H306">
        <v>4.6e-5</v>
      </c>
      <c r="I306" t="s">
        <v>71</v>
      </c>
      <c r="J306" t="s">
        <v>70</v>
      </c>
      <c r="K306">
        <v>9.516051</v>
      </c>
      <c r="L306" t="s">
        <v>71</v>
      </c>
      <c r="M306" t="s">
        <v>438</v>
      </c>
      <c r="N306">
        <v>1000000</v>
      </c>
      <c r="O306" t="s">
        <v>439</v>
      </c>
      <c r="P306">
        <v>20</v>
      </c>
      <c r="Q306" t="s">
        <v>440</v>
      </c>
      <c r="R306">
        <v>500</v>
      </c>
      <c r="S306" t="s">
        <v>441</v>
      </c>
      <c r="T306">
        <v>50</v>
      </c>
      <c r="U306" t="s">
        <v>442</v>
      </c>
      <c r="V306">
        <v>100</v>
      </c>
    </row>
    <row r="307" spans="1:22">
      <c r="A307">
        <v>550</v>
      </c>
      <c r="B307" t="s">
        <v>426</v>
      </c>
      <c r="C307">
        <v>127</v>
      </c>
      <c r="D307" t="s">
        <v>427</v>
      </c>
      <c r="E307" t="s">
        <v>428</v>
      </c>
      <c r="F307">
        <v>44922.604</v>
      </c>
      <c r="G307" t="s">
        <v>429</v>
      </c>
      <c r="H307">
        <v>4.8e-5</v>
      </c>
      <c r="I307" t="s">
        <v>71</v>
      </c>
      <c r="J307" t="s">
        <v>70</v>
      </c>
      <c r="K307">
        <v>15.177533</v>
      </c>
      <c r="L307" t="s">
        <v>71</v>
      </c>
      <c r="M307" t="s">
        <v>438</v>
      </c>
      <c r="N307">
        <v>1000000</v>
      </c>
      <c r="O307" t="s">
        <v>439</v>
      </c>
      <c r="P307">
        <v>20</v>
      </c>
      <c r="Q307" t="s">
        <v>440</v>
      </c>
      <c r="R307">
        <v>500</v>
      </c>
      <c r="S307" t="s">
        <v>441</v>
      </c>
      <c r="T307">
        <v>80</v>
      </c>
      <c r="U307" t="s">
        <v>442</v>
      </c>
      <c r="V307">
        <v>100</v>
      </c>
    </row>
    <row r="308" spans="1:22">
      <c r="A308">
        <v>550</v>
      </c>
      <c r="B308" t="s">
        <v>426</v>
      </c>
      <c r="C308">
        <v>127</v>
      </c>
      <c r="D308" t="s">
        <v>427</v>
      </c>
      <c r="E308" t="s">
        <v>428</v>
      </c>
      <c r="F308">
        <v>26914.432</v>
      </c>
      <c r="G308" t="s">
        <v>429</v>
      </c>
      <c r="H308">
        <v>4.6e-5</v>
      </c>
      <c r="I308" t="s">
        <v>71</v>
      </c>
      <c r="J308" t="s">
        <v>70</v>
      </c>
      <c r="K308">
        <v>13.653568</v>
      </c>
      <c r="L308" t="s">
        <v>71</v>
      </c>
      <c r="M308" t="s">
        <v>438</v>
      </c>
      <c r="N308">
        <v>1000000</v>
      </c>
      <c r="O308" t="s">
        <v>439</v>
      </c>
      <c r="P308">
        <v>20</v>
      </c>
      <c r="Q308" t="s">
        <v>440</v>
      </c>
      <c r="R308">
        <v>500</v>
      </c>
      <c r="S308" t="s">
        <v>441</v>
      </c>
      <c r="T308">
        <v>80</v>
      </c>
      <c r="U308" t="s">
        <v>442</v>
      </c>
      <c r="V308">
        <v>100</v>
      </c>
    </row>
    <row r="309" spans="1:22">
      <c r="A309">
        <v>550</v>
      </c>
      <c r="B309" t="s">
        <v>426</v>
      </c>
      <c r="C309">
        <v>127</v>
      </c>
      <c r="D309" t="s">
        <v>427</v>
      </c>
      <c r="E309" t="s">
        <v>428</v>
      </c>
      <c r="F309">
        <v>31925.714</v>
      </c>
      <c r="G309" t="s">
        <v>429</v>
      </c>
      <c r="H309">
        <v>4.5e-5</v>
      </c>
      <c r="I309" t="s">
        <v>71</v>
      </c>
      <c r="J309" t="s">
        <v>70</v>
      </c>
      <c r="K309">
        <v>13.771282</v>
      </c>
      <c r="L309" t="s">
        <v>71</v>
      </c>
      <c r="M309" t="s">
        <v>438</v>
      </c>
      <c r="N309">
        <v>1000000</v>
      </c>
      <c r="O309" t="s">
        <v>439</v>
      </c>
      <c r="P309">
        <v>20</v>
      </c>
      <c r="Q309" t="s">
        <v>440</v>
      </c>
      <c r="R309">
        <v>500</v>
      </c>
      <c r="S309" t="s">
        <v>441</v>
      </c>
      <c r="T309">
        <v>100</v>
      </c>
      <c r="U309" t="s">
        <v>442</v>
      </c>
      <c r="V309">
        <v>100</v>
      </c>
    </row>
    <row r="310" spans="1:22">
      <c r="A310">
        <v>550</v>
      </c>
      <c r="B310" t="s">
        <v>426</v>
      </c>
      <c r="C310">
        <v>127</v>
      </c>
      <c r="D310" t="s">
        <v>427</v>
      </c>
      <c r="E310" t="s">
        <v>428</v>
      </c>
      <c r="F310">
        <v>52964.352</v>
      </c>
      <c r="G310" t="s">
        <v>429</v>
      </c>
      <c r="H310">
        <v>4.6e-5</v>
      </c>
      <c r="I310" t="s">
        <v>71</v>
      </c>
      <c r="J310" t="s">
        <v>70</v>
      </c>
      <c r="K310">
        <v>14.507098</v>
      </c>
      <c r="L310" t="s">
        <v>71</v>
      </c>
      <c r="M310" t="s">
        <v>438</v>
      </c>
      <c r="N310">
        <v>1000000</v>
      </c>
      <c r="O310" t="s">
        <v>439</v>
      </c>
      <c r="P310">
        <v>20</v>
      </c>
      <c r="Q310" t="s">
        <v>440</v>
      </c>
      <c r="R310">
        <v>500</v>
      </c>
      <c r="S310" t="s">
        <v>441</v>
      </c>
      <c r="T310">
        <v>100</v>
      </c>
      <c r="U310" t="s">
        <v>442</v>
      </c>
      <c r="V310">
        <v>100</v>
      </c>
    </row>
    <row r="311" spans="1:22">
      <c r="A311">
        <v>550</v>
      </c>
      <c r="B311" t="s">
        <v>426</v>
      </c>
      <c r="C311">
        <v>127</v>
      </c>
      <c r="D311" t="s">
        <v>427</v>
      </c>
      <c r="E311" t="s">
        <v>428</v>
      </c>
      <c r="F311">
        <v>31907.798</v>
      </c>
      <c r="G311" t="s">
        <v>429</v>
      </c>
      <c r="H311">
        <v>4.5e-5</v>
      </c>
      <c r="I311" t="s">
        <v>71</v>
      </c>
      <c r="J311" t="s">
        <v>70</v>
      </c>
      <c r="K311">
        <v>12.057263</v>
      </c>
      <c r="L311" t="s">
        <v>71</v>
      </c>
      <c r="M311" t="s">
        <v>438</v>
      </c>
      <c r="N311">
        <v>1000000</v>
      </c>
      <c r="O311" t="s">
        <v>439</v>
      </c>
      <c r="P311">
        <v>20</v>
      </c>
      <c r="Q311" t="s">
        <v>440</v>
      </c>
      <c r="R311">
        <v>500</v>
      </c>
      <c r="S311" t="s">
        <v>441</v>
      </c>
      <c r="T311">
        <v>100</v>
      </c>
      <c r="U311" t="s">
        <v>442</v>
      </c>
      <c r="V311">
        <v>100</v>
      </c>
    </row>
    <row r="312" spans="1:22">
      <c r="A312">
        <v>549</v>
      </c>
      <c r="B312" t="s">
        <v>426</v>
      </c>
      <c r="C312">
        <v>122</v>
      </c>
      <c r="D312" t="s">
        <v>427</v>
      </c>
      <c r="E312" t="s">
        <v>428</v>
      </c>
      <c r="F312">
        <v>77684.392</v>
      </c>
      <c r="G312" t="s">
        <v>429</v>
      </c>
      <c r="H312">
        <v>4.5e-5</v>
      </c>
      <c r="I312" t="s">
        <v>71</v>
      </c>
      <c r="J312" t="s">
        <v>70</v>
      </c>
      <c r="K312">
        <v>11.743775</v>
      </c>
      <c r="L312" t="s">
        <v>71</v>
      </c>
      <c r="M312" t="s">
        <v>438</v>
      </c>
      <c r="N312">
        <v>1000000</v>
      </c>
      <c r="O312" t="s">
        <v>439</v>
      </c>
      <c r="P312">
        <v>20</v>
      </c>
      <c r="Q312" t="s">
        <v>440</v>
      </c>
      <c r="R312">
        <v>500</v>
      </c>
      <c r="S312" t="s">
        <v>441</v>
      </c>
      <c r="T312">
        <v>100</v>
      </c>
      <c r="U312" t="s">
        <v>442</v>
      </c>
      <c r="V312">
        <v>100</v>
      </c>
    </row>
    <row r="313" spans="1:22">
      <c r="A313">
        <v>548</v>
      </c>
      <c r="B313" t="s">
        <v>426</v>
      </c>
      <c r="C313">
        <v>122</v>
      </c>
      <c r="D313" t="s">
        <v>427</v>
      </c>
      <c r="E313" t="s">
        <v>428</v>
      </c>
      <c r="F313">
        <v>7.042</v>
      </c>
      <c r="G313" t="s">
        <v>429</v>
      </c>
      <c r="H313">
        <v>5.3e-5</v>
      </c>
      <c r="I313" t="s">
        <v>71</v>
      </c>
      <c r="J313" t="s">
        <v>70</v>
      </c>
      <c r="K313">
        <v>13.321504</v>
      </c>
      <c r="L313" t="s">
        <v>71</v>
      </c>
      <c r="M313" t="s">
        <v>438</v>
      </c>
      <c r="N313">
        <v>1000000</v>
      </c>
      <c r="O313" t="s">
        <v>439</v>
      </c>
      <c r="P313">
        <v>10</v>
      </c>
      <c r="Q313" t="s">
        <v>440</v>
      </c>
      <c r="R313">
        <v>500</v>
      </c>
      <c r="S313" t="s">
        <v>441</v>
      </c>
      <c r="T313">
        <v>20</v>
      </c>
      <c r="U313" t="s">
        <v>442</v>
      </c>
      <c r="V313">
        <v>20</v>
      </c>
    </row>
    <row r="314" spans="1:22">
      <c r="A314">
        <v>548</v>
      </c>
      <c r="B314" t="s">
        <v>426</v>
      </c>
      <c r="C314">
        <v>122</v>
      </c>
      <c r="D314" t="s">
        <v>427</v>
      </c>
      <c r="E314" t="s">
        <v>428</v>
      </c>
      <c r="F314">
        <v>6.048</v>
      </c>
      <c r="G314" t="s">
        <v>429</v>
      </c>
      <c r="H314">
        <v>5.2e-5</v>
      </c>
      <c r="I314" t="s">
        <v>71</v>
      </c>
      <c r="J314" t="s">
        <v>70</v>
      </c>
      <c r="K314">
        <v>13.56945</v>
      </c>
      <c r="L314" t="s">
        <v>71</v>
      </c>
      <c r="M314" t="s">
        <v>438</v>
      </c>
      <c r="N314">
        <v>1000000</v>
      </c>
      <c r="O314" t="s">
        <v>439</v>
      </c>
      <c r="P314">
        <v>10</v>
      </c>
      <c r="Q314" t="s">
        <v>440</v>
      </c>
      <c r="R314">
        <v>500</v>
      </c>
      <c r="S314" t="s">
        <v>441</v>
      </c>
      <c r="T314">
        <v>20</v>
      </c>
      <c r="U314" t="s">
        <v>442</v>
      </c>
      <c r="V314">
        <v>20</v>
      </c>
    </row>
    <row r="315" spans="1:22">
      <c r="A315">
        <v>548</v>
      </c>
      <c r="B315" t="s">
        <v>426</v>
      </c>
      <c r="C315">
        <v>122</v>
      </c>
      <c r="D315" t="s">
        <v>427</v>
      </c>
      <c r="E315" t="s">
        <v>428</v>
      </c>
      <c r="F315">
        <v>27513.494</v>
      </c>
      <c r="G315" t="s">
        <v>429</v>
      </c>
      <c r="H315">
        <v>6.2e-5</v>
      </c>
      <c r="I315" t="s">
        <v>71</v>
      </c>
      <c r="J315" t="s">
        <v>70</v>
      </c>
      <c r="K315">
        <v>17.18124</v>
      </c>
      <c r="L315" t="s">
        <v>71</v>
      </c>
      <c r="M315" t="s">
        <v>438</v>
      </c>
      <c r="N315">
        <v>1000000</v>
      </c>
      <c r="O315" t="s">
        <v>439</v>
      </c>
      <c r="P315">
        <v>10</v>
      </c>
      <c r="Q315" t="s">
        <v>440</v>
      </c>
      <c r="R315">
        <v>500</v>
      </c>
      <c r="S315" t="s">
        <v>441</v>
      </c>
      <c r="T315">
        <v>20</v>
      </c>
      <c r="U315" t="s">
        <v>442</v>
      </c>
      <c r="V315">
        <v>20</v>
      </c>
    </row>
    <row r="316" spans="1:22">
      <c r="A316">
        <v>546</v>
      </c>
      <c r="B316" t="s">
        <v>426</v>
      </c>
      <c r="C316">
        <v>122</v>
      </c>
      <c r="D316" t="s">
        <v>427</v>
      </c>
      <c r="E316" t="s">
        <v>428</v>
      </c>
      <c r="F316">
        <v>0.884</v>
      </c>
      <c r="G316" t="s">
        <v>429</v>
      </c>
      <c r="H316">
        <v>5.1e-5</v>
      </c>
      <c r="I316" t="s">
        <v>71</v>
      </c>
      <c r="J316" t="s">
        <v>70</v>
      </c>
      <c r="K316">
        <v>12.70771</v>
      </c>
      <c r="L316" t="s">
        <v>71</v>
      </c>
      <c r="M316" t="s">
        <v>438</v>
      </c>
      <c r="N316">
        <v>1000000</v>
      </c>
      <c r="O316" t="s">
        <v>439</v>
      </c>
      <c r="P316">
        <v>10</v>
      </c>
      <c r="Q316" t="s">
        <v>440</v>
      </c>
      <c r="R316">
        <v>500</v>
      </c>
      <c r="S316" t="s">
        <v>441</v>
      </c>
      <c r="T316">
        <v>20</v>
      </c>
      <c r="U316" t="s">
        <v>442</v>
      </c>
      <c r="V316">
        <v>20</v>
      </c>
    </row>
    <row r="317" spans="1:22">
      <c r="A317">
        <v>545</v>
      </c>
      <c r="B317" t="s">
        <v>426</v>
      </c>
      <c r="C317">
        <v>122</v>
      </c>
      <c r="D317" t="s">
        <v>427</v>
      </c>
      <c r="E317" t="s">
        <v>428</v>
      </c>
      <c r="F317">
        <v>0.93</v>
      </c>
      <c r="G317" t="s">
        <v>429</v>
      </c>
      <c r="H317">
        <v>5e-5</v>
      </c>
      <c r="I317" t="s">
        <v>71</v>
      </c>
      <c r="J317" t="s">
        <v>70</v>
      </c>
      <c r="K317">
        <v>12.836082</v>
      </c>
      <c r="L317" t="s">
        <v>71</v>
      </c>
      <c r="M317" t="s">
        <v>438</v>
      </c>
      <c r="N317">
        <v>1000000</v>
      </c>
      <c r="O317" t="s">
        <v>439</v>
      </c>
      <c r="P317">
        <v>10</v>
      </c>
      <c r="Q317" t="s">
        <v>440</v>
      </c>
      <c r="R317">
        <v>500</v>
      </c>
      <c r="S317" t="s">
        <v>441</v>
      </c>
      <c r="T317">
        <v>20</v>
      </c>
      <c r="U317" t="s">
        <v>442</v>
      </c>
      <c r="V317">
        <v>20</v>
      </c>
    </row>
    <row r="318" spans="1:22">
      <c r="A318">
        <v>545</v>
      </c>
      <c r="B318" t="s">
        <v>426</v>
      </c>
      <c r="C318">
        <v>122</v>
      </c>
      <c r="D318" t="s">
        <v>427</v>
      </c>
      <c r="E318" t="s">
        <v>428</v>
      </c>
      <c r="F318">
        <v>1.056</v>
      </c>
      <c r="G318" t="s">
        <v>429</v>
      </c>
      <c r="H318">
        <v>5.2e-5</v>
      </c>
      <c r="I318" t="s">
        <v>71</v>
      </c>
      <c r="J318" t="s">
        <v>70</v>
      </c>
      <c r="K318">
        <v>12.862617</v>
      </c>
      <c r="L318" t="s">
        <v>71</v>
      </c>
      <c r="M318" t="s">
        <v>438</v>
      </c>
      <c r="N318">
        <v>1000000</v>
      </c>
      <c r="O318" t="s">
        <v>439</v>
      </c>
      <c r="P318">
        <v>10</v>
      </c>
      <c r="Q318" t="s">
        <v>440</v>
      </c>
      <c r="R318">
        <v>500</v>
      </c>
      <c r="S318" t="s">
        <v>441</v>
      </c>
      <c r="T318">
        <v>20</v>
      </c>
      <c r="U318" t="s">
        <v>442</v>
      </c>
      <c r="V318">
        <v>20</v>
      </c>
    </row>
    <row r="319" spans="1:22">
      <c r="A319">
        <v>544</v>
      </c>
      <c r="B319" t="s">
        <v>426</v>
      </c>
      <c r="C319">
        <v>122</v>
      </c>
      <c r="D319" t="s">
        <v>427</v>
      </c>
      <c r="E319" t="s">
        <v>428</v>
      </c>
      <c r="F319">
        <v>0.96</v>
      </c>
      <c r="G319" t="s">
        <v>429</v>
      </c>
      <c r="H319">
        <v>5e-5</v>
      </c>
      <c r="I319" t="s">
        <v>71</v>
      </c>
      <c r="J319" t="s">
        <v>70</v>
      </c>
      <c r="K319">
        <v>13.071357</v>
      </c>
      <c r="L319" t="s">
        <v>71</v>
      </c>
      <c r="M319" t="s">
        <v>438</v>
      </c>
      <c r="N319">
        <v>1000000</v>
      </c>
      <c r="O319" t="s">
        <v>439</v>
      </c>
      <c r="P319">
        <v>10</v>
      </c>
      <c r="Q319" t="s">
        <v>440</v>
      </c>
      <c r="R319">
        <v>500</v>
      </c>
      <c r="S319" t="s">
        <v>441</v>
      </c>
      <c r="T319">
        <v>20</v>
      </c>
      <c r="U319" t="s">
        <v>442</v>
      </c>
      <c r="V319">
        <v>20</v>
      </c>
    </row>
    <row r="320" spans="1:22">
      <c r="A320">
        <v>544</v>
      </c>
      <c r="B320" t="s">
        <v>426</v>
      </c>
      <c r="C320">
        <v>122</v>
      </c>
      <c r="D320" t="s">
        <v>427</v>
      </c>
      <c r="E320" t="s">
        <v>428</v>
      </c>
      <c r="F320">
        <v>26.836</v>
      </c>
      <c r="G320" t="s">
        <v>429</v>
      </c>
      <c r="H320">
        <v>5.8e-5</v>
      </c>
      <c r="I320" t="s">
        <v>71</v>
      </c>
      <c r="J320" t="s">
        <v>70</v>
      </c>
      <c r="K320">
        <v>14.334986</v>
      </c>
      <c r="L320" t="s">
        <v>71</v>
      </c>
      <c r="M320" t="s">
        <v>438</v>
      </c>
      <c r="N320">
        <v>1000000</v>
      </c>
      <c r="O320" t="s">
        <v>439</v>
      </c>
      <c r="P320">
        <v>10</v>
      </c>
      <c r="Q320" t="s">
        <v>440</v>
      </c>
      <c r="R320">
        <v>500</v>
      </c>
      <c r="S320" t="s">
        <v>441</v>
      </c>
      <c r="T320">
        <v>20</v>
      </c>
      <c r="U320" t="s">
        <v>442</v>
      </c>
      <c r="V320">
        <v>20</v>
      </c>
    </row>
    <row r="321" spans="1:22">
      <c r="A321">
        <v>543</v>
      </c>
      <c r="B321" t="s">
        <v>426</v>
      </c>
      <c r="C321">
        <v>122</v>
      </c>
      <c r="D321" t="s">
        <v>427</v>
      </c>
      <c r="E321" t="s">
        <v>428</v>
      </c>
      <c r="F321">
        <v>893.844</v>
      </c>
      <c r="G321" t="s">
        <v>429</v>
      </c>
      <c r="H321">
        <v>4.8e-5</v>
      </c>
      <c r="I321" t="s">
        <v>71</v>
      </c>
      <c r="J321" t="s">
        <v>70</v>
      </c>
      <c r="K321">
        <v>12.240371</v>
      </c>
      <c r="L321" t="s">
        <v>71</v>
      </c>
      <c r="M321" t="s">
        <v>438</v>
      </c>
      <c r="N321">
        <v>1000000</v>
      </c>
      <c r="O321" t="s">
        <v>439</v>
      </c>
      <c r="P321">
        <v>10</v>
      </c>
      <c r="Q321" t="s">
        <v>440</v>
      </c>
      <c r="R321">
        <v>500</v>
      </c>
      <c r="S321" t="s">
        <v>441</v>
      </c>
      <c r="T321">
        <v>20</v>
      </c>
      <c r="U321" t="s">
        <v>442</v>
      </c>
      <c r="V321">
        <v>50</v>
      </c>
    </row>
    <row r="322" spans="1:22">
      <c r="A322">
        <v>542</v>
      </c>
      <c r="B322" t="s">
        <v>426</v>
      </c>
      <c r="C322">
        <v>122</v>
      </c>
      <c r="D322" t="s">
        <v>427</v>
      </c>
      <c r="E322" t="s">
        <v>428</v>
      </c>
      <c r="F322">
        <v>701.47</v>
      </c>
      <c r="G322" t="s">
        <v>429</v>
      </c>
      <c r="H322">
        <v>5e-5</v>
      </c>
      <c r="I322" t="s">
        <v>71</v>
      </c>
      <c r="J322" t="s">
        <v>70</v>
      </c>
      <c r="K322">
        <v>12.622173</v>
      </c>
      <c r="L322" t="s">
        <v>71</v>
      </c>
      <c r="M322" t="s">
        <v>438</v>
      </c>
      <c r="N322">
        <v>1000000</v>
      </c>
      <c r="O322" t="s">
        <v>439</v>
      </c>
      <c r="P322">
        <v>10</v>
      </c>
      <c r="Q322" t="s">
        <v>440</v>
      </c>
      <c r="R322">
        <v>500</v>
      </c>
      <c r="S322" t="s">
        <v>441</v>
      </c>
      <c r="T322">
        <v>20</v>
      </c>
      <c r="U322" t="s">
        <v>442</v>
      </c>
      <c r="V322">
        <v>50</v>
      </c>
    </row>
    <row r="323" spans="1:22">
      <c r="A323">
        <v>541</v>
      </c>
      <c r="B323" t="s">
        <v>426</v>
      </c>
      <c r="C323">
        <v>122</v>
      </c>
      <c r="D323" t="s">
        <v>427</v>
      </c>
      <c r="E323" t="s">
        <v>428</v>
      </c>
      <c r="F323">
        <v>345.624</v>
      </c>
      <c r="G323" t="s">
        <v>429</v>
      </c>
      <c r="H323">
        <v>5.2e-5</v>
      </c>
      <c r="I323" t="s">
        <v>71</v>
      </c>
      <c r="J323" t="s">
        <v>70</v>
      </c>
      <c r="K323">
        <v>13.569352</v>
      </c>
      <c r="L323" t="s">
        <v>71</v>
      </c>
      <c r="M323" t="s">
        <v>438</v>
      </c>
      <c r="N323">
        <v>1000000</v>
      </c>
      <c r="O323" t="s">
        <v>439</v>
      </c>
      <c r="P323">
        <v>10</v>
      </c>
      <c r="Q323" t="s">
        <v>440</v>
      </c>
      <c r="R323">
        <v>500</v>
      </c>
      <c r="S323" t="s">
        <v>441</v>
      </c>
      <c r="T323">
        <v>20</v>
      </c>
      <c r="U323" t="s">
        <v>442</v>
      </c>
      <c r="V323">
        <v>50</v>
      </c>
    </row>
    <row r="324" spans="1:22">
      <c r="A324">
        <v>540</v>
      </c>
      <c r="B324" t="s">
        <v>426</v>
      </c>
      <c r="C324">
        <v>122</v>
      </c>
      <c r="D324" t="s">
        <v>427</v>
      </c>
      <c r="E324" t="s">
        <v>428</v>
      </c>
      <c r="F324">
        <v>106.024</v>
      </c>
      <c r="G324" t="s">
        <v>429</v>
      </c>
      <c r="H324">
        <v>4.2e-5</v>
      </c>
      <c r="I324" t="s">
        <v>71</v>
      </c>
      <c r="J324" t="s">
        <v>70</v>
      </c>
      <c r="K324">
        <v>14.46068</v>
      </c>
      <c r="L324" t="s">
        <v>71</v>
      </c>
      <c r="M324" t="s">
        <v>438</v>
      </c>
      <c r="N324">
        <v>1000000</v>
      </c>
      <c r="O324" t="s">
        <v>439</v>
      </c>
      <c r="P324">
        <v>10</v>
      </c>
      <c r="Q324" t="s">
        <v>440</v>
      </c>
      <c r="R324">
        <v>500</v>
      </c>
      <c r="S324" t="s">
        <v>441</v>
      </c>
      <c r="T324">
        <v>20</v>
      </c>
      <c r="U324" t="s">
        <v>442</v>
      </c>
      <c r="V324">
        <v>50</v>
      </c>
    </row>
    <row r="325" spans="1:22">
      <c r="A325">
        <v>539</v>
      </c>
      <c r="B325" t="s">
        <v>426</v>
      </c>
      <c r="C325">
        <v>122</v>
      </c>
      <c r="D325" t="s">
        <v>427</v>
      </c>
      <c r="E325" t="s">
        <v>428</v>
      </c>
      <c r="F325">
        <v>2.21</v>
      </c>
      <c r="G325" t="s">
        <v>429</v>
      </c>
      <c r="H325">
        <v>4.2e-5</v>
      </c>
      <c r="I325" t="s">
        <v>71</v>
      </c>
      <c r="J325" t="s">
        <v>70</v>
      </c>
      <c r="K325">
        <v>13.681989</v>
      </c>
      <c r="L325" t="s">
        <v>71</v>
      </c>
      <c r="M325" t="s">
        <v>438</v>
      </c>
      <c r="N325">
        <v>1000000</v>
      </c>
      <c r="O325" t="s">
        <v>439</v>
      </c>
      <c r="P325">
        <v>10</v>
      </c>
      <c r="Q325" t="s">
        <v>440</v>
      </c>
      <c r="R325">
        <v>500</v>
      </c>
      <c r="S325" t="s">
        <v>441</v>
      </c>
      <c r="T325">
        <v>20</v>
      </c>
      <c r="U325" t="s">
        <v>442</v>
      </c>
      <c r="V325">
        <v>50</v>
      </c>
    </row>
    <row r="326" spans="1:22">
      <c r="A326">
        <v>538</v>
      </c>
      <c r="B326" t="s">
        <v>426</v>
      </c>
      <c r="C326">
        <v>122</v>
      </c>
      <c r="D326" t="s">
        <v>427</v>
      </c>
      <c r="E326" t="s">
        <v>428</v>
      </c>
      <c r="F326">
        <v>0.034</v>
      </c>
      <c r="G326" t="s">
        <v>429</v>
      </c>
      <c r="H326">
        <v>4.4e-5</v>
      </c>
      <c r="I326" t="s">
        <v>71</v>
      </c>
      <c r="J326" t="s">
        <v>70</v>
      </c>
      <c r="K326">
        <v>9.805888</v>
      </c>
      <c r="L326" t="s">
        <v>71</v>
      </c>
      <c r="M326" t="s">
        <v>438</v>
      </c>
      <c r="N326">
        <v>1000000</v>
      </c>
      <c r="O326" t="s">
        <v>439</v>
      </c>
      <c r="P326">
        <v>10</v>
      </c>
      <c r="Q326" t="s">
        <v>440</v>
      </c>
      <c r="R326">
        <v>500</v>
      </c>
      <c r="S326" t="s">
        <v>441</v>
      </c>
      <c r="T326">
        <v>20</v>
      </c>
      <c r="U326" t="s">
        <v>442</v>
      </c>
      <c r="V326">
        <v>50</v>
      </c>
    </row>
    <row r="327" spans="1:22">
      <c r="A327">
        <v>537</v>
      </c>
      <c r="B327" t="s">
        <v>426</v>
      </c>
      <c r="C327">
        <v>122</v>
      </c>
      <c r="D327" t="s">
        <v>427</v>
      </c>
      <c r="E327" t="s">
        <v>428</v>
      </c>
      <c r="F327">
        <v>0.034</v>
      </c>
      <c r="G327" t="s">
        <v>429</v>
      </c>
      <c r="H327">
        <v>4.1e-5</v>
      </c>
      <c r="I327" t="s">
        <v>71</v>
      </c>
      <c r="J327" t="s">
        <v>70</v>
      </c>
      <c r="K327">
        <v>10.093513</v>
      </c>
      <c r="L327" t="s">
        <v>71</v>
      </c>
      <c r="M327" t="s">
        <v>438</v>
      </c>
      <c r="N327">
        <v>1000000</v>
      </c>
      <c r="O327" t="s">
        <v>439</v>
      </c>
      <c r="P327">
        <v>10</v>
      </c>
      <c r="Q327" t="s">
        <v>440</v>
      </c>
      <c r="R327">
        <v>500</v>
      </c>
      <c r="S327" t="s">
        <v>441</v>
      </c>
      <c r="T327">
        <v>20</v>
      </c>
      <c r="U327" t="s">
        <v>442</v>
      </c>
      <c r="V327">
        <v>50</v>
      </c>
    </row>
    <row r="328" spans="1:22">
      <c r="A328">
        <v>537</v>
      </c>
      <c r="B328" t="s">
        <v>426</v>
      </c>
      <c r="C328">
        <v>122</v>
      </c>
      <c r="D328" t="s">
        <v>427</v>
      </c>
      <c r="E328" t="s">
        <v>428</v>
      </c>
      <c r="F328">
        <v>0.034</v>
      </c>
      <c r="G328" t="s">
        <v>429</v>
      </c>
      <c r="H328">
        <v>4.6e-5</v>
      </c>
      <c r="I328" t="s">
        <v>71</v>
      </c>
      <c r="J328" t="s">
        <v>70</v>
      </c>
      <c r="K328">
        <v>9.96332</v>
      </c>
      <c r="L328" t="s">
        <v>71</v>
      </c>
      <c r="M328" t="s">
        <v>438</v>
      </c>
      <c r="N328">
        <v>1000000</v>
      </c>
      <c r="O328" t="s">
        <v>439</v>
      </c>
      <c r="P328">
        <v>10</v>
      </c>
      <c r="Q328" t="s">
        <v>440</v>
      </c>
      <c r="R328">
        <v>500</v>
      </c>
      <c r="S328" t="s">
        <v>441</v>
      </c>
      <c r="T328">
        <v>20</v>
      </c>
      <c r="U328" t="s">
        <v>442</v>
      </c>
      <c r="V328">
        <v>50</v>
      </c>
    </row>
    <row r="329" spans="1:22">
      <c r="A329">
        <v>536</v>
      </c>
      <c r="B329" t="s">
        <v>426</v>
      </c>
      <c r="C329">
        <v>122</v>
      </c>
      <c r="D329" t="s">
        <v>427</v>
      </c>
      <c r="E329" t="s">
        <v>428</v>
      </c>
      <c r="F329">
        <v>2.21</v>
      </c>
      <c r="G329" t="s">
        <v>429</v>
      </c>
      <c r="H329">
        <v>4.2e-5</v>
      </c>
      <c r="I329" t="s">
        <v>71</v>
      </c>
      <c r="J329" t="s">
        <v>70</v>
      </c>
      <c r="K329">
        <v>13.750554</v>
      </c>
      <c r="L329" t="s">
        <v>71</v>
      </c>
      <c r="M329" t="s">
        <v>438</v>
      </c>
      <c r="N329">
        <v>1000000</v>
      </c>
      <c r="O329" t="s">
        <v>439</v>
      </c>
      <c r="P329">
        <v>10</v>
      </c>
      <c r="Q329" t="s">
        <v>440</v>
      </c>
      <c r="R329">
        <v>500</v>
      </c>
      <c r="S329" t="s">
        <v>441</v>
      </c>
      <c r="T329">
        <v>20</v>
      </c>
      <c r="U329" t="s">
        <v>442</v>
      </c>
      <c r="V329">
        <v>50</v>
      </c>
    </row>
    <row r="330" spans="1:22">
      <c r="A330">
        <v>535</v>
      </c>
      <c r="B330" t="s">
        <v>426</v>
      </c>
      <c r="C330">
        <v>122</v>
      </c>
      <c r="D330" t="s">
        <v>427</v>
      </c>
      <c r="E330" t="s">
        <v>428</v>
      </c>
      <c r="F330">
        <v>701.47</v>
      </c>
      <c r="G330" t="s">
        <v>429</v>
      </c>
      <c r="H330">
        <v>5.2e-5</v>
      </c>
      <c r="I330" t="s">
        <v>71</v>
      </c>
      <c r="J330" t="s">
        <v>70</v>
      </c>
      <c r="K330">
        <v>13.077067</v>
      </c>
      <c r="L330" t="s">
        <v>71</v>
      </c>
      <c r="M330" t="s">
        <v>438</v>
      </c>
      <c r="N330">
        <v>1000000</v>
      </c>
      <c r="O330" t="s">
        <v>439</v>
      </c>
      <c r="P330">
        <v>10</v>
      </c>
      <c r="Q330" t="s">
        <v>440</v>
      </c>
      <c r="R330">
        <v>500</v>
      </c>
      <c r="S330" t="s">
        <v>441</v>
      </c>
      <c r="T330">
        <v>20</v>
      </c>
      <c r="U330" t="s">
        <v>442</v>
      </c>
      <c r="V330">
        <v>50</v>
      </c>
    </row>
    <row r="331" spans="1:22">
      <c r="A331">
        <v>534</v>
      </c>
      <c r="B331" t="s">
        <v>426</v>
      </c>
      <c r="C331">
        <v>122</v>
      </c>
      <c r="D331" t="s">
        <v>427</v>
      </c>
      <c r="E331" t="s">
        <v>428</v>
      </c>
      <c r="F331">
        <v>5.684</v>
      </c>
      <c r="G331" t="s">
        <v>429</v>
      </c>
      <c r="H331">
        <v>5e-5</v>
      </c>
      <c r="I331" t="s">
        <v>71</v>
      </c>
      <c r="J331" t="s">
        <v>70</v>
      </c>
      <c r="K331">
        <v>11.264634</v>
      </c>
      <c r="L331" t="s">
        <v>71</v>
      </c>
      <c r="M331" t="s">
        <v>438</v>
      </c>
      <c r="N331">
        <v>1000000</v>
      </c>
      <c r="O331" t="s">
        <v>439</v>
      </c>
      <c r="P331">
        <v>10</v>
      </c>
      <c r="Q331" t="s">
        <v>440</v>
      </c>
      <c r="R331">
        <v>500</v>
      </c>
      <c r="S331" t="s">
        <v>441</v>
      </c>
      <c r="T331">
        <v>20</v>
      </c>
      <c r="U331" t="s">
        <v>442</v>
      </c>
      <c r="V331">
        <v>20</v>
      </c>
    </row>
    <row r="332" spans="1:22">
      <c r="A332">
        <v>534</v>
      </c>
      <c r="B332" t="s">
        <v>426</v>
      </c>
      <c r="C332">
        <v>122</v>
      </c>
      <c r="D332" t="s">
        <v>427</v>
      </c>
      <c r="E332" t="s">
        <v>428</v>
      </c>
      <c r="F332">
        <v>5.202</v>
      </c>
      <c r="G332" t="s">
        <v>429</v>
      </c>
      <c r="H332">
        <v>5.2e-5</v>
      </c>
      <c r="I332" t="s">
        <v>71</v>
      </c>
      <c r="J332" t="s">
        <v>70</v>
      </c>
      <c r="K332">
        <v>13.831888</v>
      </c>
      <c r="L332" t="s">
        <v>71</v>
      </c>
      <c r="M332" t="s">
        <v>438</v>
      </c>
      <c r="N332">
        <v>1000000</v>
      </c>
      <c r="O332" t="s">
        <v>439</v>
      </c>
      <c r="P332">
        <v>10</v>
      </c>
      <c r="Q332" t="s">
        <v>440</v>
      </c>
      <c r="R332">
        <v>500</v>
      </c>
      <c r="S332" t="s">
        <v>441</v>
      </c>
      <c r="T332">
        <v>20</v>
      </c>
      <c r="U332" t="s">
        <v>442</v>
      </c>
      <c r="V332">
        <v>20</v>
      </c>
    </row>
    <row r="333" spans="1:22">
      <c r="A333">
        <v>533</v>
      </c>
      <c r="B333" t="s">
        <v>426</v>
      </c>
      <c r="C333">
        <v>122</v>
      </c>
      <c r="D333" t="s">
        <v>427</v>
      </c>
      <c r="E333" t="s">
        <v>428</v>
      </c>
      <c r="F333">
        <v>260.414</v>
      </c>
      <c r="G333" t="s">
        <v>429</v>
      </c>
      <c r="H333">
        <v>4.2e-5</v>
      </c>
      <c r="I333" t="s">
        <v>71</v>
      </c>
      <c r="J333" t="s">
        <v>70</v>
      </c>
      <c r="K333">
        <v>12.247347</v>
      </c>
      <c r="L333" t="s">
        <v>71</v>
      </c>
      <c r="M333" t="s">
        <v>438</v>
      </c>
      <c r="N333">
        <v>1000000</v>
      </c>
      <c r="O333" t="s">
        <v>439</v>
      </c>
      <c r="P333">
        <v>10</v>
      </c>
      <c r="Q333" t="s">
        <v>440</v>
      </c>
      <c r="R333">
        <v>500</v>
      </c>
      <c r="S333" t="s">
        <v>441</v>
      </c>
      <c r="T333">
        <v>20</v>
      </c>
      <c r="U333" t="s">
        <v>442</v>
      </c>
      <c r="V333">
        <v>30</v>
      </c>
    </row>
    <row r="334" spans="1:22">
      <c r="A334">
        <v>532</v>
      </c>
      <c r="B334" t="s">
        <v>426</v>
      </c>
      <c r="C334">
        <v>122</v>
      </c>
      <c r="D334" t="s">
        <v>427</v>
      </c>
      <c r="E334" t="s">
        <v>428</v>
      </c>
      <c r="F334">
        <v>302.246</v>
      </c>
      <c r="G334" t="s">
        <v>429</v>
      </c>
      <c r="H334">
        <v>4.3e-5</v>
      </c>
      <c r="I334" t="s">
        <v>71</v>
      </c>
      <c r="J334" t="s">
        <v>70</v>
      </c>
      <c r="K334">
        <v>9.231333</v>
      </c>
      <c r="L334" t="s">
        <v>71</v>
      </c>
      <c r="M334" t="s">
        <v>438</v>
      </c>
      <c r="N334">
        <v>1000000</v>
      </c>
      <c r="O334" t="s">
        <v>439</v>
      </c>
      <c r="P334">
        <v>10</v>
      </c>
      <c r="Q334" t="s">
        <v>440</v>
      </c>
      <c r="R334">
        <v>500</v>
      </c>
      <c r="S334" t="s">
        <v>441</v>
      </c>
      <c r="T334">
        <v>20</v>
      </c>
      <c r="U334" t="s">
        <v>442</v>
      </c>
      <c r="V334">
        <v>100</v>
      </c>
    </row>
    <row r="335" spans="1:22">
      <c r="A335">
        <v>531</v>
      </c>
      <c r="B335" t="s">
        <v>426</v>
      </c>
      <c r="C335">
        <v>122</v>
      </c>
      <c r="D335" t="s">
        <v>427</v>
      </c>
      <c r="E335" t="s">
        <v>428</v>
      </c>
      <c r="F335">
        <v>174.986</v>
      </c>
      <c r="G335" t="s">
        <v>429</v>
      </c>
      <c r="H335">
        <v>4.5e-5</v>
      </c>
      <c r="I335" t="s">
        <v>71</v>
      </c>
      <c r="J335" t="s">
        <v>70</v>
      </c>
      <c r="K335">
        <v>8.658939</v>
      </c>
      <c r="L335" t="s">
        <v>71</v>
      </c>
      <c r="M335" t="s">
        <v>438</v>
      </c>
      <c r="N335">
        <v>1000000</v>
      </c>
      <c r="O335" t="s">
        <v>439</v>
      </c>
      <c r="P335">
        <v>10</v>
      </c>
      <c r="Q335" t="s">
        <v>440</v>
      </c>
      <c r="R335">
        <v>500</v>
      </c>
      <c r="S335" t="s">
        <v>441</v>
      </c>
      <c r="T335">
        <v>20</v>
      </c>
      <c r="U335" t="s">
        <v>442</v>
      </c>
      <c r="V335">
        <v>300</v>
      </c>
    </row>
    <row r="336" spans="1:22">
      <c r="A336">
        <v>530</v>
      </c>
      <c r="B336" t="s">
        <v>426</v>
      </c>
      <c r="C336">
        <v>122</v>
      </c>
      <c r="D336" t="s">
        <v>427</v>
      </c>
      <c r="E336" t="s">
        <v>428</v>
      </c>
      <c r="F336">
        <v>212.212</v>
      </c>
      <c r="G336" t="s">
        <v>429</v>
      </c>
      <c r="H336">
        <v>4.5e-5</v>
      </c>
      <c r="I336" t="s">
        <v>71</v>
      </c>
      <c r="J336" t="s">
        <v>70</v>
      </c>
      <c r="K336">
        <v>8.905944</v>
      </c>
      <c r="L336" t="s">
        <v>71</v>
      </c>
      <c r="M336" t="s">
        <v>438</v>
      </c>
      <c r="N336">
        <v>1000000</v>
      </c>
      <c r="O336" t="s">
        <v>439</v>
      </c>
      <c r="P336">
        <v>10</v>
      </c>
      <c r="Q336" t="s">
        <v>440</v>
      </c>
      <c r="R336">
        <v>500</v>
      </c>
      <c r="S336" t="s">
        <v>441</v>
      </c>
      <c r="T336">
        <v>20</v>
      </c>
      <c r="U336" t="s">
        <v>442</v>
      </c>
      <c r="V336">
        <v>500</v>
      </c>
    </row>
    <row r="337" spans="1:22">
      <c r="A337">
        <v>529</v>
      </c>
      <c r="B337" t="s">
        <v>426</v>
      </c>
      <c r="C337">
        <v>122</v>
      </c>
      <c r="D337" t="s">
        <v>427</v>
      </c>
      <c r="E337" t="s">
        <v>428</v>
      </c>
      <c r="F337">
        <v>194.726</v>
      </c>
      <c r="G337" t="s">
        <v>429</v>
      </c>
      <c r="H337">
        <v>4.2e-5</v>
      </c>
      <c r="I337" t="s">
        <v>71</v>
      </c>
      <c r="J337" t="s">
        <v>70</v>
      </c>
      <c r="K337">
        <v>8.822599</v>
      </c>
      <c r="L337" t="s">
        <v>71</v>
      </c>
      <c r="M337" t="s">
        <v>438</v>
      </c>
      <c r="N337">
        <v>1000000</v>
      </c>
      <c r="O337" t="s">
        <v>439</v>
      </c>
      <c r="P337">
        <v>10</v>
      </c>
      <c r="Q337" t="s">
        <v>440</v>
      </c>
      <c r="R337">
        <v>500</v>
      </c>
      <c r="S337" t="s">
        <v>441</v>
      </c>
      <c r="T337">
        <v>20</v>
      </c>
      <c r="U337" t="s">
        <v>442</v>
      </c>
      <c r="V337">
        <v>700</v>
      </c>
    </row>
    <row r="338" spans="1:22">
      <c r="A338">
        <v>528</v>
      </c>
      <c r="B338" t="s">
        <v>426</v>
      </c>
      <c r="C338">
        <v>122</v>
      </c>
      <c r="D338" t="s">
        <v>427</v>
      </c>
      <c r="E338" t="s">
        <v>428</v>
      </c>
      <c r="F338">
        <v>144.53</v>
      </c>
      <c r="G338" t="s">
        <v>429</v>
      </c>
      <c r="H338">
        <v>4.6e-5</v>
      </c>
      <c r="I338" t="s">
        <v>71</v>
      </c>
      <c r="J338" t="s">
        <v>70</v>
      </c>
      <c r="K338">
        <v>9.246034</v>
      </c>
      <c r="L338" t="s">
        <v>71</v>
      </c>
      <c r="M338" t="s">
        <v>438</v>
      </c>
      <c r="N338">
        <v>1000000</v>
      </c>
      <c r="O338" t="s">
        <v>439</v>
      </c>
      <c r="P338">
        <v>10</v>
      </c>
      <c r="Q338" t="s">
        <v>440</v>
      </c>
      <c r="R338">
        <v>500</v>
      </c>
      <c r="S338" t="s">
        <v>441</v>
      </c>
      <c r="T338">
        <v>20</v>
      </c>
      <c r="U338" t="s">
        <v>442</v>
      </c>
      <c r="V338">
        <v>900</v>
      </c>
    </row>
    <row r="339" spans="1:22">
      <c r="A339">
        <v>527</v>
      </c>
      <c r="B339" t="s">
        <v>426</v>
      </c>
      <c r="C339">
        <v>122</v>
      </c>
      <c r="D339" t="s">
        <v>427</v>
      </c>
      <c r="E339" t="s">
        <v>428</v>
      </c>
      <c r="F339">
        <v>283.598</v>
      </c>
      <c r="G339" t="s">
        <v>429</v>
      </c>
      <c r="H339">
        <v>5.1e-5</v>
      </c>
      <c r="I339" t="s">
        <v>71</v>
      </c>
      <c r="J339" t="s">
        <v>70</v>
      </c>
      <c r="K339">
        <v>14.569817</v>
      </c>
      <c r="L339" t="s">
        <v>71</v>
      </c>
      <c r="M339" t="s">
        <v>438</v>
      </c>
      <c r="N339">
        <v>1000000</v>
      </c>
      <c r="O339" t="s">
        <v>439</v>
      </c>
      <c r="P339">
        <v>10</v>
      </c>
      <c r="Q339" t="s">
        <v>440</v>
      </c>
      <c r="R339">
        <v>500</v>
      </c>
      <c r="S339" t="s">
        <v>441</v>
      </c>
      <c r="T339">
        <v>20</v>
      </c>
      <c r="U339" t="s">
        <v>442</v>
      </c>
      <c r="V339">
        <v>5000</v>
      </c>
    </row>
    <row r="340" spans="1:22">
      <c r="A340">
        <v>527</v>
      </c>
      <c r="B340" t="s">
        <v>426</v>
      </c>
      <c r="C340">
        <v>122</v>
      </c>
      <c r="D340" t="s">
        <v>427</v>
      </c>
      <c r="E340" t="s">
        <v>428</v>
      </c>
      <c r="F340">
        <v>144.53</v>
      </c>
      <c r="G340" t="s">
        <v>429</v>
      </c>
      <c r="H340">
        <v>4.3e-5</v>
      </c>
      <c r="I340" t="s">
        <v>71</v>
      </c>
      <c r="J340" t="s">
        <v>70</v>
      </c>
      <c r="K340">
        <v>9.395323</v>
      </c>
      <c r="L340" t="s">
        <v>71</v>
      </c>
      <c r="M340" t="s">
        <v>438</v>
      </c>
      <c r="N340">
        <v>1000000</v>
      </c>
      <c r="O340" t="s">
        <v>439</v>
      </c>
      <c r="P340">
        <v>10</v>
      </c>
      <c r="Q340" t="s">
        <v>440</v>
      </c>
      <c r="R340">
        <v>500</v>
      </c>
      <c r="S340" t="s">
        <v>441</v>
      </c>
      <c r="T340">
        <v>20</v>
      </c>
      <c r="U340" t="s">
        <v>442</v>
      </c>
      <c r="V340">
        <v>900</v>
      </c>
    </row>
    <row r="341" spans="1:22">
      <c r="A341">
        <v>527</v>
      </c>
      <c r="B341" t="s">
        <v>426</v>
      </c>
      <c r="C341">
        <v>244</v>
      </c>
      <c r="D341" t="s">
        <v>427</v>
      </c>
      <c r="E341" t="s">
        <v>428</v>
      </c>
      <c r="F341">
        <v>541.464</v>
      </c>
      <c r="G341" t="s">
        <v>429</v>
      </c>
      <c r="H341">
        <v>4.2e-5</v>
      </c>
      <c r="I341" t="s">
        <v>71</v>
      </c>
      <c r="J341" t="s">
        <v>70</v>
      </c>
      <c r="K341">
        <v>18.187187</v>
      </c>
      <c r="L341" t="s">
        <v>71</v>
      </c>
      <c r="M341" t="s">
        <v>438</v>
      </c>
      <c r="N341">
        <v>2000000</v>
      </c>
      <c r="O341" t="s">
        <v>439</v>
      </c>
      <c r="P341">
        <v>10</v>
      </c>
      <c r="Q341" t="s">
        <v>440</v>
      </c>
      <c r="R341">
        <v>500</v>
      </c>
      <c r="S341" t="s">
        <v>441</v>
      </c>
      <c r="T341">
        <v>20</v>
      </c>
      <c r="U341" t="s">
        <v>442</v>
      </c>
      <c r="V341">
        <v>900</v>
      </c>
    </row>
    <row r="342" spans="1:22">
      <c r="A342">
        <v>526</v>
      </c>
      <c r="B342" t="s">
        <v>426</v>
      </c>
      <c r="C342">
        <v>64</v>
      </c>
      <c r="D342" t="s">
        <v>427</v>
      </c>
      <c r="E342" t="s">
        <v>428</v>
      </c>
      <c r="F342">
        <v>7653.55</v>
      </c>
      <c r="G342" t="s">
        <v>429</v>
      </c>
      <c r="H342">
        <v>4.1e-5</v>
      </c>
      <c r="I342" t="s">
        <v>71</v>
      </c>
      <c r="J342" t="s">
        <v>70</v>
      </c>
      <c r="K342">
        <v>7.180095</v>
      </c>
      <c r="L342" t="s">
        <v>71</v>
      </c>
      <c r="M342" t="s">
        <v>438</v>
      </c>
      <c r="N342">
        <v>1000000</v>
      </c>
      <c r="O342" t="s">
        <v>439</v>
      </c>
      <c r="P342">
        <v>5</v>
      </c>
      <c r="Q342" t="s">
        <v>440</v>
      </c>
      <c r="R342">
        <v>500</v>
      </c>
      <c r="S342" t="s">
        <v>441</v>
      </c>
      <c r="T342">
        <v>20</v>
      </c>
      <c r="U342" t="s">
        <v>442</v>
      </c>
      <c r="V342">
        <v>900</v>
      </c>
    </row>
    <row r="343" spans="1:22">
      <c r="A343">
        <v>526</v>
      </c>
      <c r="B343" t="s">
        <v>426</v>
      </c>
      <c r="C343">
        <v>122</v>
      </c>
      <c r="D343" t="s">
        <v>427</v>
      </c>
      <c r="E343" t="s">
        <v>428</v>
      </c>
      <c r="F343">
        <v>5047.578</v>
      </c>
      <c r="G343" t="s">
        <v>429</v>
      </c>
      <c r="H343">
        <v>4.3e-5</v>
      </c>
      <c r="I343" t="s">
        <v>71</v>
      </c>
      <c r="J343" t="s">
        <v>70</v>
      </c>
      <c r="K343">
        <v>9.54997</v>
      </c>
      <c r="L343" t="s">
        <v>71</v>
      </c>
      <c r="M343" t="s">
        <v>438</v>
      </c>
      <c r="N343">
        <v>1000000</v>
      </c>
      <c r="O343" t="s">
        <v>439</v>
      </c>
      <c r="P343">
        <v>10</v>
      </c>
      <c r="Q343" t="s">
        <v>440</v>
      </c>
      <c r="R343">
        <v>500</v>
      </c>
      <c r="S343" t="s">
        <v>441</v>
      </c>
      <c r="T343">
        <v>20</v>
      </c>
      <c r="U343" t="s">
        <v>442</v>
      </c>
      <c r="V343">
        <v>900</v>
      </c>
    </row>
    <row r="344" spans="1:22">
      <c r="A344">
        <v>525</v>
      </c>
      <c r="B344" t="s">
        <v>426</v>
      </c>
      <c r="C344">
        <v>122</v>
      </c>
      <c r="D344" t="s">
        <v>427</v>
      </c>
      <c r="E344" t="s">
        <v>428</v>
      </c>
      <c r="F344">
        <v>678.438</v>
      </c>
      <c r="G344" t="s">
        <v>429</v>
      </c>
      <c r="H344">
        <v>4.2e-5</v>
      </c>
      <c r="I344" t="s">
        <v>71</v>
      </c>
      <c r="J344" t="s">
        <v>70</v>
      </c>
      <c r="K344">
        <v>10.532908</v>
      </c>
      <c r="L344" t="s">
        <v>71</v>
      </c>
      <c r="M344" t="s">
        <v>438</v>
      </c>
      <c r="N344">
        <v>1000000</v>
      </c>
      <c r="O344" t="s">
        <v>439</v>
      </c>
      <c r="P344">
        <v>10</v>
      </c>
      <c r="Q344" t="s">
        <v>440</v>
      </c>
      <c r="R344">
        <v>500</v>
      </c>
      <c r="S344" t="s">
        <v>441</v>
      </c>
      <c r="T344">
        <v>20</v>
      </c>
      <c r="U344" t="s">
        <v>442</v>
      </c>
      <c r="V344">
        <v>900</v>
      </c>
    </row>
    <row r="345" spans="1:22">
      <c r="A345">
        <v>525</v>
      </c>
      <c r="B345" t="s">
        <v>426</v>
      </c>
      <c r="C345">
        <v>122</v>
      </c>
      <c r="D345" t="s">
        <v>427</v>
      </c>
      <c r="E345" t="s">
        <v>428</v>
      </c>
      <c r="F345">
        <v>144.53</v>
      </c>
      <c r="G345" t="s">
        <v>429</v>
      </c>
      <c r="H345">
        <v>4.4e-5</v>
      </c>
      <c r="I345" t="s">
        <v>71</v>
      </c>
      <c r="J345" t="s">
        <v>70</v>
      </c>
      <c r="K345">
        <v>8.835202</v>
      </c>
      <c r="L345" t="s">
        <v>71</v>
      </c>
      <c r="M345" t="s">
        <v>438</v>
      </c>
      <c r="N345">
        <v>1000000</v>
      </c>
      <c r="O345" t="s">
        <v>439</v>
      </c>
      <c r="P345">
        <v>10</v>
      </c>
      <c r="Q345" t="s">
        <v>440</v>
      </c>
      <c r="R345">
        <v>500</v>
      </c>
      <c r="S345" t="s">
        <v>441</v>
      </c>
      <c r="T345">
        <v>20</v>
      </c>
      <c r="U345" t="s">
        <v>442</v>
      </c>
      <c r="V345">
        <v>900</v>
      </c>
    </row>
    <row r="346" spans="1:22">
      <c r="A346">
        <v>525</v>
      </c>
      <c r="B346" t="s">
        <v>426</v>
      </c>
      <c r="C346">
        <v>122</v>
      </c>
      <c r="D346" t="s">
        <v>427</v>
      </c>
      <c r="E346" t="s">
        <v>428</v>
      </c>
      <c r="F346">
        <v>144.53</v>
      </c>
      <c r="G346" t="s">
        <v>429</v>
      </c>
      <c r="H346">
        <v>4.5e-5</v>
      </c>
      <c r="I346" t="s">
        <v>71</v>
      </c>
      <c r="J346" t="s">
        <v>70</v>
      </c>
      <c r="K346">
        <v>9.43628</v>
      </c>
      <c r="L346" t="s">
        <v>71</v>
      </c>
      <c r="M346" t="s">
        <v>438</v>
      </c>
      <c r="N346">
        <v>1000000</v>
      </c>
      <c r="O346" t="s">
        <v>439</v>
      </c>
      <c r="P346">
        <v>10</v>
      </c>
      <c r="Q346" t="s">
        <v>440</v>
      </c>
      <c r="R346">
        <v>500</v>
      </c>
      <c r="S346" t="s">
        <v>441</v>
      </c>
      <c r="T346">
        <v>20</v>
      </c>
      <c r="U346" t="s">
        <v>442</v>
      </c>
      <c r="V346">
        <v>900</v>
      </c>
    </row>
    <row r="347" spans="1:22">
      <c r="A347">
        <v>525</v>
      </c>
      <c r="B347" t="s">
        <v>426</v>
      </c>
      <c r="C347">
        <v>122</v>
      </c>
      <c r="D347" t="s">
        <v>427</v>
      </c>
      <c r="E347" t="s">
        <v>428</v>
      </c>
      <c r="F347">
        <v>212.212</v>
      </c>
      <c r="G347" t="s">
        <v>429</v>
      </c>
      <c r="H347">
        <v>4.3e-5</v>
      </c>
      <c r="I347" t="s">
        <v>71</v>
      </c>
      <c r="J347" t="s">
        <v>70</v>
      </c>
      <c r="K347">
        <v>8.817932</v>
      </c>
      <c r="L347" t="s">
        <v>71</v>
      </c>
      <c r="M347" t="s">
        <v>438</v>
      </c>
      <c r="N347">
        <v>1000000</v>
      </c>
      <c r="O347" t="s">
        <v>439</v>
      </c>
      <c r="P347">
        <v>10</v>
      </c>
      <c r="Q347" t="s">
        <v>440</v>
      </c>
      <c r="R347">
        <v>500</v>
      </c>
      <c r="S347" t="s">
        <v>441</v>
      </c>
      <c r="T347">
        <v>20</v>
      </c>
      <c r="U347" t="s">
        <v>442</v>
      </c>
      <c r="V347">
        <v>500</v>
      </c>
    </row>
    <row r="348" spans="1:22">
      <c r="A348">
        <v>524</v>
      </c>
      <c r="B348" t="s">
        <v>426</v>
      </c>
      <c r="C348">
        <v>122</v>
      </c>
      <c r="D348" t="s">
        <v>427</v>
      </c>
      <c r="E348" t="s">
        <v>428</v>
      </c>
      <c r="F348">
        <v>212.212</v>
      </c>
      <c r="G348" t="s">
        <v>429</v>
      </c>
      <c r="H348">
        <v>4.2e-5</v>
      </c>
      <c r="I348" t="s">
        <v>71</v>
      </c>
      <c r="J348" t="s">
        <v>70</v>
      </c>
      <c r="K348">
        <v>8.588049</v>
      </c>
      <c r="L348" t="s">
        <v>71</v>
      </c>
      <c r="M348" t="s">
        <v>438</v>
      </c>
      <c r="N348">
        <v>1000000</v>
      </c>
      <c r="O348" t="s">
        <v>439</v>
      </c>
      <c r="P348">
        <v>10</v>
      </c>
      <c r="Q348" t="s">
        <v>440</v>
      </c>
      <c r="R348">
        <v>500</v>
      </c>
      <c r="S348" t="s">
        <v>441</v>
      </c>
      <c r="T348">
        <v>20</v>
      </c>
      <c r="U348" t="s">
        <v>442</v>
      </c>
      <c r="V348">
        <v>500</v>
      </c>
    </row>
    <row r="349" spans="1:22">
      <c r="A349">
        <v>524</v>
      </c>
      <c r="B349" t="s">
        <v>426</v>
      </c>
      <c r="C349">
        <v>64</v>
      </c>
      <c r="D349" t="s">
        <v>427</v>
      </c>
      <c r="E349" t="s">
        <v>428</v>
      </c>
      <c r="F349">
        <v>2.516</v>
      </c>
      <c r="G349" t="s">
        <v>429</v>
      </c>
      <c r="H349">
        <v>4e-5</v>
      </c>
      <c r="I349" t="s">
        <v>71</v>
      </c>
      <c r="J349" t="s">
        <v>70</v>
      </c>
      <c r="K349">
        <v>5.520338</v>
      </c>
      <c r="L349" t="s">
        <v>71</v>
      </c>
      <c r="M349" t="s">
        <v>438</v>
      </c>
      <c r="N349">
        <v>1000000</v>
      </c>
      <c r="O349" t="s">
        <v>439</v>
      </c>
      <c r="P349">
        <v>5</v>
      </c>
      <c r="Q349" t="s">
        <v>440</v>
      </c>
      <c r="R349">
        <v>500</v>
      </c>
      <c r="S349" t="s">
        <v>441</v>
      </c>
      <c r="T349">
        <v>20</v>
      </c>
      <c r="U349" t="s">
        <v>442</v>
      </c>
      <c r="V349">
        <v>200</v>
      </c>
    </row>
    <row r="350" spans="1:22">
      <c r="A350">
        <v>524</v>
      </c>
      <c r="B350" t="s">
        <v>426</v>
      </c>
      <c r="C350">
        <v>64</v>
      </c>
      <c r="D350" t="s">
        <v>427</v>
      </c>
      <c r="E350" t="s">
        <v>428</v>
      </c>
      <c r="F350">
        <v>2.688</v>
      </c>
      <c r="G350" t="s">
        <v>429</v>
      </c>
      <c r="H350">
        <v>4.6e-5</v>
      </c>
      <c r="I350" t="s">
        <v>71</v>
      </c>
      <c r="J350" t="s">
        <v>70</v>
      </c>
      <c r="K350">
        <v>5.619378</v>
      </c>
      <c r="L350" t="s">
        <v>71</v>
      </c>
      <c r="M350" t="s">
        <v>438</v>
      </c>
      <c r="N350">
        <v>1000000</v>
      </c>
      <c r="O350" t="s">
        <v>439</v>
      </c>
      <c r="P350">
        <v>5</v>
      </c>
      <c r="Q350" t="s">
        <v>440</v>
      </c>
      <c r="R350">
        <v>500</v>
      </c>
      <c r="S350" t="s">
        <v>441</v>
      </c>
      <c r="T350">
        <v>20</v>
      </c>
      <c r="U350" t="s">
        <v>442</v>
      </c>
      <c r="V350">
        <v>100</v>
      </c>
    </row>
    <row r="351" spans="1:22">
      <c r="A351">
        <v>523</v>
      </c>
      <c r="B351" t="s">
        <v>426</v>
      </c>
      <c r="C351">
        <v>64</v>
      </c>
      <c r="D351" t="s">
        <v>427</v>
      </c>
      <c r="E351" t="s">
        <v>428</v>
      </c>
      <c r="F351">
        <v>9.67</v>
      </c>
      <c r="G351" t="s">
        <v>429</v>
      </c>
      <c r="H351">
        <v>4e-5</v>
      </c>
      <c r="I351" t="s">
        <v>71</v>
      </c>
      <c r="J351" t="s">
        <v>70</v>
      </c>
      <c r="K351">
        <v>9.271855</v>
      </c>
      <c r="L351" t="s">
        <v>71</v>
      </c>
      <c r="M351" t="s">
        <v>438</v>
      </c>
      <c r="N351">
        <v>1000000</v>
      </c>
      <c r="O351" t="s">
        <v>439</v>
      </c>
      <c r="P351">
        <v>5</v>
      </c>
      <c r="Q351" t="s">
        <v>440</v>
      </c>
      <c r="R351">
        <v>500</v>
      </c>
      <c r="S351" t="s">
        <v>441</v>
      </c>
      <c r="T351">
        <v>20</v>
      </c>
      <c r="U351" t="s">
        <v>442</v>
      </c>
      <c r="V351">
        <v>20</v>
      </c>
    </row>
    <row r="352" spans="1:22">
      <c r="A352">
        <v>522</v>
      </c>
      <c r="B352" t="s">
        <v>426</v>
      </c>
      <c r="C352">
        <v>64</v>
      </c>
      <c r="D352" t="s">
        <v>427</v>
      </c>
      <c r="E352" t="s">
        <v>428</v>
      </c>
      <c r="F352">
        <v>317.11</v>
      </c>
      <c r="G352" t="s">
        <v>429</v>
      </c>
      <c r="H352">
        <v>4e-5</v>
      </c>
      <c r="I352" t="s">
        <v>71</v>
      </c>
      <c r="J352" t="s">
        <v>70</v>
      </c>
      <c r="K352">
        <v>11.049785</v>
      </c>
      <c r="L352" t="s">
        <v>71</v>
      </c>
      <c r="M352" t="s">
        <v>438</v>
      </c>
      <c r="N352">
        <v>1000000</v>
      </c>
      <c r="O352" t="s">
        <v>439</v>
      </c>
      <c r="P352">
        <v>5</v>
      </c>
      <c r="Q352" t="s">
        <v>440</v>
      </c>
      <c r="R352">
        <v>500</v>
      </c>
      <c r="S352" t="s">
        <v>441</v>
      </c>
      <c r="T352">
        <v>20</v>
      </c>
      <c r="U352" t="s">
        <v>442</v>
      </c>
      <c r="V352">
        <v>20</v>
      </c>
    </row>
    <row r="353" spans="1:22">
      <c r="A353">
        <v>521</v>
      </c>
      <c r="B353" t="s">
        <v>426</v>
      </c>
      <c r="C353">
        <v>64</v>
      </c>
      <c r="D353" t="s">
        <v>427</v>
      </c>
      <c r="E353" t="s">
        <v>428</v>
      </c>
      <c r="F353">
        <v>2351.17</v>
      </c>
      <c r="G353" t="s">
        <v>429</v>
      </c>
      <c r="H353">
        <v>4e-5</v>
      </c>
      <c r="I353" t="s">
        <v>71</v>
      </c>
      <c r="J353" t="s">
        <v>70</v>
      </c>
      <c r="K353">
        <v>13.031425</v>
      </c>
      <c r="L353" t="s">
        <v>71</v>
      </c>
      <c r="M353" t="s">
        <v>438</v>
      </c>
      <c r="N353">
        <v>1000000</v>
      </c>
      <c r="O353" t="s">
        <v>439</v>
      </c>
      <c r="P353">
        <v>5</v>
      </c>
      <c r="Q353" t="s">
        <v>440</v>
      </c>
      <c r="R353">
        <v>500</v>
      </c>
      <c r="S353" t="s">
        <v>441</v>
      </c>
      <c r="T353">
        <v>20</v>
      </c>
      <c r="U353" t="s">
        <v>442</v>
      </c>
      <c r="V353">
        <v>20</v>
      </c>
    </row>
    <row r="354" spans="1:22">
      <c r="A354">
        <v>520</v>
      </c>
      <c r="B354" t="s">
        <v>426</v>
      </c>
      <c r="C354">
        <v>64</v>
      </c>
      <c r="D354" t="s">
        <v>427</v>
      </c>
      <c r="E354" t="s">
        <v>428</v>
      </c>
      <c r="F354">
        <v>9795.12</v>
      </c>
      <c r="G354" t="s">
        <v>429</v>
      </c>
      <c r="H354">
        <v>4.6e-5</v>
      </c>
      <c r="I354" t="s">
        <v>71</v>
      </c>
      <c r="J354" t="s">
        <v>70</v>
      </c>
      <c r="K354">
        <v>14.331424</v>
      </c>
      <c r="L354" t="s">
        <v>71</v>
      </c>
      <c r="M354" t="s">
        <v>438</v>
      </c>
      <c r="N354">
        <v>1000000</v>
      </c>
      <c r="O354" t="s">
        <v>439</v>
      </c>
      <c r="P354">
        <v>5</v>
      </c>
      <c r="Q354" t="s">
        <v>440</v>
      </c>
      <c r="R354">
        <v>500</v>
      </c>
      <c r="S354" t="s">
        <v>441</v>
      </c>
      <c r="T354">
        <v>20</v>
      </c>
      <c r="U354" t="s">
        <v>442</v>
      </c>
      <c r="V354">
        <v>20</v>
      </c>
    </row>
    <row r="355" spans="1:22">
      <c r="A355">
        <v>519</v>
      </c>
      <c r="B355" t="s">
        <v>426</v>
      </c>
      <c r="C355">
        <v>64</v>
      </c>
      <c r="D355" t="s">
        <v>427</v>
      </c>
      <c r="E355" t="s">
        <v>428</v>
      </c>
      <c r="F355">
        <v>29859.07</v>
      </c>
      <c r="G355" t="s">
        <v>429</v>
      </c>
      <c r="H355">
        <v>4.7e-5</v>
      </c>
      <c r="I355" t="s">
        <v>71</v>
      </c>
      <c r="J355" t="s">
        <v>70</v>
      </c>
      <c r="K355">
        <v>14.951854</v>
      </c>
      <c r="L355" t="s">
        <v>71</v>
      </c>
      <c r="M355" t="s">
        <v>438</v>
      </c>
      <c r="N355">
        <v>1000000</v>
      </c>
      <c r="O355" t="s">
        <v>439</v>
      </c>
      <c r="P355">
        <v>5</v>
      </c>
      <c r="Q355" t="s">
        <v>440</v>
      </c>
      <c r="R355">
        <v>500</v>
      </c>
      <c r="S355" t="s">
        <v>441</v>
      </c>
      <c r="T355">
        <v>20</v>
      </c>
      <c r="U355" t="s">
        <v>442</v>
      </c>
      <c r="V355">
        <v>20</v>
      </c>
    </row>
    <row r="356" spans="1:22">
      <c r="A356">
        <v>518</v>
      </c>
      <c r="B356" t="s">
        <v>426</v>
      </c>
      <c r="C356">
        <v>64</v>
      </c>
      <c r="D356" t="s">
        <v>427</v>
      </c>
      <c r="E356" t="s">
        <v>428</v>
      </c>
      <c r="F356">
        <v>74393.912</v>
      </c>
      <c r="G356" t="s">
        <v>429</v>
      </c>
      <c r="H356">
        <v>5e-5</v>
      </c>
      <c r="I356" t="s">
        <v>71</v>
      </c>
      <c r="J356" t="s">
        <v>70</v>
      </c>
      <c r="K356">
        <v>14.989832</v>
      </c>
      <c r="L356" t="s">
        <v>71</v>
      </c>
      <c r="M356" t="s">
        <v>438</v>
      </c>
      <c r="N356">
        <v>1000000</v>
      </c>
      <c r="O356" t="s">
        <v>439</v>
      </c>
      <c r="P356">
        <v>5</v>
      </c>
      <c r="Q356" t="s">
        <v>440</v>
      </c>
      <c r="R356">
        <v>500</v>
      </c>
      <c r="S356" t="s">
        <v>441</v>
      </c>
      <c r="T356">
        <v>20</v>
      </c>
      <c r="U356" t="s">
        <v>442</v>
      </c>
      <c r="V356">
        <v>20</v>
      </c>
    </row>
    <row r="357" spans="1:22">
      <c r="A357">
        <v>517</v>
      </c>
      <c r="B357" t="s">
        <v>426</v>
      </c>
      <c r="C357">
        <v>64</v>
      </c>
      <c r="D357" t="s">
        <v>427</v>
      </c>
      <c r="E357" t="s">
        <v>428</v>
      </c>
      <c r="F357">
        <v>162530.226</v>
      </c>
      <c r="G357" t="s">
        <v>429</v>
      </c>
      <c r="H357">
        <v>4.6e-5</v>
      </c>
      <c r="I357" t="s">
        <v>71</v>
      </c>
      <c r="J357" t="s">
        <v>70</v>
      </c>
      <c r="K357">
        <v>14.623044</v>
      </c>
      <c r="L357" t="s">
        <v>71</v>
      </c>
      <c r="M357" t="s">
        <v>438</v>
      </c>
      <c r="N357">
        <v>1000000</v>
      </c>
      <c r="O357" t="s">
        <v>439</v>
      </c>
      <c r="P357">
        <v>5</v>
      </c>
      <c r="Q357" t="s">
        <v>440</v>
      </c>
      <c r="R357">
        <v>500</v>
      </c>
      <c r="S357" t="s">
        <v>441</v>
      </c>
      <c r="T357">
        <v>20</v>
      </c>
      <c r="U357" t="s">
        <v>442</v>
      </c>
      <c r="V357">
        <v>20</v>
      </c>
    </row>
    <row r="358" spans="1:22">
      <c r="A358">
        <v>516</v>
      </c>
      <c r="B358" t="s">
        <v>426</v>
      </c>
      <c r="C358">
        <v>64</v>
      </c>
      <c r="D358" t="s">
        <v>427</v>
      </c>
      <c r="E358" t="s">
        <v>428</v>
      </c>
      <c r="F358">
        <v>9.67</v>
      </c>
      <c r="G358" t="s">
        <v>429</v>
      </c>
      <c r="H358">
        <v>4e-5</v>
      </c>
      <c r="I358" t="s">
        <v>71</v>
      </c>
      <c r="J358" t="s">
        <v>70</v>
      </c>
      <c r="K358">
        <v>9.353039</v>
      </c>
      <c r="L358" t="s">
        <v>71</v>
      </c>
      <c r="M358" t="s">
        <v>438</v>
      </c>
      <c r="N358">
        <v>1000000</v>
      </c>
      <c r="O358" t="s">
        <v>439</v>
      </c>
      <c r="P358">
        <v>5</v>
      </c>
      <c r="Q358" t="s">
        <v>440</v>
      </c>
      <c r="R358">
        <v>500</v>
      </c>
      <c r="S358" t="s">
        <v>441</v>
      </c>
      <c r="T358">
        <v>20</v>
      </c>
      <c r="U358" t="s">
        <v>442</v>
      </c>
      <c r="V358">
        <v>20</v>
      </c>
    </row>
    <row r="359" spans="1:22">
      <c r="A359">
        <v>515</v>
      </c>
      <c r="B359" t="s">
        <v>426</v>
      </c>
      <c r="C359">
        <v>64</v>
      </c>
      <c r="D359" t="s">
        <v>427</v>
      </c>
      <c r="E359" t="s">
        <v>428</v>
      </c>
      <c r="F359">
        <v>317.11</v>
      </c>
      <c r="G359" t="s">
        <v>429</v>
      </c>
      <c r="H359">
        <v>4e-5</v>
      </c>
      <c r="I359" t="s">
        <v>71</v>
      </c>
      <c r="J359" t="s">
        <v>70</v>
      </c>
      <c r="K359">
        <v>10.981021</v>
      </c>
      <c r="L359" t="s">
        <v>71</v>
      </c>
      <c r="M359" t="s">
        <v>438</v>
      </c>
      <c r="N359">
        <v>1000000</v>
      </c>
      <c r="O359" t="s">
        <v>439</v>
      </c>
      <c r="P359">
        <v>5</v>
      </c>
      <c r="Q359" t="s">
        <v>440</v>
      </c>
      <c r="R359">
        <v>500</v>
      </c>
      <c r="S359" t="s">
        <v>441</v>
      </c>
      <c r="T359">
        <v>20</v>
      </c>
      <c r="U359" t="s">
        <v>442</v>
      </c>
      <c r="V359">
        <v>20</v>
      </c>
    </row>
    <row r="360" spans="1:22">
      <c r="A360">
        <v>514</v>
      </c>
      <c r="B360" t="s">
        <v>426</v>
      </c>
      <c r="C360">
        <v>64</v>
      </c>
      <c r="D360" t="s">
        <v>427</v>
      </c>
      <c r="E360" t="s">
        <v>428</v>
      </c>
      <c r="F360">
        <v>2351.17</v>
      </c>
      <c r="G360" t="s">
        <v>429</v>
      </c>
      <c r="H360">
        <v>3.9e-5</v>
      </c>
      <c r="I360" t="s">
        <v>71</v>
      </c>
      <c r="J360" t="s">
        <v>70</v>
      </c>
      <c r="K360">
        <v>13.009444</v>
      </c>
      <c r="L360" t="s">
        <v>71</v>
      </c>
      <c r="M360" t="s">
        <v>438</v>
      </c>
      <c r="N360">
        <v>1000000</v>
      </c>
      <c r="O360" t="s">
        <v>439</v>
      </c>
      <c r="P360">
        <v>5</v>
      </c>
      <c r="Q360" t="s">
        <v>440</v>
      </c>
      <c r="R360">
        <v>500</v>
      </c>
      <c r="S360" t="s">
        <v>441</v>
      </c>
      <c r="T360">
        <v>20</v>
      </c>
      <c r="U360" t="s">
        <v>442</v>
      </c>
      <c r="V360">
        <v>20</v>
      </c>
    </row>
    <row r="361" spans="1:22">
      <c r="A361">
        <v>513</v>
      </c>
      <c r="B361" t="s">
        <v>426</v>
      </c>
      <c r="C361">
        <v>64</v>
      </c>
      <c r="D361" t="s">
        <v>427</v>
      </c>
      <c r="E361" t="s">
        <v>428</v>
      </c>
      <c r="F361">
        <v>9795.12</v>
      </c>
      <c r="G361" t="s">
        <v>429</v>
      </c>
      <c r="H361">
        <v>4.7e-5</v>
      </c>
      <c r="I361" t="s">
        <v>71</v>
      </c>
      <c r="J361" t="s">
        <v>70</v>
      </c>
      <c r="K361">
        <v>14.647878</v>
      </c>
      <c r="L361" t="s">
        <v>71</v>
      </c>
      <c r="M361" t="s">
        <v>438</v>
      </c>
      <c r="N361">
        <v>1000000</v>
      </c>
      <c r="O361" t="s">
        <v>439</v>
      </c>
      <c r="P361">
        <v>5</v>
      </c>
      <c r="Q361" t="s">
        <v>440</v>
      </c>
      <c r="R361">
        <v>500</v>
      </c>
      <c r="S361" t="s">
        <v>441</v>
      </c>
      <c r="T361">
        <v>20</v>
      </c>
      <c r="U361" t="s">
        <v>442</v>
      </c>
      <c r="V361">
        <v>20</v>
      </c>
    </row>
    <row r="362" spans="1:22">
      <c r="A362">
        <v>512</v>
      </c>
      <c r="B362" t="s">
        <v>426</v>
      </c>
      <c r="C362">
        <v>64</v>
      </c>
      <c r="D362" t="s">
        <v>427</v>
      </c>
      <c r="E362" t="s">
        <v>428</v>
      </c>
      <c r="F362">
        <v>29859.07</v>
      </c>
      <c r="G362" t="s">
        <v>429</v>
      </c>
      <c r="H362">
        <v>4.7e-5</v>
      </c>
      <c r="I362" t="s">
        <v>71</v>
      </c>
      <c r="J362" t="s">
        <v>70</v>
      </c>
      <c r="K362">
        <v>14.915426</v>
      </c>
      <c r="L362" t="s">
        <v>71</v>
      </c>
      <c r="M362" t="s">
        <v>438</v>
      </c>
      <c r="N362">
        <v>1000000</v>
      </c>
      <c r="O362" t="s">
        <v>439</v>
      </c>
      <c r="P362">
        <v>5</v>
      </c>
      <c r="Q362" t="s">
        <v>440</v>
      </c>
      <c r="R362">
        <v>500</v>
      </c>
      <c r="S362" t="s">
        <v>441</v>
      </c>
      <c r="T362">
        <v>20</v>
      </c>
      <c r="U362" t="s">
        <v>442</v>
      </c>
      <c r="V362">
        <v>20</v>
      </c>
    </row>
  </sheetData>
  <pageMargins left="0.7" right="0.7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426</v>
      </c>
      <c r="C1">
        <v>122</v>
      </c>
      <c r="D1" t="s">
        <v>427</v>
      </c>
      <c r="E1" t="s">
        <v>428</v>
      </c>
      <c r="F1">
        <v>6.02</v>
      </c>
      <c r="G1" t="s">
        <v>429</v>
      </c>
      <c r="H1">
        <v>7.1e-5</v>
      </c>
      <c r="I1" t="s">
        <v>71</v>
      </c>
      <c r="J1" t="s">
        <v>432</v>
      </c>
      <c r="K1" t="e">
        <f t="array" ref="K1">-nan</f>
        <v>#NAME?</v>
      </c>
      <c r="L1" t="s">
        <v>71</v>
      </c>
      <c r="M1" t="s">
        <v>70</v>
      </c>
      <c r="N1">
        <v>13.664251</v>
      </c>
      <c r="O1" t="s">
        <v>71</v>
      </c>
      <c r="P1" t="s">
        <v>438</v>
      </c>
      <c r="Q1">
        <v>1000000</v>
      </c>
      <c r="R1" t="s">
        <v>439</v>
      </c>
      <c r="S1">
        <v>10</v>
      </c>
      <c r="T1" t="s">
        <v>440</v>
      </c>
      <c r="U1">
        <v>500</v>
      </c>
      <c r="V1" t="s">
        <v>441</v>
      </c>
      <c r="W1">
        <v>20</v>
      </c>
      <c r="X1" t="s">
        <v>442</v>
      </c>
      <c r="Y1">
        <v>20</v>
      </c>
    </row>
    <row r="2" spans="1:25">
      <c r="A2">
        <v>569</v>
      </c>
      <c r="B2" t="s">
        <v>426</v>
      </c>
      <c r="C2">
        <v>70</v>
      </c>
      <c r="D2" t="s">
        <v>427</v>
      </c>
      <c r="E2" t="s">
        <v>428</v>
      </c>
      <c r="F2">
        <v>19661.886</v>
      </c>
      <c r="G2" t="s">
        <v>429</v>
      </c>
      <c r="H2">
        <v>5.4e-5</v>
      </c>
      <c r="I2" t="s">
        <v>71</v>
      </c>
      <c r="J2" t="s">
        <v>432</v>
      </c>
      <c r="K2" t="e">
        <f t="array" ref="K2">-nan</f>
        <v>#NAME?</v>
      </c>
      <c r="L2" t="s">
        <v>71</v>
      </c>
      <c r="M2" t="s">
        <v>70</v>
      </c>
      <c r="N2">
        <v>8.541684</v>
      </c>
      <c r="O2" t="s">
        <v>71</v>
      </c>
      <c r="P2" t="s">
        <v>438</v>
      </c>
      <c r="Q2">
        <v>1000000</v>
      </c>
      <c r="R2" t="s">
        <v>439</v>
      </c>
      <c r="S2">
        <v>10</v>
      </c>
      <c r="T2" t="s">
        <v>440</v>
      </c>
      <c r="U2">
        <v>500</v>
      </c>
      <c r="V2" t="s">
        <v>441</v>
      </c>
      <c r="W2">
        <v>20</v>
      </c>
      <c r="X2" t="s">
        <v>442</v>
      </c>
      <c r="Y2">
        <v>20</v>
      </c>
    </row>
    <row r="3" spans="1:25">
      <c r="A3">
        <v>567</v>
      </c>
      <c r="B3" t="s">
        <v>426</v>
      </c>
      <c r="C3">
        <v>127</v>
      </c>
      <c r="D3" t="s">
        <v>427</v>
      </c>
      <c r="E3" t="s">
        <v>428</v>
      </c>
      <c r="F3">
        <v>27349.1356</v>
      </c>
      <c r="G3" t="s">
        <v>429</v>
      </c>
      <c r="H3">
        <v>0.000143</v>
      </c>
      <c r="I3" t="s">
        <v>71</v>
      </c>
      <c r="J3" t="s">
        <v>432</v>
      </c>
      <c r="K3" t="e">
        <f t="array" ref="K3">-nan</f>
        <v>#NAME?</v>
      </c>
      <c r="L3" t="s">
        <v>71</v>
      </c>
      <c r="M3" t="s">
        <v>70</v>
      </c>
      <c r="N3">
        <v>9.891152</v>
      </c>
      <c r="O3" t="s">
        <v>71</v>
      </c>
      <c r="P3" t="s">
        <v>438</v>
      </c>
      <c r="Q3">
        <v>1000000</v>
      </c>
      <c r="R3" t="s">
        <v>439</v>
      </c>
      <c r="S3">
        <v>20</v>
      </c>
      <c r="T3" t="s">
        <v>440</v>
      </c>
      <c r="U3">
        <v>10000</v>
      </c>
      <c r="V3" t="s">
        <v>441</v>
      </c>
      <c r="W3">
        <v>80</v>
      </c>
      <c r="X3" t="s">
        <v>442</v>
      </c>
      <c r="Y3">
        <v>100</v>
      </c>
    </row>
    <row r="4" spans="1:25">
      <c r="A4">
        <v>566</v>
      </c>
      <c r="B4" t="s">
        <v>426</v>
      </c>
      <c r="C4">
        <v>127</v>
      </c>
      <c r="D4" t="s">
        <v>427</v>
      </c>
      <c r="E4" t="s">
        <v>428</v>
      </c>
      <c r="F4">
        <v>26914.432</v>
      </c>
      <c r="G4" t="s">
        <v>429</v>
      </c>
      <c r="H4">
        <v>0.000143</v>
      </c>
      <c r="I4" t="s">
        <v>71</v>
      </c>
      <c r="J4" t="s">
        <v>432</v>
      </c>
      <c r="K4" t="e">
        <f t="array" ref="K4">-nan</f>
        <v>#NAME?</v>
      </c>
      <c r="L4" t="s">
        <v>71</v>
      </c>
      <c r="M4" t="s">
        <v>70</v>
      </c>
      <c r="N4">
        <v>10.059269</v>
      </c>
      <c r="O4" t="s">
        <v>71</v>
      </c>
      <c r="P4" t="s">
        <v>438</v>
      </c>
      <c r="Q4">
        <v>1000000</v>
      </c>
      <c r="R4" t="s">
        <v>439</v>
      </c>
      <c r="S4">
        <v>20</v>
      </c>
      <c r="T4" t="s">
        <v>440</v>
      </c>
      <c r="U4">
        <v>500</v>
      </c>
      <c r="V4" t="s">
        <v>441</v>
      </c>
      <c r="W4">
        <v>80</v>
      </c>
      <c r="X4" t="s">
        <v>442</v>
      </c>
      <c r="Y4">
        <v>100</v>
      </c>
    </row>
    <row r="5" spans="1:25">
      <c r="A5">
        <v>565</v>
      </c>
      <c r="B5" t="s">
        <v>426</v>
      </c>
      <c r="C5">
        <v>64</v>
      </c>
      <c r="D5" t="s">
        <v>427</v>
      </c>
      <c r="E5" t="s">
        <v>428</v>
      </c>
      <c r="F5">
        <v>162530.226</v>
      </c>
      <c r="G5" t="s">
        <v>429</v>
      </c>
      <c r="H5">
        <v>6.1e-5</v>
      </c>
      <c r="I5" t="s">
        <v>71</v>
      </c>
      <c r="J5" t="s">
        <v>432</v>
      </c>
      <c r="K5" t="e">
        <f t="array" ref="K5">-nan</f>
        <v>#NAME?</v>
      </c>
      <c r="L5" t="s">
        <v>71</v>
      </c>
      <c r="M5" t="s">
        <v>70</v>
      </c>
      <c r="N5">
        <v>14.320808</v>
      </c>
      <c r="O5" t="s">
        <v>71</v>
      </c>
      <c r="P5" t="s">
        <v>438</v>
      </c>
      <c r="Q5">
        <v>1000000</v>
      </c>
      <c r="R5" t="s">
        <v>439</v>
      </c>
      <c r="S5">
        <v>5</v>
      </c>
      <c r="T5" t="s">
        <v>440</v>
      </c>
      <c r="U5">
        <v>500</v>
      </c>
      <c r="V5" t="s">
        <v>441</v>
      </c>
      <c r="W5">
        <v>20</v>
      </c>
      <c r="X5" t="s">
        <v>442</v>
      </c>
      <c r="Y5">
        <v>20</v>
      </c>
    </row>
    <row r="6" spans="1:25">
      <c r="A6">
        <v>565</v>
      </c>
      <c r="B6" t="s">
        <v>426</v>
      </c>
      <c r="C6">
        <v>122</v>
      </c>
      <c r="D6" t="s">
        <v>427</v>
      </c>
      <c r="E6" t="s">
        <v>428</v>
      </c>
      <c r="F6">
        <v>28443.068</v>
      </c>
      <c r="G6" t="s">
        <v>429</v>
      </c>
      <c r="H6">
        <v>7.1e-5</v>
      </c>
      <c r="I6" t="s">
        <v>71</v>
      </c>
      <c r="J6" t="s">
        <v>432</v>
      </c>
      <c r="K6" t="e">
        <f t="array" ref="K6">-nan</f>
        <v>#NAME?</v>
      </c>
      <c r="L6" t="s">
        <v>71</v>
      </c>
      <c r="M6" t="s">
        <v>70</v>
      </c>
      <c r="N6">
        <v>16.770654</v>
      </c>
      <c r="O6" t="s">
        <v>71</v>
      </c>
      <c r="P6" t="s">
        <v>438</v>
      </c>
      <c r="Q6">
        <v>1000000</v>
      </c>
      <c r="R6" t="s">
        <v>439</v>
      </c>
      <c r="S6">
        <v>10</v>
      </c>
      <c r="T6" t="s">
        <v>440</v>
      </c>
      <c r="U6">
        <v>500</v>
      </c>
      <c r="V6" t="s">
        <v>441</v>
      </c>
      <c r="W6">
        <v>20</v>
      </c>
      <c r="X6" t="s">
        <v>442</v>
      </c>
      <c r="Y6">
        <v>20</v>
      </c>
    </row>
    <row r="7" spans="1:25">
      <c r="A7">
        <v>564</v>
      </c>
      <c r="B7" t="s">
        <v>426</v>
      </c>
      <c r="C7">
        <v>64</v>
      </c>
      <c r="D7" t="s">
        <v>427</v>
      </c>
      <c r="E7" t="s">
        <v>428</v>
      </c>
      <c r="F7">
        <v>162506.01</v>
      </c>
      <c r="G7" t="s">
        <v>429</v>
      </c>
      <c r="H7">
        <v>5.2e-5</v>
      </c>
      <c r="I7" t="s">
        <v>71</v>
      </c>
      <c r="J7" t="s">
        <v>432</v>
      </c>
      <c r="K7">
        <v>1.149277</v>
      </c>
      <c r="L7" t="s">
        <v>71</v>
      </c>
      <c r="M7" t="s">
        <v>70</v>
      </c>
      <c r="N7">
        <v>14.4448</v>
      </c>
      <c r="O7" t="s">
        <v>71</v>
      </c>
      <c r="P7" t="s">
        <v>438</v>
      </c>
      <c r="Q7">
        <v>1000000</v>
      </c>
      <c r="R7" t="s">
        <v>439</v>
      </c>
      <c r="S7">
        <v>5</v>
      </c>
      <c r="T7" t="s">
        <v>440</v>
      </c>
      <c r="U7">
        <v>500</v>
      </c>
      <c r="V7" t="s">
        <v>441</v>
      </c>
      <c r="W7">
        <v>30</v>
      </c>
      <c r="X7" t="s">
        <v>442</v>
      </c>
      <c r="Y7">
        <v>30</v>
      </c>
    </row>
    <row r="8" spans="1:25">
      <c r="A8">
        <v>563</v>
      </c>
      <c r="B8" t="s">
        <v>426</v>
      </c>
      <c r="C8">
        <v>122</v>
      </c>
      <c r="D8" t="s">
        <v>427</v>
      </c>
      <c r="E8" t="s">
        <v>428</v>
      </c>
      <c r="F8">
        <v>30442.374</v>
      </c>
      <c r="G8" t="s">
        <v>429</v>
      </c>
      <c r="H8">
        <v>5.8e-5</v>
      </c>
      <c r="I8" t="s">
        <v>71</v>
      </c>
      <c r="J8" t="s">
        <v>432</v>
      </c>
      <c r="K8">
        <v>1.242424</v>
      </c>
      <c r="L8" t="s">
        <v>71</v>
      </c>
      <c r="M8" t="s">
        <v>70</v>
      </c>
      <c r="N8">
        <v>17.087399</v>
      </c>
      <c r="O8" t="s">
        <v>71</v>
      </c>
      <c r="P8" t="s">
        <v>438</v>
      </c>
      <c r="Q8">
        <v>1000000</v>
      </c>
      <c r="R8" t="s">
        <v>439</v>
      </c>
      <c r="S8">
        <v>10</v>
      </c>
      <c r="T8" t="s">
        <v>440</v>
      </c>
      <c r="U8">
        <v>500</v>
      </c>
      <c r="V8" t="s">
        <v>441</v>
      </c>
      <c r="W8">
        <v>30</v>
      </c>
      <c r="X8" t="s">
        <v>442</v>
      </c>
      <c r="Y8">
        <v>30</v>
      </c>
    </row>
    <row r="9" spans="1:25">
      <c r="A9">
        <v>562</v>
      </c>
      <c r="B9" t="s">
        <v>426</v>
      </c>
      <c r="C9">
        <v>179</v>
      </c>
      <c r="D9" t="s">
        <v>427</v>
      </c>
      <c r="E9" t="s">
        <v>428</v>
      </c>
      <c r="F9">
        <v>5046.33</v>
      </c>
      <c r="G9" t="s">
        <v>429</v>
      </c>
      <c r="H9">
        <v>6.5e-5</v>
      </c>
      <c r="I9" t="s">
        <v>71</v>
      </c>
      <c r="J9" t="s">
        <v>432</v>
      </c>
      <c r="K9">
        <v>1.230226</v>
      </c>
      <c r="L9" t="s">
        <v>71</v>
      </c>
      <c r="M9" t="s">
        <v>70</v>
      </c>
      <c r="N9">
        <v>18.083527</v>
      </c>
      <c r="O9" t="s">
        <v>71</v>
      </c>
      <c r="P9" t="s">
        <v>438</v>
      </c>
      <c r="Q9">
        <v>1000000</v>
      </c>
      <c r="R9" t="s">
        <v>439</v>
      </c>
      <c r="S9">
        <v>15</v>
      </c>
      <c r="T9" t="s">
        <v>440</v>
      </c>
      <c r="U9">
        <v>500</v>
      </c>
      <c r="V9" t="s">
        <v>441</v>
      </c>
      <c r="W9">
        <v>30</v>
      </c>
      <c r="X9" t="s">
        <v>442</v>
      </c>
      <c r="Y9">
        <v>30</v>
      </c>
    </row>
    <row r="10" spans="1:25">
      <c r="A10">
        <v>561</v>
      </c>
      <c r="B10" t="s">
        <v>426</v>
      </c>
      <c r="C10">
        <v>236</v>
      </c>
      <c r="D10" t="s">
        <v>427</v>
      </c>
      <c r="E10" t="s">
        <v>428</v>
      </c>
      <c r="F10">
        <v>801.236</v>
      </c>
      <c r="G10" t="s">
        <v>429</v>
      </c>
      <c r="H10">
        <v>8.9e-5</v>
      </c>
      <c r="I10" t="s">
        <v>71</v>
      </c>
      <c r="J10" t="s">
        <v>432</v>
      </c>
      <c r="K10">
        <v>1.195285</v>
      </c>
      <c r="L10" t="s">
        <v>71</v>
      </c>
      <c r="M10" t="s">
        <v>70</v>
      </c>
      <c r="N10">
        <v>19.547163</v>
      </c>
      <c r="O10" t="s">
        <v>71</v>
      </c>
      <c r="P10" t="s">
        <v>438</v>
      </c>
      <c r="Q10">
        <v>1000000</v>
      </c>
      <c r="R10" t="s">
        <v>439</v>
      </c>
      <c r="S10">
        <v>20</v>
      </c>
      <c r="T10" t="s">
        <v>440</v>
      </c>
      <c r="U10">
        <v>500</v>
      </c>
      <c r="V10" t="s">
        <v>441</v>
      </c>
      <c r="W10">
        <v>30</v>
      </c>
      <c r="X10" t="s">
        <v>442</v>
      </c>
      <c r="Y10">
        <v>30</v>
      </c>
    </row>
    <row r="11" spans="1:25">
      <c r="A11">
        <v>560</v>
      </c>
      <c r="B11" t="s">
        <v>426</v>
      </c>
      <c r="C11">
        <v>293</v>
      </c>
      <c r="D11" t="s">
        <v>427</v>
      </c>
      <c r="E11" t="s">
        <v>428</v>
      </c>
      <c r="F11">
        <v>110.906</v>
      </c>
      <c r="G11" t="s">
        <v>429</v>
      </c>
      <c r="H11">
        <v>9.5e-5</v>
      </c>
      <c r="I11" t="s">
        <v>71</v>
      </c>
      <c r="J11" t="s">
        <v>432</v>
      </c>
      <c r="K11">
        <v>1.260344</v>
      </c>
      <c r="L11" t="s">
        <v>71</v>
      </c>
      <c r="M11" t="s">
        <v>70</v>
      </c>
      <c r="N11">
        <v>23.898227</v>
      </c>
      <c r="O11" t="s">
        <v>71</v>
      </c>
      <c r="P11" t="s">
        <v>438</v>
      </c>
      <c r="Q11">
        <v>1000000</v>
      </c>
      <c r="R11" t="s">
        <v>439</v>
      </c>
      <c r="S11">
        <v>25</v>
      </c>
      <c r="T11" t="s">
        <v>440</v>
      </c>
      <c r="U11">
        <v>500</v>
      </c>
      <c r="V11" t="s">
        <v>441</v>
      </c>
      <c r="W11">
        <v>30</v>
      </c>
      <c r="X11" t="s">
        <v>442</v>
      </c>
      <c r="Y11">
        <v>30</v>
      </c>
    </row>
    <row r="12" spans="1:25">
      <c r="A12">
        <v>559</v>
      </c>
      <c r="B12" t="s">
        <v>426</v>
      </c>
      <c r="C12">
        <v>350</v>
      </c>
      <c r="D12" t="s">
        <v>427</v>
      </c>
      <c r="E12" t="s">
        <v>428</v>
      </c>
      <c r="F12">
        <v>13.292</v>
      </c>
      <c r="G12" t="s">
        <v>429</v>
      </c>
      <c r="H12">
        <v>0.000107</v>
      </c>
      <c r="I12" t="s">
        <v>71</v>
      </c>
      <c r="J12" t="s">
        <v>432</v>
      </c>
      <c r="K12">
        <v>1.223593</v>
      </c>
      <c r="L12" t="s">
        <v>71</v>
      </c>
      <c r="M12" t="s">
        <v>70</v>
      </c>
      <c r="N12">
        <v>26.43052</v>
      </c>
      <c r="O12" t="s">
        <v>71</v>
      </c>
      <c r="P12" t="s">
        <v>438</v>
      </c>
      <c r="Q12">
        <v>1000000</v>
      </c>
      <c r="R12" t="s">
        <v>439</v>
      </c>
      <c r="S12">
        <v>30</v>
      </c>
      <c r="T12" t="s">
        <v>440</v>
      </c>
      <c r="U12">
        <v>500</v>
      </c>
      <c r="V12" t="s">
        <v>441</v>
      </c>
      <c r="W12">
        <v>30</v>
      </c>
      <c r="X12" t="s">
        <v>442</v>
      </c>
      <c r="Y12">
        <v>30</v>
      </c>
    </row>
    <row r="13" spans="1:25">
      <c r="A13">
        <v>558</v>
      </c>
      <c r="B13" t="s">
        <v>426</v>
      </c>
      <c r="C13">
        <v>122</v>
      </c>
      <c r="D13" t="s">
        <v>427</v>
      </c>
      <c r="E13" t="s">
        <v>428</v>
      </c>
      <c r="F13">
        <v>6.02</v>
      </c>
      <c r="G13" t="s">
        <v>429</v>
      </c>
      <c r="H13">
        <v>5.8e-5</v>
      </c>
      <c r="I13" t="s">
        <v>71</v>
      </c>
      <c r="J13" t="s">
        <v>432</v>
      </c>
      <c r="K13">
        <v>1.175537</v>
      </c>
      <c r="L13" t="s">
        <v>71</v>
      </c>
      <c r="M13" t="s">
        <v>70</v>
      </c>
      <c r="N13">
        <v>13.532503</v>
      </c>
      <c r="O13" t="s">
        <v>71</v>
      </c>
      <c r="P13" t="s">
        <v>438</v>
      </c>
      <c r="Q13">
        <v>1000000</v>
      </c>
      <c r="R13" t="s">
        <v>439</v>
      </c>
      <c r="S13">
        <v>10</v>
      </c>
      <c r="T13" t="s">
        <v>440</v>
      </c>
      <c r="U13">
        <v>500</v>
      </c>
      <c r="V13" t="s">
        <v>441</v>
      </c>
      <c r="W13">
        <v>20</v>
      </c>
      <c r="X13" t="s">
        <v>442</v>
      </c>
      <c r="Y13">
        <v>20</v>
      </c>
    </row>
    <row r="14" spans="1:25">
      <c r="A14">
        <v>556</v>
      </c>
      <c r="B14" t="s">
        <v>426</v>
      </c>
      <c r="C14">
        <v>127</v>
      </c>
      <c r="D14" t="s">
        <v>427</v>
      </c>
      <c r="E14" t="s">
        <v>428</v>
      </c>
      <c r="F14">
        <v>0.011</v>
      </c>
      <c r="G14" t="s">
        <v>429</v>
      </c>
      <c r="H14">
        <v>6.6e-5</v>
      </c>
      <c r="I14" t="s">
        <v>71</v>
      </c>
      <c r="J14" t="s">
        <v>432</v>
      </c>
      <c r="K14" t="e">
        <f t="array" ref="K14">-nan</f>
        <v>#NAME?</v>
      </c>
      <c r="L14" t="s">
        <v>71</v>
      </c>
      <c r="M14" t="s">
        <v>70</v>
      </c>
      <c r="N14">
        <v>7.919604</v>
      </c>
      <c r="O14" t="s">
        <v>71</v>
      </c>
      <c r="P14" t="s">
        <v>438</v>
      </c>
      <c r="Q14">
        <v>1000000</v>
      </c>
      <c r="R14" t="s">
        <v>439</v>
      </c>
      <c r="S14">
        <v>20</v>
      </c>
      <c r="T14" t="s">
        <v>440</v>
      </c>
      <c r="U14">
        <v>10000</v>
      </c>
      <c r="V14" t="s">
        <v>441</v>
      </c>
      <c r="W14">
        <v>40</v>
      </c>
      <c r="X14" t="s">
        <v>442</v>
      </c>
      <c r="Y14">
        <v>100</v>
      </c>
    </row>
    <row r="15" spans="1:25">
      <c r="A15">
        <v>555</v>
      </c>
      <c r="B15" t="s">
        <v>426</v>
      </c>
      <c r="C15">
        <v>350</v>
      </c>
      <c r="D15" t="s">
        <v>427</v>
      </c>
      <c r="E15" t="s">
        <v>428</v>
      </c>
      <c r="F15">
        <v>13.292</v>
      </c>
      <c r="G15" t="s">
        <v>429</v>
      </c>
      <c r="H15">
        <v>0.000106</v>
      </c>
      <c r="I15" t="s">
        <v>71</v>
      </c>
      <c r="J15" t="s">
        <v>432</v>
      </c>
      <c r="K15">
        <v>1.235402</v>
      </c>
      <c r="L15" t="s">
        <v>71</v>
      </c>
      <c r="M15" t="s">
        <v>70</v>
      </c>
      <c r="N15">
        <v>27.1154</v>
      </c>
      <c r="O15" t="s">
        <v>71</v>
      </c>
      <c r="P15" t="s">
        <v>438</v>
      </c>
      <c r="Q15">
        <v>1000000</v>
      </c>
      <c r="R15" t="s">
        <v>439</v>
      </c>
      <c r="S15">
        <v>30</v>
      </c>
      <c r="T15" t="s">
        <v>440</v>
      </c>
      <c r="U15">
        <v>500</v>
      </c>
      <c r="V15" t="s">
        <v>441</v>
      </c>
      <c r="W15">
        <v>30</v>
      </c>
      <c r="X15" t="s">
        <v>442</v>
      </c>
      <c r="Y15">
        <v>30</v>
      </c>
    </row>
    <row r="16" spans="1:25">
      <c r="A16">
        <v>555</v>
      </c>
      <c r="B16" t="s">
        <v>426</v>
      </c>
      <c r="C16">
        <v>350</v>
      </c>
      <c r="D16" t="s">
        <v>427</v>
      </c>
      <c r="E16" t="s">
        <v>428</v>
      </c>
      <c r="F16">
        <v>13.292</v>
      </c>
      <c r="G16" t="s">
        <v>429</v>
      </c>
      <c r="H16">
        <v>0.000112</v>
      </c>
      <c r="I16" t="s">
        <v>71</v>
      </c>
      <c r="J16" t="s">
        <v>432</v>
      </c>
      <c r="K16">
        <v>1.338603</v>
      </c>
      <c r="L16" t="s">
        <v>71</v>
      </c>
      <c r="M16" t="s">
        <v>70</v>
      </c>
      <c r="N16">
        <v>26.787151</v>
      </c>
      <c r="O16" t="s">
        <v>71</v>
      </c>
      <c r="P16" t="s">
        <v>438</v>
      </c>
      <c r="Q16">
        <v>1000000</v>
      </c>
      <c r="R16" t="s">
        <v>439</v>
      </c>
      <c r="S16">
        <v>30</v>
      </c>
      <c r="T16" t="s">
        <v>440</v>
      </c>
      <c r="U16">
        <v>500</v>
      </c>
      <c r="V16" t="s">
        <v>441</v>
      </c>
      <c r="W16">
        <v>30</v>
      </c>
      <c r="X16" t="s">
        <v>442</v>
      </c>
      <c r="Y16">
        <v>30</v>
      </c>
    </row>
    <row r="17" spans="1:25">
      <c r="A17">
        <v>555</v>
      </c>
      <c r="B17" t="s">
        <v>426</v>
      </c>
      <c r="C17">
        <v>350</v>
      </c>
      <c r="D17" t="s">
        <v>427</v>
      </c>
      <c r="E17" t="s">
        <v>428</v>
      </c>
      <c r="F17">
        <v>13.292</v>
      </c>
      <c r="G17" t="s">
        <v>429</v>
      </c>
      <c r="H17">
        <v>0.000105</v>
      </c>
      <c r="I17" t="s">
        <v>71</v>
      </c>
      <c r="J17" t="s">
        <v>432</v>
      </c>
      <c r="K17" t="e">
        <f t="array" ref="K17">-nan</f>
        <v>#NAME?</v>
      </c>
      <c r="L17" t="s">
        <v>71</v>
      </c>
      <c r="M17" t="s">
        <v>70</v>
      </c>
      <c r="N17">
        <v>27.509321</v>
      </c>
      <c r="O17" t="s">
        <v>71</v>
      </c>
      <c r="P17" t="s">
        <v>438</v>
      </c>
      <c r="Q17">
        <v>1000000</v>
      </c>
      <c r="R17" t="s">
        <v>439</v>
      </c>
      <c r="S17">
        <v>30</v>
      </c>
      <c r="T17" t="s">
        <v>440</v>
      </c>
      <c r="U17">
        <v>500</v>
      </c>
      <c r="V17" t="s">
        <v>441</v>
      </c>
      <c r="W17">
        <v>30</v>
      </c>
      <c r="X17" t="s">
        <v>442</v>
      </c>
      <c r="Y17">
        <v>30</v>
      </c>
    </row>
    <row r="18" spans="1:25">
      <c r="A18">
        <v>555</v>
      </c>
      <c r="B18" t="s">
        <v>426</v>
      </c>
      <c r="C18">
        <v>122</v>
      </c>
      <c r="D18" t="s">
        <v>427</v>
      </c>
      <c r="E18" t="s">
        <v>428</v>
      </c>
      <c r="F18">
        <v>30442.374</v>
      </c>
      <c r="G18" t="s">
        <v>429</v>
      </c>
      <c r="H18">
        <v>7e-5</v>
      </c>
      <c r="I18" t="s">
        <v>71</v>
      </c>
      <c r="J18" t="s">
        <v>432</v>
      </c>
      <c r="K18" t="e">
        <f t="array" ref="K18">-nan</f>
        <v>#NAME?</v>
      </c>
      <c r="L18" t="s">
        <v>71</v>
      </c>
      <c r="M18" t="s">
        <v>70</v>
      </c>
      <c r="N18">
        <v>16.853211</v>
      </c>
      <c r="O18" t="s">
        <v>71</v>
      </c>
      <c r="P18" t="s">
        <v>438</v>
      </c>
      <c r="Q18">
        <v>1000000</v>
      </c>
      <c r="R18" t="s">
        <v>439</v>
      </c>
      <c r="S18">
        <v>10</v>
      </c>
      <c r="T18" t="s">
        <v>440</v>
      </c>
      <c r="U18">
        <v>500</v>
      </c>
      <c r="V18" t="s">
        <v>441</v>
      </c>
      <c r="W18">
        <v>30</v>
      </c>
      <c r="X18" t="s">
        <v>442</v>
      </c>
      <c r="Y18">
        <v>30</v>
      </c>
    </row>
    <row r="19" spans="1:25">
      <c r="A19">
        <v>555</v>
      </c>
      <c r="B19" t="s">
        <v>426</v>
      </c>
      <c r="C19">
        <v>70</v>
      </c>
      <c r="D19" t="s">
        <v>427</v>
      </c>
      <c r="E19" t="s">
        <v>428</v>
      </c>
      <c r="F19">
        <v>76572.368</v>
      </c>
      <c r="G19" t="s">
        <v>429</v>
      </c>
      <c r="H19">
        <v>0.000127</v>
      </c>
      <c r="I19" t="s">
        <v>71</v>
      </c>
      <c r="J19" t="s">
        <v>432</v>
      </c>
      <c r="K19" t="e">
        <f t="array" ref="K19">-nan</f>
        <v>#NAME?</v>
      </c>
      <c r="L19" t="s">
        <v>71</v>
      </c>
      <c r="M19" t="s">
        <v>70</v>
      </c>
      <c r="N19">
        <v>10.328422</v>
      </c>
      <c r="O19" t="s">
        <v>71</v>
      </c>
      <c r="P19" t="s">
        <v>438</v>
      </c>
      <c r="Q19">
        <v>1000000</v>
      </c>
      <c r="R19" t="s">
        <v>439</v>
      </c>
      <c r="S19">
        <v>10</v>
      </c>
      <c r="T19" t="s">
        <v>440</v>
      </c>
      <c r="U19">
        <v>500</v>
      </c>
      <c r="V19" t="s">
        <v>441</v>
      </c>
      <c r="W19">
        <v>30</v>
      </c>
      <c r="X19" t="s">
        <v>442</v>
      </c>
      <c r="Y19">
        <v>30</v>
      </c>
    </row>
    <row r="20" spans="1:25">
      <c r="A20">
        <v>554</v>
      </c>
      <c r="B20" t="s">
        <v>426</v>
      </c>
      <c r="C20">
        <v>70</v>
      </c>
      <c r="D20" t="s">
        <v>427</v>
      </c>
      <c r="E20" t="s">
        <v>428</v>
      </c>
      <c r="F20">
        <v>19661.886</v>
      </c>
      <c r="G20" t="s">
        <v>429</v>
      </c>
      <c r="H20">
        <v>5.4e-5</v>
      </c>
      <c r="I20" t="s">
        <v>71</v>
      </c>
      <c r="J20" t="s">
        <v>432</v>
      </c>
      <c r="K20">
        <v>1.842103</v>
      </c>
      <c r="L20" t="s">
        <v>71</v>
      </c>
      <c r="M20" t="s">
        <v>70</v>
      </c>
      <c r="N20">
        <v>8.80568</v>
      </c>
      <c r="O20" t="s">
        <v>71</v>
      </c>
      <c r="P20" t="s">
        <v>438</v>
      </c>
      <c r="Q20">
        <v>1000000</v>
      </c>
      <c r="R20" t="s">
        <v>439</v>
      </c>
      <c r="S20">
        <v>10</v>
      </c>
      <c r="T20" t="s">
        <v>440</v>
      </c>
      <c r="U20">
        <v>500</v>
      </c>
      <c r="V20" t="s">
        <v>441</v>
      </c>
      <c r="W20">
        <v>20</v>
      </c>
      <c r="X20" t="s">
        <v>442</v>
      </c>
      <c r="Y20">
        <v>20</v>
      </c>
    </row>
    <row r="21" spans="1:25">
      <c r="A21">
        <v>553</v>
      </c>
      <c r="B21" t="s">
        <v>426</v>
      </c>
      <c r="C21">
        <v>70</v>
      </c>
      <c r="D21" t="s">
        <v>427</v>
      </c>
      <c r="E21" t="s">
        <v>428</v>
      </c>
      <c r="F21">
        <v>19661.886</v>
      </c>
      <c r="G21" t="s">
        <v>429</v>
      </c>
      <c r="H21">
        <v>5.4e-5</v>
      </c>
      <c r="I21" t="s">
        <v>71</v>
      </c>
      <c r="J21" t="s">
        <v>432</v>
      </c>
      <c r="K21" t="e">
        <f t="array" ref="K21">-nan</f>
        <v>#NAME?</v>
      </c>
      <c r="L21" t="s">
        <v>71</v>
      </c>
      <c r="M21" t="s">
        <v>70</v>
      </c>
      <c r="N21">
        <v>8.437514</v>
      </c>
      <c r="O21" t="s">
        <v>71</v>
      </c>
      <c r="P21" t="s">
        <v>438</v>
      </c>
      <c r="Q21">
        <v>1000000</v>
      </c>
      <c r="R21" t="s">
        <v>439</v>
      </c>
      <c r="S21">
        <v>10</v>
      </c>
      <c r="T21" t="s">
        <v>440</v>
      </c>
      <c r="U21">
        <v>500</v>
      </c>
      <c r="V21" t="s">
        <v>441</v>
      </c>
      <c r="W21">
        <v>20</v>
      </c>
      <c r="X21" t="s">
        <v>442</v>
      </c>
      <c r="Y21">
        <v>20</v>
      </c>
    </row>
    <row r="22" spans="1:25">
      <c r="A22">
        <v>553</v>
      </c>
      <c r="B22" t="s">
        <v>426</v>
      </c>
      <c r="C22">
        <v>70</v>
      </c>
      <c r="D22" t="s">
        <v>427</v>
      </c>
      <c r="E22" t="s">
        <v>428</v>
      </c>
      <c r="F22">
        <v>19661.886</v>
      </c>
      <c r="G22" t="s">
        <v>429</v>
      </c>
      <c r="H22">
        <v>5.3e-5</v>
      </c>
      <c r="I22" t="s">
        <v>71</v>
      </c>
      <c r="J22" t="s">
        <v>432</v>
      </c>
      <c r="K22" t="e">
        <f t="array" ref="K22">-nan</f>
        <v>#NAME?</v>
      </c>
      <c r="L22" t="s">
        <v>71</v>
      </c>
      <c r="M22" t="s">
        <v>70</v>
      </c>
      <c r="N22">
        <v>8.662107</v>
      </c>
      <c r="O22" t="s">
        <v>71</v>
      </c>
      <c r="P22" t="s">
        <v>438</v>
      </c>
      <c r="Q22">
        <v>1000000</v>
      </c>
      <c r="R22" t="s">
        <v>439</v>
      </c>
      <c r="S22">
        <v>10</v>
      </c>
      <c r="T22" t="s">
        <v>440</v>
      </c>
      <c r="U22">
        <v>500</v>
      </c>
      <c r="V22" t="s">
        <v>441</v>
      </c>
      <c r="W22">
        <v>20</v>
      </c>
      <c r="X22" t="s">
        <v>442</v>
      </c>
      <c r="Y22">
        <v>20</v>
      </c>
    </row>
    <row r="23" spans="1:22">
      <c r="A23">
        <v>552</v>
      </c>
      <c r="B23" t="s">
        <v>426</v>
      </c>
      <c r="C23">
        <v>127</v>
      </c>
      <c r="D23" t="s">
        <v>427</v>
      </c>
      <c r="E23" t="s">
        <v>428</v>
      </c>
      <c r="F23">
        <v>18305.298</v>
      </c>
      <c r="G23" t="s">
        <v>429</v>
      </c>
      <c r="H23">
        <v>0.000143</v>
      </c>
      <c r="I23" t="s">
        <v>71</v>
      </c>
      <c r="J23" t="s">
        <v>70</v>
      </c>
      <c r="K23">
        <v>8.93195</v>
      </c>
      <c r="L23" t="s">
        <v>71</v>
      </c>
      <c r="M23" t="s">
        <v>438</v>
      </c>
      <c r="N23">
        <v>1000000</v>
      </c>
      <c r="O23" t="s">
        <v>439</v>
      </c>
      <c r="P23">
        <v>20</v>
      </c>
      <c r="Q23" t="s">
        <v>440</v>
      </c>
      <c r="R23">
        <v>500</v>
      </c>
      <c r="S23" t="s">
        <v>441</v>
      </c>
      <c r="T23">
        <v>40</v>
      </c>
      <c r="U23" t="s">
        <v>442</v>
      </c>
      <c r="V23">
        <v>100</v>
      </c>
    </row>
    <row r="24" spans="1:22">
      <c r="A24">
        <v>551</v>
      </c>
      <c r="B24" t="s">
        <v>426</v>
      </c>
      <c r="C24">
        <v>127</v>
      </c>
      <c r="D24" t="s">
        <v>427</v>
      </c>
      <c r="E24" t="s">
        <v>428</v>
      </c>
      <c r="F24">
        <v>18305.298</v>
      </c>
      <c r="G24" t="s">
        <v>429</v>
      </c>
      <c r="H24">
        <v>0.000143</v>
      </c>
      <c r="I24" t="s">
        <v>71</v>
      </c>
      <c r="J24" t="s">
        <v>70</v>
      </c>
      <c r="K24">
        <v>8.938367</v>
      </c>
      <c r="L24" t="s">
        <v>71</v>
      </c>
      <c r="M24" t="s">
        <v>438</v>
      </c>
      <c r="N24">
        <v>1000000</v>
      </c>
      <c r="O24" t="s">
        <v>439</v>
      </c>
      <c r="P24">
        <v>20</v>
      </c>
      <c r="Q24" t="s">
        <v>440</v>
      </c>
      <c r="R24">
        <v>500</v>
      </c>
      <c r="S24" t="s">
        <v>441</v>
      </c>
      <c r="T24">
        <v>40</v>
      </c>
      <c r="U24" t="s">
        <v>442</v>
      </c>
      <c r="V24">
        <v>100</v>
      </c>
    </row>
    <row r="25" spans="1:22">
      <c r="A25">
        <v>551</v>
      </c>
      <c r="B25" t="s">
        <v>426</v>
      </c>
      <c r="C25">
        <v>127</v>
      </c>
      <c r="D25" t="s">
        <v>427</v>
      </c>
      <c r="E25" t="s">
        <v>428</v>
      </c>
      <c r="F25">
        <v>18305.298</v>
      </c>
      <c r="G25" t="s">
        <v>429</v>
      </c>
      <c r="H25">
        <v>0.000144</v>
      </c>
      <c r="I25" t="s">
        <v>71</v>
      </c>
      <c r="J25" t="s">
        <v>70</v>
      </c>
      <c r="K25">
        <v>8.967849</v>
      </c>
      <c r="L25" t="s">
        <v>71</v>
      </c>
      <c r="M25" t="s">
        <v>438</v>
      </c>
      <c r="N25">
        <v>1000000</v>
      </c>
      <c r="O25" t="s">
        <v>439</v>
      </c>
      <c r="P25">
        <v>20</v>
      </c>
      <c r="Q25" t="s">
        <v>440</v>
      </c>
      <c r="R25">
        <v>500</v>
      </c>
      <c r="S25" t="s">
        <v>441</v>
      </c>
      <c r="T25">
        <v>40</v>
      </c>
      <c r="U25" t="s">
        <v>442</v>
      </c>
      <c r="V25">
        <v>100</v>
      </c>
    </row>
    <row r="26" spans="1:22">
      <c r="A26">
        <v>550</v>
      </c>
      <c r="B26" t="s">
        <v>426</v>
      </c>
      <c r="C26">
        <v>70</v>
      </c>
      <c r="D26" t="s">
        <v>427</v>
      </c>
      <c r="E26" t="s">
        <v>428</v>
      </c>
      <c r="F26">
        <v>32307.976</v>
      </c>
      <c r="G26" t="s">
        <v>429</v>
      </c>
      <c r="H26">
        <v>5.5e-5</v>
      </c>
      <c r="I26" t="s">
        <v>71</v>
      </c>
      <c r="J26" t="s">
        <v>70</v>
      </c>
      <c r="K26">
        <v>9.29259</v>
      </c>
      <c r="L26" t="s">
        <v>71</v>
      </c>
      <c r="M26" t="s">
        <v>438</v>
      </c>
      <c r="N26">
        <v>1000000</v>
      </c>
      <c r="O26" t="s">
        <v>439</v>
      </c>
      <c r="P26">
        <v>10</v>
      </c>
      <c r="Q26" t="s">
        <v>440</v>
      </c>
      <c r="R26">
        <v>500</v>
      </c>
      <c r="S26" t="s">
        <v>441</v>
      </c>
      <c r="T26">
        <v>20</v>
      </c>
      <c r="U26" t="s">
        <v>442</v>
      </c>
      <c r="V26">
        <v>50</v>
      </c>
    </row>
    <row r="27" spans="1:22">
      <c r="A27">
        <v>550</v>
      </c>
      <c r="B27" t="s">
        <v>426</v>
      </c>
      <c r="C27">
        <v>70</v>
      </c>
      <c r="D27" t="s">
        <v>427</v>
      </c>
      <c r="E27" t="s">
        <v>428</v>
      </c>
      <c r="F27">
        <v>34175.744</v>
      </c>
      <c r="G27" t="s">
        <v>429</v>
      </c>
      <c r="H27">
        <v>0.000123</v>
      </c>
      <c r="I27" t="s">
        <v>71</v>
      </c>
      <c r="J27" t="s">
        <v>70</v>
      </c>
      <c r="K27">
        <v>10.021482</v>
      </c>
      <c r="L27" t="s">
        <v>71</v>
      </c>
      <c r="M27" t="s">
        <v>438</v>
      </c>
      <c r="N27">
        <v>1000000</v>
      </c>
      <c r="O27" t="s">
        <v>439</v>
      </c>
      <c r="P27">
        <v>10</v>
      </c>
      <c r="Q27" t="s">
        <v>440</v>
      </c>
      <c r="R27">
        <v>500</v>
      </c>
      <c r="S27" t="s">
        <v>441</v>
      </c>
      <c r="T27">
        <v>20</v>
      </c>
      <c r="U27" t="s">
        <v>442</v>
      </c>
      <c r="V27">
        <v>50</v>
      </c>
    </row>
    <row r="28" spans="1:22">
      <c r="A28">
        <v>550</v>
      </c>
      <c r="B28" t="s">
        <v>426</v>
      </c>
      <c r="C28">
        <v>70</v>
      </c>
      <c r="D28" t="s">
        <v>427</v>
      </c>
      <c r="E28" t="s">
        <v>428</v>
      </c>
      <c r="F28">
        <v>36963.254</v>
      </c>
      <c r="G28" t="s">
        <v>429</v>
      </c>
      <c r="H28">
        <v>5.4e-5</v>
      </c>
      <c r="I28" t="s">
        <v>71</v>
      </c>
      <c r="J28" t="s">
        <v>70</v>
      </c>
      <c r="K28">
        <v>10.08093</v>
      </c>
      <c r="L28" t="s">
        <v>71</v>
      </c>
      <c r="M28" t="s">
        <v>438</v>
      </c>
      <c r="N28">
        <v>1000000</v>
      </c>
      <c r="O28" t="s">
        <v>439</v>
      </c>
      <c r="P28">
        <v>10</v>
      </c>
      <c r="Q28" t="s">
        <v>440</v>
      </c>
      <c r="R28">
        <v>500</v>
      </c>
      <c r="S28" t="s">
        <v>441</v>
      </c>
      <c r="T28">
        <v>20</v>
      </c>
      <c r="U28" t="s">
        <v>442</v>
      </c>
      <c r="V28">
        <v>20</v>
      </c>
    </row>
    <row r="29" spans="1:22">
      <c r="A29">
        <v>550</v>
      </c>
      <c r="B29" t="s">
        <v>426</v>
      </c>
      <c r="C29">
        <v>70</v>
      </c>
      <c r="D29" t="s">
        <v>427</v>
      </c>
      <c r="E29" t="s">
        <v>428</v>
      </c>
      <c r="F29">
        <v>26979.048</v>
      </c>
      <c r="G29" t="s">
        <v>429</v>
      </c>
      <c r="H29">
        <v>0.000126</v>
      </c>
      <c r="I29" t="s">
        <v>71</v>
      </c>
      <c r="J29" t="s">
        <v>70</v>
      </c>
      <c r="K29">
        <v>9.871513</v>
      </c>
      <c r="L29" t="s">
        <v>71</v>
      </c>
      <c r="M29" t="s">
        <v>438</v>
      </c>
      <c r="N29">
        <v>1000000</v>
      </c>
      <c r="O29" t="s">
        <v>439</v>
      </c>
      <c r="P29">
        <v>10</v>
      </c>
      <c r="Q29" t="s">
        <v>440</v>
      </c>
      <c r="R29">
        <v>500</v>
      </c>
      <c r="S29" t="s">
        <v>441</v>
      </c>
      <c r="T29">
        <v>20</v>
      </c>
      <c r="U29" t="s">
        <v>442</v>
      </c>
      <c r="V29">
        <v>20</v>
      </c>
    </row>
    <row r="30" spans="1:22">
      <c r="A30">
        <v>550</v>
      </c>
      <c r="B30" t="s">
        <v>426</v>
      </c>
      <c r="C30">
        <v>127</v>
      </c>
      <c r="D30" t="s">
        <v>427</v>
      </c>
      <c r="E30" t="s">
        <v>428</v>
      </c>
      <c r="F30">
        <v>18305.298</v>
      </c>
      <c r="G30" t="s">
        <v>429</v>
      </c>
      <c r="H30">
        <v>0.000149</v>
      </c>
      <c r="I30" t="s">
        <v>71</v>
      </c>
      <c r="J30" t="s">
        <v>70</v>
      </c>
      <c r="K30">
        <v>9.24483</v>
      </c>
      <c r="L30" t="s">
        <v>71</v>
      </c>
      <c r="M30" t="s">
        <v>438</v>
      </c>
      <c r="N30">
        <v>1000000</v>
      </c>
      <c r="O30" t="s">
        <v>439</v>
      </c>
      <c r="P30">
        <v>20</v>
      </c>
      <c r="Q30" t="s">
        <v>440</v>
      </c>
      <c r="R30">
        <v>500</v>
      </c>
      <c r="S30" t="s">
        <v>441</v>
      </c>
      <c r="T30">
        <v>40</v>
      </c>
      <c r="U30" t="s">
        <v>442</v>
      </c>
      <c r="V30">
        <v>100</v>
      </c>
    </row>
    <row r="31" spans="1:22">
      <c r="A31">
        <v>550</v>
      </c>
      <c r="B31" t="s">
        <v>426</v>
      </c>
      <c r="C31">
        <v>127</v>
      </c>
      <c r="D31" t="s">
        <v>427</v>
      </c>
      <c r="E31" t="s">
        <v>428</v>
      </c>
      <c r="F31">
        <v>7616.196</v>
      </c>
      <c r="G31" t="s">
        <v>429</v>
      </c>
      <c r="H31">
        <v>0.000148</v>
      </c>
      <c r="I31" t="s">
        <v>71</v>
      </c>
      <c r="J31" t="s">
        <v>70</v>
      </c>
      <c r="K31">
        <v>8.24652</v>
      </c>
      <c r="L31" t="s">
        <v>71</v>
      </c>
      <c r="M31" t="s">
        <v>438</v>
      </c>
      <c r="N31">
        <v>1000000</v>
      </c>
      <c r="O31" t="s">
        <v>439</v>
      </c>
      <c r="P31">
        <v>20</v>
      </c>
      <c r="Q31" t="s">
        <v>440</v>
      </c>
      <c r="R31">
        <v>500</v>
      </c>
      <c r="S31" t="s">
        <v>441</v>
      </c>
      <c r="T31">
        <v>50</v>
      </c>
      <c r="U31" t="s">
        <v>442</v>
      </c>
      <c r="V31">
        <v>100</v>
      </c>
    </row>
    <row r="32" spans="1:22">
      <c r="A32">
        <v>550</v>
      </c>
      <c r="B32" t="s">
        <v>426</v>
      </c>
      <c r="C32">
        <v>127</v>
      </c>
      <c r="D32" t="s">
        <v>427</v>
      </c>
      <c r="E32" t="s">
        <v>428</v>
      </c>
      <c r="F32">
        <v>44922.604</v>
      </c>
      <c r="G32" t="s">
        <v>429</v>
      </c>
      <c r="H32">
        <v>0.000154</v>
      </c>
      <c r="I32" t="s">
        <v>71</v>
      </c>
      <c r="J32" t="s">
        <v>70</v>
      </c>
      <c r="K32">
        <v>11.088317</v>
      </c>
      <c r="L32" t="s">
        <v>71</v>
      </c>
      <c r="M32" t="s">
        <v>438</v>
      </c>
      <c r="N32">
        <v>1000000</v>
      </c>
      <c r="O32" t="s">
        <v>439</v>
      </c>
      <c r="P32">
        <v>20</v>
      </c>
      <c r="Q32" t="s">
        <v>440</v>
      </c>
      <c r="R32">
        <v>500</v>
      </c>
      <c r="S32" t="s">
        <v>441</v>
      </c>
      <c r="T32">
        <v>80</v>
      </c>
      <c r="U32" t="s">
        <v>442</v>
      </c>
      <c r="V32">
        <v>100</v>
      </c>
    </row>
    <row r="33" spans="1:22">
      <c r="A33">
        <v>550</v>
      </c>
      <c r="B33" t="s">
        <v>426</v>
      </c>
      <c r="C33">
        <v>127</v>
      </c>
      <c r="D33" t="s">
        <v>427</v>
      </c>
      <c r="E33" t="s">
        <v>428</v>
      </c>
      <c r="F33">
        <v>26914.432</v>
      </c>
      <c r="G33" t="s">
        <v>429</v>
      </c>
      <c r="H33">
        <v>0.000151</v>
      </c>
      <c r="I33" t="s">
        <v>71</v>
      </c>
      <c r="J33" t="s">
        <v>70</v>
      </c>
      <c r="K33">
        <v>10.930378</v>
      </c>
      <c r="L33" t="s">
        <v>71</v>
      </c>
      <c r="M33" t="s">
        <v>438</v>
      </c>
      <c r="N33">
        <v>1000000</v>
      </c>
      <c r="O33" t="s">
        <v>439</v>
      </c>
      <c r="P33">
        <v>20</v>
      </c>
      <c r="Q33" t="s">
        <v>440</v>
      </c>
      <c r="R33">
        <v>500</v>
      </c>
      <c r="S33" t="s">
        <v>441</v>
      </c>
      <c r="T33">
        <v>80</v>
      </c>
      <c r="U33" t="s">
        <v>442</v>
      </c>
      <c r="V33">
        <v>100</v>
      </c>
    </row>
    <row r="34" spans="1:22">
      <c r="A34">
        <v>550</v>
      </c>
      <c r="B34" t="s">
        <v>426</v>
      </c>
      <c r="C34">
        <v>127</v>
      </c>
      <c r="D34" t="s">
        <v>427</v>
      </c>
      <c r="E34" t="s">
        <v>428</v>
      </c>
      <c r="F34">
        <v>31925.714</v>
      </c>
      <c r="G34" t="s">
        <v>429</v>
      </c>
      <c r="H34">
        <v>0.000148</v>
      </c>
      <c r="I34" t="s">
        <v>71</v>
      </c>
      <c r="J34" t="s">
        <v>70</v>
      </c>
      <c r="K34">
        <v>10.286252</v>
      </c>
      <c r="L34" t="s">
        <v>71</v>
      </c>
      <c r="M34" t="s">
        <v>438</v>
      </c>
      <c r="N34">
        <v>1000000</v>
      </c>
      <c r="O34" t="s">
        <v>439</v>
      </c>
      <c r="P34">
        <v>20</v>
      </c>
      <c r="Q34" t="s">
        <v>440</v>
      </c>
      <c r="R34">
        <v>500</v>
      </c>
      <c r="S34" t="s">
        <v>441</v>
      </c>
      <c r="T34">
        <v>100</v>
      </c>
      <c r="U34" t="s">
        <v>442</v>
      </c>
      <c r="V34">
        <v>100</v>
      </c>
    </row>
    <row r="35" spans="1:22">
      <c r="A35">
        <v>550</v>
      </c>
      <c r="B35" t="s">
        <v>426</v>
      </c>
      <c r="C35">
        <v>127</v>
      </c>
      <c r="D35" t="s">
        <v>427</v>
      </c>
      <c r="E35" t="s">
        <v>428</v>
      </c>
      <c r="F35">
        <v>52964.352</v>
      </c>
      <c r="G35" t="s">
        <v>429</v>
      </c>
      <c r="H35">
        <v>0.000148</v>
      </c>
      <c r="I35" t="s">
        <v>71</v>
      </c>
      <c r="J35" t="s">
        <v>70</v>
      </c>
      <c r="K35">
        <v>12.740076</v>
      </c>
      <c r="L35" t="s">
        <v>71</v>
      </c>
      <c r="M35" t="s">
        <v>438</v>
      </c>
      <c r="N35">
        <v>1000000</v>
      </c>
      <c r="O35" t="s">
        <v>439</v>
      </c>
      <c r="P35">
        <v>20</v>
      </c>
      <c r="Q35" t="s">
        <v>440</v>
      </c>
      <c r="R35">
        <v>500</v>
      </c>
      <c r="S35" t="s">
        <v>441</v>
      </c>
      <c r="T35">
        <v>100</v>
      </c>
      <c r="U35" t="s">
        <v>442</v>
      </c>
      <c r="V35">
        <v>100</v>
      </c>
    </row>
    <row r="36" spans="1:22">
      <c r="A36">
        <v>550</v>
      </c>
      <c r="B36" t="s">
        <v>426</v>
      </c>
      <c r="C36">
        <v>127</v>
      </c>
      <c r="D36" t="s">
        <v>427</v>
      </c>
      <c r="E36" t="s">
        <v>428</v>
      </c>
      <c r="F36">
        <v>31907.798</v>
      </c>
      <c r="G36" t="s">
        <v>429</v>
      </c>
      <c r="H36">
        <v>0.000148</v>
      </c>
      <c r="I36" t="s">
        <v>71</v>
      </c>
      <c r="J36" t="s">
        <v>70</v>
      </c>
      <c r="K36">
        <v>11.112096</v>
      </c>
      <c r="L36" t="s">
        <v>71</v>
      </c>
      <c r="M36" t="s">
        <v>438</v>
      </c>
      <c r="N36">
        <v>1000000</v>
      </c>
      <c r="O36" t="s">
        <v>439</v>
      </c>
      <c r="P36">
        <v>20</v>
      </c>
      <c r="Q36" t="s">
        <v>440</v>
      </c>
      <c r="R36">
        <v>500</v>
      </c>
      <c r="S36" t="s">
        <v>441</v>
      </c>
      <c r="T36">
        <v>100</v>
      </c>
      <c r="U36" t="s">
        <v>442</v>
      </c>
      <c r="V36">
        <v>100</v>
      </c>
    </row>
    <row r="37" spans="1:22">
      <c r="A37">
        <v>549</v>
      </c>
      <c r="B37" t="s">
        <v>426</v>
      </c>
      <c r="C37">
        <v>122</v>
      </c>
      <c r="D37" t="s">
        <v>427</v>
      </c>
      <c r="E37" t="s">
        <v>428</v>
      </c>
      <c r="F37">
        <v>77684.392</v>
      </c>
      <c r="G37" t="s">
        <v>429</v>
      </c>
      <c r="H37">
        <v>0.000141</v>
      </c>
      <c r="I37" t="s">
        <v>71</v>
      </c>
      <c r="J37" t="s">
        <v>70</v>
      </c>
      <c r="K37">
        <v>10.823453</v>
      </c>
      <c r="L37" t="s">
        <v>71</v>
      </c>
      <c r="M37" t="s">
        <v>438</v>
      </c>
      <c r="N37">
        <v>1000000</v>
      </c>
      <c r="O37" t="s">
        <v>439</v>
      </c>
      <c r="P37">
        <v>20</v>
      </c>
      <c r="Q37" t="s">
        <v>440</v>
      </c>
      <c r="R37">
        <v>500</v>
      </c>
      <c r="S37" t="s">
        <v>441</v>
      </c>
      <c r="T37">
        <v>100</v>
      </c>
      <c r="U37" t="s">
        <v>442</v>
      </c>
      <c r="V37">
        <v>100</v>
      </c>
    </row>
    <row r="38" spans="1:22">
      <c r="A38">
        <v>548</v>
      </c>
      <c r="B38" t="s">
        <v>426</v>
      </c>
      <c r="C38">
        <v>122</v>
      </c>
      <c r="D38" t="s">
        <v>427</v>
      </c>
      <c r="E38" t="s">
        <v>428</v>
      </c>
      <c r="F38">
        <v>7.042</v>
      </c>
      <c r="G38" t="s">
        <v>429</v>
      </c>
      <c r="H38">
        <v>7.3e-5</v>
      </c>
      <c r="I38" t="s">
        <v>71</v>
      </c>
      <c r="J38" t="s">
        <v>70</v>
      </c>
      <c r="K38">
        <v>13.698881</v>
      </c>
      <c r="L38" t="s">
        <v>71</v>
      </c>
      <c r="M38" t="s">
        <v>438</v>
      </c>
      <c r="N38">
        <v>1000000</v>
      </c>
      <c r="O38" t="s">
        <v>439</v>
      </c>
      <c r="P38">
        <v>10</v>
      </c>
      <c r="Q38" t="s">
        <v>440</v>
      </c>
      <c r="R38">
        <v>500</v>
      </c>
      <c r="S38" t="s">
        <v>441</v>
      </c>
      <c r="T38">
        <v>20</v>
      </c>
      <c r="U38" t="s">
        <v>442</v>
      </c>
      <c r="V38">
        <v>20</v>
      </c>
    </row>
    <row r="39" spans="1:22">
      <c r="A39">
        <v>548</v>
      </c>
      <c r="B39" t="s">
        <v>426</v>
      </c>
      <c r="C39">
        <v>122</v>
      </c>
      <c r="D39" t="s">
        <v>427</v>
      </c>
      <c r="E39" t="s">
        <v>428</v>
      </c>
      <c r="F39">
        <v>6.048</v>
      </c>
      <c r="G39" t="s">
        <v>429</v>
      </c>
      <c r="H39">
        <v>7.2e-5</v>
      </c>
      <c r="I39" t="s">
        <v>71</v>
      </c>
      <c r="J39" t="s">
        <v>70</v>
      </c>
      <c r="K39">
        <v>13.769044</v>
      </c>
      <c r="L39" t="s">
        <v>71</v>
      </c>
      <c r="M39" t="s">
        <v>438</v>
      </c>
      <c r="N39">
        <v>1000000</v>
      </c>
      <c r="O39" t="s">
        <v>439</v>
      </c>
      <c r="P39">
        <v>10</v>
      </c>
      <c r="Q39" t="s">
        <v>440</v>
      </c>
      <c r="R39">
        <v>500</v>
      </c>
      <c r="S39" t="s">
        <v>441</v>
      </c>
      <c r="T39">
        <v>20</v>
      </c>
      <c r="U39" t="s">
        <v>442</v>
      </c>
      <c r="V39">
        <v>20</v>
      </c>
    </row>
    <row r="40" spans="1:22">
      <c r="A40">
        <v>548</v>
      </c>
      <c r="B40" t="s">
        <v>426</v>
      </c>
      <c r="C40">
        <v>122</v>
      </c>
      <c r="D40" t="s">
        <v>427</v>
      </c>
      <c r="E40" t="s">
        <v>428</v>
      </c>
      <c r="F40">
        <v>27513.494</v>
      </c>
      <c r="G40" t="s">
        <v>429</v>
      </c>
      <c r="H40">
        <v>7.2e-5</v>
      </c>
      <c r="I40" t="s">
        <v>71</v>
      </c>
      <c r="J40" t="s">
        <v>70</v>
      </c>
      <c r="K40">
        <v>17.422616</v>
      </c>
      <c r="L40" t="s">
        <v>71</v>
      </c>
      <c r="M40" t="s">
        <v>438</v>
      </c>
      <c r="N40">
        <v>1000000</v>
      </c>
      <c r="O40" t="s">
        <v>439</v>
      </c>
      <c r="P40">
        <v>10</v>
      </c>
      <c r="Q40" t="s">
        <v>440</v>
      </c>
      <c r="R40">
        <v>500</v>
      </c>
      <c r="S40" t="s">
        <v>441</v>
      </c>
      <c r="T40">
        <v>20</v>
      </c>
      <c r="U40" t="s">
        <v>442</v>
      </c>
      <c r="V40">
        <v>20</v>
      </c>
    </row>
    <row r="41" spans="1:22">
      <c r="A41">
        <v>546</v>
      </c>
      <c r="B41" t="s">
        <v>426</v>
      </c>
      <c r="C41">
        <v>122</v>
      </c>
      <c r="D41" t="s">
        <v>427</v>
      </c>
      <c r="E41" t="s">
        <v>428</v>
      </c>
      <c r="F41">
        <v>0.884</v>
      </c>
      <c r="G41" t="s">
        <v>429</v>
      </c>
      <c r="H41">
        <v>0.000143</v>
      </c>
      <c r="I41" t="s">
        <v>71</v>
      </c>
      <c r="J41" t="s">
        <v>70</v>
      </c>
      <c r="K41">
        <v>8.851225</v>
      </c>
      <c r="L41" t="s">
        <v>71</v>
      </c>
      <c r="M41" t="s">
        <v>438</v>
      </c>
      <c r="N41">
        <v>1000000</v>
      </c>
      <c r="O41" t="s">
        <v>439</v>
      </c>
      <c r="P41">
        <v>10</v>
      </c>
      <c r="Q41" t="s">
        <v>440</v>
      </c>
      <c r="R41">
        <v>500</v>
      </c>
      <c r="S41" t="s">
        <v>441</v>
      </c>
      <c r="T41">
        <v>20</v>
      </c>
      <c r="U41" t="s">
        <v>442</v>
      </c>
      <c r="V41">
        <v>20</v>
      </c>
    </row>
    <row r="42" spans="1:22">
      <c r="A42">
        <v>545</v>
      </c>
      <c r="B42" t="s">
        <v>426</v>
      </c>
      <c r="C42">
        <v>122</v>
      </c>
      <c r="D42" t="s">
        <v>427</v>
      </c>
      <c r="E42" t="s">
        <v>428</v>
      </c>
      <c r="F42">
        <v>0.93</v>
      </c>
      <c r="G42" t="s">
        <v>429</v>
      </c>
      <c r="H42">
        <v>0.00014</v>
      </c>
      <c r="I42" t="s">
        <v>71</v>
      </c>
      <c r="J42" t="s">
        <v>70</v>
      </c>
      <c r="K42">
        <v>8.909661</v>
      </c>
      <c r="L42" t="s">
        <v>71</v>
      </c>
      <c r="M42" t="s">
        <v>438</v>
      </c>
      <c r="N42">
        <v>1000000</v>
      </c>
      <c r="O42" t="s">
        <v>439</v>
      </c>
      <c r="P42">
        <v>10</v>
      </c>
      <c r="Q42" t="s">
        <v>440</v>
      </c>
      <c r="R42">
        <v>500</v>
      </c>
      <c r="S42" t="s">
        <v>441</v>
      </c>
      <c r="T42">
        <v>20</v>
      </c>
      <c r="U42" t="s">
        <v>442</v>
      </c>
      <c r="V42">
        <v>20</v>
      </c>
    </row>
    <row r="43" spans="1:22">
      <c r="A43">
        <v>545</v>
      </c>
      <c r="B43" t="s">
        <v>426</v>
      </c>
      <c r="C43">
        <v>122</v>
      </c>
      <c r="D43" t="s">
        <v>427</v>
      </c>
      <c r="E43" t="s">
        <v>428</v>
      </c>
      <c r="F43">
        <v>1.056</v>
      </c>
      <c r="G43" t="s">
        <v>429</v>
      </c>
      <c r="H43">
        <v>0.000144</v>
      </c>
      <c r="I43" t="s">
        <v>71</v>
      </c>
      <c r="J43" t="s">
        <v>70</v>
      </c>
      <c r="K43">
        <v>8.507179</v>
      </c>
      <c r="L43" t="s">
        <v>71</v>
      </c>
      <c r="M43" t="s">
        <v>438</v>
      </c>
      <c r="N43">
        <v>1000000</v>
      </c>
      <c r="O43" t="s">
        <v>439</v>
      </c>
      <c r="P43">
        <v>10</v>
      </c>
      <c r="Q43" t="s">
        <v>440</v>
      </c>
      <c r="R43">
        <v>500</v>
      </c>
      <c r="S43" t="s">
        <v>441</v>
      </c>
      <c r="T43">
        <v>20</v>
      </c>
      <c r="U43" t="s">
        <v>442</v>
      </c>
      <c r="V43">
        <v>20</v>
      </c>
    </row>
    <row r="44" spans="1:22">
      <c r="A44">
        <v>544</v>
      </c>
      <c r="B44" t="s">
        <v>426</v>
      </c>
      <c r="C44">
        <v>122</v>
      </c>
      <c r="D44" t="s">
        <v>427</v>
      </c>
      <c r="E44" t="s">
        <v>428</v>
      </c>
      <c r="F44">
        <v>0.96</v>
      </c>
      <c r="G44" t="s">
        <v>429</v>
      </c>
      <c r="H44">
        <v>0.000139</v>
      </c>
      <c r="I44" t="s">
        <v>71</v>
      </c>
      <c r="J44" t="s">
        <v>70</v>
      </c>
      <c r="K44">
        <v>8.579229</v>
      </c>
      <c r="L44" t="s">
        <v>71</v>
      </c>
      <c r="M44" t="s">
        <v>438</v>
      </c>
      <c r="N44">
        <v>1000000</v>
      </c>
      <c r="O44" t="s">
        <v>439</v>
      </c>
      <c r="P44">
        <v>10</v>
      </c>
      <c r="Q44" t="s">
        <v>440</v>
      </c>
      <c r="R44">
        <v>500</v>
      </c>
      <c r="S44" t="s">
        <v>441</v>
      </c>
      <c r="T44">
        <v>20</v>
      </c>
      <c r="U44" t="s">
        <v>442</v>
      </c>
      <c r="V44">
        <v>20</v>
      </c>
    </row>
    <row r="45" spans="1:22">
      <c r="A45">
        <v>464</v>
      </c>
      <c r="B45" t="s">
        <v>426</v>
      </c>
      <c r="C45">
        <v>122</v>
      </c>
      <c r="D45" t="s">
        <v>427</v>
      </c>
      <c r="E45" t="s">
        <v>428</v>
      </c>
      <c r="F45">
        <v>5.55</v>
      </c>
      <c r="G45" t="s">
        <v>429</v>
      </c>
      <c r="H45">
        <v>0.002205</v>
      </c>
      <c r="I45" t="s">
        <v>71</v>
      </c>
      <c r="J45" t="s">
        <v>70</v>
      </c>
      <c r="K45">
        <v>126.144248</v>
      </c>
      <c r="L45" t="s">
        <v>71</v>
      </c>
      <c r="M45" t="s">
        <v>438</v>
      </c>
      <c r="N45">
        <v>1000000</v>
      </c>
      <c r="O45" t="s">
        <v>439</v>
      </c>
      <c r="P45">
        <v>10</v>
      </c>
      <c r="Q45" t="s">
        <v>440</v>
      </c>
      <c r="R45">
        <v>100</v>
      </c>
      <c r="S45" t="s">
        <v>441</v>
      </c>
      <c r="T45">
        <v>20</v>
      </c>
      <c r="U45" t="s">
        <v>442</v>
      </c>
      <c r="V45">
        <v>20</v>
      </c>
    </row>
    <row r="46" spans="1:22">
      <c r="A46">
        <v>463</v>
      </c>
      <c r="B46" t="s">
        <v>426</v>
      </c>
      <c r="C46">
        <v>12</v>
      </c>
      <c r="D46" t="s">
        <v>427</v>
      </c>
      <c r="E46" t="s">
        <v>428</v>
      </c>
      <c r="F46">
        <v>0.59</v>
      </c>
      <c r="G46" t="s">
        <v>429</v>
      </c>
      <c r="H46">
        <v>0.002734</v>
      </c>
      <c r="I46" t="s">
        <v>71</v>
      </c>
      <c r="J46" t="s">
        <v>70</v>
      </c>
      <c r="K46">
        <v>13.130092</v>
      </c>
      <c r="L46" t="s">
        <v>71</v>
      </c>
      <c r="M46" t="s">
        <v>438</v>
      </c>
      <c r="N46">
        <v>100000</v>
      </c>
      <c r="O46" t="s">
        <v>439</v>
      </c>
      <c r="P46">
        <v>10</v>
      </c>
      <c r="Q46" t="s">
        <v>440</v>
      </c>
      <c r="R46">
        <v>500</v>
      </c>
      <c r="S46" t="s">
        <v>441</v>
      </c>
      <c r="T46">
        <v>20</v>
      </c>
      <c r="U46" t="s">
        <v>442</v>
      </c>
      <c r="V46">
        <v>20</v>
      </c>
    </row>
    <row r="47" spans="1:21">
      <c r="A47">
        <v>442</v>
      </c>
      <c r="B47" t="s">
        <v>426</v>
      </c>
      <c r="C47">
        <v>114</v>
      </c>
      <c r="D47" t="s">
        <v>427</v>
      </c>
      <c r="E47" t="s">
        <v>428</v>
      </c>
      <c r="F47">
        <v>1.124</v>
      </c>
      <c r="G47" t="s">
        <v>429</v>
      </c>
      <c r="H47">
        <v>7e-5</v>
      </c>
      <c r="I47" t="s">
        <v>71</v>
      </c>
      <c r="J47" t="s">
        <v>70</v>
      </c>
      <c r="K47">
        <v>9.831756</v>
      </c>
      <c r="L47" t="s">
        <v>438</v>
      </c>
      <c r="M47">
        <v>1000000</v>
      </c>
      <c r="N47" t="s">
        <v>439</v>
      </c>
      <c r="O47">
        <v>10</v>
      </c>
      <c r="P47" t="s">
        <v>440</v>
      </c>
      <c r="Q47">
        <v>500</v>
      </c>
      <c r="R47" t="s">
        <v>441</v>
      </c>
      <c r="S47">
        <v>10</v>
      </c>
      <c r="T47" t="s">
        <v>442</v>
      </c>
      <c r="U47">
        <v>20</v>
      </c>
    </row>
    <row r="48" spans="1:21">
      <c r="A48">
        <v>441</v>
      </c>
      <c r="B48" t="s">
        <v>426</v>
      </c>
      <c r="C48">
        <v>114</v>
      </c>
      <c r="D48" t="s">
        <v>427</v>
      </c>
      <c r="E48" t="s">
        <v>428</v>
      </c>
      <c r="F48">
        <v>1.124</v>
      </c>
      <c r="G48" t="s">
        <v>429</v>
      </c>
      <c r="H48">
        <v>7e-5</v>
      </c>
      <c r="I48" t="s">
        <v>71</v>
      </c>
      <c r="J48" t="s">
        <v>70</v>
      </c>
      <c r="K48">
        <v>9.79596</v>
      </c>
      <c r="L48" t="s">
        <v>438</v>
      </c>
      <c r="M48">
        <v>1000000</v>
      </c>
      <c r="N48" t="s">
        <v>439</v>
      </c>
      <c r="O48">
        <v>10</v>
      </c>
      <c r="P48" t="s">
        <v>440</v>
      </c>
      <c r="Q48">
        <v>500</v>
      </c>
      <c r="R48" t="s">
        <v>441</v>
      </c>
      <c r="S48">
        <v>10</v>
      </c>
      <c r="T48" t="s">
        <v>442</v>
      </c>
      <c r="U48">
        <v>20</v>
      </c>
    </row>
    <row r="49" spans="1:21">
      <c r="A49">
        <v>440</v>
      </c>
      <c r="B49" t="s">
        <v>426</v>
      </c>
      <c r="C49">
        <v>114</v>
      </c>
      <c r="D49" t="s">
        <v>427</v>
      </c>
      <c r="E49" t="s">
        <v>428</v>
      </c>
      <c r="F49">
        <v>1.124</v>
      </c>
      <c r="G49" t="s">
        <v>429</v>
      </c>
      <c r="H49">
        <v>7e-5</v>
      </c>
      <c r="I49" t="s">
        <v>71</v>
      </c>
      <c r="J49" t="s">
        <v>70</v>
      </c>
      <c r="K49">
        <v>9.823503</v>
      </c>
      <c r="L49" t="s">
        <v>438</v>
      </c>
      <c r="M49">
        <v>1000000</v>
      </c>
      <c r="N49" t="s">
        <v>439</v>
      </c>
      <c r="O49">
        <v>10</v>
      </c>
      <c r="P49" t="s">
        <v>440</v>
      </c>
      <c r="Q49">
        <v>500</v>
      </c>
      <c r="R49" t="s">
        <v>441</v>
      </c>
      <c r="S49">
        <v>10</v>
      </c>
      <c r="T49" t="s">
        <v>442</v>
      </c>
      <c r="U49">
        <v>20</v>
      </c>
    </row>
    <row r="50" spans="1:21">
      <c r="A50">
        <v>439</v>
      </c>
      <c r="B50" t="s">
        <v>426</v>
      </c>
      <c r="C50">
        <v>114</v>
      </c>
      <c r="D50" t="s">
        <v>427</v>
      </c>
      <c r="E50" t="s">
        <v>428</v>
      </c>
      <c r="F50">
        <v>1.124</v>
      </c>
      <c r="G50" t="s">
        <v>429</v>
      </c>
      <c r="H50">
        <v>7e-5</v>
      </c>
      <c r="I50" t="s">
        <v>71</v>
      </c>
      <c r="J50" t="s">
        <v>70</v>
      </c>
      <c r="K50">
        <v>9.82118</v>
      </c>
      <c r="L50" t="s">
        <v>438</v>
      </c>
      <c r="M50">
        <v>1000000</v>
      </c>
      <c r="N50" t="s">
        <v>439</v>
      </c>
      <c r="O50">
        <v>10</v>
      </c>
      <c r="P50" t="s">
        <v>440</v>
      </c>
      <c r="Q50">
        <v>500</v>
      </c>
      <c r="R50" t="s">
        <v>441</v>
      </c>
      <c r="S50">
        <v>10</v>
      </c>
      <c r="T50" t="s">
        <v>442</v>
      </c>
      <c r="U50">
        <v>20</v>
      </c>
    </row>
    <row r="51" spans="1:21">
      <c r="A51">
        <v>438</v>
      </c>
      <c r="B51" t="s">
        <v>426</v>
      </c>
      <c r="C51">
        <v>114</v>
      </c>
      <c r="D51" t="s">
        <v>427</v>
      </c>
      <c r="E51" t="s">
        <v>428</v>
      </c>
      <c r="F51">
        <v>1.124</v>
      </c>
      <c r="G51" t="s">
        <v>429</v>
      </c>
      <c r="H51">
        <v>7e-5</v>
      </c>
      <c r="I51" t="s">
        <v>71</v>
      </c>
      <c r="J51" t="s">
        <v>70</v>
      </c>
      <c r="K51">
        <v>9.826982</v>
      </c>
      <c r="L51" t="s">
        <v>438</v>
      </c>
      <c r="M51">
        <v>1000000</v>
      </c>
      <c r="N51" t="s">
        <v>439</v>
      </c>
      <c r="O51">
        <v>10</v>
      </c>
      <c r="P51" t="s">
        <v>440</v>
      </c>
      <c r="Q51">
        <v>500</v>
      </c>
      <c r="R51" t="s">
        <v>441</v>
      </c>
      <c r="S51">
        <v>10</v>
      </c>
      <c r="T51" t="s">
        <v>442</v>
      </c>
      <c r="U51">
        <v>20</v>
      </c>
    </row>
    <row r="52" spans="1:21">
      <c r="A52">
        <v>437</v>
      </c>
      <c r="B52" t="s">
        <v>426</v>
      </c>
      <c r="C52">
        <v>114</v>
      </c>
      <c r="D52" t="s">
        <v>427</v>
      </c>
      <c r="E52" t="s">
        <v>428</v>
      </c>
      <c r="F52">
        <v>1.124</v>
      </c>
      <c r="G52" t="s">
        <v>429</v>
      </c>
      <c r="H52">
        <v>6.9e-5</v>
      </c>
      <c r="I52" t="s">
        <v>71</v>
      </c>
      <c r="J52" t="s">
        <v>70</v>
      </c>
      <c r="K52">
        <v>9.83495</v>
      </c>
      <c r="L52" t="s">
        <v>438</v>
      </c>
      <c r="M52">
        <v>1000000</v>
      </c>
      <c r="N52" t="s">
        <v>439</v>
      </c>
      <c r="O52">
        <v>10</v>
      </c>
      <c r="P52" t="s">
        <v>440</v>
      </c>
      <c r="Q52">
        <v>500</v>
      </c>
      <c r="R52" t="s">
        <v>441</v>
      </c>
      <c r="S52">
        <v>10</v>
      </c>
      <c r="T52" t="s">
        <v>442</v>
      </c>
      <c r="U52">
        <v>20</v>
      </c>
    </row>
    <row r="53" spans="1:21">
      <c r="A53">
        <v>436</v>
      </c>
      <c r="B53" t="s">
        <v>426</v>
      </c>
      <c r="C53">
        <v>114</v>
      </c>
      <c r="D53" t="s">
        <v>427</v>
      </c>
      <c r="E53" t="s">
        <v>428</v>
      </c>
      <c r="F53">
        <v>1.124</v>
      </c>
      <c r="G53" t="s">
        <v>429</v>
      </c>
      <c r="H53">
        <v>7e-5</v>
      </c>
      <c r="I53" t="s">
        <v>71</v>
      </c>
      <c r="J53" t="s">
        <v>70</v>
      </c>
      <c r="K53">
        <v>9.790357</v>
      </c>
      <c r="L53" t="s">
        <v>438</v>
      </c>
      <c r="M53">
        <v>1000000</v>
      </c>
      <c r="N53" t="s">
        <v>439</v>
      </c>
      <c r="O53">
        <v>10</v>
      </c>
      <c r="P53" t="s">
        <v>440</v>
      </c>
      <c r="Q53">
        <v>500</v>
      </c>
      <c r="R53" t="s">
        <v>441</v>
      </c>
      <c r="S53">
        <v>10</v>
      </c>
      <c r="T53" t="s">
        <v>442</v>
      </c>
      <c r="U53">
        <v>20</v>
      </c>
    </row>
    <row r="54" spans="1:21">
      <c r="A54">
        <v>435</v>
      </c>
      <c r="B54" t="s">
        <v>426</v>
      </c>
      <c r="C54">
        <v>114</v>
      </c>
      <c r="D54" t="s">
        <v>427</v>
      </c>
      <c r="E54" t="s">
        <v>428</v>
      </c>
      <c r="F54">
        <v>1.124</v>
      </c>
      <c r="G54" t="s">
        <v>429</v>
      </c>
      <c r="H54">
        <v>5.2e-5</v>
      </c>
      <c r="I54" t="s">
        <v>71</v>
      </c>
      <c r="J54" t="s">
        <v>70</v>
      </c>
      <c r="K54">
        <v>9.728568</v>
      </c>
      <c r="L54" t="s">
        <v>438</v>
      </c>
      <c r="M54">
        <v>1000000</v>
      </c>
      <c r="N54" t="s">
        <v>439</v>
      </c>
      <c r="O54">
        <v>10</v>
      </c>
      <c r="P54" t="s">
        <v>440</v>
      </c>
      <c r="Q54">
        <v>500</v>
      </c>
      <c r="R54" t="s">
        <v>441</v>
      </c>
      <c r="S54">
        <v>10</v>
      </c>
      <c r="T54" t="s">
        <v>442</v>
      </c>
      <c r="U54">
        <v>20</v>
      </c>
    </row>
    <row r="55" spans="1:21">
      <c r="A55">
        <v>434</v>
      </c>
      <c r="B55" t="s">
        <v>426</v>
      </c>
      <c r="C55">
        <v>114</v>
      </c>
      <c r="D55" t="s">
        <v>427</v>
      </c>
      <c r="E55" t="s">
        <v>428</v>
      </c>
      <c r="F55">
        <v>1.124</v>
      </c>
      <c r="G55" t="s">
        <v>429</v>
      </c>
      <c r="H55">
        <v>6.9e-5</v>
      </c>
      <c r="I55" t="s">
        <v>71</v>
      </c>
      <c r="J55" t="s">
        <v>70</v>
      </c>
      <c r="K55">
        <v>9.708164</v>
      </c>
      <c r="L55" t="s">
        <v>438</v>
      </c>
      <c r="M55">
        <v>1000000</v>
      </c>
      <c r="N55" t="s">
        <v>439</v>
      </c>
      <c r="O55">
        <v>10</v>
      </c>
      <c r="P55" t="s">
        <v>440</v>
      </c>
      <c r="Q55">
        <v>500</v>
      </c>
      <c r="R55" t="s">
        <v>441</v>
      </c>
      <c r="S55">
        <v>10</v>
      </c>
      <c r="T55" t="s">
        <v>442</v>
      </c>
      <c r="U55">
        <v>20</v>
      </c>
    </row>
    <row r="56" spans="1:21">
      <c r="A56">
        <v>433</v>
      </c>
      <c r="B56" t="s">
        <v>426</v>
      </c>
      <c r="C56">
        <v>114</v>
      </c>
      <c r="D56" t="s">
        <v>427</v>
      </c>
      <c r="E56" t="s">
        <v>428</v>
      </c>
      <c r="F56">
        <v>1.124</v>
      </c>
      <c r="G56" t="s">
        <v>429</v>
      </c>
      <c r="H56">
        <v>7e-5</v>
      </c>
      <c r="I56" t="s">
        <v>71</v>
      </c>
      <c r="J56" t="s">
        <v>70</v>
      </c>
      <c r="K56">
        <v>9.864902</v>
      </c>
      <c r="L56" t="s">
        <v>438</v>
      </c>
      <c r="M56">
        <v>1000000</v>
      </c>
      <c r="N56" t="s">
        <v>439</v>
      </c>
      <c r="O56">
        <v>10</v>
      </c>
      <c r="P56" t="s">
        <v>440</v>
      </c>
      <c r="Q56">
        <v>500</v>
      </c>
      <c r="R56" t="s">
        <v>441</v>
      </c>
      <c r="S56">
        <v>10</v>
      </c>
      <c r="T56" t="s">
        <v>442</v>
      </c>
      <c r="U56">
        <v>20</v>
      </c>
    </row>
    <row r="57" spans="1:21">
      <c r="A57">
        <v>432</v>
      </c>
      <c r="B57" t="s">
        <v>426</v>
      </c>
      <c r="C57">
        <v>114</v>
      </c>
      <c r="D57" t="s">
        <v>427</v>
      </c>
      <c r="E57" t="s">
        <v>428</v>
      </c>
      <c r="F57">
        <v>2.856</v>
      </c>
      <c r="G57" t="s">
        <v>429</v>
      </c>
      <c r="H57">
        <v>7.1e-5</v>
      </c>
      <c r="I57" t="s">
        <v>71</v>
      </c>
      <c r="J57" t="s">
        <v>70</v>
      </c>
      <c r="K57">
        <v>10.835977</v>
      </c>
      <c r="L57" t="s">
        <v>438</v>
      </c>
      <c r="M57">
        <v>1000000</v>
      </c>
      <c r="N57" t="s">
        <v>439</v>
      </c>
      <c r="O57">
        <v>10</v>
      </c>
      <c r="P57" t="s">
        <v>440</v>
      </c>
      <c r="Q57">
        <v>500</v>
      </c>
      <c r="R57" t="s">
        <v>441</v>
      </c>
      <c r="S57">
        <v>12</v>
      </c>
      <c r="T57" t="s">
        <v>442</v>
      </c>
      <c r="U57">
        <v>20</v>
      </c>
    </row>
    <row r="58" spans="1:21">
      <c r="A58">
        <v>431</v>
      </c>
      <c r="B58" t="s">
        <v>426</v>
      </c>
      <c r="C58">
        <v>114</v>
      </c>
      <c r="D58" t="s">
        <v>427</v>
      </c>
      <c r="E58" t="s">
        <v>428</v>
      </c>
      <c r="F58">
        <v>2.154</v>
      </c>
      <c r="G58" t="s">
        <v>429</v>
      </c>
      <c r="H58">
        <v>7e-5</v>
      </c>
      <c r="I58" t="s">
        <v>71</v>
      </c>
      <c r="J58" t="s">
        <v>70</v>
      </c>
      <c r="K58">
        <v>10.448703</v>
      </c>
      <c r="L58" t="s">
        <v>438</v>
      </c>
      <c r="M58">
        <v>1000000</v>
      </c>
      <c r="N58" t="s">
        <v>439</v>
      </c>
      <c r="O58">
        <v>10</v>
      </c>
      <c r="P58" t="s">
        <v>440</v>
      </c>
      <c r="Q58">
        <v>500</v>
      </c>
      <c r="R58" t="s">
        <v>441</v>
      </c>
      <c r="S58">
        <v>10</v>
      </c>
      <c r="T58" t="s">
        <v>442</v>
      </c>
      <c r="U58">
        <v>20</v>
      </c>
    </row>
    <row r="59" spans="1:21">
      <c r="A59">
        <v>430</v>
      </c>
      <c r="B59" t="s">
        <v>426</v>
      </c>
      <c r="C59">
        <v>114</v>
      </c>
      <c r="D59" t="s">
        <v>427</v>
      </c>
      <c r="E59" t="s">
        <v>428</v>
      </c>
      <c r="F59">
        <v>6.558</v>
      </c>
      <c r="G59" t="s">
        <v>429</v>
      </c>
      <c r="H59">
        <v>7.2e-5</v>
      </c>
      <c r="I59" t="s">
        <v>71</v>
      </c>
      <c r="J59" t="s">
        <v>70</v>
      </c>
      <c r="K59">
        <v>13.613645</v>
      </c>
      <c r="L59" t="s">
        <v>438</v>
      </c>
      <c r="M59">
        <v>1000000</v>
      </c>
      <c r="N59" t="s">
        <v>439</v>
      </c>
      <c r="O59">
        <v>10</v>
      </c>
      <c r="P59" t="s">
        <v>440</v>
      </c>
      <c r="Q59">
        <v>500</v>
      </c>
      <c r="R59" t="s">
        <v>441</v>
      </c>
      <c r="S59">
        <v>20</v>
      </c>
      <c r="T59" t="s">
        <v>442</v>
      </c>
      <c r="U59">
        <v>20</v>
      </c>
    </row>
    <row r="60" spans="1:21">
      <c r="A60">
        <v>429</v>
      </c>
      <c r="B60" t="s">
        <v>426</v>
      </c>
      <c r="C60">
        <v>114</v>
      </c>
      <c r="D60" t="s">
        <v>427</v>
      </c>
      <c r="E60" t="s">
        <v>428</v>
      </c>
      <c r="F60">
        <v>6.558</v>
      </c>
      <c r="G60" t="s">
        <v>429</v>
      </c>
      <c r="H60">
        <v>7e-5</v>
      </c>
      <c r="I60" t="s">
        <v>71</v>
      </c>
      <c r="J60" t="s">
        <v>70</v>
      </c>
      <c r="K60">
        <v>13.587752</v>
      </c>
      <c r="L60" t="s">
        <v>438</v>
      </c>
      <c r="M60">
        <v>1000000</v>
      </c>
      <c r="N60" t="s">
        <v>439</v>
      </c>
      <c r="O60">
        <v>10</v>
      </c>
      <c r="P60" t="s">
        <v>440</v>
      </c>
      <c r="Q60">
        <v>500</v>
      </c>
      <c r="R60" t="s">
        <v>441</v>
      </c>
      <c r="S60">
        <v>20</v>
      </c>
      <c r="T60" t="s">
        <v>442</v>
      </c>
      <c r="U60">
        <v>20</v>
      </c>
    </row>
    <row r="61" spans="1:21">
      <c r="A61">
        <v>428</v>
      </c>
      <c r="B61" t="s">
        <v>426</v>
      </c>
      <c r="C61">
        <v>114</v>
      </c>
      <c r="D61" t="s">
        <v>427</v>
      </c>
      <c r="E61" t="s">
        <v>428</v>
      </c>
      <c r="F61">
        <v>6.558</v>
      </c>
      <c r="G61" t="s">
        <v>429</v>
      </c>
      <c r="H61">
        <v>7e-5</v>
      </c>
      <c r="I61" t="s">
        <v>71</v>
      </c>
      <c r="J61" t="s">
        <v>70</v>
      </c>
      <c r="K61">
        <v>13.613994</v>
      </c>
      <c r="L61" t="s">
        <v>438</v>
      </c>
      <c r="M61">
        <v>1000000</v>
      </c>
      <c r="N61" t="s">
        <v>439</v>
      </c>
      <c r="O61">
        <v>10</v>
      </c>
      <c r="P61" t="s">
        <v>440</v>
      </c>
      <c r="Q61">
        <v>500</v>
      </c>
      <c r="R61" t="s">
        <v>441</v>
      </c>
      <c r="S61">
        <v>20</v>
      </c>
      <c r="T61" t="s">
        <v>442</v>
      </c>
      <c r="U61">
        <v>20</v>
      </c>
    </row>
    <row r="62" spans="1:21">
      <c r="A62">
        <v>427</v>
      </c>
      <c r="B62" t="s">
        <v>426</v>
      </c>
      <c r="C62">
        <v>114</v>
      </c>
      <c r="D62" t="s">
        <v>427</v>
      </c>
      <c r="E62" t="s">
        <v>428</v>
      </c>
      <c r="F62">
        <v>6.558</v>
      </c>
      <c r="G62" t="s">
        <v>429</v>
      </c>
      <c r="H62">
        <v>7e-5</v>
      </c>
      <c r="I62" t="s">
        <v>71</v>
      </c>
      <c r="J62" t="s">
        <v>70</v>
      </c>
      <c r="K62">
        <v>13.594124</v>
      </c>
      <c r="L62" t="s">
        <v>438</v>
      </c>
      <c r="M62">
        <v>1000000</v>
      </c>
      <c r="N62" t="s">
        <v>439</v>
      </c>
      <c r="O62">
        <v>10</v>
      </c>
      <c r="P62" t="s">
        <v>440</v>
      </c>
      <c r="Q62">
        <v>500</v>
      </c>
      <c r="R62" t="s">
        <v>441</v>
      </c>
      <c r="S62">
        <v>20</v>
      </c>
      <c r="T62" t="s">
        <v>442</v>
      </c>
      <c r="U62">
        <v>20</v>
      </c>
    </row>
    <row r="63" spans="1:21">
      <c r="A63">
        <v>426</v>
      </c>
      <c r="B63" t="s">
        <v>426</v>
      </c>
      <c r="C63">
        <v>114</v>
      </c>
      <c r="D63" t="s">
        <v>427</v>
      </c>
      <c r="E63" t="s">
        <v>428</v>
      </c>
      <c r="F63">
        <v>6.558</v>
      </c>
      <c r="G63" t="s">
        <v>429</v>
      </c>
      <c r="H63">
        <v>7e-5</v>
      </c>
      <c r="I63" t="s">
        <v>71</v>
      </c>
      <c r="J63" t="s">
        <v>70</v>
      </c>
      <c r="K63">
        <v>13.613075</v>
      </c>
      <c r="L63" t="s">
        <v>438</v>
      </c>
      <c r="M63">
        <v>1000000</v>
      </c>
      <c r="N63" t="s">
        <v>439</v>
      </c>
      <c r="O63">
        <v>10</v>
      </c>
      <c r="P63" t="s">
        <v>440</v>
      </c>
      <c r="Q63">
        <v>500</v>
      </c>
      <c r="R63" t="s">
        <v>441</v>
      </c>
      <c r="S63">
        <v>20</v>
      </c>
      <c r="T63" t="s">
        <v>442</v>
      </c>
      <c r="U63">
        <v>20</v>
      </c>
    </row>
    <row r="64" spans="1:21">
      <c r="A64">
        <v>425</v>
      </c>
      <c r="B64" t="s">
        <v>426</v>
      </c>
      <c r="C64">
        <v>114</v>
      </c>
      <c r="D64" t="s">
        <v>427</v>
      </c>
      <c r="E64" t="s">
        <v>428</v>
      </c>
      <c r="F64">
        <v>6.558</v>
      </c>
      <c r="G64" t="s">
        <v>429</v>
      </c>
      <c r="H64">
        <v>7e-5</v>
      </c>
      <c r="I64" t="s">
        <v>71</v>
      </c>
      <c r="J64" t="s">
        <v>70</v>
      </c>
      <c r="K64">
        <v>13.600203</v>
      </c>
      <c r="L64" t="s">
        <v>438</v>
      </c>
      <c r="M64">
        <v>1000000</v>
      </c>
      <c r="N64" t="s">
        <v>439</v>
      </c>
      <c r="O64">
        <v>10</v>
      </c>
      <c r="P64" t="s">
        <v>440</v>
      </c>
      <c r="Q64">
        <v>500</v>
      </c>
      <c r="R64" t="s">
        <v>441</v>
      </c>
      <c r="S64">
        <v>20</v>
      </c>
      <c r="T64" t="s">
        <v>442</v>
      </c>
      <c r="U64">
        <v>20</v>
      </c>
    </row>
    <row r="65" spans="1:21">
      <c r="A65">
        <v>424</v>
      </c>
      <c r="B65" t="s">
        <v>426</v>
      </c>
      <c r="C65">
        <v>114</v>
      </c>
      <c r="D65" t="s">
        <v>427</v>
      </c>
      <c r="E65" t="s">
        <v>428</v>
      </c>
      <c r="F65">
        <v>6.558</v>
      </c>
      <c r="G65" t="s">
        <v>429</v>
      </c>
      <c r="H65">
        <v>7e-5</v>
      </c>
      <c r="I65" t="s">
        <v>71</v>
      </c>
      <c r="J65" t="s">
        <v>70</v>
      </c>
      <c r="K65">
        <v>13.599238</v>
      </c>
      <c r="L65" t="s">
        <v>438</v>
      </c>
      <c r="M65">
        <v>1000000</v>
      </c>
      <c r="N65" t="s">
        <v>439</v>
      </c>
      <c r="O65">
        <v>10</v>
      </c>
      <c r="P65" t="s">
        <v>440</v>
      </c>
      <c r="Q65">
        <v>500</v>
      </c>
      <c r="R65" t="s">
        <v>441</v>
      </c>
      <c r="S65">
        <v>20</v>
      </c>
      <c r="T65" t="s">
        <v>442</v>
      </c>
      <c r="U65">
        <v>20</v>
      </c>
    </row>
    <row r="66" spans="1:21">
      <c r="A66">
        <v>423</v>
      </c>
      <c r="B66" t="s">
        <v>426</v>
      </c>
      <c r="C66">
        <v>114</v>
      </c>
      <c r="D66" t="s">
        <v>427</v>
      </c>
      <c r="E66" t="s">
        <v>428</v>
      </c>
      <c r="F66">
        <v>6.558</v>
      </c>
      <c r="G66" t="s">
        <v>429</v>
      </c>
      <c r="H66">
        <v>7e-5</v>
      </c>
      <c r="I66" t="s">
        <v>71</v>
      </c>
      <c r="J66" t="s">
        <v>70</v>
      </c>
      <c r="K66">
        <v>13.628474</v>
      </c>
      <c r="L66" t="s">
        <v>438</v>
      </c>
      <c r="M66">
        <v>1000000</v>
      </c>
      <c r="N66" t="s">
        <v>439</v>
      </c>
      <c r="O66">
        <v>10</v>
      </c>
      <c r="P66" t="s">
        <v>440</v>
      </c>
      <c r="Q66">
        <v>500</v>
      </c>
      <c r="R66" t="s">
        <v>441</v>
      </c>
      <c r="S66">
        <v>20</v>
      </c>
      <c r="T66" t="s">
        <v>442</v>
      </c>
      <c r="U66">
        <v>20</v>
      </c>
    </row>
    <row r="67" spans="1:21">
      <c r="A67">
        <v>422</v>
      </c>
      <c r="B67" t="s">
        <v>426</v>
      </c>
      <c r="C67">
        <v>114</v>
      </c>
      <c r="D67" t="s">
        <v>427</v>
      </c>
      <c r="E67" t="s">
        <v>428</v>
      </c>
      <c r="F67">
        <v>6.558</v>
      </c>
      <c r="G67" t="s">
        <v>429</v>
      </c>
      <c r="H67">
        <v>7.1e-5</v>
      </c>
      <c r="I67" t="s">
        <v>71</v>
      </c>
      <c r="J67" t="s">
        <v>70</v>
      </c>
      <c r="K67">
        <v>13.604036</v>
      </c>
      <c r="L67" t="s">
        <v>438</v>
      </c>
      <c r="M67">
        <v>1000000</v>
      </c>
      <c r="N67" t="s">
        <v>439</v>
      </c>
      <c r="O67">
        <v>10</v>
      </c>
      <c r="P67" t="s">
        <v>440</v>
      </c>
      <c r="Q67">
        <v>500</v>
      </c>
      <c r="R67" t="s">
        <v>441</v>
      </c>
      <c r="S67">
        <v>20</v>
      </c>
      <c r="T67" t="s">
        <v>442</v>
      </c>
      <c r="U67">
        <v>20</v>
      </c>
    </row>
    <row r="68" spans="1:21">
      <c r="A68">
        <v>421</v>
      </c>
      <c r="B68" t="s">
        <v>426</v>
      </c>
      <c r="C68">
        <v>114</v>
      </c>
      <c r="D68" t="s">
        <v>427</v>
      </c>
      <c r="E68" t="s">
        <v>428</v>
      </c>
      <c r="F68">
        <v>6.558</v>
      </c>
      <c r="G68" t="s">
        <v>429</v>
      </c>
      <c r="H68">
        <v>7.1e-5</v>
      </c>
      <c r="I68" t="s">
        <v>71</v>
      </c>
      <c r="J68" t="s">
        <v>70</v>
      </c>
      <c r="K68">
        <v>13.59856</v>
      </c>
      <c r="L68" t="s">
        <v>438</v>
      </c>
      <c r="M68">
        <v>1000000</v>
      </c>
      <c r="N68" t="s">
        <v>439</v>
      </c>
      <c r="O68">
        <v>10</v>
      </c>
      <c r="P68" t="s">
        <v>440</v>
      </c>
      <c r="Q68">
        <v>500</v>
      </c>
      <c r="R68" t="s">
        <v>441</v>
      </c>
      <c r="S68">
        <v>20</v>
      </c>
      <c r="T68" t="s">
        <v>442</v>
      </c>
      <c r="U68">
        <v>20</v>
      </c>
    </row>
    <row r="69" spans="1:21">
      <c r="A69">
        <v>420</v>
      </c>
      <c r="B69" t="s">
        <v>426</v>
      </c>
      <c r="C69">
        <v>114</v>
      </c>
      <c r="D69" t="s">
        <v>427</v>
      </c>
      <c r="E69" t="s">
        <v>428</v>
      </c>
      <c r="F69">
        <v>5.794</v>
      </c>
      <c r="G69" t="s">
        <v>429</v>
      </c>
      <c r="H69">
        <v>0.000206</v>
      </c>
      <c r="I69" t="s">
        <v>71</v>
      </c>
      <c r="J69" t="s">
        <v>70</v>
      </c>
      <c r="K69">
        <v>31.220364</v>
      </c>
      <c r="L69" t="s">
        <v>438</v>
      </c>
      <c r="M69">
        <v>1000000</v>
      </c>
      <c r="N69" t="s">
        <v>439</v>
      </c>
      <c r="O69">
        <v>10</v>
      </c>
      <c r="P69" t="s">
        <v>440</v>
      </c>
      <c r="Q69">
        <v>500</v>
      </c>
      <c r="R69" t="s">
        <v>441</v>
      </c>
      <c r="S69">
        <v>20</v>
      </c>
      <c r="T69" t="s">
        <v>442</v>
      </c>
      <c r="U69">
        <v>20</v>
      </c>
    </row>
    <row r="70" spans="1:21">
      <c r="A70">
        <v>419</v>
      </c>
      <c r="B70" t="s">
        <v>426</v>
      </c>
      <c r="C70">
        <v>114</v>
      </c>
      <c r="D70" t="s">
        <v>427</v>
      </c>
      <c r="E70" t="s">
        <v>428</v>
      </c>
      <c r="F70">
        <v>5.794</v>
      </c>
      <c r="G70" t="s">
        <v>429</v>
      </c>
      <c r="H70">
        <v>0.000214</v>
      </c>
      <c r="I70" t="s">
        <v>71</v>
      </c>
      <c r="J70" t="s">
        <v>70</v>
      </c>
      <c r="K70">
        <v>31.06504</v>
      </c>
      <c r="L70" t="s">
        <v>438</v>
      </c>
      <c r="M70">
        <v>1000000</v>
      </c>
      <c r="N70" t="s">
        <v>439</v>
      </c>
      <c r="O70">
        <v>10</v>
      </c>
      <c r="P70" t="s">
        <v>440</v>
      </c>
      <c r="Q70">
        <v>500</v>
      </c>
      <c r="R70" t="s">
        <v>441</v>
      </c>
      <c r="S70">
        <v>20</v>
      </c>
      <c r="T70" t="s">
        <v>442</v>
      </c>
      <c r="U70">
        <v>20</v>
      </c>
    </row>
    <row r="71" spans="1:21">
      <c r="A71">
        <v>418</v>
      </c>
      <c r="B71" t="s">
        <v>426</v>
      </c>
      <c r="C71">
        <v>114</v>
      </c>
      <c r="D71" t="s">
        <v>427</v>
      </c>
      <c r="E71" t="s">
        <v>428</v>
      </c>
      <c r="F71">
        <v>5.794</v>
      </c>
      <c r="G71" t="s">
        <v>429</v>
      </c>
      <c r="H71">
        <v>0.000227</v>
      </c>
      <c r="I71" t="s">
        <v>71</v>
      </c>
      <c r="J71" t="s">
        <v>70</v>
      </c>
      <c r="K71">
        <v>31.213892</v>
      </c>
      <c r="L71" t="s">
        <v>438</v>
      </c>
      <c r="M71">
        <v>1000000</v>
      </c>
      <c r="N71" t="s">
        <v>439</v>
      </c>
      <c r="O71">
        <v>10</v>
      </c>
      <c r="P71" t="s">
        <v>440</v>
      </c>
      <c r="Q71">
        <v>500</v>
      </c>
      <c r="R71" t="s">
        <v>441</v>
      </c>
      <c r="S71">
        <v>20</v>
      </c>
      <c r="T71" t="s">
        <v>442</v>
      </c>
      <c r="U71">
        <v>20</v>
      </c>
    </row>
    <row r="72" spans="1:21">
      <c r="A72">
        <v>418</v>
      </c>
      <c r="B72" t="s">
        <v>426</v>
      </c>
      <c r="C72">
        <v>114</v>
      </c>
      <c r="D72" t="s">
        <v>427</v>
      </c>
      <c r="E72" t="s">
        <v>428</v>
      </c>
      <c r="F72">
        <v>5.794</v>
      </c>
      <c r="G72" t="s">
        <v>429</v>
      </c>
      <c r="H72">
        <v>0.000215</v>
      </c>
      <c r="I72" t="s">
        <v>71</v>
      </c>
      <c r="J72" t="s">
        <v>70</v>
      </c>
      <c r="K72">
        <v>30.978219</v>
      </c>
      <c r="L72" t="s">
        <v>438</v>
      </c>
      <c r="M72">
        <v>1000000</v>
      </c>
      <c r="N72" t="s">
        <v>439</v>
      </c>
      <c r="O72">
        <v>10</v>
      </c>
      <c r="P72" t="s">
        <v>440</v>
      </c>
      <c r="Q72">
        <v>500</v>
      </c>
      <c r="R72" t="s">
        <v>441</v>
      </c>
      <c r="S72">
        <v>20</v>
      </c>
      <c r="T72" t="s">
        <v>442</v>
      </c>
      <c r="U72">
        <v>20</v>
      </c>
    </row>
    <row r="73" spans="1:21">
      <c r="A73">
        <v>417</v>
      </c>
      <c r="B73" t="s">
        <v>426</v>
      </c>
      <c r="C73">
        <v>114</v>
      </c>
      <c r="D73" t="s">
        <v>427</v>
      </c>
      <c r="E73" t="s">
        <v>428</v>
      </c>
      <c r="F73">
        <v>6.97</v>
      </c>
      <c r="G73" t="s">
        <v>429</v>
      </c>
      <c r="H73">
        <v>0.000215</v>
      </c>
      <c r="I73" t="s">
        <v>71</v>
      </c>
      <c r="J73" t="s">
        <v>70</v>
      </c>
      <c r="K73">
        <v>31.178008</v>
      </c>
      <c r="L73" t="s">
        <v>438</v>
      </c>
      <c r="M73">
        <v>1000000</v>
      </c>
      <c r="N73" t="s">
        <v>439</v>
      </c>
      <c r="O73">
        <v>10</v>
      </c>
      <c r="P73" t="s">
        <v>440</v>
      </c>
      <c r="Q73">
        <v>100</v>
      </c>
      <c r="R73" t="s">
        <v>441</v>
      </c>
      <c r="S73">
        <v>20</v>
      </c>
      <c r="T73" t="s">
        <v>442</v>
      </c>
      <c r="U73">
        <v>20</v>
      </c>
    </row>
    <row r="74" spans="1:21">
      <c r="A74">
        <v>416</v>
      </c>
      <c r="B74" t="s">
        <v>426</v>
      </c>
      <c r="C74">
        <v>1</v>
      </c>
      <c r="D74" t="s">
        <v>427</v>
      </c>
      <c r="E74" t="s">
        <v>428</v>
      </c>
      <c r="F74">
        <v>0.08</v>
      </c>
      <c r="G74" t="s">
        <v>429</v>
      </c>
      <c r="H74">
        <v>0.000229</v>
      </c>
      <c r="I74" t="s">
        <v>71</v>
      </c>
      <c r="J74" t="s">
        <v>70</v>
      </c>
      <c r="K74">
        <v>0.153445</v>
      </c>
      <c r="L74" t="s">
        <v>438</v>
      </c>
      <c r="M74">
        <v>10000</v>
      </c>
      <c r="N74" t="s">
        <v>439</v>
      </c>
      <c r="O74">
        <v>10</v>
      </c>
      <c r="P74" t="s">
        <v>440</v>
      </c>
      <c r="Q74">
        <v>100</v>
      </c>
      <c r="R74" t="s">
        <v>441</v>
      </c>
      <c r="S74">
        <v>20</v>
      </c>
      <c r="T74" t="s">
        <v>442</v>
      </c>
      <c r="U74">
        <v>20</v>
      </c>
    </row>
    <row r="75" spans="1:21">
      <c r="A75">
        <v>412</v>
      </c>
      <c r="B75" t="s">
        <v>426</v>
      </c>
      <c r="C75">
        <v>114</v>
      </c>
      <c r="D75" t="s">
        <v>427</v>
      </c>
      <c r="E75" t="s">
        <v>428</v>
      </c>
      <c r="F75">
        <v>6.558</v>
      </c>
      <c r="G75" t="s">
        <v>429</v>
      </c>
      <c r="H75">
        <v>7.1e-5</v>
      </c>
      <c r="I75" t="s">
        <v>71</v>
      </c>
      <c r="J75" t="s">
        <v>70</v>
      </c>
      <c r="K75">
        <v>13.352336</v>
      </c>
      <c r="L75" t="s">
        <v>438</v>
      </c>
      <c r="M75">
        <v>1000000</v>
      </c>
      <c r="N75" t="s">
        <v>439</v>
      </c>
      <c r="O75">
        <v>10</v>
      </c>
      <c r="P75" t="s">
        <v>440</v>
      </c>
      <c r="Q75">
        <v>500</v>
      </c>
      <c r="R75" t="s">
        <v>441</v>
      </c>
      <c r="S75">
        <v>20</v>
      </c>
      <c r="T75" t="s">
        <v>442</v>
      </c>
      <c r="U75">
        <v>20</v>
      </c>
    </row>
    <row r="76" spans="1:21">
      <c r="A76">
        <v>411</v>
      </c>
      <c r="B76" t="s">
        <v>426</v>
      </c>
      <c r="C76">
        <v>114</v>
      </c>
      <c r="D76" t="s">
        <v>427</v>
      </c>
      <c r="E76" t="s">
        <v>428</v>
      </c>
      <c r="F76">
        <v>6.558</v>
      </c>
      <c r="G76" t="s">
        <v>429</v>
      </c>
      <c r="H76">
        <v>7e-5</v>
      </c>
      <c r="I76" t="s">
        <v>71</v>
      </c>
      <c r="J76" t="s">
        <v>70</v>
      </c>
      <c r="K76">
        <v>13.270126</v>
      </c>
      <c r="L76" t="s">
        <v>438</v>
      </c>
      <c r="M76">
        <v>1000000</v>
      </c>
      <c r="N76" t="s">
        <v>439</v>
      </c>
      <c r="O76">
        <v>10</v>
      </c>
      <c r="P76" t="s">
        <v>440</v>
      </c>
      <c r="Q76">
        <v>500</v>
      </c>
      <c r="R76" t="s">
        <v>441</v>
      </c>
      <c r="S76">
        <v>20</v>
      </c>
      <c r="T76" t="s">
        <v>442</v>
      </c>
      <c r="U76">
        <v>20</v>
      </c>
    </row>
    <row r="77" spans="1:21">
      <c r="A77">
        <v>410</v>
      </c>
      <c r="B77" t="s">
        <v>426</v>
      </c>
      <c r="C77">
        <v>114</v>
      </c>
      <c r="D77" t="s">
        <v>427</v>
      </c>
      <c r="E77" t="s">
        <v>428</v>
      </c>
      <c r="F77">
        <v>6.558</v>
      </c>
      <c r="G77" t="s">
        <v>429</v>
      </c>
      <c r="H77">
        <v>7e-5</v>
      </c>
      <c r="I77" t="s">
        <v>71</v>
      </c>
      <c r="J77" t="s">
        <v>70</v>
      </c>
      <c r="K77">
        <v>13.311838</v>
      </c>
      <c r="L77" t="s">
        <v>438</v>
      </c>
      <c r="M77">
        <v>1000000</v>
      </c>
      <c r="N77" t="s">
        <v>439</v>
      </c>
      <c r="O77">
        <v>10</v>
      </c>
      <c r="P77" t="s">
        <v>440</v>
      </c>
      <c r="Q77">
        <v>500</v>
      </c>
      <c r="R77" t="s">
        <v>441</v>
      </c>
      <c r="S77">
        <v>20</v>
      </c>
      <c r="T77" t="s">
        <v>442</v>
      </c>
      <c r="U77">
        <v>20</v>
      </c>
    </row>
    <row r="78" spans="1:21">
      <c r="A78">
        <v>409</v>
      </c>
      <c r="B78" t="s">
        <v>426</v>
      </c>
      <c r="C78">
        <v>114</v>
      </c>
      <c r="D78" t="s">
        <v>427</v>
      </c>
      <c r="E78" t="s">
        <v>428</v>
      </c>
      <c r="F78">
        <v>6.558</v>
      </c>
      <c r="G78" t="s">
        <v>429</v>
      </c>
      <c r="H78">
        <v>7.2e-5</v>
      </c>
      <c r="I78" t="s">
        <v>71</v>
      </c>
      <c r="J78" t="s">
        <v>70</v>
      </c>
      <c r="K78">
        <v>13.275023</v>
      </c>
      <c r="L78" t="s">
        <v>438</v>
      </c>
      <c r="M78">
        <v>1000000</v>
      </c>
      <c r="N78" t="s">
        <v>439</v>
      </c>
      <c r="O78">
        <v>10</v>
      </c>
      <c r="P78" t="s">
        <v>440</v>
      </c>
      <c r="Q78">
        <v>500</v>
      </c>
      <c r="R78" t="s">
        <v>441</v>
      </c>
      <c r="S78">
        <v>20</v>
      </c>
      <c r="T78" t="s">
        <v>442</v>
      </c>
      <c r="U78">
        <v>20</v>
      </c>
    </row>
    <row r="79" spans="1:21">
      <c r="A79">
        <v>408</v>
      </c>
      <c r="B79" t="s">
        <v>426</v>
      </c>
      <c r="C79">
        <v>114</v>
      </c>
      <c r="D79" t="s">
        <v>427</v>
      </c>
      <c r="E79" t="s">
        <v>428</v>
      </c>
      <c r="F79">
        <v>6.558</v>
      </c>
      <c r="G79" t="s">
        <v>429</v>
      </c>
      <c r="H79">
        <v>7e-5</v>
      </c>
      <c r="I79" t="s">
        <v>71</v>
      </c>
      <c r="J79" t="s">
        <v>70</v>
      </c>
      <c r="K79">
        <v>13.319665</v>
      </c>
      <c r="L79" t="s">
        <v>438</v>
      </c>
      <c r="M79">
        <v>1000000</v>
      </c>
      <c r="N79" t="s">
        <v>439</v>
      </c>
      <c r="O79">
        <v>10</v>
      </c>
      <c r="P79" t="s">
        <v>440</v>
      </c>
      <c r="Q79">
        <v>500</v>
      </c>
      <c r="R79" t="s">
        <v>441</v>
      </c>
      <c r="S79">
        <v>20</v>
      </c>
      <c r="T79" t="s">
        <v>442</v>
      </c>
      <c r="U79">
        <v>20</v>
      </c>
    </row>
    <row r="80" spans="1:21">
      <c r="A80">
        <v>407</v>
      </c>
      <c r="B80" t="s">
        <v>426</v>
      </c>
      <c r="C80">
        <v>114</v>
      </c>
      <c r="D80" t="s">
        <v>427</v>
      </c>
      <c r="E80" t="s">
        <v>428</v>
      </c>
      <c r="F80">
        <v>6.558</v>
      </c>
      <c r="G80" t="s">
        <v>429</v>
      </c>
      <c r="H80">
        <v>7e-5</v>
      </c>
      <c r="I80" t="s">
        <v>71</v>
      </c>
      <c r="J80" t="s">
        <v>70</v>
      </c>
      <c r="K80">
        <v>13.289775</v>
      </c>
      <c r="L80" t="s">
        <v>438</v>
      </c>
      <c r="M80">
        <v>1000000</v>
      </c>
      <c r="N80" t="s">
        <v>439</v>
      </c>
      <c r="O80">
        <v>10</v>
      </c>
      <c r="P80" t="s">
        <v>440</v>
      </c>
      <c r="Q80">
        <v>500</v>
      </c>
      <c r="R80" t="s">
        <v>441</v>
      </c>
      <c r="S80">
        <v>20</v>
      </c>
      <c r="T80" t="s">
        <v>442</v>
      </c>
      <c r="U80">
        <v>20</v>
      </c>
    </row>
    <row r="81" spans="1:21">
      <c r="A81">
        <v>406</v>
      </c>
      <c r="B81" t="s">
        <v>426</v>
      </c>
      <c r="C81">
        <v>114</v>
      </c>
      <c r="D81" t="s">
        <v>427</v>
      </c>
      <c r="E81" t="s">
        <v>428</v>
      </c>
      <c r="F81">
        <v>6.558</v>
      </c>
      <c r="G81" t="s">
        <v>429</v>
      </c>
      <c r="H81">
        <v>7e-5</v>
      </c>
      <c r="I81" t="s">
        <v>71</v>
      </c>
      <c r="J81" t="s">
        <v>70</v>
      </c>
      <c r="K81">
        <v>13.389271</v>
      </c>
      <c r="L81" t="s">
        <v>438</v>
      </c>
      <c r="M81">
        <v>1000000</v>
      </c>
      <c r="N81" t="s">
        <v>439</v>
      </c>
      <c r="O81">
        <v>10</v>
      </c>
      <c r="P81" t="s">
        <v>440</v>
      </c>
      <c r="Q81">
        <v>500</v>
      </c>
      <c r="R81" t="s">
        <v>441</v>
      </c>
      <c r="S81">
        <v>20</v>
      </c>
      <c r="T81" t="s">
        <v>442</v>
      </c>
      <c r="U81">
        <v>20</v>
      </c>
    </row>
    <row r="82" spans="1:21">
      <c r="A82">
        <v>405</v>
      </c>
      <c r="B82" t="s">
        <v>426</v>
      </c>
      <c r="C82">
        <v>114</v>
      </c>
      <c r="D82" t="s">
        <v>427</v>
      </c>
      <c r="E82" t="s">
        <v>428</v>
      </c>
      <c r="F82">
        <v>6.558</v>
      </c>
      <c r="G82" t="s">
        <v>429</v>
      </c>
      <c r="H82">
        <v>7e-5</v>
      </c>
      <c r="I82" t="s">
        <v>71</v>
      </c>
      <c r="J82" t="s">
        <v>70</v>
      </c>
      <c r="K82">
        <v>13.340902</v>
      </c>
      <c r="L82" t="s">
        <v>438</v>
      </c>
      <c r="M82">
        <v>1000000</v>
      </c>
      <c r="N82" t="s">
        <v>439</v>
      </c>
      <c r="O82">
        <v>10</v>
      </c>
      <c r="P82" t="s">
        <v>440</v>
      </c>
      <c r="Q82">
        <v>500</v>
      </c>
      <c r="R82" t="s">
        <v>441</v>
      </c>
      <c r="S82">
        <v>20</v>
      </c>
      <c r="T82" t="s">
        <v>442</v>
      </c>
      <c r="U82">
        <v>20</v>
      </c>
    </row>
    <row r="83" spans="1:21">
      <c r="A83">
        <v>404</v>
      </c>
      <c r="B83" t="s">
        <v>426</v>
      </c>
      <c r="C83">
        <v>114</v>
      </c>
      <c r="D83" t="s">
        <v>427</v>
      </c>
      <c r="E83" t="s">
        <v>428</v>
      </c>
      <c r="F83">
        <v>6.558</v>
      </c>
      <c r="G83" t="s">
        <v>429</v>
      </c>
      <c r="H83">
        <v>7.1e-5</v>
      </c>
      <c r="I83" t="s">
        <v>71</v>
      </c>
      <c r="J83" t="s">
        <v>70</v>
      </c>
      <c r="K83">
        <v>13.281849</v>
      </c>
      <c r="L83" t="s">
        <v>438</v>
      </c>
      <c r="M83">
        <v>1000000</v>
      </c>
      <c r="N83" t="s">
        <v>439</v>
      </c>
      <c r="O83">
        <v>10</v>
      </c>
      <c r="P83" t="s">
        <v>440</v>
      </c>
      <c r="Q83">
        <v>500</v>
      </c>
      <c r="R83" t="s">
        <v>441</v>
      </c>
      <c r="S83">
        <v>20</v>
      </c>
      <c r="T83" t="s">
        <v>442</v>
      </c>
      <c r="U83">
        <v>20</v>
      </c>
    </row>
    <row r="84" spans="1:21">
      <c r="A84">
        <v>403</v>
      </c>
      <c r="B84" t="s">
        <v>426</v>
      </c>
      <c r="C84">
        <v>114</v>
      </c>
      <c r="D84" t="s">
        <v>427</v>
      </c>
      <c r="E84" t="s">
        <v>428</v>
      </c>
      <c r="F84">
        <v>6.558</v>
      </c>
      <c r="G84" t="s">
        <v>429</v>
      </c>
      <c r="H84">
        <v>7e-5</v>
      </c>
      <c r="I84" t="s">
        <v>71</v>
      </c>
      <c r="J84" t="s">
        <v>70</v>
      </c>
      <c r="K84">
        <v>13.288273</v>
      </c>
      <c r="L84" t="s">
        <v>438</v>
      </c>
      <c r="M84">
        <v>1000000</v>
      </c>
      <c r="N84" t="s">
        <v>439</v>
      </c>
      <c r="O84">
        <v>10</v>
      </c>
      <c r="P84" t="s">
        <v>440</v>
      </c>
      <c r="Q84">
        <v>500</v>
      </c>
      <c r="R84" t="s">
        <v>441</v>
      </c>
      <c r="S84">
        <v>20</v>
      </c>
      <c r="T84" t="s">
        <v>442</v>
      </c>
      <c r="U84">
        <v>20</v>
      </c>
    </row>
    <row r="85" spans="1:21">
      <c r="A85">
        <v>402</v>
      </c>
      <c r="B85" t="s">
        <v>426</v>
      </c>
      <c r="C85">
        <v>114</v>
      </c>
      <c r="D85" t="s">
        <v>427</v>
      </c>
      <c r="E85" t="s">
        <v>428</v>
      </c>
      <c r="F85">
        <v>6.558</v>
      </c>
      <c r="G85" t="s">
        <v>429</v>
      </c>
      <c r="H85">
        <v>7.1e-5</v>
      </c>
      <c r="I85" t="s">
        <v>71</v>
      </c>
      <c r="J85" t="s">
        <v>70</v>
      </c>
      <c r="K85">
        <v>13.813144</v>
      </c>
      <c r="L85" t="s">
        <v>438</v>
      </c>
      <c r="M85">
        <v>1000000</v>
      </c>
      <c r="N85" t="s">
        <v>439</v>
      </c>
      <c r="O85">
        <v>10</v>
      </c>
      <c r="P85" t="s">
        <v>440</v>
      </c>
      <c r="Q85">
        <v>500</v>
      </c>
      <c r="R85" t="s">
        <v>441</v>
      </c>
      <c r="S85">
        <v>20</v>
      </c>
      <c r="T85" t="s">
        <v>442</v>
      </c>
      <c r="U85">
        <v>20</v>
      </c>
    </row>
    <row r="86" spans="1:21">
      <c r="A86">
        <v>402</v>
      </c>
      <c r="B86" t="s">
        <v>426</v>
      </c>
      <c r="C86">
        <v>114</v>
      </c>
      <c r="D86" t="s">
        <v>427</v>
      </c>
      <c r="E86" t="s">
        <v>428</v>
      </c>
      <c r="F86">
        <v>6.558</v>
      </c>
      <c r="G86" t="s">
        <v>429</v>
      </c>
      <c r="H86">
        <v>7e-5</v>
      </c>
      <c r="I86" t="s">
        <v>71</v>
      </c>
      <c r="J86" t="s">
        <v>70</v>
      </c>
      <c r="K86">
        <v>13.432613</v>
      </c>
      <c r="L86" t="s">
        <v>438</v>
      </c>
      <c r="M86">
        <v>1000000</v>
      </c>
      <c r="N86" t="s">
        <v>439</v>
      </c>
      <c r="O86">
        <v>10</v>
      </c>
      <c r="P86" t="s">
        <v>440</v>
      </c>
      <c r="Q86">
        <v>500</v>
      </c>
      <c r="R86" t="s">
        <v>441</v>
      </c>
      <c r="S86">
        <v>20</v>
      </c>
      <c r="T86" t="s">
        <v>442</v>
      </c>
      <c r="U86">
        <v>20</v>
      </c>
    </row>
    <row r="87" spans="1:21">
      <c r="A87">
        <v>392</v>
      </c>
      <c r="B87" t="s">
        <v>426</v>
      </c>
      <c r="C87">
        <v>114</v>
      </c>
      <c r="D87" t="s">
        <v>427</v>
      </c>
      <c r="E87" t="s">
        <v>428</v>
      </c>
      <c r="F87">
        <v>6.558</v>
      </c>
      <c r="G87" t="s">
        <v>429</v>
      </c>
      <c r="H87">
        <v>6.9e-5</v>
      </c>
      <c r="I87" t="s">
        <v>71</v>
      </c>
      <c r="J87" t="s">
        <v>70</v>
      </c>
      <c r="K87">
        <v>13.423193</v>
      </c>
      <c r="L87" t="s">
        <v>438</v>
      </c>
      <c r="M87">
        <v>1000000</v>
      </c>
      <c r="N87" t="s">
        <v>439</v>
      </c>
      <c r="O87">
        <v>10</v>
      </c>
      <c r="P87" t="s">
        <v>440</v>
      </c>
      <c r="Q87">
        <v>500</v>
      </c>
      <c r="R87" t="s">
        <v>441</v>
      </c>
      <c r="S87">
        <v>20</v>
      </c>
      <c r="T87" t="s">
        <v>442</v>
      </c>
      <c r="U87">
        <v>20</v>
      </c>
    </row>
    <row r="88" spans="1:21">
      <c r="A88">
        <v>401</v>
      </c>
      <c r="B88" t="s">
        <v>426</v>
      </c>
      <c r="C88">
        <v>114</v>
      </c>
      <c r="D88" t="s">
        <v>427</v>
      </c>
      <c r="E88" t="s">
        <v>428</v>
      </c>
      <c r="F88">
        <v>6.558</v>
      </c>
      <c r="G88" t="s">
        <v>429</v>
      </c>
      <c r="H88">
        <v>0.000105</v>
      </c>
      <c r="I88" t="s">
        <v>71</v>
      </c>
      <c r="J88" t="s">
        <v>70</v>
      </c>
      <c r="K88">
        <v>29.889514</v>
      </c>
      <c r="L88" t="s">
        <v>438</v>
      </c>
      <c r="M88">
        <v>1000000</v>
      </c>
      <c r="N88" t="s">
        <v>439</v>
      </c>
      <c r="O88">
        <v>10</v>
      </c>
      <c r="P88" t="s">
        <v>440</v>
      </c>
      <c r="Q88">
        <v>500</v>
      </c>
      <c r="R88" t="s">
        <v>441</v>
      </c>
      <c r="S88">
        <v>20</v>
      </c>
      <c r="T88" t="s">
        <v>442</v>
      </c>
      <c r="U88">
        <v>20</v>
      </c>
    </row>
    <row r="89" spans="1:21">
      <c r="A89">
        <v>400</v>
      </c>
      <c r="B89" t="s">
        <v>426</v>
      </c>
      <c r="C89">
        <v>114</v>
      </c>
      <c r="D89" t="s">
        <v>427</v>
      </c>
      <c r="E89" t="s">
        <v>428</v>
      </c>
      <c r="F89">
        <v>6.558</v>
      </c>
      <c r="G89" t="s">
        <v>429</v>
      </c>
      <c r="H89">
        <v>0.000105</v>
      </c>
      <c r="I89" t="s">
        <v>71</v>
      </c>
      <c r="J89" t="s">
        <v>70</v>
      </c>
      <c r="K89">
        <v>29.984356</v>
      </c>
      <c r="L89" t="s">
        <v>438</v>
      </c>
      <c r="M89">
        <v>1000000</v>
      </c>
      <c r="N89" t="s">
        <v>439</v>
      </c>
      <c r="O89">
        <v>10</v>
      </c>
      <c r="P89" t="s">
        <v>440</v>
      </c>
      <c r="Q89">
        <v>500</v>
      </c>
      <c r="R89" t="s">
        <v>441</v>
      </c>
      <c r="S89">
        <v>20</v>
      </c>
      <c r="T89" t="s">
        <v>442</v>
      </c>
      <c r="U89">
        <v>20</v>
      </c>
    </row>
    <row r="90" spans="1:21">
      <c r="A90">
        <v>399</v>
      </c>
      <c r="B90" t="s">
        <v>426</v>
      </c>
      <c r="C90">
        <v>114</v>
      </c>
      <c r="D90" t="s">
        <v>427</v>
      </c>
      <c r="E90" t="s">
        <v>428</v>
      </c>
      <c r="F90">
        <v>6.558</v>
      </c>
      <c r="G90" t="s">
        <v>429</v>
      </c>
      <c r="H90">
        <v>0.000104</v>
      </c>
      <c r="I90" t="s">
        <v>71</v>
      </c>
      <c r="J90" t="s">
        <v>70</v>
      </c>
      <c r="K90">
        <v>30.024624</v>
      </c>
      <c r="L90" t="s">
        <v>438</v>
      </c>
      <c r="M90">
        <v>1000000</v>
      </c>
      <c r="N90" t="s">
        <v>439</v>
      </c>
      <c r="O90">
        <v>10</v>
      </c>
      <c r="P90" t="s">
        <v>440</v>
      </c>
      <c r="Q90">
        <v>500</v>
      </c>
      <c r="R90" t="s">
        <v>441</v>
      </c>
      <c r="S90">
        <v>20</v>
      </c>
      <c r="T90" t="s">
        <v>442</v>
      </c>
      <c r="U90">
        <v>20</v>
      </c>
    </row>
    <row r="91" spans="1:21">
      <c r="A91">
        <v>398</v>
      </c>
      <c r="B91" t="s">
        <v>426</v>
      </c>
      <c r="C91">
        <v>114</v>
      </c>
      <c r="D91" t="s">
        <v>427</v>
      </c>
      <c r="E91" t="s">
        <v>428</v>
      </c>
      <c r="F91">
        <v>6.558</v>
      </c>
      <c r="G91" t="s">
        <v>429</v>
      </c>
      <c r="H91">
        <v>0.000105</v>
      </c>
      <c r="I91" t="s">
        <v>71</v>
      </c>
      <c r="J91" t="s">
        <v>70</v>
      </c>
      <c r="K91">
        <v>30.346604</v>
      </c>
      <c r="L91" t="s">
        <v>438</v>
      </c>
      <c r="M91">
        <v>1000000</v>
      </c>
      <c r="N91" t="s">
        <v>439</v>
      </c>
      <c r="O91">
        <v>10</v>
      </c>
      <c r="P91" t="s">
        <v>440</v>
      </c>
      <c r="Q91">
        <v>500</v>
      </c>
      <c r="R91" t="s">
        <v>441</v>
      </c>
      <c r="S91">
        <v>20</v>
      </c>
      <c r="T91" t="s">
        <v>442</v>
      </c>
      <c r="U91">
        <v>20</v>
      </c>
    </row>
    <row r="92" spans="1:21">
      <c r="A92">
        <v>397</v>
      </c>
      <c r="B92" t="s">
        <v>426</v>
      </c>
      <c r="C92">
        <v>114</v>
      </c>
      <c r="D92" t="s">
        <v>427</v>
      </c>
      <c r="E92" t="s">
        <v>428</v>
      </c>
      <c r="F92">
        <v>6.558</v>
      </c>
      <c r="G92" t="s">
        <v>429</v>
      </c>
      <c r="H92">
        <v>0.000105</v>
      </c>
      <c r="I92" t="s">
        <v>71</v>
      </c>
      <c r="J92" t="s">
        <v>70</v>
      </c>
      <c r="K92">
        <v>30.27609</v>
      </c>
      <c r="L92" t="s">
        <v>438</v>
      </c>
      <c r="M92">
        <v>1000000</v>
      </c>
      <c r="N92" t="s">
        <v>439</v>
      </c>
      <c r="O92">
        <v>10</v>
      </c>
      <c r="P92" t="s">
        <v>440</v>
      </c>
      <c r="Q92">
        <v>500</v>
      </c>
      <c r="R92" t="s">
        <v>441</v>
      </c>
      <c r="S92">
        <v>20</v>
      </c>
      <c r="T92" t="s">
        <v>442</v>
      </c>
      <c r="U92">
        <v>20</v>
      </c>
    </row>
    <row r="93" spans="1:21">
      <c r="A93">
        <v>396</v>
      </c>
      <c r="B93" t="s">
        <v>426</v>
      </c>
      <c r="C93">
        <v>114</v>
      </c>
      <c r="D93" t="s">
        <v>427</v>
      </c>
      <c r="E93" t="s">
        <v>428</v>
      </c>
      <c r="F93">
        <v>6.558</v>
      </c>
      <c r="G93" t="s">
        <v>429</v>
      </c>
      <c r="H93">
        <v>0.000107</v>
      </c>
      <c r="I93" t="s">
        <v>71</v>
      </c>
      <c r="J93" t="s">
        <v>70</v>
      </c>
      <c r="K93">
        <v>30.46472</v>
      </c>
      <c r="L93" t="s">
        <v>438</v>
      </c>
      <c r="M93">
        <v>1000000</v>
      </c>
      <c r="N93" t="s">
        <v>439</v>
      </c>
      <c r="O93">
        <v>10</v>
      </c>
      <c r="P93" t="s">
        <v>440</v>
      </c>
      <c r="Q93">
        <v>500</v>
      </c>
      <c r="R93" t="s">
        <v>441</v>
      </c>
      <c r="S93">
        <v>20</v>
      </c>
      <c r="T93" t="s">
        <v>442</v>
      </c>
      <c r="U93">
        <v>20</v>
      </c>
    </row>
    <row r="94" spans="1:21">
      <c r="A94">
        <v>395</v>
      </c>
      <c r="B94" t="s">
        <v>426</v>
      </c>
      <c r="C94">
        <v>114</v>
      </c>
      <c r="D94" t="s">
        <v>427</v>
      </c>
      <c r="E94" t="s">
        <v>428</v>
      </c>
      <c r="F94">
        <v>6.558</v>
      </c>
      <c r="G94" t="s">
        <v>429</v>
      </c>
      <c r="H94">
        <v>0.000105</v>
      </c>
      <c r="I94" t="s">
        <v>71</v>
      </c>
      <c r="J94" t="s">
        <v>70</v>
      </c>
      <c r="K94">
        <v>30.813545</v>
      </c>
      <c r="L94" t="s">
        <v>438</v>
      </c>
      <c r="M94">
        <v>1000000</v>
      </c>
      <c r="N94" t="s">
        <v>439</v>
      </c>
      <c r="O94">
        <v>10</v>
      </c>
      <c r="P94" t="s">
        <v>440</v>
      </c>
      <c r="Q94">
        <v>500</v>
      </c>
      <c r="R94" t="s">
        <v>441</v>
      </c>
      <c r="S94">
        <v>20</v>
      </c>
      <c r="T94" t="s">
        <v>442</v>
      </c>
      <c r="U94">
        <v>20</v>
      </c>
    </row>
    <row r="95" spans="1:21">
      <c r="A95">
        <v>394</v>
      </c>
      <c r="B95" t="s">
        <v>426</v>
      </c>
      <c r="C95">
        <v>114</v>
      </c>
      <c r="D95" t="s">
        <v>427</v>
      </c>
      <c r="E95" t="s">
        <v>428</v>
      </c>
      <c r="F95">
        <v>6.558</v>
      </c>
      <c r="G95" t="s">
        <v>429</v>
      </c>
      <c r="H95">
        <v>0.000105</v>
      </c>
      <c r="I95" t="s">
        <v>71</v>
      </c>
      <c r="J95" t="s">
        <v>70</v>
      </c>
      <c r="K95">
        <v>30.342057</v>
      </c>
      <c r="L95" t="s">
        <v>438</v>
      </c>
      <c r="M95">
        <v>1000000</v>
      </c>
      <c r="N95" t="s">
        <v>439</v>
      </c>
      <c r="O95">
        <v>10</v>
      </c>
      <c r="P95" t="s">
        <v>440</v>
      </c>
      <c r="Q95">
        <v>500</v>
      </c>
      <c r="R95" t="s">
        <v>441</v>
      </c>
      <c r="S95">
        <v>20</v>
      </c>
      <c r="T95" t="s">
        <v>442</v>
      </c>
      <c r="U95">
        <v>20</v>
      </c>
    </row>
    <row r="96" spans="1:21">
      <c r="A96">
        <v>393</v>
      </c>
      <c r="B96" t="s">
        <v>426</v>
      </c>
      <c r="C96">
        <v>114</v>
      </c>
      <c r="D96" t="s">
        <v>427</v>
      </c>
      <c r="E96" t="s">
        <v>428</v>
      </c>
      <c r="F96">
        <v>6.558</v>
      </c>
      <c r="G96" t="s">
        <v>429</v>
      </c>
      <c r="H96">
        <v>0.000107</v>
      </c>
      <c r="I96" t="s">
        <v>71</v>
      </c>
      <c r="J96" t="s">
        <v>70</v>
      </c>
      <c r="K96">
        <v>30.311584</v>
      </c>
      <c r="L96" t="s">
        <v>438</v>
      </c>
      <c r="M96">
        <v>1000000</v>
      </c>
      <c r="N96" t="s">
        <v>439</v>
      </c>
      <c r="O96">
        <v>10</v>
      </c>
      <c r="P96" t="s">
        <v>440</v>
      </c>
      <c r="Q96">
        <v>500</v>
      </c>
      <c r="R96" t="s">
        <v>441</v>
      </c>
      <c r="S96">
        <v>20</v>
      </c>
      <c r="T96" t="s">
        <v>442</v>
      </c>
      <c r="U96">
        <v>20</v>
      </c>
    </row>
    <row r="97" spans="1:21">
      <c r="A97">
        <v>392</v>
      </c>
      <c r="B97" t="s">
        <v>426</v>
      </c>
      <c r="C97">
        <v>114</v>
      </c>
      <c r="D97" t="s">
        <v>427</v>
      </c>
      <c r="E97" t="s">
        <v>428</v>
      </c>
      <c r="F97">
        <v>6.558</v>
      </c>
      <c r="G97" t="s">
        <v>429</v>
      </c>
      <c r="H97">
        <v>0.000104</v>
      </c>
      <c r="I97" t="s">
        <v>71</v>
      </c>
      <c r="J97" t="s">
        <v>70</v>
      </c>
      <c r="K97">
        <v>29.944427</v>
      </c>
      <c r="L97" t="s">
        <v>438</v>
      </c>
      <c r="M97">
        <v>1000000</v>
      </c>
      <c r="N97" t="s">
        <v>439</v>
      </c>
      <c r="O97">
        <v>10</v>
      </c>
      <c r="P97" t="s">
        <v>440</v>
      </c>
      <c r="Q97">
        <v>500</v>
      </c>
      <c r="R97" t="s">
        <v>441</v>
      </c>
      <c r="S97">
        <v>20</v>
      </c>
      <c r="T97" t="s">
        <v>442</v>
      </c>
      <c r="U97">
        <v>20</v>
      </c>
    </row>
    <row r="98" spans="1:21">
      <c r="A98">
        <v>391</v>
      </c>
      <c r="B98" t="s">
        <v>426</v>
      </c>
      <c r="C98">
        <v>114</v>
      </c>
      <c r="D98" t="s">
        <v>427</v>
      </c>
      <c r="E98" t="s">
        <v>428</v>
      </c>
      <c r="F98">
        <v>5.88</v>
      </c>
      <c r="G98" t="s">
        <v>429</v>
      </c>
      <c r="H98">
        <v>0.000493</v>
      </c>
      <c r="I98" t="s">
        <v>71</v>
      </c>
      <c r="J98" t="s">
        <v>70</v>
      </c>
      <c r="K98">
        <v>29.8366</v>
      </c>
      <c r="L98" t="s">
        <v>438</v>
      </c>
      <c r="M98">
        <v>1000000</v>
      </c>
      <c r="N98" t="s">
        <v>439</v>
      </c>
      <c r="O98">
        <v>10</v>
      </c>
      <c r="P98" t="s">
        <v>440</v>
      </c>
      <c r="Q98">
        <v>100</v>
      </c>
      <c r="R98" t="s">
        <v>441</v>
      </c>
      <c r="S98">
        <v>20</v>
      </c>
      <c r="T98" t="s">
        <v>442</v>
      </c>
      <c r="U98">
        <v>20</v>
      </c>
    </row>
    <row r="99" spans="1:21">
      <c r="A99">
        <v>391</v>
      </c>
      <c r="B99" t="s">
        <v>426</v>
      </c>
      <c r="C99">
        <v>114</v>
      </c>
      <c r="D99" t="s">
        <v>427</v>
      </c>
      <c r="E99" t="s">
        <v>428</v>
      </c>
      <c r="F99">
        <v>5.88</v>
      </c>
      <c r="G99" t="s">
        <v>429</v>
      </c>
      <c r="H99">
        <v>0.000484</v>
      </c>
      <c r="I99" t="s">
        <v>71</v>
      </c>
      <c r="J99" t="s">
        <v>70</v>
      </c>
      <c r="K99">
        <v>29.451937</v>
      </c>
      <c r="L99" t="s">
        <v>438</v>
      </c>
      <c r="M99">
        <v>1000000</v>
      </c>
      <c r="N99" t="s">
        <v>439</v>
      </c>
      <c r="O99">
        <v>10</v>
      </c>
      <c r="P99" t="s">
        <v>440</v>
      </c>
      <c r="Q99">
        <v>100</v>
      </c>
      <c r="R99" t="s">
        <v>441</v>
      </c>
      <c r="S99">
        <v>20</v>
      </c>
      <c r="T99" t="s">
        <v>442</v>
      </c>
      <c r="U99">
        <v>20</v>
      </c>
    </row>
    <row r="100" spans="1:21">
      <c r="A100">
        <v>390</v>
      </c>
      <c r="B100" t="s">
        <v>426</v>
      </c>
      <c r="C100">
        <v>114</v>
      </c>
      <c r="D100" t="s">
        <v>427</v>
      </c>
      <c r="E100" t="s">
        <v>428</v>
      </c>
      <c r="F100">
        <v>5.69</v>
      </c>
      <c r="G100" t="s">
        <v>429</v>
      </c>
      <c r="H100">
        <v>0.000472</v>
      </c>
      <c r="I100" t="s">
        <v>71</v>
      </c>
      <c r="J100" t="s">
        <v>70</v>
      </c>
      <c r="K100">
        <v>26.7045</v>
      </c>
      <c r="L100" t="s">
        <v>438</v>
      </c>
      <c r="M100">
        <v>1000000</v>
      </c>
      <c r="N100" t="s">
        <v>439</v>
      </c>
      <c r="O100">
        <v>10</v>
      </c>
      <c r="P100" t="s">
        <v>440</v>
      </c>
      <c r="Q100">
        <v>100</v>
      </c>
      <c r="R100" t="s">
        <v>441</v>
      </c>
      <c r="S100">
        <v>20</v>
      </c>
      <c r="T100" t="s">
        <v>442</v>
      </c>
      <c r="U100">
        <v>20</v>
      </c>
    </row>
    <row r="101" spans="1:21">
      <c r="A101">
        <v>389</v>
      </c>
      <c r="B101" t="s">
        <v>426</v>
      </c>
      <c r="C101">
        <v>114</v>
      </c>
      <c r="D101" t="s">
        <v>427</v>
      </c>
      <c r="E101" t="s">
        <v>428</v>
      </c>
      <c r="F101">
        <v>5.69</v>
      </c>
      <c r="G101" t="s">
        <v>429</v>
      </c>
      <c r="H101">
        <v>0.000477</v>
      </c>
      <c r="I101" t="s">
        <v>71</v>
      </c>
      <c r="J101" t="s">
        <v>70</v>
      </c>
      <c r="K101">
        <v>26.641934</v>
      </c>
      <c r="L101" t="s">
        <v>438</v>
      </c>
      <c r="M101">
        <v>1000000</v>
      </c>
      <c r="N101" t="s">
        <v>439</v>
      </c>
      <c r="O101">
        <v>10</v>
      </c>
      <c r="P101" t="s">
        <v>440</v>
      </c>
      <c r="Q101">
        <v>100</v>
      </c>
      <c r="R101" t="s">
        <v>441</v>
      </c>
      <c r="S101">
        <v>20</v>
      </c>
      <c r="T101" t="s">
        <v>442</v>
      </c>
      <c r="U101">
        <v>20</v>
      </c>
    </row>
    <row r="102" spans="1:21">
      <c r="A102">
        <v>387</v>
      </c>
      <c r="B102" t="s">
        <v>426</v>
      </c>
      <c r="C102">
        <v>114</v>
      </c>
      <c r="D102" t="s">
        <v>427</v>
      </c>
      <c r="E102" t="s">
        <v>428</v>
      </c>
      <c r="F102">
        <v>5.69</v>
      </c>
      <c r="G102" t="s">
        <v>429</v>
      </c>
      <c r="H102">
        <v>0.000487</v>
      </c>
      <c r="I102" t="s">
        <v>71</v>
      </c>
      <c r="J102" t="s">
        <v>70</v>
      </c>
      <c r="K102">
        <v>27.000491</v>
      </c>
      <c r="L102" t="s">
        <v>438</v>
      </c>
      <c r="M102">
        <v>1000000</v>
      </c>
      <c r="N102" t="s">
        <v>439</v>
      </c>
      <c r="O102">
        <v>10</v>
      </c>
      <c r="P102" t="s">
        <v>440</v>
      </c>
      <c r="Q102">
        <v>100</v>
      </c>
      <c r="R102" t="s">
        <v>441</v>
      </c>
      <c r="S102">
        <v>20</v>
      </c>
      <c r="T102" t="s">
        <v>442</v>
      </c>
      <c r="U102">
        <v>20</v>
      </c>
    </row>
    <row r="103" spans="1:21">
      <c r="A103">
        <v>387</v>
      </c>
      <c r="B103" t="s">
        <v>426</v>
      </c>
      <c r="C103">
        <v>343</v>
      </c>
      <c r="D103" t="s">
        <v>427</v>
      </c>
      <c r="E103" t="s">
        <v>428</v>
      </c>
      <c r="F103">
        <v>18.07</v>
      </c>
      <c r="G103" t="s">
        <v>429</v>
      </c>
      <c r="H103">
        <v>0.000499</v>
      </c>
      <c r="I103" t="s">
        <v>71</v>
      </c>
      <c r="J103" t="s">
        <v>70</v>
      </c>
      <c r="K103">
        <v>81.60041</v>
      </c>
      <c r="L103" t="s">
        <v>438</v>
      </c>
      <c r="M103">
        <v>3000000</v>
      </c>
      <c r="N103" t="s">
        <v>439</v>
      </c>
      <c r="O103">
        <v>10</v>
      </c>
      <c r="P103" t="s">
        <v>440</v>
      </c>
      <c r="Q103">
        <v>100</v>
      </c>
      <c r="R103" t="s">
        <v>441</v>
      </c>
      <c r="S103">
        <v>20</v>
      </c>
      <c r="T103" t="s">
        <v>442</v>
      </c>
      <c r="U103">
        <v>20</v>
      </c>
    </row>
    <row r="104" spans="1:21">
      <c r="A104">
        <v>386</v>
      </c>
      <c r="B104" t="s">
        <v>426</v>
      </c>
      <c r="C104">
        <v>343</v>
      </c>
      <c r="D104" t="s">
        <v>427</v>
      </c>
      <c r="E104" t="s">
        <v>428</v>
      </c>
      <c r="F104">
        <v>12.58</v>
      </c>
      <c r="G104" t="s">
        <v>429</v>
      </c>
      <c r="H104">
        <v>0.000501</v>
      </c>
      <c r="I104" t="s">
        <v>71</v>
      </c>
      <c r="J104" t="s">
        <v>70</v>
      </c>
      <c r="K104">
        <v>88.922567</v>
      </c>
      <c r="L104" t="s">
        <v>438</v>
      </c>
      <c r="M104">
        <v>3000000</v>
      </c>
      <c r="N104" t="s">
        <v>439</v>
      </c>
      <c r="O104">
        <v>10</v>
      </c>
      <c r="P104" t="s">
        <v>440</v>
      </c>
      <c r="Q104">
        <v>100</v>
      </c>
      <c r="R104" t="s">
        <v>441</v>
      </c>
      <c r="S104">
        <v>20</v>
      </c>
      <c r="T104" t="s">
        <v>442</v>
      </c>
      <c r="U104">
        <v>20</v>
      </c>
    </row>
    <row r="105" spans="1:21">
      <c r="A105">
        <v>385</v>
      </c>
      <c r="B105" t="s">
        <v>426</v>
      </c>
      <c r="C105">
        <v>171</v>
      </c>
      <c r="D105" t="s">
        <v>427</v>
      </c>
      <c r="E105" t="s">
        <v>428</v>
      </c>
      <c r="F105">
        <v>7135.69</v>
      </c>
      <c r="G105" t="s">
        <v>429</v>
      </c>
      <c r="H105">
        <v>0.000474</v>
      </c>
      <c r="I105" t="s">
        <v>71</v>
      </c>
      <c r="J105" t="s">
        <v>70</v>
      </c>
      <c r="K105">
        <v>83.444818</v>
      </c>
      <c r="L105" t="s">
        <v>438</v>
      </c>
      <c r="M105">
        <v>3000000</v>
      </c>
      <c r="N105" t="s">
        <v>439</v>
      </c>
      <c r="O105">
        <v>5</v>
      </c>
      <c r="P105" t="s">
        <v>440</v>
      </c>
      <c r="Q105">
        <v>100</v>
      </c>
      <c r="R105" t="s">
        <v>441</v>
      </c>
      <c r="S105">
        <v>30</v>
      </c>
      <c r="T105" t="s">
        <v>442</v>
      </c>
      <c r="U105">
        <v>30</v>
      </c>
    </row>
    <row r="106" spans="1:21">
      <c r="A106">
        <v>393</v>
      </c>
      <c r="B106" t="s">
        <v>426</v>
      </c>
      <c r="C106">
        <v>171</v>
      </c>
      <c r="D106" t="s">
        <v>427</v>
      </c>
      <c r="E106" t="s">
        <v>428</v>
      </c>
      <c r="F106">
        <v>7135.69</v>
      </c>
      <c r="G106" t="s">
        <v>429</v>
      </c>
      <c r="H106">
        <v>9.9e-5</v>
      </c>
      <c r="I106" t="s">
        <v>71</v>
      </c>
      <c r="J106" t="s">
        <v>70</v>
      </c>
      <c r="K106">
        <v>82.779162</v>
      </c>
      <c r="L106" t="s">
        <v>438</v>
      </c>
      <c r="M106">
        <v>3000000</v>
      </c>
      <c r="N106" t="s">
        <v>439</v>
      </c>
      <c r="O106">
        <v>5</v>
      </c>
      <c r="P106" t="s">
        <v>440</v>
      </c>
      <c r="Q106">
        <v>100</v>
      </c>
      <c r="R106" t="s">
        <v>441</v>
      </c>
      <c r="S106">
        <v>30</v>
      </c>
      <c r="T106" t="s">
        <v>442</v>
      </c>
      <c r="U106">
        <v>30</v>
      </c>
    </row>
    <row r="107" spans="1:21">
      <c r="A107">
        <v>392</v>
      </c>
      <c r="B107" t="s">
        <v>426</v>
      </c>
      <c r="C107">
        <v>171</v>
      </c>
      <c r="D107" t="s">
        <v>427</v>
      </c>
      <c r="E107" t="s">
        <v>428</v>
      </c>
      <c r="F107">
        <v>7135.69</v>
      </c>
      <c r="G107" t="s">
        <v>429</v>
      </c>
      <c r="H107">
        <v>9.9e-5</v>
      </c>
      <c r="I107" t="s">
        <v>71</v>
      </c>
      <c r="J107" t="s">
        <v>70</v>
      </c>
      <c r="K107">
        <v>82.727944</v>
      </c>
      <c r="L107" t="s">
        <v>438</v>
      </c>
      <c r="M107">
        <v>3000000</v>
      </c>
      <c r="N107" t="s">
        <v>439</v>
      </c>
      <c r="O107">
        <v>5</v>
      </c>
      <c r="P107" t="s">
        <v>440</v>
      </c>
      <c r="Q107">
        <v>100</v>
      </c>
      <c r="R107" t="s">
        <v>441</v>
      </c>
      <c r="S107">
        <v>30</v>
      </c>
      <c r="T107" t="s">
        <v>442</v>
      </c>
      <c r="U107">
        <v>30</v>
      </c>
    </row>
    <row r="108" spans="1:21">
      <c r="A108">
        <v>391</v>
      </c>
      <c r="B108" t="s">
        <v>426</v>
      </c>
      <c r="C108">
        <v>171</v>
      </c>
      <c r="D108" t="s">
        <v>427</v>
      </c>
      <c r="E108" t="s">
        <v>428</v>
      </c>
      <c r="F108">
        <v>7135.69</v>
      </c>
      <c r="G108" t="s">
        <v>429</v>
      </c>
      <c r="H108">
        <v>9.9e-5</v>
      </c>
      <c r="I108" t="s">
        <v>71</v>
      </c>
      <c r="J108" t="s">
        <v>70</v>
      </c>
      <c r="K108">
        <v>82.433469</v>
      </c>
      <c r="L108" t="s">
        <v>438</v>
      </c>
      <c r="M108">
        <v>3000000</v>
      </c>
      <c r="N108" t="s">
        <v>439</v>
      </c>
      <c r="O108">
        <v>5</v>
      </c>
      <c r="P108" t="s">
        <v>440</v>
      </c>
      <c r="Q108">
        <v>100</v>
      </c>
      <c r="R108" t="s">
        <v>441</v>
      </c>
      <c r="S108">
        <v>30</v>
      </c>
      <c r="T108" t="s">
        <v>442</v>
      </c>
      <c r="U108">
        <v>30</v>
      </c>
    </row>
    <row r="109" spans="1:21">
      <c r="A109">
        <v>390</v>
      </c>
      <c r="B109" t="s">
        <v>426</v>
      </c>
      <c r="C109">
        <v>171</v>
      </c>
      <c r="D109" t="s">
        <v>427</v>
      </c>
      <c r="E109" t="s">
        <v>428</v>
      </c>
      <c r="F109">
        <v>7135.69</v>
      </c>
      <c r="G109" t="s">
        <v>429</v>
      </c>
      <c r="H109">
        <v>9.9e-5</v>
      </c>
      <c r="I109" t="s">
        <v>71</v>
      </c>
      <c r="J109" t="s">
        <v>70</v>
      </c>
      <c r="K109">
        <v>82.389993</v>
      </c>
      <c r="L109" t="s">
        <v>438</v>
      </c>
      <c r="M109">
        <v>3000000</v>
      </c>
      <c r="N109" t="s">
        <v>439</v>
      </c>
      <c r="O109">
        <v>5</v>
      </c>
      <c r="P109" t="s">
        <v>440</v>
      </c>
      <c r="Q109">
        <v>100</v>
      </c>
      <c r="R109" t="s">
        <v>441</v>
      </c>
      <c r="S109">
        <v>30</v>
      </c>
      <c r="T109" t="s">
        <v>442</v>
      </c>
      <c r="U109">
        <v>30</v>
      </c>
    </row>
    <row r="110" spans="1:21">
      <c r="A110">
        <v>389</v>
      </c>
      <c r="B110" t="s">
        <v>426</v>
      </c>
      <c r="C110">
        <v>171</v>
      </c>
      <c r="D110" t="s">
        <v>427</v>
      </c>
      <c r="E110" t="s">
        <v>428</v>
      </c>
      <c r="F110">
        <v>7135.69</v>
      </c>
      <c r="G110" t="s">
        <v>429</v>
      </c>
      <c r="H110">
        <v>9.9e-5</v>
      </c>
      <c r="I110" t="s">
        <v>71</v>
      </c>
      <c r="J110" t="s">
        <v>70</v>
      </c>
      <c r="K110">
        <v>82.375659</v>
      </c>
      <c r="L110" t="s">
        <v>438</v>
      </c>
      <c r="M110">
        <v>3000000</v>
      </c>
      <c r="N110" t="s">
        <v>439</v>
      </c>
      <c r="O110">
        <v>5</v>
      </c>
      <c r="P110" t="s">
        <v>440</v>
      </c>
      <c r="Q110">
        <v>100</v>
      </c>
      <c r="R110" t="s">
        <v>441</v>
      </c>
      <c r="S110">
        <v>30</v>
      </c>
      <c r="T110" t="s">
        <v>442</v>
      </c>
      <c r="U110">
        <v>30</v>
      </c>
    </row>
    <row r="111" spans="1:21">
      <c r="A111">
        <v>388</v>
      </c>
      <c r="B111" t="s">
        <v>426</v>
      </c>
      <c r="C111">
        <v>171</v>
      </c>
      <c r="D111" t="s">
        <v>427</v>
      </c>
      <c r="E111" t="s">
        <v>428</v>
      </c>
      <c r="F111">
        <v>7135.69</v>
      </c>
      <c r="G111" t="s">
        <v>429</v>
      </c>
      <c r="H111">
        <v>0.0001</v>
      </c>
      <c r="I111" t="s">
        <v>71</v>
      </c>
      <c r="J111" t="s">
        <v>70</v>
      </c>
      <c r="K111">
        <v>82.46212</v>
      </c>
      <c r="L111" t="s">
        <v>438</v>
      </c>
      <c r="M111">
        <v>3000000</v>
      </c>
      <c r="N111" t="s">
        <v>439</v>
      </c>
      <c r="O111">
        <v>5</v>
      </c>
      <c r="P111" t="s">
        <v>440</v>
      </c>
      <c r="Q111">
        <v>100</v>
      </c>
      <c r="R111" t="s">
        <v>441</v>
      </c>
      <c r="S111">
        <v>30</v>
      </c>
      <c r="T111" t="s">
        <v>442</v>
      </c>
      <c r="U111">
        <v>30</v>
      </c>
    </row>
    <row r="112" spans="1:21">
      <c r="A112">
        <v>387</v>
      </c>
      <c r="B112" t="s">
        <v>426</v>
      </c>
      <c r="C112">
        <v>171</v>
      </c>
      <c r="D112" t="s">
        <v>427</v>
      </c>
      <c r="E112" t="s">
        <v>428</v>
      </c>
      <c r="F112">
        <v>7135.69</v>
      </c>
      <c r="G112" t="s">
        <v>429</v>
      </c>
      <c r="H112">
        <v>9.9e-5</v>
      </c>
      <c r="I112" t="s">
        <v>71</v>
      </c>
      <c r="J112" t="s">
        <v>70</v>
      </c>
      <c r="K112">
        <v>82.615095</v>
      </c>
      <c r="L112" t="s">
        <v>438</v>
      </c>
      <c r="M112">
        <v>3000000</v>
      </c>
      <c r="N112" t="s">
        <v>439</v>
      </c>
      <c r="O112">
        <v>5</v>
      </c>
      <c r="P112" t="s">
        <v>440</v>
      </c>
      <c r="Q112">
        <v>100</v>
      </c>
      <c r="R112" t="s">
        <v>441</v>
      </c>
      <c r="S112">
        <v>30</v>
      </c>
      <c r="T112" t="s">
        <v>442</v>
      </c>
      <c r="U112">
        <v>30</v>
      </c>
    </row>
    <row r="113" spans="1:21">
      <c r="A113">
        <v>386</v>
      </c>
      <c r="B113" t="s">
        <v>426</v>
      </c>
      <c r="C113">
        <v>171</v>
      </c>
      <c r="D113" t="s">
        <v>427</v>
      </c>
      <c r="E113" t="s">
        <v>428</v>
      </c>
      <c r="F113">
        <v>7135.69</v>
      </c>
      <c r="G113" t="s">
        <v>429</v>
      </c>
      <c r="H113">
        <v>9.9e-5</v>
      </c>
      <c r="I113" t="s">
        <v>71</v>
      </c>
      <c r="J113" t="s">
        <v>70</v>
      </c>
      <c r="K113">
        <v>82.333234</v>
      </c>
      <c r="L113" t="s">
        <v>438</v>
      </c>
      <c r="M113">
        <v>3000000</v>
      </c>
      <c r="N113" t="s">
        <v>439</v>
      </c>
      <c r="O113">
        <v>5</v>
      </c>
      <c r="P113" t="s">
        <v>440</v>
      </c>
      <c r="Q113">
        <v>100</v>
      </c>
      <c r="R113" t="s">
        <v>441</v>
      </c>
      <c r="S113">
        <v>30</v>
      </c>
      <c r="T113" t="s">
        <v>442</v>
      </c>
      <c r="U113">
        <v>30</v>
      </c>
    </row>
    <row r="114" spans="1:21">
      <c r="A114">
        <v>385</v>
      </c>
      <c r="B114" t="s">
        <v>426</v>
      </c>
      <c r="C114">
        <v>171</v>
      </c>
      <c r="D114" t="s">
        <v>427</v>
      </c>
      <c r="E114" t="s">
        <v>428</v>
      </c>
      <c r="F114">
        <v>7135.69</v>
      </c>
      <c r="G114" t="s">
        <v>429</v>
      </c>
      <c r="H114">
        <v>9.9e-5</v>
      </c>
      <c r="I114" t="s">
        <v>71</v>
      </c>
      <c r="J114" t="s">
        <v>70</v>
      </c>
      <c r="K114">
        <v>82.496506</v>
      </c>
      <c r="L114" t="s">
        <v>438</v>
      </c>
      <c r="M114">
        <v>3000000</v>
      </c>
      <c r="N114" t="s">
        <v>439</v>
      </c>
      <c r="O114">
        <v>5</v>
      </c>
      <c r="P114" t="s">
        <v>440</v>
      </c>
      <c r="Q114">
        <v>100</v>
      </c>
      <c r="R114" t="s">
        <v>441</v>
      </c>
      <c r="S114">
        <v>30</v>
      </c>
      <c r="T114" t="s">
        <v>442</v>
      </c>
      <c r="U114">
        <v>30</v>
      </c>
    </row>
    <row r="115" spans="1:21">
      <c r="A115">
        <v>384</v>
      </c>
      <c r="B115" t="s">
        <v>426</v>
      </c>
      <c r="C115">
        <v>171</v>
      </c>
      <c r="D115" t="s">
        <v>427</v>
      </c>
      <c r="E115" t="s">
        <v>428</v>
      </c>
      <c r="F115">
        <v>7135.69</v>
      </c>
      <c r="G115" t="s">
        <v>429</v>
      </c>
      <c r="H115">
        <v>0.0001</v>
      </c>
      <c r="I115" t="s">
        <v>71</v>
      </c>
      <c r="J115" t="s">
        <v>70</v>
      </c>
      <c r="K115">
        <v>82.270552</v>
      </c>
      <c r="L115" t="s">
        <v>438</v>
      </c>
      <c r="M115">
        <v>3000000</v>
      </c>
      <c r="N115" t="s">
        <v>439</v>
      </c>
      <c r="O115">
        <v>5</v>
      </c>
      <c r="P115" t="s">
        <v>440</v>
      </c>
      <c r="Q115">
        <v>100</v>
      </c>
      <c r="R115" t="s">
        <v>441</v>
      </c>
      <c r="S115">
        <v>30</v>
      </c>
      <c r="T115" t="s">
        <v>442</v>
      </c>
      <c r="U115">
        <v>30</v>
      </c>
    </row>
    <row r="116" spans="1:21">
      <c r="A116">
        <v>383</v>
      </c>
      <c r="B116" t="s">
        <v>426</v>
      </c>
      <c r="C116">
        <v>171</v>
      </c>
      <c r="D116" t="s">
        <v>427</v>
      </c>
      <c r="E116" t="s">
        <v>428</v>
      </c>
      <c r="F116">
        <v>7119.64</v>
      </c>
      <c r="G116" t="s">
        <v>429</v>
      </c>
      <c r="H116">
        <v>9.1e-5</v>
      </c>
      <c r="I116" t="s">
        <v>71</v>
      </c>
      <c r="J116" t="s">
        <v>70</v>
      </c>
      <c r="K116">
        <v>80.274994</v>
      </c>
      <c r="L116" t="s">
        <v>438</v>
      </c>
      <c r="M116">
        <v>3000000</v>
      </c>
      <c r="N116" t="s">
        <v>439</v>
      </c>
      <c r="O116">
        <v>5</v>
      </c>
      <c r="P116" t="s">
        <v>440</v>
      </c>
      <c r="Q116">
        <v>100</v>
      </c>
      <c r="R116" t="s">
        <v>441</v>
      </c>
      <c r="S116">
        <v>30</v>
      </c>
      <c r="T116" t="s">
        <v>442</v>
      </c>
      <c r="U116">
        <v>30</v>
      </c>
    </row>
    <row r="117" spans="1:21">
      <c r="A117">
        <v>382</v>
      </c>
      <c r="B117" t="s">
        <v>426</v>
      </c>
      <c r="C117">
        <v>171</v>
      </c>
      <c r="D117" t="s">
        <v>427</v>
      </c>
      <c r="E117" t="s">
        <v>428</v>
      </c>
      <c r="F117">
        <v>7119.64</v>
      </c>
      <c r="G117" t="s">
        <v>429</v>
      </c>
      <c r="H117">
        <v>9.8e-5</v>
      </c>
      <c r="I117" t="s">
        <v>71</v>
      </c>
      <c r="J117" t="s">
        <v>70</v>
      </c>
      <c r="K117">
        <v>79.833495</v>
      </c>
      <c r="L117" t="s">
        <v>438</v>
      </c>
      <c r="M117">
        <v>3000000</v>
      </c>
      <c r="N117" t="s">
        <v>439</v>
      </c>
      <c r="O117">
        <v>5</v>
      </c>
      <c r="P117" t="s">
        <v>440</v>
      </c>
      <c r="Q117">
        <v>100</v>
      </c>
      <c r="R117" t="s">
        <v>441</v>
      </c>
      <c r="S117">
        <v>30</v>
      </c>
      <c r="T117" t="s">
        <v>442</v>
      </c>
      <c r="U117">
        <v>30</v>
      </c>
    </row>
    <row r="118" spans="1:21">
      <c r="A118">
        <v>381</v>
      </c>
      <c r="B118" t="s">
        <v>426</v>
      </c>
      <c r="C118">
        <v>171</v>
      </c>
      <c r="D118" t="s">
        <v>427</v>
      </c>
      <c r="E118" t="s">
        <v>428</v>
      </c>
      <c r="F118">
        <v>7119.64</v>
      </c>
      <c r="G118" t="s">
        <v>429</v>
      </c>
      <c r="H118">
        <v>9.8e-5</v>
      </c>
      <c r="I118" t="s">
        <v>71</v>
      </c>
      <c r="J118" t="s">
        <v>70</v>
      </c>
      <c r="K118">
        <v>79.695255</v>
      </c>
      <c r="L118" t="s">
        <v>438</v>
      </c>
      <c r="M118">
        <v>3000000</v>
      </c>
      <c r="N118" t="s">
        <v>439</v>
      </c>
      <c r="O118">
        <v>5</v>
      </c>
      <c r="P118" t="s">
        <v>440</v>
      </c>
      <c r="Q118">
        <v>100</v>
      </c>
      <c r="R118" t="s">
        <v>441</v>
      </c>
      <c r="S118">
        <v>30</v>
      </c>
      <c r="T118" t="s">
        <v>442</v>
      </c>
      <c r="U118">
        <v>30</v>
      </c>
    </row>
    <row r="119" spans="1:21">
      <c r="A119">
        <v>380</v>
      </c>
      <c r="B119" t="s">
        <v>426</v>
      </c>
      <c r="C119">
        <v>171</v>
      </c>
      <c r="D119" t="s">
        <v>427</v>
      </c>
      <c r="E119" t="s">
        <v>428</v>
      </c>
      <c r="F119">
        <v>7119.64</v>
      </c>
      <c r="G119" t="s">
        <v>429</v>
      </c>
      <c r="H119">
        <v>9.8e-5</v>
      </c>
      <c r="I119" t="s">
        <v>71</v>
      </c>
      <c r="J119" t="s">
        <v>70</v>
      </c>
      <c r="K119">
        <v>79.676208</v>
      </c>
      <c r="L119" t="s">
        <v>438</v>
      </c>
      <c r="M119">
        <v>3000000</v>
      </c>
      <c r="N119" t="s">
        <v>439</v>
      </c>
      <c r="O119">
        <v>5</v>
      </c>
      <c r="P119" t="s">
        <v>440</v>
      </c>
      <c r="Q119">
        <v>100</v>
      </c>
      <c r="R119" t="s">
        <v>441</v>
      </c>
      <c r="S119">
        <v>30</v>
      </c>
      <c r="T119" t="s">
        <v>442</v>
      </c>
      <c r="U119">
        <v>30</v>
      </c>
    </row>
    <row r="120" spans="1:21">
      <c r="A120">
        <v>379</v>
      </c>
      <c r="B120" t="s">
        <v>426</v>
      </c>
      <c r="C120">
        <v>171</v>
      </c>
      <c r="D120" t="s">
        <v>427</v>
      </c>
      <c r="E120" t="s">
        <v>428</v>
      </c>
      <c r="F120">
        <v>7119.64</v>
      </c>
      <c r="G120" t="s">
        <v>429</v>
      </c>
      <c r="H120">
        <v>9.8e-5</v>
      </c>
      <c r="I120" t="s">
        <v>71</v>
      </c>
      <c r="J120" t="s">
        <v>70</v>
      </c>
      <c r="K120">
        <v>79.88782</v>
      </c>
      <c r="L120" t="s">
        <v>438</v>
      </c>
      <c r="M120">
        <v>3000000</v>
      </c>
      <c r="N120" t="s">
        <v>439</v>
      </c>
      <c r="O120">
        <v>5</v>
      </c>
      <c r="P120" t="s">
        <v>440</v>
      </c>
      <c r="Q120">
        <v>100</v>
      </c>
      <c r="R120" t="s">
        <v>441</v>
      </c>
      <c r="S120">
        <v>30</v>
      </c>
      <c r="T120" t="s">
        <v>442</v>
      </c>
      <c r="U120">
        <v>30</v>
      </c>
    </row>
    <row r="121" spans="1:21">
      <c r="A121">
        <v>378</v>
      </c>
      <c r="B121" t="s">
        <v>426</v>
      </c>
      <c r="C121">
        <v>171</v>
      </c>
      <c r="D121" t="s">
        <v>427</v>
      </c>
      <c r="E121" t="s">
        <v>428</v>
      </c>
      <c r="F121">
        <v>7119.64</v>
      </c>
      <c r="G121" t="s">
        <v>429</v>
      </c>
      <c r="H121">
        <v>9.8e-5</v>
      </c>
      <c r="I121" t="s">
        <v>71</v>
      </c>
      <c r="J121" t="s">
        <v>70</v>
      </c>
      <c r="K121">
        <v>80.108852</v>
      </c>
      <c r="L121" t="s">
        <v>438</v>
      </c>
      <c r="M121">
        <v>3000000</v>
      </c>
      <c r="N121" t="s">
        <v>439</v>
      </c>
      <c r="O121">
        <v>5</v>
      </c>
      <c r="P121" t="s">
        <v>440</v>
      </c>
      <c r="Q121">
        <v>100</v>
      </c>
      <c r="R121" t="s">
        <v>441</v>
      </c>
      <c r="S121">
        <v>30</v>
      </c>
      <c r="T121" t="s">
        <v>442</v>
      </c>
      <c r="U121">
        <v>30</v>
      </c>
    </row>
    <row r="122" spans="1:21">
      <c r="A122">
        <v>377</v>
      </c>
      <c r="B122" t="s">
        <v>426</v>
      </c>
      <c r="C122">
        <v>171</v>
      </c>
      <c r="D122" t="s">
        <v>427</v>
      </c>
      <c r="E122" t="s">
        <v>428</v>
      </c>
      <c r="F122">
        <v>7119.64</v>
      </c>
      <c r="G122" t="s">
        <v>429</v>
      </c>
      <c r="H122">
        <v>9.9e-5</v>
      </c>
      <c r="I122" t="s">
        <v>71</v>
      </c>
      <c r="J122" t="s">
        <v>70</v>
      </c>
      <c r="K122">
        <v>80.251377</v>
      </c>
      <c r="L122" t="s">
        <v>438</v>
      </c>
      <c r="M122">
        <v>3000000</v>
      </c>
      <c r="N122" t="s">
        <v>439</v>
      </c>
      <c r="O122">
        <v>5</v>
      </c>
      <c r="P122" t="s">
        <v>440</v>
      </c>
      <c r="Q122">
        <v>100</v>
      </c>
      <c r="R122" t="s">
        <v>441</v>
      </c>
      <c r="S122">
        <v>30</v>
      </c>
      <c r="T122" t="s">
        <v>442</v>
      </c>
      <c r="U122">
        <v>30</v>
      </c>
    </row>
    <row r="123" spans="1:21">
      <c r="A123">
        <v>376</v>
      </c>
      <c r="B123" t="s">
        <v>426</v>
      </c>
      <c r="C123">
        <v>171</v>
      </c>
      <c r="D123" t="s">
        <v>427</v>
      </c>
      <c r="E123" t="s">
        <v>428</v>
      </c>
      <c r="F123">
        <v>7119.64</v>
      </c>
      <c r="G123" t="s">
        <v>429</v>
      </c>
      <c r="H123">
        <v>9.8e-5</v>
      </c>
      <c r="I123" t="s">
        <v>71</v>
      </c>
      <c r="J123" t="s">
        <v>70</v>
      </c>
      <c r="K123">
        <v>79.801871</v>
      </c>
      <c r="L123" t="s">
        <v>438</v>
      </c>
      <c r="M123">
        <v>3000000</v>
      </c>
      <c r="N123" t="s">
        <v>439</v>
      </c>
      <c r="O123">
        <v>5</v>
      </c>
      <c r="P123" t="s">
        <v>440</v>
      </c>
      <c r="Q123">
        <v>100</v>
      </c>
      <c r="R123" t="s">
        <v>441</v>
      </c>
      <c r="S123">
        <v>30</v>
      </c>
      <c r="T123" t="s">
        <v>442</v>
      </c>
      <c r="U123">
        <v>30</v>
      </c>
    </row>
    <row r="124" spans="1:21">
      <c r="A124">
        <v>375</v>
      </c>
      <c r="B124" t="s">
        <v>426</v>
      </c>
      <c r="C124">
        <v>171</v>
      </c>
      <c r="D124" t="s">
        <v>427</v>
      </c>
      <c r="E124" t="s">
        <v>428</v>
      </c>
      <c r="F124">
        <v>7119.64</v>
      </c>
      <c r="G124" t="s">
        <v>429</v>
      </c>
      <c r="H124">
        <v>9.9e-5</v>
      </c>
      <c r="I124" t="s">
        <v>71</v>
      </c>
      <c r="J124" t="s">
        <v>70</v>
      </c>
      <c r="K124">
        <v>79.861699</v>
      </c>
      <c r="L124" t="s">
        <v>438</v>
      </c>
      <c r="M124">
        <v>3000000</v>
      </c>
      <c r="N124" t="s">
        <v>439</v>
      </c>
      <c r="O124">
        <v>5</v>
      </c>
      <c r="P124" t="s">
        <v>440</v>
      </c>
      <c r="Q124">
        <v>100</v>
      </c>
      <c r="R124" t="s">
        <v>441</v>
      </c>
      <c r="S124">
        <v>30</v>
      </c>
      <c r="T124" t="s">
        <v>442</v>
      </c>
      <c r="U124">
        <v>30</v>
      </c>
    </row>
    <row r="125" spans="1:21">
      <c r="A125">
        <v>374</v>
      </c>
      <c r="B125" t="s">
        <v>426</v>
      </c>
      <c r="C125">
        <v>171</v>
      </c>
      <c r="D125" t="s">
        <v>427</v>
      </c>
      <c r="E125" t="s">
        <v>428</v>
      </c>
      <c r="F125">
        <v>7119.64</v>
      </c>
      <c r="G125" t="s">
        <v>429</v>
      </c>
      <c r="H125">
        <v>9.1e-5</v>
      </c>
      <c r="I125" t="s">
        <v>71</v>
      </c>
      <c r="J125" t="s">
        <v>70</v>
      </c>
      <c r="K125">
        <v>80.133928</v>
      </c>
      <c r="L125" t="s">
        <v>438</v>
      </c>
      <c r="M125">
        <v>3000000</v>
      </c>
      <c r="N125" t="s">
        <v>439</v>
      </c>
      <c r="O125">
        <v>5</v>
      </c>
      <c r="P125" t="s">
        <v>440</v>
      </c>
      <c r="Q125">
        <v>100</v>
      </c>
      <c r="R125" t="s">
        <v>441</v>
      </c>
      <c r="S125">
        <v>30</v>
      </c>
      <c r="T125" t="s">
        <v>442</v>
      </c>
      <c r="U125">
        <v>30</v>
      </c>
    </row>
    <row r="126" spans="1:21">
      <c r="A126">
        <v>373</v>
      </c>
      <c r="B126" t="s">
        <v>426</v>
      </c>
      <c r="C126">
        <v>171</v>
      </c>
      <c r="D126" t="s">
        <v>427</v>
      </c>
      <c r="E126" t="s">
        <v>428</v>
      </c>
      <c r="F126">
        <v>7119.64</v>
      </c>
      <c r="G126" t="s">
        <v>429</v>
      </c>
      <c r="H126">
        <v>9.2e-5</v>
      </c>
      <c r="I126" t="s">
        <v>71</v>
      </c>
      <c r="J126" t="s">
        <v>70</v>
      </c>
      <c r="K126">
        <v>80.075</v>
      </c>
      <c r="L126" t="s">
        <v>438</v>
      </c>
      <c r="M126">
        <v>3000000</v>
      </c>
      <c r="N126" t="s">
        <v>439</v>
      </c>
      <c r="O126">
        <v>5</v>
      </c>
      <c r="P126" t="s">
        <v>440</v>
      </c>
      <c r="Q126">
        <v>100</v>
      </c>
      <c r="R126" t="s">
        <v>441</v>
      </c>
      <c r="S126">
        <v>30</v>
      </c>
      <c r="T126" t="s">
        <v>442</v>
      </c>
      <c r="U126">
        <v>30</v>
      </c>
    </row>
    <row r="127" spans="1:21">
      <c r="A127">
        <v>372</v>
      </c>
      <c r="B127" t="s">
        <v>426</v>
      </c>
      <c r="C127">
        <v>171</v>
      </c>
      <c r="D127" t="s">
        <v>427</v>
      </c>
      <c r="E127" t="s">
        <v>428</v>
      </c>
      <c r="F127">
        <v>7119.64</v>
      </c>
      <c r="G127" t="s">
        <v>429</v>
      </c>
      <c r="H127">
        <v>9.9e-5</v>
      </c>
      <c r="I127" t="s">
        <v>71</v>
      </c>
      <c r="J127" t="s">
        <v>70</v>
      </c>
      <c r="K127">
        <v>79.729464</v>
      </c>
      <c r="L127" t="s">
        <v>438</v>
      </c>
      <c r="M127">
        <v>3000000</v>
      </c>
      <c r="N127" t="s">
        <v>439</v>
      </c>
      <c r="O127">
        <v>5</v>
      </c>
      <c r="P127" t="s">
        <v>440</v>
      </c>
      <c r="Q127">
        <v>100</v>
      </c>
      <c r="R127" t="s">
        <v>441</v>
      </c>
      <c r="S127">
        <v>30</v>
      </c>
      <c r="T127" t="s">
        <v>442</v>
      </c>
      <c r="U127">
        <v>30</v>
      </c>
    </row>
    <row r="128" spans="1:21">
      <c r="A128">
        <v>371</v>
      </c>
      <c r="B128" t="s">
        <v>426</v>
      </c>
      <c r="C128">
        <v>171</v>
      </c>
      <c r="D128" t="s">
        <v>427</v>
      </c>
      <c r="E128" t="s">
        <v>428</v>
      </c>
      <c r="F128">
        <v>7119.64</v>
      </c>
      <c r="G128" t="s">
        <v>429</v>
      </c>
      <c r="H128">
        <v>9.2e-5</v>
      </c>
      <c r="I128" t="s">
        <v>71</v>
      </c>
      <c r="J128" t="s">
        <v>70</v>
      </c>
      <c r="K128">
        <v>80.187556</v>
      </c>
      <c r="L128" t="s">
        <v>438</v>
      </c>
      <c r="M128">
        <v>3000000</v>
      </c>
      <c r="N128" t="s">
        <v>439</v>
      </c>
      <c r="O128">
        <v>5</v>
      </c>
      <c r="P128" t="s">
        <v>440</v>
      </c>
      <c r="Q128">
        <v>100</v>
      </c>
      <c r="R128" t="s">
        <v>441</v>
      </c>
      <c r="S128">
        <v>30</v>
      </c>
      <c r="T128" t="s">
        <v>442</v>
      </c>
      <c r="U128">
        <v>30</v>
      </c>
    </row>
    <row r="129" spans="1:21">
      <c r="A129">
        <v>370</v>
      </c>
      <c r="B129" t="s">
        <v>426</v>
      </c>
      <c r="C129">
        <v>171</v>
      </c>
      <c r="D129" t="s">
        <v>427</v>
      </c>
      <c r="E129" t="s">
        <v>428</v>
      </c>
      <c r="F129">
        <v>7119.64</v>
      </c>
      <c r="G129" t="s">
        <v>429</v>
      </c>
      <c r="H129">
        <v>9.9e-5</v>
      </c>
      <c r="I129" t="s">
        <v>71</v>
      </c>
      <c r="J129" t="s">
        <v>70</v>
      </c>
      <c r="K129">
        <v>79.72304</v>
      </c>
      <c r="L129" t="s">
        <v>438</v>
      </c>
      <c r="M129">
        <v>3000000</v>
      </c>
      <c r="N129" t="s">
        <v>439</v>
      </c>
      <c r="O129">
        <v>5</v>
      </c>
      <c r="P129" t="s">
        <v>440</v>
      </c>
      <c r="Q129">
        <v>100</v>
      </c>
      <c r="R129" t="s">
        <v>441</v>
      </c>
      <c r="S129">
        <v>30</v>
      </c>
      <c r="T129" t="s">
        <v>442</v>
      </c>
      <c r="U129">
        <v>30</v>
      </c>
    </row>
    <row r="130" spans="1:21">
      <c r="A130">
        <v>369</v>
      </c>
      <c r="B130" t="s">
        <v>426</v>
      </c>
      <c r="C130">
        <v>171</v>
      </c>
      <c r="D130" t="s">
        <v>427</v>
      </c>
      <c r="E130" t="s">
        <v>428</v>
      </c>
      <c r="F130">
        <v>7119.64</v>
      </c>
      <c r="G130" t="s">
        <v>429</v>
      </c>
      <c r="H130">
        <v>9.9e-5</v>
      </c>
      <c r="I130" t="s">
        <v>71</v>
      </c>
      <c r="J130" t="s">
        <v>70</v>
      </c>
      <c r="K130">
        <v>79.681952</v>
      </c>
      <c r="L130" t="s">
        <v>438</v>
      </c>
      <c r="M130">
        <v>3000000</v>
      </c>
      <c r="N130" t="s">
        <v>439</v>
      </c>
      <c r="O130">
        <v>5</v>
      </c>
      <c r="P130" t="s">
        <v>440</v>
      </c>
      <c r="Q130">
        <v>100</v>
      </c>
      <c r="R130" t="s">
        <v>441</v>
      </c>
      <c r="S130">
        <v>30</v>
      </c>
      <c r="T130" t="s">
        <v>442</v>
      </c>
      <c r="U130">
        <v>30</v>
      </c>
    </row>
    <row r="131" spans="1:21">
      <c r="A131">
        <v>368</v>
      </c>
      <c r="B131" t="s">
        <v>426</v>
      </c>
      <c r="C131">
        <v>171</v>
      </c>
      <c r="D131" t="s">
        <v>427</v>
      </c>
      <c r="E131" t="s">
        <v>428</v>
      </c>
      <c r="F131">
        <v>7119.64</v>
      </c>
      <c r="G131" t="s">
        <v>429</v>
      </c>
      <c r="H131">
        <v>9.9e-5</v>
      </c>
      <c r="I131" t="s">
        <v>71</v>
      </c>
      <c r="J131" t="s">
        <v>70</v>
      </c>
      <c r="K131">
        <v>80.139726</v>
      </c>
      <c r="L131" t="s">
        <v>438</v>
      </c>
      <c r="M131">
        <v>3000000</v>
      </c>
      <c r="N131" t="s">
        <v>439</v>
      </c>
      <c r="O131">
        <v>5</v>
      </c>
      <c r="P131" t="s">
        <v>440</v>
      </c>
      <c r="Q131">
        <v>100</v>
      </c>
      <c r="R131" t="s">
        <v>441</v>
      </c>
      <c r="S131">
        <v>30</v>
      </c>
      <c r="T131" t="s">
        <v>442</v>
      </c>
      <c r="U131">
        <v>30</v>
      </c>
    </row>
    <row r="132" spans="1:21">
      <c r="A132">
        <v>367</v>
      </c>
      <c r="B132" t="s">
        <v>426</v>
      </c>
      <c r="C132">
        <v>171</v>
      </c>
      <c r="D132" t="s">
        <v>427</v>
      </c>
      <c r="E132" t="s">
        <v>428</v>
      </c>
      <c r="F132">
        <v>7119.64</v>
      </c>
      <c r="G132" t="s">
        <v>429</v>
      </c>
      <c r="H132">
        <v>9.9e-5</v>
      </c>
      <c r="I132" t="s">
        <v>71</v>
      </c>
      <c r="J132" t="s">
        <v>70</v>
      </c>
      <c r="K132">
        <v>79.858795</v>
      </c>
      <c r="L132" t="s">
        <v>438</v>
      </c>
      <c r="M132">
        <v>3000000</v>
      </c>
      <c r="N132" t="s">
        <v>439</v>
      </c>
      <c r="O132">
        <v>5</v>
      </c>
      <c r="P132" t="s">
        <v>440</v>
      </c>
      <c r="Q132">
        <v>100</v>
      </c>
      <c r="R132" t="s">
        <v>441</v>
      </c>
      <c r="S132">
        <v>30</v>
      </c>
      <c r="T132" t="s">
        <v>442</v>
      </c>
      <c r="U132">
        <v>30</v>
      </c>
    </row>
    <row r="133" spans="1:21">
      <c r="A133">
        <v>366</v>
      </c>
      <c r="B133" t="s">
        <v>426</v>
      </c>
      <c r="C133">
        <v>171</v>
      </c>
      <c r="D133" t="s">
        <v>427</v>
      </c>
      <c r="E133" t="s">
        <v>428</v>
      </c>
      <c r="F133">
        <v>7119.64</v>
      </c>
      <c r="G133" t="s">
        <v>429</v>
      </c>
      <c r="H133">
        <v>9.9e-5</v>
      </c>
      <c r="I133" t="s">
        <v>71</v>
      </c>
      <c r="J133" t="s">
        <v>70</v>
      </c>
      <c r="K133">
        <v>80.33025</v>
      </c>
      <c r="L133" t="s">
        <v>438</v>
      </c>
      <c r="M133">
        <v>3000000</v>
      </c>
      <c r="N133" t="s">
        <v>439</v>
      </c>
      <c r="O133">
        <v>5</v>
      </c>
      <c r="P133" t="s">
        <v>440</v>
      </c>
      <c r="Q133">
        <v>100</v>
      </c>
      <c r="R133" t="s">
        <v>441</v>
      </c>
      <c r="S133">
        <v>30</v>
      </c>
      <c r="T133" t="s">
        <v>442</v>
      </c>
      <c r="U133">
        <v>30</v>
      </c>
    </row>
    <row r="134" spans="1:21">
      <c r="A134">
        <v>365</v>
      </c>
      <c r="B134" t="s">
        <v>426</v>
      </c>
      <c r="C134">
        <v>171</v>
      </c>
      <c r="D134" t="s">
        <v>427</v>
      </c>
      <c r="E134" t="s">
        <v>428</v>
      </c>
      <c r="F134">
        <v>7119.64</v>
      </c>
      <c r="G134" t="s">
        <v>429</v>
      </c>
      <c r="H134">
        <v>0.0001</v>
      </c>
      <c r="I134" t="s">
        <v>71</v>
      </c>
      <c r="J134" t="s">
        <v>70</v>
      </c>
      <c r="K134">
        <v>80.131211</v>
      </c>
      <c r="L134" t="s">
        <v>438</v>
      </c>
      <c r="M134">
        <v>3000000</v>
      </c>
      <c r="N134" t="s">
        <v>439</v>
      </c>
      <c r="O134">
        <v>5</v>
      </c>
      <c r="P134" t="s">
        <v>440</v>
      </c>
      <c r="Q134">
        <v>100</v>
      </c>
      <c r="R134" t="s">
        <v>441</v>
      </c>
      <c r="S134">
        <v>30</v>
      </c>
      <c r="T134" t="s">
        <v>442</v>
      </c>
      <c r="U134">
        <v>30</v>
      </c>
    </row>
    <row r="135" spans="1:21">
      <c r="A135">
        <v>364</v>
      </c>
      <c r="B135" t="s">
        <v>426</v>
      </c>
      <c r="C135">
        <v>171</v>
      </c>
      <c r="D135" t="s">
        <v>427</v>
      </c>
      <c r="E135" t="s">
        <v>428</v>
      </c>
      <c r="F135">
        <v>7119.64</v>
      </c>
      <c r="G135" t="s">
        <v>429</v>
      </c>
      <c r="H135">
        <v>9.3e-5</v>
      </c>
      <c r="I135" t="s">
        <v>71</v>
      </c>
      <c r="J135" t="s">
        <v>70</v>
      </c>
      <c r="K135">
        <v>80.322672</v>
      </c>
      <c r="L135" t="s">
        <v>438</v>
      </c>
      <c r="M135">
        <v>3000000</v>
      </c>
      <c r="N135" t="s">
        <v>439</v>
      </c>
      <c r="O135">
        <v>5</v>
      </c>
      <c r="P135" t="s">
        <v>440</v>
      </c>
      <c r="Q135">
        <v>100</v>
      </c>
      <c r="R135" t="s">
        <v>441</v>
      </c>
      <c r="S135">
        <v>30</v>
      </c>
      <c r="T135" t="s">
        <v>442</v>
      </c>
      <c r="U135">
        <v>30</v>
      </c>
    </row>
    <row r="136" spans="1:21">
      <c r="A136">
        <v>363</v>
      </c>
      <c r="B136" t="s">
        <v>426</v>
      </c>
      <c r="C136">
        <v>171</v>
      </c>
      <c r="D136" t="s">
        <v>427</v>
      </c>
      <c r="E136" t="s">
        <v>428</v>
      </c>
      <c r="F136">
        <v>855.56</v>
      </c>
      <c r="G136" t="s">
        <v>429</v>
      </c>
      <c r="H136">
        <v>0.000481</v>
      </c>
      <c r="I136" t="s">
        <v>71</v>
      </c>
      <c r="J136" t="s">
        <v>70</v>
      </c>
      <c r="K136">
        <v>48.736543</v>
      </c>
      <c r="L136" t="s">
        <v>438</v>
      </c>
      <c r="M136">
        <v>3000000</v>
      </c>
      <c r="N136" t="s">
        <v>439</v>
      </c>
      <c r="O136">
        <v>5</v>
      </c>
      <c r="P136" t="s">
        <v>440</v>
      </c>
      <c r="Q136">
        <v>100</v>
      </c>
      <c r="R136" t="s">
        <v>441</v>
      </c>
      <c r="S136">
        <v>30</v>
      </c>
      <c r="T136" t="s">
        <v>442</v>
      </c>
      <c r="U136">
        <v>3000</v>
      </c>
    </row>
    <row r="137" spans="1:21">
      <c r="A137">
        <v>362</v>
      </c>
      <c r="B137" t="s">
        <v>426</v>
      </c>
      <c r="C137">
        <v>171</v>
      </c>
      <c r="D137" t="s">
        <v>427</v>
      </c>
      <c r="E137" t="s">
        <v>428</v>
      </c>
      <c r="F137">
        <v>855.56</v>
      </c>
      <c r="G137" t="s">
        <v>429</v>
      </c>
      <c r="H137">
        <v>0.000481</v>
      </c>
      <c r="I137" t="s">
        <v>71</v>
      </c>
      <c r="J137" t="s">
        <v>70</v>
      </c>
      <c r="K137">
        <v>52.557699</v>
      </c>
      <c r="L137" t="s">
        <v>438</v>
      </c>
      <c r="M137">
        <v>3000000</v>
      </c>
      <c r="N137" t="s">
        <v>439</v>
      </c>
      <c r="O137">
        <v>5</v>
      </c>
      <c r="P137" t="s">
        <v>440</v>
      </c>
      <c r="Q137">
        <v>100</v>
      </c>
      <c r="R137" t="s">
        <v>441</v>
      </c>
      <c r="S137">
        <v>30</v>
      </c>
      <c r="T137" t="s">
        <v>442</v>
      </c>
      <c r="U137">
        <v>3000</v>
      </c>
    </row>
    <row r="138" spans="1:21">
      <c r="A138">
        <v>362</v>
      </c>
      <c r="B138" t="s">
        <v>426</v>
      </c>
      <c r="C138">
        <v>171</v>
      </c>
      <c r="D138" t="s">
        <v>427</v>
      </c>
      <c r="E138" t="s">
        <v>428</v>
      </c>
      <c r="F138">
        <v>3629.36</v>
      </c>
      <c r="G138" t="s">
        <v>429</v>
      </c>
      <c r="H138">
        <v>0.000488</v>
      </c>
      <c r="I138" t="s">
        <v>71</v>
      </c>
      <c r="J138" t="s">
        <v>70</v>
      </c>
      <c r="K138">
        <v>53.374878</v>
      </c>
      <c r="L138" t="s">
        <v>438</v>
      </c>
      <c r="M138">
        <v>3000000</v>
      </c>
      <c r="N138" t="s">
        <v>439</v>
      </c>
      <c r="O138">
        <v>5</v>
      </c>
      <c r="P138" t="s">
        <v>440</v>
      </c>
      <c r="Q138">
        <v>100</v>
      </c>
      <c r="R138" t="s">
        <v>441</v>
      </c>
      <c r="S138">
        <v>30</v>
      </c>
      <c r="T138" t="s">
        <v>442</v>
      </c>
      <c r="U138">
        <v>1000</v>
      </c>
    </row>
    <row r="139" spans="1:21">
      <c r="A139">
        <v>361</v>
      </c>
      <c r="B139" t="s">
        <v>426</v>
      </c>
      <c r="C139">
        <v>171</v>
      </c>
      <c r="D139" t="s">
        <v>427</v>
      </c>
      <c r="E139" t="s">
        <v>428</v>
      </c>
      <c r="F139">
        <v>3629.36</v>
      </c>
      <c r="G139" t="s">
        <v>429</v>
      </c>
      <c r="H139">
        <v>0.000489</v>
      </c>
      <c r="I139" t="s">
        <v>71</v>
      </c>
      <c r="J139" t="s">
        <v>70</v>
      </c>
      <c r="K139">
        <v>53.825293</v>
      </c>
      <c r="L139" t="s">
        <v>438</v>
      </c>
      <c r="M139">
        <v>3000000</v>
      </c>
      <c r="N139" t="s">
        <v>439</v>
      </c>
      <c r="O139">
        <v>5</v>
      </c>
      <c r="P139" t="s">
        <v>440</v>
      </c>
      <c r="Q139">
        <v>100</v>
      </c>
      <c r="R139" t="s">
        <v>441</v>
      </c>
      <c r="S139">
        <v>30</v>
      </c>
      <c r="T139" t="s">
        <v>442</v>
      </c>
      <c r="U139">
        <v>1000</v>
      </c>
    </row>
    <row r="140" spans="1:21">
      <c r="A140">
        <v>360</v>
      </c>
      <c r="B140" t="s">
        <v>426</v>
      </c>
      <c r="C140">
        <v>171</v>
      </c>
      <c r="D140" t="s">
        <v>427</v>
      </c>
      <c r="E140" t="s">
        <v>428</v>
      </c>
      <c r="F140">
        <v>6801.07</v>
      </c>
      <c r="G140" t="s">
        <v>429</v>
      </c>
      <c r="H140">
        <v>0.000479</v>
      </c>
      <c r="I140" t="s">
        <v>71</v>
      </c>
      <c r="J140" t="s">
        <v>70</v>
      </c>
      <c r="K140">
        <v>86.328642</v>
      </c>
      <c r="L140" t="s">
        <v>438</v>
      </c>
      <c r="M140">
        <v>3000000</v>
      </c>
      <c r="N140" t="s">
        <v>439</v>
      </c>
      <c r="O140">
        <v>5</v>
      </c>
      <c r="P140" t="s">
        <v>440</v>
      </c>
      <c r="Q140">
        <v>100</v>
      </c>
      <c r="R140" t="s">
        <v>441</v>
      </c>
      <c r="S140">
        <v>3000</v>
      </c>
      <c r="T140" t="s">
        <v>442</v>
      </c>
      <c r="U140">
        <v>3000</v>
      </c>
    </row>
    <row r="141" spans="1:21">
      <c r="A141">
        <v>359</v>
      </c>
      <c r="B141" t="s">
        <v>426</v>
      </c>
      <c r="C141">
        <v>171</v>
      </c>
      <c r="D141" t="s">
        <v>427</v>
      </c>
      <c r="E141" t="s">
        <v>428</v>
      </c>
      <c r="F141">
        <v>6801.07</v>
      </c>
      <c r="G141" t="s">
        <v>429</v>
      </c>
      <c r="H141">
        <v>0.000486</v>
      </c>
      <c r="I141" t="s">
        <v>71</v>
      </c>
      <c r="J141" t="s">
        <v>70</v>
      </c>
      <c r="K141">
        <v>90.152913</v>
      </c>
      <c r="L141" t="s">
        <v>438</v>
      </c>
      <c r="M141">
        <v>3000000</v>
      </c>
      <c r="N141" t="s">
        <v>439</v>
      </c>
      <c r="O141">
        <v>5</v>
      </c>
      <c r="P141" t="s">
        <v>440</v>
      </c>
      <c r="Q141">
        <v>100</v>
      </c>
      <c r="R141" t="s">
        <v>441</v>
      </c>
      <c r="S141">
        <v>3000</v>
      </c>
      <c r="T141" t="s">
        <v>442</v>
      </c>
      <c r="U141">
        <v>3000</v>
      </c>
    </row>
    <row r="142" spans="1:21">
      <c r="A142">
        <v>358</v>
      </c>
      <c r="B142" t="s">
        <v>426</v>
      </c>
      <c r="C142">
        <v>171</v>
      </c>
      <c r="D142" t="s">
        <v>427</v>
      </c>
      <c r="E142" t="s">
        <v>428</v>
      </c>
      <c r="F142">
        <v>7050.06</v>
      </c>
      <c r="G142" t="s">
        <v>429</v>
      </c>
      <c r="H142">
        <v>0.000485</v>
      </c>
      <c r="I142" t="s">
        <v>71</v>
      </c>
      <c r="J142" t="s">
        <v>70</v>
      </c>
      <c r="K142">
        <v>83.722082</v>
      </c>
      <c r="L142" t="s">
        <v>438</v>
      </c>
      <c r="M142">
        <v>3000000</v>
      </c>
      <c r="N142" t="s">
        <v>439</v>
      </c>
      <c r="O142">
        <v>5</v>
      </c>
      <c r="P142" t="s">
        <v>440</v>
      </c>
      <c r="Q142">
        <v>100</v>
      </c>
      <c r="R142" t="s">
        <v>441</v>
      </c>
      <c r="S142">
        <v>1000</v>
      </c>
      <c r="T142" t="s">
        <v>442</v>
      </c>
      <c r="U142">
        <v>1000</v>
      </c>
    </row>
    <row r="143" spans="1:21">
      <c r="A143">
        <v>357</v>
      </c>
      <c r="B143" t="s">
        <v>426</v>
      </c>
      <c r="C143">
        <v>171</v>
      </c>
      <c r="D143" t="s">
        <v>427</v>
      </c>
      <c r="E143" t="s">
        <v>428</v>
      </c>
      <c r="F143">
        <v>7050.06</v>
      </c>
      <c r="G143" t="s">
        <v>429</v>
      </c>
      <c r="H143">
        <v>0.000486</v>
      </c>
      <c r="I143" t="s">
        <v>71</v>
      </c>
      <c r="J143" t="s">
        <v>70</v>
      </c>
      <c r="K143">
        <v>85.232565</v>
      </c>
      <c r="L143" t="s">
        <v>438</v>
      </c>
      <c r="M143">
        <v>3000000</v>
      </c>
      <c r="N143" t="s">
        <v>439</v>
      </c>
      <c r="O143">
        <v>5</v>
      </c>
      <c r="P143" t="s">
        <v>440</v>
      </c>
      <c r="Q143">
        <v>100</v>
      </c>
      <c r="R143" t="s">
        <v>441</v>
      </c>
      <c r="S143">
        <v>1000</v>
      </c>
      <c r="T143" t="s">
        <v>442</v>
      </c>
      <c r="U143">
        <v>1000</v>
      </c>
    </row>
    <row r="144" spans="1:21">
      <c r="A144">
        <v>356</v>
      </c>
      <c r="B144" t="s">
        <v>426</v>
      </c>
      <c r="C144">
        <v>171</v>
      </c>
      <c r="D144" t="s">
        <v>427</v>
      </c>
      <c r="E144" t="s">
        <v>428</v>
      </c>
      <c r="F144">
        <v>7050.06</v>
      </c>
      <c r="G144" t="s">
        <v>429</v>
      </c>
      <c r="H144">
        <v>0.00048</v>
      </c>
      <c r="I144" t="s">
        <v>71</v>
      </c>
      <c r="J144" t="s">
        <v>70</v>
      </c>
      <c r="K144">
        <v>84.902006</v>
      </c>
      <c r="L144" t="s">
        <v>438</v>
      </c>
      <c r="M144">
        <v>3000000</v>
      </c>
      <c r="N144" t="s">
        <v>439</v>
      </c>
      <c r="O144">
        <v>5</v>
      </c>
      <c r="P144" t="s">
        <v>440</v>
      </c>
      <c r="Q144">
        <v>100</v>
      </c>
      <c r="R144" t="s">
        <v>441</v>
      </c>
      <c r="S144">
        <v>1000</v>
      </c>
      <c r="T144" t="s">
        <v>442</v>
      </c>
      <c r="U144">
        <v>1000</v>
      </c>
    </row>
    <row r="145" spans="1:21">
      <c r="A145">
        <v>355</v>
      </c>
      <c r="B145" t="s">
        <v>426</v>
      </c>
      <c r="C145">
        <v>171</v>
      </c>
      <c r="D145" t="s">
        <v>427</v>
      </c>
      <c r="E145" t="s">
        <v>428</v>
      </c>
      <c r="F145">
        <v>7050.06</v>
      </c>
      <c r="G145" t="s">
        <v>429</v>
      </c>
      <c r="H145">
        <v>0.000478</v>
      </c>
      <c r="I145" t="s">
        <v>71</v>
      </c>
      <c r="J145" t="s">
        <v>70</v>
      </c>
      <c r="K145">
        <v>84.759904</v>
      </c>
      <c r="L145" t="s">
        <v>438</v>
      </c>
      <c r="M145">
        <v>3000000</v>
      </c>
      <c r="N145" t="s">
        <v>439</v>
      </c>
      <c r="O145">
        <v>5</v>
      </c>
      <c r="P145" t="s">
        <v>440</v>
      </c>
      <c r="Q145">
        <v>100</v>
      </c>
      <c r="R145" t="s">
        <v>441</v>
      </c>
      <c r="S145">
        <v>1000</v>
      </c>
      <c r="T145" t="s">
        <v>442</v>
      </c>
      <c r="U145">
        <v>1000</v>
      </c>
    </row>
    <row r="146" spans="1:21">
      <c r="A146">
        <v>354</v>
      </c>
      <c r="B146" t="s">
        <v>426</v>
      </c>
      <c r="C146">
        <v>171</v>
      </c>
      <c r="D146" t="s">
        <v>427</v>
      </c>
      <c r="E146" t="s">
        <v>428</v>
      </c>
      <c r="F146">
        <v>7050.06</v>
      </c>
      <c r="G146" t="s">
        <v>429</v>
      </c>
      <c r="H146">
        <v>0.000478</v>
      </c>
      <c r="I146" t="s">
        <v>71</v>
      </c>
      <c r="J146" t="s">
        <v>70</v>
      </c>
      <c r="K146">
        <v>84.710815</v>
      </c>
      <c r="L146" t="s">
        <v>438</v>
      </c>
      <c r="M146">
        <v>3000000</v>
      </c>
      <c r="N146" t="s">
        <v>439</v>
      </c>
      <c r="O146">
        <v>5</v>
      </c>
      <c r="P146" t="s">
        <v>440</v>
      </c>
      <c r="Q146">
        <v>100</v>
      </c>
      <c r="R146" t="s">
        <v>441</v>
      </c>
      <c r="S146">
        <v>1000</v>
      </c>
      <c r="T146" t="s">
        <v>442</v>
      </c>
      <c r="U146">
        <v>1000</v>
      </c>
    </row>
    <row r="147" spans="1:21">
      <c r="A147">
        <v>353</v>
      </c>
      <c r="B147" t="s">
        <v>426</v>
      </c>
      <c r="C147">
        <v>171</v>
      </c>
      <c r="D147" t="s">
        <v>427</v>
      </c>
      <c r="E147" t="s">
        <v>428</v>
      </c>
      <c r="F147">
        <v>7050.06</v>
      </c>
      <c r="G147" t="s">
        <v>429</v>
      </c>
      <c r="H147">
        <v>0.000477</v>
      </c>
      <c r="I147" t="s">
        <v>71</v>
      </c>
      <c r="J147" t="s">
        <v>70</v>
      </c>
      <c r="K147">
        <v>84.751484</v>
      </c>
      <c r="L147" t="s">
        <v>438</v>
      </c>
      <c r="M147">
        <v>3000000</v>
      </c>
      <c r="N147" t="s">
        <v>439</v>
      </c>
      <c r="O147">
        <v>5</v>
      </c>
      <c r="P147" t="s">
        <v>440</v>
      </c>
      <c r="Q147">
        <v>100</v>
      </c>
      <c r="R147" t="s">
        <v>441</v>
      </c>
      <c r="S147">
        <v>1000</v>
      </c>
      <c r="T147" t="s">
        <v>442</v>
      </c>
      <c r="U147">
        <v>1000</v>
      </c>
    </row>
    <row r="148" spans="1:21">
      <c r="A148">
        <v>351</v>
      </c>
      <c r="B148" t="s">
        <v>426</v>
      </c>
      <c r="C148">
        <v>171</v>
      </c>
      <c r="D148" t="s">
        <v>427</v>
      </c>
      <c r="E148" t="s">
        <v>428</v>
      </c>
      <c r="F148">
        <v>7652.268</v>
      </c>
      <c r="G148" t="s">
        <v>429</v>
      </c>
      <c r="H148">
        <v>0.000481</v>
      </c>
      <c r="I148" t="s">
        <v>71</v>
      </c>
      <c r="J148" t="s">
        <v>70</v>
      </c>
      <c r="K148">
        <v>73.210147</v>
      </c>
      <c r="L148" t="s">
        <v>438</v>
      </c>
      <c r="M148">
        <v>3000000</v>
      </c>
      <c r="N148" t="s">
        <v>439</v>
      </c>
      <c r="O148">
        <v>5</v>
      </c>
      <c r="P148" t="s">
        <v>440</v>
      </c>
      <c r="Q148">
        <v>500</v>
      </c>
      <c r="R148" t="s">
        <v>441</v>
      </c>
      <c r="S148">
        <v>30</v>
      </c>
      <c r="T148" t="s">
        <v>442</v>
      </c>
      <c r="U148">
        <v>30</v>
      </c>
    </row>
    <row r="149" spans="1:21">
      <c r="A149">
        <v>350</v>
      </c>
      <c r="B149" t="s">
        <v>426</v>
      </c>
      <c r="C149">
        <v>171</v>
      </c>
      <c r="D149" t="s">
        <v>427</v>
      </c>
      <c r="E149" t="s">
        <v>428</v>
      </c>
      <c r="F149">
        <v>7652.268</v>
      </c>
      <c r="G149" t="s">
        <v>429</v>
      </c>
      <c r="H149">
        <v>0.000478</v>
      </c>
      <c r="I149" t="s">
        <v>71</v>
      </c>
      <c r="J149" t="s">
        <v>70</v>
      </c>
      <c r="K149">
        <v>73.602088</v>
      </c>
      <c r="L149" t="s">
        <v>438</v>
      </c>
      <c r="M149">
        <v>3000000</v>
      </c>
      <c r="N149" t="s">
        <v>439</v>
      </c>
      <c r="O149">
        <v>5</v>
      </c>
      <c r="P149" t="s">
        <v>440</v>
      </c>
      <c r="Q149">
        <v>500</v>
      </c>
      <c r="R149" t="s">
        <v>441</v>
      </c>
      <c r="S149">
        <v>30</v>
      </c>
      <c r="T149" t="s">
        <v>442</v>
      </c>
      <c r="U149">
        <v>30</v>
      </c>
    </row>
    <row r="150" spans="1:21">
      <c r="A150">
        <v>349</v>
      </c>
      <c r="B150" t="s">
        <v>426</v>
      </c>
      <c r="C150">
        <v>171</v>
      </c>
      <c r="D150" t="s">
        <v>427</v>
      </c>
      <c r="E150" t="s">
        <v>428</v>
      </c>
      <c r="F150">
        <v>7652.268</v>
      </c>
      <c r="G150" t="s">
        <v>429</v>
      </c>
      <c r="H150">
        <v>0.000478</v>
      </c>
      <c r="I150" t="s">
        <v>71</v>
      </c>
      <c r="J150" t="s">
        <v>70</v>
      </c>
      <c r="K150">
        <v>73.619026</v>
      </c>
      <c r="L150" t="s">
        <v>438</v>
      </c>
      <c r="M150">
        <v>3000000</v>
      </c>
      <c r="N150" t="s">
        <v>439</v>
      </c>
      <c r="O150">
        <v>5</v>
      </c>
      <c r="P150" t="s">
        <v>440</v>
      </c>
      <c r="Q150">
        <v>500</v>
      </c>
      <c r="R150" t="s">
        <v>441</v>
      </c>
      <c r="S150">
        <v>30</v>
      </c>
      <c r="T150" t="s">
        <v>442</v>
      </c>
      <c r="U150">
        <v>30</v>
      </c>
    </row>
    <row r="151" spans="1:21">
      <c r="A151">
        <v>348</v>
      </c>
      <c r="B151" t="s">
        <v>426</v>
      </c>
      <c r="C151">
        <v>171</v>
      </c>
      <c r="D151" t="s">
        <v>427</v>
      </c>
      <c r="E151" t="s">
        <v>428</v>
      </c>
      <c r="F151">
        <v>7126.636</v>
      </c>
      <c r="G151" t="s">
        <v>429</v>
      </c>
      <c r="H151">
        <v>0.000101</v>
      </c>
      <c r="I151" t="s">
        <v>71</v>
      </c>
      <c r="J151" t="s">
        <v>70</v>
      </c>
      <c r="K151">
        <v>82.811846</v>
      </c>
      <c r="L151" t="s">
        <v>438</v>
      </c>
      <c r="M151">
        <v>3000000</v>
      </c>
      <c r="N151" t="s">
        <v>439</v>
      </c>
      <c r="O151">
        <v>5</v>
      </c>
      <c r="P151" t="s">
        <v>440</v>
      </c>
      <c r="Q151">
        <v>500</v>
      </c>
      <c r="R151" t="s">
        <v>441</v>
      </c>
      <c r="S151">
        <v>30</v>
      </c>
      <c r="T151" t="s">
        <v>442</v>
      </c>
      <c r="U151">
        <v>30</v>
      </c>
    </row>
    <row r="152" spans="1:21">
      <c r="A152">
        <v>347</v>
      </c>
      <c r="B152" t="s">
        <v>426</v>
      </c>
      <c r="C152">
        <v>171</v>
      </c>
      <c r="D152" t="s">
        <v>427</v>
      </c>
      <c r="E152" t="s">
        <v>428</v>
      </c>
      <c r="F152">
        <v>7126.636</v>
      </c>
      <c r="G152" t="s">
        <v>429</v>
      </c>
      <c r="H152">
        <v>0.0001</v>
      </c>
      <c r="I152" t="s">
        <v>71</v>
      </c>
      <c r="J152" t="s">
        <v>70</v>
      </c>
      <c r="K152">
        <v>82.045963</v>
      </c>
      <c r="L152" t="s">
        <v>438</v>
      </c>
      <c r="M152">
        <v>3000000</v>
      </c>
      <c r="N152" t="s">
        <v>439</v>
      </c>
      <c r="O152">
        <v>5</v>
      </c>
      <c r="P152" t="s">
        <v>440</v>
      </c>
      <c r="Q152">
        <v>500</v>
      </c>
      <c r="R152" t="s">
        <v>441</v>
      </c>
      <c r="S152">
        <v>30</v>
      </c>
      <c r="T152" t="s">
        <v>442</v>
      </c>
      <c r="U152">
        <v>30</v>
      </c>
    </row>
    <row r="153" spans="1:21">
      <c r="A153">
        <v>346</v>
      </c>
      <c r="B153" t="s">
        <v>426</v>
      </c>
      <c r="C153">
        <v>171</v>
      </c>
      <c r="D153" t="s">
        <v>427</v>
      </c>
      <c r="E153" t="s">
        <v>428</v>
      </c>
      <c r="F153">
        <v>7126.636</v>
      </c>
      <c r="G153" t="s">
        <v>429</v>
      </c>
      <c r="H153">
        <v>9.8e-5</v>
      </c>
      <c r="I153" t="s">
        <v>71</v>
      </c>
      <c r="J153" t="s">
        <v>70</v>
      </c>
      <c r="K153">
        <v>82.281119</v>
      </c>
      <c r="L153" t="s">
        <v>438</v>
      </c>
      <c r="M153">
        <v>3000000</v>
      </c>
      <c r="N153" t="s">
        <v>439</v>
      </c>
      <c r="O153">
        <v>5</v>
      </c>
      <c r="P153" t="s">
        <v>440</v>
      </c>
      <c r="Q153">
        <v>500</v>
      </c>
      <c r="R153" t="s">
        <v>441</v>
      </c>
      <c r="S153">
        <v>30</v>
      </c>
      <c r="T153" t="s">
        <v>442</v>
      </c>
      <c r="U153">
        <v>30</v>
      </c>
    </row>
    <row r="154" spans="1:21">
      <c r="A154">
        <v>345</v>
      </c>
      <c r="B154" t="s">
        <v>426</v>
      </c>
      <c r="C154">
        <v>171</v>
      </c>
      <c r="D154" t="s">
        <v>427</v>
      </c>
      <c r="E154" t="s">
        <v>428</v>
      </c>
      <c r="F154">
        <v>7126.636</v>
      </c>
      <c r="G154" t="s">
        <v>429</v>
      </c>
      <c r="H154">
        <v>9.8e-5</v>
      </c>
      <c r="I154" t="s">
        <v>71</v>
      </c>
      <c r="J154" t="s">
        <v>70</v>
      </c>
      <c r="K154">
        <v>82.062925</v>
      </c>
      <c r="L154" t="s">
        <v>438</v>
      </c>
      <c r="M154">
        <v>3000000</v>
      </c>
      <c r="N154" t="s">
        <v>439</v>
      </c>
      <c r="O154">
        <v>5</v>
      </c>
      <c r="P154" t="s">
        <v>440</v>
      </c>
      <c r="Q154">
        <v>500</v>
      </c>
      <c r="R154" t="s">
        <v>441</v>
      </c>
      <c r="S154">
        <v>30</v>
      </c>
      <c r="T154" t="s">
        <v>442</v>
      </c>
      <c r="U154">
        <v>30</v>
      </c>
    </row>
    <row r="155" spans="1:21">
      <c r="A155">
        <v>344</v>
      </c>
      <c r="B155" t="s">
        <v>426</v>
      </c>
      <c r="C155">
        <v>171</v>
      </c>
      <c r="D155" t="s">
        <v>427</v>
      </c>
      <c r="E155" t="s">
        <v>428</v>
      </c>
      <c r="F155">
        <v>7126.636</v>
      </c>
      <c r="G155" t="s">
        <v>429</v>
      </c>
      <c r="H155">
        <v>9.9e-5</v>
      </c>
      <c r="I155" t="s">
        <v>71</v>
      </c>
      <c r="J155" t="s">
        <v>70</v>
      </c>
      <c r="K155">
        <v>82.323648</v>
      </c>
      <c r="L155" t="s">
        <v>438</v>
      </c>
      <c r="M155">
        <v>3000000</v>
      </c>
      <c r="N155" t="s">
        <v>439</v>
      </c>
      <c r="O155">
        <v>5</v>
      </c>
      <c r="P155" t="s">
        <v>440</v>
      </c>
      <c r="Q155">
        <v>500</v>
      </c>
      <c r="R155" t="s">
        <v>441</v>
      </c>
      <c r="S155">
        <v>30</v>
      </c>
      <c r="T155" t="s">
        <v>442</v>
      </c>
      <c r="U155">
        <v>30</v>
      </c>
    </row>
    <row r="156" spans="1:21">
      <c r="A156">
        <v>343</v>
      </c>
      <c r="B156" t="s">
        <v>426</v>
      </c>
      <c r="C156">
        <v>171</v>
      </c>
      <c r="D156" t="s">
        <v>427</v>
      </c>
      <c r="E156" t="s">
        <v>428</v>
      </c>
      <c r="F156">
        <v>7126.636</v>
      </c>
      <c r="G156" t="s">
        <v>429</v>
      </c>
      <c r="H156">
        <v>9.9e-5</v>
      </c>
      <c r="I156" t="s">
        <v>71</v>
      </c>
      <c r="J156" t="s">
        <v>70</v>
      </c>
      <c r="K156">
        <v>82.083497</v>
      </c>
      <c r="L156" t="s">
        <v>438</v>
      </c>
      <c r="M156">
        <v>3000000</v>
      </c>
      <c r="N156" t="s">
        <v>439</v>
      </c>
      <c r="O156">
        <v>5</v>
      </c>
      <c r="P156" t="s">
        <v>440</v>
      </c>
      <c r="Q156">
        <v>500</v>
      </c>
      <c r="R156" t="s">
        <v>441</v>
      </c>
      <c r="S156">
        <v>30</v>
      </c>
      <c r="T156" t="s">
        <v>442</v>
      </c>
      <c r="U156">
        <v>30</v>
      </c>
    </row>
    <row r="157" spans="1:21">
      <c r="A157">
        <v>342</v>
      </c>
      <c r="B157" t="s">
        <v>426</v>
      </c>
      <c r="C157">
        <v>171</v>
      </c>
      <c r="D157" t="s">
        <v>427</v>
      </c>
      <c r="E157" t="s">
        <v>428</v>
      </c>
      <c r="F157">
        <v>7126.636</v>
      </c>
      <c r="G157" t="s">
        <v>429</v>
      </c>
      <c r="H157">
        <v>9.9e-5</v>
      </c>
      <c r="I157" t="s">
        <v>71</v>
      </c>
      <c r="J157" t="s">
        <v>70</v>
      </c>
      <c r="K157">
        <v>82.092549</v>
      </c>
      <c r="L157" t="s">
        <v>438</v>
      </c>
      <c r="M157">
        <v>3000000</v>
      </c>
      <c r="N157" t="s">
        <v>439</v>
      </c>
      <c r="O157">
        <v>5</v>
      </c>
      <c r="P157" t="s">
        <v>440</v>
      </c>
      <c r="Q157">
        <v>500</v>
      </c>
      <c r="R157" t="s">
        <v>441</v>
      </c>
      <c r="S157">
        <v>30</v>
      </c>
      <c r="T157" t="s">
        <v>442</v>
      </c>
      <c r="U157">
        <v>30</v>
      </c>
    </row>
    <row r="158" spans="1:21">
      <c r="A158">
        <v>341</v>
      </c>
      <c r="B158" t="s">
        <v>426</v>
      </c>
      <c r="C158">
        <v>171</v>
      </c>
      <c r="D158" t="s">
        <v>427</v>
      </c>
      <c r="E158" t="s">
        <v>428</v>
      </c>
      <c r="F158">
        <v>7126.636</v>
      </c>
      <c r="G158" t="s">
        <v>429</v>
      </c>
      <c r="H158">
        <v>9.9e-5</v>
      </c>
      <c r="I158" t="s">
        <v>71</v>
      </c>
      <c r="J158" t="s">
        <v>70</v>
      </c>
      <c r="K158">
        <v>82.395598</v>
      </c>
      <c r="L158" t="s">
        <v>438</v>
      </c>
      <c r="M158">
        <v>3000000</v>
      </c>
      <c r="N158" t="s">
        <v>439</v>
      </c>
      <c r="O158">
        <v>5</v>
      </c>
      <c r="P158" t="s">
        <v>440</v>
      </c>
      <c r="Q158">
        <v>500</v>
      </c>
      <c r="R158" t="s">
        <v>441</v>
      </c>
      <c r="S158">
        <v>30</v>
      </c>
      <c r="T158" t="s">
        <v>442</v>
      </c>
      <c r="U158">
        <v>30</v>
      </c>
    </row>
    <row r="159" spans="1:21">
      <c r="A159">
        <v>340</v>
      </c>
      <c r="B159" t="s">
        <v>426</v>
      </c>
      <c r="C159">
        <v>171</v>
      </c>
      <c r="D159" t="s">
        <v>427</v>
      </c>
      <c r="E159" t="s">
        <v>428</v>
      </c>
      <c r="F159">
        <v>7126.636</v>
      </c>
      <c r="G159" t="s">
        <v>429</v>
      </c>
      <c r="H159">
        <v>9.8e-5</v>
      </c>
      <c r="I159" t="s">
        <v>71</v>
      </c>
      <c r="J159" t="s">
        <v>70</v>
      </c>
      <c r="K159">
        <v>82.083862</v>
      </c>
      <c r="L159" t="s">
        <v>438</v>
      </c>
      <c r="M159">
        <v>3000000</v>
      </c>
      <c r="N159" t="s">
        <v>439</v>
      </c>
      <c r="O159">
        <v>5</v>
      </c>
      <c r="P159" t="s">
        <v>440</v>
      </c>
      <c r="Q159">
        <v>500</v>
      </c>
      <c r="R159" t="s">
        <v>441</v>
      </c>
      <c r="S159">
        <v>30</v>
      </c>
      <c r="T159" t="s">
        <v>442</v>
      </c>
      <c r="U159">
        <v>30</v>
      </c>
    </row>
    <row r="160" spans="1:21">
      <c r="A160">
        <v>339</v>
      </c>
      <c r="B160" t="s">
        <v>426</v>
      </c>
      <c r="C160">
        <v>171</v>
      </c>
      <c r="D160" t="s">
        <v>427</v>
      </c>
      <c r="E160" t="s">
        <v>428</v>
      </c>
      <c r="F160">
        <v>7126.636</v>
      </c>
      <c r="G160" t="s">
        <v>429</v>
      </c>
      <c r="H160">
        <v>0.0001</v>
      </c>
      <c r="I160" t="s">
        <v>71</v>
      </c>
      <c r="J160" t="s">
        <v>70</v>
      </c>
      <c r="K160">
        <v>82.576675</v>
      </c>
      <c r="L160" t="s">
        <v>438</v>
      </c>
      <c r="M160">
        <v>3000000</v>
      </c>
      <c r="N160" t="s">
        <v>439</v>
      </c>
      <c r="O160">
        <v>5</v>
      </c>
      <c r="P160" t="s">
        <v>440</v>
      </c>
      <c r="Q160">
        <v>500</v>
      </c>
      <c r="R160" t="s">
        <v>441</v>
      </c>
      <c r="S160">
        <v>30</v>
      </c>
      <c r="T160" t="s">
        <v>442</v>
      </c>
      <c r="U160">
        <v>30</v>
      </c>
    </row>
    <row r="161" spans="1:21">
      <c r="A161">
        <v>337</v>
      </c>
      <c r="B161" t="s">
        <v>426</v>
      </c>
      <c r="C161">
        <v>171</v>
      </c>
      <c r="D161" t="s">
        <v>427</v>
      </c>
      <c r="E161" t="s">
        <v>428</v>
      </c>
      <c r="F161">
        <v>7126.636</v>
      </c>
      <c r="G161" t="s">
        <v>429</v>
      </c>
      <c r="H161">
        <v>0.000125</v>
      </c>
      <c r="I161" t="s">
        <v>71</v>
      </c>
      <c r="J161" t="s">
        <v>70</v>
      </c>
      <c r="K161">
        <v>64.634641</v>
      </c>
      <c r="L161" t="s">
        <v>438</v>
      </c>
      <c r="M161">
        <v>3000000</v>
      </c>
      <c r="N161" t="s">
        <v>439</v>
      </c>
      <c r="O161">
        <v>5</v>
      </c>
      <c r="P161" t="s">
        <v>440</v>
      </c>
      <c r="Q161">
        <v>500</v>
      </c>
      <c r="R161" t="s">
        <v>441</v>
      </c>
      <c r="S161">
        <v>30</v>
      </c>
      <c r="T161" t="s">
        <v>442</v>
      </c>
      <c r="U161">
        <v>30</v>
      </c>
    </row>
    <row r="162" spans="1:21">
      <c r="A162">
        <v>336</v>
      </c>
      <c r="B162" t="s">
        <v>426</v>
      </c>
      <c r="C162">
        <v>171</v>
      </c>
      <c r="D162" t="s">
        <v>427</v>
      </c>
      <c r="E162" t="s">
        <v>428</v>
      </c>
      <c r="F162">
        <v>7126.636</v>
      </c>
      <c r="G162" t="s">
        <v>429</v>
      </c>
      <c r="H162">
        <v>0.000121</v>
      </c>
      <c r="I162" t="s">
        <v>71</v>
      </c>
      <c r="J162" t="s">
        <v>70</v>
      </c>
      <c r="K162">
        <v>65.182591</v>
      </c>
      <c r="L162" t="s">
        <v>438</v>
      </c>
      <c r="M162">
        <v>3000000</v>
      </c>
      <c r="N162" t="s">
        <v>439</v>
      </c>
      <c r="O162">
        <v>5</v>
      </c>
      <c r="P162" t="s">
        <v>440</v>
      </c>
      <c r="Q162">
        <v>500</v>
      </c>
      <c r="R162" t="s">
        <v>441</v>
      </c>
      <c r="S162">
        <v>30</v>
      </c>
      <c r="T162" t="s">
        <v>442</v>
      </c>
      <c r="U162">
        <v>30</v>
      </c>
    </row>
    <row r="163" spans="1:21">
      <c r="A163">
        <v>335</v>
      </c>
      <c r="B163" t="s">
        <v>426</v>
      </c>
      <c r="C163">
        <v>171</v>
      </c>
      <c r="D163" t="s">
        <v>427</v>
      </c>
      <c r="E163" t="s">
        <v>428</v>
      </c>
      <c r="F163">
        <v>7126.636</v>
      </c>
      <c r="G163" t="s">
        <v>429</v>
      </c>
      <c r="H163">
        <v>0.000127</v>
      </c>
      <c r="I163" t="s">
        <v>71</v>
      </c>
      <c r="J163" t="s">
        <v>70</v>
      </c>
      <c r="K163">
        <v>64.766249</v>
      </c>
      <c r="L163" t="s">
        <v>438</v>
      </c>
      <c r="M163">
        <v>3000000</v>
      </c>
      <c r="N163" t="s">
        <v>439</v>
      </c>
      <c r="O163">
        <v>5</v>
      </c>
      <c r="P163" t="s">
        <v>440</v>
      </c>
      <c r="Q163">
        <v>500</v>
      </c>
      <c r="R163" t="s">
        <v>441</v>
      </c>
      <c r="S163">
        <v>30</v>
      </c>
      <c r="T163" t="s">
        <v>442</v>
      </c>
      <c r="U163">
        <v>30</v>
      </c>
    </row>
    <row r="164" spans="1:21">
      <c r="A164">
        <v>335</v>
      </c>
      <c r="B164" t="s">
        <v>426</v>
      </c>
      <c r="C164">
        <v>171</v>
      </c>
      <c r="D164" t="s">
        <v>427</v>
      </c>
      <c r="E164" t="s">
        <v>428</v>
      </c>
      <c r="F164">
        <v>7126.636</v>
      </c>
      <c r="G164" t="s">
        <v>429</v>
      </c>
      <c r="H164">
        <v>0.000128</v>
      </c>
      <c r="I164" t="s">
        <v>71</v>
      </c>
      <c r="J164" t="s">
        <v>70</v>
      </c>
      <c r="K164">
        <v>65.187868</v>
      </c>
      <c r="L164" t="s">
        <v>438</v>
      </c>
      <c r="M164">
        <v>3000000</v>
      </c>
      <c r="N164" t="s">
        <v>439</v>
      </c>
      <c r="O164">
        <v>5</v>
      </c>
      <c r="P164" t="s">
        <v>440</v>
      </c>
      <c r="Q164">
        <v>500</v>
      </c>
      <c r="R164" t="s">
        <v>441</v>
      </c>
      <c r="S164">
        <v>30</v>
      </c>
      <c r="T164" t="s">
        <v>442</v>
      </c>
      <c r="U164">
        <v>30</v>
      </c>
    </row>
    <row r="165" spans="1:21">
      <c r="A165">
        <v>334</v>
      </c>
      <c r="B165" t="s">
        <v>426</v>
      </c>
      <c r="C165">
        <v>57</v>
      </c>
      <c r="D165" t="s">
        <v>427</v>
      </c>
      <c r="E165" t="s">
        <v>428</v>
      </c>
      <c r="F165">
        <v>2416.372</v>
      </c>
      <c r="G165" t="s">
        <v>429</v>
      </c>
      <c r="H165">
        <v>0.000572</v>
      </c>
      <c r="I165" t="s">
        <v>71</v>
      </c>
      <c r="J165" t="s">
        <v>70</v>
      </c>
      <c r="K165">
        <v>60.689633</v>
      </c>
      <c r="L165" t="s">
        <v>438</v>
      </c>
      <c r="M165">
        <v>1000000</v>
      </c>
      <c r="N165" t="s">
        <v>439</v>
      </c>
      <c r="O165">
        <v>5</v>
      </c>
      <c r="P165" t="s">
        <v>440</v>
      </c>
      <c r="Q165">
        <v>500</v>
      </c>
      <c r="R165" t="s">
        <v>441</v>
      </c>
      <c r="S165">
        <v>30</v>
      </c>
      <c r="T165" t="s">
        <v>442</v>
      </c>
      <c r="U165">
        <v>30</v>
      </c>
    </row>
    <row r="166" spans="1:21">
      <c r="A166">
        <v>334</v>
      </c>
      <c r="B166" t="s">
        <v>426</v>
      </c>
      <c r="C166">
        <v>114</v>
      </c>
      <c r="D166" t="s">
        <v>427</v>
      </c>
      <c r="E166" t="s">
        <v>428</v>
      </c>
      <c r="F166">
        <v>6.104</v>
      </c>
      <c r="G166" t="s">
        <v>429</v>
      </c>
      <c r="H166">
        <v>0.000693</v>
      </c>
      <c r="I166" t="s">
        <v>71</v>
      </c>
      <c r="J166" t="s">
        <v>70</v>
      </c>
      <c r="K166">
        <v>65.18062</v>
      </c>
      <c r="L166" t="s">
        <v>438</v>
      </c>
      <c r="M166">
        <v>1000000</v>
      </c>
      <c r="N166" t="s">
        <v>439</v>
      </c>
      <c r="O166">
        <v>10</v>
      </c>
      <c r="P166" t="s">
        <v>440</v>
      </c>
      <c r="Q166">
        <v>500</v>
      </c>
      <c r="R166" t="s">
        <v>441</v>
      </c>
      <c r="S166">
        <v>30</v>
      </c>
      <c r="T166" t="s">
        <v>442</v>
      </c>
      <c r="U166">
        <v>30</v>
      </c>
    </row>
    <row r="167" spans="1:21">
      <c r="A167">
        <v>334</v>
      </c>
      <c r="B167" t="s">
        <v>426</v>
      </c>
      <c r="C167">
        <v>114</v>
      </c>
      <c r="D167" t="s">
        <v>427</v>
      </c>
      <c r="E167" t="s">
        <v>428</v>
      </c>
      <c r="F167">
        <v>1.432</v>
      </c>
      <c r="G167" t="s">
        <v>429</v>
      </c>
      <c r="H167">
        <v>0.000581</v>
      </c>
      <c r="I167" t="s">
        <v>71</v>
      </c>
      <c r="J167" t="s">
        <v>70</v>
      </c>
      <c r="K167">
        <v>50.392629</v>
      </c>
      <c r="L167" t="s">
        <v>438</v>
      </c>
      <c r="M167">
        <v>1000000</v>
      </c>
      <c r="N167" t="s">
        <v>439</v>
      </c>
      <c r="O167">
        <v>10</v>
      </c>
      <c r="P167" t="s">
        <v>440</v>
      </c>
      <c r="Q167">
        <v>500</v>
      </c>
      <c r="R167" t="s">
        <v>441</v>
      </c>
      <c r="S167">
        <v>40</v>
      </c>
      <c r="T167" t="s">
        <v>442</v>
      </c>
      <c r="U167">
        <v>100</v>
      </c>
    </row>
    <row r="168" spans="1:21">
      <c r="A168">
        <v>334</v>
      </c>
      <c r="B168" t="s">
        <v>426</v>
      </c>
      <c r="C168">
        <v>114</v>
      </c>
      <c r="D168" t="s">
        <v>427</v>
      </c>
      <c r="E168" t="s">
        <v>428</v>
      </c>
      <c r="F168">
        <v>1.372</v>
      </c>
      <c r="G168" t="s">
        <v>429</v>
      </c>
      <c r="H168">
        <v>0.000654</v>
      </c>
      <c r="I168" t="s">
        <v>71</v>
      </c>
      <c r="J168" t="s">
        <v>70</v>
      </c>
      <c r="K168">
        <v>48.516393</v>
      </c>
      <c r="L168" t="s">
        <v>438</v>
      </c>
      <c r="M168">
        <v>1000000</v>
      </c>
      <c r="N168" t="s">
        <v>439</v>
      </c>
      <c r="O168">
        <v>10</v>
      </c>
      <c r="P168" t="s">
        <v>440</v>
      </c>
      <c r="Q168">
        <v>500</v>
      </c>
      <c r="R168" t="s">
        <v>441</v>
      </c>
      <c r="S168">
        <v>40</v>
      </c>
      <c r="T168" t="s">
        <v>442</v>
      </c>
      <c r="U168">
        <v>100</v>
      </c>
    </row>
    <row r="169" spans="1:21">
      <c r="A169">
        <v>332</v>
      </c>
      <c r="B169" t="s">
        <v>426</v>
      </c>
      <c r="C169">
        <v>114</v>
      </c>
      <c r="D169" t="s">
        <v>427</v>
      </c>
      <c r="E169" t="s">
        <v>428</v>
      </c>
      <c r="F169">
        <v>6.042</v>
      </c>
      <c r="G169" t="s">
        <v>429</v>
      </c>
      <c r="H169">
        <v>0.00031</v>
      </c>
      <c r="I169" t="s">
        <v>71</v>
      </c>
      <c r="J169" t="s">
        <v>70</v>
      </c>
      <c r="K169">
        <v>36.060034</v>
      </c>
      <c r="L169" t="s">
        <v>438</v>
      </c>
      <c r="M169">
        <v>1000000</v>
      </c>
      <c r="N169" t="s">
        <v>439</v>
      </c>
      <c r="O169">
        <v>10</v>
      </c>
      <c r="P169" t="s">
        <v>440</v>
      </c>
      <c r="Q169">
        <v>500</v>
      </c>
      <c r="R169" t="s">
        <v>441</v>
      </c>
      <c r="S169">
        <v>40</v>
      </c>
      <c r="T169" t="s">
        <v>442</v>
      </c>
      <c r="U169">
        <v>40</v>
      </c>
    </row>
    <row r="170" spans="1:21">
      <c r="A170">
        <v>331</v>
      </c>
      <c r="B170" t="s">
        <v>426</v>
      </c>
      <c r="C170">
        <v>114</v>
      </c>
      <c r="D170" t="s">
        <v>427</v>
      </c>
      <c r="E170" t="s">
        <v>428</v>
      </c>
      <c r="F170">
        <v>5.97</v>
      </c>
      <c r="G170" t="s">
        <v>429</v>
      </c>
      <c r="H170">
        <v>0.000334</v>
      </c>
      <c r="I170" t="s">
        <v>71</v>
      </c>
      <c r="J170" t="s">
        <v>70</v>
      </c>
      <c r="K170">
        <v>39.051194</v>
      </c>
      <c r="L170" t="s">
        <v>438</v>
      </c>
      <c r="M170">
        <v>1000000</v>
      </c>
      <c r="N170" t="s">
        <v>439</v>
      </c>
      <c r="O170">
        <v>10</v>
      </c>
      <c r="P170" t="s">
        <v>440</v>
      </c>
      <c r="Q170">
        <v>500</v>
      </c>
      <c r="R170" t="s">
        <v>441</v>
      </c>
      <c r="S170">
        <v>30</v>
      </c>
      <c r="T170" t="s">
        <v>442</v>
      </c>
      <c r="U170">
        <v>30</v>
      </c>
    </row>
    <row r="171" spans="1:21">
      <c r="A171">
        <v>330</v>
      </c>
      <c r="B171" t="s">
        <v>426</v>
      </c>
      <c r="C171">
        <v>114</v>
      </c>
      <c r="D171" t="s">
        <v>427</v>
      </c>
      <c r="E171" t="s">
        <v>428</v>
      </c>
      <c r="F171">
        <v>5.97</v>
      </c>
      <c r="G171" t="s">
        <v>429</v>
      </c>
      <c r="H171">
        <v>0.0003</v>
      </c>
      <c r="I171" t="s">
        <v>71</v>
      </c>
      <c r="J171" t="s">
        <v>70</v>
      </c>
      <c r="K171">
        <v>37.594688</v>
      </c>
      <c r="L171" t="s">
        <v>438</v>
      </c>
      <c r="M171">
        <v>1000000</v>
      </c>
      <c r="N171" t="s">
        <v>439</v>
      </c>
      <c r="O171">
        <v>10</v>
      </c>
      <c r="P171" t="s">
        <v>440</v>
      </c>
      <c r="Q171">
        <v>500</v>
      </c>
      <c r="R171" t="s">
        <v>441</v>
      </c>
      <c r="S171">
        <v>30</v>
      </c>
      <c r="T171" t="s">
        <v>442</v>
      </c>
      <c r="U171">
        <v>30</v>
      </c>
    </row>
    <row r="172" spans="1:21">
      <c r="A172">
        <v>329</v>
      </c>
      <c r="B172" t="s">
        <v>426</v>
      </c>
      <c r="C172">
        <v>114</v>
      </c>
      <c r="D172" t="s">
        <v>427</v>
      </c>
      <c r="E172" t="s">
        <v>428</v>
      </c>
      <c r="F172">
        <v>932.064</v>
      </c>
      <c r="G172" t="s">
        <v>429</v>
      </c>
      <c r="H172">
        <v>0.000481</v>
      </c>
      <c r="I172" t="s">
        <v>71</v>
      </c>
      <c r="J172" t="s">
        <v>70</v>
      </c>
      <c r="K172">
        <v>31.768321</v>
      </c>
      <c r="L172" t="s">
        <v>438</v>
      </c>
      <c r="M172">
        <v>1000000</v>
      </c>
      <c r="N172" t="s">
        <v>439</v>
      </c>
      <c r="O172">
        <v>10</v>
      </c>
      <c r="P172" t="s">
        <v>440</v>
      </c>
      <c r="Q172">
        <v>500</v>
      </c>
      <c r="R172" t="s">
        <v>441</v>
      </c>
      <c r="S172">
        <v>30</v>
      </c>
      <c r="T172" t="s">
        <v>442</v>
      </c>
      <c r="U172">
        <v>30</v>
      </c>
    </row>
    <row r="173" spans="1:21">
      <c r="A173">
        <v>328</v>
      </c>
      <c r="B173" t="s">
        <v>426</v>
      </c>
      <c r="C173">
        <v>114</v>
      </c>
      <c r="D173" t="s">
        <v>427</v>
      </c>
      <c r="E173" t="s">
        <v>428</v>
      </c>
      <c r="F173">
        <v>103.478</v>
      </c>
      <c r="G173" t="s">
        <v>429</v>
      </c>
      <c r="H173">
        <v>0.000344</v>
      </c>
      <c r="I173" t="s">
        <v>71</v>
      </c>
      <c r="J173" t="s">
        <v>70</v>
      </c>
      <c r="K173">
        <v>40.160729</v>
      </c>
      <c r="L173" t="s">
        <v>438</v>
      </c>
      <c r="M173">
        <v>1000000</v>
      </c>
      <c r="N173" t="s">
        <v>439</v>
      </c>
      <c r="O173">
        <v>10</v>
      </c>
      <c r="P173" t="s">
        <v>440</v>
      </c>
      <c r="Q173">
        <v>500</v>
      </c>
      <c r="R173" t="s">
        <v>441</v>
      </c>
      <c r="S173">
        <v>30</v>
      </c>
      <c r="T173" t="s">
        <v>442</v>
      </c>
      <c r="U173">
        <v>30</v>
      </c>
    </row>
    <row r="174" spans="1:21">
      <c r="A174">
        <v>328</v>
      </c>
      <c r="B174" t="s">
        <v>426</v>
      </c>
      <c r="C174">
        <v>114</v>
      </c>
      <c r="D174" t="s">
        <v>427</v>
      </c>
      <c r="E174" t="s">
        <v>428</v>
      </c>
      <c r="F174">
        <v>103.478</v>
      </c>
      <c r="G174" t="s">
        <v>429</v>
      </c>
      <c r="H174">
        <v>0.000342</v>
      </c>
      <c r="I174" t="s">
        <v>71</v>
      </c>
      <c r="J174" t="s">
        <v>70</v>
      </c>
      <c r="K174">
        <v>47.290751</v>
      </c>
      <c r="L174" t="s">
        <v>438</v>
      </c>
      <c r="M174">
        <v>1000000</v>
      </c>
      <c r="N174" t="s">
        <v>439</v>
      </c>
      <c r="O174">
        <v>10</v>
      </c>
      <c r="P174" t="s">
        <v>440</v>
      </c>
      <c r="Q174">
        <v>500</v>
      </c>
      <c r="R174" t="s">
        <v>441</v>
      </c>
      <c r="S174">
        <v>30</v>
      </c>
      <c r="T174" t="s">
        <v>442</v>
      </c>
      <c r="U174">
        <v>30</v>
      </c>
    </row>
    <row r="175" spans="1:21">
      <c r="A175">
        <v>328</v>
      </c>
      <c r="B175" t="s">
        <v>426</v>
      </c>
      <c r="C175">
        <v>114</v>
      </c>
      <c r="D175" t="s">
        <v>427</v>
      </c>
      <c r="E175" t="s">
        <v>428</v>
      </c>
      <c r="F175">
        <v>0</v>
      </c>
      <c r="G175" t="s">
        <v>429</v>
      </c>
      <c r="H175">
        <v>0.000309</v>
      </c>
      <c r="I175" t="s">
        <v>71</v>
      </c>
      <c r="J175" t="s">
        <v>70</v>
      </c>
      <c r="K175">
        <v>21.904239</v>
      </c>
      <c r="L175" t="s">
        <v>438</v>
      </c>
      <c r="M175">
        <v>1000000</v>
      </c>
      <c r="N175" t="s">
        <v>439</v>
      </c>
      <c r="O175">
        <v>10</v>
      </c>
      <c r="P175" t="s">
        <v>440</v>
      </c>
      <c r="Q175">
        <v>500</v>
      </c>
      <c r="R175" t="s">
        <v>441</v>
      </c>
      <c r="S175">
        <v>30</v>
      </c>
      <c r="T175" t="s">
        <v>442</v>
      </c>
      <c r="U175">
        <v>30</v>
      </c>
    </row>
    <row r="176" spans="1:21">
      <c r="A176">
        <v>328</v>
      </c>
      <c r="B176" t="s">
        <v>426</v>
      </c>
      <c r="C176">
        <v>114</v>
      </c>
      <c r="D176" t="s">
        <v>427</v>
      </c>
      <c r="E176" t="s">
        <v>428</v>
      </c>
      <c r="F176">
        <v>0</v>
      </c>
      <c r="G176" t="s">
        <v>429</v>
      </c>
      <c r="H176">
        <v>0.000306</v>
      </c>
      <c r="I176" t="s">
        <v>71</v>
      </c>
      <c r="J176" t="s">
        <v>70</v>
      </c>
      <c r="K176">
        <v>28.116811</v>
      </c>
      <c r="L176" t="s">
        <v>438</v>
      </c>
      <c r="M176">
        <v>1000000</v>
      </c>
      <c r="N176" t="s">
        <v>439</v>
      </c>
      <c r="O176">
        <v>10</v>
      </c>
      <c r="P176" t="s">
        <v>440</v>
      </c>
      <c r="Q176">
        <v>500</v>
      </c>
      <c r="R176" t="s">
        <v>441</v>
      </c>
      <c r="S176">
        <v>30</v>
      </c>
      <c r="T176" t="s">
        <v>442</v>
      </c>
      <c r="U176">
        <v>30</v>
      </c>
    </row>
    <row r="177" spans="1:21">
      <c r="A177">
        <v>328</v>
      </c>
      <c r="B177" t="s">
        <v>426</v>
      </c>
      <c r="C177">
        <v>114</v>
      </c>
      <c r="D177" t="s">
        <v>427</v>
      </c>
      <c r="E177" t="s">
        <v>428</v>
      </c>
      <c r="F177">
        <v>0</v>
      </c>
      <c r="G177" t="s">
        <v>429</v>
      </c>
      <c r="H177">
        <v>0.000286</v>
      </c>
      <c r="I177" t="s">
        <v>71</v>
      </c>
      <c r="J177" t="s">
        <v>70</v>
      </c>
      <c r="K177">
        <v>27.7202</v>
      </c>
      <c r="L177" t="s">
        <v>438</v>
      </c>
      <c r="M177">
        <v>1000000</v>
      </c>
      <c r="N177" t="s">
        <v>439</v>
      </c>
      <c r="O177">
        <v>10</v>
      </c>
      <c r="P177" t="s">
        <v>440</v>
      </c>
      <c r="Q177">
        <v>500</v>
      </c>
      <c r="R177" t="s">
        <v>441</v>
      </c>
      <c r="S177">
        <v>30</v>
      </c>
      <c r="T177" t="s">
        <v>442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293"/>
  <sheetViews>
    <sheetView topLeftCell="A10" workbookViewId="0">
      <selection activeCell="N17" sqref="N13:N17"/>
    </sheetView>
  </sheetViews>
  <sheetFormatPr defaultColWidth="9" defaultRowHeight="13.5"/>
  <sheetData>
    <row r="1" spans="1:39">
      <c r="A1">
        <v>1181</v>
      </c>
      <c r="B1" t="s">
        <v>426</v>
      </c>
      <c r="C1">
        <v>279</v>
      </c>
      <c r="D1" t="s">
        <v>427</v>
      </c>
      <c r="E1" t="s">
        <v>428</v>
      </c>
      <c r="F1">
        <v>35560.055</v>
      </c>
      <c r="G1" t="s">
        <v>429</v>
      </c>
      <c r="H1">
        <v>0.001777</v>
      </c>
      <c r="I1" t="s">
        <v>71</v>
      </c>
      <c r="J1" t="s">
        <v>432</v>
      </c>
      <c r="K1" t="e">
        <f t="shared" ref="K1:K19" si="0">-nan</f>
        <v>#NAME?</v>
      </c>
      <c r="L1" t="s">
        <v>71</v>
      </c>
      <c r="M1" t="s">
        <v>70</v>
      </c>
      <c r="N1">
        <v>3.202192</v>
      </c>
      <c r="O1" t="s">
        <v>71</v>
      </c>
      <c r="P1" t="s">
        <v>1243</v>
      </c>
      <c r="Q1">
        <v>13</v>
      </c>
      <c r="R1" t="s">
        <v>438</v>
      </c>
      <c r="S1">
        <v>1000000</v>
      </c>
      <c r="T1" t="s">
        <v>439</v>
      </c>
      <c r="U1">
        <v>5</v>
      </c>
      <c r="V1" t="s">
        <v>440</v>
      </c>
      <c r="W1">
        <v>1000</v>
      </c>
      <c r="X1" t="s">
        <v>441</v>
      </c>
      <c r="Y1">
        <v>20</v>
      </c>
      <c r="Z1" t="s">
        <v>442</v>
      </c>
      <c r="AA1">
        <v>30</v>
      </c>
      <c r="AB1" t="s">
        <v>443</v>
      </c>
      <c r="AC1">
        <v>1</v>
      </c>
      <c r="AD1" t="s">
        <v>444</v>
      </c>
      <c r="AE1">
        <v>0</v>
      </c>
      <c r="AF1" t="s">
        <v>448</v>
      </c>
      <c r="AG1">
        <v>0</v>
      </c>
      <c r="AH1" t="s">
        <v>449</v>
      </c>
      <c r="AI1">
        <v>0</v>
      </c>
      <c r="AJ1" t="s">
        <v>450</v>
      </c>
      <c r="AK1">
        <v>0.8</v>
      </c>
      <c r="AL1" t="s">
        <v>451</v>
      </c>
      <c r="AM1">
        <v>0</v>
      </c>
    </row>
    <row r="2" spans="1:39">
      <c r="A2">
        <v>1180</v>
      </c>
      <c r="B2" t="s">
        <v>426</v>
      </c>
      <c r="C2">
        <v>279</v>
      </c>
      <c r="D2" t="s">
        <v>427</v>
      </c>
      <c r="E2" t="s">
        <v>428</v>
      </c>
      <c r="F2">
        <v>65121.369</v>
      </c>
      <c r="G2" t="s">
        <v>429</v>
      </c>
      <c r="H2">
        <v>0.002509</v>
      </c>
      <c r="I2" t="s">
        <v>71</v>
      </c>
      <c r="J2" t="s">
        <v>432</v>
      </c>
      <c r="K2" t="e">
        <f t="shared" si="0"/>
        <v>#NAME?</v>
      </c>
      <c r="L2" t="s">
        <v>71</v>
      </c>
      <c r="M2" t="s">
        <v>70</v>
      </c>
      <c r="N2">
        <v>2.539738</v>
      </c>
      <c r="O2" t="s">
        <v>71</v>
      </c>
      <c r="P2" t="s">
        <v>1243</v>
      </c>
      <c r="Q2">
        <v>13</v>
      </c>
      <c r="R2" t="s">
        <v>438</v>
      </c>
      <c r="S2">
        <v>1000000</v>
      </c>
      <c r="T2" t="s">
        <v>439</v>
      </c>
      <c r="U2">
        <v>5</v>
      </c>
      <c r="V2" t="s">
        <v>440</v>
      </c>
      <c r="W2">
        <v>1000</v>
      </c>
      <c r="X2" t="s">
        <v>441</v>
      </c>
      <c r="Y2">
        <v>20</v>
      </c>
      <c r="Z2" t="s">
        <v>442</v>
      </c>
      <c r="AA2">
        <v>100</v>
      </c>
      <c r="AB2" t="s">
        <v>443</v>
      </c>
      <c r="AC2">
        <v>5</v>
      </c>
      <c r="AD2" t="s">
        <v>444</v>
      </c>
      <c r="AE2">
        <v>0</v>
      </c>
      <c r="AF2" t="s">
        <v>448</v>
      </c>
      <c r="AG2">
        <v>0</v>
      </c>
      <c r="AH2" t="s">
        <v>449</v>
      </c>
      <c r="AI2">
        <v>0</v>
      </c>
      <c r="AJ2" t="s">
        <v>450</v>
      </c>
      <c r="AK2">
        <v>0.8</v>
      </c>
      <c r="AL2" t="s">
        <v>451</v>
      </c>
      <c r="AM2">
        <v>0</v>
      </c>
    </row>
    <row r="3" spans="1:39">
      <c r="A3">
        <v>1179</v>
      </c>
      <c r="B3" t="s">
        <v>426</v>
      </c>
      <c r="C3">
        <v>279</v>
      </c>
      <c r="D3" t="s">
        <v>427</v>
      </c>
      <c r="E3" t="s">
        <v>428</v>
      </c>
      <c r="F3">
        <v>22228.129</v>
      </c>
      <c r="G3" t="s">
        <v>429</v>
      </c>
      <c r="H3">
        <v>0.00372</v>
      </c>
      <c r="I3" t="s">
        <v>71</v>
      </c>
      <c r="J3" t="s">
        <v>432</v>
      </c>
      <c r="K3" t="e">
        <f t="shared" si="0"/>
        <v>#NAME?</v>
      </c>
      <c r="L3" t="s">
        <v>71</v>
      </c>
      <c r="M3" t="s">
        <v>70</v>
      </c>
      <c r="N3">
        <v>1.981427</v>
      </c>
      <c r="O3" t="s">
        <v>71</v>
      </c>
      <c r="P3" t="s">
        <v>1243</v>
      </c>
      <c r="Q3">
        <v>13</v>
      </c>
      <c r="R3" t="s">
        <v>438</v>
      </c>
      <c r="S3">
        <v>1000000</v>
      </c>
      <c r="T3" t="s">
        <v>439</v>
      </c>
      <c r="U3">
        <v>5</v>
      </c>
      <c r="V3" t="s">
        <v>440</v>
      </c>
      <c r="W3">
        <v>1000</v>
      </c>
      <c r="X3" t="s">
        <v>441</v>
      </c>
      <c r="Y3">
        <v>20</v>
      </c>
      <c r="Z3" t="s">
        <v>442</v>
      </c>
      <c r="AA3">
        <v>300</v>
      </c>
      <c r="AB3" t="s">
        <v>443</v>
      </c>
      <c r="AC3">
        <v>15</v>
      </c>
      <c r="AD3" t="s">
        <v>444</v>
      </c>
      <c r="AE3">
        <v>0</v>
      </c>
      <c r="AF3" t="s">
        <v>448</v>
      </c>
      <c r="AG3">
        <v>0</v>
      </c>
      <c r="AH3" t="s">
        <v>449</v>
      </c>
      <c r="AI3">
        <v>0</v>
      </c>
      <c r="AJ3" t="s">
        <v>450</v>
      </c>
      <c r="AK3">
        <v>0.8</v>
      </c>
      <c r="AL3" t="s">
        <v>451</v>
      </c>
      <c r="AM3">
        <v>0</v>
      </c>
    </row>
    <row r="4" spans="1:39">
      <c r="A4">
        <v>1178</v>
      </c>
      <c r="B4" t="s">
        <v>426</v>
      </c>
      <c r="C4">
        <v>279</v>
      </c>
      <c r="D4" t="s">
        <v>427</v>
      </c>
      <c r="E4" t="s">
        <v>428</v>
      </c>
      <c r="F4">
        <v>6485.276</v>
      </c>
      <c r="G4" t="s">
        <v>429</v>
      </c>
      <c r="H4">
        <v>0.005182</v>
      </c>
      <c r="I4" t="s">
        <v>71</v>
      </c>
      <c r="J4" t="s">
        <v>432</v>
      </c>
      <c r="K4" t="e">
        <f t="shared" si="0"/>
        <v>#NAME?</v>
      </c>
      <c r="L4" t="s">
        <v>71</v>
      </c>
      <c r="M4" t="s">
        <v>70</v>
      </c>
      <c r="N4">
        <v>1.696168</v>
      </c>
      <c r="O4" t="s">
        <v>71</v>
      </c>
      <c r="P4" t="s">
        <v>1243</v>
      </c>
      <c r="Q4">
        <v>13</v>
      </c>
      <c r="R4" t="s">
        <v>438</v>
      </c>
      <c r="S4">
        <v>1000000</v>
      </c>
      <c r="T4" t="s">
        <v>439</v>
      </c>
      <c r="U4">
        <v>5</v>
      </c>
      <c r="V4" t="s">
        <v>440</v>
      </c>
      <c r="W4">
        <v>1000</v>
      </c>
      <c r="X4" t="s">
        <v>441</v>
      </c>
      <c r="Y4">
        <v>20</v>
      </c>
      <c r="Z4" t="s">
        <v>442</v>
      </c>
      <c r="AA4">
        <v>1000</v>
      </c>
      <c r="AB4" t="s">
        <v>443</v>
      </c>
      <c r="AC4">
        <v>50</v>
      </c>
      <c r="AD4" t="s">
        <v>444</v>
      </c>
      <c r="AE4">
        <v>0</v>
      </c>
      <c r="AF4" t="s">
        <v>448</v>
      </c>
      <c r="AG4">
        <v>0</v>
      </c>
      <c r="AH4" t="s">
        <v>449</v>
      </c>
      <c r="AI4">
        <v>0</v>
      </c>
      <c r="AJ4" t="s">
        <v>450</v>
      </c>
      <c r="AK4">
        <v>0.8</v>
      </c>
      <c r="AL4" t="s">
        <v>451</v>
      </c>
      <c r="AM4">
        <v>0</v>
      </c>
    </row>
    <row r="5" spans="1:39">
      <c r="A5">
        <v>1177</v>
      </c>
      <c r="B5" t="s">
        <v>426</v>
      </c>
      <c r="C5">
        <v>279</v>
      </c>
      <c r="D5" t="s">
        <v>427</v>
      </c>
      <c r="E5" t="s">
        <v>428</v>
      </c>
      <c r="F5">
        <v>2209.782</v>
      </c>
      <c r="G5" t="s">
        <v>429</v>
      </c>
      <c r="H5">
        <v>0.0061</v>
      </c>
      <c r="I5" t="s">
        <v>71</v>
      </c>
      <c r="J5" t="s">
        <v>432</v>
      </c>
      <c r="K5" t="e">
        <f t="shared" si="0"/>
        <v>#NAME?</v>
      </c>
      <c r="L5" t="s">
        <v>71</v>
      </c>
      <c r="M5" t="s">
        <v>70</v>
      </c>
      <c r="N5">
        <v>1.458342</v>
      </c>
      <c r="O5" t="s">
        <v>71</v>
      </c>
      <c r="P5" t="s">
        <v>1243</v>
      </c>
      <c r="Q5">
        <v>13</v>
      </c>
      <c r="R5" t="s">
        <v>438</v>
      </c>
      <c r="S5">
        <v>1000000</v>
      </c>
      <c r="T5" t="s">
        <v>439</v>
      </c>
      <c r="U5">
        <v>5</v>
      </c>
      <c r="V5" t="s">
        <v>440</v>
      </c>
      <c r="W5">
        <v>1000</v>
      </c>
      <c r="X5" t="s">
        <v>441</v>
      </c>
      <c r="Y5">
        <v>20</v>
      </c>
      <c r="Z5" t="s">
        <v>442</v>
      </c>
      <c r="AA5">
        <v>3000</v>
      </c>
      <c r="AB5" t="s">
        <v>443</v>
      </c>
      <c r="AC5">
        <v>150</v>
      </c>
      <c r="AD5" t="s">
        <v>444</v>
      </c>
      <c r="AE5">
        <v>0</v>
      </c>
      <c r="AF5" t="s">
        <v>448</v>
      </c>
      <c r="AG5">
        <v>0</v>
      </c>
      <c r="AH5" t="s">
        <v>449</v>
      </c>
      <c r="AI5">
        <v>0</v>
      </c>
      <c r="AJ5" t="s">
        <v>450</v>
      </c>
      <c r="AK5">
        <v>0.8</v>
      </c>
      <c r="AL5" t="s">
        <v>451</v>
      </c>
      <c r="AM5">
        <v>0</v>
      </c>
    </row>
    <row r="6" spans="1:39">
      <c r="A6">
        <v>1176</v>
      </c>
      <c r="B6" t="s">
        <v>426</v>
      </c>
      <c r="C6">
        <v>279</v>
      </c>
      <c r="D6" t="s">
        <v>427</v>
      </c>
      <c r="E6" t="s">
        <v>428</v>
      </c>
      <c r="F6">
        <v>641.691</v>
      </c>
      <c r="G6" t="s">
        <v>429</v>
      </c>
      <c r="H6">
        <v>0.006996</v>
      </c>
      <c r="I6" t="s">
        <v>71</v>
      </c>
      <c r="J6" t="s">
        <v>432</v>
      </c>
      <c r="K6" t="e">
        <f t="shared" si="0"/>
        <v>#NAME?</v>
      </c>
      <c r="L6" t="s">
        <v>71</v>
      </c>
      <c r="M6" t="s">
        <v>70</v>
      </c>
      <c r="N6">
        <v>1.509458</v>
      </c>
      <c r="O6" t="s">
        <v>71</v>
      </c>
      <c r="P6" t="s">
        <v>1243</v>
      </c>
      <c r="Q6">
        <v>13</v>
      </c>
      <c r="R6" t="s">
        <v>438</v>
      </c>
      <c r="S6">
        <v>1000000</v>
      </c>
      <c r="T6" t="s">
        <v>439</v>
      </c>
      <c r="U6">
        <v>5</v>
      </c>
      <c r="V6" t="s">
        <v>440</v>
      </c>
      <c r="W6">
        <v>1000</v>
      </c>
      <c r="X6" t="s">
        <v>441</v>
      </c>
      <c r="Y6">
        <v>20</v>
      </c>
      <c r="Z6" t="s">
        <v>442</v>
      </c>
      <c r="AA6">
        <v>10000</v>
      </c>
      <c r="AB6" t="s">
        <v>443</v>
      </c>
      <c r="AC6">
        <v>500</v>
      </c>
      <c r="AD6" t="s">
        <v>444</v>
      </c>
      <c r="AE6">
        <v>0</v>
      </c>
      <c r="AF6" t="s">
        <v>448</v>
      </c>
      <c r="AG6">
        <v>0</v>
      </c>
      <c r="AH6" t="s">
        <v>449</v>
      </c>
      <c r="AI6">
        <v>0</v>
      </c>
      <c r="AJ6" t="s">
        <v>450</v>
      </c>
      <c r="AK6">
        <v>0.8</v>
      </c>
      <c r="AL6" t="s">
        <v>451</v>
      </c>
      <c r="AM6">
        <v>0</v>
      </c>
    </row>
    <row r="7" spans="1:39">
      <c r="A7">
        <v>1102</v>
      </c>
      <c r="B7" t="s">
        <v>426</v>
      </c>
      <c r="C7">
        <v>487</v>
      </c>
      <c r="D7" t="s">
        <v>427</v>
      </c>
      <c r="E7" t="s">
        <v>428</v>
      </c>
      <c r="F7">
        <v>1.068</v>
      </c>
      <c r="G7" t="s">
        <v>429</v>
      </c>
      <c r="H7">
        <v>0.010423</v>
      </c>
      <c r="I7" t="s">
        <v>71</v>
      </c>
      <c r="J7" t="s">
        <v>432</v>
      </c>
      <c r="K7" t="e">
        <f t="shared" si="0"/>
        <v>#NAME?</v>
      </c>
      <c r="L7" t="s">
        <v>71</v>
      </c>
      <c r="M7" t="s">
        <v>70</v>
      </c>
      <c r="N7">
        <v>1.450566</v>
      </c>
      <c r="O7" t="s">
        <v>71</v>
      </c>
      <c r="P7" t="s">
        <v>1243</v>
      </c>
      <c r="Q7">
        <v>13</v>
      </c>
      <c r="R7" t="s">
        <v>438</v>
      </c>
      <c r="S7">
        <v>1000000</v>
      </c>
      <c r="T7" t="s">
        <v>439</v>
      </c>
      <c r="U7">
        <v>10</v>
      </c>
      <c r="V7" t="s">
        <v>440</v>
      </c>
      <c r="W7">
        <v>1000</v>
      </c>
      <c r="X7" t="s">
        <v>441</v>
      </c>
      <c r="Y7">
        <v>10</v>
      </c>
      <c r="Z7" t="s">
        <v>442</v>
      </c>
      <c r="AA7">
        <v>1000</v>
      </c>
      <c r="AB7" t="s">
        <v>443</v>
      </c>
      <c r="AC7">
        <v>100</v>
      </c>
      <c r="AD7" t="s">
        <v>444</v>
      </c>
      <c r="AE7">
        <v>0</v>
      </c>
      <c r="AF7" t="s">
        <v>448</v>
      </c>
      <c r="AG7">
        <v>0</v>
      </c>
      <c r="AH7" t="s">
        <v>449</v>
      </c>
      <c r="AI7">
        <v>0</v>
      </c>
      <c r="AJ7" t="s">
        <v>450</v>
      </c>
      <c r="AK7">
        <v>0.4</v>
      </c>
      <c r="AL7" t="s">
        <v>451</v>
      </c>
      <c r="AM7">
        <v>0</v>
      </c>
    </row>
    <row r="8" spans="1:39">
      <c r="A8">
        <v>1101</v>
      </c>
      <c r="B8" t="s">
        <v>426</v>
      </c>
      <c r="C8">
        <v>487</v>
      </c>
      <c r="D8" t="s">
        <v>427</v>
      </c>
      <c r="E8" t="s">
        <v>428</v>
      </c>
      <c r="F8">
        <v>20.724</v>
      </c>
      <c r="G8" t="s">
        <v>429</v>
      </c>
      <c r="H8">
        <v>0.010512</v>
      </c>
      <c r="I8" t="s">
        <v>71</v>
      </c>
      <c r="J8" t="s">
        <v>432</v>
      </c>
      <c r="K8" t="e">
        <f t="shared" si="0"/>
        <v>#NAME?</v>
      </c>
      <c r="L8" t="s">
        <v>71</v>
      </c>
      <c r="M8" t="s">
        <v>70</v>
      </c>
      <c r="N8">
        <v>2.702999</v>
      </c>
      <c r="O8" t="s">
        <v>71</v>
      </c>
      <c r="P8" t="s">
        <v>1243</v>
      </c>
      <c r="Q8">
        <v>13</v>
      </c>
      <c r="R8" t="s">
        <v>438</v>
      </c>
      <c r="S8">
        <v>1000000</v>
      </c>
      <c r="T8" t="s">
        <v>439</v>
      </c>
      <c r="U8">
        <v>10</v>
      </c>
      <c r="V8" t="s">
        <v>440</v>
      </c>
      <c r="W8">
        <v>1000</v>
      </c>
      <c r="X8" t="s">
        <v>441</v>
      </c>
      <c r="Y8">
        <v>200</v>
      </c>
      <c r="Z8" t="s">
        <v>442</v>
      </c>
      <c r="AA8">
        <v>1000</v>
      </c>
      <c r="AB8" t="s">
        <v>443</v>
      </c>
      <c r="AC8">
        <v>5</v>
      </c>
      <c r="AD8" t="s">
        <v>444</v>
      </c>
      <c r="AE8">
        <v>0</v>
      </c>
      <c r="AF8" t="s">
        <v>448</v>
      </c>
      <c r="AG8">
        <v>0</v>
      </c>
      <c r="AH8" t="s">
        <v>449</v>
      </c>
      <c r="AI8">
        <v>0</v>
      </c>
      <c r="AJ8" t="s">
        <v>450</v>
      </c>
      <c r="AK8">
        <v>0.4</v>
      </c>
      <c r="AL8" t="s">
        <v>451</v>
      </c>
      <c r="AM8">
        <v>0</v>
      </c>
    </row>
    <row r="9" spans="1:39">
      <c r="A9">
        <v>1100</v>
      </c>
      <c r="B9" t="s">
        <v>426</v>
      </c>
      <c r="C9">
        <v>487</v>
      </c>
      <c r="D9" t="s">
        <v>427</v>
      </c>
      <c r="E9" t="s">
        <v>428</v>
      </c>
      <c r="F9">
        <v>5.373</v>
      </c>
      <c r="G9" t="s">
        <v>429</v>
      </c>
      <c r="H9">
        <v>0.01052</v>
      </c>
      <c r="I9" t="s">
        <v>71</v>
      </c>
      <c r="J9" t="s">
        <v>432</v>
      </c>
      <c r="K9" t="e">
        <f t="shared" si="0"/>
        <v>#NAME?</v>
      </c>
      <c r="L9" t="s">
        <v>71</v>
      </c>
      <c r="M9" t="s">
        <v>70</v>
      </c>
      <c r="N9">
        <v>3.816577</v>
      </c>
      <c r="O9" t="s">
        <v>71</v>
      </c>
      <c r="P9" t="s">
        <v>1243</v>
      </c>
      <c r="Q9">
        <v>13</v>
      </c>
      <c r="R9" t="s">
        <v>438</v>
      </c>
      <c r="S9">
        <v>1000000</v>
      </c>
      <c r="T9" t="s">
        <v>439</v>
      </c>
      <c r="U9">
        <v>10</v>
      </c>
      <c r="V9" t="s">
        <v>440</v>
      </c>
      <c r="W9">
        <v>1000</v>
      </c>
      <c r="X9" t="s">
        <v>441</v>
      </c>
      <c r="Y9">
        <v>400</v>
      </c>
      <c r="Z9" t="s">
        <v>442</v>
      </c>
      <c r="AA9">
        <v>1000</v>
      </c>
      <c r="AB9" t="s">
        <v>443</v>
      </c>
      <c r="AC9">
        <v>2</v>
      </c>
      <c r="AD9" t="s">
        <v>444</v>
      </c>
      <c r="AE9">
        <v>0</v>
      </c>
      <c r="AF9" t="s">
        <v>448</v>
      </c>
      <c r="AG9">
        <v>0</v>
      </c>
      <c r="AH9" t="s">
        <v>449</v>
      </c>
      <c r="AI9">
        <v>0</v>
      </c>
      <c r="AJ9" t="s">
        <v>450</v>
      </c>
      <c r="AK9">
        <v>0.4</v>
      </c>
      <c r="AL9" t="s">
        <v>451</v>
      </c>
      <c r="AM9">
        <v>0</v>
      </c>
    </row>
    <row r="10" spans="1:39">
      <c r="A10">
        <v>1099</v>
      </c>
      <c r="B10" t="s">
        <v>426</v>
      </c>
      <c r="C10">
        <v>487</v>
      </c>
      <c r="D10" t="s">
        <v>427</v>
      </c>
      <c r="E10" t="s">
        <v>428</v>
      </c>
      <c r="F10">
        <v>0.629</v>
      </c>
      <c r="G10" t="s">
        <v>429</v>
      </c>
      <c r="H10">
        <v>0.011047</v>
      </c>
      <c r="I10" t="s">
        <v>71</v>
      </c>
      <c r="J10" t="s">
        <v>432</v>
      </c>
      <c r="K10" t="e">
        <f t="shared" si="0"/>
        <v>#NAME?</v>
      </c>
      <c r="L10" t="s">
        <v>71</v>
      </c>
      <c r="M10" t="s">
        <v>70</v>
      </c>
      <c r="N10">
        <v>5.04052</v>
      </c>
      <c r="O10" t="s">
        <v>71</v>
      </c>
      <c r="P10" t="s">
        <v>1243</v>
      </c>
      <c r="Q10">
        <v>13</v>
      </c>
      <c r="R10" t="s">
        <v>438</v>
      </c>
      <c r="S10">
        <v>1000000</v>
      </c>
      <c r="T10" t="s">
        <v>439</v>
      </c>
      <c r="U10">
        <v>10</v>
      </c>
      <c r="V10" t="s">
        <v>440</v>
      </c>
      <c r="W10">
        <v>1000</v>
      </c>
      <c r="X10" t="s">
        <v>441</v>
      </c>
      <c r="Y10">
        <v>600</v>
      </c>
      <c r="Z10" t="s">
        <v>442</v>
      </c>
      <c r="AA10">
        <v>1000</v>
      </c>
      <c r="AB10" t="s">
        <v>443</v>
      </c>
      <c r="AC10">
        <v>1</v>
      </c>
      <c r="AD10" t="s">
        <v>444</v>
      </c>
      <c r="AE10">
        <v>0</v>
      </c>
      <c r="AF10" t="s">
        <v>448</v>
      </c>
      <c r="AG10">
        <v>0</v>
      </c>
      <c r="AH10" t="s">
        <v>449</v>
      </c>
      <c r="AI10">
        <v>0</v>
      </c>
      <c r="AJ10" t="s">
        <v>450</v>
      </c>
      <c r="AK10">
        <v>0.4</v>
      </c>
      <c r="AL10" t="s">
        <v>451</v>
      </c>
      <c r="AM10">
        <v>0</v>
      </c>
    </row>
    <row r="11" spans="1:39">
      <c r="A11">
        <v>1098</v>
      </c>
      <c r="B11" t="s">
        <v>426</v>
      </c>
      <c r="C11">
        <v>487</v>
      </c>
      <c r="D11" t="s">
        <v>427</v>
      </c>
      <c r="E11" t="s">
        <v>428</v>
      </c>
      <c r="F11">
        <v>11.115</v>
      </c>
      <c r="G11" t="s">
        <v>429</v>
      </c>
      <c r="H11">
        <v>0.010532</v>
      </c>
      <c r="I11" t="s">
        <v>71</v>
      </c>
      <c r="J11" t="s">
        <v>432</v>
      </c>
      <c r="K11" t="e">
        <f t="shared" si="0"/>
        <v>#NAME?</v>
      </c>
      <c r="L11" t="s">
        <v>71</v>
      </c>
      <c r="M11" t="s">
        <v>70</v>
      </c>
      <c r="N11">
        <v>6.005393</v>
      </c>
      <c r="O11" t="s">
        <v>71</v>
      </c>
      <c r="P11" t="s">
        <v>1243</v>
      </c>
      <c r="Q11">
        <v>13</v>
      </c>
      <c r="R11" t="s">
        <v>438</v>
      </c>
      <c r="S11">
        <v>1000000</v>
      </c>
      <c r="T11" t="s">
        <v>439</v>
      </c>
      <c r="U11">
        <v>10</v>
      </c>
      <c r="V11" t="s">
        <v>440</v>
      </c>
      <c r="W11">
        <v>1000</v>
      </c>
      <c r="X11" t="s">
        <v>441</v>
      </c>
      <c r="Y11">
        <v>800</v>
      </c>
      <c r="Z11" t="s">
        <v>442</v>
      </c>
      <c r="AA11">
        <v>1000</v>
      </c>
      <c r="AB11" t="s">
        <v>443</v>
      </c>
      <c r="AC11">
        <v>1</v>
      </c>
      <c r="AD11" t="s">
        <v>444</v>
      </c>
      <c r="AE11">
        <v>0</v>
      </c>
      <c r="AF11" t="s">
        <v>448</v>
      </c>
      <c r="AG11">
        <v>0</v>
      </c>
      <c r="AH11" t="s">
        <v>449</v>
      </c>
      <c r="AI11">
        <v>0</v>
      </c>
      <c r="AJ11" t="s">
        <v>450</v>
      </c>
      <c r="AK11">
        <v>0.4</v>
      </c>
      <c r="AL11" t="s">
        <v>451</v>
      </c>
      <c r="AM11">
        <v>0</v>
      </c>
    </row>
    <row r="12" spans="1:39">
      <c r="A12">
        <v>1097</v>
      </c>
      <c r="B12" t="s">
        <v>426</v>
      </c>
      <c r="C12">
        <v>487</v>
      </c>
      <c r="D12" t="s">
        <v>427</v>
      </c>
      <c r="E12" t="s">
        <v>428</v>
      </c>
      <c r="F12">
        <v>104.156</v>
      </c>
      <c r="G12" t="s">
        <v>429</v>
      </c>
      <c r="H12">
        <v>0.010698</v>
      </c>
      <c r="I12" t="s">
        <v>71</v>
      </c>
      <c r="J12" t="s">
        <v>432</v>
      </c>
      <c r="K12" t="e">
        <f t="shared" si="0"/>
        <v>#NAME?</v>
      </c>
      <c r="L12" t="s">
        <v>71</v>
      </c>
      <c r="M12" t="s">
        <v>70</v>
      </c>
      <c r="N12">
        <v>7.072645</v>
      </c>
      <c r="O12" t="s">
        <v>71</v>
      </c>
      <c r="P12" t="s">
        <v>1243</v>
      </c>
      <c r="Q12">
        <v>13</v>
      </c>
      <c r="R12" t="s">
        <v>438</v>
      </c>
      <c r="S12">
        <v>1000000</v>
      </c>
      <c r="T12" t="s">
        <v>439</v>
      </c>
      <c r="U12">
        <v>10</v>
      </c>
      <c r="V12" t="s">
        <v>440</v>
      </c>
      <c r="W12">
        <v>1000</v>
      </c>
      <c r="X12" t="s">
        <v>441</v>
      </c>
      <c r="Y12">
        <v>1000</v>
      </c>
      <c r="Z12" t="s">
        <v>442</v>
      </c>
      <c r="AA12">
        <v>1000</v>
      </c>
      <c r="AB12" t="s">
        <v>443</v>
      </c>
      <c r="AC12">
        <v>1</v>
      </c>
      <c r="AD12" t="s">
        <v>444</v>
      </c>
      <c r="AE12">
        <v>0</v>
      </c>
      <c r="AF12" t="s">
        <v>448</v>
      </c>
      <c r="AG12">
        <v>0</v>
      </c>
      <c r="AH12" t="s">
        <v>449</v>
      </c>
      <c r="AI12">
        <v>0</v>
      </c>
      <c r="AJ12" t="s">
        <v>450</v>
      </c>
      <c r="AK12">
        <v>0.4</v>
      </c>
      <c r="AL12" t="s">
        <v>451</v>
      </c>
      <c r="AM12">
        <v>0</v>
      </c>
    </row>
    <row r="13" spans="1:39">
      <c r="A13">
        <v>1095</v>
      </c>
      <c r="B13" t="s">
        <v>426</v>
      </c>
      <c r="C13">
        <v>279</v>
      </c>
      <c r="D13" t="s">
        <v>427</v>
      </c>
      <c r="E13" t="s">
        <v>428</v>
      </c>
      <c r="F13">
        <v>178.298</v>
      </c>
      <c r="G13" t="s">
        <v>429</v>
      </c>
      <c r="H13">
        <v>0.001779</v>
      </c>
      <c r="I13" t="s">
        <v>71</v>
      </c>
      <c r="J13" t="s">
        <v>432</v>
      </c>
      <c r="K13" t="e">
        <f t="shared" si="0"/>
        <v>#NAME?</v>
      </c>
      <c r="L13" t="s">
        <v>71</v>
      </c>
      <c r="M13" t="s">
        <v>70</v>
      </c>
      <c r="N13">
        <v>1.601439</v>
      </c>
      <c r="O13" t="s">
        <v>71</v>
      </c>
      <c r="P13" t="s">
        <v>1243</v>
      </c>
      <c r="Q13">
        <v>13</v>
      </c>
      <c r="R13" t="s">
        <v>438</v>
      </c>
      <c r="S13">
        <v>1000000</v>
      </c>
      <c r="T13" t="s">
        <v>439</v>
      </c>
      <c r="U13">
        <v>10</v>
      </c>
      <c r="V13" t="s">
        <v>440</v>
      </c>
      <c r="W13">
        <v>1000</v>
      </c>
      <c r="X13" t="s">
        <v>441</v>
      </c>
      <c r="Y13">
        <v>20</v>
      </c>
      <c r="Z13" t="s">
        <v>442</v>
      </c>
      <c r="AA13">
        <v>1000</v>
      </c>
      <c r="AB13" t="s">
        <v>443</v>
      </c>
      <c r="AC13">
        <v>40</v>
      </c>
      <c r="AD13" t="s">
        <v>444</v>
      </c>
      <c r="AE13">
        <v>0</v>
      </c>
      <c r="AF13" t="s">
        <v>448</v>
      </c>
      <c r="AG13">
        <v>0</v>
      </c>
      <c r="AH13" t="s">
        <v>449</v>
      </c>
      <c r="AI13">
        <v>0</v>
      </c>
      <c r="AJ13" t="s">
        <v>450</v>
      </c>
      <c r="AK13">
        <v>0.8</v>
      </c>
      <c r="AL13" t="s">
        <v>451</v>
      </c>
      <c r="AM13">
        <v>0</v>
      </c>
    </row>
    <row r="14" spans="1:39">
      <c r="A14">
        <v>1094</v>
      </c>
      <c r="B14" t="s">
        <v>426</v>
      </c>
      <c r="C14">
        <v>404</v>
      </c>
      <c r="D14" t="s">
        <v>427</v>
      </c>
      <c r="E14" t="s">
        <v>428</v>
      </c>
      <c r="F14">
        <v>151.708</v>
      </c>
      <c r="G14" t="s">
        <v>429</v>
      </c>
      <c r="H14">
        <v>0.004573</v>
      </c>
      <c r="I14" t="s">
        <v>71</v>
      </c>
      <c r="J14" t="s">
        <v>432</v>
      </c>
      <c r="K14" t="e">
        <f t="shared" si="0"/>
        <v>#NAME?</v>
      </c>
      <c r="L14" t="s">
        <v>71</v>
      </c>
      <c r="M14" t="s">
        <v>70</v>
      </c>
      <c r="N14">
        <v>1.572749</v>
      </c>
      <c r="O14" t="s">
        <v>71</v>
      </c>
      <c r="P14" t="s">
        <v>1243</v>
      </c>
      <c r="Q14">
        <v>13</v>
      </c>
      <c r="R14" t="s">
        <v>438</v>
      </c>
      <c r="S14">
        <v>1000000</v>
      </c>
      <c r="T14" t="s">
        <v>439</v>
      </c>
      <c r="U14">
        <v>10</v>
      </c>
      <c r="V14" t="s">
        <v>440</v>
      </c>
      <c r="W14">
        <v>1000</v>
      </c>
      <c r="X14" t="s">
        <v>441</v>
      </c>
      <c r="Y14">
        <v>20</v>
      </c>
      <c r="Z14" t="s">
        <v>442</v>
      </c>
      <c r="AA14">
        <v>1000</v>
      </c>
      <c r="AB14" t="s">
        <v>443</v>
      </c>
      <c r="AC14">
        <v>40</v>
      </c>
      <c r="AD14" t="s">
        <v>444</v>
      </c>
      <c r="AE14">
        <v>0</v>
      </c>
      <c r="AF14" t="s">
        <v>448</v>
      </c>
      <c r="AG14">
        <v>0</v>
      </c>
      <c r="AH14" t="s">
        <v>449</v>
      </c>
      <c r="AI14">
        <v>0</v>
      </c>
      <c r="AJ14" t="s">
        <v>450</v>
      </c>
      <c r="AK14">
        <v>0.8</v>
      </c>
      <c r="AL14" t="s">
        <v>451</v>
      </c>
      <c r="AM14">
        <v>0</v>
      </c>
    </row>
    <row r="15" spans="1:39">
      <c r="A15">
        <v>1093</v>
      </c>
      <c r="B15" t="s">
        <v>426</v>
      </c>
      <c r="C15">
        <v>528</v>
      </c>
      <c r="D15" t="s">
        <v>427</v>
      </c>
      <c r="E15" t="s">
        <v>428</v>
      </c>
      <c r="F15">
        <v>143.886</v>
      </c>
      <c r="G15" t="s">
        <v>429</v>
      </c>
      <c r="H15">
        <v>0.008456</v>
      </c>
      <c r="I15" t="s">
        <v>71</v>
      </c>
      <c r="J15" t="s">
        <v>432</v>
      </c>
      <c r="K15" t="e">
        <f t="shared" si="0"/>
        <v>#NAME?</v>
      </c>
      <c r="L15" t="s">
        <v>71</v>
      </c>
      <c r="M15" t="s">
        <v>70</v>
      </c>
      <c r="N15">
        <v>1.586025</v>
      </c>
      <c r="O15" t="s">
        <v>71</v>
      </c>
      <c r="P15" t="s">
        <v>1243</v>
      </c>
      <c r="Q15">
        <v>13</v>
      </c>
      <c r="R15" t="s">
        <v>438</v>
      </c>
      <c r="S15">
        <v>1000000</v>
      </c>
      <c r="T15" t="s">
        <v>439</v>
      </c>
      <c r="U15">
        <v>10</v>
      </c>
      <c r="V15" t="s">
        <v>440</v>
      </c>
      <c r="W15">
        <v>1000</v>
      </c>
      <c r="X15" t="s">
        <v>441</v>
      </c>
      <c r="Y15">
        <v>20</v>
      </c>
      <c r="Z15" t="s">
        <v>442</v>
      </c>
      <c r="AA15">
        <v>1000</v>
      </c>
      <c r="AB15" t="s">
        <v>443</v>
      </c>
      <c r="AC15">
        <v>40</v>
      </c>
      <c r="AD15" t="s">
        <v>444</v>
      </c>
      <c r="AE15">
        <v>0</v>
      </c>
      <c r="AF15" t="s">
        <v>448</v>
      </c>
      <c r="AG15">
        <v>0</v>
      </c>
      <c r="AH15" t="s">
        <v>449</v>
      </c>
      <c r="AI15">
        <v>0</v>
      </c>
      <c r="AJ15" t="s">
        <v>450</v>
      </c>
      <c r="AK15">
        <v>0.8</v>
      </c>
      <c r="AL15" t="s">
        <v>451</v>
      </c>
      <c r="AM15">
        <v>0</v>
      </c>
    </row>
    <row r="16" spans="1:39">
      <c r="A16">
        <v>1092</v>
      </c>
      <c r="B16" t="s">
        <v>426</v>
      </c>
      <c r="C16">
        <v>556</v>
      </c>
      <c r="D16" t="s">
        <v>427</v>
      </c>
      <c r="E16" t="s">
        <v>428</v>
      </c>
      <c r="F16">
        <v>147.639</v>
      </c>
      <c r="G16" t="s">
        <v>429</v>
      </c>
      <c r="H16">
        <v>0.008961</v>
      </c>
      <c r="I16" t="s">
        <v>71</v>
      </c>
      <c r="J16" t="s">
        <v>432</v>
      </c>
      <c r="K16" t="e">
        <f t="shared" si="0"/>
        <v>#NAME?</v>
      </c>
      <c r="L16" t="s">
        <v>71</v>
      </c>
      <c r="M16" t="s">
        <v>70</v>
      </c>
      <c r="N16">
        <v>1.592117</v>
      </c>
      <c r="O16" t="s">
        <v>71</v>
      </c>
      <c r="P16" t="s">
        <v>1243</v>
      </c>
      <c r="Q16">
        <v>13</v>
      </c>
      <c r="R16" t="s">
        <v>438</v>
      </c>
      <c r="S16">
        <v>1000000</v>
      </c>
      <c r="T16" t="s">
        <v>439</v>
      </c>
      <c r="U16">
        <v>10</v>
      </c>
      <c r="V16" t="s">
        <v>440</v>
      </c>
      <c r="W16">
        <v>1000</v>
      </c>
      <c r="X16" t="s">
        <v>441</v>
      </c>
      <c r="Y16">
        <v>20</v>
      </c>
      <c r="Z16" t="s">
        <v>442</v>
      </c>
      <c r="AA16">
        <v>1000</v>
      </c>
      <c r="AB16" t="s">
        <v>443</v>
      </c>
      <c r="AC16">
        <v>40</v>
      </c>
      <c r="AD16" t="s">
        <v>444</v>
      </c>
      <c r="AE16">
        <v>0</v>
      </c>
      <c r="AF16" t="s">
        <v>448</v>
      </c>
      <c r="AG16">
        <v>0</v>
      </c>
      <c r="AH16" t="s">
        <v>449</v>
      </c>
      <c r="AI16">
        <v>0</v>
      </c>
      <c r="AJ16" t="s">
        <v>450</v>
      </c>
      <c r="AK16">
        <v>0.8</v>
      </c>
      <c r="AL16" t="s">
        <v>451</v>
      </c>
      <c r="AM16">
        <v>0</v>
      </c>
    </row>
    <row r="17" spans="1:39">
      <c r="A17">
        <v>1091</v>
      </c>
      <c r="B17" t="s">
        <v>426</v>
      </c>
      <c r="C17">
        <v>559</v>
      </c>
      <c r="D17" t="s">
        <v>427</v>
      </c>
      <c r="E17" t="s">
        <v>428</v>
      </c>
      <c r="F17">
        <v>153.913</v>
      </c>
      <c r="G17" t="s">
        <v>429</v>
      </c>
      <c r="H17">
        <v>0.009265</v>
      </c>
      <c r="I17" t="s">
        <v>71</v>
      </c>
      <c r="J17" t="s">
        <v>432</v>
      </c>
      <c r="K17" t="e">
        <f t="shared" si="0"/>
        <v>#NAME?</v>
      </c>
      <c r="L17" t="s">
        <v>71</v>
      </c>
      <c r="M17" t="s">
        <v>70</v>
      </c>
      <c r="N17">
        <v>1.5773</v>
      </c>
      <c r="O17" t="s">
        <v>71</v>
      </c>
      <c r="P17" t="s">
        <v>1243</v>
      </c>
      <c r="Q17">
        <v>13</v>
      </c>
      <c r="R17" t="s">
        <v>438</v>
      </c>
      <c r="S17">
        <v>1000000</v>
      </c>
      <c r="T17" t="s">
        <v>439</v>
      </c>
      <c r="U17">
        <v>10</v>
      </c>
      <c r="V17" t="s">
        <v>440</v>
      </c>
      <c r="W17">
        <v>1000</v>
      </c>
      <c r="X17" t="s">
        <v>441</v>
      </c>
      <c r="Y17">
        <v>20</v>
      </c>
      <c r="Z17" t="s">
        <v>442</v>
      </c>
      <c r="AA17">
        <v>1000</v>
      </c>
      <c r="AB17" t="s">
        <v>443</v>
      </c>
      <c r="AC17">
        <v>40</v>
      </c>
      <c r="AD17" t="s">
        <v>444</v>
      </c>
      <c r="AE17">
        <v>0</v>
      </c>
      <c r="AF17" t="s">
        <v>448</v>
      </c>
      <c r="AG17">
        <v>0</v>
      </c>
      <c r="AH17" t="s">
        <v>449</v>
      </c>
      <c r="AI17">
        <v>0</v>
      </c>
      <c r="AJ17" t="s">
        <v>450</v>
      </c>
      <c r="AK17">
        <v>0.8</v>
      </c>
      <c r="AL17" t="s">
        <v>451</v>
      </c>
      <c r="AM17">
        <v>0</v>
      </c>
    </row>
    <row r="18" spans="1:39">
      <c r="A18">
        <v>1090</v>
      </c>
      <c r="B18" t="s">
        <v>426</v>
      </c>
      <c r="C18">
        <v>404</v>
      </c>
      <c r="D18" t="s">
        <v>427</v>
      </c>
      <c r="E18" t="s">
        <v>428</v>
      </c>
      <c r="F18">
        <v>153.425</v>
      </c>
      <c r="G18" t="s">
        <v>429</v>
      </c>
      <c r="H18">
        <v>0.004923</v>
      </c>
      <c r="I18" t="s">
        <v>71</v>
      </c>
      <c r="J18" t="s">
        <v>432</v>
      </c>
      <c r="K18" t="e">
        <f t="shared" si="0"/>
        <v>#NAME?</v>
      </c>
      <c r="L18" t="s">
        <v>71</v>
      </c>
      <c r="M18" t="s">
        <v>70</v>
      </c>
      <c r="N18">
        <v>1.636231</v>
      </c>
      <c r="O18" t="s">
        <v>71</v>
      </c>
      <c r="P18" t="s">
        <v>1243</v>
      </c>
      <c r="Q18">
        <v>13</v>
      </c>
      <c r="R18" t="s">
        <v>438</v>
      </c>
      <c r="S18">
        <v>1000000</v>
      </c>
      <c r="T18" t="s">
        <v>439</v>
      </c>
      <c r="U18">
        <v>10</v>
      </c>
      <c r="V18" t="s">
        <v>440</v>
      </c>
      <c r="W18">
        <v>1000</v>
      </c>
      <c r="X18" t="s">
        <v>441</v>
      </c>
      <c r="Y18">
        <v>20</v>
      </c>
      <c r="Z18" t="s">
        <v>442</v>
      </c>
      <c r="AA18">
        <v>1000</v>
      </c>
      <c r="AB18" t="s">
        <v>443</v>
      </c>
      <c r="AC18">
        <v>40</v>
      </c>
      <c r="AD18" t="s">
        <v>444</v>
      </c>
      <c r="AE18">
        <v>0</v>
      </c>
      <c r="AF18" t="s">
        <v>448</v>
      </c>
      <c r="AG18">
        <v>0</v>
      </c>
      <c r="AH18" t="s">
        <v>449</v>
      </c>
      <c r="AI18">
        <v>0</v>
      </c>
      <c r="AJ18" t="s">
        <v>450</v>
      </c>
      <c r="AK18">
        <v>0.8</v>
      </c>
      <c r="AL18" t="s">
        <v>451</v>
      </c>
      <c r="AM18">
        <v>0</v>
      </c>
    </row>
    <row r="19" spans="1:39">
      <c r="A19">
        <v>1089</v>
      </c>
      <c r="B19" t="s">
        <v>426</v>
      </c>
      <c r="C19">
        <v>404</v>
      </c>
      <c r="D19" t="s">
        <v>427</v>
      </c>
      <c r="E19" t="s">
        <v>428</v>
      </c>
      <c r="F19">
        <v>163.866</v>
      </c>
      <c r="G19" t="s">
        <v>429</v>
      </c>
      <c r="H19">
        <v>0.005295</v>
      </c>
      <c r="I19" t="s">
        <v>71</v>
      </c>
      <c r="J19" t="s">
        <v>432</v>
      </c>
      <c r="K19" t="e">
        <f t="shared" si="0"/>
        <v>#NAME?</v>
      </c>
      <c r="L19" t="s">
        <v>71</v>
      </c>
      <c r="M19" t="s">
        <v>70</v>
      </c>
      <c r="N19">
        <v>1.724296</v>
      </c>
      <c r="O19" t="s">
        <v>71</v>
      </c>
      <c r="P19" t="s">
        <v>1243</v>
      </c>
      <c r="Q19">
        <v>13</v>
      </c>
      <c r="R19" t="s">
        <v>438</v>
      </c>
      <c r="S19">
        <v>1000000</v>
      </c>
      <c r="T19" t="s">
        <v>439</v>
      </c>
      <c r="U19">
        <v>10</v>
      </c>
      <c r="V19" t="s">
        <v>440</v>
      </c>
      <c r="W19">
        <v>1000</v>
      </c>
      <c r="X19" t="s">
        <v>441</v>
      </c>
      <c r="Y19">
        <v>20</v>
      </c>
      <c r="Z19" t="s">
        <v>442</v>
      </c>
      <c r="AA19">
        <v>1000</v>
      </c>
      <c r="AB19" t="s">
        <v>443</v>
      </c>
      <c r="AC19">
        <v>40</v>
      </c>
      <c r="AD19" t="s">
        <v>444</v>
      </c>
      <c r="AE19">
        <v>0</v>
      </c>
      <c r="AF19" t="s">
        <v>448</v>
      </c>
      <c r="AG19">
        <v>0</v>
      </c>
      <c r="AH19" t="s">
        <v>449</v>
      </c>
      <c r="AI19">
        <v>0</v>
      </c>
      <c r="AJ19" t="s">
        <v>450</v>
      </c>
      <c r="AK19">
        <v>0.8</v>
      </c>
      <c r="AL19" t="s">
        <v>451</v>
      </c>
      <c r="AM19">
        <v>0</v>
      </c>
    </row>
    <row r="20" spans="1:39">
      <c r="A20">
        <v>1088</v>
      </c>
      <c r="B20" t="s">
        <v>426</v>
      </c>
      <c r="C20">
        <v>333</v>
      </c>
      <c r="D20" t="s">
        <v>427</v>
      </c>
      <c r="E20" t="s">
        <v>428</v>
      </c>
      <c r="F20">
        <v>0.162</v>
      </c>
      <c r="G20" t="s">
        <v>429</v>
      </c>
      <c r="H20">
        <v>0.005808</v>
      </c>
      <c r="I20" t="s">
        <v>71</v>
      </c>
      <c r="J20" t="s">
        <v>432</v>
      </c>
      <c r="K20">
        <v>0.035902</v>
      </c>
      <c r="L20" t="s">
        <v>71</v>
      </c>
      <c r="M20" t="s">
        <v>70</v>
      </c>
      <c r="N20">
        <v>1.607152</v>
      </c>
      <c r="O20" t="s">
        <v>71</v>
      </c>
      <c r="P20" t="s">
        <v>1243</v>
      </c>
      <c r="Q20">
        <v>13</v>
      </c>
      <c r="R20" t="s">
        <v>438</v>
      </c>
      <c r="S20">
        <v>1000000</v>
      </c>
      <c r="T20" t="s">
        <v>439</v>
      </c>
      <c r="U20">
        <v>10</v>
      </c>
      <c r="V20" t="s">
        <v>440</v>
      </c>
      <c r="W20">
        <v>1000</v>
      </c>
      <c r="X20" t="s">
        <v>441</v>
      </c>
      <c r="Y20">
        <v>20</v>
      </c>
      <c r="Z20" t="s">
        <v>442</v>
      </c>
      <c r="AA20">
        <v>1000</v>
      </c>
      <c r="AB20" t="s">
        <v>443</v>
      </c>
      <c r="AC20">
        <v>40</v>
      </c>
      <c r="AD20" t="s">
        <v>444</v>
      </c>
      <c r="AE20">
        <v>0</v>
      </c>
      <c r="AF20" t="s">
        <v>448</v>
      </c>
      <c r="AG20">
        <v>0</v>
      </c>
      <c r="AH20" t="s">
        <v>449</v>
      </c>
      <c r="AI20">
        <v>0</v>
      </c>
      <c r="AJ20" t="s">
        <v>450</v>
      </c>
      <c r="AK20">
        <v>0.4</v>
      </c>
      <c r="AL20" t="s">
        <v>451</v>
      </c>
      <c r="AM20">
        <v>0</v>
      </c>
    </row>
    <row r="21" spans="1:39">
      <c r="A21">
        <v>1087</v>
      </c>
      <c r="B21" t="s">
        <v>426</v>
      </c>
      <c r="C21">
        <v>279</v>
      </c>
      <c r="D21" t="s">
        <v>427</v>
      </c>
      <c r="E21" t="s">
        <v>428</v>
      </c>
      <c r="F21">
        <v>228493.271</v>
      </c>
      <c r="G21" t="s">
        <v>429</v>
      </c>
      <c r="H21">
        <v>0.00177</v>
      </c>
      <c r="I21" t="s">
        <v>71</v>
      </c>
      <c r="J21" t="s">
        <v>432</v>
      </c>
      <c r="K21">
        <v>0.628874</v>
      </c>
      <c r="L21" t="s">
        <v>71</v>
      </c>
      <c r="M21" t="s">
        <v>70</v>
      </c>
      <c r="N21">
        <v>4.825403</v>
      </c>
      <c r="O21" t="s">
        <v>71</v>
      </c>
      <c r="P21" t="s">
        <v>1243</v>
      </c>
      <c r="Q21">
        <v>13</v>
      </c>
      <c r="R21" t="s">
        <v>438</v>
      </c>
      <c r="S21">
        <v>1000000</v>
      </c>
      <c r="T21" t="s">
        <v>439</v>
      </c>
      <c r="U21">
        <v>5</v>
      </c>
      <c r="V21" t="s">
        <v>440</v>
      </c>
      <c r="W21">
        <v>1000</v>
      </c>
      <c r="X21" t="s">
        <v>441</v>
      </c>
      <c r="Y21">
        <v>30</v>
      </c>
      <c r="Z21" t="s">
        <v>442</v>
      </c>
      <c r="AA21">
        <v>30</v>
      </c>
      <c r="AB21" t="s">
        <v>443</v>
      </c>
      <c r="AC21">
        <v>1</v>
      </c>
      <c r="AD21" t="s">
        <v>444</v>
      </c>
      <c r="AE21">
        <v>0</v>
      </c>
      <c r="AF21" t="s">
        <v>448</v>
      </c>
      <c r="AG21">
        <v>0</v>
      </c>
      <c r="AH21" t="s">
        <v>449</v>
      </c>
      <c r="AI21">
        <v>0</v>
      </c>
      <c r="AJ21" t="s">
        <v>450</v>
      </c>
      <c r="AK21">
        <v>0.8</v>
      </c>
      <c r="AL21" t="s">
        <v>451</v>
      </c>
      <c r="AM21">
        <v>0</v>
      </c>
    </row>
    <row r="22" spans="1:39">
      <c r="A22">
        <v>1086</v>
      </c>
      <c r="B22" t="s">
        <v>426</v>
      </c>
      <c r="C22">
        <v>559</v>
      </c>
      <c r="D22" t="s">
        <v>427</v>
      </c>
      <c r="E22" t="s">
        <v>428</v>
      </c>
      <c r="F22">
        <v>75783.068</v>
      </c>
      <c r="G22" t="s">
        <v>429</v>
      </c>
      <c r="H22">
        <v>0.003401</v>
      </c>
      <c r="I22" t="s">
        <v>71</v>
      </c>
      <c r="J22" t="s">
        <v>432</v>
      </c>
      <c r="K22">
        <v>2.782717</v>
      </c>
      <c r="L22" t="s">
        <v>71</v>
      </c>
      <c r="M22" t="s">
        <v>70</v>
      </c>
      <c r="N22">
        <v>5.647178</v>
      </c>
      <c r="O22" t="s">
        <v>71</v>
      </c>
      <c r="P22" t="s">
        <v>1243</v>
      </c>
      <c r="Q22">
        <v>13</v>
      </c>
      <c r="R22" t="s">
        <v>438</v>
      </c>
      <c r="S22">
        <v>1000000</v>
      </c>
      <c r="T22" t="s">
        <v>439</v>
      </c>
      <c r="U22">
        <v>10</v>
      </c>
      <c r="V22" t="s">
        <v>440</v>
      </c>
      <c r="W22">
        <v>1000</v>
      </c>
      <c r="X22" t="s">
        <v>441</v>
      </c>
      <c r="Y22">
        <v>30</v>
      </c>
      <c r="Z22" t="s">
        <v>442</v>
      </c>
      <c r="AA22">
        <v>30</v>
      </c>
      <c r="AB22" t="s">
        <v>443</v>
      </c>
      <c r="AC22">
        <v>1</v>
      </c>
      <c r="AD22" t="s">
        <v>444</v>
      </c>
      <c r="AE22">
        <v>0</v>
      </c>
      <c r="AF22" t="s">
        <v>448</v>
      </c>
      <c r="AG22">
        <v>0</v>
      </c>
      <c r="AH22" t="s">
        <v>449</v>
      </c>
      <c r="AI22">
        <v>0</v>
      </c>
      <c r="AJ22" t="s">
        <v>450</v>
      </c>
      <c r="AK22">
        <v>0.8</v>
      </c>
      <c r="AL22" t="s">
        <v>451</v>
      </c>
      <c r="AM22">
        <v>0</v>
      </c>
    </row>
    <row r="23" spans="1:39">
      <c r="A23">
        <v>1085</v>
      </c>
      <c r="B23" t="s">
        <v>426</v>
      </c>
      <c r="C23">
        <v>838</v>
      </c>
      <c r="D23" t="s">
        <v>427</v>
      </c>
      <c r="E23" t="s">
        <v>428</v>
      </c>
      <c r="F23">
        <v>27371.459</v>
      </c>
      <c r="G23" t="s">
        <v>429</v>
      </c>
      <c r="H23">
        <v>0.005107</v>
      </c>
      <c r="I23" t="s">
        <v>71</v>
      </c>
      <c r="J23" t="s">
        <v>432</v>
      </c>
      <c r="K23">
        <v>6.655962</v>
      </c>
      <c r="L23" t="s">
        <v>71</v>
      </c>
      <c r="M23" t="s">
        <v>70</v>
      </c>
      <c r="N23">
        <v>7.209747</v>
      </c>
      <c r="O23" t="s">
        <v>71</v>
      </c>
      <c r="P23" t="s">
        <v>1243</v>
      </c>
      <c r="Q23">
        <v>13</v>
      </c>
      <c r="R23" t="s">
        <v>438</v>
      </c>
      <c r="S23">
        <v>1000000</v>
      </c>
      <c r="T23" t="s">
        <v>439</v>
      </c>
      <c r="U23">
        <v>15</v>
      </c>
      <c r="V23" t="s">
        <v>440</v>
      </c>
      <c r="W23">
        <v>1000</v>
      </c>
      <c r="X23" t="s">
        <v>441</v>
      </c>
      <c r="Y23">
        <v>30</v>
      </c>
      <c r="Z23" t="s">
        <v>442</v>
      </c>
      <c r="AA23">
        <v>30</v>
      </c>
      <c r="AB23" t="s">
        <v>443</v>
      </c>
      <c r="AC23">
        <v>1</v>
      </c>
      <c r="AD23" t="s">
        <v>444</v>
      </c>
      <c r="AE23">
        <v>0</v>
      </c>
      <c r="AF23" t="s">
        <v>448</v>
      </c>
      <c r="AG23">
        <v>0</v>
      </c>
      <c r="AH23" t="s">
        <v>449</v>
      </c>
      <c r="AI23">
        <v>0</v>
      </c>
      <c r="AJ23" t="s">
        <v>450</v>
      </c>
      <c r="AK23">
        <v>0.8</v>
      </c>
      <c r="AL23" t="s">
        <v>451</v>
      </c>
      <c r="AM23">
        <v>0</v>
      </c>
    </row>
    <row r="24" spans="1:39">
      <c r="A24">
        <v>1084</v>
      </c>
      <c r="B24" t="s">
        <v>426</v>
      </c>
      <c r="C24">
        <v>1118</v>
      </c>
      <c r="D24" t="s">
        <v>427</v>
      </c>
      <c r="E24" t="s">
        <v>428</v>
      </c>
      <c r="F24">
        <v>9902.568</v>
      </c>
      <c r="G24" t="s">
        <v>429</v>
      </c>
      <c r="H24">
        <v>0.00671</v>
      </c>
      <c r="I24" t="s">
        <v>71</v>
      </c>
      <c r="J24" t="s">
        <v>432</v>
      </c>
      <c r="K24">
        <v>12.237263</v>
      </c>
      <c r="L24" t="s">
        <v>71</v>
      </c>
      <c r="M24" t="s">
        <v>70</v>
      </c>
      <c r="N24">
        <v>8.963712</v>
      </c>
      <c r="O24" t="s">
        <v>71</v>
      </c>
      <c r="P24" t="s">
        <v>1243</v>
      </c>
      <c r="Q24">
        <v>13</v>
      </c>
      <c r="R24" t="s">
        <v>438</v>
      </c>
      <c r="S24">
        <v>1000000</v>
      </c>
      <c r="T24" t="s">
        <v>439</v>
      </c>
      <c r="U24">
        <v>20</v>
      </c>
      <c r="V24" t="s">
        <v>440</v>
      </c>
      <c r="W24">
        <v>1000</v>
      </c>
      <c r="X24" t="s">
        <v>441</v>
      </c>
      <c r="Y24">
        <v>30</v>
      </c>
      <c r="Z24" t="s">
        <v>442</v>
      </c>
      <c r="AA24">
        <v>30</v>
      </c>
      <c r="AB24" t="s">
        <v>443</v>
      </c>
      <c r="AC24">
        <v>1</v>
      </c>
      <c r="AD24" t="s">
        <v>444</v>
      </c>
      <c r="AE24">
        <v>0</v>
      </c>
      <c r="AF24" t="s">
        <v>448</v>
      </c>
      <c r="AG24">
        <v>0</v>
      </c>
      <c r="AH24" t="s">
        <v>449</v>
      </c>
      <c r="AI24">
        <v>0</v>
      </c>
      <c r="AJ24" t="s">
        <v>450</v>
      </c>
      <c r="AK24">
        <v>0.8</v>
      </c>
      <c r="AL24" t="s">
        <v>451</v>
      </c>
      <c r="AM24">
        <v>0</v>
      </c>
    </row>
    <row r="25" spans="1:39">
      <c r="A25">
        <v>1083</v>
      </c>
      <c r="B25" t="s">
        <v>426</v>
      </c>
      <c r="C25">
        <v>1398</v>
      </c>
      <c r="D25" t="s">
        <v>427</v>
      </c>
      <c r="E25" t="s">
        <v>428</v>
      </c>
      <c r="F25">
        <v>3409.493</v>
      </c>
      <c r="G25" t="s">
        <v>429</v>
      </c>
      <c r="H25">
        <v>0.010561</v>
      </c>
      <c r="I25" t="s">
        <v>71</v>
      </c>
      <c r="J25" t="s">
        <v>432</v>
      </c>
      <c r="K25">
        <v>19.474132</v>
      </c>
      <c r="L25" t="s">
        <v>71</v>
      </c>
      <c r="M25" t="s">
        <v>70</v>
      </c>
      <c r="N25">
        <v>10.901582</v>
      </c>
      <c r="O25" t="s">
        <v>71</v>
      </c>
      <c r="P25" t="s">
        <v>1243</v>
      </c>
      <c r="Q25">
        <v>13</v>
      </c>
      <c r="R25" t="s">
        <v>438</v>
      </c>
      <c r="S25">
        <v>1000000</v>
      </c>
      <c r="T25" t="s">
        <v>439</v>
      </c>
      <c r="U25">
        <v>25</v>
      </c>
      <c r="V25" t="s">
        <v>440</v>
      </c>
      <c r="W25">
        <v>1000</v>
      </c>
      <c r="X25" t="s">
        <v>441</v>
      </c>
      <c r="Y25">
        <v>30</v>
      </c>
      <c r="Z25" t="s">
        <v>442</v>
      </c>
      <c r="AA25">
        <v>30</v>
      </c>
      <c r="AB25" t="s">
        <v>443</v>
      </c>
      <c r="AC25">
        <v>1</v>
      </c>
      <c r="AD25" t="s">
        <v>444</v>
      </c>
      <c r="AE25">
        <v>0</v>
      </c>
      <c r="AF25" t="s">
        <v>448</v>
      </c>
      <c r="AG25">
        <v>0</v>
      </c>
      <c r="AH25" t="s">
        <v>449</v>
      </c>
      <c r="AI25">
        <v>0</v>
      </c>
      <c r="AJ25" t="s">
        <v>450</v>
      </c>
      <c r="AK25">
        <v>0.8</v>
      </c>
      <c r="AL25" t="s">
        <v>451</v>
      </c>
      <c r="AM25">
        <v>0</v>
      </c>
    </row>
    <row r="26" spans="1:39">
      <c r="A26">
        <v>1082</v>
      </c>
      <c r="B26" t="s">
        <v>426</v>
      </c>
      <c r="C26">
        <v>1677</v>
      </c>
      <c r="D26" t="s">
        <v>427</v>
      </c>
      <c r="E26" t="s">
        <v>428</v>
      </c>
      <c r="F26">
        <v>1085.43</v>
      </c>
      <c r="G26" t="s">
        <v>429</v>
      </c>
      <c r="H26">
        <v>0.010403</v>
      </c>
      <c r="I26" t="s">
        <v>71</v>
      </c>
      <c r="J26" t="s">
        <v>432</v>
      </c>
      <c r="K26">
        <v>28.560867</v>
      </c>
      <c r="L26" t="s">
        <v>71</v>
      </c>
      <c r="M26" t="s">
        <v>70</v>
      </c>
      <c r="N26">
        <v>12.761353</v>
      </c>
      <c r="O26" t="s">
        <v>71</v>
      </c>
      <c r="P26" t="s">
        <v>1243</v>
      </c>
      <c r="Q26">
        <v>13</v>
      </c>
      <c r="R26" t="s">
        <v>438</v>
      </c>
      <c r="S26">
        <v>1000000</v>
      </c>
      <c r="T26" t="s">
        <v>439</v>
      </c>
      <c r="U26">
        <v>30</v>
      </c>
      <c r="V26" t="s">
        <v>440</v>
      </c>
      <c r="W26">
        <v>1000</v>
      </c>
      <c r="X26" t="s">
        <v>441</v>
      </c>
      <c r="Y26">
        <v>30</v>
      </c>
      <c r="Z26" t="s">
        <v>442</v>
      </c>
      <c r="AA26">
        <v>30</v>
      </c>
      <c r="AB26" t="s">
        <v>443</v>
      </c>
      <c r="AC26">
        <v>1</v>
      </c>
      <c r="AD26" t="s">
        <v>444</v>
      </c>
      <c r="AE26">
        <v>0</v>
      </c>
      <c r="AF26" t="s">
        <v>448</v>
      </c>
      <c r="AG26">
        <v>0</v>
      </c>
      <c r="AH26" t="s">
        <v>449</v>
      </c>
      <c r="AI26">
        <v>0</v>
      </c>
      <c r="AJ26" t="s">
        <v>450</v>
      </c>
      <c r="AK26">
        <v>0.8</v>
      </c>
      <c r="AL26" t="s">
        <v>451</v>
      </c>
      <c r="AM26">
        <v>0</v>
      </c>
    </row>
    <row r="27" spans="1:39">
      <c r="A27">
        <v>1081</v>
      </c>
      <c r="B27" t="s">
        <v>426</v>
      </c>
      <c r="C27">
        <v>275</v>
      </c>
      <c r="D27" t="s">
        <v>427</v>
      </c>
      <c r="E27" t="s">
        <v>428</v>
      </c>
      <c r="F27">
        <v>35276.492</v>
      </c>
      <c r="G27" t="s">
        <v>429</v>
      </c>
      <c r="H27">
        <v>0.003028</v>
      </c>
      <c r="I27" t="s">
        <v>71</v>
      </c>
      <c r="J27" t="s">
        <v>432</v>
      </c>
      <c r="K27" t="e">
        <f t="shared" ref="K27:K58" si="1">-nan</f>
        <v>#NAME?</v>
      </c>
      <c r="L27" t="s">
        <v>71</v>
      </c>
      <c r="M27" t="s">
        <v>70</v>
      </c>
      <c r="N27">
        <v>2.613308</v>
      </c>
      <c r="O27" t="s">
        <v>71</v>
      </c>
      <c r="P27" t="s">
        <v>1243</v>
      </c>
      <c r="Q27">
        <v>13</v>
      </c>
      <c r="R27" t="s">
        <v>438</v>
      </c>
      <c r="S27">
        <v>1000000</v>
      </c>
      <c r="T27" t="s">
        <v>439</v>
      </c>
      <c r="U27">
        <v>10</v>
      </c>
      <c r="V27" t="s">
        <v>440</v>
      </c>
      <c r="W27">
        <v>1000</v>
      </c>
      <c r="X27" t="s">
        <v>441</v>
      </c>
      <c r="Y27">
        <v>40</v>
      </c>
      <c r="Z27" t="s">
        <v>442</v>
      </c>
      <c r="AA27">
        <v>100</v>
      </c>
      <c r="AB27" t="s">
        <v>443</v>
      </c>
      <c r="AC27">
        <v>25</v>
      </c>
      <c r="AD27" t="s">
        <v>444</v>
      </c>
      <c r="AE27">
        <v>1</v>
      </c>
      <c r="AF27" t="s">
        <v>448</v>
      </c>
      <c r="AG27">
        <v>1</v>
      </c>
      <c r="AH27" t="s">
        <v>449</v>
      </c>
      <c r="AI27">
        <v>1</v>
      </c>
      <c r="AJ27" t="s">
        <v>450</v>
      </c>
      <c r="AK27">
        <v>0</v>
      </c>
      <c r="AL27" t="s">
        <v>451</v>
      </c>
      <c r="AM27">
        <v>1</v>
      </c>
    </row>
    <row r="28" spans="1:39">
      <c r="A28">
        <v>1080</v>
      </c>
      <c r="B28" t="s">
        <v>426</v>
      </c>
      <c r="C28">
        <v>276</v>
      </c>
      <c r="D28" t="s">
        <v>427</v>
      </c>
      <c r="E28" t="s">
        <v>428</v>
      </c>
      <c r="F28">
        <v>35872.401</v>
      </c>
      <c r="G28" t="s">
        <v>429</v>
      </c>
      <c r="H28">
        <v>0.003028</v>
      </c>
      <c r="I28" t="s">
        <v>71</v>
      </c>
      <c r="J28" t="s">
        <v>432</v>
      </c>
      <c r="K28" t="e">
        <f t="shared" si="1"/>
        <v>#NAME?</v>
      </c>
      <c r="L28" t="s">
        <v>71</v>
      </c>
      <c r="M28" t="s">
        <v>70</v>
      </c>
      <c r="N28">
        <v>2.648595</v>
      </c>
      <c r="O28" t="s">
        <v>71</v>
      </c>
      <c r="P28" t="s">
        <v>1243</v>
      </c>
      <c r="Q28">
        <v>13</v>
      </c>
      <c r="R28" t="s">
        <v>438</v>
      </c>
      <c r="S28">
        <v>1000000</v>
      </c>
      <c r="T28" t="s">
        <v>439</v>
      </c>
      <c r="U28">
        <v>10</v>
      </c>
      <c r="V28" t="s">
        <v>440</v>
      </c>
      <c r="W28">
        <v>1000</v>
      </c>
      <c r="X28" t="s">
        <v>441</v>
      </c>
      <c r="Y28">
        <v>40</v>
      </c>
      <c r="Z28" t="s">
        <v>442</v>
      </c>
      <c r="AA28">
        <v>100</v>
      </c>
      <c r="AB28" t="s">
        <v>443</v>
      </c>
      <c r="AC28">
        <v>25</v>
      </c>
      <c r="AD28" t="s">
        <v>444</v>
      </c>
      <c r="AE28">
        <v>1</v>
      </c>
      <c r="AF28" t="s">
        <v>448</v>
      </c>
      <c r="AG28">
        <v>1</v>
      </c>
      <c r="AH28" t="s">
        <v>449</v>
      </c>
      <c r="AI28">
        <v>1</v>
      </c>
      <c r="AJ28" t="s">
        <v>450</v>
      </c>
      <c r="AK28">
        <v>0</v>
      </c>
      <c r="AL28" t="s">
        <v>451</v>
      </c>
      <c r="AM28">
        <v>1</v>
      </c>
    </row>
    <row r="29" spans="1:39">
      <c r="A29">
        <v>1079</v>
      </c>
      <c r="B29" t="s">
        <v>426</v>
      </c>
      <c r="C29">
        <v>210</v>
      </c>
      <c r="D29" t="s">
        <v>427</v>
      </c>
      <c r="E29" t="s">
        <v>428</v>
      </c>
      <c r="F29">
        <v>128.561</v>
      </c>
      <c r="G29" t="s">
        <v>429</v>
      </c>
      <c r="H29">
        <v>0.000861</v>
      </c>
      <c r="I29" t="s">
        <v>71</v>
      </c>
      <c r="J29" t="s">
        <v>432</v>
      </c>
      <c r="K29" t="e">
        <f t="shared" si="1"/>
        <v>#NAME?</v>
      </c>
      <c r="L29" t="s">
        <v>71</v>
      </c>
      <c r="M29" t="s">
        <v>70</v>
      </c>
      <c r="N29">
        <v>3.885266</v>
      </c>
      <c r="O29" t="s">
        <v>71</v>
      </c>
      <c r="P29" t="s">
        <v>1243</v>
      </c>
      <c r="Q29">
        <v>13</v>
      </c>
      <c r="R29" t="s">
        <v>438</v>
      </c>
      <c r="S29">
        <v>1000000</v>
      </c>
      <c r="T29" t="s">
        <v>439</v>
      </c>
      <c r="U29">
        <v>10</v>
      </c>
      <c r="V29" t="s">
        <v>440</v>
      </c>
      <c r="W29">
        <v>1000</v>
      </c>
      <c r="X29" t="s">
        <v>441</v>
      </c>
      <c r="Y29">
        <v>20</v>
      </c>
      <c r="Z29" t="s">
        <v>442</v>
      </c>
      <c r="AA29">
        <v>20</v>
      </c>
      <c r="AB29" t="s">
        <v>443</v>
      </c>
      <c r="AC29">
        <v>1</v>
      </c>
      <c r="AD29" t="s">
        <v>444</v>
      </c>
      <c r="AE29">
        <v>0</v>
      </c>
      <c r="AF29" t="s">
        <v>448</v>
      </c>
      <c r="AG29">
        <v>0</v>
      </c>
      <c r="AH29" t="s">
        <v>449</v>
      </c>
      <c r="AI29">
        <v>0</v>
      </c>
      <c r="AJ29" t="s">
        <v>450</v>
      </c>
      <c r="AK29">
        <v>0.4</v>
      </c>
      <c r="AL29" t="s">
        <v>451</v>
      </c>
      <c r="AM29">
        <v>0</v>
      </c>
    </row>
    <row r="30" spans="1:39">
      <c r="A30">
        <v>1078</v>
      </c>
      <c r="B30" t="s">
        <v>426</v>
      </c>
      <c r="C30">
        <v>333</v>
      </c>
      <c r="D30" t="s">
        <v>427</v>
      </c>
      <c r="E30" t="s">
        <v>428</v>
      </c>
      <c r="F30">
        <v>102.851</v>
      </c>
      <c r="G30" t="s">
        <v>429</v>
      </c>
      <c r="H30">
        <v>0.001901</v>
      </c>
      <c r="I30" t="s">
        <v>71</v>
      </c>
      <c r="J30" t="s">
        <v>432</v>
      </c>
      <c r="K30" t="e">
        <f t="shared" si="1"/>
        <v>#NAME?</v>
      </c>
      <c r="L30" t="s">
        <v>71</v>
      </c>
      <c r="M30" t="s">
        <v>70</v>
      </c>
      <c r="N30">
        <v>3.932979</v>
      </c>
      <c r="O30" t="s">
        <v>71</v>
      </c>
      <c r="P30" t="s">
        <v>1243</v>
      </c>
      <c r="Q30">
        <v>13</v>
      </c>
      <c r="R30" t="s">
        <v>438</v>
      </c>
      <c r="S30">
        <v>1000000</v>
      </c>
      <c r="T30" t="s">
        <v>439</v>
      </c>
      <c r="U30">
        <v>10</v>
      </c>
      <c r="V30" t="s">
        <v>440</v>
      </c>
      <c r="W30">
        <v>1000</v>
      </c>
      <c r="X30" t="s">
        <v>441</v>
      </c>
      <c r="Y30">
        <v>20</v>
      </c>
      <c r="Z30" t="s">
        <v>442</v>
      </c>
      <c r="AA30">
        <v>20</v>
      </c>
      <c r="AB30" t="s">
        <v>443</v>
      </c>
      <c r="AC30">
        <v>1</v>
      </c>
      <c r="AD30" t="s">
        <v>444</v>
      </c>
      <c r="AE30">
        <v>0</v>
      </c>
      <c r="AF30" t="s">
        <v>448</v>
      </c>
      <c r="AG30">
        <v>0</v>
      </c>
      <c r="AH30" t="s">
        <v>449</v>
      </c>
      <c r="AI30">
        <v>0</v>
      </c>
      <c r="AJ30" t="s">
        <v>450</v>
      </c>
      <c r="AK30">
        <v>0.4</v>
      </c>
      <c r="AL30" t="s">
        <v>451</v>
      </c>
      <c r="AM30">
        <v>0</v>
      </c>
    </row>
    <row r="31" spans="1:39">
      <c r="A31">
        <v>1077</v>
      </c>
      <c r="B31" t="s">
        <v>426</v>
      </c>
      <c r="C31">
        <v>456</v>
      </c>
      <c r="D31" t="s">
        <v>427</v>
      </c>
      <c r="E31" t="s">
        <v>428</v>
      </c>
      <c r="F31">
        <v>105.567</v>
      </c>
      <c r="G31" t="s">
        <v>429</v>
      </c>
      <c r="H31">
        <v>0.003432</v>
      </c>
      <c r="I31" t="s">
        <v>71</v>
      </c>
      <c r="J31" t="s">
        <v>432</v>
      </c>
      <c r="K31" t="e">
        <f t="shared" si="1"/>
        <v>#NAME?</v>
      </c>
      <c r="L31" t="s">
        <v>71</v>
      </c>
      <c r="M31" t="s">
        <v>70</v>
      </c>
      <c r="N31">
        <v>4.228401</v>
      </c>
      <c r="O31" t="s">
        <v>71</v>
      </c>
      <c r="P31" t="s">
        <v>1243</v>
      </c>
      <c r="Q31">
        <v>13</v>
      </c>
      <c r="R31" t="s">
        <v>438</v>
      </c>
      <c r="S31">
        <v>1000000</v>
      </c>
      <c r="T31" t="s">
        <v>439</v>
      </c>
      <c r="U31">
        <v>10</v>
      </c>
      <c r="V31" t="s">
        <v>440</v>
      </c>
      <c r="W31">
        <v>1000</v>
      </c>
      <c r="X31" t="s">
        <v>441</v>
      </c>
      <c r="Y31">
        <v>20</v>
      </c>
      <c r="Z31" t="s">
        <v>442</v>
      </c>
      <c r="AA31">
        <v>20</v>
      </c>
      <c r="AB31" t="s">
        <v>443</v>
      </c>
      <c r="AC31">
        <v>1</v>
      </c>
      <c r="AD31" t="s">
        <v>444</v>
      </c>
      <c r="AE31">
        <v>0</v>
      </c>
      <c r="AF31" t="s">
        <v>448</v>
      </c>
      <c r="AG31">
        <v>0</v>
      </c>
      <c r="AH31" t="s">
        <v>449</v>
      </c>
      <c r="AI31">
        <v>0</v>
      </c>
      <c r="AJ31" t="s">
        <v>450</v>
      </c>
      <c r="AK31">
        <v>0.4</v>
      </c>
      <c r="AL31" t="s">
        <v>451</v>
      </c>
      <c r="AM31">
        <v>0</v>
      </c>
    </row>
    <row r="32" spans="1:39">
      <c r="A32">
        <v>1076</v>
      </c>
      <c r="B32" t="s">
        <v>426</v>
      </c>
      <c r="C32">
        <v>484</v>
      </c>
      <c r="D32" t="s">
        <v>427</v>
      </c>
      <c r="E32" t="s">
        <v>428</v>
      </c>
      <c r="F32">
        <v>108.454</v>
      </c>
      <c r="G32" t="s">
        <v>429</v>
      </c>
      <c r="H32">
        <v>0.003567</v>
      </c>
      <c r="I32" t="s">
        <v>71</v>
      </c>
      <c r="J32" t="s">
        <v>432</v>
      </c>
      <c r="K32" t="e">
        <f t="shared" si="1"/>
        <v>#NAME?</v>
      </c>
      <c r="L32" t="s">
        <v>71</v>
      </c>
      <c r="M32" t="s">
        <v>70</v>
      </c>
      <c r="N32">
        <v>4.316124</v>
      </c>
      <c r="O32" t="s">
        <v>71</v>
      </c>
      <c r="P32" t="s">
        <v>1243</v>
      </c>
      <c r="Q32">
        <v>13</v>
      </c>
      <c r="R32" t="s">
        <v>438</v>
      </c>
      <c r="S32">
        <v>1000000</v>
      </c>
      <c r="T32" t="s">
        <v>439</v>
      </c>
      <c r="U32">
        <v>10</v>
      </c>
      <c r="V32" t="s">
        <v>440</v>
      </c>
      <c r="W32">
        <v>1000</v>
      </c>
      <c r="X32" t="s">
        <v>441</v>
      </c>
      <c r="Y32">
        <v>20</v>
      </c>
      <c r="Z32" t="s">
        <v>442</v>
      </c>
      <c r="AA32">
        <v>20</v>
      </c>
      <c r="AB32" t="s">
        <v>443</v>
      </c>
      <c r="AC32">
        <v>1</v>
      </c>
      <c r="AD32" t="s">
        <v>444</v>
      </c>
      <c r="AE32">
        <v>0</v>
      </c>
      <c r="AF32" t="s">
        <v>448</v>
      </c>
      <c r="AG32">
        <v>0</v>
      </c>
      <c r="AH32" t="s">
        <v>449</v>
      </c>
      <c r="AI32">
        <v>0</v>
      </c>
      <c r="AJ32" t="s">
        <v>450</v>
      </c>
      <c r="AK32">
        <v>0.4</v>
      </c>
      <c r="AL32" t="s">
        <v>451</v>
      </c>
      <c r="AM32">
        <v>0</v>
      </c>
    </row>
    <row r="33" spans="1:39">
      <c r="A33">
        <v>1075</v>
      </c>
      <c r="B33" t="s">
        <v>426</v>
      </c>
      <c r="C33">
        <v>487</v>
      </c>
      <c r="D33" t="s">
        <v>427</v>
      </c>
      <c r="E33" t="s">
        <v>428</v>
      </c>
      <c r="F33">
        <v>98.455</v>
      </c>
      <c r="G33" t="s">
        <v>429</v>
      </c>
      <c r="H33">
        <v>0.003616</v>
      </c>
      <c r="I33" t="s">
        <v>71</v>
      </c>
      <c r="J33" t="s">
        <v>432</v>
      </c>
      <c r="K33" t="e">
        <f t="shared" si="1"/>
        <v>#NAME?</v>
      </c>
      <c r="L33" t="s">
        <v>71</v>
      </c>
      <c r="M33" t="s">
        <v>70</v>
      </c>
      <c r="N33">
        <v>4.367073</v>
      </c>
      <c r="O33" t="s">
        <v>71</v>
      </c>
      <c r="P33" t="s">
        <v>1243</v>
      </c>
      <c r="Q33">
        <v>13</v>
      </c>
      <c r="R33" t="s">
        <v>438</v>
      </c>
      <c r="S33">
        <v>1000000</v>
      </c>
      <c r="T33" t="s">
        <v>439</v>
      </c>
      <c r="U33">
        <v>10</v>
      </c>
      <c r="V33" t="s">
        <v>440</v>
      </c>
      <c r="W33">
        <v>1000</v>
      </c>
      <c r="X33" t="s">
        <v>441</v>
      </c>
      <c r="Y33">
        <v>20</v>
      </c>
      <c r="Z33" t="s">
        <v>442</v>
      </c>
      <c r="AA33">
        <v>20</v>
      </c>
      <c r="AB33" t="s">
        <v>443</v>
      </c>
      <c r="AC33">
        <v>1</v>
      </c>
      <c r="AD33" t="s">
        <v>444</v>
      </c>
      <c r="AE33">
        <v>0</v>
      </c>
      <c r="AF33" t="s">
        <v>448</v>
      </c>
      <c r="AG33">
        <v>0</v>
      </c>
      <c r="AH33" t="s">
        <v>449</v>
      </c>
      <c r="AI33">
        <v>0</v>
      </c>
      <c r="AJ33" t="s">
        <v>450</v>
      </c>
      <c r="AK33">
        <v>0.4</v>
      </c>
      <c r="AL33" t="s">
        <v>451</v>
      </c>
      <c r="AM33">
        <v>0</v>
      </c>
    </row>
    <row r="34" spans="1:39">
      <c r="A34">
        <v>1074</v>
      </c>
      <c r="B34" t="s">
        <v>426</v>
      </c>
      <c r="C34">
        <v>487</v>
      </c>
      <c r="D34" t="s">
        <v>427</v>
      </c>
      <c r="E34" t="s">
        <v>428</v>
      </c>
      <c r="F34">
        <v>0</v>
      </c>
      <c r="G34" t="s">
        <v>429</v>
      </c>
      <c r="H34">
        <v>0.006073</v>
      </c>
      <c r="I34" t="s">
        <v>71</v>
      </c>
      <c r="J34" t="s">
        <v>432</v>
      </c>
      <c r="K34" t="e">
        <f t="shared" si="1"/>
        <v>#NAME?</v>
      </c>
      <c r="L34" t="s">
        <v>71</v>
      </c>
      <c r="M34" t="s">
        <v>70</v>
      </c>
      <c r="N34">
        <v>2.309741</v>
      </c>
      <c r="O34" t="s">
        <v>71</v>
      </c>
      <c r="P34" t="s">
        <v>1243</v>
      </c>
      <c r="Q34">
        <v>13</v>
      </c>
      <c r="R34" t="s">
        <v>438</v>
      </c>
      <c r="S34">
        <v>1000000</v>
      </c>
      <c r="T34" t="s">
        <v>439</v>
      </c>
      <c r="U34">
        <v>10</v>
      </c>
      <c r="V34" t="s">
        <v>440</v>
      </c>
      <c r="W34">
        <v>1000</v>
      </c>
      <c r="X34" t="s">
        <v>441</v>
      </c>
      <c r="Y34">
        <v>20</v>
      </c>
      <c r="Z34" t="s">
        <v>442</v>
      </c>
      <c r="AA34">
        <v>100</v>
      </c>
      <c r="AB34" t="s">
        <v>443</v>
      </c>
      <c r="AC34">
        <v>25</v>
      </c>
      <c r="AD34" t="s">
        <v>444</v>
      </c>
      <c r="AE34">
        <v>0</v>
      </c>
      <c r="AF34" t="s">
        <v>448</v>
      </c>
      <c r="AG34">
        <v>1</v>
      </c>
      <c r="AH34" t="s">
        <v>449</v>
      </c>
      <c r="AI34">
        <v>0</v>
      </c>
      <c r="AJ34" t="s">
        <v>450</v>
      </c>
      <c r="AK34">
        <v>0.4</v>
      </c>
      <c r="AL34" t="s">
        <v>451</v>
      </c>
      <c r="AM34">
        <v>0</v>
      </c>
    </row>
    <row r="35" spans="1:39">
      <c r="A35">
        <v>1073</v>
      </c>
      <c r="B35" t="s">
        <v>426</v>
      </c>
      <c r="C35">
        <v>487</v>
      </c>
      <c r="D35" t="s">
        <v>427</v>
      </c>
      <c r="E35" t="s">
        <v>428</v>
      </c>
      <c r="F35">
        <v>0.009</v>
      </c>
      <c r="G35" t="s">
        <v>429</v>
      </c>
      <c r="H35">
        <v>0.005744</v>
      </c>
      <c r="I35" t="s">
        <v>71</v>
      </c>
      <c r="J35" t="s">
        <v>432</v>
      </c>
      <c r="K35" t="e">
        <f t="shared" si="1"/>
        <v>#NAME?</v>
      </c>
      <c r="L35" t="s">
        <v>71</v>
      </c>
      <c r="M35" t="s">
        <v>70</v>
      </c>
      <c r="N35">
        <v>3.373556</v>
      </c>
      <c r="O35" t="s">
        <v>71</v>
      </c>
      <c r="P35" t="s">
        <v>1243</v>
      </c>
      <c r="Q35">
        <v>13</v>
      </c>
      <c r="R35" t="s">
        <v>438</v>
      </c>
      <c r="S35">
        <v>1000000</v>
      </c>
      <c r="T35" t="s">
        <v>439</v>
      </c>
      <c r="U35">
        <v>10</v>
      </c>
      <c r="V35" t="s">
        <v>440</v>
      </c>
      <c r="W35">
        <v>1000</v>
      </c>
      <c r="X35" t="s">
        <v>441</v>
      </c>
      <c r="Y35">
        <v>20</v>
      </c>
      <c r="Z35" t="s">
        <v>442</v>
      </c>
      <c r="AA35">
        <v>100</v>
      </c>
      <c r="AB35" t="s">
        <v>443</v>
      </c>
      <c r="AC35">
        <v>25</v>
      </c>
      <c r="AD35" t="s">
        <v>444</v>
      </c>
      <c r="AE35">
        <v>0</v>
      </c>
      <c r="AF35" t="s">
        <v>448</v>
      </c>
      <c r="AG35">
        <v>1</v>
      </c>
      <c r="AH35" t="s">
        <v>449</v>
      </c>
      <c r="AI35">
        <v>0</v>
      </c>
      <c r="AJ35" t="s">
        <v>450</v>
      </c>
      <c r="AK35">
        <v>0.4</v>
      </c>
      <c r="AL35" t="s">
        <v>451</v>
      </c>
      <c r="AM35">
        <v>1</v>
      </c>
    </row>
    <row r="36" spans="1:39">
      <c r="A36">
        <v>1072</v>
      </c>
      <c r="B36" t="s">
        <v>426</v>
      </c>
      <c r="C36">
        <v>487</v>
      </c>
      <c r="D36" t="s">
        <v>427</v>
      </c>
      <c r="E36" t="s">
        <v>428</v>
      </c>
      <c r="F36">
        <v>5.902</v>
      </c>
      <c r="G36" t="s">
        <v>429</v>
      </c>
      <c r="H36">
        <v>0.005161</v>
      </c>
      <c r="I36" t="s">
        <v>71</v>
      </c>
      <c r="J36" t="s">
        <v>432</v>
      </c>
      <c r="K36" t="e">
        <f t="shared" si="1"/>
        <v>#NAME?</v>
      </c>
      <c r="L36" t="s">
        <v>71</v>
      </c>
      <c r="M36" t="s">
        <v>70</v>
      </c>
      <c r="N36">
        <v>4.117466</v>
      </c>
      <c r="O36" t="s">
        <v>71</v>
      </c>
      <c r="P36" t="s">
        <v>1243</v>
      </c>
      <c r="Q36">
        <v>13</v>
      </c>
      <c r="R36" t="s">
        <v>438</v>
      </c>
      <c r="S36">
        <v>1000000</v>
      </c>
      <c r="T36" t="s">
        <v>439</v>
      </c>
      <c r="U36">
        <v>10</v>
      </c>
      <c r="V36" t="s">
        <v>440</v>
      </c>
      <c r="W36">
        <v>1000</v>
      </c>
      <c r="X36" t="s">
        <v>441</v>
      </c>
      <c r="Y36">
        <v>20</v>
      </c>
      <c r="Z36" t="s">
        <v>442</v>
      </c>
      <c r="AA36">
        <v>100</v>
      </c>
      <c r="AB36" t="s">
        <v>443</v>
      </c>
      <c r="AC36">
        <v>25</v>
      </c>
      <c r="AD36" t="s">
        <v>444</v>
      </c>
      <c r="AE36">
        <v>0</v>
      </c>
      <c r="AF36" t="s">
        <v>448</v>
      </c>
      <c r="AG36">
        <v>1</v>
      </c>
      <c r="AH36" t="s">
        <v>449</v>
      </c>
      <c r="AI36">
        <v>0</v>
      </c>
      <c r="AJ36" t="s">
        <v>450</v>
      </c>
      <c r="AK36">
        <v>0.4</v>
      </c>
      <c r="AL36" t="s">
        <v>451</v>
      </c>
      <c r="AM36">
        <v>2</v>
      </c>
    </row>
    <row r="37" spans="1:39">
      <c r="A37">
        <v>1071</v>
      </c>
      <c r="B37" t="s">
        <v>426</v>
      </c>
      <c r="C37">
        <v>487</v>
      </c>
      <c r="D37" t="s">
        <v>427</v>
      </c>
      <c r="E37" t="s">
        <v>428</v>
      </c>
      <c r="F37">
        <v>37.57</v>
      </c>
      <c r="G37" t="s">
        <v>429</v>
      </c>
      <c r="H37">
        <v>0.003775</v>
      </c>
      <c r="I37" t="s">
        <v>71</v>
      </c>
      <c r="J37" t="s">
        <v>432</v>
      </c>
      <c r="K37" t="e">
        <f t="shared" si="1"/>
        <v>#NAME?</v>
      </c>
      <c r="L37" t="s">
        <v>71</v>
      </c>
      <c r="M37" t="s">
        <v>70</v>
      </c>
      <c r="N37">
        <v>3.838606</v>
      </c>
      <c r="O37" t="s">
        <v>71</v>
      </c>
      <c r="P37" t="s">
        <v>1243</v>
      </c>
      <c r="Q37">
        <v>13</v>
      </c>
      <c r="R37" t="s">
        <v>438</v>
      </c>
      <c r="S37">
        <v>1000000</v>
      </c>
      <c r="T37" t="s">
        <v>439</v>
      </c>
      <c r="U37">
        <v>10</v>
      </c>
      <c r="V37" t="s">
        <v>440</v>
      </c>
      <c r="W37">
        <v>1000</v>
      </c>
      <c r="X37" t="s">
        <v>441</v>
      </c>
      <c r="Y37">
        <v>20</v>
      </c>
      <c r="Z37" t="s">
        <v>442</v>
      </c>
      <c r="AA37">
        <v>100</v>
      </c>
      <c r="AB37" t="s">
        <v>443</v>
      </c>
      <c r="AC37">
        <v>25</v>
      </c>
      <c r="AD37" t="s">
        <v>444</v>
      </c>
      <c r="AE37">
        <v>0</v>
      </c>
      <c r="AF37" t="s">
        <v>448</v>
      </c>
      <c r="AG37">
        <v>1</v>
      </c>
      <c r="AH37" t="s">
        <v>449</v>
      </c>
      <c r="AI37">
        <v>0</v>
      </c>
      <c r="AJ37" t="s">
        <v>450</v>
      </c>
      <c r="AK37">
        <v>0.4</v>
      </c>
      <c r="AL37" t="s">
        <v>451</v>
      </c>
      <c r="AM37">
        <v>3</v>
      </c>
    </row>
    <row r="38" spans="1:39">
      <c r="A38">
        <v>1070</v>
      </c>
      <c r="B38" t="s">
        <v>426</v>
      </c>
      <c r="C38">
        <v>487</v>
      </c>
      <c r="D38" t="s">
        <v>427</v>
      </c>
      <c r="E38" t="s">
        <v>428</v>
      </c>
      <c r="F38">
        <v>80.529</v>
      </c>
      <c r="G38" t="s">
        <v>429</v>
      </c>
      <c r="H38">
        <v>0.003673</v>
      </c>
      <c r="I38" t="s">
        <v>71</v>
      </c>
      <c r="J38" t="s">
        <v>432</v>
      </c>
      <c r="K38" t="e">
        <f t="shared" si="1"/>
        <v>#NAME?</v>
      </c>
      <c r="L38" t="s">
        <v>71</v>
      </c>
      <c r="M38" t="s">
        <v>70</v>
      </c>
      <c r="N38">
        <v>3.974011</v>
      </c>
      <c r="O38" t="s">
        <v>71</v>
      </c>
      <c r="P38" t="s">
        <v>1243</v>
      </c>
      <c r="Q38">
        <v>13</v>
      </c>
      <c r="R38" t="s">
        <v>438</v>
      </c>
      <c r="S38">
        <v>1000000</v>
      </c>
      <c r="T38" t="s">
        <v>439</v>
      </c>
      <c r="U38">
        <v>10</v>
      </c>
      <c r="V38" t="s">
        <v>440</v>
      </c>
      <c r="W38">
        <v>1000</v>
      </c>
      <c r="X38" t="s">
        <v>441</v>
      </c>
      <c r="Y38">
        <v>20</v>
      </c>
      <c r="Z38" t="s">
        <v>442</v>
      </c>
      <c r="AA38">
        <v>100</v>
      </c>
      <c r="AB38" t="s">
        <v>443</v>
      </c>
      <c r="AC38">
        <v>25</v>
      </c>
      <c r="AD38" t="s">
        <v>444</v>
      </c>
      <c r="AE38">
        <v>0</v>
      </c>
      <c r="AF38" t="s">
        <v>448</v>
      </c>
      <c r="AG38">
        <v>1</v>
      </c>
      <c r="AH38" t="s">
        <v>449</v>
      </c>
      <c r="AI38">
        <v>0</v>
      </c>
      <c r="AJ38" t="s">
        <v>450</v>
      </c>
      <c r="AK38">
        <v>0.4</v>
      </c>
      <c r="AL38" t="s">
        <v>451</v>
      </c>
      <c r="AM38">
        <v>4</v>
      </c>
    </row>
    <row r="39" spans="1:39">
      <c r="A39">
        <v>1069</v>
      </c>
      <c r="B39" t="s">
        <v>426</v>
      </c>
      <c r="C39">
        <v>487</v>
      </c>
      <c r="D39" t="s">
        <v>427</v>
      </c>
      <c r="E39" t="s">
        <v>428</v>
      </c>
      <c r="F39">
        <v>93.801</v>
      </c>
      <c r="G39" t="s">
        <v>429</v>
      </c>
      <c r="H39">
        <v>0.003437</v>
      </c>
      <c r="I39" t="s">
        <v>71</v>
      </c>
      <c r="J39" t="s">
        <v>432</v>
      </c>
      <c r="K39" t="e">
        <f t="shared" si="1"/>
        <v>#NAME?</v>
      </c>
      <c r="L39" t="s">
        <v>71</v>
      </c>
      <c r="M39" t="s">
        <v>70</v>
      </c>
      <c r="N39">
        <v>3.845069</v>
      </c>
      <c r="O39" t="s">
        <v>71</v>
      </c>
      <c r="P39" t="s">
        <v>1243</v>
      </c>
      <c r="Q39">
        <v>13</v>
      </c>
      <c r="R39" t="s">
        <v>438</v>
      </c>
      <c r="S39">
        <v>1000000</v>
      </c>
      <c r="T39" t="s">
        <v>439</v>
      </c>
      <c r="U39">
        <v>10</v>
      </c>
      <c r="V39" t="s">
        <v>440</v>
      </c>
      <c r="W39">
        <v>1000</v>
      </c>
      <c r="X39" t="s">
        <v>441</v>
      </c>
      <c r="Y39">
        <v>20</v>
      </c>
      <c r="Z39" t="s">
        <v>442</v>
      </c>
      <c r="AA39">
        <v>100</v>
      </c>
      <c r="AB39" t="s">
        <v>443</v>
      </c>
      <c r="AC39">
        <v>25</v>
      </c>
      <c r="AD39" t="s">
        <v>444</v>
      </c>
      <c r="AE39">
        <v>0</v>
      </c>
      <c r="AF39" t="s">
        <v>448</v>
      </c>
      <c r="AG39">
        <v>1</v>
      </c>
      <c r="AH39" t="s">
        <v>449</v>
      </c>
      <c r="AI39">
        <v>0</v>
      </c>
      <c r="AJ39" t="s">
        <v>450</v>
      </c>
      <c r="AK39">
        <v>0.4</v>
      </c>
      <c r="AL39" t="s">
        <v>451</v>
      </c>
      <c r="AM39">
        <v>5</v>
      </c>
    </row>
    <row r="40" spans="1:39">
      <c r="A40">
        <v>1068</v>
      </c>
      <c r="B40" t="s">
        <v>426</v>
      </c>
      <c r="C40">
        <v>487</v>
      </c>
      <c r="D40" t="s">
        <v>427</v>
      </c>
      <c r="E40" t="s">
        <v>428</v>
      </c>
      <c r="F40">
        <v>0</v>
      </c>
      <c r="G40" t="s">
        <v>429</v>
      </c>
      <c r="H40">
        <v>0.006221</v>
      </c>
      <c r="I40" t="s">
        <v>71</v>
      </c>
      <c r="J40" t="s">
        <v>432</v>
      </c>
      <c r="K40" t="e">
        <f t="shared" si="1"/>
        <v>#NAME?</v>
      </c>
      <c r="L40" t="s">
        <v>71</v>
      </c>
      <c r="M40" t="s">
        <v>70</v>
      </c>
      <c r="N40">
        <v>2.476535</v>
      </c>
      <c r="O40" t="s">
        <v>71</v>
      </c>
      <c r="P40" t="s">
        <v>1243</v>
      </c>
      <c r="Q40">
        <v>13</v>
      </c>
      <c r="R40" t="s">
        <v>438</v>
      </c>
      <c r="S40">
        <v>1000000</v>
      </c>
      <c r="T40" t="s">
        <v>439</v>
      </c>
      <c r="U40">
        <v>10</v>
      </c>
      <c r="V40" t="s">
        <v>440</v>
      </c>
      <c r="W40">
        <v>1000</v>
      </c>
      <c r="X40" t="s">
        <v>441</v>
      </c>
      <c r="Y40">
        <v>20</v>
      </c>
      <c r="Z40" t="s">
        <v>442</v>
      </c>
      <c r="AA40">
        <v>100</v>
      </c>
      <c r="AB40" t="s">
        <v>443</v>
      </c>
      <c r="AC40">
        <v>25</v>
      </c>
      <c r="AD40" t="s">
        <v>444</v>
      </c>
      <c r="AE40">
        <v>0</v>
      </c>
      <c r="AF40" t="s">
        <v>448</v>
      </c>
      <c r="AG40">
        <v>0</v>
      </c>
      <c r="AH40" t="s">
        <v>449</v>
      </c>
      <c r="AI40">
        <v>0</v>
      </c>
      <c r="AJ40" t="s">
        <v>450</v>
      </c>
      <c r="AK40">
        <v>0.4</v>
      </c>
      <c r="AL40" t="s">
        <v>451</v>
      </c>
      <c r="AM40">
        <v>5</v>
      </c>
    </row>
    <row r="41" spans="1:39">
      <c r="A41">
        <v>1067</v>
      </c>
      <c r="B41" t="s">
        <v>426</v>
      </c>
      <c r="C41">
        <v>279</v>
      </c>
      <c r="D41" t="s">
        <v>427</v>
      </c>
      <c r="E41" t="s">
        <v>428</v>
      </c>
      <c r="F41">
        <v>35313.868</v>
      </c>
      <c r="G41" t="s">
        <v>429</v>
      </c>
      <c r="H41">
        <v>0.0018</v>
      </c>
      <c r="I41" t="s">
        <v>71</v>
      </c>
      <c r="J41" t="s">
        <v>432</v>
      </c>
      <c r="K41" t="e">
        <f t="shared" si="1"/>
        <v>#NAME?</v>
      </c>
      <c r="L41" t="s">
        <v>71</v>
      </c>
      <c r="M41" t="s">
        <v>70</v>
      </c>
      <c r="N41">
        <v>3.153018</v>
      </c>
      <c r="O41" t="s">
        <v>71</v>
      </c>
      <c r="P41" t="s">
        <v>1243</v>
      </c>
      <c r="Q41">
        <v>13</v>
      </c>
      <c r="R41" t="s">
        <v>438</v>
      </c>
      <c r="S41">
        <v>1000000</v>
      </c>
      <c r="T41" t="s">
        <v>439</v>
      </c>
      <c r="U41">
        <v>5</v>
      </c>
      <c r="V41" t="s">
        <v>440</v>
      </c>
      <c r="W41">
        <v>1000</v>
      </c>
      <c r="X41" t="s">
        <v>441</v>
      </c>
      <c r="Y41">
        <v>20</v>
      </c>
      <c r="Z41" t="s">
        <v>442</v>
      </c>
      <c r="AA41">
        <v>30</v>
      </c>
      <c r="AB41" t="s">
        <v>443</v>
      </c>
      <c r="AC41">
        <v>1</v>
      </c>
      <c r="AD41" t="s">
        <v>444</v>
      </c>
      <c r="AE41">
        <v>0</v>
      </c>
      <c r="AF41" t="s">
        <v>448</v>
      </c>
      <c r="AG41">
        <v>0</v>
      </c>
      <c r="AH41" t="s">
        <v>449</v>
      </c>
      <c r="AI41">
        <v>0</v>
      </c>
      <c r="AJ41" t="s">
        <v>450</v>
      </c>
      <c r="AK41">
        <v>0.8</v>
      </c>
      <c r="AL41" t="s">
        <v>451</v>
      </c>
      <c r="AM41">
        <v>0</v>
      </c>
    </row>
    <row r="42" spans="1:39">
      <c r="A42">
        <v>1066</v>
      </c>
      <c r="B42" t="s">
        <v>426</v>
      </c>
      <c r="C42">
        <v>279</v>
      </c>
      <c r="D42" t="s">
        <v>427</v>
      </c>
      <c r="E42" t="s">
        <v>428</v>
      </c>
      <c r="F42">
        <v>65526.632</v>
      </c>
      <c r="G42" t="s">
        <v>429</v>
      </c>
      <c r="H42">
        <v>0.002411</v>
      </c>
      <c r="I42" t="s">
        <v>71</v>
      </c>
      <c r="J42" t="s">
        <v>432</v>
      </c>
      <c r="K42" t="e">
        <f t="shared" si="1"/>
        <v>#NAME?</v>
      </c>
      <c r="L42" t="s">
        <v>71</v>
      </c>
      <c r="M42" t="s">
        <v>70</v>
      </c>
      <c r="N42">
        <v>2.510774</v>
      </c>
      <c r="O42" t="s">
        <v>71</v>
      </c>
      <c r="P42" t="s">
        <v>1243</v>
      </c>
      <c r="Q42">
        <v>13</v>
      </c>
      <c r="R42" t="s">
        <v>438</v>
      </c>
      <c r="S42">
        <v>1000000</v>
      </c>
      <c r="T42" t="s">
        <v>439</v>
      </c>
      <c r="U42">
        <v>5</v>
      </c>
      <c r="V42" t="s">
        <v>440</v>
      </c>
      <c r="W42">
        <v>1000</v>
      </c>
      <c r="X42" t="s">
        <v>441</v>
      </c>
      <c r="Y42">
        <v>20</v>
      </c>
      <c r="Z42" t="s">
        <v>442</v>
      </c>
      <c r="AA42">
        <v>100</v>
      </c>
      <c r="AB42" t="s">
        <v>443</v>
      </c>
      <c r="AC42">
        <v>5</v>
      </c>
      <c r="AD42" t="s">
        <v>444</v>
      </c>
      <c r="AE42">
        <v>0</v>
      </c>
      <c r="AF42" t="s">
        <v>448</v>
      </c>
      <c r="AG42">
        <v>0</v>
      </c>
      <c r="AH42" t="s">
        <v>449</v>
      </c>
      <c r="AI42">
        <v>0</v>
      </c>
      <c r="AJ42" t="s">
        <v>450</v>
      </c>
      <c r="AK42">
        <v>0.8</v>
      </c>
      <c r="AL42" t="s">
        <v>451</v>
      </c>
      <c r="AM42">
        <v>0</v>
      </c>
    </row>
    <row r="43" spans="1:39">
      <c r="A43">
        <v>1065</v>
      </c>
      <c r="B43" t="s">
        <v>426</v>
      </c>
      <c r="C43">
        <v>279</v>
      </c>
      <c r="D43" t="s">
        <v>427</v>
      </c>
      <c r="E43" t="s">
        <v>428</v>
      </c>
      <c r="F43">
        <v>22149.75</v>
      </c>
      <c r="G43" t="s">
        <v>429</v>
      </c>
      <c r="H43">
        <v>0.003599</v>
      </c>
      <c r="I43" t="s">
        <v>71</v>
      </c>
      <c r="J43" t="s">
        <v>432</v>
      </c>
      <c r="K43" t="e">
        <f t="shared" si="1"/>
        <v>#NAME?</v>
      </c>
      <c r="L43" t="s">
        <v>71</v>
      </c>
      <c r="M43" t="s">
        <v>70</v>
      </c>
      <c r="N43">
        <v>1.856587</v>
      </c>
      <c r="O43" t="s">
        <v>71</v>
      </c>
      <c r="P43" t="s">
        <v>1243</v>
      </c>
      <c r="Q43">
        <v>13</v>
      </c>
      <c r="R43" t="s">
        <v>438</v>
      </c>
      <c r="S43">
        <v>1000000</v>
      </c>
      <c r="T43" t="s">
        <v>439</v>
      </c>
      <c r="U43">
        <v>5</v>
      </c>
      <c r="V43" t="s">
        <v>440</v>
      </c>
      <c r="W43">
        <v>1000</v>
      </c>
      <c r="X43" t="s">
        <v>441</v>
      </c>
      <c r="Y43">
        <v>20</v>
      </c>
      <c r="Z43" t="s">
        <v>442</v>
      </c>
      <c r="AA43">
        <v>300</v>
      </c>
      <c r="AB43" t="s">
        <v>443</v>
      </c>
      <c r="AC43">
        <v>15</v>
      </c>
      <c r="AD43" t="s">
        <v>444</v>
      </c>
      <c r="AE43">
        <v>0</v>
      </c>
      <c r="AF43" t="s">
        <v>448</v>
      </c>
      <c r="AG43">
        <v>0</v>
      </c>
      <c r="AH43" t="s">
        <v>449</v>
      </c>
      <c r="AI43">
        <v>0</v>
      </c>
      <c r="AJ43" t="s">
        <v>450</v>
      </c>
      <c r="AK43">
        <v>0.8</v>
      </c>
      <c r="AL43" t="s">
        <v>451</v>
      </c>
      <c r="AM43">
        <v>0</v>
      </c>
    </row>
    <row r="44" spans="1:39">
      <c r="A44">
        <v>1064</v>
      </c>
      <c r="B44" t="s">
        <v>426</v>
      </c>
      <c r="C44">
        <v>279</v>
      </c>
      <c r="D44" t="s">
        <v>427</v>
      </c>
      <c r="E44" t="s">
        <v>428</v>
      </c>
      <c r="F44">
        <v>2409.628</v>
      </c>
      <c r="G44" t="s">
        <v>429</v>
      </c>
      <c r="H44">
        <v>0.004903</v>
      </c>
      <c r="I44" t="s">
        <v>71</v>
      </c>
      <c r="J44" t="s">
        <v>432</v>
      </c>
      <c r="K44" t="e">
        <f t="shared" si="1"/>
        <v>#NAME?</v>
      </c>
      <c r="L44" t="s">
        <v>71</v>
      </c>
      <c r="M44" t="s">
        <v>70</v>
      </c>
      <c r="N44">
        <v>1.54734</v>
      </c>
      <c r="O44" t="s">
        <v>71</v>
      </c>
      <c r="P44" t="s">
        <v>1243</v>
      </c>
      <c r="Q44">
        <v>13</v>
      </c>
      <c r="R44" t="s">
        <v>438</v>
      </c>
      <c r="S44">
        <v>1000000</v>
      </c>
      <c r="T44" t="s">
        <v>439</v>
      </c>
      <c r="U44">
        <v>5</v>
      </c>
      <c r="V44" t="s">
        <v>440</v>
      </c>
      <c r="W44">
        <v>1000</v>
      </c>
      <c r="X44" t="s">
        <v>441</v>
      </c>
      <c r="Y44">
        <v>20</v>
      </c>
      <c r="Z44" t="s">
        <v>442</v>
      </c>
      <c r="AA44">
        <v>1000</v>
      </c>
      <c r="AB44" t="s">
        <v>443</v>
      </c>
      <c r="AC44">
        <v>40</v>
      </c>
      <c r="AD44" t="s">
        <v>444</v>
      </c>
      <c r="AE44">
        <v>0</v>
      </c>
      <c r="AF44" t="s">
        <v>448</v>
      </c>
      <c r="AG44">
        <v>0</v>
      </c>
      <c r="AH44" t="s">
        <v>449</v>
      </c>
      <c r="AI44">
        <v>0</v>
      </c>
      <c r="AJ44" t="s">
        <v>450</v>
      </c>
      <c r="AK44">
        <v>0.8</v>
      </c>
      <c r="AL44" t="s">
        <v>451</v>
      </c>
      <c r="AM44">
        <v>0</v>
      </c>
    </row>
    <row r="45" spans="1:39">
      <c r="A45">
        <v>1063</v>
      </c>
      <c r="B45" t="s">
        <v>426</v>
      </c>
      <c r="C45">
        <v>279</v>
      </c>
      <c r="D45" t="s">
        <v>427</v>
      </c>
      <c r="E45" t="s">
        <v>428</v>
      </c>
      <c r="F45">
        <v>18.625</v>
      </c>
      <c r="G45" t="s">
        <v>429</v>
      </c>
      <c r="H45">
        <v>0.006031</v>
      </c>
      <c r="I45" t="s">
        <v>71</v>
      </c>
      <c r="J45" t="s">
        <v>432</v>
      </c>
      <c r="K45" t="e">
        <f t="shared" si="1"/>
        <v>#NAME?</v>
      </c>
      <c r="L45" t="s">
        <v>71</v>
      </c>
      <c r="M45" t="s">
        <v>70</v>
      </c>
      <c r="N45">
        <v>1.481647</v>
      </c>
      <c r="O45" t="s">
        <v>71</v>
      </c>
      <c r="P45" t="s">
        <v>1243</v>
      </c>
      <c r="Q45">
        <v>13</v>
      </c>
      <c r="R45" t="s">
        <v>438</v>
      </c>
      <c r="S45">
        <v>1000000</v>
      </c>
      <c r="T45" t="s">
        <v>439</v>
      </c>
      <c r="U45">
        <v>5</v>
      </c>
      <c r="V45" t="s">
        <v>440</v>
      </c>
      <c r="W45">
        <v>1000</v>
      </c>
      <c r="X45" t="s">
        <v>441</v>
      </c>
      <c r="Y45">
        <v>20</v>
      </c>
      <c r="Z45" t="s">
        <v>442</v>
      </c>
      <c r="AA45">
        <v>3000</v>
      </c>
      <c r="AB45" t="s">
        <v>443</v>
      </c>
      <c r="AC45">
        <v>50</v>
      </c>
      <c r="AD45" t="s">
        <v>444</v>
      </c>
      <c r="AE45">
        <v>0</v>
      </c>
      <c r="AF45" t="s">
        <v>448</v>
      </c>
      <c r="AG45">
        <v>0</v>
      </c>
      <c r="AH45" t="s">
        <v>449</v>
      </c>
      <c r="AI45">
        <v>0</v>
      </c>
      <c r="AJ45" t="s">
        <v>450</v>
      </c>
      <c r="AK45">
        <v>0.8</v>
      </c>
      <c r="AL45" t="s">
        <v>451</v>
      </c>
      <c r="AM45">
        <v>0</v>
      </c>
    </row>
    <row r="46" spans="1:39">
      <c r="A46">
        <v>1062</v>
      </c>
      <c r="B46" t="s">
        <v>426</v>
      </c>
      <c r="C46">
        <v>279</v>
      </c>
      <c r="D46" t="s">
        <v>427</v>
      </c>
      <c r="E46" t="s">
        <v>428</v>
      </c>
      <c r="F46">
        <v>0.726</v>
      </c>
      <c r="G46" t="s">
        <v>429</v>
      </c>
      <c r="H46">
        <v>0.006651</v>
      </c>
      <c r="I46" t="s">
        <v>71</v>
      </c>
      <c r="J46" t="s">
        <v>432</v>
      </c>
      <c r="K46" t="e">
        <f t="shared" si="1"/>
        <v>#NAME?</v>
      </c>
      <c r="L46" t="s">
        <v>71</v>
      </c>
      <c r="M46" t="s">
        <v>70</v>
      </c>
      <c r="N46">
        <v>1.376154</v>
      </c>
      <c r="O46" t="s">
        <v>71</v>
      </c>
      <c r="P46" t="s">
        <v>1243</v>
      </c>
      <c r="Q46">
        <v>13</v>
      </c>
      <c r="R46" t="s">
        <v>438</v>
      </c>
      <c r="S46">
        <v>1000000</v>
      </c>
      <c r="T46" t="s">
        <v>439</v>
      </c>
      <c r="U46">
        <v>5</v>
      </c>
      <c r="V46" t="s">
        <v>440</v>
      </c>
      <c r="W46">
        <v>1000</v>
      </c>
      <c r="X46" t="s">
        <v>441</v>
      </c>
      <c r="Y46">
        <v>20</v>
      </c>
      <c r="Z46" t="s">
        <v>442</v>
      </c>
      <c r="AA46">
        <v>10000</v>
      </c>
      <c r="AB46" t="s">
        <v>443</v>
      </c>
      <c r="AC46">
        <v>100</v>
      </c>
      <c r="AD46" t="s">
        <v>444</v>
      </c>
      <c r="AE46">
        <v>0</v>
      </c>
      <c r="AF46" t="s">
        <v>448</v>
      </c>
      <c r="AG46">
        <v>0</v>
      </c>
      <c r="AH46" t="s">
        <v>449</v>
      </c>
      <c r="AI46">
        <v>0</v>
      </c>
      <c r="AJ46" t="s">
        <v>450</v>
      </c>
      <c r="AK46">
        <v>0.8</v>
      </c>
      <c r="AL46" t="s">
        <v>451</v>
      </c>
      <c r="AM46">
        <v>0</v>
      </c>
    </row>
    <row r="47" spans="1:39">
      <c r="A47">
        <v>1061</v>
      </c>
      <c r="B47" t="s">
        <v>426</v>
      </c>
      <c r="C47">
        <v>279</v>
      </c>
      <c r="D47" t="s">
        <v>427</v>
      </c>
      <c r="E47" t="s">
        <v>428</v>
      </c>
      <c r="F47">
        <v>35354.409</v>
      </c>
      <c r="G47" t="s">
        <v>429</v>
      </c>
      <c r="H47">
        <v>0.001718</v>
      </c>
      <c r="I47" t="s">
        <v>71</v>
      </c>
      <c r="J47" t="s">
        <v>432</v>
      </c>
      <c r="K47" t="e">
        <f t="shared" si="1"/>
        <v>#NAME?</v>
      </c>
      <c r="L47" t="s">
        <v>71</v>
      </c>
      <c r="M47" t="s">
        <v>70</v>
      </c>
      <c r="N47">
        <v>3.118311</v>
      </c>
      <c r="O47" t="s">
        <v>71</v>
      </c>
      <c r="P47" t="s">
        <v>1243</v>
      </c>
      <c r="Q47">
        <v>13</v>
      </c>
      <c r="R47" t="s">
        <v>438</v>
      </c>
      <c r="S47">
        <v>1000000</v>
      </c>
      <c r="T47" t="s">
        <v>439</v>
      </c>
      <c r="U47">
        <v>5</v>
      </c>
      <c r="V47" t="s">
        <v>440</v>
      </c>
      <c r="W47">
        <v>1000</v>
      </c>
      <c r="X47" t="s">
        <v>441</v>
      </c>
      <c r="Y47">
        <v>20</v>
      </c>
      <c r="Z47" t="s">
        <v>442</v>
      </c>
      <c r="AA47">
        <v>30</v>
      </c>
      <c r="AB47" t="s">
        <v>443</v>
      </c>
      <c r="AC47">
        <v>1</v>
      </c>
      <c r="AD47" t="s">
        <v>444</v>
      </c>
      <c r="AE47">
        <v>0</v>
      </c>
      <c r="AF47" t="s">
        <v>448</v>
      </c>
      <c r="AG47">
        <v>0</v>
      </c>
      <c r="AH47" t="s">
        <v>449</v>
      </c>
      <c r="AI47">
        <v>0</v>
      </c>
      <c r="AJ47" t="s">
        <v>450</v>
      </c>
      <c r="AK47">
        <v>0.8</v>
      </c>
      <c r="AL47" t="s">
        <v>451</v>
      </c>
      <c r="AM47">
        <v>0</v>
      </c>
    </row>
    <row r="48" spans="1:39">
      <c r="A48">
        <v>1060</v>
      </c>
      <c r="B48" t="s">
        <v>426</v>
      </c>
      <c r="C48">
        <v>279</v>
      </c>
      <c r="D48" t="s">
        <v>427</v>
      </c>
      <c r="E48" t="s">
        <v>428</v>
      </c>
      <c r="F48">
        <v>68.204</v>
      </c>
      <c r="G48" t="s">
        <v>429</v>
      </c>
      <c r="H48">
        <v>0.002392</v>
      </c>
      <c r="I48" t="s">
        <v>71</v>
      </c>
      <c r="J48" t="s">
        <v>432</v>
      </c>
      <c r="K48" t="e">
        <f t="shared" si="1"/>
        <v>#NAME?</v>
      </c>
      <c r="L48" t="s">
        <v>71</v>
      </c>
      <c r="M48" t="s">
        <v>70</v>
      </c>
      <c r="N48">
        <v>2.187047</v>
      </c>
      <c r="O48" t="s">
        <v>71</v>
      </c>
      <c r="P48" t="s">
        <v>1243</v>
      </c>
      <c r="Q48">
        <v>13</v>
      </c>
      <c r="R48" t="s">
        <v>438</v>
      </c>
      <c r="S48">
        <v>1000000</v>
      </c>
      <c r="T48" t="s">
        <v>439</v>
      </c>
      <c r="U48">
        <v>5</v>
      </c>
      <c r="V48" t="s">
        <v>440</v>
      </c>
      <c r="W48">
        <v>1000</v>
      </c>
      <c r="X48" t="s">
        <v>441</v>
      </c>
      <c r="Y48">
        <v>20</v>
      </c>
      <c r="Z48" t="s">
        <v>442</v>
      </c>
      <c r="AA48">
        <v>100</v>
      </c>
      <c r="AB48" t="s">
        <v>443</v>
      </c>
      <c r="AC48">
        <v>50</v>
      </c>
      <c r="AD48" t="s">
        <v>444</v>
      </c>
      <c r="AE48">
        <v>0</v>
      </c>
      <c r="AF48" t="s">
        <v>448</v>
      </c>
      <c r="AG48">
        <v>0</v>
      </c>
      <c r="AH48" t="s">
        <v>449</v>
      </c>
      <c r="AI48">
        <v>0</v>
      </c>
      <c r="AJ48" t="s">
        <v>450</v>
      </c>
      <c r="AK48">
        <v>0.8</v>
      </c>
      <c r="AL48" t="s">
        <v>451</v>
      </c>
      <c r="AM48">
        <v>0</v>
      </c>
    </row>
    <row r="49" spans="1:39">
      <c r="A49">
        <v>1059</v>
      </c>
      <c r="B49" t="s">
        <v>426</v>
      </c>
      <c r="C49">
        <v>279</v>
      </c>
      <c r="D49" t="s">
        <v>427</v>
      </c>
      <c r="E49" t="s">
        <v>428</v>
      </c>
      <c r="F49">
        <v>0.242</v>
      </c>
      <c r="G49" t="s">
        <v>429</v>
      </c>
      <c r="H49">
        <v>0.003518</v>
      </c>
      <c r="I49" t="s">
        <v>71</v>
      </c>
      <c r="J49" t="s">
        <v>432</v>
      </c>
      <c r="K49" t="e">
        <f t="shared" si="1"/>
        <v>#NAME?</v>
      </c>
      <c r="L49" t="s">
        <v>71</v>
      </c>
      <c r="M49" t="s">
        <v>70</v>
      </c>
      <c r="N49">
        <v>1.745815</v>
      </c>
      <c r="O49" t="s">
        <v>71</v>
      </c>
      <c r="P49" t="s">
        <v>1243</v>
      </c>
      <c r="Q49">
        <v>13</v>
      </c>
      <c r="R49" t="s">
        <v>438</v>
      </c>
      <c r="S49">
        <v>1000000</v>
      </c>
      <c r="T49" t="s">
        <v>439</v>
      </c>
      <c r="U49">
        <v>5</v>
      </c>
      <c r="V49" t="s">
        <v>440</v>
      </c>
      <c r="W49">
        <v>1000</v>
      </c>
      <c r="X49" t="s">
        <v>441</v>
      </c>
      <c r="Y49">
        <v>20</v>
      </c>
      <c r="Z49" t="s">
        <v>442</v>
      </c>
      <c r="AA49">
        <v>300</v>
      </c>
      <c r="AB49" t="s">
        <v>443</v>
      </c>
      <c r="AC49">
        <v>60</v>
      </c>
      <c r="AD49" t="s">
        <v>444</v>
      </c>
      <c r="AE49">
        <v>0</v>
      </c>
      <c r="AF49" t="s">
        <v>448</v>
      </c>
      <c r="AG49">
        <v>0</v>
      </c>
      <c r="AH49" t="s">
        <v>449</v>
      </c>
      <c r="AI49">
        <v>0</v>
      </c>
      <c r="AJ49" t="s">
        <v>450</v>
      </c>
      <c r="AK49">
        <v>0.8</v>
      </c>
      <c r="AL49" t="s">
        <v>451</v>
      </c>
      <c r="AM49">
        <v>0</v>
      </c>
    </row>
    <row r="50" spans="1:39">
      <c r="A50">
        <v>1058</v>
      </c>
      <c r="B50" t="s">
        <v>426</v>
      </c>
      <c r="C50">
        <v>279</v>
      </c>
      <c r="D50" t="s">
        <v>427</v>
      </c>
      <c r="E50" t="s">
        <v>428</v>
      </c>
      <c r="F50">
        <v>0</v>
      </c>
      <c r="G50" t="s">
        <v>429</v>
      </c>
      <c r="H50">
        <v>0.004805</v>
      </c>
      <c r="I50" t="s">
        <v>71</v>
      </c>
      <c r="J50" t="s">
        <v>432</v>
      </c>
      <c r="K50" t="e">
        <f t="shared" si="1"/>
        <v>#NAME?</v>
      </c>
      <c r="L50" t="s">
        <v>71</v>
      </c>
      <c r="M50" t="s">
        <v>70</v>
      </c>
      <c r="N50">
        <v>1.523113</v>
      </c>
      <c r="O50" t="s">
        <v>71</v>
      </c>
      <c r="P50" t="s">
        <v>1243</v>
      </c>
      <c r="Q50">
        <v>13</v>
      </c>
      <c r="R50" t="s">
        <v>438</v>
      </c>
      <c r="S50">
        <v>1000000</v>
      </c>
      <c r="T50" t="s">
        <v>439</v>
      </c>
      <c r="U50">
        <v>5</v>
      </c>
      <c r="V50" t="s">
        <v>440</v>
      </c>
      <c r="W50">
        <v>1000</v>
      </c>
      <c r="X50" t="s">
        <v>441</v>
      </c>
      <c r="Y50">
        <v>20</v>
      </c>
      <c r="Z50" t="s">
        <v>442</v>
      </c>
      <c r="AA50">
        <v>1000</v>
      </c>
      <c r="AB50" t="s">
        <v>443</v>
      </c>
      <c r="AC50">
        <v>100</v>
      </c>
      <c r="AD50" t="s">
        <v>444</v>
      </c>
      <c r="AE50">
        <v>0</v>
      </c>
      <c r="AF50" t="s">
        <v>448</v>
      </c>
      <c r="AG50">
        <v>0</v>
      </c>
      <c r="AH50" t="s">
        <v>449</v>
      </c>
      <c r="AI50">
        <v>0</v>
      </c>
      <c r="AJ50" t="s">
        <v>450</v>
      </c>
      <c r="AK50">
        <v>0.8</v>
      </c>
      <c r="AL50" t="s">
        <v>451</v>
      </c>
      <c r="AM50">
        <v>0</v>
      </c>
    </row>
    <row r="51" spans="1:39">
      <c r="A51">
        <v>1057</v>
      </c>
      <c r="B51" t="s">
        <v>426</v>
      </c>
      <c r="C51">
        <v>279</v>
      </c>
      <c r="D51" t="s">
        <v>427</v>
      </c>
      <c r="E51" t="s">
        <v>428</v>
      </c>
      <c r="F51">
        <v>0</v>
      </c>
      <c r="G51" t="s">
        <v>429</v>
      </c>
      <c r="H51">
        <v>0.005833</v>
      </c>
      <c r="I51" t="s">
        <v>71</v>
      </c>
      <c r="J51" t="s">
        <v>432</v>
      </c>
      <c r="K51" t="e">
        <f t="shared" si="1"/>
        <v>#NAME?</v>
      </c>
      <c r="L51" t="s">
        <v>71</v>
      </c>
      <c r="M51" t="s">
        <v>70</v>
      </c>
      <c r="N51">
        <v>1.456788</v>
      </c>
      <c r="O51" t="s">
        <v>71</v>
      </c>
      <c r="P51" t="s">
        <v>1243</v>
      </c>
      <c r="Q51">
        <v>13</v>
      </c>
      <c r="R51" t="s">
        <v>438</v>
      </c>
      <c r="S51">
        <v>1000000</v>
      </c>
      <c r="T51" t="s">
        <v>439</v>
      </c>
      <c r="U51">
        <v>5</v>
      </c>
      <c r="V51" t="s">
        <v>440</v>
      </c>
      <c r="W51">
        <v>1000</v>
      </c>
      <c r="X51" t="s">
        <v>441</v>
      </c>
      <c r="Y51">
        <v>20</v>
      </c>
      <c r="Z51" t="s">
        <v>442</v>
      </c>
      <c r="AA51">
        <v>3000</v>
      </c>
      <c r="AB51" t="s">
        <v>443</v>
      </c>
      <c r="AC51">
        <v>200</v>
      </c>
      <c r="AD51" t="s">
        <v>444</v>
      </c>
      <c r="AE51">
        <v>0</v>
      </c>
      <c r="AF51" t="s">
        <v>448</v>
      </c>
      <c r="AG51">
        <v>0</v>
      </c>
      <c r="AH51" t="s">
        <v>449</v>
      </c>
      <c r="AI51">
        <v>0</v>
      </c>
      <c r="AJ51" t="s">
        <v>450</v>
      </c>
      <c r="AK51">
        <v>0.8</v>
      </c>
      <c r="AL51" t="s">
        <v>451</v>
      </c>
      <c r="AM51">
        <v>0</v>
      </c>
    </row>
    <row r="52" spans="1:39">
      <c r="A52">
        <v>1056</v>
      </c>
      <c r="B52" t="s">
        <v>426</v>
      </c>
      <c r="C52">
        <v>279</v>
      </c>
      <c r="D52" t="s">
        <v>427</v>
      </c>
      <c r="E52" t="s">
        <v>428</v>
      </c>
      <c r="F52">
        <v>0</v>
      </c>
      <c r="G52" t="s">
        <v>429</v>
      </c>
      <c r="H52">
        <v>0.006753</v>
      </c>
      <c r="I52" t="s">
        <v>71</v>
      </c>
      <c r="J52" t="s">
        <v>432</v>
      </c>
      <c r="K52" t="e">
        <f t="shared" si="1"/>
        <v>#NAME?</v>
      </c>
      <c r="L52" t="s">
        <v>71</v>
      </c>
      <c r="M52" t="s">
        <v>70</v>
      </c>
      <c r="N52">
        <v>1.402612</v>
      </c>
      <c r="O52" t="s">
        <v>71</v>
      </c>
      <c r="P52" t="s">
        <v>1243</v>
      </c>
      <c r="Q52">
        <v>13</v>
      </c>
      <c r="R52" t="s">
        <v>438</v>
      </c>
      <c r="S52">
        <v>1000000</v>
      </c>
      <c r="T52" t="s">
        <v>439</v>
      </c>
      <c r="U52">
        <v>5</v>
      </c>
      <c r="V52" t="s">
        <v>440</v>
      </c>
      <c r="W52">
        <v>1000</v>
      </c>
      <c r="X52" t="s">
        <v>441</v>
      </c>
      <c r="Y52">
        <v>20</v>
      </c>
      <c r="Z52" t="s">
        <v>442</v>
      </c>
      <c r="AA52">
        <v>10000</v>
      </c>
      <c r="AB52" t="s">
        <v>443</v>
      </c>
      <c r="AC52">
        <v>400</v>
      </c>
      <c r="AD52" t="s">
        <v>444</v>
      </c>
      <c r="AE52">
        <v>0</v>
      </c>
      <c r="AF52" t="s">
        <v>448</v>
      </c>
      <c r="AG52">
        <v>0</v>
      </c>
      <c r="AH52" t="s">
        <v>449</v>
      </c>
      <c r="AI52">
        <v>0</v>
      </c>
      <c r="AJ52" t="s">
        <v>450</v>
      </c>
      <c r="AK52">
        <v>0.8</v>
      </c>
      <c r="AL52" t="s">
        <v>451</v>
      </c>
      <c r="AM52">
        <v>0</v>
      </c>
    </row>
    <row r="53" spans="1:39">
      <c r="A53">
        <v>1055</v>
      </c>
      <c r="B53" t="s">
        <v>426</v>
      </c>
      <c r="C53">
        <v>202</v>
      </c>
      <c r="D53" t="s">
        <v>427</v>
      </c>
      <c r="E53" t="s">
        <v>428</v>
      </c>
      <c r="F53">
        <v>9.549</v>
      </c>
      <c r="G53" t="s">
        <v>429</v>
      </c>
      <c r="H53">
        <v>0.001765</v>
      </c>
      <c r="I53" t="s">
        <v>71</v>
      </c>
      <c r="J53" t="s">
        <v>432</v>
      </c>
      <c r="K53" t="e">
        <f t="shared" si="1"/>
        <v>#NAME?</v>
      </c>
      <c r="L53" t="s">
        <v>71</v>
      </c>
      <c r="M53" t="s">
        <v>70</v>
      </c>
      <c r="N53">
        <v>2.1074</v>
      </c>
      <c r="O53" t="s">
        <v>71</v>
      </c>
      <c r="P53" t="s">
        <v>1243</v>
      </c>
      <c r="Q53">
        <v>13</v>
      </c>
      <c r="R53" t="s">
        <v>438</v>
      </c>
      <c r="S53">
        <v>1000000</v>
      </c>
      <c r="T53" t="s">
        <v>439</v>
      </c>
      <c r="U53">
        <v>5</v>
      </c>
      <c r="V53" t="s">
        <v>440</v>
      </c>
      <c r="W53">
        <v>1000</v>
      </c>
      <c r="X53" t="s">
        <v>441</v>
      </c>
      <c r="Y53">
        <v>20</v>
      </c>
      <c r="Z53" t="s">
        <v>442</v>
      </c>
      <c r="AA53">
        <v>20</v>
      </c>
      <c r="AB53" t="s">
        <v>443</v>
      </c>
      <c r="AC53">
        <v>1</v>
      </c>
      <c r="AD53" t="s">
        <v>444</v>
      </c>
      <c r="AE53">
        <v>0</v>
      </c>
      <c r="AF53" t="s">
        <v>448</v>
      </c>
      <c r="AG53">
        <v>0</v>
      </c>
      <c r="AH53" t="s">
        <v>449</v>
      </c>
      <c r="AI53">
        <v>0</v>
      </c>
      <c r="AJ53" t="s">
        <v>450</v>
      </c>
      <c r="AK53">
        <v>0.1</v>
      </c>
      <c r="AL53" t="s">
        <v>451</v>
      </c>
      <c r="AM53">
        <v>0</v>
      </c>
    </row>
    <row r="54" spans="1:39">
      <c r="A54">
        <v>1054</v>
      </c>
      <c r="B54" t="s">
        <v>426</v>
      </c>
      <c r="C54">
        <v>222</v>
      </c>
      <c r="D54" t="s">
        <v>427</v>
      </c>
      <c r="E54" t="s">
        <v>428</v>
      </c>
      <c r="F54">
        <v>256.23</v>
      </c>
      <c r="G54" t="s">
        <v>429</v>
      </c>
      <c r="H54">
        <v>0.001942</v>
      </c>
      <c r="I54" t="s">
        <v>71</v>
      </c>
      <c r="J54" t="s">
        <v>432</v>
      </c>
      <c r="K54" t="e">
        <f t="shared" si="1"/>
        <v>#NAME?</v>
      </c>
      <c r="L54" t="s">
        <v>71</v>
      </c>
      <c r="M54" t="s">
        <v>70</v>
      </c>
      <c r="N54">
        <v>2.662048</v>
      </c>
      <c r="O54" t="s">
        <v>71</v>
      </c>
      <c r="P54" t="s">
        <v>1243</v>
      </c>
      <c r="Q54">
        <v>13</v>
      </c>
      <c r="R54" t="s">
        <v>438</v>
      </c>
      <c r="S54">
        <v>1000000</v>
      </c>
      <c r="T54" t="s">
        <v>439</v>
      </c>
      <c r="U54">
        <v>5</v>
      </c>
      <c r="V54" t="s">
        <v>440</v>
      </c>
      <c r="W54">
        <v>1000</v>
      </c>
      <c r="X54" t="s">
        <v>441</v>
      </c>
      <c r="Y54">
        <v>20</v>
      </c>
      <c r="Z54" t="s">
        <v>442</v>
      </c>
      <c r="AA54">
        <v>20</v>
      </c>
      <c r="AB54" t="s">
        <v>443</v>
      </c>
      <c r="AC54">
        <v>1</v>
      </c>
      <c r="AD54" t="s">
        <v>444</v>
      </c>
      <c r="AE54">
        <v>0</v>
      </c>
      <c r="AF54" t="s">
        <v>448</v>
      </c>
      <c r="AG54">
        <v>0</v>
      </c>
      <c r="AH54" t="s">
        <v>449</v>
      </c>
      <c r="AI54">
        <v>0</v>
      </c>
      <c r="AJ54" t="s">
        <v>450</v>
      </c>
      <c r="AK54">
        <v>0.2</v>
      </c>
      <c r="AL54" t="s">
        <v>451</v>
      </c>
      <c r="AM54">
        <v>0</v>
      </c>
    </row>
    <row r="55" spans="1:39">
      <c r="A55">
        <v>1053</v>
      </c>
      <c r="B55" t="s">
        <v>426</v>
      </c>
      <c r="C55">
        <v>235</v>
      </c>
      <c r="D55" t="s">
        <v>427</v>
      </c>
      <c r="E55" t="s">
        <v>428</v>
      </c>
      <c r="F55">
        <v>1375.678</v>
      </c>
      <c r="G55" t="s">
        <v>429</v>
      </c>
      <c r="H55">
        <v>0.001943</v>
      </c>
      <c r="I55" t="s">
        <v>71</v>
      </c>
      <c r="J55" t="s">
        <v>432</v>
      </c>
      <c r="K55" t="e">
        <f t="shared" si="1"/>
        <v>#NAME?</v>
      </c>
      <c r="L55" t="s">
        <v>71</v>
      </c>
      <c r="M55" t="s">
        <v>70</v>
      </c>
      <c r="N55">
        <v>2.722695</v>
      </c>
      <c r="O55" t="s">
        <v>71</v>
      </c>
      <c r="P55" t="s">
        <v>1243</v>
      </c>
      <c r="Q55">
        <v>13</v>
      </c>
      <c r="R55" t="s">
        <v>438</v>
      </c>
      <c r="S55">
        <v>1000000</v>
      </c>
      <c r="T55" t="s">
        <v>439</v>
      </c>
      <c r="U55">
        <v>5</v>
      </c>
      <c r="V55" t="s">
        <v>440</v>
      </c>
      <c r="W55">
        <v>1000</v>
      </c>
      <c r="X55" t="s">
        <v>441</v>
      </c>
      <c r="Y55">
        <v>20</v>
      </c>
      <c r="Z55" t="s">
        <v>442</v>
      </c>
      <c r="AA55">
        <v>20</v>
      </c>
      <c r="AB55" t="s">
        <v>443</v>
      </c>
      <c r="AC55">
        <v>1</v>
      </c>
      <c r="AD55" t="s">
        <v>444</v>
      </c>
      <c r="AE55">
        <v>0</v>
      </c>
      <c r="AF55" t="s">
        <v>448</v>
      </c>
      <c r="AG55">
        <v>0</v>
      </c>
      <c r="AH55" t="s">
        <v>449</v>
      </c>
      <c r="AI55">
        <v>0</v>
      </c>
      <c r="AJ55" t="s">
        <v>450</v>
      </c>
      <c r="AK55">
        <v>0.3</v>
      </c>
      <c r="AL55" t="s">
        <v>451</v>
      </c>
      <c r="AM55">
        <v>0</v>
      </c>
    </row>
    <row r="56" spans="1:39">
      <c r="A56">
        <v>1052</v>
      </c>
      <c r="B56" t="s">
        <v>426</v>
      </c>
      <c r="C56">
        <v>243</v>
      </c>
      <c r="D56" t="s">
        <v>427</v>
      </c>
      <c r="E56" t="s">
        <v>428</v>
      </c>
      <c r="F56">
        <v>4713.91</v>
      </c>
      <c r="G56" t="s">
        <v>429</v>
      </c>
      <c r="H56">
        <v>0.001889</v>
      </c>
      <c r="I56" t="s">
        <v>71</v>
      </c>
      <c r="J56" t="s">
        <v>432</v>
      </c>
      <c r="K56" t="e">
        <f t="shared" si="1"/>
        <v>#NAME?</v>
      </c>
      <c r="L56" t="s">
        <v>71</v>
      </c>
      <c r="M56" t="s">
        <v>70</v>
      </c>
      <c r="N56">
        <v>2.96711</v>
      </c>
      <c r="O56" t="s">
        <v>71</v>
      </c>
      <c r="P56" t="s">
        <v>1243</v>
      </c>
      <c r="Q56">
        <v>13</v>
      </c>
      <c r="R56" t="s">
        <v>438</v>
      </c>
      <c r="S56">
        <v>1000000</v>
      </c>
      <c r="T56" t="s">
        <v>439</v>
      </c>
      <c r="U56">
        <v>5</v>
      </c>
      <c r="V56" t="s">
        <v>440</v>
      </c>
      <c r="W56">
        <v>1000</v>
      </c>
      <c r="X56" t="s">
        <v>441</v>
      </c>
      <c r="Y56">
        <v>20</v>
      </c>
      <c r="Z56" t="s">
        <v>442</v>
      </c>
      <c r="AA56">
        <v>20</v>
      </c>
      <c r="AB56" t="s">
        <v>443</v>
      </c>
      <c r="AC56">
        <v>1</v>
      </c>
      <c r="AD56" t="s">
        <v>444</v>
      </c>
      <c r="AE56">
        <v>0</v>
      </c>
      <c r="AF56" t="s">
        <v>448</v>
      </c>
      <c r="AG56">
        <v>0</v>
      </c>
      <c r="AH56" t="s">
        <v>449</v>
      </c>
      <c r="AI56">
        <v>0</v>
      </c>
      <c r="AJ56" t="s">
        <v>450</v>
      </c>
      <c r="AK56">
        <v>0.4</v>
      </c>
      <c r="AL56" t="s">
        <v>451</v>
      </c>
      <c r="AM56">
        <v>0</v>
      </c>
    </row>
    <row r="57" spans="1:39">
      <c r="A57">
        <v>1051</v>
      </c>
      <c r="B57" t="s">
        <v>426</v>
      </c>
      <c r="C57">
        <v>247</v>
      </c>
      <c r="D57" t="s">
        <v>427</v>
      </c>
      <c r="E57" t="s">
        <v>428</v>
      </c>
      <c r="F57">
        <v>13464.959</v>
      </c>
      <c r="G57" t="s">
        <v>429</v>
      </c>
      <c r="H57">
        <v>0.001879</v>
      </c>
      <c r="I57" t="s">
        <v>71</v>
      </c>
      <c r="J57" t="s">
        <v>432</v>
      </c>
      <c r="K57" t="e">
        <f t="shared" si="1"/>
        <v>#NAME?</v>
      </c>
      <c r="L57" t="s">
        <v>71</v>
      </c>
      <c r="M57" t="s">
        <v>70</v>
      </c>
      <c r="N57">
        <v>3.033121</v>
      </c>
      <c r="O57" t="s">
        <v>71</v>
      </c>
      <c r="P57" t="s">
        <v>1243</v>
      </c>
      <c r="Q57">
        <v>13</v>
      </c>
      <c r="R57" t="s">
        <v>438</v>
      </c>
      <c r="S57">
        <v>1000000</v>
      </c>
      <c r="T57" t="s">
        <v>439</v>
      </c>
      <c r="U57">
        <v>5</v>
      </c>
      <c r="V57" t="s">
        <v>440</v>
      </c>
      <c r="W57">
        <v>1000</v>
      </c>
      <c r="X57" t="s">
        <v>441</v>
      </c>
      <c r="Y57">
        <v>20</v>
      </c>
      <c r="Z57" t="s">
        <v>442</v>
      </c>
      <c r="AA57">
        <v>20</v>
      </c>
      <c r="AB57" t="s">
        <v>443</v>
      </c>
      <c r="AC57">
        <v>1</v>
      </c>
      <c r="AD57" t="s">
        <v>444</v>
      </c>
      <c r="AE57">
        <v>0</v>
      </c>
      <c r="AF57" t="s">
        <v>448</v>
      </c>
      <c r="AG57">
        <v>0</v>
      </c>
      <c r="AH57" t="s">
        <v>449</v>
      </c>
      <c r="AI57">
        <v>0</v>
      </c>
      <c r="AJ57" t="s">
        <v>450</v>
      </c>
      <c r="AK57">
        <v>0.5</v>
      </c>
      <c r="AL57" t="s">
        <v>451</v>
      </c>
      <c r="AM57">
        <v>0</v>
      </c>
    </row>
    <row r="58" spans="1:39">
      <c r="A58">
        <v>1050</v>
      </c>
      <c r="B58" t="s">
        <v>426</v>
      </c>
      <c r="C58">
        <v>260</v>
      </c>
      <c r="D58" t="s">
        <v>427</v>
      </c>
      <c r="E58" t="s">
        <v>428</v>
      </c>
      <c r="F58">
        <v>35835.926</v>
      </c>
      <c r="G58" t="s">
        <v>429</v>
      </c>
      <c r="H58">
        <v>0.002176</v>
      </c>
      <c r="I58" t="s">
        <v>71</v>
      </c>
      <c r="J58" t="s">
        <v>432</v>
      </c>
      <c r="K58" t="e">
        <f t="shared" si="1"/>
        <v>#NAME?</v>
      </c>
      <c r="L58" t="s">
        <v>71</v>
      </c>
      <c r="M58" t="s">
        <v>70</v>
      </c>
      <c r="N58">
        <v>3.311397</v>
      </c>
      <c r="O58" t="s">
        <v>71</v>
      </c>
      <c r="P58" t="s">
        <v>1243</v>
      </c>
      <c r="Q58">
        <v>13</v>
      </c>
      <c r="R58" t="s">
        <v>438</v>
      </c>
      <c r="S58">
        <v>1000000</v>
      </c>
      <c r="T58" t="s">
        <v>439</v>
      </c>
      <c r="U58">
        <v>5</v>
      </c>
      <c r="V58" t="s">
        <v>440</v>
      </c>
      <c r="W58">
        <v>1000</v>
      </c>
      <c r="X58" t="s">
        <v>441</v>
      </c>
      <c r="Y58">
        <v>20</v>
      </c>
      <c r="Z58" t="s">
        <v>442</v>
      </c>
      <c r="AA58">
        <v>20</v>
      </c>
      <c r="AB58" t="s">
        <v>443</v>
      </c>
      <c r="AC58">
        <v>1</v>
      </c>
      <c r="AD58" t="s">
        <v>444</v>
      </c>
      <c r="AE58">
        <v>0</v>
      </c>
      <c r="AF58" t="s">
        <v>448</v>
      </c>
      <c r="AG58">
        <v>0</v>
      </c>
      <c r="AH58" t="s">
        <v>449</v>
      </c>
      <c r="AI58">
        <v>0</v>
      </c>
      <c r="AJ58" t="s">
        <v>450</v>
      </c>
      <c r="AK58">
        <v>0.6</v>
      </c>
      <c r="AL58" t="s">
        <v>451</v>
      </c>
      <c r="AM58">
        <v>0</v>
      </c>
    </row>
    <row r="59" spans="1:39">
      <c r="A59">
        <v>1049</v>
      </c>
      <c r="B59" t="s">
        <v>426</v>
      </c>
      <c r="C59">
        <v>269</v>
      </c>
      <c r="D59" t="s">
        <v>427</v>
      </c>
      <c r="E59" t="s">
        <v>428</v>
      </c>
      <c r="F59">
        <v>94500.52</v>
      </c>
      <c r="G59" t="s">
        <v>429</v>
      </c>
      <c r="H59">
        <v>0.00174</v>
      </c>
      <c r="I59" t="s">
        <v>71</v>
      </c>
      <c r="J59" t="s">
        <v>432</v>
      </c>
      <c r="K59" t="e">
        <f t="shared" ref="K59:K86" si="2">-nan</f>
        <v>#NAME?</v>
      </c>
      <c r="L59" t="s">
        <v>71</v>
      </c>
      <c r="M59" t="s">
        <v>70</v>
      </c>
      <c r="N59">
        <v>3.786352</v>
      </c>
      <c r="O59" t="s">
        <v>71</v>
      </c>
      <c r="P59" t="s">
        <v>1243</v>
      </c>
      <c r="Q59">
        <v>13</v>
      </c>
      <c r="R59" t="s">
        <v>438</v>
      </c>
      <c r="S59">
        <v>1000000</v>
      </c>
      <c r="T59" t="s">
        <v>439</v>
      </c>
      <c r="U59">
        <v>5</v>
      </c>
      <c r="V59" t="s">
        <v>440</v>
      </c>
      <c r="W59">
        <v>1000</v>
      </c>
      <c r="X59" t="s">
        <v>441</v>
      </c>
      <c r="Y59">
        <v>20</v>
      </c>
      <c r="Z59" t="s">
        <v>442</v>
      </c>
      <c r="AA59">
        <v>20</v>
      </c>
      <c r="AB59" t="s">
        <v>443</v>
      </c>
      <c r="AC59">
        <v>1</v>
      </c>
      <c r="AD59" t="s">
        <v>444</v>
      </c>
      <c r="AE59">
        <v>0</v>
      </c>
      <c r="AF59" t="s">
        <v>448</v>
      </c>
      <c r="AG59">
        <v>0</v>
      </c>
      <c r="AH59" t="s">
        <v>449</v>
      </c>
      <c r="AI59">
        <v>0</v>
      </c>
      <c r="AJ59" t="s">
        <v>450</v>
      </c>
      <c r="AK59">
        <v>0.7</v>
      </c>
      <c r="AL59" t="s">
        <v>451</v>
      </c>
      <c r="AM59">
        <v>0</v>
      </c>
    </row>
    <row r="60" spans="1:39">
      <c r="A60">
        <v>1048</v>
      </c>
      <c r="B60" t="s">
        <v>426</v>
      </c>
      <c r="C60">
        <v>279</v>
      </c>
      <c r="D60" t="s">
        <v>427</v>
      </c>
      <c r="E60" t="s">
        <v>428</v>
      </c>
      <c r="F60">
        <v>250499.881</v>
      </c>
      <c r="G60" t="s">
        <v>429</v>
      </c>
      <c r="H60">
        <v>0.001728</v>
      </c>
      <c r="I60" t="s">
        <v>71</v>
      </c>
      <c r="J60" t="s">
        <v>432</v>
      </c>
      <c r="K60" t="e">
        <f t="shared" si="2"/>
        <v>#NAME?</v>
      </c>
      <c r="L60" t="s">
        <v>71</v>
      </c>
      <c r="M60" t="s">
        <v>70</v>
      </c>
      <c r="N60">
        <v>4.615393</v>
      </c>
      <c r="O60" t="s">
        <v>71</v>
      </c>
      <c r="P60" t="s">
        <v>1243</v>
      </c>
      <c r="Q60">
        <v>13</v>
      </c>
      <c r="R60" t="s">
        <v>438</v>
      </c>
      <c r="S60">
        <v>1000000</v>
      </c>
      <c r="T60" t="s">
        <v>439</v>
      </c>
      <c r="U60">
        <v>5</v>
      </c>
      <c r="V60" t="s">
        <v>440</v>
      </c>
      <c r="W60">
        <v>1000</v>
      </c>
      <c r="X60" t="s">
        <v>441</v>
      </c>
      <c r="Y60">
        <v>20</v>
      </c>
      <c r="Z60" t="s">
        <v>442</v>
      </c>
      <c r="AA60">
        <v>20</v>
      </c>
      <c r="AB60" t="s">
        <v>443</v>
      </c>
      <c r="AC60">
        <v>1</v>
      </c>
      <c r="AD60" t="s">
        <v>444</v>
      </c>
      <c r="AE60">
        <v>0</v>
      </c>
      <c r="AF60" t="s">
        <v>448</v>
      </c>
      <c r="AG60">
        <v>0</v>
      </c>
      <c r="AH60" t="s">
        <v>449</v>
      </c>
      <c r="AI60">
        <v>0</v>
      </c>
      <c r="AJ60" t="s">
        <v>450</v>
      </c>
      <c r="AK60">
        <v>0.8</v>
      </c>
      <c r="AL60" t="s">
        <v>451</v>
      </c>
      <c r="AM60">
        <v>0</v>
      </c>
    </row>
    <row r="61" spans="1:39">
      <c r="A61">
        <v>1047</v>
      </c>
      <c r="B61" t="s">
        <v>426</v>
      </c>
      <c r="C61">
        <v>298</v>
      </c>
      <c r="D61" t="s">
        <v>427</v>
      </c>
      <c r="E61" t="s">
        <v>428</v>
      </c>
      <c r="F61">
        <v>611907.828</v>
      </c>
      <c r="G61" t="s">
        <v>429</v>
      </c>
      <c r="H61">
        <v>0.001608</v>
      </c>
      <c r="I61" t="s">
        <v>71</v>
      </c>
      <c r="J61" t="s">
        <v>432</v>
      </c>
      <c r="K61" t="e">
        <f t="shared" si="2"/>
        <v>#NAME?</v>
      </c>
      <c r="L61" t="s">
        <v>71</v>
      </c>
      <c r="M61" t="s">
        <v>70</v>
      </c>
      <c r="N61">
        <v>4.410415</v>
      </c>
      <c r="O61" t="s">
        <v>71</v>
      </c>
      <c r="P61" t="s">
        <v>1243</v>
      </c>
      <c r="Q61">
        <v>13</v>
      </c>
      <c r="R61" t="s">
        <v>438</v>
      </c>
      <c r="S61">
        <v>1000000</v>
      </c>
      <c r="T61" t="s">
        <v>439</v>
      </c>
      <c r="U61">
        <v>5</v>
      </c>
      <c r="V61" t="s">
        <v>440</v>
      </c>
      <c r="W61">
        <v>1000</v>
      </c>
      <c r="X61" t="s">
        <v>441</v>
      </c>
      <c r="Y61">
        <v>20</v>
      </c>
      <c r="Z61" t="s">
        <v>442</v>
      </c>
      <c r="AA61">
        <v>20</v>
      </c>
      <c r="AB61" t="s">
        <v>443</v>
      </c>
      <c r="AC61">
        <v>1</v>
      </c>
      <c r="AD61" t="s">
        <v>444</v>
      </c>
      <c r="AE61">
        <v>0</v>
      </c>
      <c r="AF61" t="s">
        <v>448</v>
      </c>
      <c r="AG61">
        <v>0</v>
      </c>
      <c r="AH61" t="s">
        <v>449</v>
      </c>
      <c r="AI61">
        <v>0</v>
      </c>
      <c r="AJ61" t="s">
        <v>450</v>
      </c>
      <c r="AK61">
        <v>0.9</v>
      </c>
      <c r="AL61" t="s">
        <v>451</v>
      </c>
      <c r="AM61">
        <v>0</v>
      </c>
    </row>
    <row r="62" spans="1:39">
      <c r="A62">
        <v>1046</v>
      </c>
      <c r="B62" t="s">
        <v>426</v>
      </c>
      <c r="C62">
        <v>243</v>
      </c>
      <c r="D62" t="s">
        <v>427</v>
      </c>
      <c r="E62" t="s">
        <v>428</v>
      </c>
      <c r="F62">
        <v>62.27</v>
      </c>
      <c r="G62" t="s">
        <v>429</v>
      </c>
      <c r="H62">
        <v>0.004027</v>
      </c>
      <c r="I62" t="s">
        <v>71</v>
      </c>
      <c r="J62" t="s">
        <v>432</v>
      </c>
      <c r="K62" t="e">
        <f t="shared" si="2"/>
        <v>#NAME?</v>
      </c>
      <c r="L62" t="s">
        <v>71</v>
      </c>
      <c r="M62" t="s">
        <v>70</v>
      </c>
      <c r="N62">
        <v>2.242568</v>
      </c>
      <c r="O62" t="s">
        <v>71</v>
      </c>
      <c r="P62" t="s">
        <v>1243</v>
      </c>
      <c r="Q62">
        <v>13</v>
      </c>
      <c r="R62" t="s">
        <v>438</v>
      </c>
      <c r="S62">
        <v>1000000</v>
      </c>
      <c r="T62" t="s">
        <v>439</v>
      </c>
      <c r="U62">
        <v>5</v>
      </c>
      <c r="V62" t="s">
        <v>440</v>
      </c>
      <c r="W62">
        <v>1000</v>
      </c>
      <c r="X62" t="s">
        <v>441</v>
      </c>
      <c r="Y62">
        <v>30</v>
      </c>
      <c r="Z62" t="s">
        <v>442</v>
      </c>
      <c r="AA62">
        <v>80</v>
      </c>
      <c r="AB62" t="s">
        <v>443</v>
      </c>
      <c r="AC62">
        <v>1</v>
      </c>
      <c r="AD62" t="s">
        <v>444</v>
      </c>
      <c r="AE62">
        <v>0</v>
      </c>
      <c r="AF62" t="s">
        <v>448</v>
      </c>
      <c r="AG62">
        <v>0</v>
      </c>
      <c r="AH62" t="s">
        <v>449</v>
      </c>
      <c r="AI62">
        <v>0</v>
      </c>
      <c r="AJ62" t="s">
        <v>450</v>
      </c>
      <c r="AK62">
        <v>0.4</v>
      </c>
      <c r="AL62" t="s">
        <v>451</v>
      </c>
      <c r="AM62">
        <v>0</v>
      </c>
    </row>
    <row r="63" spans="1:39">
      <c r="A63">
        <v>1045</v>
      </c>
      <c r="B63" t="s">
        <v>426</v>
      </c>
      <c r="C63">
        <v>243</v>
      </c>
      <c r="D63" t="s">
        <v>427</v>
      </c>
      <c r="E63" t="s">
        <v>428</v>
      </c>
      <c r="F63">
        <v>275.432</v>
      </c>
      <c r="G63" t="s">
        <v>429</v>
      </c>
      <c r="H63">
        <v>0.002887</v>
      </c>
      <c r="I63" t="s">
        <v>71</v>
      </c>
      <c r="J63" t="s">
        <v>432</v>
      </c>
      <c r="K63" t="e">
        <f t="shared" si="2"/>
        <v>#NAME?</v>
      </c>
      <c r="L63" t="s">
        <v>71</v>
      </c>
      <c r="M63" t="s">
        <v>70</v>
      </c>
      <c r="N63">
        <v>2.464011</v>
      </c>
      <c r="O63" t="s">
        <v>71</v>
      </c>
      <c r="P63" t="s">
        <v>1243</v>
      </c>
      <c r="Q63">
        <v>13</v>
      </c>
      <c r="R63" t="s">
        <v>438</v>
      </c>
      <c r="S63">
        <v>1000000</v>
      </c>
      <c r="T63" t="s">
        <v>439</v>
      </c>
      <c r="U63">
        <v>5</v>
      </c>
      <c r="V63" t="s">
        <v>440</v>
      </c>
      <c r="W63">
        <v>1000</v>
      </c>
      <c r="X63" t="s">
        <v>441</v>
      </c>
      <c r="Y63">
        <v>40</v>
      </c>
      <c r="Z63" t="s">
        <v>442</v>
      </c>
      <c r="AA63">
        <v>80</v>
      </c>
      <c r="AB63" t="s">
        <v>443</v>
      </c>
      <c r="AC63">
        <v>1</v>
      </c>
      <c r="AD63" t="s">
        <v>444</v>
      </c>
      <c r="AE63">
        <v>0</v>
      </c>
      <c r="AF63" t="s">
        <v>448</v>
      </c>
      <c r="AG63">
        <v>0</v>
      </c>
      <c r="AH63" t="s">
        <v>449</v>
      </c>
      <c r="AI63">
        <v>0</v>
      </c>
      <c r="AJ63" t="s">
        <v>450</v>
      </c>
      <c r="AK63">
        <v>0.4</v>
      </c>
      <c r="AL63" t="s">
        <v>451</v>
      </c>
      <c r="AM63">
        <v>0</v>
      </c>
    </row>
    <row r="64" spans="1:39">
      <c r="A64">
        <v>1044</v>
      </c>
      <c r="B64" t="s">
        <v>426</v>
      </c>
      <c r="C64">
        <v>243</v>
      </c>
      <c r="D64" t="s">
        <v>427</v>
      </c>
      <c r="E64" t="s">
        <v>428</v>
      </c>
      <c r="F64">
        <v>905.025</v>
      </c>
      <c r="G64" t="s">
        <v>429</v>
      </c>
      <c r="H64">
        <v>0.002922</v>
      </c>
      <c r="I64" t="s">
        <v>71</v>
      </c>
      <c r="J64" t="s">
        <v>432</v>
      </c>
      <c r="K64" t="e">
        <f t="shared" si="2"/>
        <v>#NAME?</v>
      </c>
      <c r="L64" t="s">
        <v>71</v>
      </c>
      <c r="M64" t="s">
        <v>70</v>
      </c>
      <c r="N64">
        <v>2.715438</v>
      </c>
      <c r="O64" t="s">
        <v>71</v>
      </c>
      <c r="P64" t="s">
        <v>1243</v>
      </c>
      <c r="Q64">
        <v>13</v>
      </c>
      <c r="R64" t="s">
        <v>438</v>
      </c>
      <c r="S64">
        <v>1000000</v>
      </c>
      <c r="T64" t="s">
        <v>439</v>
      </c>
      <c r="U64">
        <v>5</v>
      </c>
      <c r="V64" t="s">
        <v>440</v>
      </c>
      <c r="W64">
        <v>1000</v>
      </c>
      <c r="X64" t="s">
        <v>441</v>
      </c>
      <c r="Y64">
        <v>50</v>
      </c>
      <c r="Z64" t="s">
        <v>442</v>
      </c>
      <c r="AA64">
        <v>80</v>
      </c>
      <c r="AB64" t="s">
        <v>443</v>
      </c>
      <c r="AC64">
        <v>1</v>
      </c>
      <c r="AD64" t="s">
        <v>444</v>
      </c>
      <c r="AE64">
        <v>0</v>
      </c>
      <c r="AF64" t="s">
        <v>448</v>
      </c>
      <c r="AG64">
        <v>0</v>
      </c>
      <c r="AH64" t="s">
        <v>449</v>
      </c>
      <c r="AI64">
        <v>0</v>
      </c>
      <c r="AJ64" t="s">
        <v>450</v>
      </c>
      <c r="AK64">
        <v>0.4</v>
      </c>
      <c r="AL64" t="s">
        <v>451</v>
      </c>
      <c r="AM64">
        <v>0</v>
      </c>
    </row>
    <row r="65" spans="1:39">
      <c r="A65">
        <v>1043</v>
      </c>
      <c r="B65" t="s">
        <v>426</v>
      </c>
      <c r="C65">
        <v>243</v>
      </c>
      <c r="D65" t="s">
        <v>427</v>
      </c>
      <c r="E65" t="s">
        <v>428</v>
      </c>
      <c r="F65">
        <v>2298.295</v>
      </c>
      <c r="G65" t="s">
        <v>429</v>
      </c>
      <c r="H65">
        <v>0.002827</v>
      </c>
      <c r="I65" t="s">
        <v>71</v>
      </c>
      <c r="J65" t="s">
        <v>432</v>
      </c>
      <c r="K65" t="e">
        <f t="shared" si="2"/>
        <v>#NAME?</v>
      </c>
      <c r="L65" t="s">
        <v>71</v>
      </c>
      <c r="M65" t="s">
        <v>70</v>
      </c>
      <c r="N65">
        <v>2.942713</v>
      </c>
      <c r="O65" t="s">
        <v>71</v>
      </c>
      <c r="P65" t="s">
        <v>1243</v>
      </c>
      <c r="Q65">
        <v>13</v>
      </c>
      <c r="R65" t="s">
        <v>438</v>
      </c>
      <c r="S65">
        <v>1000000</v>
      </c>
      <c r="T65" t="s">
        <v>439</v>
      </c>
      <c r="U65">
        <v>5</v>
      </c>
      <c r="V65" t="s">
        <v>440</v>
      </c>
      <c r="W65">
        <v>1000</v>
      </c>
      <c r="X65" t="s">
        <v>441</v>
      </c>
      <c r="Y65">
        <v>60</v>
      </c>
      <c r="Z65" t="s">
        <v>442</v>
      </c>
      <c r="AA65">
        <v>80</v>
      </c>
      <c r="AB65" t="s">
        <v>443</v>
      </c>
      <c r="AC65">
        <v>1</v>
      </c>
      <c r="AD65" t="s">
        <v>444</v>
      </c>
      <c r="AE65">
        <v>0</v>
      </c>
      <c r="AF65" t="s">
        <v>448</v>
      </c>
      <c r="AG65">
        <v>0</v>
      </c>
      <c r="AH65" t="s">
        <v>449</v>
      </c>
      <c r="AI65">
        <v>0</v>
      </c>
      <c r="AJ65" t="s">
        <v>450</v>
      </c>
      <c r="AK65">
        <v>0.4</v>
      </c>
      <c r="AL65" t="s">
        <v>451</v>
      </c>
      <c r="AM65">
        <v>0</v>
      </c>
    </row>
    <row r="66" spans="1:39">
      <c r="A66">
        <v>1042</v>
      </c>
      <c r="B66" t="s">
        <v>426</v>
      </c>
      <c r="C66">
        <v>243</v>
      </c>
      <c r="D66" t="s">
        <v>427</v>
      </c>
      <c r="E66" t="s">
        <v>428</v>
      </c>
      <c r="F66">
        <v>5173.056</v>
      </c>
      <c r="G66" t="s">
        <v>429</v>
      </c>
      <c r="H66">
        <v>0.00289</v>
      </c>
      <c r="I66" t="s">
        <v>71</v>
      </c>
      <c r="J66" t="s">
        <v>432</v>
      </c>
      <c r="K66" t="e">
        <f t="shared" si="2"/>
        <v>#NAME?</v>
      </c>
      <c r="L66" t="s">
        <v>71</v>
      </c>
      <c r="M66" t="s">
        <v>70</v>
      </c>
      <c r="N66">
        <v>3.195298</v>
      </c>
      <c r="O66" t="s">
        <v>71</v>
      </c>
      <c r="P66" t="s">
        <v>1243</v>
      </c>
      <c r="Q66">
        <v>13</v>
      </c>
      <c r="R66" t="s">
        <v>438</v>
      </c>
      <c r="S66">
        <v>1000000</v>
      </c>
      <c r="T66" t="s">
        <v>439</v>
      </c>
      <c r="U66">
        <v>5</v>
      </c>
      <c r="V66" t="s">
        <v>440</v>
      </c>
      <c r="W66">
        <v>1000</v>
      </c>
      <c r="X66" t="s">
        <v>441</v>
      </c>
      <c r="Y66">
        <v>70</v>
      </c>
      <c r="Z66" t="s">
        <v>442</v>
      </c>
      <c r="AA66">
        <v>80</v>
      </c>
      <c r="AB66" t="s">
        <v>443</v>
      </c>
      <c r="AC66">
        <v>1</v>
      </c>
      <c r="AD66" t="s">
        <v>444</v>
      </c>
      <c r="AE66">
        <v>0</v>
      </c>
      <c r="AF66" t="s">
        <v>448</v>
      </c>
      <c r="AG66">
        <v>0</v>
      </c>
      <c r="AH66" t="s">
        <v>449</v>
      </c>
      <c r="AI66">
        <v>0</v>
      </c>
      <c r="AJ66" t="s">
        <v>450</v>
      </c>
      <c r="AK66">
        <v>0.4</v>
      </c>
      <c r="AL66" t="s">
        <v>451</v>
      </c>
      <c r="AM66">
        <v>0</v>
      </c>
    </row>
    <row r="67" spans="1:39">
      <c r="A67">
        <v>1041</v>
      </c>
      <c r="B67" t="s">
        <v>426</v>
      </c>
      <c r="C67">
        <v>243</v>
      </c>
      <c r="D67" t="s">
        <v>427</v>
      </c>
      <c r="E67" t="s">
        <v>428</v>
      </c>
      <c r="F67">
        <v>10224.498</v>
      </c>
      <c r="G67" t="s">
        <v>429</v>
      </c>
      <c r="H67">
        <v>0.003049</v>
      </c>
      <c r="I67" t="s">
        <v>71</v>
      </c>
      <c r="J67" t="s">
        <v>432</v>
      </c>
      <c r="K67" t="e">
        <f t="shared" si="2"/>
        <v>#NAME?</v>
      </c>
      <c r="L67" t="s">
        <v>71</v>
      </c>
      <c r="M67" t="s">
        <v>70</v>
      </c>
      <c r="N67">
        <v>3.510166</v>
      </c>
      <c r="O67" t="s">
        <v>71</v>
      </c>
      <c r="P67" t="s">
        <v>1243</v>
      </c>
      <c r="Q67">
        <v>13</v>
      </c>
      <c r="R67" t="s">
        <v>438</v>
      </c>
      <c r="S67">
        <v>1000000</v>
      </c>
      <c r="T67" t="s">
        <v>439</v>
      </c>
      <c r="U67">
        <v>5</v>
      </c>
      <c r="V67" t="s">
        <v>440</v>
      </c>
      <c r="W67">
        <v>1000</v>
      </c>
      <c r="X67" t="s">
        <v>441</v>
      </c>
      <c r="Y67">
        <v>80</v>
      </c>
      <c r="Z67" t="s">
        <v>442</v>
      </c>
      <c r="AA67">
        <v>80</v>
      </c>
      <c r="AB67" t="s">
        <v>443</v>
      </c>
      <c r="AC67">
        <v>1</v>
      </c>
      <c r="AD67" t="s">
        <v>444</v>
      </c>
      <c r="AE67">
        <v>0</v>
      </c>
      <c r="AF67" t="s">
        <v>448</v>
      </c>
      <c r="AG67">
        <v>0</v>
      </c>
      <c r="AH67" t="s">
        <v>449</v>
      </c>
      <c r="AI67">
        <v>0</v>
      </c>
      <c r="AJ67" t="s">
        <v>450</v>
      </c>
      <c r="AK67">
        <v>0.4</v>
      </c>
      <c r="AL67" t="s">
        <v>451</v>
      </c>
      <c r="AM67">
        <v>0</v>
      </c>
    </row>
    <row r="68" spans="1:39">
      <c r="A68">
        <v>1034</v>
      </c>
      <c r="B68" t="s">
        <v>426</v>
      </c>
      <c r="C68">
        <v>487</v>
      </c>
      <c r="D68" t="s">
        <v>427</v>
      </c>
      <c r="E68" t="s">
        <v>428</v>
      </c>
      <c r="F68">
        <v>103.244</v>
      </c>
      <c r="G68" t="s">
        <v>429</v>
      </c>
      <c r="H68">
        <v>0.003715</v>
      </c>
      <c r="I68" t="s">
        <v>71</v>
      </c>
      <c r="J68" t="s">
        <v>432</v>
      </c>
      <c r="K68" t="e">
        <f t="shared" si="2"/>
        <v>#NAME?</v>
      </c>
      <c r="L68" t="s">
        <v>71</v>
      </c>
      <c r="M68" t="s">
        <v>70</v>
      </c>
      <c r="N68">
        <v>4.388776</v>
      </c>
      <c r="O68" t="s">
        <v>71</v>
      </c>
      <c r="P68" t="s">
        <v>1243</v>
      </c>
      <c r="Q68">
        <v>13</v>
      </c>
      <c r="R68" t="s">
        <v>438</v>
      </c>
      <c r="S68">
        <v>1000000</v>
      </c>
      <c r="T68" t="s">
        <v>439</v>
      </c>
      <c r="U68">
        <v>10</v>
      </c>
      <c r="V68" t="s">
        <v>440</v>
      </c>
      <c r="W68">
        <v>1000</v>
      </c>
      <c r="X68" t="s">
        <v>441</v>
      </c>
      <c r="Y68">
        <v>20</v>
      </c>
      <c r="Z68" t="s">
        <v>442</v>
      </c>
      <c r="AA68">
        <v>20</v>
      </c>
      <c r="AB68" t="s">
        <v>443</v>
      </c>
      <c r="AC68">
        <v>1</v>
      </c>
      <c r="AD68" t="s">
        <v>444</v>
      </c>
      <c r="AE68">
        <v>0</v>
      </c>
      <c r="AF68" t="s">
        <v>448</v>
      </c>
      <c r="AG68">
        <v>0</v>
      </c>
      <c r="AH68" t="s">
        <v>449</v>
      </c>
      <c r="AI68">
        <v>0</v>
      </c>
      <c r="AJ68" t="s">
        <v>450</v>
      </c>
      <c r="AK68">
        <v>0.4</v>
      </c>
      <c r="AL68" t="s">
        <v>451</v>
      </c>
      <c r="AM68">
        <v>0</v>
      </c>
    </row>
    <row r="69" spans="1:39">
      <c r="A69">
        <v>1034</v>
      </c>
      <c r="B69" t="s">
        <v>426</v>
      </c>
      <c r="C69">
        <v>487</v>
      </c>
      <c r="D69" t="s">
        <v>427</v>
      </c>
      <c r="E69" t="s">
        <v>428</v>
      </c>
      <c r="F69">
        <v>104.682</v>
      </c>
      <c r="G69" t="s">
        <v>429</v>
      </c>
      <c r="H69">
        <v>0.003655</v>
      </c>
      <c r="I69" t="s">
        <v>71</v>
      </c>
      <c r="J69" t="s">
        <v>432</v>
      </c>
      <c r="K69" t="e">
        <f t="shared" si="2"/>
        <v>#NAME?</v>
      </c>
      <c r="L69" t="s">
        <v>71</v>
      </c>
      <c r="M69" t="s">
        <v>70</v>
      </c>
      <c r="N69">
        <v>4.385024</v>
      </c>
      <c r="O69" t="s">
        <v>71</v>
      </c>
      <c r="P69" t="s">
        <v>1243</v>
      </c>
      <c r="Q69">
        <v>13</v>
      </c>
      <c r="R69" t="s">
        <v>438</v>
      </c>
      <c r="S69">
        <v>1000000</v>
      </c>
      <c r="T69" t="s">
        <v>439</v>
      </c>
      <c r="U69">
        <v>10</v>
      </c>
      <c r="V69" t="s">
        <v>440</v>
      </c>
      <c r="W69">
        <v>1000</v>
      </c>
      <c r="X69" t="s">
        <v>441</v>
      </c>
      <c r="Y69">
        <v>20</v>
      </c>
      <c r="Z69" t="s">
        <v>442</v>
      </c>
      <c r="AA69">
        <v>20</v>
      </c>
      <c r="AB69" t="s">
        <v>443</v>
      </c>
      <c r="AC69">
        <v>1</v>
      </c>
      <c r="AD69" t="s">
        <v>444</v>
      </c>
      <c r="AE69">
        <v>0</v>
      </c>
      <c r="AF69" t="s">
        <v>448</v>
      </c>
      <c r="AG69">
        <v>0</v>
      </c>
      <c r="AH69" t="s">
        <v>449</v>
      </c>
      <c r="AI69">
        <v>0</v>
      </c>
      <c r="AJ69" t="s">
        <v>450</v>
      </c>
      <c r="AK69">
        <v>0.4</v>
      </c>
      <c r="AL69" t="s">
        <v>451</v>
      </c>
      <c r="AM69">
        <v>0</v>
      </c>
    </row>
    <row r="70" spans="1:39">
      <c r="A70">
        <v>1034</v>
      </c>
      <c r="B70" t="s">
        <v>426</v>
      </c>
      <c r="C70">
        <v>487</v>
      </c>
      <c r="D70" t="s">
        <v>427</v>
      </c>
      <c r="E70" t="s">
        <v>428</v>
      </c>
      <c r="F70">
        <v>107.213</v>
      </c>
      <c r="G70" t="s">
        <v>429</v>
      </c>
      <c r="H70">
        <v>0.003624</v>
      </c>
      <c r="I70" t="s">
        <v>71</v>
      </c>
      <c r="J70" t="s">
        <v>432</v>
      </c>
      <c r="K70" t="e">
        <f t="shared" si="2"/>
        <v>#NAME?</v>
      </c>
      <c r="L70" t="s">
        <v>71</v>
      </c>
      <c r="M70" t="s">
        <v>70</v>
      </c>
      <c r="N70">
        <v>4.36867</v>
      </c>
      <c r="O70" t="s">
        <v>71</v>
      </c>
      <c r="P70" t="s">
        <v>1243</v>
      </c>
      <c r="Q70">
        <v>13</v>
      </c>
      <c r="R70" t="s">
        <v>438</v>
      </c>
      <c r="S70">
        <v>1000000</v>
      </c>
      <c r="T70" t="s">
        <v>439</v>
      </c>
      <c r="U70">
        <v>10</v>
      </c>
      <c r="V70" t="s">
        <v>440</v>
      </c>
      <c r="W70">
        <v>1000</v>
      </c>
      <c r="X70" t="s">
        <v>441</v>
      </c>
      <c r="Y70">
        <v>20</v>
      </c>
      <c r="Z70" t="s">
        <v>442</v>
      </c>
      <c r="AA70">
        <v>20</v>
      </c>
      <c r="AB70" t="s">
        <v>443</v>
      </c>
      <c r="AC70">
        <v>1</v>
      </c>
      <c r="AD70" t="s">
        <v>444</v>
      </c>
      <c r="AE70">
        <v>0</v>
      </c>
      <c r="AF70" t="s">
        <v>448</v>
      </c>
      <c r="AG70">
        <v>0</v>
      </c>
      <c r="AH70" t="s">
        <v>449</v>
      </c>
      <c r="AI70">
        <v>0</v>
      </c>
      <c r="AJ70" t="s">
        <v>450</v>
      </c>
      <c r="AK70">
        <v>0.4</v>
      </c>
      <c r="AL70" t="s">
        <v>451</v>
      </c>
      <c r="AM70">
        <v>0</v>
      </c>
    </row>
    <row r="71" spans="1:39">
      <c r="A71">
        <v>1034</v>
      </c>
      <c r="B71" t="s">
        <v>426</v>
      </c>
      <c r="C71">
        <v>487</v>
      </c>
      <c r="D71" t="s">
        <v>427</v>
      </c>
      <c r="E71" t="s">
        <v>428</v>
      </c>
      <c r="F71">
        <v>103.397</v>
      </c>
      <c r="G71" t="s">
        <v>429</v>
      </c>
      <c r="H71">
        <v>0.003798</v>
      </c>
      <c r="I71" t="s">
        <v>71</v>
      </c>
      <c r="J71" t="s">
        <v>432</v>
      </c>
      <c r="K71" t="e">
        <f t="shared" si="2"/>
        <v>#NAME?</v>
      </c>
      <c r="L71" t="s">
        <v>71</v>
      </c>
      <c r="M71" t="s">
        <v>70</v>
      </c>
      <c r="N71">
        <v>4.439365</v>
      </c>
      <c r="O71" t="s">
        <v>71</v>
      </c>
      <c r="P71" t="s">
        <v>1243</v>
      </c>
      <c r="Q71">
        <v>13</v>
      </c>
      <c r="R71" t="s">
        <v>438</v>
      </c>
      <c r="S71">
        <v>1000000</v>
      </c>
      <c r="T71" t="s">
        <v>439</v>
      </c>
      <c r="U71">
        <v>10</v>
      </c>
      <c r="V71" t="s">
        <v>440</v>
      </c>
      <c r="W71">
        <v>1000</v>
      </c>
      <c r="X71" t="s">
        <v>441</v>
      </c>
      <c r="Y71">
        <v>20</v>
      </c>
      <c r="Z71" t="s">
        <v>442</v>
      </c>
      <c r="AA71">
        <v>20</v>
      </c>
      <c r="AB71" t="s">
        <v>443</v>
      </c>
      <c r="AC71">
        <v>1</v>
      </c>
      <c r="AD71" t="s">
        <v>444</v>
      </c>
      <c r="AE71">
        <v>0</v>
      </c>
      <c r="AF71" t="s">
        <v>448</v>
      </c>
      <c r="AG71">
        <v>0</v>
      </c>
      <c r="AH71" t="s">
        <v>449</v>
      </c>
      <c r="AI71">
        <v>0</v>
      </c>
      <c r="AJ71" t="s">
        <v>450</v>
      </c>
      <c r="AK71">
        <v>0.4</v>
      </c>
      <c r="AL71" t="s">
        <v>451</v>
      </c>
      <c r="AM71">
        <v>0</v>
      </c>
    </row>
    <row r="72" spans="1:39">
      <c r="A72">
        <v>1040</v>
      </c>
      <c r="B72" t="s">
        <v>426</v>
      </c>
      <c r="C72">
        <v>279</v>
      </c>
      <c r="D72" t="s">
        <v>427</v>
      </c>
      <c r="E72" t="s">
        <v>428</v>
      </c>
      <c r="F72">
        <v>228480.084</v>
      </c>
      <c r="G72" t="s">
        <v>429</v>
      </c>
      <c r="H72">
        <v>0.001718</v>
      </c>
      <c r="I72" t="s">
        <v>71</v>
      </c>
      <c r="J72" t="s">
        <v>432</v>
      </c>
      <c r="K72" t="e">
        <f t="shared" si="2"/>
        <v>#NAME?</v>
      </c>
      <c r="L72" t="s">
        <v>71</v>
      </c>
      <c r="M72" t="s">
        <v>70</v>
      </c>
      <c r="N72">
        <v>4.948571</v>
      </c>
      <c r="O72" t="s">
        <v>71</v>
      </c>
      <c r="P72" t="s">
        <v>1243</v>
      </c>
      <c r="Q72">
        <v>13</v>
      </c>
      <c r="R72" t="s">
        <v>438</v>
      </c>
      <c r="S72">
        <v>1000000</v>
      </c>
      <c r="T72" t="s">
        <v>439</v>
      </c>
      <c r="U72">
        <v>5</v>
      </c>
      <c r="V72" t="s">
        <v>440</v>
      </c>
      <c r="W72">
        <v>1000</v>
      </c>
      <c r="X72" t="s">
        <v>441</v>
      </c>
      <c r="Y72">
        <v>30</v>
      </c>
      <c r="Z72" t="s">
        <v>442</v>
      </c>
      <c r="AA72">
        <v>30</v>
      </c>
      <c r="AB72" t="s">
        <v>443</v>
      </c>
      <c r="AC72">
        <v>1</v>
      </c>
      <c r="AD72" t="s">
        <v>444</v>
      </c>
      <c r="AE72">
        <v>0</v>
      </c>
      <c r="AF72" t="s">
        <v>448</v>
      </c>
      <c r="AG72">
        <v>0</v>
      </c>
      <c r="AH72" t="s">
        <v>449</v>
      </c>
      <c r="AI72">
        <v>0</v>
      </c>
      <c r="AJ72" t="s">
        <v>450</v>
      </c>
      <c r="AK72">
        <v>0.8</v>
      </c>
      <c r="AL72" t="s">
        <v>451</v>
      </c>
      <c r="AM72">
        <v>0</v>
      </c>
    </row>
    <row r="73" spans="1:39">
      <c r="A73">
        <v>1039</v>
      </c>
      <c r="B73" t="s">
        <v>426</v>
      </c>
      <c r="C73">
        <v>559</v>
      </c>
      <c r="D73" t="s">
        <v>427</v>
      </c>
      <c r="E73" t="s">
        <v>428</v>
      </c>
      <c r="F73">
        <v>75673.619</v>
      </c>
      <c r="G73" t="s">
        <v>429</v>
      </c>
      <c r="H73">
        <v>0.003374</v>
      </c>
      <c r="I73" t="s">
        <v>71</v>
      </c>
      <c r="J73" t="s">
        <v>432</v>
      </c>
      <c r="K73" t="e">
        <f t="shared" si="2"/>
        <v>#NAME?</v>
      </c>
      <c r="L73" t="s">
        <v>71</v>
      </c>
      <c r="M73" t="s">
        <v>70</v>
      </c>
      <c r="N73">
        <v>5.660134</v>
      </c>
      <c r="O73" t="s">
        <v>71</v>
      </c>
      <c r="P73" t="s">
        <v>1243</v>
      </c>
      <c r="Q73">
        <v>13</v>
      </c>
      <c r="R73" t="s">
        <v>438</v>
      </c>
      <c r="S73">
        <v>1000000</v>
      </c>
      <c r="T73" t="s">
        <v>439</v>
      </c>
      <c r="U73">
        <v>10</v>
      </c>
      <c r="V73" t="s">
        <v>440</v>
      </c>
      <c r="W73">
        <v>1000</v>
      </c>
      <c r="X73" t="s">
        <v>441</v>
      </c>
      <c r="Y73">
        <v>30</v>
      </c>
      <c r="Z73" t="s">
        <v>442</v>
      </c>
      <c r="AA73">
        <v>30</v>
      </c>
      <c r="AB73" t="s">
        <v>443</v>
      </c>
      <c r="AC73">
        <v>1</v>
      </c>
      <c r="AD73" t="s">
        <v>444</v>
      </c>
      <c r="AE73">
        <v>0</v>
      </c>
      <c r="AF73" t="s">
        <v>448</v>
      </c>
      <c r="AG73">
        <v>0</v>
      </c>
      <c r="AH73" t="s">
        <v>449</v>
      </c>
      <c r="AI73">
        <v>0</v>
      </c>
      <c r="AJ73" t="s">
        <v>450</v>
      </c>
      <c r="AK73">
        <v>0.8</v>
      </c>
      <c r="AL73" t="s">
        <v>451</v>
      </c>
      <c r="AM73">
        <v>0</v>
      </c>
    </row>
    <row r="74" spans="1:39">
      <c r="A74">
        <v>1038</v>
      </c>
      <c r="B74" t="s">
        <v>426</v>
      </c>
      <c r="C74">
        <v>838</v>
      </c>
      <c r="D74" t="s">
        <v>427</v>
      </c>
      <c r="E74" t="s">
        <v>428</v>
      </c>
      <c r="F74">
        <v>27481.173</v>
      </c>
      <c r="G74" t="s">
        <v>429</v>
      </c>
      <c r="H74">
        <v>0.006008</v>
      </c>
      <c r="I74" t="s">
        <v>71</v>
      </c>
      <c r="J74" t="s">
        <v>432</v>
      </c>
      <c r="K74" t="e">
        <f t="shared" si="2"/>
        <v>#NAME?</v>
      </c>
      <c r="L74" t="s">
        <v>71</v>
      </c>
      <c r="M74" t="s">
        <v>70</v>
      </c>
      <c r="N74">
        <v>7.582473</v>
      </c>
      <c r="O74" t="s">
        <v>71</v>
      </c>
      <c r="P74" t="s">
        <v>1243</v>
      </c>
      <c r="Q74">
        <v>13</v>
      </c>
      <c r="R74" t="s">
        <v>438</v>
      </c>
      <c r="S74">
        <v>1000000</v>
      </c>
      <c r="T74" t="s">
        <v>439</v>
      </c>
      <c r="U74">
        <v>15</v>
      </c>
      <c r="V74" t="s">
        <v>440</v>
      </c>
      <c r="W74">
        <v>1000</v>
      </c>
      <c r="X74" t="s">
        <v>441</v>
      </c>
      <c r="Y74">
        <v>30</v>
      </c>
      <c r="Z74" t="s">
        <v>442</v>
      </c>
      <c r="AA74">
        <v>30</v>
      </c>
      <c r="AB74" t="s">
        <v>443</v>
      </c>
      <c r="AC74">
        <v>1</v>
      </c>
      <c r="AD74" t="s">
        <v>444</v>
      </c>
      <c r="AE74">
        <v>0</v>
      </c>
      <c r="AF74" t="s">
        <v>448</v>
      </c>
      <c r="AG74">
        <v>0</v>
      </c>
      <c r="AH74" t="s">
        <v>449</v>
      </c>
      <c r="AI74">
        <v>0</v>
      </c>
      <c r="AJ74" t="s">
        <v>450</v>
      </c>
      <c r="AK74">
        <v>0.8</v>
      </c>
      <c r="AL74" t="s">
        <v>451</v>
      </c>
      <c r="AM74">
        <v>0</v>
      </c>
    </row>
    <row r="75" spans="1:39">
      <c r="A75">
        <v>1037</v>
      </c>
      <c r="B75" t="s">
        <v>426</v>
      </c>
      <c r="C75">
        <v>1118</v>
      </c>
      <c r="D75" t="s">
        <v>427</v>
      </c>
      <c r="E75" t="s">
        <v>428</v>
      </c>
      <c r="F75">
        <v>9898.888</v>
      </c>
      <c r="G75" t="s">
        <v>429</v>
      </c>
      <c r="H75">
        <v>0.007007</v>
      </c>
      <c r="I75" t="s">
        <v>71</v>
      </c>
      <c r="J75" t="s">
        <v>432</v>
      </c>
      <c r="K75" t="e">
        <f t="shared" si="2"/>
        <v>#NAME?</v>
      </c>
      <c r="L75" t="s">
        <v>71</v>
      </c>
      <c r="M75" t="s">
        <v>70</v>
      </c>
      <c r="N75">
        <v>9.572079</v>
      </c>
      <c r="O75" t="s">
        <v>71</v>
      </c>
      <c r="P75" t="s">
        <v>1243</v>
      </c>
      <c r="Q75">
        <v>13</v>
      </c>
      <c r="R75" t="s">
        <v>438</v>
      </c>
      <c r="S75">
        <v>1000000</v>
      </c>
      <c r="T75" t="s">
        <v>439</v>
      </c>
      <c r="U75">
        <v>20</v>
      </c>
      <c r="V75" t="s">
        <v>440</v>
      </c>
      <c r="W75">
        <v>1000</v>
      </c>
      <c r="X75" t="s">
        <v>441</v>
      </c>
      <c r="Y75">
        <v>30</v>
      </c>
      <c r="Z75" t="s">
        <v>442</v>
      </c>
      <c r="AA75">
        <v>30</v>
      </c>
      <c r="AB75" t="s">
        <v>443</v>
      </c>
      <c r="AC75">
        <v>1</v>
      </c>
      <c r="AD75" t="s">
        <v>444</v>
      </c>
      <c r="AE75">
        <v>0</v>
      </c>
      <c r="AF75" t="s">
        <v>448</v>
      </c>
      <c r="AG75">
        <v>0</v>
      </c>
      <c r="AH75" t="s">
        <v>449</v>
      </c>
      <c r="AI75">
        <v>0</v>
      </c>
      <c r="AJ75" t="s">
        <v>450</v>
      </c>
      <c r="AK75">
        <v>0.8</v>
      </c>
      <c r="AL75" t="s">
        <v>451</v>
      </c>
      <c r="AM75">
        <v>0</v>
      </c>
    </row>
    <row r="76" spans="1:39">
      <c r="A76">
        <v>1036</v>
      </c>
      <c r="B76" t="s">
        <v>426</v>
      </c>
      <c r="C76">
        <v>1397</v>
      </c>
      <c r="D76" t="s">
        <v>427</v>
      </c>
      <c r="E76" t="s">
        <v>428</v>
      </c>
      <c r="F76">
        <v>3403.87</v>
      </c>
      <c r="G76" t="s">
        <v>429</v>
      </c>
      <c r="H76">
        <v>0.008895</v>
      </c>
      <c r="I76" t="s">
        <v>71</v>
      </c>
      <c r="J76" t="s">
        <v>432</v>
      </c>
      <c r="K76" t="e">
        <f t="shared" si="2"/>
        <v>#NAME?</v>
      </c>
      <c r="L76" t="s">
        <v>71</v>
      </c>
      <c r="M76" t="s">
        <v>70</v>
      </c>
      <c r="N76">
        <v>11.134401</v>
      </c>
      <c r="O76" t="s">
        <v>71</v>
      </c>
      <c r="P76" t="s">
        <v>1243</v>
      </c>
      <c r="Q76">
        <v>13</v>
      </c>
      <c r="R76" t="s">
        <v>438</v>
      </c>
      <c r="S76">
        <v>1000000</v>
      </c>
      <c r="T76" t="s">
        <v>439</v>
      </c>
      <c r="U76">
        <v>25</v>
      </c>
      <c r="V76" t="s">
        <v>440</v>
      </c>
      <c r="W76">
        <v>1000</v>
      </c>
      <c r="X76" t="s">
        <v>441</v>
      </c>
      <c r="Y76">
        <v>30</v>
      </c>
      <c r="Z76" t="s">
        <v>442</v>
      </c>
      <c r="AA76">
        <v>30</v>
      </c>
      <c r="AB76" t="s">
        <v>443</v>
      </c>
      <c r="AC76">
        <v>1</v>
      </c>
      <c r="AD76" t="s">
        <v>444</v>
      </c>
      <c r="AE76">
        <v>0</v>
      </c>
      <c r="AF76" t="s">
        <v>448</v>
      </c>
      <c r="AG76">
        <v>0</v>
      </c>
      <c r="AH76" t="s">
        <v>449</v>
      </c>
      <c r="AI76">
        <v>0</v>
      </c>
      <c r="AJ76" t="s">
        <v>450</v>
      </c>
      <c r="AK76">
        <v>0.8</v>
      </c>
      <c r="AL76" t="s">
        <v>451</v>
      </c>
      <c r="AM76">
        <v>0</v>
      </c>
    </row>
    <row r="77" spans="1:39">
      <c r="A77">
        <v>1035</v>
      </c>
      <c r="B77" t="s">
        <v>426</v>
      </c>
      <c r="C77">
        <v>1677</v>
      </c>
      <c r="D77" t="s">
        <v>427</v>
      </c>
      <c r="E77" t="s">
        <v>428</v>
      </c>
      <c r="F77">
        <v>1068.054</v>
      </c>
      <c r="G77" t="s">
        <v>429</v>
      </c>
      <c r="H77">
        <v>0.010482</v>
      </c>
      <c r="I77" t="s">
        <v>71</v>
      </c>
      <c r="J77" t="s">
        <v>432</v>
      </c>
      <c r="K77" t="e">
        <f t="shared" si="2"/>
        <v>#NAME?</v>
      </c>
      <c r="L77" t="s">
        <v>71</v>
      </c>
      <c r="M77" t="s">
        <v>70</v>
      </c>
      <c r="N77">
        <v>12.798376</v>
      </c>
      <c r="O77" t="s">
        <v>71</v>
      </c>
      <c r="P77" t="s">
        <v>1243</v>
      </c>
      <c r="Q77">
        <v>13</v>
      </c>
      <c r="R77" t="s">
        <v>438</v>
      </c>
      <c r="S77">
        <v>1000000</v>
      </c>
      <c r="T77" t="s">
        <v>439</v>
      </c>
      <c r="U77">
        <v>30</v>
      </c>
      <c r="V77" t="s">
        <v>440</v>
      </c>
      <c r="W77">
        <v>1000</v>
      </c>
      <c r="X77" t="s">
        <v>441</v>
      </c>
      <c r="Y77">
        <v>30</v>
      </c>
      <c r="Z77" t="s">
        <v>442</v>
      </c>
      <c r="AA77">
        <v>30</v>
      </c>
      <c r="AB77" t="s">
        <v>443</v>
      </c>
      <c r="AC77">
        <v>1</v>
      </c>
      <c r="AD77" t="s">
        <v>444</v>
      </c>
      <c r="AE77">
        <v>0</v>
      </c>
      <c r="AF77" t="s">
        <v>448</v>
      </c>
      <c r="AG77">
        <v>0</v>
      </c>
      <c r="AH77" t="s">
        <v>449</v>
      </c>
      <c r="AI77">
        <v>0</v>
      </c>
      <c r="AJ77" t="s">
        <v>450</v>
      </c>
      <c r="AK77">
        <v>0.8</v>
      </c>
      <c r="AL77" t="s">
        <v>451</v>
      </c>
      <c r="AM77">
        <v>0</v>
      </c>
    </row>
    <row r="78" spans="1:39">
      <c r="A78">
        <v>1034</v>
      </c>
      <c r="B78" t="s">
        <v>426</v>
      </c>
      <c r="C78">
        <v>146</v>
      </c>
      <c r="D78" t="s">
        <v>427</v>
      </c>
      <c r="E78" t="s">
        <v>428</v>
      </c>
      <c r="F78">
        <v>11.472</v>
      </c>
      <c r="G78" t="s">
        <v>429</v>
      </c>
      <c r="H78">
        <v>0.003611</v>
      </c>
      <c r="I78" t="s">
        <v>71</v>
      </c>
      <c r="J78" t="s">
        <v>432</v>
      </c>
      <c r="K78" t="e">
        <f t="shared" si="2"/>
        <v>#NAME?</v>
      </c>
      <c r="L78" t="s">
        <v>71</v>
      </c>
      <c r="M78" t="s">
        <v>70</v>
      </c>
      <c r="N78">
        <v>0.892801</v>
      </c>
      <c r="O78" t="s">
        <v>71</v>
      </c>
      <c r="P78" t="s">
        <v>1243</v>
      </c>
      <c r="Q78">
        <v>13</v>
      </c>
      <c r="R78" t="s">
        <v>438</v>
      </c>
      <c r="S78">
        <v>300000</v>
      </c>
      <c r="T78" t="s">
        <v>439</v>
      </c>
      <c r="U78">
        <v>10</v>
      </c>
      <c r="V78" t="s">
        <v>440</v>
      </c>
      <c r="W78">
        <v>1000</v>
      </c>
      <c r="X78" t="s">
        <v>441</v>
      </c>
      <c r="Y78">
        <v>20</v>
      </c>
      <c r="Z78" t="s">
        <v>442</v>
      </c>
      <c r="AA78">
        <v>20</v>
      </c>
      <c r="AB78" t="s">
        <v>443</v>
      </c>
      <c r="AC78">
        <v>1</v>
      </c>
      <c r="AD78" t="s">
        <v>444</v>
      </c>
      <c r="AE78">
        <v>0</v>
      </c>
      <c r="AF78" t="s">
        <v>448</v>
      </c>
      <c r="AG78">
        <v>0</v>
      </c>
      <c r="AH78" t="s">
        <v>449</v>
      </c>
      <c r="AI78">
        <v>0</v>
      </c>
      <c r="AJ78" t="s">
        <v>450</v>
      </c>
      <c r="AK78">
        <v>0.4</v>
      </c>
      <c r="AL78" t="s">
        <v>451</v>
      </c>
      <c r="AM78">
        <v>0</v>
      </c>
    </row>
    <row r="79" spans="1:39">
      <c r="A79">
        <v>1033</v>
      </c>
      <c r="B79" t="s">
        <v>426</v>
      </c>
      <c r="C79">
        <v>487</v>
      </c>
      <c r="D79" t="s">
        <v>427</v>
      </c>
      <c r="E79" t="s">
        <v>428</v>
      </c>
      <c r="F79">
        <v>31.76</v>
      </c>
      <c r="G79" t="s">
        <v>429</v>
      </c>
      <c r="H79">
        <v>0.003716</v>
      </c>
      <c r="I79" t="s">
        <v>71</v>
      </c>
      <c r="J79" t="s">
        <v>432</v>
      </c>
      <c r="K79" t="e">
        <f t="shared" si="2"/>
        <v>#NAME?</v>
      </c>
      <c r="L79" t="s">
        <v>71</v>
      </c>
      <c r="M79" t="s">
        <v>70</v>
      </c>
      <c r="N79">
        <v>3.896153</v>
      </c>
      <c r="O79" t="s">
        <v>71</v>
      </c>
      <c r="P79" t="s">
        <v>1243</v>
      </c>
      <c r="Q79">
        <v>13</v>
      </c>
      <c r="R79" t="s">
        <v>438</v>
      </c>
      <c r="S79">
        <v>1000000</v>
      </c>
      <c r="T79" t="s">
        <v>439</v>
      </c>
      <c r="U79">
        <v>10</v>
      </c>
      <c r="V79" t="s">
        <v>440</v>
      </c>
      <c r="W79">
        <v>1000</v>
      </c>
      <c r="X79" t="s">
        <v>441</v>
      </c>
      <c r="Y79">
        <v>20</v>
      </c>
      <c r="Z79" t="s">
        <v>442</v>
      </c>
      <c r="AA79">
        <v>20</v>
      </c>
      <c r="AB79" t="s">
        <v>443</v>
      </c>
      <c r="AC79">
        <v>1</v>
      </c>
      <c r="AD79" t="s">
        <v>444</v>
      </c>
      <c r="AE79">
        <v>0</v>
      </c>
      <c r="AF79" t="s">
        <v>448</v>
      </c>
      <c r="AG79">
        <v>0</v>
      </c>
      <c r="AH79" t="s">
        <v>449</v>
      </c>
      <c r="AI79">
        <v>0</v>
      </c>
      <c r="AJ79" t="s">
        <v>450</v>
      </c>
      <c r="AK79">
        <v>0.4</v>
      </c>
      <c r="AL79" t="s">
        <v>451</v>
      </c>
      <c r="AM79">
        <v>0</v>
      </c>
    </row>
    <row r="80" spans="1:39">
      <c r="A80">
        <v>1032</v>
      </c>
      <c r="B80" t="s">
        <v>426</v>
      </c>
      <c r="C80">
        <v>1461</v>
      </c>
      <c r="D80" t="s">
        <v>427</v>
      </c>
      <c r="E80" t="s">
        <v>428</v>
      </c>
      <c r="F80">
        <v>96.925</v>
      </c>
      <c r="G80" t="s">
        <v>429</v>
      </c>
      <c r="H80">
        <v>0.003775</v>
      </c>
      <c r="I80" t="s">
        <v>71</v>
      </c>
      <c r="J80" t="s">
        <v>432</v>
      </c>
      <c r="K80" t="e">
        <f t="shared" si="2"/>
        <v>#NAME?</v>
      </c>
      <c r="L80" t="s">
        <v>71</v>
      </c>
      <c r="M80" t="s">
        <v>70</v>
      </c>
      <c r="N80">
        <v>12.482383</v>
      </c>
      <c r="O80" t="s">
        <v>71</v>
      </c>
      <c r="P80" t="s">
        <v>1243</v>
      </c>
      <c r="Q80">
        <v>13</v>
      </c>
      <c r="R80" t="s">
        <v>438</v>
      </c>
      <c r="S80">
        <v>3000000</v>
      </c>
      <c r="T80" t="s">
        <v>439</v>
      </c>
      <c r="U80">
        <v>10</v>
      </c>
      <c r="V80" t="s">
        <v>440</v>
      </c>
      <c r="W80">
        <v>1000</v>
      </c>
      <c r="X80" t="s">
        <v>441</v>
      </c>
      <c r="Y80">
        <v>20</v>
      </c>
      <c r="Z80" t="s">
        <v>442</v>
      </c>
      <c r="AA80">
        <v>20</v>
      </c>
      <c r="AB80" t="s">
        <v>443</v>
      </c>
      <c r="AC80">
        <v>1</v>
      </c>
      <c r="AD80" t="s">
        <v>444</v>
      </c>
      <c r="AE80">
        <v>0</v>
      </c>
      <c r="AF80" t="s">
        <v>448</v>
      </c>
      <c r="AG80">
        <v>0</v>
      </c>
      <c r="AH80" t="s">
        <v>449</v>
      </c>
      <c r="AI80">
        <v>0</v>
      </c>
      <c r="AJ80" t="s">
        <v>450</v>
      </c>
      <c r="AK80">
        <v>0.4</v>
      </c>
      <c r="AL80" t="s">
        <v>451</v>
      </c>
      <c r="AM80">
        <v>0</v>
      </c>
    </row>
    <row r="81" spans="1:39">
      <c r="A81">
        <v>1031</v>
      </c>
      <c r="B81" t="s">
        <v>426</v>
      </c>
      <c r="C81">
        <v>2435</v>
      </c>
      <c r="D81" t="s">
        <v>427</v>
      </c>
      <c r="E81" t="s">
        <v>428</v>
      </c>
      <c r="F81">
        <v>166.649</v>
      </c>
      <c r="G81" t="s">
        <v>429</v>
      </c>
      <c r="H81">
        <v>0.003919</v>
      </c>
      <c r="I81" t="s">
        <v>71</v>
      </c>
      <c r="J81" t="s">
        <v>432</v>
      </c>
      <c r="K81" t="e">
        <f t="shared" si="2"/>
        <v>#NAME?</v>
      </c>
      <c r="L81" t="s">
        <v>71</v>
      </c>
      <c r="M81" t="s">
        <v>70</v>
      </c>
      <c r="N81">
        <v>25.350876</v>
      </c>
      <c r="O81" t="s">
        <v>71</v>
      </c>
      <c r="P81" t="s">
        <v>1243</v>
      </c>
      <c r="Q81">
        <v>13</v>
      </c>
      <c r="R81" t="s">
        <v>438</v>
      </c>
      <c r="S81">
        <v>5000000</v>
      </c>
      <c r="T81" t="s">
        <v>439</v>
      </c>
      <c r="U81">
        <v>10</v>
      </c>
      <c r="V81" t="s">
        <v>440</v>
      </c>
      <c r="W81">
        <v>1000</v>
      </c>
      <c r="X81" t="s">
        <v>441</v>
      </c>
      <c r="Y81">
        <v>20</v>
      </c>
      <c r="Z81" t="s">
        <v>442</v>
      </c>
      <c r="AA81">
        <v>20</v>
      </c>
      <c r="AB81" t="s">
        <v>443</v>
      </c>
      <c r="AC81">
        <v>1</v>
      </c>
      <c r="AD81" t="s">
        <v>444</v>
      </c>
      <c r="AE81">
        <v>0</v>
      </c>
      <c r="AF81" t="s">
        <v>448</v>
      </c>
      <c r="AG81">
        <v>0</v>
      </c>
      <c r="AH81" t="s">
        <v>449</v>
      </c>
      <c r="AI81">
        <v>0</v>
      </c>
      <c r="AJ81" t="s">
        <v>450</v>
      </c>
      <c r="AK81">
        <v>0.4</v>
      </c>
      <c r="AL81" t="s">
        <v>451</v>
      </c>
      <c r="AM81">
        <v>0</v>
      </c>
    </row>
    <row r="82" spans="1:39">
      <c r="A82">
        <v>1030</v>
      </c>
      <c r="B82" t="s">
        <v>426</v>
      </c>
      <c r="C82">
        <v>3409</v>
      </c>
      <c r="D82" t="s">
        <v>427</v>
      </c>
      <c r="E82" t="s">
        <v>428</v>
      </c>
      <c r="F82">
        <v>228.884</v>
      </c>
      <c r="G82" t="s">
        <v>429</v>
      </c>
      <c r="H82">
        <v>0.004424</v>
      </c>
      <c r="I82" t="s">
        <v>71</v>
      </c>
      <c r="J82" t="s">
        <v>432</v>
      </c>
      <c r="K82" t="e">
        <f t="shared" si="2"/>
        <v>#NAME?</v>
      </c>
      <c r="L82" t="s">
        <v>71</v>
      </c>
      <c r="M82" t="s">
        <v>70</v>
      </c>
      <c r="N82">
        <v>48.453852</v>
      </c>
      <c r="O82" t="s">
        <v>71</v>
      </c>
      <c r="P82" t="s">
        <v>1243</v>
      </c>
      <c r="Q82">
        <v>13</v>
      </c>
      <c r="R82" t="s">
        <v>438</v>
      </c>
      <c r="S82">
        <v>7000000</v>
      </c>
      <c r="T82" t="s">
        <v>439</v>
      </c>
      <c r="U82">
        <v>10</v>
      </c>
      <c r="V82" t="s">
        <v>440</v>
      </c>
      <c r="W82">
        <v>1000</v>
      </c>
      <c r="X82" t="s">
        <v>441</v>
      </c>
      <c r="Y82">
        <v>20</v>
      </c>
      <c r="Z82" t="s">
        <v>442</v>
      </c>
      <c r="AA82">
        <v>20</v>
      </c>
      <c r="AB82" t="s">
        <v>443</v>
      </c>
      <c r="AC82">
        <v>1</v>
      </c>
      <c r="AD82" t="s">
        <v>444</v>
      </c>
      <c r="AE82">
        <v>0</v>
      </c>
      <c r="AF82" t="s">
        <v>448</v>
      </c>
      <c r="AG82">
        <v>0</v>
      </c>
      <c r="AH82" t="s">
        <v>449</v>
      </c>
      <c r="AI82">
        <v>0</v>
      </c>
      <c r="AJ82" t="s">
        <v>450</v>
      </c>
      <c r="AK82">
        <v>0.4</v>
      </c>
      <c r="AL82" t="s">
        <v>451</v>
      </c>
      <c r="AM82">
        <v>0</v>
      </c>
    </row>
    <row r="83" spans="1:39">
      <c r="A83">
        <v>1029</v>
      </c>
      <c r="B83" t="s">
        <v>426</v>
      </c>
      <c r="C83">
        <v>4384</v>
      </c>
      <c r="D83" t="s">
        <v>427</v>
      </c>
      <c r="E83" t="s">
        <v>428</v>
      </c>
      <c r="F83">
        <v>290.868</v>
      </c>
      <c r="G83" t="s">
        <v>429</v>
      </c>
      <c r="H83">
        <v>0.004069</v>
      </c>
      <c r="I83" t="s">
        <v>71</v>
      </c>
      <c r="J83" t="s">
        <v>432</v>
      </c>
      <c r="K83" t="e">
        <f t="shared" si="2"/>
        <v>#NAME?</v>
      </c>
      <c r="L83" t="s">
        <v>71</v>
      </c>
      <c r="M83" t="s">
        <v>70</v>
      </c>
      <c r="N83">
        <v>76.326296</v>
      </c>
      <c r="O83" t="s">
        <v>71</v>
      </c>
      <c r="P83" t="s">
        <v>1243</v>
      </c>
      <c r="Q83">
        <v>13</v>
      </c>
      <c r="R83" t="s">
        <v>438</v>
      </c>
      <c r="S83">
        <v>9000000</v>
      </c>
      <c r="T83" t="s">
        <v>439</v>
      </c>
      <c r="U83">
        <v>10</v>
      </c>
      <c r="V83" t="s">
        <v>440</v>
      </c>
      <c r="W83">
        <v>1000</v>
      </c>
      <c r="X83" t="s">
        <v>441</v>
      </c>
      <c r="Y83">
        <v>20</v>
      </c>
      <c r="Z83" t="s">
        <v>442</v>
      </c>
      <c r="AA83">
        <v>20</v>
      </c>
      <c r="AB83" t="s">
        <v>443</v>
      </c>
      <c r="AC83">
        <v>1</v>
      </c>
      <c r="AD83" t="s">
        <v>444</v>
      </c>
      <c r="AE83">
        <v>0</v>
      </c>
      <c r="AF83" t="s">
        <v>448</v>
      </c>
      <c r="AG83">
        <v>0</v>
      </c>
      <c r="AH83" t="s">
        <v>449</v>
      </c>
      <c r="AI83">
        <v>0</v>
      </c>
      <c r="AJ83" t="s">
        <v>450</v>
      </c>
      <c r="AK83">
        <v>0.4</v>
      </c>
      <c r="AL83" t="s">
        <v>451</v>
      </c>
      <c r="AM83">
        <v>0</v>
      </c>
    </row>
    <row r="84" spans="1:39">
      <c r="A84">
        <v>1027</v>
      </c>
      <c r="B84" t="s">
        <v>426</v>
      </c>
      <c r="C84">
        <v>4383</v>
      </c>
      <c r="D84" t="s">
        <v>427</v>
      </c>
      <c r="E84" t="s">
        <v>428</v>
      </c>
      <c r="F84">
        <v>286.739</v>
      </c>
      <c r="G84" t="s">
        <v>429</v>
      </c>
      <c r="H84">
        <v>0.003755</v>
      </c>
      <c r="I84" t="s">
        <v>71</v>
      </c>
      <c r="J84" t="s">
        <v>432</v>
      </c>
      <c r="K84" t="e">
        <f t="shared" si="2"/>
        <v>#NAME?</v>
      </c>
      <c r="L84" t="s">
        <v>71</v>
      </c>
      <c r="M84" t="s">
        <v>70</v>
      </c>
      <c r="N84">
        <v>75.587225</v>
      </c>
      <c r="O84" t="s">
        <v>71</v>
      </c>
      <c r="P84" t="s">
        <v>1243</v>
      </c>
      <c r="Q84">
        <v>13</v>
      </c>
      <c r="R84" t="s">
        <v>438</v>
      </c>
      <c r="S84">
        <v>9000000</v>
      </c>
      <c r="T84" t="s">
        <v>439</v>
      </c>
      <c r="U84">
        <v>10</v>
      </c>
      <c r="V84" t="s">
        <v>440</v>
      </c>
      <c r="W84">
        <v>1000</v>
      </c>
      <c r="X84" t="s">
        <v>441</v>
      </c>
      <c r="Y84">
        <v>20</v>
      </c>
      <c r="Z84" t="s">
        <v>442</v>
      </c>
      <c r="AA84">
        <v>20</v>
      </c>
      <c r="AB84" t="s">
        <v>443</v>
      </c>
      <c r="AC84">
        <v>1</v>
      </c>
      <c r="AD84" t="s">
        <v>444</v>
      </c>
      <c r="AE84">
        <v>0</v>
      </c>
      <c r="AF84" t="s">
        <v>448</v>
      </c>
      <c r="AG84">
        <v>0</v>
      </c>
      <c r="AH84" t="s">
        <v>449</v>
      </c>
      <c r="AI84">
        <v>0</v>
      </c>
      <c r="AJ84" t="s">
        <v>450</v>
      </c>
      <c r="AK84">
        <v>0.4</v>
      </c>
      <c r="AL84" t="s">
        <v>451</v>
      </c>
      <c r="AM84">
        <v>0</v>
      </c>
    </row>
    <row r="85" spans="1:39">
      <c r="A85">
        <v>1027</v>
      </c>
      <c r="B85" t="s">
        <v>426</v>
      </c>
      <c r="C85">
        <v>4384</v>
      </c>
      <c r="D85" t="s">
        <v>427</v>
      </c>
      <c r="E85" t="s">
        <v>428</v>
      </c>
      <c r="F85">
        <v>264.889</v>
      </c>
      <c r="G85" t="s">
        <v>429</v>
      </c>
      <c r="H85">
        <v>0.004021</v>
      </c>
      <c r="I85" t="s">
        <v>71</v>
      </c>
      <c r="J85" t="s">
        <v>432</v>
      </c>
      <c r="K85" t="e">
        <f t="shared" si="2"/>
        <v>#NAME?</v>
      </c>
      <c r="L85" t="s">
        <v>71</v>
      </c>
      <c r="M85" t="s">
        <v>70</v>
      </c>
      <c r="N85">
        <v>69.504153</v>
      </c>
      <c r="O85" t="s">
        <v>71</v>
      </c>
      <c r="P85" t="s">
        <v>1243</v>
      </c>
      <c r="Q85">
        <v>13</v>
      </c>
      <c r="R85" t="s">
        <v>438</v>
      </c>
      <c r="S85">
        <v>9000000</v>
      </c>
      <c r="T85" t="s">
        <v>439</v>
      </c>
      <c r="U85">
        <v>10</v>
      </c>
      <c r="V85" t="s">
        <v>440</v>
      </c>
      <c r="W85">
        <v>1000</v>
      </c>
      <c r="X85" t="s">
        <v>441</v>
      </c>
      <c r="Y85">
        <v>20</v>
      </c>
      <c r="Z85" t="s">
        <v>442</v>
      </c>
      <c r="AA85">
        <v>20</v>
      </c>
      <c r="AB85" t="s">
        <v>443</v>
      </c>
      <c r="AC85">
        <v>1</v>
      </c>
      <c r="AD85" t="s">
        <v>444</v>
      </c>
      <c r="AE85">
        <v>0</v>
      </c>
      <c r="AF85" t="s">
        <v>448</v>
      </c>
      <c r="AG85">
        <v>0</v>
      </c>
      <c r="AH85" t="s">
        <v>449</v>
      </c>
      <c r="AI85">
        <v>0</v>
      </c>
      <c r="AJ85" t="s">
        <v>450</v>
      </c>
      <c r="AK85">
        <v>0.4</v>
      </c>
      <c r="AL85" t="s">
        <v>451</v>
      </c>
      <c r="AM85">
        <v>0</v>
      </c>
    </row>
    <row r="86" spans="1:39">
      <c r="A86">
        <v>923</v>
      </c>
      <c r="B86" t="s">
        <v>426</v>
      </c>
      <c r="C86">
        <v>316</v>
      </c>
      <c r="D86" t="s">
        <v>427</v>
      </c>
      <c r="E86" t="s">
        <v>428</v>
      </c>
      <c r="F86">
        <v>6.004</v>
      </c>
      <c r="G86" t="s">
        <v>429</v>
      </c>
      <c r="H86">
        <v>0.001918</v>
      </c>
      <c r="I86" t="s">
        <v>71</v>
      </c>
      <c r="J86" t="s">
        <v>432</v>
      </c>
      <c r="K86" t="e">
        <f t="shared" si="2"/>
        <v>#NAME?</v>
      </c>
      <c r="L86" t="s">
        <v>71</v>
      </c>
      <c r="M86" t="s">
        <v>70</v>
      </c>
      <c r="N86">
        <v>4.065742</v>
      </c>
      <c r="O86" t="s">
        <v>71</v>
      </c>
      <c r="P86" t="s">
        <v>1243</v>
      </c>
      <c r="Q86">
        <v>13</v>
      </c>
      <c r="R86" t="s">
        <v>438</v>
      </c>
      <c r="S86">
        <v>1000000</v>
      </c>
      <c r="T86" t="s">
        <v>439</v>
      </c>
      <c r="U86">
        <v>10</v>
      </c>
      <c r="V86" t="s">
        <v>440</v>
      </c>
      <c r="W86">
        <v>1000</v>
      </c>
      <c r="X86" t="s">
        <v>441</v>
      </c>
      <c r="Y86">
        <v>20</v>
      </c>
      <c r="Z86" t="s">
        <v>442</v>
      </c>
      <c r="AA86">
        <v>20</v>
      </c>
      <c r="AB86" t="s">
        <v>443</v>
      </c>
      <c r="AC86">
        <v>1</v>
      </c>
      <c r="AD86" t="s">
        <v>444</v>
      </c>
      <c r="AE86">
        <v>0</v>
      </c>
      <c r="AF86" t="s">
        <v>448</v>
      </c>
      <c r="AG86">
        <v>0</v>
      </c>
      <c r="AH86" t="s">
        <v>449</v>
      </c>
      <c r="AI86">
        <v>0</v>
      </c>
      <c r="AJ86" t="s">
        <v>450</v>
      </c>
      <c r="AK86">
        <v>0.3</v>
      </c>
      <c r="AL86" t="s">
        <v>451</v>
      </c>
      <c r="AM86">
        <v>0</v>
      </c>
    </row>
    <row r="87" spans="1:39">
      <c r="A87">
        <v>921</v>
      </c>
      <c r="B87" t="s">
        <v>426</v>
      </c>
      <c r="C87">
        <v>470</v>
      </c>
      <c r="D87" t="s">
        <v>427</v>
      </c>
      <c r="E87" t="s">
        <v>428</v>
      </c>
      <c r="F87">
        <v>6.191</v>
      </c>
      <c r="G87" t="s">
        <v>429</v>
      </c>
      <c r="H87">
        <v>0.00362</v>
      </c>
      <c r="I87" t="s">
        <v>71</v>
      </c>
      <c r="J87" t="s">
        <v>432</v>
      </c>
      <c r="K87">
        <v>0.645332</v>
      </c>
      <c r="L87" t="s">
        <v>71</v>
      </c>
      <c r="M87" t="s">
        <v>70</v>
      </c>
      <c r="N87">
        <v>4.37602</v>
      </c>
      <c r="O87" t="s">
        <v>71</v>
      </c>
      <c r="P87" t="s">
        <v>1243</v>
      </c>
      <c r="Q87">
        <v>13</v>
      </c>
      <c r="R87" t="s">
        <v>438</v>
      </c>
      <c r="S87">
        <v>1000000</v>
      </c>
      <c r="T87" t="s">
        <v>439</v>
      </c>
      <c r="U87">
        <v>10</v>
      </c>
      <c r="V87" t="s">
        <v>440</v>
      </c>
      <c r="W87">
        <v>1000</v>
      </c>
      <c r="X87" t="s">
        <v>441</v>
      </c>
      <c r="Y87">
        <v>20</v>
      </c>
      <c r="Z87" t="s">
        <v>442</v>
      </c>
      <c r="AA87">
        <v>20</v>
      </c>
      <c r="AB87" t="s">
        <v>443</v>
      </c>
      <c r="AC87">
        <v>1</v>
      </c>
      <c r="AD87" t="s">
        <v>444</v>
      </c>
      <c r="AE87">
        <v>0</v>
      </c>
      <c r="AF87" t="s">
        <v>448</v>
      </c>
      <c r="AG87">
        <v>0</v>
      </c>
      <c r="AH87" t="s">
        <v>449</v>
      </c>
      <c r="AI87">
        <v>0</v>
      </c>
      <c r="AJ87" t="s">
        <v>450</v>
      </c>
      <c r="AK87">
        <v>0.3</v>
      </c>
      <c r="AL87" t="s">
        <v>451</v>
      </c>
      <c r="AM87">
        <v>0</v>
      </c>
    </row>
    <row r="88" spans="1:39">
      <c r="A88">
        <v>921</v>
      </c>
      <c r="B88" t="s">
        <v>426</v>
      </c>
      <c r="C88">
        <v>470</v>
      </c>
      <c r="D88" t="s">
        <v>427</v>
      </c>
      <c r="E88" t="s">
        <v>428</v>
      </c>
      <c r="F88">
        <v>5.928</v>
      </c>
      <c r="G88" t="s">
        <v>429</v>
      </c>
      <c r="H88">
        <v>0.003664</v>
      </c>
      <c r="I88" t="s">
        <v>71</v>
      </c>
      <c r="J88" t="s">
        <v>432</v>
      </c>
      <c r="K88">
        <v>0.640214</v>
      </c>
      <c r="L88" t="s">
        <v>71</v>
      </c>
      <c r="M88" t="s">
        <v>70</v>
      </c>
      <c r="N88">
        <v>4.313937</v>
      </c>
      <c r="O88" t="s">
        <v>71</v>
      </c>
      <c r="P88" t="s">
        <v>1243</v>
      </c>
      <c r="Q88">
        <v>13</v>
      </c>
      <c r="R88" t="s">
        <v>438</v>
      </c>
      <c r="S88">
        <v>1000000</v>
      </c>
      <c r="T88" t="s">
        <v>439</v>
      </c>
      <c r="U88">
        <v>10</v>
      </c>
      <c r="V88" t="s">
        <v>440</v>
      </c>
      <c r="W88">
        <v>1000</v>
      </c>
      <c r="X88" t="s">
        <v>441</v>
      </c>
      <c r="Y88">
        <v>20</v>
      </c>
      <c r="Z88" t="s">
        <v>442</v>
      </c>
      <c r="AA88">
        <v>20</v>
      </c>
      <c r="AB88" t="s">
        <v>443</v>
      </c>
      <c r="AC88">
        <v>1</v>
      </c>
      <c r="AD88" t="s">
        <v>444</v>
      </c>
      <c r="AE88">
        <v>0</v>
      </c>
      <c r="AF88" t="s">
        <v>448</v>
      </c>
      <c r="AG88">
        <v>0</v>
      </c>
      <c r="AH88" t="s">
        <v>449</v>
      </c>
      <c r="AI88">
        <v>0</v>
      </c>
      <c r="AJ88" t="s">
        <v>450</v>
      </c>
      <c r="AK88">
        <v>0.3</v>
      </c>
      <c r="AL88" t="s">
        <v>451</v>
      </c>
      <c r="AM88">
        <v>0</v>
      </c>
    </row>
    <row r="89" spans="1:39">
      <c r="A89">
        <v>900</v>
      </c>
      <c r="B89" t="s">
        <v>426</v>
      </c>
      <c r="C89">
        <v>235</v>
      </c>
      <c r="D89" t="s">
        <v>427</v>
      </c>
      <c r="E89" t="s">
        <v>428</v>
      </c>
      <c r="F89">
        <v>2335.462</v>
      </c>
      <c r="G89" t="s">
        <v>429</v>
      </c>
      <c r="H89">
        <v>0.003296</v>
      </c>
      <c r="I89" t="s">
        <v>71</v>
      </c>
      <c r="J89" t="s">
        <v>432</v>
      </c>
      <c r="K89" t="e">
        <f ca="1">-nan(ind)</f>
        <v>#NAME?</v>
      </c>
      <c r="L89" t="s">
        <v>71</v>
      </c>
      <c r="M89" t="s">
        <v>70</v>
      </c>
      <c r="N89">
        <v>9.260576</v>
      </c>
      <c r="O89" t="s">
        <v>71</v>
      </c>
      <c r="P89" t="s">
        <v>1243</v>
      </c>
      <c r="Q89">
        <v>13</v>
      </c>
      <c r="R89" t="s">
        <v>438</v>
      </c>
      <c r="S89">
        <v>1000000</v>
      </c>
      <c r="T89" t="s">
        <v>439</v>
      </c>
      <c r="U89">
        <v>5</v>
      </c>
      <c r="V89" t="s">
        <v>440</v>
      </c>
      <c r="W89">
        <v>500</v>
      </c>
      <c r="X89" t="s">
        <v>441</v>
      </c>
      <c r="Y89">
        <v>20</v>
      </c>
      <c r="Z89" t="s">
        <v>442</v>
      </c>
      <c r="AA89">
        <v>20</v>
      </c>
      <c r="AB89" t="s">
        <v>443</v>
      </c>
      <c r="AC89">
        <v>10</v>
      </c>
      <c r="AD89" t="s">
        <v>444</v>
      </c>
      <c r="AE89">
        <v>0</v>
      </c>
      <c r="AF89" t="s">
        <v>448</v>
      </c>
      <c r="AG89">
        <v>0</v>
      </c>
      <c r="AH89" t="s">
        <v>449</v>
      </c>
      <c r="AI89">
        <v>0</v>
      </c>
      <c r="AJ89" t="s">
        <v>450</v>
      </c>
      <c r="AK89">
        <v>0.3</v>
      </c>
      <c r="AL89" t="s">
        <v>451</v>
      </c>
      <c r="AM89">
        <v>0</v>
      </c>
    </row>
    <row r="90" spans="1:39">
      <c r="A90">
        <v>900</v>
      </c>
      <c r="B90" t="s">
        <v>426</v>
      </c>
      <c r="C90">
        <v>235</v>
      </c>
      <c r="D90" t="s">
        <v>427</v>
      </c>
      <c r="E90" t="s">
        <v>428</v>
      </c>
      <c r="F90">
        <v>2485.346</v>
      </c>
      <c r="G90" t="s">
        <v>429</v>
      </c>
      <c r="H90">
        <v>0.003302</v>
      </c>
      <c r="I90" t="s">
        <v>71</v>
      </c>
      <c r="J90" t="s">
        <v>432</v>
      </c>
      <c r="K90" t="e">
        <f ca="1">-nan(ind)</f>
        <v>#NAME?</v>
      </c>
      <c r="L90" t="s">
        <v>71</v>
      </c>
      <c r="M90" t="s">
        <v>70</v>
      </c>
      <c r="N90">
        <v>8.316158</v>
      </c>
      <c r="O90" t="s">
        <v>71</v>
      </c>
      <c r="P90" t="s">
        <v>1243</v>
      </c>
      <c r="Q90">
        <v>13</v>
      </c>
      <c r="R90" t="s">
        <v>438</v>
      </c>
      <c r="S90">
        <v>1000000</v>
      </c>
      <c r="T90" t="s">
        <v>439</v>
      </c>
      <c r="U90">
        <v>5</v>
      </c>
      <c r="V90" t="s">
        <v>440</v>
      </c>
      <c r="W90">
        <v>500</v>
      </c>
      <c r="X90" t="s">
        <v>441</v>
      </c>
      <c r="Y90">
        <v>20</v>
      </c>
      <c r="Z90" t="s">
        <v>442</v>
      </c>
      <c r="AA90">
        <v>20</v>
      </c>
      <c r="AB90" t="s">
        <v>443</v>
      </c>
      <c r="AC90">
        <v>10</v>
      </c>
      <c r="AD90" t="s">
        <v>444</v>
      </c>
      <c r="AE90">
        <v>0</v>
      </c>
      <c r="AF90" t="s">
        <v>448</v>
      </c>
      <c r="AG90">
        <v>0</v>
      </c>
      <c r="AH90" t="s">
        <v>449</v>
      </c>
      <c r="AI90">
        <v>0</v>
      </c>
      <c r="AJ90" t="s">
        <v>450</v>
      </c>
      <c r="AK90">
        <v>0.3</v>
      </c>
      <c r="AL90" t="s">
        <v>451</v>
      </c>
      <c r="AM90">
        <v>0</v>
      </c>
    </row>
    <row r="91" spans="1:39">
      <c r="A91">
        <v>900</v>
      </c>
      <c r="B91" t="s">
        <v>426</v>
      </c>
      <c r="C91">
        <v>235</v>
      </c>
      <c r="D91" t="s">
        <v>427</v>
      </c>
      <c r="E91" t="s">
        <v>428</v>
      </c>
      <c r="F91">
        <v>2452.004</v>
      </c>
      <c r="G91" t="s">
        <v>429</v>
      </c>
      <c r="H91">
        <v>0.00332</v>
      </c>
      <c r="I91" t="s">
        <v>71</v>
      </c>
      <c r="J91" t="s">
        <v>432</v>
      </c>
      <c r="K91" t="e">
        <f ca="1">-nan(ind)</f>
        <v>#NAME?</v>
      </c>
      <c r="L91" t="s">
        <v>71</v>
      </c>
      <c r="M91" t="s">
        <v>70</v>
      </c>
      <c r="N91">
        <v>9.561165</v>
      </c>
      <c r="O91" t="s">
        <v>71</v>
      </c>
      <c r="P91" t="s">
        <v>1243</v>
      </c>
      <c r="Q91">
        <v>13</v>
      </c>
      <c r="R91" t="s">
        <v>438</v>
      </c>
      <c r="S91">
        <v>1000000</v>
      </c>
      <c r="T91" t="s">
        <v>439</v>
      </c>
      <c r="U91">
        <v>5</v>
      </c>
      <c r="V91" t="s">
        <v>440</v>
      </c>
      <c r="W91">
        <v>500</v>
      </c>
      <c r="X91" t="s">
        <v>441</v>
      </c>
      <c r="Y91">
        <v>20</v>
      </c>
      <c r="Z91" t="s">
        <v>442</v>
      </c>
      <c r="AA91">
        <v>20</v>
      </c>
      <c r="AB91" t="s">
        <v>443</v>
      </c>
      <c r="AC91">
        <v>10</v>
      </c>
      <c r="AD91" t="s">
        <v>444</v>
      </c>
      <c r="AE91">
        <v>0</v>
      </c>
      <c r="AF91" t="s">
        <v>448</v>
      </c>
      <c r="AG91">
        <v>0</v>
      </c>
      <c r="AH91" t="s">
        <v>449</v>
      </c>
      <c r="AI91">
        <v>0</v>
      </c>
      <c r="AJ91" t="s">
        <v>450</v>
      </c>
      <c r="AK91">
        <v>0.3</v>
      </c>
      <c r="AL91" t="s">
        <v>451</v>
      </c>
      <c r="AM91">
        <v>0</v>
      </c>
    </row>
    <row r="92" spans="1:39">
      <c r="A92">
        <v>899</v>
      </c>
      <c r="B92" t="s">
        <v>426</v>
      </c>
      <c r="C92">
        <v>235</v>
      </c>
      <c r="D92" t="s">
        <v>427</v>
      </c>
      <c r="E92" t="s">
        <v>428</v>
      </c>
      <c r="F92">
        <v>2403.604</v>
      </c>
      <c r="G92" t="s">
        <v>429</v>
      </c>
      <c r="H92">
        <v>0.003326</v>
      </c>
      <c r="I92" t="s">
        <v>71</v>
      </c>
      <c r="J92" t="s">
        <v>432</v>
      </c>
      <c r="K92" t="e">
        <f ca="1">-nan(ind)</f>
        <v>#NAME?</v>
      </c>
      <c r="L92" t="s">
        <v>71</v>
      </c>
      <c r="M92" t="s">
        <v>70</v>
      </c>
      <c r="N92">
        <v>9.44414</v>
      </c>
      <c r="O92" t="s">
        <v>71</v>
      </c>
      <c r="P92" t="s">
        <v>1243</v>
      </c>
      <c r="Q92">
        <v>13</v>
      </c>
      <c r="R92" t="s">
        <v>438</v>
      </c>
      <c r="S92">
        <v>1000000</v>
      </c>
      <c r="T92" t="s">
        <v>439</v>
      </c>
      <c r="U92">
        <v>5</v>
      </c>
      <c r="V92" t="s">
        <v>440</v>
      </c>
      <c r="W92">
        <v>500</v>
      </c>
      <c r="X92" t="s">
        <v>441</v>
      </c>
      <c r="Y92">
        <v>20</v>
      </c>
      <c r="Z92" t="s">
        <v>442</v>
      </c>
      <c r="AA92">
        <v>20</v>
      </c>
      <c r="AB92" t="s">
        <v>443</v>
      </c>
      <c r="AC92">
        <v>10</v>
      </c>
      <c r="AD92" t="s">
        <v>444</v>
      </c>
      <c r="AE92">
        <v>0</v>
      </c>
      <c r="AF92" t="s">
        <v>448</v>
      </c>
      <c r="AG92">
        <v>0</v>
      </c>
      <c r="AH92" t="s">
        <v>449</v>
      </c>
      <c r="AI92">
        <v>0</v>
      </c>
      <c r="AJ92" t="s">
        <v>450</v>
      </c>
      <c r="AK92">
        <v>0.3</v>
      </c>
      <c r="AL92" t="s">
        <v>451</v>
      </c>
      <c r="AM92">
        <v>0</v>
      </c>
    </row>
    <row r="93" spans="1:39">
      <c r="A93">
        <v>899</v>
      </c>
      <c r="B93" t="s">
        <v>426</v>
      </c>
      <c r="C93">
        <v>235</v>
      </c>
      <c r="D93" t="s">
        <v>427</v>
      </c>
      <c r="E93" t="s">
        <v>428</v>
      </c>
      <c r="F93">
        <v>2421.71</v>
      </c>
      <c r="G93" t="s">
        <v>429</v>
      </c>
      <c r="H93">
        <v>0.003694</v>
      </c>
      <c r="I93" t="s">
        <v>71</v>
      </c>
      <c r="J93" t="s">
        <v>432</v>
      </c>
      <c r="K93" t="e">
        <f ca="1">-nan(ind)</f>
        <v>#NAME?</v>
      </c>
      <c r="L93" t="s">
        <v>71</v>
      </c>
      <c r="M93" t="s">
        <v>70</v>
      </c>
      <c r="N93">
        <v>9.786707</v>
      </c>
      <c r="O93" t="s">
        <v>71</v>
      </c>
      <c r="P93" t="s">
        <v>1243</v>
      </c>
      <c r="Q93">
        <v>13</v>
      </c>
      <c r="R93" t="s">
        <v>438</v>
      </c>
      <c r="S93">
        <v>1000000</v>
      </c>
      <c r="T93" t="s">
        <v>439</v>
      </c>
      <c r="U93">
        <v>5</v>
      </c>
      <c r="V93" t="s">
        <v>440</v>
      </c>
      <c r="W93">
        <v>500</v>
      </c>
      <c r="X93" t="s">
        <v>441</v>
      </c>
      <c r="Y93">
        <v>20</v>
      </c>
      <c r="Z93" t="s">
        <v>442</v>
      </c>
      <c r="AA93">
        <v>20</v>
      </c>
      <c r="AB93" t="s">
        <v>443</v>
      </c>
      <c r="AC93">
        <v>10</v>
      </c>
      <c r="AD93" t="s">
        <v>444</v>
      </c>
      <c r="AE93">
        <v>0</v>
      </c>
      <c r="AF93" t="s">
        <v>448</v>
      </c>
      <c r="AG93">
        <v>0</v>
      </c>
      <c r="AH93" t="s">
        <v>449</v>
      </c>
      <c r="AI93">
        <v>0</v>
      </c>
      <c r="AJ93" t="s">
        <v>450</v>
      </c>
      <c r="AK93">
        <v>0.3</v>
      </c>
      <c r="AL93" t="s">
        <v>451</v>
      </c>
      <c r="AM93">
        <v>0</v>
      </c>
    </row>
    <row r="94" spans="1:35">
      <c r="A94">
        <v>898</v>
      </c>
      <c r="B94" t="s">
        <v>426</v>
      </c>
      <c r="C94">
        <v>470</v>
      </c>
      <c r="D94" t="s">
        <v>427</v>
      </c>
      <c r="E94" t="s">
        <v>428</v>
      </c>
      <c r="F94">
        <v>0</v>
      </c>
      <c r="G94" t="s">
        <v>429</v>
      </c>
      <c r="H94">
        <v>0.014293</v>
      </c>
      <c r="I94" t="s">
        <v>71</v>
      </c>
      <c r="J94" t="s">
        <v>432</v>
      </c>
      <c r="K94" t="e">
        <f ca="1">-nan(ind)</f>
        <v>#NAME?</v>
      </c>
      <c r="L94" t="s">
        <v>71</v>
      </c>
      <c r="M94" t="s">
        <v>70</v>
      </c>
      <c r="N94">
        <v>1.939711</v>
      </c>
      <c r="O94" t="s">
        <v>71</v>
      </c>
      <c r="P94" t="s">
        <v>1243</v>
      </c>
      <c r="Q94">
        <v>13</v>
      </c>
      <c r="R94" t="s">
        <v>438</v>
      </c>
      <c r="S94">
        <v>1000000</v>
      </c>
      <c r="T94" t="s">
        <v>439</v>
      </c>
      <c r="U94">
        <v>10</v>
      </c>
      <c r="V94" t="s">
        <v>440</v>
      </c>
      <c r="W94">
        <v>500</v>
      </c>
      <c r="X94" t="s">
        <v>441</v>
      </c>
      <c r="Y94">
        <v>20</v>
      </c>
      <c r="Z94" t="s">
        <v>442</v>
      </c>
      <c r="AA94">
        <v>1000</v>
      </c>
      <c r="AB94" t="s">
        <v>448</v>
      </c>
      <c r="AC94">
        <v>0</v>
      </c>
      <c r="AD94" t="s">
        <v>449</v>
      </c>
      <c r="AE94">
        <v>0</v>
      </c>
      <c r="AF94" t="s">
        <v>450</v>
      </c>
      <c r="AG94">
        <v>0.3</v>
      </c>
      <c r="AH94" t="s">
        <v>451</v>
      </c>
      <c r="AI94">
        <v>0</v>
      </c>
    </row>
    <row r="95" spans="1:35">
      <c r="A95">
        <v>892</v>
      </c>
      <c r="B95" t="s">
        <v>426</v>
      </c>
      <c r="C95">
        <v>51</v>
      </c>
      <c r="D95" t="s">
        <v>427</v>
      </c>
      <c r="E95" t="s">
        <v>428</v>
      </c>
      <c r="F95">
        <v>2.462</v>
      </c>
      <c r="G95" t="s">
        <v>429</v>
      </c>
      <c r="H95">
        <v>0.001422</v>
      </c>
      <c r="I95" t="s">
        <v>71</v>
      </c>
      <c r="J95" t="s">
        <v>432</v>
      </c>
      <c r="K95" t="e">
        <f t="shared" ref="K95:K126" si="3">-nan</f>
        <v>#NAME?</v>
      </c>
      <c r="L95" t="s">
        <v>71</v>
      </c>
      <c r="M95" t="s">
        <v>70</v>
      </c>
      <c r="N95">
        <v>0.372676</v>
      </c>
      <c r="O95" t="s">
        <v>71</v>
      </c>
      <c r="P95" t="s">
        <v>1243</v>
      </c>
      <c r="Q95">
        <v>13</v>
      </c>
      <c r="R95" t="s">
        <v>438</v>
      </c>
      <c r="S95">
        <v>256000</v>
      </c>
      <c r="T95" t="s">
        <v>439</v>
      </c>
      <c r="U95">
        <v>5</v>
      </c>
      <c r="V95" t="s">
        <v>440</v>
      </c>
      <c r="W95">
        <v>500</v>
      </c>
      <c r="X95" t="s">
        <v>441</v>
      </c>
      <c r="Y95">
        <v>5</v>
      </c>
      <c r="Z95" t="s">
        <v>442</v>
      </c>
      <c r="AA95">
        <v>5</v>
      </c>
      <c r="AB95" t="s">
        <v>448</v>
      </c>
      <c r="AC95">
        <v>0</v>
      </c>
      <c r="AD95" t="s">
        <v>449</v>
      </c>
      <c r="AE95">
        <v>0</v>
      </c>
      <c r="AF95" t="s">
        <v>450</v>
      </c>
      <c r="AG95">
        <v>0.1</v>
      </c>
      <c r="AH95" t="s">
        <v>451</v>
      </c>
      <c r="AI95">
        <v>0</v>
      </c>
    </row>
    <row r="96" spans="1:35">
      <c r="A96">
        <v>892</v>
      </c>
      <c r="B96" t="s">
        <v>426</v>
      </c>
      <c r="C96">
        <v>51</v>
      </c>
      <c r="D96" t="s">
        <v>427</v>
      </c>
      <c r="E96" t="s">
        <v>428</v>
      </c>
      <c r="F96">
        <v>2.462</v>
      </c>
      <c r="G96" t="s">
        <v>429</v>
      </c>
      <c r="H96">
        <v>0.001434</v>
      </c>
      <c r="I96" t="s">
        <v>71</v>
      </c>
      <c r="J96" t="s">
        <v>432</v>
      </c>
      <c r="K96" t="e">
        <f t="shared" si="3"/>
        <v>#NAME?</v>
      </c>
      <c r="L96" t="s">
        <v>71</v>
      </c>
      <c r="M96" t="s">
        <v>70</v>
      </c>
      <c r="N96">
        <v>0.375546</v>
      </c>
      <c r="O96" t="s">
        <v>71</v>
      </c>
      <c r="P96" t="s">
        <v>1243</v>
      </c>
      <c r="Q96">
        <v>13</v>
      </c>
      <c r="R96" t="s">
        <v>438</v>
      </c>
      <c r="S96">
        <v>256000</v>
      </c>
      <c r="T96" t="s">
        <v>439</v>
      </c>
      <c r="U96">
        <v>5</v>
      </c>
      <c r="V96" t="s">
        <v>440</v>
      </c>
      <c r="W96">
        <v>500</v>
      </c>
      <c r="X96" t="s">
        <v>441</v>
      </c>
      <c r="Y96">
        <v>5</v>
      </c>
      <c r="Z96" t="s">
        <v>442</v>
      </c>
      <c r="AA96">
        <v>5</v>
      </c>
      <c r="AB96" t="s">
        <v>448</v>
      </c>
      <c r="AC96">
        <v>0</v>
      </c>
      <c r="AD96" t="s">
        <v>449</v>
      </c>
      <c r="AE96">
        <v>0</v>
      </c>
      <c r="AF96" t="s">
        <v>450</v>
      </c>
      <c r="AG96">
        <v>0.1</v>
      </c>
      <c r="AH96" t="s">
        <v>451</v>
      </c>
      <c r="AI96">
        <v>0</v>
      </c>
    </row>
    <row r="97" spans="1:35">
      <c r="A97">
        <v>892</v>
      </c>
      <c r="B97" t="s">
        <v>426</v>
      </c>
      <c r="C97">
        <v>57</v>
      </c>
      <c r="D97" t="s">
        <v>427</v>
      </c>
      <c r="E97" t="s">
        <v>428</v>
      </c>
      <c r="F97">
        <v>83.648</v>
      </c>
      <c r="G97" t="s">
        <v>429</v>
      </c>
      <c r="H97">
        <v>0.001488</v>
      </c>
      <c r="I97" t="s">
        <v>71</v>
      </c>
      <c r="J97" t="s">
        <v>432</v>
      </c>
      <c r="K97" t="e">
        <f t="shared" si="3"/>
        <v>#NAME?</v>
      </c>
      <c r="L97" t="s">
        <v>71</v>
      </c>
      <c r="M97" t="s">
        <v>70</v>
      </c>
      <c r="N97">
        <v>0.441896</v>
      </c>
      <c r="O97" t="s">
        <v>71</v>
      </c>
      <c r="P97" t="s">
        <v>1243</v>
      </c>
      <c r="Q97">
        <v>13</v>
      </c>
      <c r="R97" t="s">
        <v>438</v>
      </c>
      <c r="S97">
        <v>256000</v>
      </c>
      <c r="T97" t="s">
        <v>439</v>
      </c>
      <c r="U97">
        <v>5</v>
      </c>
      <c r="V97" t="s">
        <v>440</v>
      </c>
      <c r="W97">
        <v>500</v>
      </c>
      <c r="X97" t="s">
        <v>441</v>
      </c>
      <c r="Y97">
        <v>5</v>
      </c>
      <c r="Z97" t="s">
        <v>442</v>
      </c>
      <c r="AA97">
        <v>5</v>
      </c>
      <c r="AB97" t="s">
        <v>448</v>
      </c>
      <c r="AC97">
        <v>0</v>
      </c>
      <c r="AD97" t="s">
        <v>449</v>
      </c>
      <c r="AE97">
        <v>0</v>
      </c>
      <c r="AF97" t="s">
        <v>450</v>
      </c>
      <c r="AG97">
        <v>0.2</v>
      </c>
      <c r="AH97" t="s">
        <v>451</v>
      </c>
      <c r="AI97">
        <v>0</v>
      </c>
    </row>
    <row r="98" spans="1:35">
      <c r="A98">
        <v>891</v>
      </c>
      <c r="B98" t="s">
        <v>426</v>
      </c>
      <c r="C98">
        <v>57</v>
      </c>
      <c r="D98" t="s">
        <v>427</v>
      </c>
      <c r="E98" t="s">
        <v>428</v>
      </c>
      <c r="F98">
        <v>83.648</v>
      </c>
      <c r="G98" t="s">
        <v>429</v>
      </c>
      <c r="H98">
        <v>0.001505</v>
      </c>
      <c r="I98" t="s">
        <v>71</v>
      </c>
      <c r="J98" t="s">
        <v>432</v>
      </c>
      <c r="K98" t="e">
        <f t="shared" si="3"/>
        <v>#NAME?</v>
      </c>
      <c r="L98" t="s">
        <v>71</v>
      </c>
      <c r="M98" t="s">
        <v>70</v>
      </c>
      <c r="N98">
        <v>0.436324</v>
      </c>
      <c r="O98" t="s">
        <v>71</v>
      </c>
      <c r="P98" t="s">
        <v>1243</v>
      </c>
      <c r="Q98">
        <v>13</v>
      </c>
      <c r="R98" t="s">
        <v>438</v>
      </c>
      <c r="S98">
        <v>256000</v>
      </c>
      <c r="T98" t="s">
        <v>439</v>
      </c>
      <c r="U98">
        <v>5</v>
      </c>
      <c r="V98" t="s">
        <v>440</v>
      </c>
      <c r="W98">
        <v>500</v>
      </c>
      <c r="X98" t="s">
        <v>441</v>
      </c>
      <c r="Y98">
        <v>5</v>
      </c>
      <c r="Z98" t="s">
        <v>442</v>
      </c>
      <c r="AA98">
        <v>5</v>
      </c>
      <c r="AB98" t="s">
        <v>448</v>
      </c>
      <c r="AC98">
        <v>0</v>
      </c>
      <c r="AD98" t="s">
        <v>449</v>
      </c>
      <c r="AE98">
        <v>0</v>
      </c>
      <c r="AF98" t="s">
        <v>450</v>
      </c>
      <c r="AG98">
        <v>0.2</v>
      </c>
      <c r="AH98" t="s">
        <v>451</v>
      </c>
      <c r="AI98">
        <v>0</v>
      </c>
    </row>
    <row r="99" spans="1:35">
      <c r="A99">
        <v>891</v>
      </c>
      <c r="B99" t="s">
        <v>426</v>
      </c>
      <c r="C99">
        <v>60</v>
      </c>
      <c r="D99" t="s">
        <v>427</v>
      </c>
      <c r="E99" t="s">
        <v>428</v>
      </c>
      <c r="F99">
        <v>662.572</v>
      </c>
      <c r="G99" t="s">
        <v>429</v>
      </c>
      <c r="H99">
        <v>0.001514</v>
      </c>
      <c r="I99" t="s">
        <v>71</v>
      </c>
      <c r="J99" t="s">
        <v>432</v>
      </c>
      <c r="K99" t="e">
        <f t="shared" si="3"/>
        <v>#NAME?</v>
      </c>
      <c r="L99" t="s">
        <v>71</v>
      </c>
      <c r="M99" t="s">
        <v>70</v>
      </c>
      <c r="N99">
        <v>0.477289</v>
      </c>
      <c r="O99" t="s">
        <v>71</v>
      </c>
      <c r="P99" t="s">
        <v>1243</v>
      </c>
      <c r="Q99">
        <v>13</v>
      </c>
      <c r="R99" t="s">
        <v>438</v>
      </c>
      <c r="S99">
        <v>256000</v>
      </c>
      <c r="T99" t="s">
        <v>439</v>
      </c>
      <c r="U99">
        <v>5</v>
      </c>
      <c r="V99" t="s">
        <v>440</v>
      </c>
      <c r="W99">
        <v>500</v>
      </c>
      <c r="X99" t="s">
        <v>441</v>
      </c>
      <c r="Y99">
        <v>5</v>
      </c>
      <c r="Z99" t="s">
        <v>442</v>
      </c>
      <c r="AA99">
        <v>5</v>
      </c>
      <c r="AB99" t="s">
        <v>448</v>
      </c>
      <c r="AC99">
        <v>0</v>
      </c>
      <c r="AD99" t="s">
        <v>449</v>
      </c>
      <c r="AE99">
        <v>0</v>
      </c>
      <c r="AF99" t="s">
        <v>450</v>
      </c>
      <c r="AG99">
        <v>0.3</v>
      </c>
      <c r="AH99" t="s">
        <v>451</v>
      </c>
      <c r="AI99">
        <v>0</v>
      </c>
    </row>
    <row r="100" spans="1:35">
      <c r="A100">
        <v>879</v>
      </c>
      <c r="B100" t="s">
        <v>426</v>
      </c>
      <c r="C100">
        <v>470</v>
      </c>
      <c r="D100" t="s">
        <v>427</v>
      </c>
      <c r="E100" t="s">
        <v>428</v>
      </c>
      <c r="F100">
        <v>0.092</v>
      </c>
      <c r="G100" t="s">
        <v>429</v>
      </c>
      <c r="H100">
        <v>0.005181</v>
      </c>
      <c r="I100" t="s">
        <v>71</v>
      </c>
      <c r="J100" t="s">
        <v>432</v>
      </c>
      <c r="K100" t="e">
        <f t="shared" si="3"/>
        <v>#NAME?</v>
      </c>
      <c r="L100" t="s">
        <v>71</v>
      </c>
      <c r="M100" t="s">
        <v>70</v>
      </c>
      <c r="N100">
        <v>3.801213</v>
      </c>
      <c r="O100" t="s">
        <v>71</v>
      </c>
      <c r="P100" t="s">
        <v>1243</v>
      </c>
      <c r="Q100">
        <v>13</v>
      </c>
      <c r="R100" t="s">
        <v>438</v>
      </c>
      <c r="S100">
        <v>1000000</v>
      </c>
      <c r="T100" t="s">
        <v>439</v>
      </c>
      <c r="U100">
        <v>10</v>
      </c>
      <c r="V100" t="s">
        <v>440</v>
      </c>
      <c r="W100">
        <v>500</v>
      </c>
      <c r="X100" t="s">
        <v>441</v>
      </c>
      <c r="Y100">
        <v>20</v>
      </c>
      <c r="Z100" t="s">
        <v>442</v>
      </c>
      <c r="AA100">
        <v>20</v>
      </c>
      <c r="AB100" t="s">
        <v>448</v>
      </c>
      <c r="AC100">
        <v>0</v>
      </c>
      <c r="AD100" t="s">
        <v>449</v>
      </c>
      <c r="AE100">
        <v>0</v>
      </c>
      <c r="AF100" t="s">
        <v>450</v>
      </c>
      <c r="AG100">
        <v>0.3</v>
      </c>
      <c r="AH100" t="s">
        <v>451</v>
      </c>
      <c r="AI100">
        <v>0</v>
      </c>
    </row>
    <row r="101" spans="1:35">
      <c r="A101">
        <v>878</v>
      </c>
      <c r="B101" t="s">
        <v>426</v>
      </c>
      <c r="C101">
        <v>470</v>
      </c>
      <c r="D101" t="s">
        <v>427</v>
      </c>
      <c r="E101" t="s">
        <v>428</v>
      </c>
      <c r="F101">
        <v>0.092</v>
      </c>
      <c r="G101" t="s">
        <v>429</v>
      </c>
      <c r="H101">
        <v>0.003775</v>
      </c>
      <c r="I101" t="s">
        <v>71</v>
      </c>
      <c r="J101" t="s">
        <v>432</v>
      </c>
      <c r="K101" t="e">
        <f t="shared" si="3"/>
        <v>#NAME?</v>
      </c>
      <c r="L101" t="s">
        <v>71</v>
      </c>
      <c r="M101" t="s">
        <v>70</v>
      </c>
      <c r="N101">
        <v>3.342523</v>
      </c>
      <c r="O101" t="s">
        <v>71</v>
      </c>
      <c r="P101" t="s">
        <v>1243</v>
      </c>
      <c r="Q101">
        <v>13</v>
      </c>
      <c r="R101" t="s">
        <v>438</v>
      </c>
      <c r="S101">
        <v>1000000</v>
      </c>
      <c r="T101" t="s">
        <v>439</v>
      </c>
      <c r="U101">
        <v>10</v>
      </c>
      <c r="V101" t="s">
        <v>440</v>
      </c>
      <c r="W101">
        <v>500</v>
      </c>
      <c r="X101" t="s">
        <v>441</v>
      </c>
      <c r="Y101">
        <v>20</v>
      </c>
      <c r="Z101" t="s">
        <v>442</v>
      </c>
      <c r="AA101">
        <v>20</v>
      </c>
      <c r="AB101" t="s">
        <v>448</v>
      </c>
      <c r="AC101">
        <v>0</v>
      </c>
      <c r="AD101" t="s">
        <v>449</v>
      </c>
      <c r="AE101">
        <v>0</v>
      </c>
      <c r="AF101" t="s">
        <v>450</v>
      </c>
      <c r="AG101">
        <v>0.3</v>
      </c>
      <c r="AH101" t="s">
        <v>451</v>
      </c>
      <c r="AI101">
        <v>0</v>
      </c>
    </row>
    <row r="102" spans="1:35">
      <c r="A102">
        <v>877</v>
      </c>
      <c r="B102" t="s">
        <v>426</v>
      </c>
      <c r="C102">
        <v>470</v>
      </c>
      <c r="D102" t="s">
        <v>427</v>
      </c>
      <c r="E102" t="s">
        <v>428</v>
      </c>
      <c r="F102">
        <v>0.092</v>
      </c>
      <c r="G102" t="s">
        <v>429</v>
      </c>
      <c r="H102">
        <v>0.003829</v>
      </c>
      <c r="I102" t="s">
        <v>71</v>
      </c>
      <c r="J102" t="s">
        <v>432</v>
      </c>
      <c r="K102" t="e">
        <f t="shared" si="3"/>
        <v>#NAME?</v>
      </c>
      <c r="L102" t="s">
        <v>71</v>
      </c>
      <c r="M102" t="s">
        <v>70</v>
      </c>
      <c r="N102">
        <v>3.3672</v>
      </c>
      <c r="O102" t="s">
        <v>71</v>
      </c>
      <c r="P102" t="s">
        <v>1243</v>
      </c>
      <c r="Q102">
        <v>13</v>
      </c>
      <c r="R102" t="s">
        <v>438</v>
      </c>
      <c r="S102">
        <v>1000000</v>
      </c>
      <c r="T102" t="s">
        <v>439</v>
      </c>
      <c r="U102">
        <v>10</v>
      </c>
      <c r="V102" t="s">
        <v>440</v>
      </c>
      <c r="W102">
        <v>500</v>
      </c>
      <c r="X102" t="s">
        <v>441</v>
      </c>
      <c r="Y102">
        <v>20</v>
      </c>
      <c r="Z102" t="s">
        <v>442</v>
      </c>
      <c r="AA102">
        <v>20</v>
      </c>
      <c r="AB102" t="s">
        <v>448</v>
      </c>
      <c r="AC102">
        <v>0</v>
      </c>
      <c r="AD102" t="s">
        <v>449</v>
      </c>
      <c r="AE102">
        <v>0</v>
      </c>
      <c r="AF102" t="s">
        <v>450</v>
      </c>
      <c r="AG102">
        <v>0.3</v>
      </c>
      <c r="AH102" t="s">
        <v>451</v>
      </c>
      <c r="AI102">
        <v>0</v>
      </c>
    </row>
    <row r="103" spans="1:35">
      <c r="A103">
        <v>876</v>
      </c>
      <c r="B103" t="s">
        <v>426</v>
      </c>
      <c r="C103">
        <v>470</v>
      </c>
      <c r="D103" t="s">
        <v>427</v>
      </c>
      <c r="E103" t="s">
        <v>428</v>
      </c>
      <c r="F103">
        <v>0.092</v>
      </c>
      <c r="G103" t="s">
        <v>429</v>
      </c>
      <c r="H103">
        <v>0.003814</v>
      </c>
      <c r="I103" t="s">
        <v>71</v>
      </c>
      <c r="J103" t="s">
        <v>432</v>
      </c>
      <c r="K103" t="e">
        <f t="shared" si="3"/>
        <v>#NAME?</v>
      </c>
      <c r="L103" t="s">
        <v>71</v>
      </c>
      <c r="M103" t="s">
        <v>70</v>
      </c>
      <c r="N103">
        <v>3.324985</v>
      </c>
      <c r="O103" t="s">
        <v>71</v>
      </c>
      <c r="P103" t="s">
        <v>1243</v>
      </c>
      <c r="Q103">
        <v>13</v>
      </c>
      <c r="R103" t="s">
        <v>438</v>
      </c>
      <c r="S103">
        <v>1000000</v>
      </c>
      <c r="T103" t="s">
        <v>439</v>
      </c>
      <c r="U103">
        <v>10</v>
      </c>
      <c r="V103" t="s">
        <v>440</v>
      </c>
      <c r="W103">
        <v>500</v>
      </c>
      <c r="X103" t="s">
        <v>441</v>
      </c>
      <c r="Y103">
        <v>20</v>
      </c>
      <c r="Z103" t="s">
        <v>442</v>
      </c>
      <c r="AA103">
        <v>20</v>
      </c>
      <c r="AB103" t="s">
        <v>448</v>
      </c>
      <c r="AC103">
        <v>0</v>
      </c>
      <c r="AD103" t="s">
        <v>449</v>
      </c>
      <c r="AE103">
        <v>0</v>
      </c>
      <c r="AF103" t="s">
        <v>450</v>
      </c>
      <c r="AG103">
        <v>0.3</v>
      </c>
      <c r="AH103" t="s">
        <v>451</v>
      </c>
      <c r="AI103">
        <v>0</v>
      </c>
    </row>
    <row r="104" spans="1:35">
      <c r="A104">
        <v>875</v>
      </c>
      <c r="B104" t="s">
        <v>426</v>
      </c>
      <c r="C104">
        <v>470</v>
      </c>
      <c r="D104" t="s">
        <v>427</v>
      </c>
      <c r="E104" t="s">
        <v>428</v>
      </c>
      <c r="F104">
        <v>0.092</v>
      </c>
      <c r="G104" t="s">
        <v>429</v>
      </c>
      <c r="H104">
        <v>0.003756</v>
      </c>
      <c r="I104" t="s">
        <v>71</v>
      </c>
      <c r="J104" t="s">
        <v>432</v>
      </c>
      <c r="K104" t="e">
        <f t="shared" si="3"/>
        <v>#NAME?</v>
      </c>
      <c r="L104" t="s">
        <v>71</v>
      </c>
      <c r="M104" t="s">
        <v>70</v>
      </c>
      <c r="N104">
        <v>3.289517</v>
      </c>
      <c r="O104" t="s">
        <v>71</v>
      </c>
      <c r="P104" t="s">
        <v>1243</v>
      </c>
      <c r="Q104">
        <v>13</v>
      </c>
      <c r="R104" t="s">
        <v>438</v>
      </c>
      <c r="S104">
        <v>1000000</v>
      </c>
      <c r="T104" t="s">
        <v>439</v>
      </c>
      <c r="U104">
        <v>10</v>
      </c>
      <c r="V104" t="s">
        <v>440</v>
      </c>
      <c r="W104">
        <v>500</v>
      </c>
      <c r="X104" t="s">
        <v>441</v>
      </c>
      <c r="Y104">
        <v>20</v>
      </c>
      <c r="Z104" t="s">
        <v>442</v>
      </c>
      <c r="AA104">
        <v>20</v>
      </c>
      <c r="AB104" t="s">
        <v>448</v>
      </c>
      <c r="AC104">
        <v>0</v>
      </c>
      <c r="AD104" t="s">
        <v>449</v>
      </c>
      <c r="AE104">
        <v>0</v>
      </c>
      <c r="AF104" t="s">
        <v>450</v>
      </c>
      <c r="AG104">
        <v>0.3</v>
      </c>
      <c r="AH104" t="s">
        <v>451</v>
      </c>
      <c r="AI104">
        <v>0</v>
      </c>
    </row>
    <row r="105" spans="1:35">
      <c r="A105">
        <v>874</v>
      </c>
      <c r="B105" t="s">
        <v>426</v>
      </c>
      <c r="C105">
        <v>470</v>
      </c>
      <c r="D105" t="s">
        <v>427</v>
      </c>
      <c r="E105" t="s">
        <v>428</v>
      </c>
      <c r="F105">
        <v>0.092</v>
      </c>
      <c r="G105" t="s">
        <v>429</v>
      </c>
      <c r="H105">
        <v>0.003767</v>
      </c>
      <c r="I105" t="s">
        <v>71</v>
      </c>
      <c r="J105" t="s">
        <v>432</v>
      </c>
      <c r="K105" t="e">
        <f t="shared" si="3"/>
        <v>#NAME?</v>
      </c>
      <c r="L105" t="s">
        <v>71</v>
      </c>
      <c r="M105" t="s">
        <v>70</v>
      </c>
      <c r="N105">
        <v>3.291127</v>
      </c>
      <c r="O105" t="s">
        <v>71</v>
      </c>
      <c r="P105" t="s">
        <v>1243</v>
      </c>
      <c r="Q105">
        <v>13</v>
      </c>
      <c r="R105" t="s">
        <v>438</v>
      </c>
      <c r="S105">
        <v>1000000</v>
      </c>
      <c r="T105" t="s">
        <v>439</v>
      </c>
      <c r="U105">
        <v>10</v>
      </c>
      <c r="V105" t="s">
        <v>440</v>
      </c>
      <c r="W105">
        <v>500</v>
      </c>
      <c r="X105" t="s">
        <v>441</v>
      </c>
      <c r="Y105">
        <v>20</v>
      </c>
      <c r="Z105" t="s">
        <v>442</v>
      </c>
      <c r="AA105">
        <v>20</v>
      </c>
      <c r="AB105" t="s">
        <v>448</v>
      </c>
      <c r="AC105">
        <v>0</v>
      </c>
      <c r="AD105" t="s">
        <v>449</v>
      </c>
      <c r="AE105">
        <v>0</v>
      </c>
      <c r="AF105" t="s">
        <v>450</v>
      </c>
      <c r="AG105">
        <v>0.3</v>
      </c>
      <c r="AH105" t="s">
        <v>451</v>
      </c>
      <c r="AI105">
        <v>0</v>
      </c>
    </row>
    <row r="106" spans="1:35">
      <c r="A106">
        <v>873</v>
      </c>
      <c r="B106" t="s">
        <v>426</v>
      </c>
      <c r="C106">
        <v>470</v>
      </c>
      <c r="D106" t="s">
        <v>427</v>
      </c>
      <c r="E106" t="s">
        <v>428</v>
      </c>
      <c r="F106">
        <v>0.092</v>
      </c>
      <c r="G106" t="s">
        <v>429</v>
      </c>
      <c r="H106">
        <v>0.003762</v>
      </c>
      <c r="I106" t="s">
        <v>71</v>
      </c>
      <c r="J106" t="s">
        <v>432</v>
      </c>
      <c r="K106" t="e">
        <f t="shared" si="3"/>
        <v>#NAME?</v>
      </c>
      <c r="L106" t="s">
        <v>71</v>
      </c>
      <c r="M106" t="s">
        <v>70</v>
      </c>
      <c r="N106">
        <v>3.292667</v>
      </c>
      <c r="O106" t="s">
        <v>71</v>
      </c>
      <c r="P106" t="s">
        <v>1243</v>
      </c>
      <c r="Q106">
        <v>13</v>
      </c>
      <c r="R106" t="s">
        <v>438</v>
      </c>
      <c r="S106">
        <v>1000000</v>
      </c>
      <c r="T106" t="s">
        <v>439</v>
      </c>
      <c r="U106">
        <v>10</v>
      </c>
      <c r="V106" t="s">
        <v>440</v>
      </c>
      <c r="W106">
        <v>500</v>
      </c>
      <c r="X106" t="s">
        <v>441</v>
      </c>
      <c r="Y106">
        <v>20</v>
      </c>
      <c r="Z106" t="s">
        <v>442</v>
      </c>
      <c r="AA106">
        <v>20</v>
      </c>
      <c r="AB106" t="s">
        <v>448</v>
      </c>
      <c r="AC106">
        <v>0</v>
      </c>
      <c r="AD106" t="s">
        <v>449</v>
      </c>
      <c r="AE106">
        <v>0</v>
      </c>
      <c r="AF106" t="s">
        <v>450</v>
      </c>
      <c r="AG106">
        <v>0.3</v>
      </c>
      <c r="AH106" t="s">
        <v>451</v>
      </c>
      <c r="AI106">
        <v>0</v>
      </c>
    </row>
    <row r="107" spans="1:35">
      <c r="A107">
        <v>872</v>
      </c>
      <c r="B107" t="s">
        <v>426</v>
      </c>
      <c r="C107">
        <v>470</v>
      </c>
      <c r="D107" t="s">
        <v>427</v>
      </c>
      <c r="E107" t="s">
        <v>428</v>
      </c>
      <c r="F107">
        <v>0.092</v>
      </c>
      <c r="G107" t="s">
        <v>429</v>
      </c>
      <c r="H107">
        <v>0.003761</v>
      </c>
      <c r="I107" t="s">
        <v>71</v>
      </c>
      <c r="J107" t="s">
        <v>432</v>
      </c>
      <c r="K107" t="e">
        <f t="shared" si="3"/>
        <v>#NAME?</v>
      </c>
      <c r="L107" t="s">
        <v>71</v>
      </c>
      <c r="M107" t="s">
        <v>70</v>
      </c>
      <c r="N107">
        <v>3.29175</v>
      </c>
      <c r="O107" t="s">
        <v>71</v>
      </c>
      <c r="P107" t="s">
        <v>1243</v>
      </c>
      <c r="Q107">
        <v>13</v>
      </c>
      <c r="R107" t="s">
        <v>438</v>
      </c>
      <c r="S107">
        <v>1000000</v>
      </c>
      <c r="T107" t="s">
        <v>439</v>
      </c>
      <c r="U107">
        <v>10</v>
      </c>
      <c r="V107" t="s">
        <v>440</v>
      </c>
      <c r="W107">
        <v>500</v>
      </c>
      <c r="X107" t="s">
        <v>441</v>
      </c>
      <c r="Y107">
        <v>20</v>
      </c>
      <c r="Z107" t="s">
        <v>442</v>
      </c>
      <c r="AA107">
        <v>20</v>
      </c>
      <c r="AB107" t="s">
        <v>448</v>
      </c>
      <c r="AC107">
        <v>0</v>
      </c>
      <c r="AD107" t="s">
        <v>449</v>
      </c>
      <c r="AE107">
        <v>0</v>
      </c>
      <c r="AF107" t="s">
        <v>450</v>
      </c>
      <c r="AG107">
        <v>0.3</v>
      </c>
      <c r="AH107" t="s">
        <v>451</v>
      </c>
      <c r="AI107">
        <v>0</v>
      </c>
    </row>
    <row r="108" spans="1:35">
      <c r="A108">
        <v>871</v>
      </c>
      <c r="B108" t="s">
        <v>426</v>
      </c>
      <c r="C108">
        <v>470</v>
      </c>
      <c r="D108" t="s">
        <v>427</v>
      </c>
      <c r="E108" t="s">
        <v>428</v>
      </c>
      <c r="F108">
        <v>0.092</v>
      </c>
      <c r="G108" t="s">
        <v>429</v>
      </c>
      <c r="H108">
        <v>0.00378</v>
      </c>
      <c r="I108" t="s">
        <v>71</v>
      </c>
      <c r="J108" t="s">
        <v>432</v>
      </c>
      <c r="K108" t="e">
        <f t="shared" si="3"/>
        <v>#NAME?</v>
      </c>
      <c r="L108" t="s">
        <v>71</v>
      </c>
      <c r="M108" t="s">
        <v>70</v>
      </c>
      <c r="N108">
        <v>3.287118</v>
      </c>
      <c r="O108" t="s">
        <v>71</v>
      </c>
      <c r="P108" t="s">
        <v>1243</v>
      </c>
      <c r="Q108">
        <v>13</v>
      </c>
      <c r="R108" t="s">
        <v>438</v>
      </c>
      <c r="S108">
        <v>1000000</v>
      </c>
      <c r="T108" t="s">
        <v>439</v>
      </c>
      <c r="U108">
        <v>10</v>
      </c>
      <c r="V108" t="s">
        <v>440</v>
      </c>
      <c r="W108">
        <v>500</v>
      </c>
      <c r="X108" t="s">
        <v>441</v>
      </c>
      <c r="Y108">
        <v>20</v>
      </c>
      <c r="Z108" t="s">
        <v>442</v>
      </c>
      <c r="AA108">
        <v>20</v>
      </c>
      <c r="AB108" t="s">
        <v>448</v>
      </c>
      <c r="AC108">
        <v>0</v>
      </c>
      <c r="AD108" t="s">
        <v>449</v>
      </c>
      <c r="AE108">
        <v>0</v>
      </c>
      <c r="AF108" t="s">
        <v>450</v>
      </c>
      <c r="AG108">
        <v>0.3</v>
      </c>
      <c r="AH108" t="s">
        <v>451</v>
      </c>
      <c r="AI108">
        <v>0</v>
      </c>
    </row>
    <row r="109" spans="1:35">
      <c r="A109">
        <v>870</v>
      </c>
      <c r="B109" t="s">
        <v>426</v>
      </c>
      <c r="C109">
        <v>470</v>
      </c>
      <c r="D109" t="s">
        <v>427</v>
      </c>
      <c r="E109" t="s">
        <v>428</v>
      </c>
      <c r="F109">
        <v>0.092</v>
      </c>
      <c r="G109" t="s">
        <v>429</v>
      </c>
      <c r="H109">
        <v>0.003711</v>
      </c>
      <c r="I109" t="s">
        <v>71</v>
      </c>
      <c r="J109" t="s">
        <v>432</v>
      </c>
      <c r="K109" t="e">
        <f t="shared" si="3"/>
        <v>#NAME?</v>
      </c>
      <c r="L109" t="s">
        <v>71</v>
      </c>
      <c r="M109" t="s">
        <v>70</v>
      </c>
      <c r="N109">
        <v>3.314098</v>
      </c>
      <c r="O109" t="s">
        <v>71</v>
      </c>
      <c r="P109" t="s">
        <v>1243</v>
      </c>
      <c r="Q109">
        <v>13</v>
      </c>
      <c r="R109" t="s">
        <v>438</v>
      </c>
      <c r="S109">
        <v>1000000</v>
      </c>
      <c r="T109" t="s">
        <v>439</v>
      </c>
      <c r="U109">
        <v>10</v>
      </c>
      <c r="V109" t="s">
        <v>440</v>
      </c>
      <c r="W109">
        <v>500</v>
      </c>
      <c r="X109" t="s">
        <v>441</v>
      </c>
      <c r="Y109">
        <v>20</v>
      </c>
      <c r="Z109" t="s">
        <v>442</v>
      </c>
      <c r="AA109">
        <v>20</v>
      </c>
      <c r="AB109" t="s">
        <v>448</v>
      </c>
      <c r="AC109">
        <v>0</v>
      </c>
      <c r="AD109" t="s">
        <v>449</v>
      </c>
      <c r="AE109">
        <v>0</v>
      </c>
      <c r="AF109" t="s">
        <v>450</v>
      </c>
      <c r="AG109">
        <v>0.3</v>
      </c>
      <c r="AH109" t="s">
        <v>451</v>
      </c>
      <c r="AI109">
        <v>0</v>
      </c>
    </row>
    <row r="110" spans="1:35">
      <c r="A110">
        <v>868</v>
      </c>
      <c r="B110" t="s">
        <v>426</v>
      </c>
      <c r="C110">
        <v>470</v>
      </c>
      <c r="D110" t="s">
        <v>427</v>
      </c>
      <c r="E110" t="s">
        <v>428</v>
      </c>
      <c r="F110">
        <v>0.092</v>
      </c>
      <c r="G110" t="s">
        <v>429</v>
      </c>
      <c r="H110">
        <v>0.003861</v>
      </c>
      <c r="I110" t="s">
        <v>71</v>
      </c>
      <c r="J110" t="s">
        <v>432</v>
      </c>
      <c r="K110" t="e">
        <f t="shared" si="3"/>
        <v>#NAME?</v>
      </c>
      <c r="L110" t="s">
        <v>71</v>
      </c>
      <c r="M110" t="s">
        <v>70</v>
      </c>
      <c r="N110">
        <v>3.331294</v>
      </c>
      <c r="O110" t="s">
        <v>71</v>
      </c>
      <c r="P110" t="s">
        <v>1243</v>
      </c>
      <c r="Q110">
        <v>13</v>
      </c>
      <c r="R110" t="s">
        <v>438</v>
      </c>
      <c r="S110">
        <v>1000000</v>
      </c>
      <c r="T110" t="s">
        <v>439</v>
      </c>
      <c r="U110">
        <v>10</v>
      </c>
      <c r="V110" t="s">
        <v>440</v>
      </c>
      <c r="W110">
        <v>500</v>
      </c>
      <c r="X110" t="s">
        <v>441</v>
      </c>
      <c r="Y110">
        <v>20</v>
      </c>
      <c r="Z110" t="s">
        <v>442</v>
      </c>
      <c r="AA110">
        <v>20</v>
      </c>
      <c r="AB110" t="s">
        <v>448</v>
      </c>
      <c r="AC110">
        <v>0</v>
      </c>
      <c r="AD110" t="s">
        <v>449</v>
      </c>
      <c r="AE110">
        <v>0</v>
      </c>
      <c r="AF110" t="s">
        <v>450</v>
      </c>
      <c r="AG110">
        <v>0.3</v>
      </c>
      <c r="AH110" t="s">
        <v>451</v>
      </c>
      <c r="AI110">
        <v>0</v>
      </c>
    </row>
    <row r="111" spans="1:35">
      <c r="A111">
        <v>867</v>
      </c>
      <c r="B111" t="s">
        <v>426</v>
      </c>
      <c r="C111">
        <v>470</v>
      </c>
      <c r="D111" t="s">
        <v>427</v>
      </c>
      <c r="E111" t="s">
        <v>428</v>
      </c>
      <c r="F111">
        <v>0.092</v>
      </c>
      <c r="G111" t="s">
        <v>429</v>
      </c>
      <c r="H111">
        <v>0.003836</v>
      </c>
      <c r="I111" t="s">
        <v>71</v>
      </c>
      <c r="J111" t="s">
        <v>432</v>
      </c>
      <c r="K111" t="e">
        <f t="shared" si="3"/>
        <v>#NAME?</v>
      </c>
      <c r="L111" t="s">
        <v>71</v>
      </c>
      <c r="M111" t="s">
        <v>70</v>
      </c>
      <c r="N111">
        <v>3.304601</v>
      </c>
      <c r="O111" t="s">
        <v>71</v>
      </c>
      <c r="P111" t="s">
        <v>1243</v>
      </c>
      <c r="Q111">
        <v>13</v>
      </c>
      <c r="R111" t="s">
        <v>438</v>
      </c>
      <c r="S111">
        <v>1000000</v>
      </c>
      <c r="T111" t="s">
        <v>439</v>
      </c>
      <c r="U111">
        <v>10</v>
      </c>
      <c r="V111" t="s">
        <v>440</v>
      </c>
      <c r="W111">
        <v>500</v>
      </c>
      <c r="X111" t="s">
        <v>441</v>
      </c>
      <c r="Y111">
        <v>20</v>
      </c>
      <c r="Z111" t="s">
        <v>442</v>
      </c>
      <c r="AA111">
        <v>20</v>
      </c>
      <c r="AB111" t="s">
        <v>448</v>
      </c>
      <c r="AC111">
        <v>0</v>
      </c>
      <c r="AD111" t="s">
        <v>449</v>
      </c>
      <c r="AE111">
        <v>0</v>
      </c>
      <c r="AF111" t="s">
        <v>450</v>
      </c>
      <c r="AG111">
        <v>0.3</v>
      </c>
      <c r="AH111" t="s">
        <v>451</v>
      </c>
      <c r="AI111">
        <v>0</v>
      </c>
    </row>
    <row r="112" spans="1:35">
      <c r="A112">
        <v>867</v>
      </c>
      <c r="B112" t="s">
        <v>426</v>
      </c>
      <c r="C112">
        <v>470</v>
      </c>
      <c r="D112" t="s">
        <v>427</v>
      </c>
      <c r="E112" t="s">
        <v>428</v>
      </c>
      <c r="F112">
        <v>0.092</v>
      </c>
      <c r="G112" t="s">
        <v>429</v>
      </c>
      <c r="H112">
        <v>0.004182</v>
      </c>
      <c r="I112" t="s">
        <v>71</v>
      </c>
      <c r="J112" t="s">
        <v>432</v>
      </c>
      <c r="K112" t="e">
        <f t="shared" si="3"/>
        <v>#NAME?</v>
      </c>
      <c r="L112" t="s">
        <v>71</v>
      </c>
      <c r="M112" t="s">
        <v>70</v>
      </c>
      <c r="N112">
        <v>3.297693</v>
      </c>
      <c r="O112" t="s">
        <v>71</v>
      </c>
      <c r="P112" t="s">
        <v>1243</v>
      </c>
      <c r="Q112">
        <v>13</v>
      </c>
      <c r="R112" t="s">
        <v>438</v>
      </c>
      <c r="S112">
        <v>1000000</v>
      </c>
      <c r="T112" t="s">
        <v>439</v>
      </c>
      <c r="U112">
        <v>10</v>
      </c>
      <c r="V112" t="s">
        <v>440</v>
      </c>
      <c r="W112">
        <v>500</v>
      </c>
      <c r="X112" t="s">
        <v>441</v>
      </c>
      <c r="Y112">
        <v>20</v>
      </c>
      <c r="Z112" t="s">
        <v>442</v>
      </c>
      <c r="AA112">
        <v>20</v>
      </c>
      <c r="AB112" t="s">
        <v>448</v>
      </c>
      <c r="AC112">
        <v>0</v>
      </c>
      <c r="AD112" t="s">
        <v>449</v>
      </c>
      <c r="AE112">
        <v>0</v>
      </c>
      <c r="AF112" t="s">
        <v>450</v>
      </c>
      <c r="AG112">
        <v>0.3</v>
      </c>
      <c r="AH112" t="s">
        <v>451</v>
      </c>
      <c r="AI112">
        <v>0</v>
      </c>
    </row>
    <row r="113" spans="1:35">
      <c r="A113">
        <v>861</v>
      </c>
      <c r="B113" t="s">
        <v>426</v>
      </c>
      <c r="C113">
        <v>2006</v>
      </c>
      <c r="D113" t="s">
        <v>427</v>
      </c>
      <c r="E113" t="s">
        <v>428</v>
      </c>
      <c r="F113">
        <v>0.046</v>
      </c>
      <c r="G113" t="s">
        <v>429</v>
      </c>
      <c r="H113">
        <v>0.005703</v>
      </c>
      <c r="I113" t="s">
        <v>71</v>
      </c>
      <c r="J113" t="s">
        <v>432</v>
      </c>
      <c r="K113" t="e">
        <f t="shared" si="3"/>
        <v>#NAME?</v>
      </c>
      <c r="L113" t="s">
        <v>71</v>
      </c>
      <c r="M113" t="s">
        <v>70</v>
      </c>
      <c r="N113">
        <v>19.597926</v>
      </c>
      <c r="O113" t="s">
        <v>71</v>
      </c>
      <c r="P113" t="s">
        <v>1243</v>
      </c>
      <c r="Q113">
        <v>13</v>
      </c>
      <c r="R113" t="s">
        <v>438</v>
      </c>
      <c r="S113">
        <v>8000000</v>
      </c>
      <c r="T113" t="s">
        <v>439</v>
      </c>
      <c r="U113">
        <v>5</v>
      </c>
      <c r="V113" t="s">
        <v>440</v>
      </c>
      <c r="W113">
        <v>500</v>
      </c>
      <c r="X113" t="s">
        <v>441</v>
      </c>
      <c r="Y113">
        <v>50</v>
      </c>
      <c r="Z113" t="s">
        <v>442</v>
      </c>
      <c r="AA113">
        <v>1000</v>
      </c>
      <c r="AB113" t="s">
        <v>448</v>
      </c>
      <c r="AC113">
        <v>0</v>
      </c>
      <c r="AD113" t="s">
        <v>449</v>
      </c>
      <c r="AE113">
        <v>1</v>
      </c>
      <c r="AF113" t="s">
        <v>450</v>
      </c>
      <c r="AG113">
        <v>0</v>
      </c>
      <c r="AH113" t="s">
        <v>451</v>
      </c>
      <c r="AI113">
        <v>0</v>
      </c>
    </row>
    <row r="114" spans="1:35">
      <c r="A114">
        <v>860</v>
      </c>
      <c r="B114" t="s">
        <v>426</v>
      </c>
      <c r="C114">
        <v>250</v>
      </c>
      <c r="D114" t="s">
        <v>427</v>
      </c>
      <c r="E114" t="s">
        <v>428</v>
      </c>
      <c r="F114">
        <v>0.01</v>
      </c>
      <c r="G114" t="s">
        <v>429</v>
      </c>
      <c r="H114">
        <v>0.006954</v>
      </c>
      <c r="I114" t="s">
        <v>71</v>
      </c>
      <c r="J114" t="s">
        <v>432</v>
      </c>
      <c r="K114" t="e">
        <f t="shared" si="3"/>
        <v>#NAME?</v>
      </c>
      <c r="L114" t="s">
        <v>71</v>
      </c>
      <c r="M114" t="s">
        <v>70</v>
      </c>
      <c r="N114">
        <v>1.693449</v>
      </c>
      <c r="O114" t="s">
        <v>71</v>
      </c>
      <c r="P114" t="s">
        <v>1243</v>
      </c>
      <c r="Q114">
        <v>13</v>
      </c>
      <c r="R114" t="s">
        <v>438</v>
      </c>
      <c r="S114">
        <v>1000000</v>
      </c>
      <c r="T114" t="s">
        <v>439</v>
      </c>
      <c r="U114">
        <v>5</v>
      </c>
      <c r="V114" t="s">
        <v>440</v>
      </c>
      <c r="W114">
        <v>500</v>
      </c>
      <c r="X114" t="s">
        <v>441</v>
      </c>
      <c r="Y114">
        <v>50</v>
      </c>
      <c r="Z114" t="s">
        <v>442</v>
      </c>
      <c r="AA114">
        <v>1000</v>
      </c>
      <c r="AB114" t="s">
        <v>448</v>
      </c>
      <c r="AC114">
        <v>0</v>
      </c>
      <c r="AD114" t="s">
        <v>449</v>
      </c>
      <c r="AE114">
        <v>1</v>
      </c>
      <c r="AF114" t="s">
        <v>450</v>
      </c>
      <c r="AG114">
        <v>0</v>
      </c>
      <c r="AH114" t="s">
        <v>451</v>
      </c>
      <c r="AI114">
        <v>0</v>
      </c>
    </row>
    <row r="115" spans="1:35">
      <c r="A115">
        <v>859</v>
      </c>
      <c r="B115" t="s">
        <v>426</v>
      </c>
      <c r="C115">
        <v>501</v>
      </c>
      <c r="D115" t="s">
        <v>427</v>
      </c>
      <c r="E115" t="s">
        <v>428</v>
      </c>
      <c r="F115">
        <v>0.006</v>
      </c>
      <c r="G115" t="s">
        <v>429</v>
      </c>
      <c r="H115">
        <v>0.005267</v>
      </c>
      <c r="I115" t="s">
        <v>71</v>
      </c>
      <c r="J115" t="s">
        <v>432</v>
      </c>
      <c r="K115" t="e">
        <f t="shared" si="3"/>
        <v>#NAME?</v>
      </c>
      <c r="L115" t="s">
        <v>71</v>
      </c>
      <c r="M115" t="s">
        <v>70</v>
      </c>
      <c r="N115">
        <v>3.109884</v>
      </c>
      <c r="O115" t="s">
        <v>71</v>
      </c>
      <c r="P115" t="s">
        <v>1243</v>
      </c>
      <c r="Q115">
        <v>13</v>
      </c>
      <c r="R115" t="s">
        <v>438</v>
      </c>
      <c r="S115">
        <v>1000000</v>
      </c>
      <c r="T115" t="s">
        <v>439</v>
      </c>
      <c r="U115">
        <v>10</v>
      </c>
      <c r="V115" t="s">
        <v>440</v>
      </c>
      <c r="W115">
        <v>500</v>
      </c>
      <c r="X115" t="s">
        <v>441</v>
      </c>
      <c r="Y115">
        <v>20</v>
      </c>
      <c r="Z115" t="s">
        <v>442</v>
      </c>
      <c r="AA115">
        <v>50</v>
      </c>
      <c r="AB115" t="s">
        <v>448</v>
      </c>
      <c r="AC115">
        <v>0</v>
      </c>
      <c r="AD115" t="s">
        <v>449</v>
      </c>
      <c r="AE115">
        <v>1</v>
      </c>
      <c r="AF115" t="s">
        <v>450</v>
      </c>
      <c r="AG115">
        <v>0</v>
      </c>
      <c r="AH115" t="s">
        <v>451</v>
      </c>
      <c r="AI115">
        <v>0</v>
      </c>
    </row>
    <row r="116" spans="1:35">
      <c r="A116">
        <v>858</v>
      </c>
      <c r="B116" t="s">
        <v>426</v>
      </c>
      <c r="C116">
        <v>501</v>
      </c>
      <c r="D116" t="s">
        <v>427</v>
      </c>
      <c r="E116" t="s">
        <v>428</v>
      </c>
      <c r="F116">
        <v>954.076</v>
      </c>
      <c r="G116" t="s">
        <v>429</v>
      </c>
      <c r="H116">
        <v>0.005138</v>
      </c>
      <c r="I116" t="s">
        <v>71</v>
      </c>
      <c r="J116" t="s">
        <v>432</v>
      </c>
      <c r="K116" t="e">
        <f t="shared" si="3"/>
        <v>#NAME?</v>
      </c>
      <c r="L116" t="s">
        <v>71</v>
      </c>
      <c r="M116" t="s">
        <v>70</v>
      </c>
      <c r="N116">
        <v>4.968279</v>
      </c>
      <c r="O116" t="s">
        <v>71</v>
      </c>
      <c r="P116" t="s">
        <v>1243</v>
      </c>
      <c r="Q116">
        <v>13</v>
      </c>
      <c r="R116" t="s">
        <v>438</v>
      </c>
      <c r="S116">
        <v>1000000</v>
      </c>
      <c r="T116" t="s">
        <v>439</v>
      </c>
      <c r="U116">
        <v>10</v>
      </c>
      <c r="V116" t="s">
        <v>440</v>
      </c>
      <c r="W116">
        <v>500</v>
      </c>
      <c r="X116" t="s">
        <v>441</v>
      </c>
      <c r="Y116">
        <v>20</v>
      </c>
      <c r="Z116" t="s">
        <v>442</v>
      </c>
      <c r="AA116">
        <v>20</v>
      </c>
      <c r="AB116" t="s">
        <v>448</v>
      </c>
      <c r="AC116">
        <v>0</v>
      </c>
      <c r="AD116" t="s">
        <v>449</v>
      </c>
      <c r="AE116">
        <v>1</v>
      </c>
      <c r="AF116" t="s">
        <v>450</v>
      </c>
      <c r="AG116">
        <v>0</v>
      </c>
      <c r="AH116" t="s">
        <v>451</v>
      </c>
      <c r="AI116">
        <v>0</v>
      </c>
    </row>
    <row r="117" spans="1:35">
      <c r="A117">
        <v>857</v>
      </c>
      <c r="B117" t="s">
        <v>426</v>
      </c>
      <c r="C117">
        <v>501</v>
      </c>
      <c r="D117" t="s">
        <v>427</v>
      </c>
      <c r="E117" t="s">
        <v>428</v>
      </c>
      <c r="F117">
        <v>954.076</v>
      </c>
      <c r="G117" t="s">
        <v>429</v>
      </c>
      <c r="H117">
        <v>0.003943</v>
      </c>
      <c r="I117" t="s">
        <v>71</v>
      </c>
      <c r="J117" t="s">
        <v>432</v>
      </c>
      <c r="K117" t="e">
        <f t="shared" si="3"/>
        <v>#NAME?</v>
      </c>
      <c r="L117" t="s">
        <v>71</v>
      </c>
      <c r="M117" t="s">
        <v>70</v>
      </c>
      <c r="N117">
        <v>4.845318</v>
      </c>
      <c r="O117" t="s">
        <v>71</v>
      </c>
      <c r="P117" t="s">
        <v>1243</v>
      </c>
      <c r="Q117">
        <v>13</v>
      </c>
      <c r="R117" t="s">
        <v>438</v>
      </c>
      <c r="S117">
        <v>1000000</v>
      </c>
      <c r="T117" t="s">
        <v>439</v>
      </c>
      <c r="U117">
        <v>10</v>
      </c>
      <c r="V117" t="s">
        <v>440</v>
      </c>
      <c r="W117">
        <v>500</v>
      </c>
      <c r="X117" t="s">
        <v>441</v>
      </c>
      <c r="Y117">
        <v>20</v>
      </c>
      <c r="Z117" t="s">
        <v>442</v>
      </c>
      <c r="AA117">
        <v>20</v>
      </c>
      <c r="AB117" t="s">
        <v>448</v>
      </c>
      <c r="AC117">
        <v>0</v>
      </c>
      <c r="AD117" t="s">
        <v>449</v>
      </c>
      <c r="AE117">
        <v>1</v>
      </c>
      <c r="AF117" t="s">
        <v>450</v>
      </c>
      <c r="AG117">
        <v>0</v>
      </c>
      <c r="AH117" t="s">
        <v>451</v>
      </c>
      <c r="AI117">
        <v>0</v>
      </c>
    </row>
    <row r="118" spans="1:35">
      <c r="A118">
        <v>857</v>
      </c>
      <c r="B118" t="s">
        <v>426</v>
      </c>
      <c r="C118">
        <v>501</v>
      </c>
      <c r="D118" t="s">
        <v>427</v>
      </c>
      <c r="E118" t="s">
        <v>428</v>
      </c>
      <c r="F118">
        <v>954.076</v>
      </c>
      <c r="G118" t="s">
        <v>429</v>
      </c>
      <c r="H118">
        <v>0.003972</v>
      </c>
      <c r="I118" t="s">
        <v>71</v>
      </c>
      <c r="J118" t="s">
        <v>432</v>
      </c>
      <c r="K118" t="e">
        <f t="shared" si="3"/>
        <v>#NAME?</v>
      </c>
      <c r="L118" t="s">
        <v>71</v>
      </c>
      <c r="M118" t="s">
        <v>70</v>
      </c>
      <c r="N118">
        <v>4.533188</v>
      </c>
      <c r="O118" t="s">
        <v>71</v>
      </c>
      <c r="P118" t="s">
        <v>1243</v>
      </c>
      <c r="Q118">
        <v>13</v>
      </c>
      <c r="R118" t="s">
        <v>438</v>
      </c>
      <c r="S118">
        <v>1000000</v>
      </c>
      <c r="T118" t="s">
        <v>439</v>
      </c>
      <c r="U118">
        <v>10</v>
      </c>
      <c r="V118" t="s">
        <v>440</v>
      </c>
      <c r="W118">
        <v>500</v>
      </c>
      <c r="X118" t="s">
        <v>441</v>
      </c>
      <c r="Y118">
        <v>20</v>
      </c>
      <c r="Z118" t="s">
        <v>442</v>
      </c>
      <c r="AA118">
        <v>20</v>
      </c>
      <c r="AB118" t="s">
        <v>448</v>
      </c>
      <c r="AC118">
        <v>0</v>
      </c>
      <c r="AD118" t="s">
        <v>449</v>
      </c>
      <c r="AE118">
        <v>1</v>
      </c>
      <c r="AF118" t="s">
        <v>450</v>
      </c>
      <c r="AG118">
        <v>0</v>
      </c>
      <c r="AH118" t="s">
        <v>451</v>
      </c>
      <c r="AI118">
        <v>0</v>
      </c>
    </row>
    <row r="119" spans="1:35">
      <c r="A119">
        <v>856</v>
      </c>
      <c r="B119" t="s">
        <v>426</v>
      </c>
      <c r="C119">
        <v>501</v>
      </c>
      <c r="D119" t="s">
        <v>427</v>
      </c>
      <c r="E119" t="s">
        <v>428</v>
      </c>
      <c r="F119">
        <v>954.076</v>
      </c>
      <c r="G119" t="s">
        <v>429</v>
      </c>
      <c r="H119">
        <v>0.004711</v>
      </c>
      <c r="I119" t="s">
        <v>71</v>
      </c>
      <c r="J119" t="s">
        <v>432</v>
      </c>
      <c r="K119" t="e">
        <f t="shared" si="3"/>
        <v>#NAME?</v>
      </c>
      <c r="L119" t="s">
        <v>71</v>
      </c>
      <c r="M119" t="s">
        <v>70</v>
      </c>
      <c r="N119">
        <v>5.102377</v>
      </c>
      <c r="O119" t="s">
        <v>71</v>
      </c>
      <c r="P119" t="s">
        <v>1243</v>
      </c>
      <c r="Q119">
        <v>13</v>
      </c>
      <c r="R119" t="s">
        <v>438</v>
      </c>
      <c r="S119">
        <v>1000000</v>
      </c>
      <c r="T119" t="s">
        <v>439</v>
      </c>
      <c r="U119">
        <v>10</v>
      </c>
      <c r="V119" t="s">
        <v>440</v>
      </c>
      <c r="W119">
        <v>500</v>
      </c>
      <c r="X119" t="s">
        <v>441</v>
      </c>
      <c r="Y119">
        <v>20</v>
      </c>
      <c r="Z119" t="s">
        <v>442</v>
      </c>
      <c r="AA119">
        <v>20</v>
      </c>
      <c r="AB119" t="s">
        <v>448</v>
      </c>
      <c r="AC119">
        <v>0</v>
      </c>
      <c r="AD119" t="s">
        <v>449</v>
      </c>
      <c r="AE119">
        <v>1</v>
      </c>
      <c r="AF119" t="s">
        <v>450</v>
      </c>
      <c r="AG119">
        <v>0</v>
      </c>
      <c r="AH119" t="s">
        <v>451</v>
      </c>
      <c r="AI119">
        <v>0</v>
      </c>
    </row>
    <row r="120" spans="1:35">
      <c r="A120">
        <v>855</v>
      </c>
      <c r="B120" t="s">
        <v>426</v>
      </c>
      <c r="C120">
        <v>501</v>
      </c>
      <c r="D120" t="s">
        <v>427</v>
      </c>
      <c r="E120" t="s">
        <v>428</v>
      </c>
      <c r="F120">
        <v>954.076</v>
      </c>
      <c r="G120" t="s">
        <v>429</v>
      </c>
      <c r="H120">
        <v>0.004857</v>
      </c>
      <c r="I120" t="s">
        <v>71</v>
      </c>
      <c r="J120" t="s">
        <v>432</v>
      </c>
      <c r="K120" t="e">
        <f t="shared" si="3"/>
        <v>#NAME?</v>
      </c>
      <c r="L120" t="s">
        <v>71</v>
      </c>
      <c r="M120" t="s">
        <v>70</v>
      </c>
      <c r="N120">
        <v>4.807066</v>
      </c>
      <c r="O120" t="s">
        <v>71</v>
      </c>
      <c r="P120" t="s">
        <v>1243</v>
      </c>
      <c r="Q120">
        <v>13</v>
      </c>
      <c r="R120" t="s">
        <v>438</v>
      </c>
      <c r="S120">
        <v>1000000</v>
      </c>
      <c r="T120" t="s">
        <v>439</v>
      </c>
      <c r="U120">
        <v>10</v>
      </c>
      <c r="V120" t="s">
        <v>440</v>
      </c>
      <c r="W120">
        <v>500</v>
      </c>
      <c r="X120" t="s">
        <v>441</v>
      </c>
      <c r="Y120">
        <v>20</v>
      </c>
      <c r="Z120" t="s">
        <v>442</v>
      </c>
      <c r="AA120">
        <v>20</v>
      </c>
      <c r="AB120" t="s">
        <v>448</v>
      </c>
      <c r="AC120">
        <v>0</v>
      </c>
      <c r="AD120" t="s">
        <v>449</v>
      </c>
      <c r="AE120">
        <v>1</v>
      </c>
      <c r="AF120" t="s">
        <v>450</v>
      </c>
      <c r="AG120">
        <v>0</v>
      </c>
      <c r="AH120" t="s">
        <v>451</v>
      </c>
      <c r="AI120">
        <v>0</v>
      </c>
    </row>
    <row r="121" spans="1:35">
      <c r="A121">
        <v>854</v>
      </c>
      <c r="B121" t="s">
        <v>426</v>
      </c>
      <c r="C121">
        <v>501</v>
      </c>
      <c r="D121" t="s">
        <v>427</v>
      </c>
      <c r="E121" t="s">
        <v>428</v>
      </c>
      <c r="F121">
        <v>954.076</v>
      </c>
      <c r="G121" t="s">
        <v>429</v>
      </c>
      <c r="H121">
        <v>0.00473</v>
      </c>
      <c r="I121" t="s">
        <v>71</v>
      </c>
      <c r="J121" t="s">
        <v>432</v>
      </c>
      <c r="K121" t="e">
        <f t="shared" si="3"/>
        <v>#NAME?</v>
      </c>
      <c r="L121" t="s">
        <v>71</v>
      </c>
      <c r="M121" t="s">
        <v>70</v>
      </c>
      <c r="N121">
        <v>5.048895</v>
      </c>
      <c r="O121" t="s">
        <v>71</v>
      </c>
      <c r="P121" t="s">
        <v>1243</v>
      </c>
      <c r="Q121">
        <v>13</v>
      </c>
      <c r="R121" t="s">
        <v>438</v>
      </c>
      <c r="S121">
        <v>1000000</v>
      </c>
      <c r="T121" t="s">
        <v>439</v>
      </c>
      <c r="U121">
        <v>10</v>
      </c>
      <c r="V121" t="s">
        <v>440</v>
      </c>
      <c r="W121">
        <v>500</v>
      </c>
      <c r="X121" t="s">
        <v>441</v>
      </c>
      <c r="Y121">
        <v>20</v>
      </c>
      <c r="Z121" t="s">
        <v>442</v>
      </c>
      <c r="AA121">
        <v>20</v>
      </c>
      <c r="AB121" t="s">
        <v>448</v>
      </c>
      <c r="AC121">
        <v>0</v>
      </c>
      <c r="AD121" t="s">
        <v>449</v>
      </c>
      <c r="AE121">
        <v>1</v>
      </c>
      <c r="AF121" t="s">
        <v>450</v>
      </c>
      <c r="AG121">
        <v>0</v>
      </c>
      <c r="AH121" t="s">
        <v>451</v>
      </c>
      <c r="AI121">
        <v>0</v>
      </c>
    </row>
    <row r="122" spans="1:35">
      <c r="A122">
        <v>853</v>
      </c>
      <c r="B122" t="s">
        <v>426</v>
      </c>
      <c r="C122">
        <v>501</v>
      </c>
      <c r="D122" t="s">
        <v>427</v>
      </c>
      <c r="E122" t="s">
        <v>428</v>
      </c>
      <c r="F122">
        <v>954.076</v>
      </c>
      <c r="G122" t="s">
        <v>429</v>
      </c>
      <c r="H122">
        <v>0.003839</v>
      </c>
      <c r="I122" t="s">
        <v>71</v>
      </c>
      <c r="J122" t="s">
        <v>432</v>
      </c>
      <c r="K122" t="e">
        <f t="shared" si="3"/>
        <v>#NAME?</v>
      </c>
      <c r="L122" t="s">
        <v>71</v>
      </c>
      <c r="M122" t="s">
        <v>70</v>
      </c>
      <c r="N122">
        <v>4.484397</v>
      </c>
      <c r="O122" t="s">
        <v>71</v>
      </c>
      <c r="P122" t="s">
        <v>1243</v>
      </c>
      <c r="Q122">
        <v>13</v>
      </c>
      <c r="R122" t="s">
        <v>438</v>
      </c>
      <c r="S122">
        <v>1000000</v>
      </c>
      <c r="T122" t="s">
        <v>439</v>
      </c>
      <c r="U122">
        <v>10</v>
      </c>
      <c r="V122" t="s">
        <v>440</v>
      </c>
      <c r="W122">
        <v>500</v>
      </c>
      <c r="X122" t="s">
        <v>441</v>
      </c>
      <c r="Y122">
        <v>20</v>
      </c>
      <c r="Z122" t="s">
        <v>442</v>
      </c>
      <c r="AA122">
        <v>20</v>
      </c>
      <c r="AB122" t="s">
        <v>448</v>
      </c>
      <c r="AC122">
        <v>0</v>
      </c>
      <c r="AD122" t="s">
        <v>449</v>
      </c>
      <c r="AE122">
        <v>1</v>
      </c>
      <c r="AF122" t="s">
        <v>450</v>
      </c>
      <c r="AG122">
        <v>0</v>
      </c>
      <c r="AH122" t="s">
        <v>451</v>
      </c>
      <c r="AI122">
        <v>0</v>
      </c>
    </row>
    <row r="123" spans="1:35">
      <c r="A123">
        <v>853</v>
      </c>
      <c r="B123" t="s">
        <v>426</v>
      </c>
      <c r="C123">
        <v>501</v>
      </c>
      <c r="D123" t="s">
        <v>427</v>
      </c>
      <c r="E123" t="s">
        <v>428</v>
      </c>
      <c r="F123">
        <v>1007.324</v>
      </c>
      <c r="G123" t="s">
        <v>429</v>
      </c>
      <c r="H123">
        <v>0.005274</v>
      </c>
      <c r="I123" t="s">
        <v>71</v>
      </c>
      <c r="J123" t="s">
        <v>432</v>
      </c>
      <c r="K123" t="e">
        <f t="shared" si="3"/>
        <v>#NAME?</v>
      </c>
      <c r="L123" t="s">
        <v>71</v>
      </c>
      <c r="M123" t="s">
        <v>70</v>
      </c>
      <c r="N123">
        <v>5.508428</v>
      </c>
      <c r="O123" t="s">
        <v>71</v>
      </c>
      <c r="P123" t="s">
        <v>1243</v>
      </c>
      <c r="Q123">
        <v>13</v>
      </c>
      <c r="R123" t="s">
        <v>438</v>
      </c>
      <c r="S123">
        <v>1000000</v>
      </c>
      <c r="T123" t="s">
        <v>439</v>
      </c>
      <c r="U123">
        <v>10</v>
      </c>
      <c r="V123" t="s">
        <v>440</v>
      </c>
      <c r="W123">
        <v>500</v>
      </c>
      <c r="X123" t="s">
        <v>441</v>
      </c>
      <c r="Y123">
        <v>50</v>
      </c>
      <c r="Z123" t="s">
        <v>442</v>
      </c>
      <c r="AA123">
        <v>50</v>
      </c>
      <c r="AB123" t="s">
        <v>448</v>
      </c>
      <c r="AC123">
        <v>0</v>
      </c>
      <c r="AD123" t="s">
        <v>449</v>
      </c>
      <c r="AE123">
        <v>1</v>
      </c>
      <c r="AF123" t="s">
        <v>450</v>
      </c>
      <c r="AG123">
        <v>0</v>
      </c>
      <c r="AH123" t="s">
        <v>451</v>
      </c>
      <c r="AI123">
        <v>0</v>
      </c>
    </row>
    <row r="124" spans="1:35">
      <c r="A124">
        <v>845</v>
      </c>
      <c r="B124" t="s">
        <v>426</v>
      </c>
      <c r="C124">
        <v>250</v>
      </c>
      <c r="D124" t="s">
        <v>427</v>
      </c>
      <c r="E124" t="s">
        <v>428</v>
      </c>
      <c r="F124">
        <v>31417.652</v>
      </c>
      <c r="G124" t="s">
        <v>429</v>
      </c>
      <c r="H124">
        <v>0.003329</v>
      </c>
      <c r="I124" t="s">
        <v>71</v>
      </c>
      <c r="J124" t="s">
        <v>432</v>
      </c>
      <c r="K124" t="e">
        <f t="shared" si="3"/>
        <v>#NAME?</v>
      </c>
      <c r="L124" t="s">
        <v>71</v>
      </c>
      <c r="M124" t="s">
        <v>70</v>
      </c>
      <c r="N124">
        <v>4.331017</v>
      </c>
      <c r="O124" t="s">
        <v>71</v>
      </c>
      <c r="P124" t="s">
        <v>1243</v>
      </c>
      <c r="Q124">
        <v>13</v>
      </c>
      <c r="R124" t="s">
        <v>438</v>
      </c>
      <c r="S124">
        <v>1000000</v>
      </c>
      <c r="T124" t="s">
        <v>439</v>
      </c>
      <c r="U124">
        <v>5</v>
      </c>
      <c r="V124" t="s">
        <v>440</v>
      </c>
      <c r="W124">
        <v>500</v>
      </c>
      <c r="X124" t="s">
        <v>441</v>
      </c>
      <c r="Y124">
        <v>100</v>
      </c>
      <c r="Z124" t="s">
        <v>442</v>
      </c>
      <c r="AA124">
        <v>100</v>
      </c>
      <c r="AB124" t="s">
        <v>448</v>
      </c>
      <c r="AC124">
        <v>0</v>
      </c>
      <c r="AD124" t="s">
        <v>449</v>
      </c>
      <c r="AE124">
        <v>1</v>
      </c>
      <c r="AF124" t="s">
        <v>450</v>
      </c>
      <c r="AG124">
        <v>0</v>
      </c>
      <c r="AH124" t="s">
        <v>451</v>
      </c>
      <c r="AI124">
        <v>0</v>
      </c>
    </row>
    <row r="125" spans="1:35">
      <c r="A125">
        <v>844</v>
      </c>
      <c r="B125" t="s">
        <v>426</v>
      </c>
      <c r="C125">
        <v>250</v>
      </c>
      <c r="D125" t="s">
        <v>427</v>
      </c>
      <c r="E125" t="s">
        <v>428</v>
      </c>
      <c r="F125">
        <v>31417.652</v>
      </c>
      <c r="G125" t="s">
        <v>429</v>
      </c>
      <c r="H125">
        <v>0.004171</v>
      </c>
      <c r="I125" t="s">
        <v>71</v>
      </c>
      <c r="J125" t="s">
        <v>432</v>
      </c>
      <c r="K125" t="e">
        <f t="shared" si="3"/>
        <v>#NAME?</v>
      </c>
      <c r="L125" t="s">
        <v>71</v>
      </c>
      <c r="M125" t="s">
        <v>70</v>
      </c>
      <c r="N125">
        <v>4.500254</v>
      </c>
      <c r="O125" t="s">
        <v>71</v>
      </c>
      <c r="P125" t="s">
        <v>1243</v>
      </c>
      <c r="Q125">
        <v>13</v>
      </c>
      <c r="R125" t="s">
        <v>438</v>
      </c>
      <c r="S125">
        <v>1000000</v>
      </c>
      <c r="T125" t="s">
        <v>439</v>
      </c>
      <c r="U125">
        <v>5</v>
      </c>
      <c r="V125" t="s">
        <v>440</v>
      </c>
      <c r="W125">
        <v>500</v>
      </c>
      <c r="X125" t="s">
        <v>441</v>
      </c>
      <c r="Y125">
        <v>100</v>
      </c>
      <c r="Z125" t="s">
        <v>442</v>
      </c>
      <c r="AA125">
        <v>100</v>
      </c>
      <c r="AB125" t="s">
        <v>448</v>
      </c>
      <c r="AC125">
        <v>0</v>
      </c>
      <c r="AD125" t="s">
        <v>449</v>
      </c>
      <c r="AE125">
        <v>1</v>
      </c>
      <c r="AF125" t="s">
        <v>450</v>
      </c>
      <c r="AG125">
        <v>0</v>
      </c>
      <c r="AH125" t="s">
        <v>451</v>
      </c>
      <c r="AI125">
        <v>0</v>
      </c>
    </row>
    <row r="126" spans="1:35">
      <c r="A126">
        <v>844</v>
      </c>
      <c r="B126" t="s">
        <v>426</v>
      </c>
      <c r="C126">
        <v>250</v>
      </c>
      <c r="D126" t="s">
        <v>427</v>
      </c>
      <c r="E126" t="s">
        <v>428</v>
      </c>
      <c r="F126">
        <v>31417.652</v>
      </c>
      <c r="G126" t="s">
        <v>429</v>
      </c>
      <c r="H126">
        <v>0.003215</v>
      </c>
      <c r="I126" t="s">
        <v>71</v>
      </c>
      <c r="J126" t="s">
        <v>432</v>
      </c>
      <c r="K126" t="e">
        <f t="shared" si="3"/>
        <v>#NAME?</v>
      </c>
      <c r="L126" t="s">
        <v>71</v>
      </c>
      <c r="M126" t="s">
        <v>70</v>
      </c>
      <c r="N126">
        <v>4.305957</v>
      </c>
      <c r="O126" t="s">
        <v>71</v>
      </c>
      <c r="P126" t="s">
        <v>1243</v>
      </c>
      <c r="Q126">
        <v>13</v>
      </c>
      <c r="R126" t="s">
        <v>438</v>
      </c>
      <c r="S126">
        <v>1000000</v>
      </c>
      <c r="T126" t="s">
        <v>439</v>
      </c>
      <c r="U126">
        <v>5</v>
      </c>
      <c r="V126" t="s">
        <v>440</v>
      </c>
      <c r="W126">
        <v>500</v>
      </c>
      <c r="X126" t="s">
        <v>441</v>
      </c>
      <c r="Y126">
        <v>100</v>
      </c>
      <c r="Z126" t="s">
        <v>442</v>
      </c>
      <c r="AA126">
        <v>100</v>
      </c>
      <c r="AB126" t="s">
        <v>448</v>
      </c>
      <c r="AC126">
        <v>0</v>
      </c>
      <c r="AD126" t="s">
        <v>449</v>
      </c>
      <c r="AE126">
        <v>1</v>
      </c>
      <c r="AF126" t="s">
        <v>450</v>
      </c>
      <c r="AG126">
        <v>0</v>
      </c>
      <c r="AH126" t="s">
        <v>451</v>
      </c>
      <c r="AI126">
        <v>0</v>
      </c>
    </row>
    <row r="127" spans="1:35">
      <c r="A127">
        <v>843</v>
      </c>
      <c r="B127" t="s">
        <v>426</v>
      </c>
      <c r="C127">
        <v>250</v>
      </c>
      <c r="D127" t="s">
        <v>427</v>
      </c>
      <c r="E127" t="s">
        <v>428</v>
      </c>
      <c r="F127">
        <v>31417.652</v>
      </c>
      <c r="G127" t="s">
        <v>429</v>
      </c>
      <c r="H127">
        <v>0.003224</v>
      </c>
      <c r="I127" t="s">
        <v>71</v>
      </c>
      <c r="J127" t="s">
        <v>432</v>
      </c>
      <c r="K127" t="e">
        <f t="shared" ref="K127:K158" si="4">-nan</f>
        <v>#NAME?</v>
      </c>
      <c r="L127" t="s">
        <v>71</v>
      </c>
      <c r="M127" t="s">
        <v>70</v>
      </c>
      <c r="N127">
        <v>4.308532</v>
      </c>
      <c r="O127" t="s">
        <v>71</v>
      </c>
      <c r="P127" t="s">
        <v>1243</v>
      </c>
      <c r="Q127">
        <v>13</v>
      </c>
      <c r="R127" t="s">
        <v>438</v>
      </c>
      <c r="S127">
        <v>1000000</v>
      </c>
      <c r="T127" t="s">
        <v>439</v>
      </c>
      <c r="U127">
        <v>5</v>
      </c>
      <c r="V127" t="s">
        <v>440</v>
      </c>
      <c r="W127">
        <v>500</v>
      </c>
      <c r="X127" t="s">
        <v>441</v>
      </c>
      <c r="Y127">
        <v>100</v>
      </c>
      <c r="Z127" t="s">
        <v>442</v>
      </c>
      <c r="AA127">
        <v>100</v>
      </c>
      <c r="AB127" t="s">
        <v>448</v>
      </c>
      <c r="AC127">
        <v>0</v>
      </c>
      <c r="AD127" t="s">
        <v>449</v>
      </c>
      <c r="AE127">
        <v>1</v>
      </c>
      <c r="AF127" t="s">
        <v>450</v>
      </c>
      <c r="AG127">
        <v>0</v>
      </c>
      <c r="AH127" t="s">
        <v>451</v>
      </c>
      <c r="AI127">
        <v>0</v>
      </c>
    </row>
    <row r="128" spans="1:35">
      <c r="A128">
        <v>842</v>
      </c>
      <c r="B128" t="s">
        <v>426</v>
      </c>
      <c r="C128">
        <v>501</v>
      </c>
      <c r="D128" t="s">
        <v>427</v>
      </c>
      <c r="E128" t="s">
        <v>428</v>
      </c>
      <c r="F128">
        <v>973.006</v>
      </c>
      <c r="G128" t="s">
        <v>429</v>
      </c>
      <c r="H128">
        <v>0.006518</v>
      </c>
      <c r="I128" t="s">
        <v>71</v>
      </c>
      <c r="J128" t="s">
        <v>432</v>
      </c>
      <c r="K128" t="e">
        <f t="shared" si="4"/>
        <v>#NAME?</v>
      </c>
      <c r="L128" t="s">
        <v>71</v>
      </c>
      <c r="M128" t="s">
        <v>70</v>
      </c>
      <c r="N128">
        <v>6.54684</v>
      </c>
      <c r="O128" t="s">
        <v>71</v>
      </c>
      <c r="P128" t="s">
        <v>1243</v>
      </c>
      <c r="Q128">
        <v>13</v>
      </c>
      <c r="R128" t="s">
        <v>438</v>
      </c>
      <c r="S128">
        <v>1000000</v>
      </c>
      <c r="T128" t="s">
        <v>439</v>
      </c>
      <c r="U128">
        <v>10</v>
      </c>
      <c r="V128" t="s">
        <v>440</v>
      </c>
      <c r="W128">
        <v>500</v>
      </c>
      <c r="X128" t="s">
        <v>441</v>
      </c>
      <c r="Y128">
        <v>100</v>
      </c>
      <c r="Z128" t="s">
        <v>442</v>
      </c>
      <c r="AA128">
        <v>100</v>
      </c>
      <c r="AB128" t="s">
        <v>448</v>
      </c>
      <c r="AC128">
        <v>0</v>
      </c>
      <c r="AD128" t="s">
        <v>449</v>
      </c>
      <c r="AE128">
        <v>1</v>
      </c>
      <c r="AF128" t="s">
        <v>450</v>
      </c>
      <c r="AG128">
        <v>0</v>
      </c>
      <c r="AH128" t="s">
        <v>451</v>
      </c>
      <c r="AI128">
        <v>0</v>
      </c>
    </row>
    <row r="129" spans="1:35">
      <c r="A129">
        <v>841</v>
      </c>
      <c r="B129" t="s">
        <v>426</v>
      </c>
      <c r="C129">
        <v>495</v>
      </c>
      <c r="D129" t="s">
        <v>427</v>
      </c>
      <c r="E129" t="s">
        <v>428</v>
      </c>
      <c r="F129">
        <v>965.836</v>
      </c>
      <c r="G129" t="s">
        <v>429</v>
      </c>
      <c r="H129">
        <v>0.006019</v>
      </c>
      <c r="I129" t="s">
        <v>71</v>
      </c>
      <c r="J129" t="s">
        <v>432</v>
      </c>
      <c r="K129" t="e">
        <f t="shared" si="4"/>
        <v>#NAME?</v>
      </c>
      <c r="L129" t="s">
        <v>71</v>
      </c>
      <c r="M129" t="s">
        <v>70</v>
      </c>
      <c r="N129">
        <v>6.43304</v>
      </c>
      <c r="O129" t="s">
        <v>71</v>
      </c>
      <c r="P129" t="s">
        <v>1243</v>
      </c>
      <c r="Q129">
        <v>13</v>
      </c>
      <c r="R129" t="s">
        <v>438</v>
      </c>
      <c r="S129">
        <v>1000000</v>
      </c>
      <c r="T129" t="s">
        <v>439</v>
      </c>
      <c r="U129">
        <v>10</v>
      </c>
      <c r="V129" t="s">
        <v>440</v>
      </c>
      <c r="W129">
        <v>500</v>
      </c>
      <c r="X129" t="s">
        <v>441</v>
      </c>
      <c r="Y129">
        <v>100</v>
      </c>
      <c r="Z129" t="s">
        <v>442</v>
      </c>
      <c r="AA129">
        <v>100</v>
      </c>
      <c r="AB129" t="s">
        <v>448</v>
      </c>
      <c r="AC129">
        <v>0</v>
      </c>
      <c r="AD129" t="s">
        <v>449</v>
      </c>
      <c r="AE129">
        <v>0</v>
      </c>
      <c r="AF129" t="s">
        <v>450</v>
      </c>
      <c r="AG129">
        <v>0.5</v>
      </c>
      <c r="AH129" t="s">
        <v>451</v>
      </c>
      <c r="AI129">
        <v>0</v>
      </c>
    </row>
    <row r="130" spans="1:35">
      <c r="A130">
        <v>841</v>
      </c>
      <c r="B130" t="s">
        <v>426</v>
      </c>
      <c r="C130">
        <v>495</v>
      </c>
      <c r="D130" t="s">
        <v>427</v>
      </c>
      <c r="E130" t="s">
        <v>428</v>
      </c>
      <c r="F130">
        <v>965.836</v>
      </c>
      <c r="G130" t="s">
        <v>429</v>
      </c>
      <c r="H130">
        <v>0.006452</v>
      </c>
      <c r="I130" t="s">
        <v>71</v>
      </c>
      <c r="J130" t="s">
        <v>432</v>
      </c>
      <c r="K130" t="e">
        <f t="shared" si="4"/>
        <v>#NAME?</v>
      </c>
      <c r="L130" t="s">
        <v>71</v>
      </c>
      <c r="M130" t="s">
        <v>70</v>
      </c>
      <c r="N130">
        <v>6.30886</v>
      </c>
      <c r="O130" t="s">
        <v>71</v>
      </c>
      <c r="P130" t="s">
        <v>1243</v>
      </c>
      <c r="Q130">
        <v>13</v>
      </c>
      <c r="R130" t="s">
        <v>438</v>
      </c>
      <c r="S130">
        <v>1000000</v>
      </c>
      <c r="T130" t="s">
        <v>439</v>
      </c>
      <c r="U130">
        <v>10</v>
      </c>
      <c r="V130" t="s">
        <v>440</v>
      </c>
      <c r="W130">
        <v>500</v>
      </c>
      <c r="X130" t="s">
        <v>441</v>
      </c>
      <c r="Y130">
        <v>100</v>
      </c>
      <c r="Z130" t="s">
        <v>442</v>
      </c>
      <c r="AA130">
        <v>100</v>
      </c>
      <c r="AB130" t="s">
        <v>448</v>
      </c>
      <c r="AC130">
        <v>0</v>
      </c>
      <c r="AD130" t="s">
        <v>449</v>
      </c>
      <c r="AE130">
        <v>0</v>
      </c>
      <c r="AF130" t="s">
        <v>450</v>
      </c>
      <c r="AG130">
        <v>0.5</v>
      </c>
      <c r="AH130" t="s">
        <v>451</v>
      </c>
      <c r="AI130">
        <v>0</v>
      </c>
    </row>
    <row r="131" spans="1:35">
      <c r="A131">
        <v>840</v>
      </c>
      <c r="B131" t="s">
        <v>426</v>
      </c>
      <c r="C131">
        <v>495</v>
      </c>
      <c r="D131" t="s">
        <v>427</v>
      </c>
      <c r="E131" t="s">
        <v>428</v>
      </c>
      <c r="F131">
        <v>965.836</v>
      </c>
      <c r="G131" t="s">
        <v>429</v>
      </c>
      <c r="H131">
        <v>0.006049</v>
      </c>
      <c r="I131" t="s">
        <v>71</v>
      </c>
      <c r="J131" t="s">
        <v>432</v>
      </c>
      <c r="K131" t="e">
        <f t="shared" si="4"/>
        <v>#NAME?</v>
      </c>
      <c r="L131" t="s">
        <v>71</v>
      </c>
      <c r="M131" t="s">
        <v>70</v>
      </c>
      <c r="N131">
        <v>6.168862</v>
      </c>
      <c r="O131" t="s">
        <v>71</v>
      </c>
      <c r="P131" t="s">
        <v>1243</v>
      </c>
      <c r="Q131">
        <v>13</v>
      </c>
      <c r="R131" t="s">
        <v>438</v>
      </c>
      <c r="S131">
        <v>1000000</v>
      </c>
      <c r="T131" t="s">
        <v>439</v>
      </c>
      <c r="U131">
        <v>10</v>
      </c>
      <c r="V131" t="s">
        <v>440</v>
      </c>
      <c r="W131">
        <v>500</v>
      </c>
      <c r="X131" t="s">
        <v>441</v>
      </c>
      <c r="Y131">
        <v>100</v>
      </c>
      <c r="Z131" t="s">
        <v>442</v>
      </c>
      <c r="AA131">
        <v>100</v>
      </c>
      <c r="AB131" t="s">
        <v>448</v>
      </c>
      <c r="AC131">
        <v>0</v>
      </c>
      <c r="AD131" t="s">
        <v>449</v>
      </c>
      <c r="AE131">
        <v>0</v>
      </c>
      <c r="AF131" t="s">
        <v>450</v>
      </c>
      <c r="AG131">
        <v>0.5</v>
      </c>
      <c r="AH131" t="s">
        <v>451</v>
      </c>
      <c r="AI131">
        <v>0</v>
      </c>
    </row>
    <row r="132" spans="1:35">
      <c r="A132">
        <v>840</v>
      </c>
      <c r="B132" t="s">
        <v>426</v>
      </c>
      <c r="C132">
        <v>487</v>
      </c>
      <c r="D132" t="s">
        <v>427</v>
      </c>
      <c r="E132" t="s">
        <v>428</v>
      </c>
      <c r="F132">
        <v>96.262</v>
      </c>
      <c r="G132" t="s">
        <v>429</v>
      </c>
      <c r="H132">
        <v>0.003897</v>
      </c>
      <c r="I132" t="s">
        <v>71</v>
      </c>
      <c r="J132" t="s">
        <v>432</v>
      </c>
      <c r="K132" t="e">
        <f t="shared" si="4"/>
        <v>#NAME?</v>
      </c>
      <c r="L132" t="s">
        <v>71</v>
      </c>
      <c r="M132" t="s">
        <v>70</v>
      </c>
      <c r="N132">
        <v>4.235815</v>
      </c>
      <c r="O132" t="s">
        <v>71</v>
      </c>
      <c r="P132" t="s">
        <v>1243</v>
      </c>
      <c r="Q132">
        <v>13</v>
      </c>
      <c r="R132" t="s">
        <v>438</v>
      </c>
      <c r="S132">
        <v>1000000</v>
      </c>
      <c r="T132" t="s">
        <v>439</v>
      </c>
      <c r="U132">
        <v>10</v>
      </c>
      <c r="V132" t="s">
        <v>440</v>
      </c>
      <c r="W132">
        <v>500</v>
      </c>
      <c r="X132" t="s">
        <v>441</v>
      </c>
      <c r="Y132">
        <v>100</v>
      </c>
      <c r="Z132" t="s">
        <v>442</v>
      </c>
      <c r="AA132">
        <v>10000</v>
      </c>
      <c r="AB132" t="s">
        <v>448</v>
      </c>
      <c r="AC132">
        <v>1</v>
      </c>
      <c r="AD132" t="s">
        <v>449</v>
      </c>
      <c r="AE132">
        <v>0</v>
      </c>
      <c r="AF132" t="s">
        <v>450</v>
      </c>
      <c r="AG132">
        <v>0.4</v>
      </c>
      <c r="AH132" t="s">
        <v>451</v>
      </c>
      <c r="AI132">
        <v>3</v>
      </c>
    </row>
    <row r="133" spans="1:35">
      <c r="A133">
        <v>839</v>
      </c>
      <c r="B133" t="s">
        <v>426</v>
      </c>
      <c r="C133">
        <v>487</v>
      </c>
      <c r="D133" t="s">
        <v>427</v>
      </c>
      <c r="E133" t="s">
        <v>428</v>
      </c>
      <c r="F133">
        <v>96.262</v>
      </c>
      <c r="G133" t="s">
        <v>429</v>
      </c>
      <c r="H133">
        <v>0.003818</v>
      </c>
      <c r="I133" t="s">
        <v>71</v>
      </c>
      <c r="J133" t="s">
        <v>432</v>
      </c>
      <c r="K133" t="e">
        <f t="shared" si="4"/>
        <v>#NAME?</v>
      </c>
      <c r="L133" t="s">
        <v>71</v>
      </c>
      <c r="M133" t="s">
        <v>70</v>
      </c>
      <c r="N133">
        <v>4.467001</v>
      </c>
      <c r="O133" t="s">
        <v>71</v>
      </c>
      <c r="P133" t="s">
        <v>1243</v>
      </c>
      <c r="Q133">
        <v>13</v>
      </c>
      <c r="R133" t="s">
        <v>438</v>
      </c>
      <c r="S133">
        <v>1000000</v>
      </c>
      <c r="T133" t="s">
        <v>439</v>
      </c>
      <c r="U133">
        <v>10</v>
      </c>
      <c r="V133" t="s">
        <v>440</v>
      </c>
      <c r="W133">
        <v>500</v>
      </c>
      <c r="X133" t="s">
        <v>441</v>
      </c>
      <c r="Y133">
        <v>100</v>
      </c>
      <c r="Z133" t="s">
        <v>442</v>
      </c>
      <c r="AA133">
        <v>10000</v>
      </c>
      <c r="AB133" t="s">
        <v>448</v>
      </c>
      <c r="AC133">
        <v>1</v>
      </c>
      <c r="AD133" t="s">
        <v>449</v>
      </c>
      <c r="AE133">
        <v>0</v>
      </c>
      <c r="AF133" t="s">
        <v>450</v>
      </c>
      <c r="AG133">
        <v>0.4</v>
      </c>
      <c r="AH133" t="s">
        <v>451</v>
      </c>
      <c r="AI133">
        <v>3</v>
      </c>
    </row>
    <row r="134" spans="1:35">
      <c r="A134">
        <v>838</v>
      </c>
      <c r="B134" t="s">
        <v>426</v>
      </c>
      <c r="C134">
        <v>487</v>
      </c>
      <c r="D134" t="s">
        <v>427</v>
      </c>
      <c r="E134" t="s">
        <v>428</v>
      </c>
      <c r="F134">
        <v>0</v>
      </c>
      <c r="G134" t="s">
        <v>429</v>
      </c>
      <c r="H134">
        <v>0.015488</v>
      </c>
      <c r="I134" t="s">
        <v>71</v>
      </c>
      <c r="J134" t="s">
        <v>432</v>
      </c>
      <c r="K134" t="e">
        <f t="shared" si="4"/>
        <v>#NAME?</v>
      </c>
      <c r="L134" t="s">
        <v>71</v>
      </c>
      <c r="M134" t="s">
        <v>70</v>
      </c>
      <c r="N134">
        <v>1.793629</v>
      </c>
      <c r="O134" t="s">
        <v>71</v>
      </c>
      <c r="P134" t="s">
        <v>1243</v>
      </c>
      <c r="Q134">
        <v>13</v>
      </c>
      <c r="R134" t="s">
        <v>438</v>
      </c>
      <c r="S134">
        <v>1000000</v>
      </c>
      <c r="T134" t="s">
        <v>439</v>
      </c>
      <c r="U134">
        <v>10</v>
      </c>
      <c r="V134" t="s">
        <v>440</v>
      </c>
      <c r="W134">
        <v>500</v>
      </c>
      <c r="X134" t="s">
        <v>441</v>
      </c>
      <c r="Y134">
        <v>100</v>
      </c>
      <c r="Z134" t="s">
        <v>442</v>
      </c>
      <c r="AA134">
        <v>10000</v>
      </c>
      <c r="AB134" t="s">
        <v>448</v>
      </c>
      <c r="AC134">
        <v>0</v>
      </c>
      <c r="AD134" t="s">
        <v>449</v>
      </c>
      <c r="AE134">
        <v>0</v>
      </c>
      <c r="AF134" t="s">
        <v>450</v>
      </c>
      <c r="AG134">
        <v>0.4</v>
      </c>
      <c r="AH134" t="s">
        <v>451</v>
      </c>
      <c r="AI134">
        <v>0</v>
      </c>
    </row>
    <row r="135" spans="1:35">
      <c r="A135">
        <v>836</v>
      </c>
      <c r="B135" t="s">
        <v>426</v>
      </c>
      <c r="C135">
        <v>235</v>
      </c>
      <c r="D135" t="s">
        <v>427</v>
      </c>
      <c r="E135" t="s">
        <v>428</v>
      </c>
      <c r="F135">
        <v>2351.17</v>
      </c>
      <c r="G135" t="s">
        <v>429</v>
      </c>
      <c r="H135">
        <v>0.001836</v>
      </c>
      <c r="I135" t="s">
        <v>71</v>
      </c>
      <c r="J135" t="s">
        <v>432</v>
      </c>
      <c r="K135" t="e">
        <f t="shared" si="4"/>
        <v>#NAME?</v>
      </c>
      <c r="L135" t="s">
        <v>71</v>
      </c>
      <c r="M135" t="s">
        <v>70</v>
      </c>
      <c r="N135">
        <v>3.21061</v>
      </c>
      <c r="O135" t="s">
        <v>71</v>
      </c>
      <c r="P135" t="s">
        <v>1243</v>
      </c>
      <c r="Q135">
        <v>13</v>
      </c>
      <c r="R135" t="s">
        <v>438</v>
      </c>
      <c r="S135">
        <v>1000000</v>
      </c>
      <c r="T135" t="s">
        <v>439</v>
      </c>
      <c r="U135">
        <v>5</v>
      </c>
      <c r="V135" t="s">
        <v>440</v>
      </c>
      <c r="W135">
        <v>500</v>
      </c>
      <c r="X135" t="s">
        <v>441</v>
      </c>
      <c r="Y135">
        <v>20</v>
      </c>
      <c r="Z135" t="s">
        <v>442</v>
      </c>
      <c r="AA135">
        <v>20</v>
      </c>
      <c r="AB135" t="s">
        <v>448</v>
      </c>
      <c r="AC135">
        <v>0</v>
      </c>
      <c r="AD135" t="s">
        <v>449</v>
      </c>
      <c r="AE135">
        <v>0</v>
      </c>
      <c r="AF135" t="s">
        <v>450</v>
      </c>
      <c r="AG135">
        <v>0.3</v>
      </c>
      <c r="AH135" t="s">
        <v>451</v>
      </c>
      <c r="AI135">
        <v>0</v>
      </c>
    </row>
    <row r="136" spans="1:35">
      <c r="A136">
        <v>835</v>
      </c>
      <c r="B136" t="s">
        <v>426</v>
      </c>
      <c r="C136">
        <v>178</v>
      </c>
      <c r="D136" t="s">
        <v>427</v>
      </c>
      <c r="E136" t="s">
        <v>428</v>
      </c>
      <c r="F136">
        <v>1583.892</v>
      </c>
      <c r="G136" t="s">
        <v>429</v>
      </c>
      <c r="H136">
        <v>0.001478</v>
      </c>
      <c r="I136" t="s">
        <v>71</v>
      </c>
      <c r="J136" t="s">
        <v>432</v>
      </c>
      <c r="K136" t="e">
        <f t="shared" si="4"/>
        <v>#NAME?</v>
      </c>
      <c r="L136" t="s">
        <v>71</v>
      </c>
      <c r="M136" t="s">
        <v>70</v>
      </c>
      <c r="N136">
        <v>2.343675</v>
      </c>
      <c r="O136" t="s">
        <v>71</v>
      </c>
      <c r="P136" t="s">
        <v>1243</v>
      </c>
      <c r="Q136">
        <v>13</v>
      </c>
      <c r="R136" t="s">
        <v>438</v>
      </c>
      <c r="S136">
        <v>1000000</v>
      </c>
      <c r="T136" t="s">
        <v>439</v>
      </c>
      <c r="U136">
        <v>4</v>
      </c>
      <c r="V136" t="s">
        <v>440</v>
      </c>
      <c r="W136">
        <v>500</v>
      </c>
      <c r="X136" t="s">
        <v>441</v>
      </c>
      <c r="Y136">
        <v>20</v>
      </c>
      <c r="Z136" t="s">
        <v>442</v>
      </c>
      <c r="AA136">
        <v>20</v>
      </c>
      <c r="AB136" t="s">
        <v>448</v>
      </c>
      <c r="AC136">
        <v>0</v>
      </c>
      <c r="AD136" t="s">
        <v>449</v>
      </c>
      <c r="AE136">
        <v>0</v>
      </c>
      <c r="AF136" t="s">
        <v>450</v>
      </c>
      <c r="AG136">
        <v>0.2</v>
      </c>
      <c r="AH136" t="s">
        <v>451</v>
      </c>
      <c r="AI136">
        <v>0</v>
      </c>
    </row>
    <row r="137" spans="1:35">
      <c r="A137">
        <v>835</v>
      </c>
      <c r="B137" t="s">
        <v>426</v>
      </c>
      <c r="C137">
        <v>178</v>
      </c>
      <c r="D137" t="s">
        <v>427</v>
      </c>
      <c r="E137" t="s">
        <v>428</v>
      </c>
      <c r="F137">
        <v>1583.892</v>
      </c>
      <c r="G137" t="s">
        <v>429</v>
      </c>
      <c r="H137">
        <v>0.001437</v>
      </c>
      <c r="I137" t="s">
        <v>71</v>
      </c>
      <c r="J137" t="s">
        <v>432</v>
      </c>
      <c r="K137" t="e">
        <f t="shared" si="4"/>
        <v>#NAME?</v>
      </c>
      <c r="L137" t="s">
        <v>71</v>
      </c>
      <c r="M137" t="s">
        <v>70</v>
      </c>
      <c r="N137">
        <v>2.522926</v>
      </c>
      <c r="O137" t="s">
        <v>71</v>
      </c>
      <c r="P137" t="s">
        <v>1243</v>
      </c>
      <c r="Q137">
        <v>13</v>
      </c>
      <c r="R137" t="s">
        <v>438</v>
      </c>
      <c r="S137">
        <v>1000000</v>
      </c>
      <c r="T137" t="s">
        <v>439</v>
      </c>
      <c r="U137">
        <v>4</v>
      </c>
      <c r="V137" t="s">
        <v>440</v>
      </c>
      <c r="W137">
        <v>500</v>
      </c>
      <c r="X137" t="s">
        <v>441</v>
      </c>
      <c r="Y137">
        <v>20</v>
      </c>
      <c r="Z137" t="s">
        <v>442</v>
      </c>
      <c r="AA137">
        <v>20</v>
      </c>
      <c r="AB137" t="s">
        <v>448</v>
      </c>
      <c r="AC137">
        <v>0</v>
      </c>
      <c r="AD137" t="s">
        <v>449</v>
      </c>
      <c r="AE137">
        <v>0</v>
      </c>
      <c r="AF137" t="s">
        <v>450</v>
      </c>
      <c r="AG137">
        <v>0.2</v>
      </c>
      <c r="AH137" t="s">
        <v>451</v>
      </c>
      <c r="AI137">
        <v>0</v>
      </c>
    </row>
    <row r="138" spans="1:35">
      <c r="A138">
        <v>835</v>
      </c>
      <c r="B138" t="s">
        <v>426</v>
      </c>
      <c r="C138">
        <v>68</v>
      </c>
      <c r="D138" t="s">
        <v>427</v>
      </c>
      <c r="E138" t="s">
        <v>428</v>
      </c>
      <c r="F138">
        <v>1926.568</v>
      </c>
      <c r="G138" t="s">
        <v>429</v>
      </c>
      <c r="H138">
        <v>0.000327</v>
      </c>
      <c r="I138" t="s">
        <v>71</v>
      </c>
      <c r="J138" t="s">
        <v>432</v>
      </c>
      <c r="K138" t="e">
        <f t="shared" si="4"/>
        <v>#NAME?</v>
      </c>
      <c r="L138" t="s">
        <v>71</v>
      </c>
      <c r="M138" t="s">
        <v>70</v>
      </c>
      <c r="N138">
        <v>2.478475</v>
      </c>
      <c r="O138" t="s">
        <v>71</v>
      </c>
      <c r="P138" t="s">
        <v>1243</v>
      </c>
      <c r="Q138">
        <v>13</v>
      </c>
      <c r="R138" t="s">
        <v>438</v>
      </c>
      <c r="S138">
        <v>1000000</v>
      </c>
      <c r="T138" t="s">
        <v>439</v>
      </c>
      <c r="U138">
        <v>4</v>
      </c>
      <c r="V138" t="s">
        <v>440</v>
      </c>
      <c r="W138">
        <v>500</v>
      </c>
      <c r="X138" t="s">
        <v>441</v>
      </c>
      <c r="Y138">
        <v>20</v>
      </c>
      <c r="Z138" t="s">
        <v>442</v>
      </c>
      <c r="AA138">
        <v>20</v>
      </c>
      <c r="AB138" t="s">
        <v>448</v>
      </c>
      <c r="AC138">
        <v>0</v>
      </c>
      <c r="AD138" t="s">
        <v>449</v>
      </c>
      <c r="AE138">
        <v>0</v>
      </c>
      <c r="AF138" t="s">
        <v>450</v>
      </c>
      <c r="AG138">
        <v>0.2</v>
      </c>
      <c r="AH138" t="s">
        <v>451</v>
      </c>
      <c r="AI138">
        <v>0</v>
      </c>
    </row>
    <row r="139" spans="1:35">
      <c r="A139">
        <v>832</v>
      </c>
      <c r="B139" t="s">
        <v>426</v>
      </c>
      <c r="C139">
        <v>3</v>
      </c>
      <c r="D139" t="s">
        <v>427</v>
      </c>
      <c r="E139" t="s">
        <v>428</v>
      </c>
      <c r="F139">
        <v>6.614</v>
      </c>
      <c r="G139" t="s">
        <v>429</v>
      </c>
      <c r="H139">
        <v>0.002126</v>
      </c>
      <c r="I139" t="s">
        <v>71</v>
      </c>
      <c r="J139" t="s">
        <v>432</v>
      </c>
      <c r="K139" t="e">
        <f t="shared" si="4"/>
        <v>#NAME?</v>
      </c>
      <c r="L139" t="s">
        <v>71</v>
      </c>
      <c r="M139" t="s">
        <v>70</v>
      </c>
      <c r="N139">
        <v>0.029381</v>
      </c>
      <c r="O139" t="s">
        <v>71</v>
      </c>
      <c r="P139" t="s">
        <v>1243</v>
      </c>
      <c r="Q139">
        <v>11</v>
      </c>
      <c r="R139" t="s">
        <v>438</v>
      </c>
      <c r="S139">
        <v>10000</v>
      </c>
      <c r="T139" t="s">
        <v>439</v>
      </c>
      <c r="U139">
        <v>8</v>
      </c>
      <c r="V139" t="s">
        <v>440</v>
      </c>
      <c r="W139">
        <v>500</v>
      </c>
      <c r="X139" t="s">
        <v>441</v>
      </c>
      <c r="Y139">
        <v>20</v>
      </c>
      <c r="Z139" t="s">
        <v>442</v>
      </c>
      <c r="AA139">
        <v>20</v>
      </c>
      <c r="AB139" t="s">
        <v>448</v>
      </c>
      <c r="AC139">
        <v>0</v>
      </c>
      <c r="AD139" t="s">
        <v>449</v>
      </c>
      <c r="AE139">
        <v>0</v>
      </c>
      <c r="AF139" t="s">
        <v>450</v>
      </c>
      <c r="AG139">
        <v>0.4</v>
      </c>
      <c r="AH139" t="s">
        <v>451</v>
      </c>
      <c r="AI139">
        <v>0</v>
      </c>
    </row>
    <row r="140" spans="1:35">
      <c r="A140">
        <v>832</v>
      </c>
      <c r="B140" t="s">
        <v>426</v>
      </c>
      <c r="C140">
        <v>3</v>
      </c>
      <c r="D140" t="s">
        <v>427</v>
      </c>
      <c r="E140" t="s">
        <v>428</v>
      </c>
      <c r="F140">
        <v>6.614</v>
      </c>
      <c r="G140" t="s">
        <v>429</v>
      </c>
      <c r="H140">
        <v>0.002146</v>
      </c>
      <c r="I140" t="s">
        <v>71</v>
      </c>
      <c r="J140" t="s">
        <v>432</v>
      </c>
      <c r="K140" t="e">
        <f t="shared" si="4"/>
        <v>#NAME?</v>
      </c>
      <c r="L140" t="s">
        <v>71</v>
      </c>
      <c r="M140" t="s">
        <v>70</v>
      </c>
      <c r="N140">
        <v>0.029461</v>
      </c>
      <c r="O140" t="s">
        <v>71</v>
      </c>
      <c r="P140" t="s">
        <v>1243</v>
      </c>
      <c r="Q140">
        <v>11</v>
      </c>
      <c r="R140" t="s">
        <v>438</v>
      </c>
      <c r="S140">
        <v>10000</v>
      </c>
      <c r="T140" t="s">
        <v>439</v>
      </c>
      <c r="U140">
        <v>8</v>
      </c>
      <c r="V140" t="s">
        <v>440</v>
      </c>
      <c r="W140">
        <v>500</v>
      </c>
      <c r="X140" t="s">
        <v>441</v>
      </c>
      <c r="Y140">
        <v>20</v>
      </c>
      <c r="Z140" t="s">
        <v>442</v>
      </c>
      <c r="AA140">
        <v>20</v>
      </c>
      <c r="AB140" t="s">
        <v>448</v>
      </c>
      <c r="AC140">
        <v>0</v>
      </c>
      <c r="AD140" t="s">
        <v>449</v>
      </c>
      <c r="AE140">
        <v>0</v>
      </c>
      <c r="AF140" t="s">
        <v>450</v>
      </c>
      <c r="AG140">
        <v>0.4</v>
      </c>
      <c r="AH140" t="s">
        <v>451</v>
      </c>
      <c r="AI140">
        <v>0</v>
      </c>
    </row>
    <row r="141" spans="1:35">
      <c r="A141">
        <v>831</v>
      </c>
      <c r="B141" t="s">
        <v>426</v>
      </c>
      <c r="C141">
        <v>3</v>
      </c>
      <c r="D141" t="s">
        <v>427</v>
      </c>
      <c r="E141" t="s">
        <v>428</v>
      </c>
      <c r="F141">
        <v>6.614</v>
      </c>
      <c r="G141" t="s">
        <v>429</v>
      </c>
      <c r="H141">
        <v>0.003096</v>
      </c>
      <c r="I141" t="s">
        <v>71</v>
      </c>
      <c r="J141" t="s">
        <v>432</v>
      </c>
      <c r="K141" t="e">
        <f t="shared" si="4"/>
        <v>#NAME?</v>
      </c>
      <c r="L141" t="s">
        <v>71</v>
      </c>
      <c r="M141" t="s">
        <v>70</v>
      </c>
      <c r="N141">
        <v>0.043171</v>
      </c>
      <c r="O141" t="s">
        <v>71</v>
      </c>
      <c r="P141" t="s">
        <v>1243</v>
      </c>
      <c r="Q141">
        <v>11</v>
      </c>
      <c r="R141" t="s">
        <v>438</v>
      </c>
      <c r="S141">
        <v>10000</v>
      </c>
      <c r="T141" t="s">
        <v>439</v>
      </c>
      <c r="U141">
        <v>8</v>
      </c>
      <c r="V141" t="s">
        <v>440</v>
      </c>
      <c r="W141">
        <v>500</v>
      </c>
      <c r="X141" t="s">
        <v>441</v>
      </c>
      <c r="Y141">
        <v>20</v>
      </c>
      <c r="Z141" t="s">
        <v>442</v>
      </c>
      <c r="AA141">
        <v>20</v>
      </c>
      <c r="AB141" t="s">
        <v>448</v>
      </c>
      <c r="AC141">
        <v>0</v>
      </c>
      <c r="AD141" t="s">
        <v>449</v>
      </c>
      <c r="AE141">
        <v>0</v>
      </c>
      <c r="AF141" t="s">
        <v>450</v>
      </c>
      <c r="AG141">
        <v>0.4</v>
      </c>
      <c r="AH141" t="s">
        <v>451</v>
      </c>
      <c r="AI141">
        <v>0</v>
      </c>
    </row>
    <row r="142" spans="1:35">
      <c r="A142">
        <v>831</v>
      </c>
      <c r="B142" t="s">
        <v>426</v>
      </c>
      <c r="C142">
        <v>3</v>
      </c>
      <c r="D142" t="s">
        <v>427</v>
      </c>
      <c r="E142" t="s">
        <v>428</v>
      </c>
      <c r="F142">
        <v>6.614</v>
      </c>
      <c r="G142" t="s">
        <v>429</v>
      </c>
      <c r="H142">
        <v>0.002226</v>
      </c>
      <c r="I142" t="s">
        <v>71</v>
      </c>
      <c r="J142" t="s">
        <v>432</v>
      </c>
      <c r="K142" t="e">
        <f t="shared" si="4"/>
        <v>#NAME?</v>
      </c>
      <c r="L142" t="s">
        <v>71</v>
      </c>
      <c r="M142" t="s">
        <v>70</v>
      </c>
      <c r="N142">
        <v>0.03095</v>
      </c>
      <c r="O142" t="s">
        <v>71</v>
      </c>
      <c r="P142" t="s">
        <v>1243</v>
      </c>
      <c r="Q142">
        <v>11</v>
      </c>
      <c r="R142" t="s">
        <v>438</v>
      </c>
      <c r="S142">
        <v>10000</v>
      </c>
      <c r="T142" t="s">
        <v>439</v>
      </c>
      <c r="U142">
        <v>8</v>
      </c>
      <c r="V142" t="s">
        <v>440</v>
      </c>
      <c r="W142">
        <v>500</v>
      </c>
      <c r="X142" t="s">
        <v>441</v>
      </c>
      <c r="Y142">
        <v>20</v>
      </c>
      <c r="Z142" t="s">
        <v>442</v>
      </c>
      <c r="AA142">
        <v>20</v>
      </c>
      <c r="AB142" t="s">
        <v>448</v>
      </c>
      <c r="AC142">
        <v>0</v>
      </c>
      <c r="AD142" t="s">
        <v>449</v>
      </c>
      <c r="AE142">
        <v>0</v>
      </c>
      <c r="AF142" t="s">
        <v>450</v>
      </c>
      <c r="AG142">
        <v>0.4</v>
      </c>
      <c r="AH142" t="s">
        <v>451</v>
      </c>
      <c r="AI142">
        <v>0</v>
      </c>
    </row>
    <row r="143" spans="1:35">
      <c r="A143">
        <v>831</v>
      </c>
      <c r="B143" t="s">
        <v>426</v>
      </c>
      <c r="C143">
        <v>3</v>
      </c>
      <c r="D143" t="s">
        <v>427</v>
      </c>
      <c r="E143" t="s">
        <v>428</v>
      </c>
      <c r="F143">
        <v>6.614</v>
      </c>
      <c r="G143" t="s">
        <v>429</v>
      </c>
      <c r="H143">
        <v>0.00228</v>
      </c>
      <c r="I143" t="s">
        <v>71</v>
      </c>
      <c r="J143" t="s">
        <v>432</v>
      </c>
      <c r="K143" t="e">
        <f t="shared" si="4"/>
        <v>#NAME?</v>
      </c>
      <c r="L143" t="s">
        <v>71</v>
      </c>
      <c r="M143" t="s">
        <v>70</v>
      </c>
      <c r="N143">
        <v>0.03161</v>
      </c>
      <c r="O143" t="s">
        <v>71</v>
      </c>
      <c r="P143" t="s">
        <v>1243</v>
      </c>
      <c r="Q143">
        <v>11</v>
      </c>
      <c r="R143" t="s">
        <v>438</v>
      </c>
      <c r="S143">
        <v>10000</v>
      </c>
      <c r="T143" t="s">
        <v>439</v>
      </c>
      <c r="U143">
        <v>8</v>
      </c>
      <c r="V143" t="s">
        <v>440</v>
      </c>
      <c r="W143">
        <v>500</v>
      </c>
      <c r="X143" t="s">
        <v>441</v>
      </c>
      <c r="Y143">
        <v>20</v>
      </c>
      <c r="Z143" t="s">
        <v>442</v>
      </c>
      <c r="AA143">
        <v>20</v>
      </c>
      <c r="AB143" t="s">
        <v>448</v>
      </c>
      <c r="AC143">
        <v>0</v>
      </c>
      <c r="AD143" t="s">
        <v>449</v>
      </c>
      <c r="AE143">
        <v>0</v>
      </c>
      <c r="AF143" t="s">
        <v>450</v>
      </c>
      <c r="AG143">
        <v>0.4</v>
      </c>
      <c r="AH143" t="s">
        <v>451</v>
      </c>
      <c r="AI143">
        <v>0</v>
      </c>
    </row>
    <row r="144" spans="1:35">
      <c r="A144">
        <v>831</v>
      </c>
      <c r="B144" t="s">
        <v>426</v>
      </c>
      <c r="C144">
        <v>3</v>
      </c>
      <c r="D144" t="s">
        <v>427</v>
      </c>
      <c r="E144" t="s">
        <v>428</v>
      </c>
      <c r="F144">
        <v>6.614</v>
      </c>
      <c r="G144" t="s">
        <v>429</v>
      </c>
      <c r="H144">
        <v>0.002319</v>
      </c>
      <c r="I144" t="s">
        <v>71</v>
      </c>
      <c r="J144" t="s">
        <v>432</v>
      </c>
      <c r="K144" t="e">
        <f t="shared" si="4"/>
        <v>#NAME?</v>
      </c>
      <c r="L144" t="s">
        <v>71</v>
      </c>
      <c r="M144" t="s">
        <v>70</v>
      </c>
      <c r="N144">
        <v>0.032813</v>
      </c>
      <c r="O144" t="s">
        <v>71</v>
      </c>
      <c r="P144" t="s">
        <v>1243</v>
      </c>
      <c r="Q144">
        <v>11</v>
      </c>
      <c r="R144" t="s">
        <v>438</v>
      </c>
      <c r="S144">
        <v>10000</v>
      </c>
      <c r="T144" t="s">
        <v>439</v>
      </c>
      <c r="U144">
        <v>8</v>
      </c>
      <c r="V144" t="s">
        <v>440</v>
      </c>
      <c r="W144">
        <v>500</v>
      </c>
      <c r="X144" t="s">
        <v>441</v>
      </c>
      <c r="Y144">
        <v>20</v>
      </c>
      <c r="Z144" t="s">
        <v>442</v>
      </c>
      <c r="AA144">
        <v>20</v>
      </c>
      <c r="AB144" t="s">
        <v>448</v>
      </c>
      <c r="AC144">
        <v>0</v>
      </c>
      <c r="AD144" t="s">
        <v>449</v>
      </c>
      <c r="AE144">
        <v>0</v>
      </c>
      <c r="AF144" t="s">
        <v>450</v>
      </c>
      <c r="AG144">
        <v>0.4</v>
      </c>
      <c r="AH144" t="s">
        <v>451</v>
      </c>
      <c r="AI144">
        <v>0</v>
      </c>
    </row>
    <row r="145" spans="1:35">
      <c r="A145">
        <v>831</v>
      </c>
      <c r="B145" t="s">
        <v>426</v>
      </c>
      <c r="C145">
        <v>3</v>
      </c>
      <c r="D145" t="s">
        <v>427</v>
      </c>
      <c r="E145" t="s">
        <v>428</v>
      </c>
      <c r="F145">
        <v>6.614</v>
      </c>
      <c r="G145" t="s">
        <v>429</v>
      </c>
      <c r="H145">
        <v>0.002397</v>
      </c>
      <c r="I145" t="s">
        <v>71</v>
      </c>
      <c r="J145" t="s">
        <v>432</v>
      </c>
      <c r="K145" t="e">
        <f t="shared" si="4"/>
        <v>#NAME?</v>
      </c>
      <c r="L145" t="s">
        <v>71</v>
      </c>
      <c r="M145" t="s">
        <v>70</v>
      </c>
      <c r="N145">
        <v>0.031755</v>
      </c>
      <c r="O145" t="s">
        <v>71</v>
      </c>
      <c r="P145" t="s">
        <v>1243</v>
      </c>
      <c r="Q145">
        <v>11</v>
      </c>
      <c r="R145" t="s">
        <v>438</v>
      </c>
      <c r="S145">
        <v>10000</v>
      </c>
      <c r="T145" t="s">
        <v>439</v>
      </c>
      <c r="U145">
        <v>8</v>
      </c>
      <c r="V145" t="s">
        <v>440</v>
      </c>
      <c r="W145">
        <v>500</v>
      </c>
      <c r="X145" t="s">
        <v>441</v>
      </c>
      <c r="Y145">
        <v>20</v>
      </c>
      <c r="Z145" t="s">
        <v>442</v>
      </c>
      <c r="AA145">
        <v>20</v>
      </c>
      <c r="AB145" t="s">
        <v>448</v>
      </c>
      <c r="AC145">
        <v>0</v>
      </c>
      <c r="AD145" t="s">
        <v>449</v>
      </c>
      <c r="AE145">
        <v>0</v>
      </c>
      <c r="AF145" t="s">
        <v>450</v>
      </c>
      <c r="AG145">
        <v>0.4</v>
      </c>
      <c r="AH145" t="s">
        <v>451</v>
      </c>
      <c r="AI145">
        <v>0</v>
      </c>
    </row>
    <row r="146" spans="1:35">
      <c r="A146">
        <v>831</v>
      </c>
      <c r="B146" t="s">
        <v>426</v>
      </c>
      <c r="C146">
        <v>3</v>
      </c>
      <c r="D146" t="s">
        <v>427</v>
      </c>
      <c r="E146" t="s">
        <v>428</v>
      </c>
      <c r="F146">
        <v>6.614</v>
      </c>
      <c r="G146" t="s">
        <v>429</v>
      </c>
      <c r="H146">
        <v>0.002217</v>
      </c>
      <c r="I146" t="s">
        <v>71</v>
      </c>
      <c r="J146" t="s">
        <v>432</v>
      </c>
      <c r="K146" t="e">
        <f t="shared" si="4"/>
        <v>#NAME?</v>
      </c>
      <c r="L146" t="s">
        <v>71</v>
      </c>
      <c r="M146" t="s">
        <v>70</v>
      </c>
      <c r="N146">
        <v>0.030936</v>
      </c>
      <c r="O146" t="s">
        <v>71</v>
      </c>
      <c r="P146" t="s">
        <v>1243</v>
      </c>
      <c r="Q146">
        <v>11</v>
      </c>
      <c r="R146" t="s">
        <v>438</v>
      </c>
      <c r="S146">
        <v>10000</v>
      </c>
      <c r="T146" t="s">
        <v>439</v>
      </c>
      <c r="U146">
        <v>8</v>
      </c>
      <c r="V146" t="s">
        <v>440</v>
      </c>
      <c r="W146">
        <v>500</v>
      </c>
      <c r="X146" t="s">
        <v>441</v>
      </c>
      <c r="Y146">
        <v>20</v>
      </c>
      <c r="Z146" t="s">
        <v>442</v>
      </c>
      <c r="AA146">
        <v>20</v>
      </c>
      <c r="AB146" t="s">
        <v>448</v>
      </c>
      <c r="AC146">
        <v>0</v>
      </c>
      <c r="AD146" t="s">
        <v>449</v>
      </c>
      <c r="AE146">
        <v>0</v>
      </c>
      <c r="AF146" t="s">
        <v>450</v>
      </c>
      <c r="AG146">
        <v>0.4</v>
      </c>
      <c r="AH146" t="s">
        <v>451</v>
      </c>
      <c r="AI146">
        <v>0</v>
      </c>
    </row>
    <row r="147" spans="1:35">
      <c r="A147">
        <v>831</v>
      </c>
      <c r="B147" t="s">
        <v>426</v>
      </c>
      <c r="C147">
        <v>3</v>
      </c>
      <c r="D147" t="s">
        <v>427</v>
      </c>
      <c r="E147" t="s">
        <v>428</v>
      </c>
      <c r="F147">
        <v>6.614</v>
      </c>
      <c r="G147" t="s">
        <v>429</v>
      </c>
      <c r="H147">
        <v>0.002444</v>
      </c>
      <c r="I147" t="s">
        <v>71</v>
      </c>
      <c r="J147" t="s">
        <v>432</v>
      </c>
      <c r="K147" t="e">
        <f t="shared" si="4"/>
        <v>#NAME?</v>
      </c>
      <c r="L147" t="s">
        <v>71</v>
      </c>
      <c r="M147" t="s">
        <v>70</v>
      </c>
      <c r="N147">
        <v>0.032568</v>
      </c>
      <c r="O147" t="s">
        <v>71</v>
      </c>
      <c r="P147" t="s">
        <v>1243</v>
      </c>
      <c r="Q147">
        <v>11</v>
      </c>
      <c r="R147" t="s">
        <v>438</v>
      </c>
      <c r="S147">
        <v>10000</v>
      </c>
      <c r="T147" t="s">
        <v>439</v>
      </c>
      <c r="U147">
        <v>8</v>
      </c>
      <c r="V147" t="s">
        <v>440</v>
      </c>
      <c r="W147">
        <v>500</v>
      </c>
      <c r="X147" t="s">
        <v>441</v>
      </c>
      <c r="Y147">
        <v>20</v>
      </c>
      <c r="Z147" t="s">
        <v>442</v>
      </c>
      <c r="AA147">
        <v>20</v>
      </c>
      <c r="AB147" t="s">
        <v>448</v>
      </c>
      <c r="AC147">
        <v>0</v>
      </c>
      <c r="AD147" t="s">
        <v>449</v>
      </c>
      <c r="AE147">
        <v>0</v>
      </c>
      <c r="AF147" t="s">
        <v>450</v>
      </c>
      <c r="AG147">
        <v>0.4</v>
      </c>
      <c r="AH147" t="s">
        <v>451</v>
      </c>
      <c r="AI147">
        <v>0</v>
      </c>
    </row>
    <row r="148" spans="1:35">
      <c r="A148">
        <v>831</v>
      </c>
      <c r="B148" t="s">
        <v>426</v>
      </c>
      <c r="C148">
        <v>3</v>
      </c>
      <c r="D148" t="s">
        <v>427</v>
      </c>
      <c r="E148" t="s">
        <v>428</v>
      </c>
      <c r="F148">
        <v>6.614</v>
      </c>
      <c r="G148" t="s">
        <v>429</v>
      </c>
      <c r="H148">
        <v>0.002226</v>
      </c>
      <c r="I148" t="s">
        <v>71</v>
      </c>
      <c r="J148" t="s">
        <v>432</v>
      </c>
      <c r="K148" t="e">
        <f t="shared" si="4"/>
        <v>#NAME?</v>
      </c>
      <c r="L148" t="s">
        <v>71</v>
      </c>
      <c r="M148" t="s">
        <v>70</v>
      </c>
      <c r="N148">
        <v>0.031414</v>
      </c>
      <c r="O148" t="s">
        <v>71</v>
      </c>
      <c r="P148" t="s">
        <v>1243</v>
      </c>
      <c r="Q148">
        <v>11</v>
      </c>
      <c r="R148" t="s">
        <v>438</v>
      </c>
      <c r="S148">
        <v>10000</v>
      </c>
      <c r="T148" t="s">
        <v>439</v>
      </c>
      <c r="U148">
        <v>8</v>
      </c>
      <c r="V148" t="s">
        <v>440</v>
      </c>
      <c r="W148">
        <v>500</v>
      </c>
      <c r="X148" t="s">
        <v>441</v>
      </c>
      <c r="Y148">
        <v>20</v>
      </c>
      <c r="Z148" t="s">
        <v>442</v>
      </c>
      <c r="AA148">
        <v>20</v>
      </c>
      <c r="AB148" t="s">
        <v>448</v>
      </c>
      <c r="AC148">
        <v>0</v>
      </c>
      <c r="AD148" t="s">
        <v>449</v>
      </c>
      <c r="AE148">
        <v>0</v>
      </c>
      <c r="AF148" t="s">
        <v>450</v>
      </c>
      <c r="AG148">
        <v>0.4</v>
      </c>
      <c r="AH148" t="s">
        <v>451</v>
      </c>
      <c r="AI148">
        <v>0</v>
      </c>
    </row>
    <row r="149" spans="1:35">
      <c r="A149">
        <v>830</v>
      </c>
      <c r="B149" t="s">
        <v>426</v>
      </c>
      <c r="C149">
        <v>5</v>
      </c>
      <c r="D149" t="s">
        <v>427</v>
      </c>
      <c r="E149" t="s">
        <v>428</v>
      </c>
      <c r="F149">
        <v>3480.358</v>
      </c>
      <c r="G149" t="s">
        <v>429</v>
      </c>
      <c r="H149">
        <v>0.002242</v>
      </c>
      <c r="I149" t="s">
        <v>71</v>
      </c>
      <c r="J149" t="s">
        <v>432</v>
      </c>
      <c r="K149" t="e">
        <f t="shared" si="4"/>
        <v>#NAME?</v>
      </c>
      <c r="L149" t="s">
        <v>71</v>
      </c>
      <c r="M149" t="s">
        <v>70</v>
      </c>
      <c r="N149">
        <v>0.06177</v>
      </c>
      <c r="O149" t="s">
        <v>71</v>
      </c>
      <c r="P149" t="s">
        <v>1243</v>
      </c>
      <c r="Q149">
        <v>11</v>
      </c>
      <c r="R149" t="s">
        <v>438</v>
      </c>
      <c r="S149">
        <v>10000</v>
      </c>
      <c r="T149" t="s">
        <v>439</v>
      </c>
      <c r="U149">
        <v>10</v>
      </c>
      <c r="V149" t="s">
        <v>440</v>
      </c>
      <c r="W149">
        <v>500</v>
      </c>
      <c r="X149" t="s">
        <v>441</v>
      </c>
      <c r="Y149">
        <v>20</v>
      </c>
      <c r="Z149" t="s">
        <v>442</v>
      </c>
      <c r="AA149">
        <v>20</v>
      </c>
      <c r="AB149" t="s">
        <v>448</v>
      </c>
      <c r="AC149">
        <v>0</v>
      </c>
      <c r="AD149" t="s">
        <v>449</v>
      </c>
      <c r="AE149">
        <v>0</v>
      </c>
      <c r="AF149" t="s">
        <v>450</v>
      </c>
      <c r="AG149">
        <v>0.9</v>
      </c>
      <c r="AH149" t="s">
        <v>451</v>
      </c>
      <c r="AI149">
        <v>0</v>
      </c>
    </row>
    <row r="150" spans="1:35">
      <c r="A150">
        <v>830</v>
      </c>
      <c r="B150" t="s">
        <v>426</v>
      </c>
      <c r="C150">
        <v>5</v>
      </c>
      <c r="D150" t="s">
        <v>427</v>
      </c>
      <c r="E150" t="s">
        <v>428</v>
      </c>
      <c r="F150">
        <v>3480.358</v>
      </c>
      <c r="G150" t="s">
        <v>429</v>
      </c>
      <c r="H150">
        <v>0.002178</v>
      </c>
      <c r="I150" t="s">
        <v>71</v>
      </c>
      <c r="J150" t="s">
        <v>432</v>
      </c>
      <c r="K150" t="e">
        <f t="shared" si="4"/>
        <v>#NAME?</v>
      </c>
      <c r="L150" t="s">
        <v>71</v>
      </c>
      <c r="M150" t="s">
        <v>70</v>
      </c>
      <c r="N150">
        <v>0.060694</v>
      </c>
      <c r="O150" t="s">
        <v>71</v>
      </c>
      <c r="P150" t="s">
        <v>1243</v>
      </c>
      <c r="Q150">
        <v>11</v>
      </c>
      <c r="R150" t="s">
        <v>438</v>
      </c>
      <c r="S150">
        <v>10000</v>
      </c>
      <c r="T150" t="s">
        <v>439</v>
      </c>
      <c r="U150">
        <v>10</v>
      </c>
      <c r="V150" t="s">
        <v>440</v>
      </c>
      <c r="W150">
        <v>500</v>
      </c>
      <c r="X150" t="s">
        <v>441</v>
      </c>
      <c r="Y150">
        <v>20</v>
      </c>
      <c r="Z150" t="s">
        <v>442</v>
      </c>
      <c r="AA150">
        <v>20</v>
      </c>
      <c r="AB150" t="s">
        <v>448</v>
      </c>
      <c r="AC150">
        <v>0</v>
      </c>
      <c r="AD150" t="s">
        <v>449</v>
      </c>
      <c r="AE150">
        <v>0</v>
      </c>
      <c r="AF150" t="s">
        <v>450</v>
      </c>
      <c r="AG150">
        <v>0.9</v>
      </c>
      <c r="AH150" t="s">
        <v>451</v>
      </c>
      <c r="AI150">
        <v>0</v>
      </c>
    </row>
    <row r="151" spans="1:35">
      <c r="A151">
        <v>830</v>
      </c>
      <c r="B151" t="s">
        <v>426</v>
      </c>
      <c r="C151">
        <v>2</v>
      </c>
      <c r="D151" t="s">
        <v>427</v>
      </c>
      <c r="E151" t="s">
        <v>428</v>
      </c>
      <c r="F151">
        <v>1597.91</v>
      </c>
      <c r="G151" t="s">
        <v>429</v>
      </c>
      <c r="H151">
        <v>0.002004</v>
      </c>
      <c r="I151" t="s">
        <v>71</v>
      </c>
      <c r="J151" t="s">
        <v>432</v>
      </c>
      <c r="K151" t="e">
        <f t="shared" si="4"/>
        <v>#NAME?</v>
      </c>
      <c r="L151" t="s">
        <v>71</v>
      </c>
      <c r="M151" t="s">
        <v>70</v>
      </c>
      <c r="N151">
        <v>0.045562</v>
      </c>
      <c r="O151" t="s">
        <v>71</v>
      </c>
      <c r="P151" t="s">
        <v>1243</v>
      </c>
      <c r="Q151">
        <v>11</v>
      </c>
      <c r="R151" t="s">
        <v>438</v>
      </c>
      <c r="S151">
        <v>10000</v>
      </c>
      <c r="T151" t="s">
        <v>439</v>
      </c>
      <c r="U151">
        <v>5</v>
      </c>
      <c r="V151" t="s">
        <v>440</v>
      </c>
      <c r="W151">
        <v>500</v>
      </c>
      <c r="X151" t="s">
        <v>441</v>
      </c>
      <c r="Y151">
        <v>20</v>
      </c>
      <c r="Z151" t="s">
        <v>442</v>
      </c>
      <c r="AA151">
        <v>20</v>
      </c>
      <c r="AB151" t="s">
        <v>448</v>
      </c>
      <c r="AC151">
        <v>0</v>
      </c>
      <c r="AD151" t="s">
        <v>449</v>
      </c>
      <c r="AE151">
        <v>0</v>
      </c>
      <c r="AF151" t="s">
        <v>450</v>
      </c>
      <c r="AG151">
        <v>0.7</v>
      </c>
      <c r="AH151" t="s">
        <v>451</v>
      </c>
      <c r="AI151">
        <v>0</v>
      </c>
    </row>
    <row r="152" spans="1:35">
      <c r="A152">
        <v>829</v>
      </c>
      <c r="B152" t="s">
        <v>426</v>
      </c>
      <c r="C152">
        <v>2</v>
      </c>
      <c r="D152" t="s">
        <v>427</v>
      </c>
      <c r="E152" t="s">
        <v>428</v>
      </c>
      <c r="F152">
        <v>290.966</v>
      </c>
      <c r="G152" t="s">
        <v>429</v>
      </c>
      <c r="H152">
        <v>0.001674</v>
      </c>
      <c r="I152" t="s">
        <v>71</v>
      </c>
      <c r="J152" t="s">
        <v>432</v>
      </c>
      <c r="K152" t="e">
        <f t="shared" si="4"/>
        <v>#NAME?</v>
      </c>
      <c r="L152" t="s">
        <v>71</v>
      </c>
      <c r="M152" t="s">
        <v>70</v>
      </c>
      <c r="N152">
        <v>0.028482</v>
      </c>
      <c r="O152" t="s">
        <v>71</v>
      </c>
      <c r="P152" t="s">
        <v>1243</v>
      </c>
      <c r="Q152">
        <v>11</v>
      </c>
      <c r="R152" t="s">
        <v>438</v>
      </c>
      <c r="S152">
        <v>10000</v>
      </c>
      <c r="T152" t="s">
        <v>439</v>
      </c>
      <c r="U152">
        <v>5</v>
      </c>
      <c r="V152" t="s">
        <v>440</v>
      </c>
      <c r="W152">
        <v>500</v>
      </c>
      <c r="X152" t="s">
        <v>441</v>
      </c>
      <c r="Y152">
        <v>20</v>
      </c>
      <c r="Z152" t="s">
        <v>442</v>
      </c>
      <c r="AA152">
        <v>20</v>
      </c>
      <c r="AB152" t="s">
        <v>448</v>
      </c>
      <c r="AC152">
        <v>0</v>
      </c>
      <c r="AD152" t="s">
        <v>449</v>
      </c>
      <c r="AE152">
        <v>0</v>
      </c>
      <c r="AF152" t="s">
        <v>450</v>
      </c>
      <c r="AG152">
        <v>0.5</v>
      </c>
      <c r="AH152" t="s">
        <v>451</v>
      </c>
      <c r="AI152">
        <v>0</v>
      </c>
    </row>
    <row r="153" spans="1:35">
      <c r="A153">
        <v>829</v>
      </c>
      <c r="B153" t="s">
        <v>426</v>
      </c>
      <c r="C153">
        <v>2</v>
      </c>
      <c r="D153" t="s">
        <v>427</v>
      </c>
      <c r="E153" t="s">
        <v>428</v>
      </c>
      <c r="F153">
        <v>290.966</v>
      </c>
      <c r="G153" t="s">
        <v>429</v>
      </c>
      <c r="H153">
        <v>0.001668</v>
      </c>
      <c r="I153" t="s">
        <v>71</v>
      </c>
      <c r="J153" t="s">
        <v>432</v>
      </c>
      <c r="K153" t="e">
        <f t="shared" si="4"/>
        <v>#NAME?</v>
      </c>
      <c r="L153" t="s">
        <v>71</v>
      </c>
      <c r="M153" t="s">
        <v>70</v>
      </c>
      <c r="N153">
        <v>0.028585</v>
      </c>
      <c r="O153" t="s">
        <v>71</v>
      </c>
      <c r="P153" t="s">
        <v>1243</v>
      </c>
      <c r="Q153">
        <v>11</v>
      </c>
      <c r="R153" t="s">
        <v>438</v>
      </c>
      <c r="S153">
        <v>10000</v>
      </c>
      <c r="T153" t="s">
        <v>439</v>
      </c>
      <c r="U153">
        <v>5</v>
      </c>
      <c r="V153" t="s">
        <v>440</v>
      </c>
      <c r="W153">
        <v>500</v>
      </c>
      <c r="X153" t="s">
        <v>441</v>
      </c>
      <c r="Y153">
        <v>20</v>
      </c>
      <c r="Z153" t="s">
        <v>442</v>
      </c>
      <c r="AA153">
        <v>20</v>
      </c>
      <c r="AB153" t="s">
        <v>448</v>
      </c>
      <c r="AC153">
        <v>0</v>
      </c>
      <c r="AD153" t="s">
        <v>449</v>
      </c>
      <c r="AE153">
        <v>0</v>
      </c>
      <c r="AF153" t="s">
        <v>450</v>
      </c>
      <c r="AG153">
        <v>0.5</v>
      </c>
      <c r="AH153" t="s">
        <v>451</v>
      </c>
      <c r="AI153">
        <v>0</v>
      </c>
    </row>
    <row r="154" spans="1:35">
      <c r="A154">
        <v>829</v>
      </c>
      <c r="B154" t="s">
        <v>426</v>
      </c>
      <c r="C154">
        <v>2</v>
      </c>
      <c r="D154" t="s">
        <v>427</v>
      </c>
      <c r="E154" t="s">
        <v>428</v>
      </c>
      <c r="F154">
        <v>290.966</v>
      </c>
      <c r="G154" t="s">
        <v>429</v>
      </c>
      <c r="H154">
        <v>0.002009</v>
      </c>
      <c r="I154" t="s">
        <v>71</v>
      </c>
      <c r="J154" t="s">
        <v>432</v>
      </c>
      <c r="K154" t="e">
        <f t="shared" si="4"/>
        <v>#NAME?</v>
      </c>
      <c r="L154" t="s">
        <v>71</v>
      </c>
      <c r="M154" t="s">
        <v>70</v>
      </c>
      <c r="N154">
        <v>0.029064</v>
      </c>
      <c r="O154" t="s">
        <v>71</v>
      </c>
      <c r="P154" t="s">
        <v>1243</v>
      </c>
      <c r="Q154">
        <v>11</v>
      </c>
      <c r="R154" t="s">
        <v>438</v>
      </c>
      <c r="S154">
        <v>10000</v>
      </c>
      <c r="T154" t="s">
        <v>439</v>
      </c>
      <c r="U154">
        <v>5</v>
      </c>
      <c r="V154" t="s">
        <v>440</v>
      </c>
      <c r="W154">
        <v>500</v>
      </c>
      <c r="X154" t="s">
        <v>441</v>
      </c>
      <c r="Y154">
        <v>20</v>
      </c>
      <c r="Z154" t="s">
        <v>442</v>
      </c>
      <c r="AA154">
        <v>20</v>
      </c>
      <c r="AB154" t="s">
        <v>448</v>
      </c>
      <c r="AC154">
        <v>0</v>
      </c>
      <c r="AD154" t="s">
        <v>449</v>
      </c>
      <c r="AE154">
        <v>0</v>
      </c>
      <c r="AF154" t="s">
        <v>450</v>
      </c>
      <c r="AG154">
        <v>0.5</v>
      </c>
      <c r="AH154" t="s">
        <v>451</v>
      </c>
      <c r="AI154">
        <v>0</v>
      </c>
    </row>
    <row r="155" spans="1:35">
      <c r="A155">
        <v>829</v>
      </c>
      <c r="B155" t="s">
        <v>426</v>
      </c>
      <c r="C155">
        <v>2</v>
      </c>
      <c r="D155" t="s">
        <v>427</v>
      </c>
      <c r="E155" t="s">
        <v>428</v>
      </c>
      <c r="F155">
        <v>290.966</v>
      </c>
      <c r="G155" t="s">
        <v>429</v>
      </c>
      <c r="H155">
        <v>0.001646</v>
      </c>
      <c r="I155" t="s">
        <v>71</v>
      </c>
      <c r="J155" t="s">
        <v>432</v>
      </c>
      <c r="K155" t="e">
        <f t="shared" si="4"/>
        <v>#NAME?</v>
      </c>
      <c r="L155" t="s">
        <v>71</v>
      </c>
      <c r="M155" t="s">
        <v>70</v>
      </c>
      <c r="N155">
        <v>0.025894</v>
      </c>
      <c r="O155" t="s">
        <v>71</v>
      </c>
      <c r="P155" t="s">
        <v>1243</v>
      </c>
      <c r="Q155">
        <v>11</v>
      </c>
      <c r="R155" t="s">
        <v>438</v>
      </c>
      <c r="S155">
        <v>10000</v>
      </c>
      <c r="T155" t="s">
        <v>439</v>
      </c>
      <c r="U155">
        <v>5</v>
      </c>
      <c r="V155" t="s">
        <v>440</v>
      </c>
      <c r="W155">
        <v>500</v>
      </c>
      <c r="X155" t="s">
        <v>441</v>
      </c>
      <c r="Y155">
        <v>20</v>
      </c>
      <c r="Z155" t="s">
        <v>442</v>
      </c>
      <c r="AA155">
        <v>20</v>
      </c>
      <c r="AB155" t="s">
        <v>448</v>
      </c>
      <c r="AC155">
        <v>0</v>
      </c>
      <c r="AD155" t="s">
        <v>449</v>
      </c>
      <c r="AE155">
        <v>0</v>
      </c>
      <c r="AF155" t="s">
        <v>450</v>
      </c>
      <c r="AG155">
        <v>0.5</v>
      </c>
      <c r="AH155" t="s">
        <v>451</v>
      </c>
      <c r="AI155">
        <v>0</v>
      </c>
    </row>
    <row r="156" spans="1:35">
      <c r="A156">
        <v>828</v>
      </c>
      <c r="B156" t="s">
        <v>426</v>
      </c>
      <c r="C156">
        <v>1</v>
      </c>
      <c r="D156" t="s">
        <v>427</v>
      </c>
      <c r="E156" t="s">
        <v>428</v>
      </c>
      <c r="F156">
        <v>5024.954</v>
      </c>
      <c r="G156" t="s">
        <v>429</v>
      </c>
      <c r="H156">
        <v>0.000871</v>
      </c>
      <c r="I156" t="s">
        <v>71</v>
      </c>
      <c r="J156" t="s">
        <v>432</v>
      </c>
      <c r="K156" t="e">
        <f t="shared" si="4"/>
        <v>#NAME?</v>
      </c>
      <c r="L156" t="s">
        <v>71</v>
      </c>
      <c r="M156" t="s">
        <v>70</v>
      </c>
      <c r="N156">
        <v>0.044118</v>
      </c>
      <c r="O156" t="s">
        <v>71</v>
      </c>
      <c r="P156" t="s">
        <v>1243</v>
      </c>
      <c r="Q156">
        <v>11</v>
      </c>
      <c r="R156" t="s">
        <v>438</v>
      </c>
      <c r="S156">
        <v>10000</v>
      </c>
      <c r="T156" t="s">
        <v>439</v>
      </c>
      <c r="U156">
        <v>3</v>
      </c>
      <c r="V156" t="s">
        <v>440</v>
      </c>
      <c r="W156">
        <v>500</v>
      </c>
      <c r="X156" t="s">
        <v>441</v>
      </c>
      <c r="Y156">
        <v>20</v>
      </c>
      <c r="Z156" t="s">
        <v>442</v>
      </c>
      <c r="AA156">
        <v>20</v>
      </c>
      <c r="AB156" t="s">
        <v>448</v>
      </c>
      <c r="AC156">
        <v>0</v>
      </c>
      <c r="AD156" t="s">
        <v>449</v>
      </c>
      <c r="AE156">
        <v>0</v>
      </c>
      <c r="AF156" t="s">
        <v>450</v>
      </c>
      <c r="AG156">
        <v>0.8</v>
      </c>
      <c r="AH156" t="s">
        <v>451</v>
      </c>
      <c r="AI156">
        <v>0</v>
      </c>
    </row>
    <row r="157" spans="1:35">
      <c r="A157">
        <v>828</v>
      </c>
      <c r="B157" t="s">
        <v>426</v>
      </c>
      <c r="C157">
        <v>1</v>
      </c>
      <c r="D157" t="s">
        <v>427</v>
      </c>
      <c r="E157" t="s">
        <v>428</v>
      </c>
      <c r="F157">
        <v>5024.954</v>
      </c>
      <c r="G157" t="s">
        <v>429</v>
      </c>
      <c r="H157">
        <v>0.00089</v>
      </c>
      <c r="I157" t="s">
        <v>71</v>
      </c>
      <c r="J157" t="s">
        <v>432</v>
      </c>
      <c r="K157" t="e">
        <f t="shared" si="4"/>
        <v>#NAME?</v>
      </c>
      <c r="L157" t="s">
        <v>71</v>
      </c>
      <c r="M157" t="s">
        <v>70</v>
      </c>
      <c r="N157">
        <v>0.044505</v>
      </c>
      <c r="O157" t="s">
        <v>71</v>
      </c>
      <c r="P157" t="s">
        <v>1243</v>
      </c>
      <c r="Q157">
        <v>11</v>
      </c>
      <c r="R157" t="s">
        <v>438</v>
      </c>
      <c r="S157">
        <v>10000</v>
      </c>
      <c r="T157" t="s">
        <v>439</v>
      </c>
      <c r="U157">
        <v>3</v>
      </c>
      <c r="V157" t="s">
        <v>440</v>
      </c>
      <c r="W157">
        <v>500</v>
      </c>
      <c r="X157" t="s">
        <v>441</v>
      </c>
      <c r="Y157">
        <v>20</v>
      </c>
      <c r="Z157" t="s">
        <v>442</v>
      </c>
      <c r="AA157">
        <v>20</v>
      </c>
      <c r="AB157" t="s">
        <v>448</v>
      </c>
      <c r="AC157">
        <v>0</v>
      </c>
      <c r="AD157" t="s">
        <v>449</v>
      </c>
      <c r="AE157">
        <v>0</v>
      </c>
      <c r="AF157" t="s">
        <v>450</v>
      </c>
      <c r="AG157">
        <v>0.8</v>
      </c>
      <c r="AH157" t="s">
        <v>451</v>
      </c>
      <c r="AI157">
        <v>0</v>
      </c>
    </row>
    <row r="158" spans="1:35">
      <c r="A158">
        <v>828</v>
      </c>
      <c r="B158" t="s">
        <v>426</v>
      </c>
      <c r="C158">
        <v>2</v>
      </c>
      <c r="D158" t="s">
        <v>427</v>
      </c>
      <c r="E158" t="s">
        <v>428</v>
      </c>
      <c r="F158">
        <v>1597.91</v>
      </c>
      <c r="G158" t="s">
        <v>429</v>
      </c>
      <c r="H158">
        <v>0.001476</v>
      </c>
      <c r="I158" t="s">
        <v>71</v>
      </c>
      <c r="J158" t="s">
        <v>432</v>
      </c>
      <c r="K158" t="e">
        <f t="shared" si="4"/>
        <v>#NAME?</v>
      </c>
      <c r="L158" t="s">
        <v>71</v>
      </c>
      <c r="M158" t="s">
        <v>70</v>
      </c>
      <c r="N158">
        <v>0.036121</v>
      </c>
      <c r="O158" t="s">
        <v>71</v>
      </c>
      <c r="P158" t="s">
        <v>1243</v>
      </c>
      <c r="Q158">
        <v>11</v>
      </c>
      <c r="R158" t="s">
        <v>438</v>
      </c>
      <c r="S158">
        <v>10000</v>
      </c>
      <c r="T158" t="s">
        <v>439</v>
      </c>
      <c r="U158">
        <v>5</v>
      </c>
      <c r="V158" t="s">
        <v>440</v>
      </c>
      <c r="W158">
        <v>500</v>
      </c>
      <c r="X158" t="s">
        <v>441</v>
      </c>
      <c r="Y158">
        <v>20</v>
      </c>
      <c r="Z158" t="s">
        <v>442</v>
      </c>
      <c r="AA158">
        <v>20</v>
      </c>
      <c r="AB158" t="s">
        <v>448</v>
      </c>
      <c r="AC158">
        <v>0</v>
      </c>
      <c r="AD158" t="s">
        <v>449</v>
      </c>
      <c r="AE158">
        <v>0</v>
      </c>
      <c r="AF158" t="s">
        <v>450</v>
      </c>
      <c r="AG158">
        <v>0.7</v>
      </c>
      <c r="AH158" t="s">
        <v>451</v>
      </c>
      <c r="AI158">
        <v>0</v>
      </c>
    </row>
    <row r="159" spans="1:35">
      <c r="A159">
        <v>828</v>
      </c>
      <c r="B159" t="s">
        <v>426</v>
      </c>
      <c r="C159">
        <v>2</v>
      </c>
      <c r="D159" t="s">
        <v>427</v>
      </c>
      <c r="E159" t="s">
        <v>428</v>
      </c>
      <c r="F159">
        <v>1597.91</v>
      </c>
      <c r="G159" t="s">
        <v>429</v>
      </c>
      <c r="H159">
        <v>0.001507</v>
      </c>
      <c r="I159" t="s">
        <v>71</v>
      </c>
      <c r="J159" t="s">
        <v>432</v>
      </c>
      <c r="K159" t="e">
        <f t="shared" ref="K159:K190" si="5">-nan</f>
        <v>#NAME?</v>
      </c>
      <c r="L159" t="s">
        <v>71</v>
      </c>
      <c r="M159" t="s">
        <v>70</v>
      </c>
      <c r="N159">
        <v>0.036531</v>
      </c>
      <c r="O159" t="s">
        <v>71</v>
      </c>
      <c r="P159" t="s">
        <v>1243</v>
      </c>
      <c r="Q159">
        <v>11</v>
      </c>
      <c r="R159" t="s">
        <v>438</v>
      </c>
      <c r="S159">
        <v>10000</v>
      </c>
      <c r="T159" t="s">
        <v>439</v>
      </c>
      <c r="U159">
        <v>5</v>
      </c>
      <c r="V159" t="s">
        <v>440</v>
      </c>
      <c r="W159">
        <v>500</v>
      </c>
      <c r="X159" t="s">
        <v>441</v>
      </c>
      <c r="Y159">
        <v>20</v>
      </c>
      <c r="Z159" t="s">
        <v>442</v>
      </c>
      <c r="AA159">
        <v>20</v>
      </c>
      <c r="AB159" t="s">
        <v>448</v>
      </c>
      <c r="AC159">
        <v>0</v>
      </c>
      <c r="AD159" t="s">
        <v>449</v>
      </c>
      <c r="AE159">
        <v>0</v>
      </c>
      <c r="AF159" t="s">
        <v>450</v>
      </c>
      <c r="AG159">
        <v>0.7</v>
      </c>
      <c r="AH159" t="s">
        <v>451</v>
      </c>
      <c r="AI159">
        <v>0</v>
      </c>
    </row>
    <row r="160" spans="1:35">
      <c r="A160">
        <v>828</v>
      </c>
      <c r="B160" t="s">
        <v>426</v>
      </c>
      <c r="C160">
        <v>2</v>
      </c>
      <c r="D160" t="s">
        <v>427</v>
      </c>
      <c r="E160" t="s">
        <v>428</v>
      </c>
      <c r="F160">
        <v>1597.91</v>
      </c>
      <c r="G160" t="s">
        <v>429</v>
      </c>
      <c r="H160">
        <v>0.001482</v>
      </c>
      <c r="I160" t="s">
        <v>71</v>
      </c>
      <c r="J160" t="s">
        <v>432</v>
      </c>
      <c r="K160" t="e">
        <f t="shared" si="5"/>
        <v>#NAME?</v>
      </c>
      <c r="L160" t="s">
        <v>71</v>
      </c>
      <c r="M160" t="s">
        <v>70</v>
      </c>
      <c r="N160">
        <v>0.036178</v>
      </c>
      <c r="O160" t="s">
        <v>71</v>
      </c>
      <c r="P160" t="s">
        <v>1243</v>
      </c>
      <c r="Q160">
        <v>11</v>
      </c>
      <c r="R160" t="s">
        <v>438</v>
      </c>
      <c r="S160">
        <v>10000</v>
      </c>
      <c r="T160" t="s">
        <v>439</v>
      </c>
      <c r="U160">
        <v>5</v>
      </c>
      <c r="V160" t="s">
        <v>440</v>
      </c>
      <c r="W160">
        <v>500</v>
      </c>
      <c r="X160" t="s">
        <v>441</v>
      </c>
      <c r="Y160">
        <v>20</v>
      </c>
      <c r="Z160" t="s">
        <v>442</v>
      </c>
      <c r="AA160">
        <v>20</v>
      </c>
      <c r="AB160" t="s">
        <v>448</v>
      </c>
      <c r="AC160">
        <v>0</v>
      </c>
      <c r="AD160" t="s">
        <v>449</v>
      </c>
      <c r="AE160">
        <v>0</v>
      </c>
      <c r="AF160" t="s">
        <v>450</v>
      </c>
      <c r="AG160">
        <v>0.7</v>
      </c>
      <c r="AH160" t="s">
        <v>451</v>
      </c>
      <c r="AI160">
        <v>0</v>
      </c>
    </row>
    <row r="161" spans="1:35">
      <c r="A161">
        <v>827</v>
      </c>
      <c r="B161" t="s">
        <v>426</v>
      </c>
      <c r="C161">
        <v>1</v>
      </c>
      <c r="D161" t="s">
        <v>427</v>
      </c>
      <c r="E161" t="s">
        <v>428</v>
      </c>
      <c r="F161">
        <v>896.692</v>
      </c>
      <c r="G161" t="s">
        <v>429</v>
      </c>
      <c r="H161">
        <v>0.001434</v>
      </c>
      <c r="I161" t="s">
        <v>71</v>
      </c>
      <c r="J161" t="s">
        <v>432</v>
      </c>
      <c r="K161" t="e">
        <f t="shared" si="5"/>
        <v>#NAME?</v>
      </c>
      <c r="L161" t="s">
        <v>71</v>
      </c>
      <c r="M161" t="s">
        <v>70</v>
      </c>
      <c r="N161">
        <v>0.02835</v>
      </c>
      <c r="O161" t="s">
        <v>71</v>
      </c>
      <c r="P161" t="s">
        <v>1243</v>
      </c>
      <c r="Q161">
        <v>11</v>
      </c>
      <c r="R161" t="s">
        <v>438</v>
      </c>
      <c r="S161">
        <v>10000</v>
      </c>
      <c r="T161" t="s">
        <v>439</v>
      </c>
      <c r="U161">
        <v>4</v>
      </c>
      <c r="V161" t="s">
        <v>440</v>
      </c>
      <c r="W161">
        <v>500</v>
      </c>
      <c r="X161" t="s">
        <v>441</v>
      </c>
      <c r="Y161">
        <v>20</v>
      </c>
      <c r="Z161" t="s">
        <v>442</v>
      </c>
      <c r="AA161">
        <v>20</v>
      </c>
      <c r="AB161" t="s">
        <v>448</v>
      </c>
      <c r="AC161">
        <v>0</v>
      </c>
      <c r="AD161" t="s">
        <v>449</v>
      </c>
      <c r="AE161">
        <v>1</v>
      </c>
      <c r="AF161" t="s">
        <v>450</v>
      </c>
      <c r="AG161">
        <v>0.1</v>
      </c>
      <c r="AH161" t="s">
        <v>451</v>
      </c>
      <c r="AI161">
        <v>0</v>
      </c>
    </row>
    <row r="162" spans="1:35">
      <c r="A162">
        <v>827</v>
      </c>
      <c r="B162" t="s">
        <v>426</v>
      </c>
      <c r="C162">
        <v>1</v>
      </c>
      <c r="D162" t="s">
        <v>427</v>
      </c>
      <c r="E162" t="s">
        <v>428</v>
      </c>
      <c r="F162">
        <v>896.692</v>
      </c>
      <c r="G162" t="s">
        <v>429</v>
      </c>
      <c r="H162">
        <v>0.001798</v>
      </c>
      <c r="I162" t="s">
        <v>71</v>
      </c>
      <c r="J162" t="s">
        <v>432</v>
      </c>
      <c r="K162" t="e">
        <f t="shared" si="5"/>
        <v>#NAME?</v>
      </c>
      <c r="L162" t="s">
        <v>71</v>
      </c>
      <c r="M162" t="s">
        <v>70</v>
      </c>
      <c r="N162">
        <v>0.036768</v>
      </c>
      <c r="O162" t="s">
        <v>71</v>
      </c>
      <c r="P162" t="s">
        <v>1243</v>
      </c>
      <c r="Q162">
        <v>11</v>
      </c>
      <c r="R162" t="s">
        <v>438</v>
      </c>
      <c r="S162">
        <v>10000</v>
      </c>
      <c r="T162" t="s">
        <v>439</v>
      </c>
      <c r="U162">
        <v>4</v>
      </c>
      <c r="V162" t="s">
        <v>440</v>
      </c>
      <c r="W162">
        <v>500</v>
      </c>
      <c r="X162" t="s">
        <v>441</v>
      </c>
      <c r="Y162">
        <v>20</v>
      </c>
      <c r="Z162" t="s">
        <v>442</v>
      </c>
      <c r="AA162">
        <v>20</v>
      </c>
      <c r="AB162" t="s">
        <v>448</v>
      </c>
      <c r="AC162">
        <v>0</v>
      </c>
      <c r="AD162" t="s">
        <v>449</v>
      </c>
      <c r="AE162">
        <v>1</v>
      </c>
      <c r="AF162" t="s">
        <v>450</v>
      </c>
      <c r="AG162">
        <v>0.1</v>
      </c>
      <c r="AH162" t="s">
        <v>451</v>
      </c>
      <c r="AI162">
        <v>0</v>
      </c>
    </row>
    <row r="163" spans="1:35">
      <c r="A163">
        <v>827</v>
      </c>
      <c r="B163" t="s">
        <v>426</v>
      </c>
      <c r="C163">
        <v>1</v>
      </c>
      <c r="D163" t="s">
        <v>427</v>
      </c>
      <c r="E163" t="s">
        <v>428</v>
      </c>
      <c r="F163">
        <v>896.692</v>
      </c>
      <c r="G163" t="s">
        <v>429</v>
      </c>
      <c r="H163">
        <v>0.001373</v>
      </c>
      <c r="I163" t="s">
        <v>71</v>
      </c>
      <c r="J163" t="s">
        <v>432</v>
      </c>
      <c r="K163" t="e">
        <f t="shared" si="5"/>
        <v>#NAME?</v>
      </c>
      <c r="L163" t="s">
        <v>71</v>
      </c>
      <c r="M163" t="s">
        <v>70</v>
      </c>
      <c r="N163">
        <v>0.028987</v>
      </c>
      <c r="O163" t="s">
        <v>71</v>
      </c>
      <c r="P163" t="s">
        <v>1243</v>
      </c>
      <c r="Q163">
        <v>11</v>
      </c>
      <c r="R163" t="s">
        <v>438</v>
      </c>
      <c r="S163">
        <v>10000</v>
      </c>
      <c r="T163" t="s">
        <v>439</v>
      </c>
      <c r="U163">
        <v>4</v>
      </c>
      <c r="V163" t="s">
        <v>440</v>
      </c>
      <c r="W163">
        <v>500</v>
      </c>
      <c r="X163" t="s">
        <v>441</v>
      </c>
      <c r="Y163">
        <v>20</v>
      </c>
      <c r="Z163" t="s">
        <v>442</v>
      </c>
      <c r="AA163">
        <v>20</v>
      </c>
      <c r="AB163" t="s">
        <v>448</v>
      </c>
      <c r="AC163">
        <v>0</v>
      </c>
      <c r="AD163" t="s">
        <v>449</v>
      </c>
      <c r="AE163">
        <v>1</v>
      </c>
      <c r="AF163" t="s">
        <v>450</v>
      </c>
      <c r="AG163">
        <v>0.1</v>
      </c>
      <c r="AH163" t="s">
        <v>451</v>
      </c>
      <c r="AI163">
        <v>0</v>
      </c>
    </row>
    <row r="164" spans="1:35">
      <c r="A164">
        <v>827</v>
      </c>
      <c r="B164" t="s">
        <v>426</v>
      </c>
      <c r="C164">
        <v>4</v>
      </c>
      <c r="D164" t="s">
        <v>427</v>
      </c>
      <c r="E164" t="s">
        <v>428</v>
      </c>
      <c r="F164">
        <v>8.866</v>
      </c>
      <c r="G164" t="s">
        <v>429</v>
      </c>
      <c r="H164">
        <v>0.003141</v>
      </c>
      <c r="I164" t="s">
        <v>71</v>
      </c>
      <c r="J164" t="s">
        <v>432</v>
      </c>
      <c r="K164" t="e">
        <f t="shared" si="5"/>
        <v>#NAME?</v>
      </c>
      <c r="L164" t="s">
        <v>71</v>
      </c>
      <c r="M164" t="s">
        <v>70</v>
      </c>
      <c r="N164">
        <v>0.041578</v>
      </c>
      <c r="O164" t="s">
        <v>71</v>
      </c>
      <c r="P164" t="s">
        <v>1243</v>
      </c>
      <c r="Q164">
        <v>11</v>
      </c>
      <c r="R164" t="s">
        <v>438</v>
      </c>
      <c r="S164">
        <v>10000</v>
      </c>
      <c r="T164" t="s">
        <v>439</v>
      </c>
      <c r="U164">
        <v>10</v>
      </c>
      <c r="V164" t="s">
        <v>440</v>
      </c>
      <c r="W164">
        <v>500</v>
      </c>
      <c r="X164" t="s">
        <v>441</v>
      </c>
      <c r="Y164">
        <v>20</v>
      </c>
      <c r="Z164" t="s">
        <v>442</v>
      </c>
      <c r="AA164">
        <v>20</v>
      </c>
      <c r="AB164" t="s">
        <v>448</v>
      </c>
      <c r="AC164">
        <v>0</v>
      </c>
      <c r="AD164" t="s">
        <v>449</v>
      </c>
      <c r="AE164">
        <v>1</v>
      </c>
      <c r="AF164" t="s">
        <v>450</v>
      </c>
      <c r="AG164">
        <v>0</v>
      </c>
      <c r="AH164" t="s">
        <v>451</v>
      </c>
      <c r="AI164">
        <v>0</v>
      </c>
    </row>
    <row r="165" spans="1:35">
      <c r="A165">
        <v>827</v>
      </c>
      <c r="B165" t="s">
        <v>426</v>
      </c>
      <c r="C165">
        <v>3</v>
      </c>
      <c r="D165" t="s">
        <v>427</v>
      </c>
      <c r="E165" t="s">
        <v>428</v>
      </c>
      <c r="F165">
        <v>8.866</v>
      </c>
      <c r="G165" t="s">
        <v>429</v>
      </c>
      <c r="H165">
        <v>0.001885</v>
      </c>
      <c r="I165" t="s">
        <v>71</v>
      </c>
      <c r="J165" t="s">
        <v>432</v>
      </c>
      <c r="K165" t="e">
        <f t="shared" si="5"/>
        <v>#NAME?</v>
      </c>
      <c r="L165" t="s">
        <v>71</v>
      </c>
      <c r="M165" t="s">
        <v>70</v>
      </c>
      <c r="N165">
        <v>0.052917</v>
      </c>
      <c r="O165" t="s">
        <v>71</v>
      </c>
      <c r="P165" t="s">
        <v>1243</v>
      </c>
      <c r="Q165">
        <v>9</v>
      </c>
      <c r="R165" t="s">
        <v>438</v>
      </c>
      <c r="S165">
        <v>10000</v>
      </c>
      <c r="T165" t="s">
        <v>439</v>
      </c>
      <c r="U165">
        <v>10</v>
      </c>
      <c r="V165" t="s">
        <v>440</v>
      </c>
      <c r="W165">
        <v>500</v>
      </c>
      <c r="X165" t="s">
        <v>441</v>
      </c>
      <c r="Y165">
        <v>20</v>
      </c>
      <c r="Z165" t="s">
        <v>442</v>
      </c>
      <c r="AA165">
        <v>20</v>
      </c>
      <c r="AB165" t="s">
        <v>448</v>
      </c>
      <c r="AC165">
        <v>0</v>
      </c>
      <c r="AD165" t="s">
        <v>449</v>
      </c>
      <c r="AE165">
        <v>1</v>
      </c>
      <c r="AF165" t="s">
        <v>450</v>
      </c>
      <c r="AG165">
        <v>0</v>
      </c>
      <c r="AH165" t="s">
        <v>451</v>
      </c>
      <c r="AI165">
        <v>0</v>
      </c>
    </row>
    <row r="166" spans="1:35">
      <c r="A166">
        <v>826</v>
      </c>
      <c r="B166" t="s">
        <v>426</v>
      </c>
      <c r="C166">
        <v>3</v>
      </c>
      <c r="D166" t="s">
        <v>427</v>
      </c>
      <c r="E166" t="s">
        <v>428</v>
      </c>
      <c r="F166">
        <v>9.548</v>
      </c>
      <c r="G166" t="s">
        <v>429</v>
      </c>
      <c r="H166">
        <v>0.001661</v>
      </c>
      <c r="I166" t="s">
        <v>71</v>
      </c>
      <c r="J166" t="s">
        <v>432</v>
      </c>
      <c r="K166" t="e">
        <f t="shared" si="5"/>
        <v>#NAME?</v>
      </c>
      <c r="L166" t="s">
        <v>71</v>
      </c>
      <c r="M166" t="s">
        <v>70</v>
      </c>
      <c r="N166">
        <v>0.051363</v>
      </c>
      <c r="O166" t="s">
        <v>71</v>
      </c>
      <c r="P166" t="s">
        <v>1243</v>
      </c>
      <c r="Q166">
        <v>9</v>
      </c>
      <c r="R166" t="s">
        <v>438</v>
      </c>
      <c r="S166">
        <v>10000</v>
      </c>
      <c r="T166" t="s">
        <v>439</v>
      </c>
      <c r="U166">
        <v>10</v>
      </c>
      <c r="V166" t="s">
        <v>440</v>
      </c>
      <c r="W166">
        <v>500</v>
      </c>
      <c r="X166" t="s">
        <v>441</v>
      </c>
      <c r="Y166">
        <v>20</v>
      </c>
      <c r="Z166" t="s">
        <v>442</v>
      </c>
      <c r="AA166">
        <v>20</v>
      </c>
      <c r="AB166" t="s">
        <v>448</v>
      </c>
      <c r="AC166">
        <v>0</v>
      </c>
      <c r="AD166" t="s">
        <v>449</v>
      </c>
      <c r="AE166">
        <v>0</v>
      </c>
      <c r="AF166" t="s">
        <v>450</v>
      </c>
      <c r="AG166">
        <v>0.5</v>
      </c>
      <c r="AH166" t="s">
        <v>451</v>
      </c>
      <c r="AI166">
        <v>0</v>
      </c>
    </row>
    <row r="167" spans="1:35">
      <c r="A167">
        <v>826</v>
      </c>
      <c r="B167" t="s">
        <v>426</v>
      </c>
      <c r="C167">
        <v>3</v>
      </c>
      <c r="D167" t="s">
        <v>427</v>
      </c>
      <c r="E167" t="s">
        <v>428</v>
      </c>
      <c r="F167">
        <v>9.548</v>
      </c>
      <c r="G167" t="s">
        <v>429</v>
      </c>
      <c r="H167">
        <v>0.001576</v>
      </c>
      <c r="I167" t="s">
        <v>71</v>
      </c>
      <c r="J167" t="s">
        <v>432</v>
      </c>
      <c r="K167" t="e">
        <f t="shared" si="5"/>
        <v>#NAME?</v>
      </c>
      <c r="L167" t="s">
        <v>71</v>
      </c>
      <c r="M167" t="s">
        <v>70</v>
      </c>
      <c r="N167">
        <v>0.048919</v>
      </c>
      <c r="O167" t="s">
        <v>71</v>
      </c>
      <c r="P167" t="s">
        <v>1243</v>
      </c>
      <c r="Q167">
        <v>9</v>
      </c>
      <c r="R167" t="s">
        <v>438</v>
      </c>
      <c r="S167">
        <v>10000</v>
      </c>
      <c r="T167" t="s">
        <v>439</v>
      </c>
      <c r="U167">
        <v>10</v>
      </c>
      <c r="V167" t="s">
        <v>440</v>
      </c>
      <c r="W167">
        <v>500</v>
      </c>
      <c r="X167" t="s">
        <v>441</v>
      </c>
      <c r="Y167">
        <v>20</v>
      </c>
      <c r="Z167" t="s">
        <v>442</v>
      </c>
      <c r="AA167">
        <v>20</v>
      </c>
      <c r="AB167" t="s">
        <v>448</v>
      </c>
      <c r="AC167">
        <v>0</v>
      </c>
      <c r="AD167" t="s">
        <v>449</v>
      </c>
      <c r="AE167">
        <v>0</v>
      </c>
      <c r="AF167" t="s">
        <v>450</v>
      </c>
      <c r="AG167">
        <v>0.5</v>
      </c>
      <c r="AH167" t="s">
        <v>451</v>
      </c>
      <c r="AI167">
        <v>0</v>
      </c>
    </row>
    <row r="168" spans="1:35">
      <c r="A168">
        <v>825</v>
      </c>
      <c r="B168" t="s">
        <v>426</v>
      </c>
      <c r="C168">
        <v>3</v>
      </c>
      <c r="D168" t="s">
        <v>427</v>
      </c>
      <c r="E168" t="s">
        <v>428</v>
      </c>
      <c r="F168">
        <v>9.548</v>
      </c>
      <c r="G168" t="s">
        <v>429</v>
      </c>
      <c r="H168">
        <v>0.001564</v>
      </c>
      <c r="I168" t="s">
        <v>71</v>
      </c>
      <c r="J168" t="s">
        <v>432</v>
      </c>
      <c r="K168" t="e">
        <f t="shared" si="5"/>
        <v>#NAME?</v>
      </c>
      <c r="L168" t="s">
        <v>71</v>
      </c>
      <c r="M168" t="s">
        <v>70</v>
      </c>
      <c r="N168">
        <v>0.049469</v>
      </c>
      <c r="O168" t="s">
        <v>71</v>
      </c>
      <c r="P168" t="s">
        <v>1243</v>
      </c>
      <c r="Q168">
        <v>9</v>
      </c>
      <c r="R168" t="s">
        <v>438</v>
      </c>
      <c r="S168">
        <v>10000</v>
      </c>
      <c r="T168" t="s">
        <v>439</v>
      </c>
      <c r="U168">
        <v>10</v>
      </c>
      <c r="V168" t="s">
        <v>440</v>
      </c>
      <c r="W168">
        <v>500</v>
      </c>
      <c r="X168" t="s">
        <v>441</v>
      </c>
      <c r="Y168">
        <v>20</v>
      </c>
      <c r="Z168" t="s">
        <v>442</v>
      </c>
      <c r="AA168">
        <v>20</v>
      </c>
      <c r="AB168" t="s">
        <v>448</v>
      </c>
      <c r="AC168">
        <v>0</v>
      </c>
      <c r="AD168" t="s">
        <v>449</v>
      </c>
      <c r="AE168">
        <v>0</v>
      </c>
      <c r="AF168" t="s">
        <v>450</v>
      </c>
      <c r="AG168">
        <v>0.5</v>
      </c>
      <c r="AH168" t="s">
        <v>451</v>
      </c>
      <c r="AI168">
        <v>0</v>
      </c>
    </row>
    <row r="169" spans="1:35">
      <c r="A169">
        <v>825</v>
      </c>
      <c r="B169" t="s">
        <v>426</v>
      </c>
      <c r="C169">
        <v>2</v>
      </c>
      <c r="D169" t="s">
        <v>427</v>
      </c>
      <c r="E169" t="s">
        <v>428</v>
      </c>
      <c r="F169">
        <v>3150.964</v>
      </c>
      <c r="G169" t="s">
        <v>429</v>
      </c>
      <c r="H169">
        <v>0.00076</v>
      </c>
      <c r="I169" t="s">
        <v>71</v>
      </c>
      <c r="J169" t="s">
        <v>432</v>
      </c>
      <c r="K169" t="e">
        <f t="shared" si="5"/>
        <v>#NAME?</v>
      </c>
      <c r="L169" t="s">
        <v>71</v>
      </c>
      <c r="M169" t="s">
        <v>70</v>
      </c>
      <c r="N169">
        <v>0.047313</v>
      </c>
      <c r="O169" t="s">
        <v>71</v>
      </c>
      <c r="P169" t="s">
        <v>1243</v>
      </c>
      <c r="Q169">
        <v>9</v>
      </c>
      <c r="R169" t="s">
        <v>438</v>
      </c>
      <c r="S169">
        <v>10000</v>
      </c>
      <c r="T169" t="s">
        <v>439</v>
      </c>
      <c r="U169">
        <v>5</v>
      </c>
      <c r="V169" t="s">
        <v>440</v>
      </c>
      <c r="W169">
        <v>500</v>
      </c>
      <c r="X169" t="s">
        <v>441</v>
      </c>
      <c r="Y169">
        <v>20</v>
      </c>
      <c r="Z169" t="s">
        <v>442</v>
      </c>
      <c r="AA169">
        <v>20</v>
      </c>
      <c r="AB169" t="s">
        <v>448</v>
      </c>
      <c r="AC169">
        <v>0</v>
      </c>
      <c r="AD169" t="s">
        <v>449</v>
      </c>
      <c r="AE169">
        <v>0</v>
      </c>
      <c r="AF169" t="s">
        <v>450</v>
      </c>
      <c r="AG169">
        <v>0.8</v>
      </c>
      <c r="AH169" t="s">
        <v>451</v>
      </c>
      <c r="AI169">
        <v>0</v>
      </c>
    </row>
    <row r="170" spans="1:35">
      <c r="A170">
        <v>824</v>
      </c>
      <c r="B170" t="s">
        <v>426</v>
      </c>
      <c r="C170">
        <v>2</v>
      </c>
      <c r="D170" t="s">
        <v>427</v>
      </c>
      <c r="E170" t="s">
        <v>428</v>
      </c>
      <c r="F170">
        <v>3150.964</v>
      </c>
      <c r="G170" t="s">
        <v>429</v>
      </c>
      <c r="H170">
        <v>0.000844</v>
      </c>
      <c r="I170" t="s">
        <v>71</v>
      </c>
      <c r="J170" t="s">
        <v>432</v>
      </c>
      <c r="K170" t="e">
        <f t="shared" si="5"/>
        <v>#NAME?</v>
      </c>
      <c r="L170" t="s">
        <v>71</v>
      </c>
      <c r="M170" t="s">
        <v>70</v>
      </c>
      <c r="N170">
        <v>0.049523</v>
      </c>
      <c r="O170" t="s">
        <v>71</v>
      </c>
      <c r="P170" t="s">
        <v>1243</v>
      </c>
      <c r="Q170">
        <v>9</v>
      </c>
      <c r="R170" t="s">
        <v>438</v>
      </c>
      <c r="S170">
        <v>10000</v>
      </c>
      <c r="T170" t="s">
        <v>439</v>
      </c>
      <c r="U170">
        <v>5</v>
      </c>
      <c r="V170" t="s">
        <v>440</v>
      </c>
      <c r="W170">
        <v>500</v>
      </c>
      <c r="X170" t="s">
        <v>441</v>
      </c>
      <c r="Y170">
        <v>20</v>
      </c>
      <c r="Z170" t="s">
        <v>442</v>
      </c>
      <c r="AA170">
        <v>20</v>
      </c>
      <c r="AB170" t="s">
        <v>448</v>
      </c>
      <c r="AC170">
        <v>0</v>
      </c>
      <c r="AD170" t="s">
        <v>449</v>
      </c>
      <c r="AE170">
        <v>0</v>
      </c>
      <c r="AF170" t="s">
        <v>450</v>
      </c>
      <c r="AG170">
        <v>0.8</v>
      </c>
      <c r="AH170" t="s">
        <v>451</v>
      </c>
      <c r="AI170">
        <v>0</v>
      </c>
    </row>
    <row r="171" spans="1:35">
      <c r="A171">
        <v>824</v>
      </c>
      <c r="B171" t="s">
        <v>426</v>
      </c>
      <c r="C171">
        <v>2</v>
      </c>
      <c r="D171" t="s">
        <v>427</v>
      </c>
      <c r="E171" t="s">
        <v>428</v>
      </c>
      <c r="F171">
        <v>3150.964</v>
      </c>
      <c r="G171" t="s">
        <v>429</v>
      </c>
      <c r="H171">
        <v>0.000837</v>
      </c>
      <c r="I171" t="s">
        <v>71</v>
      </c>
      <c r="J171" t="s">
        <v>432</v>
      </c>
      <c r="K171" t="e">
        <f t="shared" si="5"/>
        <v>#NAME?</v>
      </c>
      <c r="L171" t="s">
        <v>71</v>
      </c>
      <c r="M171" t="s">
        <v>70</v>
      </c>
      <c r="N171">
        <v>0.048436</v>
      </c>
      <c r="O171" t="s">
        <v>71</v>
      </c>
      <c r="P171" t="s">
        <v>1243</v>
      </c>
      <c r="Q171">
        <v>9</v>
      </c>
      <c r="R171" t="s">
        <v>438</v>
      </c>
      <c r="S171">
        <v>10000</v>
      </c>
      <c r="T171" t="s">
        <v>439</v>
      </c>
      <c r="U171">
        <v>5</v>
      </c>
      <c r="V171" t="s">
        <v>440</v>
      </c>
      <c r="W171">
        <v>500</v>
      </c>
      <c r="X171" t="s">
        <v>441</v>
      </c>
      <c r="Y171">
        <v>20</v>
      </c>
      <c r="Z171" t="s">
        <v>442</v>
      </c>
      <c r="AA171">
        <v>20</v>
      </c>
      <c r="AB171" t="s">
        <v>448</v>
      </c>
      <c r="AC171">
        <v>0</v>
      </c>
      <c r="AD171" t="s">
        <v>449</v>
      </c>
      <c r="AE171">
        <v>0</v>
      </c>
      <c r="AF171" t="s">
        <v>450</v>
      </c>
      <c r="AG171">
        <v>0.8</v>
      </c>
      <c r="AH171" t="s">
        <v>451</v>
      </c>
      <c r="AI171">
        <v>0</v>
      </c>
    </row>
    <row r="172" spans="1:35">
      <c r="A172">
        <v>824</v>
      </c>
      <c r="B172" t="s">
        <v>426</v>
      </c>
      <c r="C172">
        <v>1</v>
      </c>
      <c r="D172" t="s">
        <v>427</v>
      </c>
      <c r="E172" t="s">
        <v>428</v>
      </c>
      <c r="F172">
        <v>3354.272</v>
      </c>
      <c r="G172" t="s">
        <v>429</v>
      </c>
      <c r="H172">
        <v>0.000496</v>
      </c>
      <c r="I172" t="s">
        <v>71</v>
      </c>
      <c r="J172" t="s">
        <v>432</v>
      </c>
      <c r="K172" t="e">
        <f t="shared" si="5"/>
        <v>#NAME?</v>
      </c>
      <c r="L172" t="s">
        <v>71</v>
      </c>
      <c r="M172" t="s">
        <v>70</v>
      </c>
      <c r="N172">
        <v>0.041956</v>
      </c>
      <c r="O172" t="s">
        <v>71</v>
      </c>
      <c r="P172" t="s">
        <v>1243</v>
      </c>
      <c r="Q172">
        <v>9</v>
      </c>
      <c r="R172" t="s">
        <v>438</v>
      </c>
      <c r="S172">
        <v>10000</v>
      </c>
      <c r="T172" t="s">
        <v>439</v>
      </c>
      <c r="U172">
        <v>5</v>
      </c>
      <c r="V172" t="s">
        <v>440</v>
      </c>
      <c r="W172">
        <v>500</v>
      </c>
      <c r="X172" t="s">
        <v>441</v>
      </c>
      <c r="Y172">
        <v>20</v>
      </c>
      <c r="Z172" t="s">
        <v>442</v>
      </c>
      <c r="AA172">
        <v>20</v>
      </c>
      <c r="AB172" t="s">
        <v>448</v>
      </c>
      <c r="AC172">
        <v>0</v>
      </c>
      <c r="AD172" t="s">
        <v>449</v>
      </c>
      <c r="AE172">
        <v>0</v>
      </c>
      <c r="AF172" t="s">
        <v>450</v>
      </c>
      <c r="AG172">
        <v>0.8</v>
      </c>
      <c r="AH172" t="s">
        <v>451</v>
      </c>
      <c r="AI172">
        <v>0</v>
      </c>
    </row>
    <row r="173" spans="1:35">
      <c r="A173">
        <v>824</v>
      </c>
      <c r="B173" t="s">
        <v>426</v>
      </c>
      <c r="C173">
        <v>1</v>
      </c>
      <c r="D173" t="s">
        <v>427</v>
      </c>
      <c r="E173" t="s">
        <v>428</v>
      </c>
      <c r="F173">
        <v>1720.158</v>
      </c>
      <c r="G173" t="s">
        <v>429</v>
      </c>
      <c r="H173">
        <v>0.000453</v>
      </c>
      <c r="I173" t="s">
        <v>71</v>
      </c>
      <c r="J173" t="s">
        <v>432</v>
      </c>
      <c r="K173" t="e">
        <f t="shared" si="5"/>
        <v>#NAME?</v>
      </c>
      <c r="L173" t="s">
        <v>71</v>
      </c>
      <c r="M173" t="s">
        <v>70</v>
      </c>
      <c r="N173">
        <v>0.031792</v>
      </c>
      <c r="O173" t="s">
        <v>71</v>
      </c>
      <c r="P173" t="s">
        <v>1243</v>
      </c>
      <c r="Q173">
        <v>9</v>
      </c>
      <c r="R173" t="s">
        <v>438</v>
      </c>
      <c r="S173">
        <v>10000</v>
      </c>
      <c r="T173" t="s">
        <v>439</v>
      </c>
      <c r="U173">
        <v>5</v>
      </c>
      <c r="V173" t="s">
        <v>440</v>
      </c>
      <c r="W173">
        <v>500</v>
      </c>
      <c r="X173" t="s">
        <v>441</v>
      </c>
      <c r="Y173">
        <v>20</v>
      </c>
      <c r="Z173" t="s">
        <v>442</v>
      </c>
      <c r="AA173">
        <v>20</v>
      </c>
      <c r="AB173" t="s">
        <v>448</v>
      </c>
      <c r="AC173">
        <v>0</v>
      </c>
      <c r="AD173" t="s">
        <v>449</v>
      </c>
      <c r="AE173">
        <v>0</v>
      </c>
      <c r="AF173" t="s">
        <v>450</v>
      </c>
      <c r="AG173">
        <v>0.7</v>
      </c>
      <c r="AH173" t="s">
        <v>451</v>
      </c>
      <c r="AI173">
        <v>0</v>
      </c>
    </row>
    <row r="174" spans="1:35">
      <c r="A174">
        <v>824</v>
      </c>
      <c r="B174" t="s">
        <v>426</v>
      </c>
      <c r="C174">
        <v>1</v>
      </c>
      <c r="D174" t="s">
        <v>427</v>
      </c>
      <c r="E174" t="s">
        <v>428</v>
      </c>
      <c r="F174">
        <v>796.934</v>
      </c>
      <c r="G174" t="s">
        <v>429</v>
      </c>
      <c r="H174">
        <v>0.000501</v>
      </c>
      <c r="I174" t="s">
        <v>71</v>
      </c>
      <c r="J174" t="s">
        <v>432</v>
      </c>
      <c r="K174" t="e">
        <f t="shared" si="5"/>
        <v>#NAME?</v>
      </c>
      <c r="L174" t="s">
        <v>71</v>
      </c>
      <c r="M174" t="s">
        <v>70</v>
      </c>
      <c r="N174">
        <v>0.026822</v>
      </c>
      <c r="O174" t="s">
        <v>71</v>
      </c>
      <c r="P174" t="s">
        <v>1243</v>
      </c>
      <c r="Q174">
        <v>9</v>
      </c>
      <c r="R174" t="s">
        <v>438</v>
      </c>
      <c r="S174">
        <v>10000</v>
      </c>
      <c r="T174" t="s">
        <v>439</v>
      </c>
      <c r="U174">
        <v>5</v>
      </c>
      <c r="V174" t="s">
        <v>440</v>
      </c>
      <c r="W174">
        <v>500</v>
      </c>
      <c r="X174" t="s">
        <v>441</v>
      </c>
      <c r="Y174">
        <v>20</v>
      </c>
      <c r="Z174" t="s">
        <v>442</v>
      </c>
      <c r="AA174">
        <v>20</v>
      </c>
      <c r="AB174" t="s">
        <v>448</v>
      </c>
      <c r="AC174">
        <v>0</v>
      </c>
      <c r="AD174" t="s">
        <v>449</v>
      </c>
      <c r="AE174">
        <v>0</v>
      </c>
      <c r="AF174" t="s">
        <v>450</v>
      </c>
      <c r="AG174">
        <v>0.6</v>
      </c>
      <c r="AH174" t="s">
        <v>451</v>
      </c>
      <c r="AI174">
        <v>0</v>
      </c>
    </row>
    <row r="175" spans="1:35">
      <c r="A175">
        <v>823</v>
      </c>
      <c r="B175" t="s">
        <v>426</v>
      </c>
      <c r="C175">
        <v>1</v>
      </c>
      <c r="D175" t="s">
        <v>427</v>
      </c>
      <c r="E175" t="s">
        <v>428</v>
      </c>
      <c r="F175">
        <v>108.982</v>
      </c>
      <c r="G175" t="s">
        <v>429</v>
      </c>
      <c r="H175">
        <v>0.000492</v>
      </c>
      <c r="I175" t="s">
        <v>71</v>
      </c>
      <c r="J175" t="s">
        <v>432</v>
      </c>
      <c r="K175" t="e">
        <f t="shared" si="5"/>
        <v>#NAME?</v>
      </c>
      <c r="L175" t="s">
        <v>71</v>
      </c>
      <c r="M175" t="s">
        <v>70</v>
      </c>
      <c r="N175">
        <v>0.025047</v>
      </c>
      <c r="O175" t="s">
        <v>71</v>
      </c>
      <c r="P175" t="s">
        <v>1243</v>
      </c>
      <c r="Q175">
        <v>8</v>
      </c>
      <c r="R175" t="s">
        <v>438</v>
      </c>
      <c r="S175">
        <v>10000</v>
      </c>
      <c r="T175" t="s">
        <v>439</v>
      </c>
      <c r="U175">
        <v>5</v>
      </c>
      <c r="V175" t="s">
        <v>440</v>
      </c>
      <c r="W175">
        <v>500</v>
      </c>
      <c r="X175" t="s">
        <v>441</v>
      </c>
      <c r="Y175">
        <v>20</v>
      </c>
      <c r="Z175" t="s">
        <v>442</v>
      </c>
      <c r="AA175">
        <v>20</v>
      </c>
      <c r="AB175" t="s">
        <v>448</v>
      </c>
      <c r="AC175">
        <v>0</v>
      </c>
      <c r="AD175" t="s">
        <v>449</v>
      </c>
      <c r="AE175">
        <v>0</v>
      </c>
      <c r="AF175" t="s">
        <v>450</v>
      </c>
      <c r="AG175">
        <v>0.4</v>
      </c>
      <c r="AH175" t="s">
        <v>451</v>
      </c>
      <c r="AI175">
        <v>0</v>
      </c>
    </row>
    <row r="176" spans="1:35">
      <c r="A176">
        <v>822</v>
      </c>
      <c r="B176" t="s">
        <v>426</v>
      </c>
      <c r="C176">
        <v>1</v>
      </c>
      <c r="D176" t="s">
        <v>427</v>
      </c>
      <c r="E176" t="s">
        <v>428</v>
      </c>
      <c r="F176">
        <v>96.02</v>
      </c>
      <c r="G176" t="s">
        <v>429</v>
      </c>
      <c r="H176">
        <v>0.000731</v>
      </c>
      <c r="I176" t="s">
        <v>71</v>
      </c>
      <c r="J176" t="s">
        <v>432</v>
      </c>
      <c r="K176" t="e">
        <f t="shared" si="5"/>
        <v>#NAME?</v>
      </c>
      <c r="L176" t="s">
        <v>71</v>
      </c>
      <c r="M176" t="s">
        <v>70</v>
      </c>
      <c r="N176">
        <v>0.037227</v>
      </c>
      <c r="O176" t="s">
        <v>71</v>
      </c>
      <c r="P176" t="s">
        <v>1243</v>
      </c>
      <c r="Q176">
        <v>8</v>
      </c>
      <c r="R176" t="s">
        <v>438</v>
      </c>
      <c r="S176">
        <v>10000</v>
      </c>
      <c r="T176" t="s">
        <v>439</v>
      </c>
      <c r="U176">
        <v>5</v>
      </c>
      <c r="V176" t="s">
        <v>440</v>
      </c>
      <c r="W176">
        <v>500</v>
      </c>
      <c r="X176" t="s">
        <v>441</v>
      </c>
      <c r="Y176">
        <v>20</v>
      </c>
      <c r="Z176" t="s">
        <v>442</v>
      </c>
      <c r="AA176">
        <v>20</v>
      </c>
      <c r="AB176" t="s">
        <v>448</v>
      </c>
      <c r="AC176">
        <v>0</v>
      </c>
      <c r="AD176" t="s">
        <v>449</v>
      </c>
      <c r="AE176">
        <v>0</v>
      </c>
      <c r="AF176" t="s">
        <v>450</v>
      </c>
      <c r="AG176">
        <v>0.4</v>
      </c>
      <c r="AH176" t="s">
        <v>451</v>
      </c>
      <c r="AI176">
        <v>0</v>
      </c>
    </row>
    <row r="177" spans="1:35">
      <c r="A177">
        <v>822</v>
      </c>
      <c r="B177" t="s">
        <v>426</v>
      </c>
      <c r="C177">
        <v>1</v>
      </c>
      <c r="D177" t="s">
        <v>427</v>
      </c>
      <c r="E177" t="s">
        <v>428</v>
      </c>
      <c r="F177">
        <v>96.02</v>
      </c>
      <c r="G177" t="s">
        <v>429</v>
      </c>
      <c r="H177">
        <v>0.000695</v>
      </c>
      <c r="I177" t="s">
        <v>71</v>
      </c>
      <c r="J177" t="s">
        <v>432</v>
      </c>
      <c r="K177" t="e">
        <f t="shared" si="5"/>
        <v>#NAME?</v>
      </c>
      <c r="L177" t="s">
        <v>71</v>
      </c>
      <c r="M177" t="s">
        <v>70</v>
      </c>
      <c r="N177">
        <v>0.036414</v>
      </c>
      <c r="O177" t="s">
        <v>71</v>
      </c>
      <c r="P177" t="s">
        <v>1243</v>
      </c>
      <c r="Q177">
        <v>8</v>
      </c>
      <c r="R177" t="s">
        <v>438</v>
      </c>
      <c r="S177">
        <v>10000</v>
      </c>
      <c r="T177" t="s">
        <v>439</v>
      </c>
      <c r="U177">
        <v>5</v>
      </c>
      <c r="V177" t="s">
        <v>440</v>
      </c>
      <c r="W177">
        <v>500</v>
      </c>
      <c r="X177" t="s">
        <v>441</v>
      </c>
      <c r="Y177">
        <v>20</v>
      </c>
      <c r="Z177" t="s">
        <v>442</v>
      </c>
      <c r="AA177">
        <v>20</v>
      </c>
      <c r="AB177" t="s">
        <v>448</v>
      </c>
      <c r="AC177">
        <v>0</v>
      </c>
      <c r="AD177" t="s">
        <v>449</v>
      </c>
      <c r="AE177">
        <v>0</v>
      </c>
      <c r="AF177" t="s">
        <v>450</v>
      </c>
      <c r="AG177">
        <v>0.4</v>
      </c>
      <c r="AH177" t="s">
        <v>451</v>
      </c>
      <c r="AI177">
        <v>0</v>
      </c>
    </row>
    <row r="178" spans="1:35">
      <c r="A178">
        <v>822</v>
      </c>
      <c r="B178" t="s">
        <v>426</v>
      </c>
      <c r="C178">
        <v>1</v>
      </c>
      <c r="D178" t="s">
        <v>427</v>
      </c>
      <c r="E178" t="s">
        <v>428</v>
      </c>
      <c r="F178">
        <v>96.02</v>
      </c>
      <c r="G178" t="s">
        <v>429</v>
      </c>
      <c r="H178">
        <v>0.001015</v>
      </c>
      <c r="I178" t="s">
        <v>71</v>
      </c>
      <c r="J178" t="s">
        <v>432</v>
      </c>
      <c r="K178" t="e">
        <f t="shared" si="5"/>
        <v>#NAME?</v>
      </c>
      <c r="L178" t="s">
        <v>71</v>
      </c>
      <c r="M178" t="s">
        <v>70</v>
      </c>
      <c r="N178">
        <v>0.04734</v>
      </c>
      <c r="O178" t="s">
        <v>71</v>
      </c>
      <c r="P178" t="s">
        <v>1243</v>
      </c>
      <c r="Q178">
        <v>8</v>
      </c>
      <c r="R178" t="s">
        <v>438</v>
      </c>
      <c r="S178">
        <v>10000</v>
      </c>
      <c r="T178" t="s">
        <v>439</v>
      </c>
      <c r="U178">
        <v>5</v>
      </c>
      <c r="V178" t="s">
        <v>440</v>
      </c>
      <c r="W178">
        <v>500</v>
      </c>
      <c r="X178" t="s">
        <v>441</v>
      </c>
      <c r="Y178">
        <v>20</v>
      </c>
      <c r="Z178" t="s">
        <v>442</v>
      </c>
      <c r="AA178">
        <v>20</v>
      </c>
      <c r="AB178" t="s">
        <v>448</v>
      </c>
      <c r="AC178">
        <v>0</v>
      </c>
      <c r="AD178" t="s">
        <v>449</v>
      </c>
      <c r="AE178">
        <v>0</v>
      </c>
      <c r="AF178" t="s">
        <v>450</v>
      </c>
      <c r="AG178">
        <v>0.4</v>
      </c>
      <c r="AH178" t="s">
        <v>451</v>
      </c>
      <c r="AI178">
        <v>0</v>
      </c>
    </row>
    <row r="179" spans="1:35">
      <c r="A179">
        <v>822</v>
      </c>
      <c r="B179" t="s">
        <v>426</v>
      </c>
      <c r="C179">
        <v>1</v>
      </c>
      <c r="D179" t="s">
        <v>427</v>
      </c>
      <c r="E179" t="s">
        <v>428</v>
      </c>
      <c r="F179">
        <v>96.02</v>
      </c>
      <c r="G179" t="s">
        <v>429</v>
      </c>
      <c r="H179">
        <v>0.000721</v>
      </c>
      <c r="I179" t="s">
        <v>71</v>
      </c>
      <c r="J179" t="s">
        <v>432</v>
      </c>
      <c r="K179" t="e">
        <f t="shared" si="5"/>
        <v>#NAME?</v>
      </c>
      <c r="L179" t="s">
        <v>71</v>
      </c>
      <c r="M179" t="s">
        <v>70</v>
      </c>
      <c r="N179">
        <v>0.036932</v>
      </c>
      <c r="O179" t="s">
        <v>71</v>
      </c>
      <c r="P179" t="s">
        <v>1243</v>
      </c>
      <c r="Q179">
        <v>8</v>
      </c>
      <c r="R179" t="s">
        <v>438</v>
      </c>
      <c r="S179">
        <v>10000</v>
      </c>
      <c r="T179" t="s">
        <v>439</v>
      </c>
      <c r="U179">
        <v>5</v>
      </c>
      <c r="V179" t="s">
        <v>440</v>
      </c>
      <c r="W179">
        <v>500</v>
      </c>
      <c r="X179" t="s">
        <v>441</v>
      </c>
      <c r="Y179">
        <v>20</v>
      </c>
      <c r="Z179" t="s">
        <v>442</v>
      </c>
      <c r="AA179">
        <v>20</v>
      </c>
      <c r="AB179" t="s">
        <v>448</v>
      </c>
      <c r="AC179">
        <v>0</v>
      </c>
      <c r="AD179" t="s">
        <v>449</v>
      </c>
      <c r="AE179">
        <v>0</v>
      </c>
      <c r="AF179" t="s">
        <v>450</v>
      </c>
      <c r="AG179">
        <v>0.4</v>
      </c>
      <c r="AH179" t="s">
        <v>451</v>
      </c>
      <c r="AI179">
        <v>0</v>
      </c>
    </row>
    <row r="180" spans="1:35">
      <c r="A180">
        <v>822</v>
      </c>
      <c r="B180" t="s">
        <v>426</v>
      </c>
      <c r="C180">
        <v>1</v>
      </c>
      <c r="D180" t="s">
        <v>427</v>
      </c>
      <c r="E180" t="s">
        <v>428</v>
      </c>
      <c r="F180">
        <v>96.02</v>
      </c>
      <c r="G180" t="s">
        <v>429</v>
      </c>
      <c r="H180">
        <v>0.001032</v>
      </c>
      <c r="I180" t="s">
        <v>71</v>
      </c>
      <c r="J180" t="s">
        <v>432</v>
      </c>
      <c r="K180" t="e">
        <f t="shared" si="5"/>
        <v>#NAME?</v>
      </c>
      <c r="L180" t="s">
        <v>71</v>
      </c>
      <c r="M180" t="s">
        <v>70</v>
      </c>
      <c r="N180">
        <v>0.047336</v>
      </c>
      <c r="O180" t="s">
        <v>71</v>
      </c>
      <c r="P180" t="s">
        <v>1243</v>
      </c>
      <c r="Q180">
        <v>8</v>
      </c>
      <c r="R180" t="s">
        <v>438</v>
      </c>
      <c r="S180">
        <v>10000</v>
      </c>
      <c r="T180" t="s">
        <v>439</v>
      </c>
      <c r="U180">
        <v>5</v>
      </c>
      <c r="V180" t="s">
        <v>440</v>
      </c>
      <c r="W180">
        <v>500</v>
      </c>
      <c r="X180" t="s">
        <v>441</v>
      </c>
      <c r="Y180">
        <v>20</v>
      </c>
      <c r="Z180" t="s">
        <v>442</v>
      </c>
      <c r="AA180">
        <v>20</v>
      </c>
      <c r="AB180" t="s">
        <v>448</v>
      </c>
      <c r="AC180">
        <v>0</v>
      </c>
      <c r="AD180" t="s">
        <v>449</v>
      </c>
      <c r="AE180">
        <v>0</v>
      </c>
      <c r="AF180" t="s">
        <v>450</v>
      </c>
      <c r="AG180">
        <v>0.4</v>
      </c>
      <c r="AH180" t="s">
        <v>451</v>
      </c>
      <c r="AI180">
        <v>0</v>
      </c>
    </row>
    <row r="181" spans="1:35">
      <c r="A181">
        <v>821</v>
      </c>
      <c r="B181" t="s">
        <v>426</v>
      </c>
      <c r="C181">
        <v>1</v>
      </c>
      <c r="D181" t="s">
        <v>427</v>
      </c>
      <c r="E181" t="s">
        <v>428</v>
      </c>
      <c r="F181">
        <v>96.02</v>
      </c>
      <c r="G181" t="s">
        <v>429</v>
      </c>
      <c r="H181">
        <v>0.000718</v>
      </c>
      <c r="I181" t="s">
        <v>71</v>
      </c>
      <c r="J181" t="s">
        <v>432</v>
      </c>
      <c r="K181" t="e">
        <f t="shared" si="5"/>
        <v>#NAME?</v>
      </c>
      <c r="L181" t="s">
        <v>71</v>
      </c>
      <c r="M181" t="s">
        <v>70</v>
      </c>
      <c r="N181">
        <v>0.036825</v>
      </c>
      <c r="O181" t="s">
        <v>71</v>
      </c>
      <c r="P181" t="s">
        <v>1243</v>
      </c>
      <c r="Q181">
        <v>8</v>
      </c>
      <c r="R181" t="s">
        <v>438</v>
      </c>
      <c r="S181">
        <v>10000</v>
      </c>
      <c r="T181" t="s">
        <v>439</v>
      </c>
      <c r="U181">
        <v>5</v>
      </c>
      <c r="V181" t="s">
        <v>440</v>
      </c>
      <c r="W181">
        <v>500</v>
      </c>
      <c r="X181" t="s">
        <v>441</v>
      </c>
      <c r="Y181">
        <v>20</v>
      </c>
      <c r="Z181" t="s">
        <v>442</v>
      </c>
      <c r="AA181">
        <v>20</v>
      </c>
      <c r="AB181" t="s">
        <v>448</v>
      </c>
      <c r="AC181">
        <v>0</v>
      </c>
      <c r="AD181" t="s">
        <v>449</v>
      </c>
      <c r="AE181">
        <v>0</v>
      </c>
      <c r="AF181" t="s">
        <v>450</v>
      </c>
      <c r="AG181">
        <v>0.4</v>
      </c>
      <c r="AH181" t="s">
        <v>451</v>
      </c>
      <c r="AI181">
        <v>0</v>
      </c>
    </row>
    <row r="182" spans="1:35">
      <c r="A182">
        <v>821</v>
      </c>
      <c r="B182" t="s">
        <v>426</v>
      </c>
      <c r="C182">
        <v>1</v>
      </c>
      <c r="D182" t="s">
        <v>427</v>
      </c>
      <c r="E182" t="s">
        <v>428</v>
      </c>
      <c r="F182">
        <v>108.982</v>
      </c>
      <c r="G182" t="s">
        <v>429</v>
      </c>
      <c r="H182">
        <v>0.000465</v>
      </c>
      <c r="I182" t="s">
        <v>71</v>
      </c>
      <c r="J182" t="s">
        <v>432</v>
      </c>
      <c r="K182" t="e">
        <f t="shared" si="5"/>
        <v>#NAME?</v>
      </c>
      <c r="L182" t="s">
        <v>71</v>
      </c>
      <c r="M182" t="s">
        <v>70</v>
      </c>
      <c r="N182">
        <v>0.024246</v>
      </c>
      <c r="O182" t="s">
        <v>71</v>
      </c>
      <c r="P182" t="s">
        <v>1243</v>
      </c>
      <c r="Q182">
        <v>8</v>
      </c>
      <c r="R182" t="s">
        <v>438</v>
      </c>
      <c r="S182">
        <v>10000</v>
      </c>
      <c r="T182" t="s">
        <v>439</v>
      </c>
      <c r="U182">
        <v>5</v>
      </c>
      <c r="V182" t="s">
        <v>440</v>
      </c>
      <c r="W182">
        <v>500</v>
      </c>
      <c r="X182" t="s">
        <v>441</v>
      </c>
      <c r="Y182">
        <v>20</v>
      </c>
      <c r="Z182" t="s">
        <v>442</v>
      </c>
      <c r="AA182">
        <v>20</v>
      </c>
      <c r="AB182" t="s">
        <v>448</v>
      </c>
      <c r="AC182">
        <v>0</v>
      </c>
      <c r="AD182" t="s">
        <v>449</v>
      </c>
      <c r="AE182">
        <v>0</v>
      </c>
      <c r="AF182" t="s">
        <v>450</v>
      </c>
      <c r="AG182">
        <v>0.4</v>
      </c>
      <c r="AH182" t="s">
        <v>451</v>
      </c>
      <c r="AI182">
        <v>0</v>
      </c>
    </row>
    <row r="183" spans="1:35">
      <c r="A183">
        <v>821</v>
      </c>
      <c r="B183" t="s">
        <v>426</v>
      </c>
      <c r="C183">
        <v>1</v>
      </c>
      <c r="D183" t="s">
        <v>427</v>
      </c>
      <c r="E183" t="s">
        <v>428</v>
      </c>
      <c r="F183">
        <v>108.982</v>
      </c>
      <c r="G183" t="s">
        <v>429</v>
      </c>
      <c r="H183">
        <v>0.000495</v>
      </c>
      <c r="I183" t="s">
        <v>71</v>
      </c>
      <c r="J183" t="s">
        <v>432</v>
      </c>
      <c r="K183" t="e">
        <f t="shared" si="5"/>
        <v>#NAME?</v>
      </c>
      <c r="L183" t="s">
        <v>71</v>
      </c>
      <c r="M183" t="s">
        <v>70</v>
      </c>
      <c r="N183">
        <v>0.020041</v>
      </c>
      <c r="O183" t="s">
        <v>71</v>
      </c>
      <c r="P183" t="s">
        <v>1243</v>
      </c>
      <c r="Q183">
        <v>10</v>
      </c>
      <c r="R183" t="s">
        <v>438</v>
      </c>
      <c r="S183">
        <v>10000</v>
      </c>
      <c r="T183" t="s">
        <v>439</v>
      </c>
      <c r="U183">
        <v>5</v>
      </c>
      <c r="V183" t="s">
        <v>440</v>
      </c>
      <c r="W183">
        <v>500</v>
      </c>
      <c r="X183" t="s">
        <v>441</v>
      </c>
      <c r="Y183">
        <v>20</v>
      </c>
      <c r="Z183" t="s">
        <v>442</v>
      </c>
      <c r="AA183">
        <v>20</v>
      </c>
      <c r="AB183" t="s">
        <v>448</v>
      </c>
      <c r="AC183">
        <v>0</v>
      </c>
      <c r="AD183" t="s">
        <v>449</v>
      </c>
      <c r="AE183">
        <v>0</v>
      </c>
      <c r="AF183" t="s">
        <v>450</v>
      </c>
      <c r="AG183">
        <v>0.4</v>
      </c>
      <c r="AH183" t="s">
        <v>451</v>
      </c>
      <c r="AI183">
        <v>0</v>
      </c>
    </row>
    <row r="184" spans="1:35">
      <c r="A184">
        <v>821</v>
      </c>
      <c r="B184" t="s">
        <v>426</v>
      </c>
      <c r="C184">
        <v>1</v>
      </c>
      <c r="D184" t="s">
        <v>427</v>
      </c>
      <c r="E184" t="s">
        <v>428</v>
      </c>
      <c r="F184">
        <v>96.02</v>
      </c>
      <c r="G184" t="s">
        <v>429</v>
      </c>
      <c r="H184">
        <v>0.001265</v>
      </c>
      <c r="I184" t="s">
        <v>71</v>
      </c>
      <c r="J184" t="s">
        <v>432</v>
      </c>
      <c r="K184" t="e">
        <f t="shared" si="5"/>
        <v>#NAME?</v>
      </c>
      <c r="L184" t="s">
        <v>71</v>
      </c>
      <c r="M184" t="s">
        <v>70</v>
      </c>
      <c r="N184">
        <v>0.027297</v>
      </c>
      <c r="O184" t="s">
        <v>71</v>
      </c>
      <c r="P184" t="s">
        <v>1243</v>
      </c>
      <c r="Q184">
        <v>10</v>
      </c>
      <c r="R184" t="s">
        <v>438</v>
      </c>
      <c r="S184">
        <v>10000</v>
      </c>
      <c r="T184" t="s">
        <v>439</v>
      </c>
      <c r="U184">
        <v>5</v>
      </c>
      <c r="V184" t="s">
        <v>440</v>
      </c>
      <c r="W184">
        <v>500</v>
      </c>
      <c r="X184" t="s">
        <v>441</v>
      </c>
      <c r="Y184">
        <v>20</v>
      </c>
      <c r="Z184" t="s">
        <v>442</v>
      </c>
      <c r="AA184">
        <v>20</v>
      </c>
      <c r="AB184" t="s">
        <v>448</v>
      </c>
      <c r="AC184">
        <v>0</v>
      </c>
      <c r="AD184" t="s">
        <v>449</v>
      </c>
      <c r="AE184">
        <v>0</v>
      </c>
      <c r="AF184" t="s">
        <v>450</v>
      </c>
      <c r="AG184">
        <v>0.4</v>
      </c>
      <c r="AH184" t="s">
        <v>451</v>
      </c>
      <c r="AI184">
        <v>0</v>
      </c>
    </row>
    <row r="185" spans="1:35">
      <c r="A185">
        <v>821</v>
      </c>
      <c r="B185" t="s">
        <v>426</v>
      </c>
      <c r="C185">
        <v>1</v>
      </c>
      <c r="D185" t="s">
        <v>427</v>
      </c>
      <c r="E185" t="s">
        <v>428</v>
      </c>
      <c r="F185">
        <v>96.02</v>
      </c>
      <c r="G185" t="s">
        <v>429</v>
      </c>
      <c r="H185">
        <v>0.001227</v>
      </c>
      <c r="I185" t="s">
        <v>71</v>
      </c>
      <c r="J185" t="s">
        <v>432</v>
      </c>
      <c r="K185" t="e">
        <f t="shared" si="5"/>
        <v>#NAME?</v>
      </c>
      <c r="L185" t="s">
        <v>71</v>
      </c>
      <c r="M185" t="s">
        <v>70</v>
      </c>
      <c r="N185">
        <v>0.025965</v>
      </c>
      <c r="O185" t="s">
        <v>71</v>
      </c>
      <c r="P185" t="s">
        <v>1243</v>
      </c>
      <c r="Q185">
        <v>10</v>
      </c>
      <c r="R185" t="s">
        <v>438</v>
      </c>
      <c r="S185">
        <v>10000</v>
      </c>
      <c r="T185" t="s">
        <v>439</v>
      </c>
      <c r="U185">
        <v>5</v>
      </c>
      <c r="V185" t="s">
        <v>440</v>
      </c>
      <c r="W185">
        <v>500</v>
      </c>
      <c r="X185" t="s">
        <v>441</v>
      </c>
      <c r="Y185">
        <v>20</v>
      </c>
      <c r="Z185" t="s">
        <v>442</v>
      </c>
      <c r="AA185">
        <v>20</v>
      </c>
      <c r="AB185" t="s">
        <v>448</v>
      </c>
      <c r="AC185">
        <v>0</v>
      </c>
      <c r="AD185" t="s">
        <v>449</v>
      </c>
      <c r="AE185">
        <v>0</v>
      </c>
      <c r="AF185" t="s">
        <v>450</v>
      </c>
      <c r="AG185">
        <v>0.4</v>
      </c>
      <c r="AH185" t="s">
        <v>451</v>
      </c>
      <c r="AI185">
        <v>0</v>
      </c>
    </row>
    <row r="186" spans="1:35">
      <c r="A186">
        <v>820</v>
      </c>
      <c r="B186" t="s">
        <v>426</v>
      </c>
      <c r="C186">
        <v>2</v>
      </c>
      <c r="D186" t="s">
        <v>427</v>
      </c>
      <c r="E186" t="s">
        <v>428</v>
      </c>
      <c r="F186">
        <v>96.02</v>
      </c>
      <c r="G186" t="s">
        <v>429</v>
      </c>
      <c r="H186">
        <v>0.002896</v>
      </c>
      <c r="I186" t="s">
        <v>71</v>
      </c>
      <c r="J186" t="s">
        <v>432</v>
      </c>
      <c r="K186" t="e">
        <f t="shared" si="5"/>
        <v>#NAME?</v>
      </c>
      <c r="L186" t="s">
        <v>71</v>
      </c>
      <c r="M186" t="s">
        <v>70</v>
      </c>
      <c r="N186">
        <v>0.025691</v>
      </c>
      <c r="O186" t="s">
        <v>71</v>
      </c>
      <c r="P186" t="s">
        <v>1243</v>
      </c>
      <c r="Q186">
        <v>13</v>
      </c>
      <c r="R186" t="s">
        <v>438</v>
      </c>
      <c r="S186">
        <v>10000</v>
      </c>
      <c r="T186" t="s">
        <v>439</v>
      </c>
      <c r="U186">
        <v>5</v>
      </c>
      <c r="V186" t="s">
        <v>440</v>
      </c>
      <c r="W186">
        <v>500</v>
      </c>
      <c r="X186" t="s">
        <v>441</v>
      </c>
      <c r="Y186">
        <v>20</v>
      </c>
      <c r="Z186" t="s">
        <v>442</v>
      </c>
      <c r="AA186">
        <v>20</v>
      </c>
      <c r="AB186" t="s">
        <v>448</v>
      </c>
      <c r="AC186">
        <v>0</v>
      </c>
      <c r="AD186" t="s">
        <v>449</v>
      </c>
      <c r="AE186">
        <v>0</v>
      </c>
      <c r="AF186" t="s">
        <v>450</v>
      </c>
      <c r="AG186">
        <v>0.4</v>
      </c>
      <c r="AH186" t="s">
        <v>451</v>
      </c>
      <c r="AI186">
        <v>0</v>
      </c>
    </row>
    <row r="187" spans="1:35">
      <c r="A187">
        <v>820</v>
      </c>
      <c r="B187" t="s">
        <v>426</v>
      </c>
      <c r="C187">
        <v>5</v>
      </c>
      <c r="D187" t="s">
        <v>427</v>
      </c>
      <c r="E187" t="s">
        <v>428</v>
      </c>
      <c r="F187">
        <v>9.548</v>
      </c>
      <c r="G187" t="s">
        <v>429</v>
      </c>
      <c r="H187">
        <v>0.004176</v>
      </c>
      <c r="I187" t="s">
        <v>71</v>
      </c>
      <c r="J187" t="s">
        <v>432</v>
      </c>
      <c r="K187" t="e">
        <f t="shared" si="5"/>
        <v>#NAME?</v>
      </c>
      <c r="L187" t="s">
        <v>71</v>
      </c>
      <c r="M187" t="s">
        <v>70</v>
      </c>
      <c r="N187">
        <v>0.03419</v>
      </c>
      <c r="O187" t="s">
        <v>71</v>
      </c>
      <c r="P187" t="s">
        <v>1243</v>
      </c>
      <c r="Q187">
        <v>13</v>
      </c>
      <c r="R187" t="s">
        <v>438</v>
      </c>
      <c r="S187">
        <v>10000</v>
      </c>
      <c r="T187" t="s">
        <v>439</v>
      </c>
      <c r="U187">
        <v>10</v>
      </c>
      <c r="V187" t="s">
        <v>440</v>
      </c>
      <c r="W187">
        <v>500</v>
      </c>
      <c r="X187" t="s">
        <v>441</v>
      </c>
      <c r="Y187">
        <v>20</v>
      </c>
      <c r="Z187" t="s">
        <v>442</v>
      </c>
      <c r="AA187">
        <v>20</v>
      </c>
      <c r="AB187" t="s">
        <v>448</v>
      </c>
      <c r="AC187">
        <v>0</v>
      </c>
      <c r="AD187" t="s">
        <v>449</v>
      </c>
      <c r="AE187">
        <v>0</v>
      </c>
      <c r="AF187" t="s">
        <v>450</v>
      </c>
      <c r="AG187">
        <v>0.5</v>
      </c>
      <c r="AH187" t="s">
        <v>451</v>
      </c>
      <c r="AI187">
        <v>0</v>
      </c>
    </row>
    <row r="188" spans="1:35">
      <c r="A188">
        <v>820</v>
      </c>
      <c r="B188" t="s">
        <v>426</v>
      </c>
      <c r="C188">
        <v>3</v>
      </c>
      <c r="D188" t="s">
        <v>427</v>
      </c>
      <c r="E188" t="s">
        <v>428</v>
      </c>
      <c r="F188">
        <v>9.548</v>
      </c>
      <c r="G188" t="s">
        <v>429</v>
      </c>
      <c r="H188">
        <v>0.002054</v>
      </c>
      <c r="I188" t="s">
        <v>71</v>
      </c>
      <c r="J188" t="s">
        <v>432</v>
      </c>
      <c r="K188" t="e">
        <f t="shared" si="5"/>
        <v>#NAME?</v>
      </c>
      <c r="L188" t="s">
        <v>71</v>
      </c>
      <c r="M188" t="s">
        <v>70</v>
      </c>
      <c r="N188">
        <v>0.040222</v>
      </c>
      <c r="O188" t="s">
        <v>71</v>
      </c>
      <c r="P188" t="s">
        <v>1243</v>
      </c>
      <c r="Q188">
        <v>10</v>
      </c>
      <c r="R188" t="s">
        <v>438</v>
      </c>
      <c r="S188">
        <v>10000</v>
      </c>
      <c r="T188" t="s">
        <v>439</v>
      </c>
      <c r="U188">
        <v>10</v>
      </c>
      <c r="V188" t="s">
        <v>440</v>
      </c>
      <c r="W188">
        <v>500</v>
      </c>
      <c r="X188" t="s">
        <v>441</v>
      </c>
      <c r="Y188">
        <v>20</v>
      </c>
      <c r="Z188" t="s">
        <v>442</v>
      </c>
      <c r="AA188">
        <v>20</v>
      </c>
      <c r="AB188" t="s">
        <v>448</v>
      </c>
      <c r="AC188">
        <v>0</v>
      </c>
      <c r="AD188" t="s">
        <v>449</v>
      </c>
      <c r="AE188">
        <v>0</v>
      </c>
      <c r="AF188" t="s">
        <v>450</v>
      </c>
      <c r="AG188">
        <v>0.5</v>
      </c>
      <c r="AH188" t="s">
        <v>451</v>
      </c>
      <c r="AI188">
        <v>0</v>
      </c>
    </row>
    <row r="189" spans="1:35">
      <c r="A189">
        <v>820</v>
      </c>
      <c r="B189" t="s">
        <v>426</v>
      </c>
      <c r="C189">
        <v>3</v>
      </c>
      <c r="D189" t="s">
        <v>427</v>
      </c>
      <c r="E189" t="s">
        <v>428</v>
      </c>
      <c r="F189">
        <v>9.548</v>
      </c>
      <c r="G189" t="s">
        <v>429</v>
      </c>
      <c r="H189">
        <v>0.001206</v>
      </c>
      <c r="I189" t="s">
        <v>71</v>
      </c>
      <c r="J189" t="s">
        <v>432</v>
      </c>
      <c r="K189" t="e">
        <f t="shared" si="5"/>
        <v>#NAME?</v>
      </c>
      <c r="L189" t="s">
        <v>71</v>
      </c>
      <c r="M189" t="s">
        <v>70</v>
      </c>
      <c r="N189">
        <v>0.066956</v>
      </c>
      <c r="O189" t="s">
        <v>71</v>
      </c>
      <c r="P189" t="s">
        <v>1243</v>
      </c>
      <c r="Q189">
        <v>8</v>
      </c>
      <c r="R189" t="s">
        <v>438</v>
      </c>
      <c r="S189">
        <v>10000</v>
      </c>
      <c r="T189" t="s">
        <v>439</v>
      </c>
      <c r="U189">
        <v>10</v>
      </c>
      <c r="V189" t="s">
        <v>440</v>
      </c>
      <c r="W189">
        <v>500</v>
      </c>
      <c r="X189" t="s">
        <v>441</v>
      </c>
      <c r="Y189">
        <v>20</v>
      </c>
      <c r="Z189" t="s">
        <v>442</v>
      </c>
      <c r="AA189">
        <v>20</v>
      </c>
      <c r="AB189" t="s">
        <v>448</v>
      </c>
      <c r="AC189">
        <v>0</v>
      </c>
      <c r="AD189" t="s">
        <v>449</v>
      </c>
      <c r="AE189">
        <v>0</v>
      </c>
      <c r="AF189" t="s">
        <v>450</v>
      </c>
      <c r="AG189">
        <v>0.5</v>
      </c>
      <c r="AH189" t="s">
        <v>451</v>
      </c>
      <c r="AI189">
        <v>0</v>
      </c>
    </row>
    <row r="190" spans="1:35">
      <c r="A190">
        <v>820</v>
      </c>
      <c r="B190" t="s">
        <v>426</v>
      </c>
      <c r="C190">
        <v>3</v>
      </c>
      <c r="D190" t="s">
        <v>427</v>
      </c>
      <c r="E190" t="s">
        <v>428</v>
      </c>
      <c r="F190">
        <v>9.548</v>
      </c>
      <c r="G190" t="s">
        <v>429</v>
      </c>
      <c r="H190">
        <v>0.001258</v>
      </c>
      <c r="I190" t="s">
        <v>71</v>
      </c>
      <c r="J190" t="s">
        <v>432</v>
      </c>
      <c r="K190" t="e">
        <f t="shared" si="5"/>
        <v>#NAME?</v>
      </c>
      <c r="L190" t="s">
        <v>71</v>
      </c>
      <c r="M190" t="s">
        <v>70</v>
      </c>
      <c r="N190">
        <v>0.068547</v>
      </c>
      <c r="O190" t="s">
        <v>71</v>
      </c>
      <c r="P190" t="s">
        <v>1243</v>
      </c>
      <c r="Q190">
        <v>8</v>
      </c>
      <c r="R190" t="s">
        <v>438</v>
      </c>
      <c r="S190">
        <v>10000</v>
      </c>
      <c r="T190" t="s">
        <v>439</v>
      </c>
      <c r="U190">
        <v>10</v>
      </c>
      <c r="V190" t="s">
        <v>440</v>
      </c>
      <c r="W190">
        <v>500</v>
      </c>
      <c r="X190" t="s">
        <v>441</v>
      </c>
      <c r="Y190">
        <v>20</v>
      </c>
      <c r="Z190" t="s">
        <v>442</v>
      </c>
      <c r="AA190">
        <v>20</v>
      </c>
      <c r="AB190" t="s">
        <v>448</v>
      </c>
      <c r="AC190">
        <v>0</v>
      </c>
      <c r="AD190" t="s">
        <v>449</v>
      </c>
      <c r="AE190">
        <v>0</v>
      </c>
      <c r="AF190" t="s">
        <v>450</v>
      </c>
      <c r="AG190">
        <v>0.5</v>
      </c>
      <c r="AH190" t="s">
        <v>451</v>
      </c>
      <c r="AI190">
        <v>0</v>
      </c>
    </row>
    <row r="191" spans="1:35">
      <c r="A191">
        <v>820</v>
      </c>
      <c r="B191" t="s">
        <v>426</v>
      </c>
      <c r="C191">
        <v>3</v>
      </c>
      <c r="D191" t="s">
        <v>427</v>
      </c>
      <c r="E191" t="s">
        <v>428</v>
      </c>
      <c r="F191">
        <v>9.548</v>
      </c>
      <c r="G191" t="s">
        <v>429</v>
      </c>
      <c r="H191">
        <v>0.001337</v>
      </c>
      <c r="I191" t="s">
        <v>71</v>
      </c>
      <c r="J191" t="s">
        <v>432</v>
      </c>
      <c r="K191" t="e">
        <f t="shared" ref="K191:K204" si="6">-nan</f>
        <v>#NAME?</v>
      </c>
      <c r="L191" t="s">
        <v>71</v>
      </c>
      <c r="M191" t="s">
        <v>70</v>
      </c>
      <c r="N191">
        <v>0.070489</v>
      </c>
      <c r="O191" t="s">
        <v>71</v>
      </c>
      <c r="P191" t="s">
        <v>1243</v>
      </c>
      <c r="Q191">
        <v>8</v>
      </c>
      <c r="R191" t="s">
        <v>438</v>
      </c>
      <c r="S191">
        <v>10000</v>
      </c>
      <c r="T191" t="s">
        <v>439</v>
      </c>
      <c r="U191">
        <v>10</v>
      </c>
      <c r="V191" t="s">
        <v>440</v>
      </c>
      <c r="W191">
        <v>500</v>
      </c>
      <c r="X191" t="s">
        <v>441</v>
      </c>
      <c r="Y191">
        <v>20</v>
      </c>
      <c r="Z191" t="s">
        <v>442</v>
      </c>
      <c r="AA191">
        <v>20</v>
      </c>
      <c r="AB191" t="s">
        <v>448</v>
      </c>
      <c r="AC191">
        <v>0</v>
      </c>
      <c r="AD191" t="s">
        <v>449</v>
      </c>
      <c r="AE191">
        <v>0</v>
      </c>
      <c r="AF191" t="s">
        <v>450</v>
      </c>
      <c r="AG191">
        <v>0.5</v>
      </c>
      <c r="AH191" t="s">
        <v>451</v>
      </c>
      <c r="AI191">
        <v>0</v>
      </c>
    </row>
    <row r="192" spans="1:35">
      <c r="A192">
        <v>820</v>
      </c>
      <c r="B192" t="s">
        <v>426</v>
      </c>
      <c r="C192">
        <v>3</v>
      </c>
      <c r="D192" t="s">
        <v>427</v>
      </c>
      <c r="E192" t="s">
        <v>428</v>
      </c>
      <c r="F192">
        <v>9.548</v>
      </c>
      <c r="G192" t="s">
        <v>429</v>
      </c>
      <c r="H192">
        <v>0.001314</v>
      </c>
      <c r="I192" t="s">
        <v>71</v>
      </c>
      <c r="J192" t="s">
        <v>432</v>
      </c>
      <c r="K192" t="e">
        <f t="shared" si="6"/>
        <v>#NAME?</v>
      </c>
      <c r="L192" t="s">
        <v>71</v>
      </c>
      <c r="M192" t="s">
        <v>70</v>
      </c>
      <c r="N192">
        <v>0.071969</v>
      </c>
      <c r="O192" t="s">
        <v>71</v>
      </c>
      <c r="P192" t="s">
        <v>1243</v>
      </c>
      <c r="Q192">
        <v>8</v>
      </c>
      <c r="R192" t="s">
        <v>438</v>
      </c>
      <c r="S192">
        <v>10000</v>
      </c>
      <c r="T192" t="s">
        <v>439</v>
      </c>
      <c r="U192">
        <v>10</v>
      </c>
      <c r="V192" t="s">
        <v>440</v>
      </c>
      <c r="W192">
        <v>500</v>
      </c>
      <c r="X192" t="s">
        <v>441</v>
      </c>
      <c r="Y192">
        <v>20</v>
      </c>
      <c r="Z192" t="s">
        <v>442</v>
      </c>
      <c r="AA192">
        <v>20</v>
      </c>
      <c r="AB192" t="s">
        <v>448</v>
      </c>
      <c r="AC192">
        <v>0</v>
      </c>
      <c r="AD192" t="s">
        <v>449</v>
      </c>
      <c r="AE192">
        <v>0</v>
      </c>
      <c r="AF192" t="s">
        <v>450</v>
      </c>
      <c r="AG192">
        <v>0.5</v>
      </c>
      <c r="AH192" t="s">
        <v>451</v>
      </c>
      <c r="AI192">
        <v>0</v>
      </c>
    </row>
    <row r="193" spans="1:35">
      <c r="A193">
        <v>820</v>
      </c>
      <c r="B193" t="s">
        <v>426</v>
      </c>
      <c r="C193">
        <v>3</v>
      </c>
      <c r="D193" t="s">
        <v>427</v>
      </c>
      <c r="E193" t="s">
        <v>428</v>
      </c>
      <c r="F193">
        <v>9.548</v>
      </c>
      <c r="G193" t="s">
        <v>429</v>
      </c>
      <c r="H193">
        <v>0.001292</v>
      </c>
      <c r="I193" t="s">
        <v>71</v>
      </c>
      <c r="J193" t="s">
        <v>432</v>
      </c>
      <c r="K193" t="e">
        <f t="shared" si="6"/>
        <v>#NAME?</v>
      </c>
      <c r="L193" t="s">
        <v>71</v>
      </c>
      <c r="M193" t="s">
        <v>70</v>
      </c>
      <c r="N193">
        <v>0.071333</v>
      </c>
      <c r="O193" t="s">
        <v>71</v>
      </c>
      <c r="P193" t="s">
        <v>1243</v>
      </c>
      <c r="Q193">
        <v>8</v>
      </c>
      <c r="R193" t="s">
        <v>438</v>
      </c>
      <c r="S193">
        <v>10000</v>
      </c>
      <c r="T193" t="s">
        <v>439</v>
      </c>
      <c r="U193">
        <v>10</v>
      </c>
      <c r="V193" t="s">
        <v>440</v>
      </c>
      <c r="W193">
        <v>500</v>
      </c>
      <c r="X193" t="s">
        <v>441</v>
      </c>
      <c r="Y193">
        <v>20</v>
      </c>
      <c r="Z193" t="s">
        <v>442</v>
      </c>
      <c r="AA193">
        <v>20</v>
      </c>
      <c r="AB193" t="s">
        <v>448</v>
      </c>
      <c r="AC193">
        <v>0</v>
      </c>
      <c r="AD193" t="s">
        <v>449</v>
      </c>
      <c r="AE193">
        <v>0</v>
      </c>
      <c r="AF193" t="s">
        <v>450</v>
      </c>
      <c r="AG193">
        <v>0.5</v>
      </c>
      <c r="AH193" t="s">
        <v>451</v>
      </c>
      <c r="AI193">
        <v>0</v>
      </c>
    </row>
    <row r="194" spans="1:35">
      <c r="A194">
        <v>820</v>
      </c>
      <c r="B194" t="s">
        <v>426</v>
      </c>
      <c r="C194">
        <v>2</v>
      </c>
      <c r="D194" t="s">
        <v>427</v>
      </c>
      <c r="E194" t="s">
        <v>428</v>
      </c>
      <c r="F194">
        <v>0.046</v>
      </c>
      <c r="G194" t="s">
        <v>429</v>
      </c>
      <c r="H194">
        <v>0.001219</v>
      </c>
      <c r="I194" t="s">
        <v>71</v>
      </c>
      <c r="J194" t="s">
        <v>432</v>
      </c>
      <c r="K194" t="e">
        <f t="shared" si="6"/>
        <v>#NAME?</v>
      </c>
      <c r="L194" t="s">
        <v>71</v>
      </c>
      <c r="M194" t="s">
        <v>70</v>
      </c>
      <c r="N194">
        <v>0.065599</v>
      </c>
      <c r="O194" t="s">
        <v>71</v>
      </c>
      <c r="P194" t="s">
        <v>1243</v>
      </c>
      <c r="Q194">
        <v>8</v>
      </c>
      <c r="R194" t="s">
        <v>438</v>
      </c>
      <c r="S194">
        <v>10000</v>
      </c>
      <c r="T194" t="s">
        <v>439</v>
      </c>
      <c r="U194">
        <v>10</v>
      </c>
      <c r="V194" t="s">
        <v>440</v>
      </c>
      <c r="W194">
        <v>500</v>
      </c>
      <c r="X194" t="s">
        <v>441</v>
      </c>
      <c r="Y194">
        <v>20</v>
      </c>
      <c r="Z194" t="s">
        <v>442</v>
      </c>
      <c r="AA194">
        <v>20</v>
      </c>
      <c r="AB194" t="s">
        <v>448</v>
      </c>
      <c r="AC194">
        <v>0</v>
      </c>
      <c r="AD194" t="s">
        <v>449</v>
      </c>
      <c r="AE194">
        <v>0</v>
      </c>
      <c r="AF194" t="s">
        <v>450</v>
      </c>
      <c r="AG194">
        <v>0.3</v>
      </c>
      <c r="AH194" t="s">
        <v>451</v>
      </c>
      <c r="AI194">
        <v>0</v>
      </c>
    </row>
    <row r="195" spans="1:35">
      <c r="A195">
        <v>819</v>
      </c>
      <c r="B195" t="s">
        <v>426</v>
      </c>
      <c r="C195">
        <v>1</v>
      </c>
      <c r="D195" t="s">
        <v>427</v>
      </c>
      <c r="E195" t="s">
        <v>428</v>
      </c>
      <c r="F195">
        <v>23.28</v>
      </c>
      <c r="G195" t="s">
        <v>429</v>
      </c>
      <c r="H195">
        <v>0.000636</v>
      </c>
      <c r="I195" t="s">
        <v>71</v>
      </c>
      <c r="J195" t="s">
        <v>432</v>
      </c>
      <c r="K195" t="e">
        <f t="shared" si="6"/>
        <v>#NAME?</v>
      </c>
      <c r="L195" t="s">
        <v>71</v>
      </c>
      <c r="M195" t="s">
        <v>70</v>
      </c>
      <c r="N195">
        <v>0.032945</v>
      </c>
      <c r="O195" t="s">
        <v>71</v>
      </c>
      <c r="P195" t="s">
        <v>1243</v>
      </c>
      <c r="Q195">
        <v>8</v>
      </c>
      <c r="R195" t="s">
        <v>438</v>
      </c>
      <c r="S195">
        <v>10000</v>
      </c>
      <c r="T195" t="s">
        <v>439</v>
      </c>
      <c r="U195">
        <v>5</v>
      </c>
      <c r="V195" t="s">
        <v>440</v>
      </c>
      <c r="W195">
        <v>500</v>
      </c>
      <c r="X195" t="s">
        <v>441</v>
      </c>
      <c r="Y195">
        <v>20</v>
      </c>
      <c r="Z195" t="s">
        <v>442</v>
      </c>
      <c r="AA195">
        <v>20</v>
      </c>
      <c r="AB195" t="s">
        <v>448</v>
      </c>
      <c r="AC195">
        <v>0</v>
      </c>
      <c r="AD195" t="s">
        <v>449</v>
      </c>
      <c r="AE195">
        <v>0</v>
      </c>
      <c r="AF195" t="s">
        <v>450</v>
      </c>
      <c r="AG195">
        <v>0.3</v>
      </c>
      <c r="AH195" t="s">
        <v>451</v>
      </c>
      <c r="AI195">
        <v>0</v>
      </c>
    </row>
    <row r="196" spans="1:35">
      <c r="A196">
        <v>818</v>
      </c>
      <c r="B196" t="s">
        <v>426</v>
      </c>
      <c r="C196">
        <v>1</v>
      </c>
      <c r="D196" t="s">
        <v>427</v>
      </c>
      <c r="E196" t="s">
        <v>428</v>
      </c>
      <c r="F196">
        <v>96.02</v>
      </c>
      <c r="G196" t="s">
        <v>429</v>
      </c>
      <c r="H196">
        <v>0.000412</v>
      </c>
      <c r="I196" t="s">
        <v>71</v>
      </c>
      <c r="J196" t="s">
        <v>432</v>
      </c>
      <c r="K196" t="e">
        <f t="shared" si="6"/>
        <v>#NAME?</v>
      </c>
      <c r="L196" t="s">
        <v>71</v>
      </c>
      <c r="M196" t="s">
        <v>70</v>
      </c>
      <c r="N196">
        <v>0.078607</v>
      </c>
      <c r="O196" t="s">
        <v>71</v>
      </c>
      <c r="P196" t="s">
        <v>1243</v>
      </c>
      <c r="Q196">
        <v>6</v>
      </c>
      <c r="R196" t="s">
        <v>438</v>
      </c>
      <c r="S196">
        <v>10000</v>
      </c>
      <c r="T196" t="s">
        <v>439</v>
      </c>
      <c r="U196">
        <v>5</v>
      </c>
      <c r="V196" t="s">
        <v>440</v>
      </c>
      <c r="W196">
        <v>500</v>
      </c>
      <c r="X196" t="s">
        <v>441</v>
      </c>
      <c r="Y196">
        <v>20</v>
      </c>
      <c r="Z196" t="s">
        <v>442</v>
      </c>
      <c r="AA196">
        <v>20</v>
      </c>
      <c r="AB196" t="s">
        <v>448</v>
      </c>
      <c r="AC196">
        <v>0</v>
      </c>
      <c r="AD196" t="s">
        <v>449</v>
      </c>
      <c r="AE196">
        <v>0</v>
      </c>
      <c r="AF196" t="s">
        <v>450</v>
      </c>
      <c r="AG196">
        <v>0.4</v>
      </c>
      <c r="AH196" t="s">
        <v>451</v>
      </c>
      <c r="AI196">
        <v>0</v>
      </c>
    </row>
    <row r="197" spans="1:35">
      <c r="A197">
        <v>815</v>
      </c>
      <c r="B197" t="s">
        <v>426</v>
      </c>
      <c r="C197">
        <v>470</v>
      </c>
      <c r="D197" t="s">
        <v>427</v>
      </c>
      <c r="E197" t="s">
        <v>428</v>
      </c>
      <c r="F197">
        <v>6.02</v>
      </c>
      <c r="G197" t="s">
        <v>429</v>
      </c>
      <c r="H197">
        <v>0.003873</v>
      </c>
      <c r="I197" t="s">
        <v>71</v>
      </c>
      <c r="J197" t="s">
        <v>432</v>
      </c>
      <c r="K197" t="e">
        <f t="shared" si="6"/>
        <v>#NAME?</v>
      </c>
      <c r="L197" t="s">
        <v>71</v>
      </c>
      <c r="M197" t="s">
        <v>70</v>
      </c>
      <c r="N197">
        <v>4.020981</v>
      </c>
      <c r="O197" t="s">
        <v>71</v>
      </c>
      <c r="P197" t="s">
        <v>1243</v>
      </c>
      <c r="Q197">
        <v>13</v>
      </c>
      <c r="R197" t="s">
        <v>438</v>
      </c>
      <c r="S197">
        <v>1000000</v>
      </c>
      <c r="T197" t="s">
        <v>439</v>
      </c>
      <c r="U197">
        <v>10</v>
      </c>
      <c r="V197" t="s">
        <v>440</v>
      </c>
      <c r="W197">
        <v>500</v>
      </c>
      <c r="X197" t="s">
        <v>441</v>
      </c>
      <c r="Y197">
        <v>20</v>
      </c>
      <c r="Z197" t="s">
        <v>442</v>
      </c>
      <c r="AA197">
        <v>20</v>
      </c>
      <c r="AB197" t="s">
        <v>448</v>
      </c>
      <c r="AC197">
        <v>0</v>
      </c>
      <c r="AD197" t="s">
        <v>449</v>
      </c>
      <c r="AE197">
        <v>0</v>
      </c>
      <c r="AF197" t="s">
        <v>450</v>
      </c>
      <c r="AG197">
        <v>0.3</v>
      </c>
      <c r="AH197" t="s">
        <v>451</v>
      </c>
      <c r="AI197">
        <v>0</v>
      </c>
    </row>
    <row r="198" spans="1:35">
      <c r="A198">
        <v>815</v>
      </c>
      <c r="B198" t="s">
        <v>426</v>
      </c>
      <c r="C198">
        <v>495</v>
      </c>
      <c r="D198" t="s">
        <v>427</v>
      </c>
      <c r="E198" t="s">
        <v>428</v>
      </c>
      <c r="F198">
        <v>452.544</v>
      </c>
      <c r="G198" t="s">
        <v>429</v>
      </c>
      <c r="H198">
        <v>0.003759</v>
      </c>
      <c r="I198" t="s">
        <v>71</v>
      </c>
      <c r="J198" t="s">
        <v>432</v>
      </c>
      <c r="K198" t="e">
        <f t="shared" si="6"/>
        <v>#NAME?</v>
      </c>
      <c r="L198" t="s">
        <v>71</v>
      </c>
      <c r="M198" t="s">
        <v>70</v>
      </c>
      <c r="N198">
        <v>3.971289</v>
      </c>
      <c r="O198" t="s">
        <v>71</v>
      </c>
      <c r="P198" t="s">
        <v>1243</v>
      </c>
      <c r="Q198">
        <v>13</v>
      </c>
      <c r="R198" t="s">
        <v>438</v>
      </c>
      <c r="S198">
        <v>1000000</v>
      </c>
      <c r="T198" t="s">
        <v>439</v>
      </c>
      <c r="U198">
        <v>10</v>
      </c>
      <c r="V198" t="s">
        <v>440</v>
      </c>
      <c r="W198">
        <v>500</v>
      </c>
      <c r="X198" t="s">
        <v>441</v>
      </c>
      <c r="Y198">
        <v>20</v>
      </c>
      <c r="Z198" t="s">
        <v>442</v>
      </c>
      <c r="AA198">
        <v>100</v>
      </c>
      <c r="AB198" t="s">
        <v>448</v>
      </c>
      <c r="AC198">
        <v>1</v>
      </c>
      <c r="AD198" t="s">
        <v>449</v>
      </c>
      <c r="AE198">
        <v>0</v>
      </c>
      <c r="AF198" t="s">
        <v>450</v>
      </c>
      <c r="AG198">
        <v>0.5</v>
      </c>
      <c r="AH198" t="s">
        <v>451</v>
      </c>
      <c r="AI198">
        <v>3</v>
      </c>
    </row>
    <row r="199" spans="1:35">
      <c r="A199">
        <v>813</v>
      </c>
      <c r="B199" t="s">
        <v>426</v>
      </c>
      <c r="C199">
        <v>192</v>
      </c>
      <c r="D199" t="s">
        <v>427</v>
      </c>
      <c r="E199" t="s">
        <v>428</v>
      </c>
      <c r="F199">
        <v>0</v>
      </c>
      <c r="G199" t="s">
        <v>429</v>
      </c>
      <c r="H199">
        <v>0.00423</v>
      </c>
      <c r="I199" t="s">
        <v>71</v>
      </c>
      <c r="J199" t="s">
        <v>432</v>
      </c>
      <c r="K199" t="e">
        <f t="shared" si="6"/>
        <v>#NAME?</v>
      </c>
      <c r="L199" t="s">
        <v>71</v>
      </c>
      <c r="M199" t="s">
        <v>70</v>
      </c>
      <c r="N199">
        <v>1.378663</v>
      </c>
      <c r="O199" t="s">
        <v>71</v>
      </c>
      <c r="P199" t="s">
        <v>1243</v>
      </c>
      <c r="Q199">
        <v>13</v>
      </c>
      <c r="R199" t="s">
        <v>438</v>
      </c>
      <c r="S199">
        <v>1000000</v>
      </c>
      <c r="T199" t="s">
        <v>439</v>
      </c>
      <c r="U199">
        <v>10</v>
      </c>
      <c r="V199" t="s">
        <v>440</v>
      </c>
      <c r="W199">
        <v>500</v>
      </c>
      <c r="X199" t="s">
        <v>441</v>
      </c>
      <c r="Y199">
        <v>20</v>
      </c>
      <c r="Z199" t="s">
        <v>442</v>
      </c>
      <c r="AA199">
        <v>10000</v>
      </c>
      <c r="AB199" t="s">
        <v>448</v>
      </c>
      <c r="AC199">
        <v>0</v>
      </c>
      <c r="AD199" t="s">
        <v>449</v>
      </c>
      <c r="AE199">
        <v>0</v>
      </c>
      <c r="AF199" t="s">
        <v>450</v>
      </c>
      <c r="AG199">
        <v>0.3</v>
      </c>
      <c r="AH199" t="s">
        <v>451</v>
      </c>
      <c r="AI199">
        <v>0</v>
      </c>
    </row>
    <row r="200" spans="1:35">
      <c r="A200">
        <v>812</v>
      </c>
      <c r="B200" t="s">
        <v>426</v>
      </c>
      <c r="C200">
        <v>192</v>
      </c>
      <c r="D200" t="s">
        <v>427</v>
      </c>
      <c r="E200" t="s">
        <v>428</v>
      </c>
      <c r="F200">
        <v>0</v>
      </c>
      <c r="G200" t="s">
        <v>429</v>
      </c>
      <c r="H200">
        <v>0.004369</v>
      </c>
      <c r="I200" t="s">
        <v>71</v>
      </c>
      <c r="J200" t="s">
        <v>432</v>
      </c>
      <c r="K200" t="e">
        <f t="shared" si="6"/>
        <v>#NAME?</v>
      </c>
      <c r="L200" t="s">
        <v>71</v>
      </c>
      <c r="M200" t="s">
        <v>70</v>
      </c>
      <c r="N200">
        <v>1.48537</v>
      </c>
      <c r="O200" t="s">
        <v>71</v>
      </c>
      <c r="P200" t="s">
        <v>1243</v>
      </c>
      <c r="Q200">
        <v>13</v>
      </c>
      <c r="R200" t="s">
        <v>438</v>
      </c>
      <c r="S200">
        <v>1000000</v>
      </c>
      <c r="T200" t="s">
        <v>439</v>
      </c>
      <c r="U200">
        <v>10</v>
      </c>
      <c r="V200" t="s">
        <v>440</v>
      </c>
      <c r="W200">
        <v>500</v>
      </c>
      <c r="X200" t="s">
        <v>441</v>
      </c>
      <c r="Y200">
        <v>20</v>
      </c>
      <c r="Z200" t="s">
        <v>442</v>
      </c>
      <c r="AA200">
        <v>10000</v>
      </c>
      <c r="AB200" t="s">
        <v>448</v>
      </c>
      <c r="AC200">
        <v>0</v>
      </c>
      <c r="AD200" t="s">
        <v>449</v>
      </c>
      <c r="AE200">
        <v>0</v>
      </c>
      <c r="AF200" t="s">
        <v>450</v>
      </c>
      <c r="AG200">
        <v>0.3</v>
      </c>
      <c r="AH200" t="s">
        <v>451</v>
      </c>
      <c r="AI200">
        <v>0</v>
      </c>
    </row>
    <row r="201" spans="1:35">
      <c r="A201">
        <v>812</v>
      </c>
      <c r="B201" t="s">
        <v>426</v>
      </c>
      <c r="C201">
        <v>192</v>
      </c>
      <c r="D201" t="s">
        <v>427</v>
      </c>
      <c r="E201" t="s">
        <v>428</v>
      </c>
      <c r="F201">
        <v>0</v>
      </c>
      <c r="G201" t="s">
        <v>429</v>
      </c>
      <c r="H201">
        <v>0.005945</v>
      </c>
      <c r="I201" t="s">
        <v>71</v>
      </c>
      <c r="J201" t="s">
        <v>432</v>
      </c>
      <c r="K201" t="e">
        <f t="shared" si="6"/>
        <v>#NAME?</v>
      </c>
      <c r="L201" t="s">
        <v>71</v>
      </c>
      <c r="M201" t="s">
        <v>70</v>
      </c>
      <c r="N201">
        <v>1.528911</v>
      </c>
      <c r="O201" t="s">
        <v>71</v>
      </c>
      <c r="P201" t="s">
        <v>1243</v>
      </c>
      <c r="Q201">
        <v>13</v>
      </c>
      <c r="R201" t="s">
        <v>438</v>
      </c>
      <c r="S201">
        <v>1000000</v>
      </c>
      <c r="T201" t="s">
        <v>439</v>
      </c>
      <c r="U201">
        <v>10</v>
      </c>
      <c r="V201" t="s">
        <v>440</v>
      </c>
      <c r="W201">
        <v>1000</v>
      </c>
      <c r="X201" t="s">
        <v>441</v>
      </c>
      <c r="Y201">
        <v>20</v>
      </c>
      <c r="Z201" t="s">
        <v>442</v>
      </c>
      <c r="AA201">
        <v>10000</v>
      </c>
      <c r="AB201" t="s">
        <v>448</v>
      </c>
      <c r="AC201">
        <v>0</v>
      </c>
      <c r="AD201" t="s">
        <v>449</v>
      </c>
      <c r="AE201">
        <v>0</v>
      </c>
      <c r="AF201" t="s">
        <v>450</v>
      </c>
      <c r="AG201">
        <v>0.3</v>
      </c>
      <c r="AH201" t="s">
        <v>451</v>
      </c>
      <c r="AI201">
        <v>0</v>
      </c>
    </row>
    <row r="202" spans="1:35">
      <c r="A202">
        <v>812</v>
      </c>
      <c r="B202" t="s">
        <v>426</v>
      </c>
      <c r="C202">
        <v>192</v>
      </c>
      <c r="D202" t="s">
        <v>427</v>
      </c>
      <c r="E202" t="s">
        <v>428</v>
      </c>
      <c r="F202">
        <v>0</v>
      </c>
      <c r="G202" t="s">
        <v>429</v>
      </c>
      <c r="H202">
        <v>0.004516</v>
      </c>
      <c r="I202" t="s">
        <v>71</v>
      </c>
      <c r="J202" t="s">
        <v>432</v>
      </c>
      <c r="K202" t="e">
        <f t="shared" si="6"/>
        <v>#NAME?</v>
      </c>
      <c r="L202" t="s">
        <v>71</v>
      </c>
      <c r="M202" t="s">
        <v>70</v>
      </c>
      <c r="N202">
        <v>1.456868</v>
      </c>
      <c r="O202" t="s">
        <v>71</v>
      </c>
      <c r="P202" t="s">
        <v>1243</v>
      </c>
      <c r="Q202">
        <v>13</v>
      </c>
      <c r="R202" t="s">
        <v>438</v>
      </c>
      <c r="S202">
        <v>1000000</v>
      </c>
      <c r="T202" t="s">
        <v>439</v>
      </c>
      <c r="U202">
        <v>10</v>
      </c>
      <c r="V202" t="s">
        <v>440</v>
      </c>
      <c r="W202">
        <v>1000</v>
      </c>
      <c r="X202" t="s">
        <v>441</v>
      </c>
      <c r="Y202">
        <v>20</v>
      </c>
      <c r="Z202" t="s">
        <v>442</v>
      </c>
      <c r="AA202">
        <v>10000</v>
      </c>
      <c r="AB202" t="s">
        <v>448</v>
      </c>
      <c r="AC202">
        <v>0</v>
      </c>
      <c r="AD202" t="s">
        <v>449</v>
      </c>
      <c r="AE202">
        <v>0</v>
      </c>
      <c r="AF202" t="s">
        <v>450</v>
      </c>
      <c r="AG202">
        <v>0.3</v>
      </c>
      <c r="AH202" t="s">
        <v>451</v>
      </c>
      <c r="AI202">
        <v>0</v>
      </c>
    </row>
    <row r="203" spans="1:35">
      <c r="A203">
        <v>811</v>
      </c>
      <c r="B203" t="s">
        <v>426</v>
      </c>
      <c r="C203">
        <v>470</v>
      </c>
      <c r="D203" t="s">
        <v>427</v>
      </c>
      <c r="E203" t="s">
        <v>428</v>
      </c>
      <c r="F203">
        <v>6.242</v>
      </c>
      <c r="G203" t="s">
        <v>429</v>
      </c>
      <c r="H203">
        <v>0.00377</v>
      </c>
      <c r="I203" t="s">
        <v>71</v>
      </c>
      <c r="J203" t="s">
        <v>432</v>
      </c>
      <c r="K203" t="e">
        <f t="shared" si="6"/>
        <v>#NAME?</v>
      </c>
      <c r="L203" t="s">
        <v>71</v>
      </c>
      <c r="M203" t="s">
        <v>70</v>
      </c>
      <c r="N203">
        <v>4.087062</v>
      </c>
      <c r="O203" t="s">
        <v>71</v>
      </c>
      <c r="P203" t="s">
        <v>1243</v>
      </c>
      <c r="Q203">
        <v>13</v>
      </c>
      <c r="R203" t="s">
        <v>438</v>
      </c>
      <c r="S203">
        <v>1000000</v>
      </c>
      <c r="T203" t="s">
        <v>439</v>
      </c>
      <c r="U203">
        <v>10</v>
      </c>
      <c r="V203" t="s">
        <v>440</v>
      </c>
      <c r="W203">
        <v>1000</v>
      </c>
      <c r="X203" t="s">
        <v>441</v>
      </c>
      <c r="Y203">
        <v>20</v>
      </c>
      <c r="Z203" t="s">
        <v>442</v>
      </c>
      <c r="AA203">
        <v>20</v>
      </c>
      <c r="AB203" t="s">
        <v>448</v>
      </c>
      <c r="AC203">
        <v>0</v>
      </c>
      <c r="AD203" t="s">
        <v>449</v>
      </c>
      <c r="AE203">
        <v>0</v>
      </c>
      <c r="AF203" t="s">
        <v>450</v>
      </c>
      <c r="AG203">
        <v>0.3</v>
      </c>
      <c r="AH203" t="s">
        <v>451</v>
      </c>
      <c r="AI203">
        <v>0</v>
      </c>
    </row>
    <row r="204" spans="1:35">
      <c r="A204">
        <v>811</v>
      </c>
      <c r="B204" t="s">
        <v>426</v>
      </c>
      <c r="C204">
        <v>495</v>
      </c>
      <c r="D204" t="s">
        <v>427</v>
      </c>
      <c r="E204" t="s">
        <v>428</v>
      </c>
      <c r="F204">
        <v>1009.69</v>
      </c>
      <c r="G204" t="s">
        <v>429</v>
      </c>
      <c r="H204">
        <v>0.003559</v>
      </c>
      <c r="I204" t="s">
        <v>71</v>
      </c>
      <c r="J204" t="s">
        <v>432</v>
      </c>
      <c r="K204" t="e">
        <f t="shared" si="6"/>
        <v>#NAME?</v>
      </c>
      <c r="L204" t="s">
        <v>71</v>
      </c>
      <c r="M204" t="s">
        <v>70</v>
      </c>
      <c r="N204">
        <v>4.353787</v>
      </c>
      <c r="O204" t="s">
        <v>71</v>
      </c>
      <c r="P204" t="s">
        <v>1243</v>
      </c>
      <c r="Q204">
        <v>13</v>
      </c>
      <c r="R204" t="s">
        <v>438</v>
      </c>
      <c r="S204">
        <v>1000000</v>
      </c>
      <c r="T204" t="s">
        <v>439</v>
      </c>
      <c r="U204">
        <v>10</v>
      </c>
      <c r="V204" t="s">
        <v>440</v>
      </c>
      <c r="W204">
        <v>1000</v>
      </c>
      <c r="X204" t="s">
        <v>441</v>
      </c>
      <c r="Y204">
        <v>20</v>
      </c>
      <c r="Z204" t="s">
        <v>442</v>
      </c>
      <c r="AA204">
        <v>20</v>
      </c>
      <c r="AB204" t="s">
        <v>448</v>
      </c>
      <c r="AC204">
        <v>0</v>
      </c>
      <c r="AD204" t="s">
        <v>449</v>
      </c>
      <c r="AE204">
        <v>0</v>
      </c>
      <c r="AF204" t="s">
        <v>450</v>
      </c>
      <c r="AG204">
        <v>0.5</v>
      </c>
      <c r="AH204" t="s">
        <v>451</v>
      </c>
      <c r="AI204">
        <v>0</v>
      </c>
    </row>
    <row r="205" spans="1:35">
      <c r="A205">
        <v>806</v>
      </c>
      <c r="B205" t="s">
        <v>426</v>
      </c>
      <c r="C205">
        <v>470</v>
      </c>
      <c r="D205" t="s">
        <v>427</v>
      </c>
      <c r="E205" t="s">
        <v>428</v>
      </c>
      <c r="F205">
        <v>0</v>
      </c>
      <c r="G205" t="s">
        <v>429</v>
      </c>
      <c r="H205">
        <v>0.02313</v>
      </c>
      <c r="I205" t="s">
        <v>71</v>
      </c>
      <c r="J205" t="s">
        <v>432</v>
      </c>
      <c r="K205" t="e">
        <f ca="1">-nan(ind)</f>
        <v>#NAME?</v>
      </c>
      <c r="L205" t="s">
        <v>71</v>
      </c>
      <c r="M205" t="s">
        <v>70</v>
      </c>
      <c r="N205">
        <v>3.495419</v>
      </c>
      <c r="O205" t="s">
        <v>71</v>
      </c>
      <c r="P205" t="s">
        <v>1243</v>
      </c>
      <c r="Q205">
        <v>13</v>
      </c>
      <c r="R205" t="s">
        <v>438</v>
      </c>
      <c r="S205">
        <v>1000000</v>
      </c>
      <c r="T205" t="s">
        <v>439</v>
      </c>
      <c r="U205">
        <v>10</v>
      </c>
      <c r="V205" t="s">
        <v>440</v>
      </c>
      <c r="W205">
        <v>500</v>
      </c>
      <c r="X205" t="s">
        <v>441</v>
      </c>
      <c r="Y205">
        <v>20</v>
      </c>
      <c r="Z205" t="s">
        <v>442</v>
      </c>
      <c r="AA205">
        <v>1000</v>
      </c>
      <c r="AB205" t="s">
        <v>448</v>
      </c>
      <c r="AC205">
        <v>0</v>
      </c>
      <c r="AD205" t="s">
        <v>449</v>
      </c>
      <c r="AE205">
        <v>0</v>
      </c>
      <c r="AF205" t="s">
        <v>450</v>
      </c>
      <c r="AG205">
        <v>0.3</v>
      </c>
      <c r="AH205" t="s">
        <v>451</v>
      </c>
      <c r="AI205">
        <v>0</v>
      </c>
    </row>
    <row r="206" spans="1:35">
      <c r="A206">
        <v>805</v>
      </c>
      <c r="B206" t="s">
        <v>426</v>
      </c>
      <c r="C206">
        <v>470</v>
      </c>
      <c r="D206" t="s">
        <v>427</v>
      </c>
      <c r="E206" t="s">
        <v>428</v>
      </c>
      <c r="F206">
        <v>5.63</v>
      </c>
      <c r="G206" t="s">
        <v>429</v>
      </c>
      <c r="H206">
        <v>0.006752</v>
      </c>
      <c r="I206" t="s">
        <v>71</v>
      </c>
      <c r="J206" t="s">
        <v>432</v>
      </c>
      <c r="K206" t="e">
        <f ca="1">-nan(ind)</f>
        <v>#NAME?</v>
      </c>
      <c r="L206" t="s">
        <v>71</v>
      </c>
      <c r="M206" t="s">
        <v>70</v>
      </c>
      <c r="N206">
        <v>13.85788</v>
      </c>
      <c r="O206" t="s">
        <v>71</v>
      </c>
      <c r="P206" t="s">
        <v>1243</v>
      </c>
      <c r="Q206">
        <v>13</v>
      </c>
      <c r="R206" t="s">
        <v>438</v>
      </c>
      <c r="S206">
        <v>1000000</v>
      </c>
      <c r="T206" t="s">
        <v>439</v>
      </c>
      <c r="U206">
        <v>10</v>
      </c>
      <c r="V206" t="s">
        <v>440</v>
      </c>
      <c r="W206">
        <v>500</v>
      </c>
      <c r="X206" t="s">
        <v>441</v>
      </c>
      <c r="Y206">
        <v>20</v>
      </c>
      <c r="Z206" t="s">
        <v>442</v>
      </c>
      <c r="AA206">
        <v>20</v>
      </c>
      <c r="AB206" t="s">
        <v>448</v>
      </c>
      <c r="AC206">
        <v>0</v>
      </c>
      <c r="AD206" t="s">
        <v>449</v>
      </c>
      <c r="AE206">
        <v>0</v>
      </c>
      <c r="AF206" t="s">
        <v>450</v>
      </c>
      <c r="AG206">
        <v>0.3</v>
      </c>
      <c r="AH206" t="s">
        <v>451</v>
      </c>
      <c r="AI206">
        <v>0</v>
      </c>
    </row>
    <row r="207" spans="1:35">
      <c r="A207">
        <v>803</v>
      </c>
      <c r="B207" t="s">
        <v>426</v>
      </c>
      <c r="C207">
        <v>243</v>
      </c>
      <c r="D207" t="s">
        <v>427</v>
      </c>
      <c r="E207" t="s">
        <v>428</v>
      </c>
      <c r="F207">
        <v>10205.175</v>
      </c>
      <c r="G207" t="s">
        <v>429</v>
      </c>
      <c r="H207">
        <v>0.003411</v>
      </c>
      <c r="I207" t="s">
        <v>71</v>
      </c>
      <c r="J207" t="s">
        <v>432</v>
      </c>
      <c r="K207" t="e">
        <f ca="1">-nan(ind)</f>
        <v>#NAME?</v>
      </c>
      <c r="L207" t="s">
        <v>71</v>
      </c>
      <c r="M207" t="s">
        <v>70</v>
      </c>
      <c r="N207">
        <v>10.183367</v>
      </c>
      <c r="O207" t="s">
        <v>71</v>
      </c>
      <c r="P207" t="s">
        <v>1243</v>
      </c>
      <c r="Q207">
        <v>13</v>
      </c>
      <c r="R207" t="s">
        <v>438</v>
      </c>
      <c r="S207">
        <v>1000000</v>
      </c>
      <c r="T207" t="s">
        <v>439</v>
      </c>
      <c r="U207">
        <v>5</v>
      </c>
      <c r="V207" t="s">
        <v>440</v>
      </c>
      <c r="W207">
        <v>1000</v>
      </c>
      <c r="X207" t="s">
        <v>441</v>
      </c>
      <c r="Y207">
        <v>20</v>
      </c>
      <c r="Z207" t="s">
        <v>442</v>
      </c>
      <c r="AA207">
        <v>20</v>
      </c>
      <c r="AB207" t="s">
        <v>448</v>
      </c>
      <c r="AC207">
        <v>0</v>
      </c>
      <c r="AD207" t="s">
        <v>449</v>
      </c>
      <c r="AE207">
        <v>0</v>
      </c>
      <c r="AF207" t="s">
        <v>450</v>
      </c>
      <c r="AG207">
        <v>0.4</v>
      </c>
      <c r="AH207" t="s">
        <v>451</v>
      </c>
      <c r="AI207">
        <v>0</v>
      </c>
    </row>
    <row r="208" spans="1:35">
      <c r="A208">
        <v>803</v>
      </c>
      <c r="B208" t="s">
        <v>426</v>
      </c>
      <c r="C208">
        <v>262</v>
      </c>
      <c r="D208" t="s">
        <v>427</v>
      </c>
      <c r="E208" t="s">
        <v>428</v>
      </c>
      <c r="F208">
        <v>10205.175</v>
      </c>
      <c r="G208" t="s">
        <v>429</v>
      </c>
      <c r="H208">
        <v>0.00459</v>
      </c>
      <c r="I208" t="s">
        <v>71</v>
      </c>
      <c r="J208" t="s">
        <v>432</v>
      </c>
      <c r="K208" t="e">
        <f ca="1">-nan(ind)</f>
        <v>#NAME?</v>
      </c>
      <c r="L208" t="s">
        <v>71</v>
      </c>
      <c r="M208" t="s">
        <v>70</v>
      </c>
      <c r="N208">
        <v>10.646447</v>
      </c>
      <c r="O208" t="s">
        <v>71</v>
      </c>
      <c r="P208" t="s">
        <v>1243</v>
      </c>
      <c r="Q208">
        <v>14</v>
      </c>
      <c r="R208" t="s">
        <v>438</v>
      </c>
      <c r="S208">
        <v>1000000</v>
      </c>
      <c r="T208" t="s">
        <v>439</v>
      </c>
      <c r="U208">
        <v>5</v>
      </c>
      <c r="V208" t="s">
        <v>440</v>
      </c>
      <c r="W208">
        <v>1000</v>
      </c>
      <c r="X208" t="s">
        <v>441</v>
      </c>
      <c r="Y208">
        <v>20</v>
      </c>
      <c r="Z208" t="s">
        <v>442</v>
      </c>
      <c r="AA208">
        <v>20</v>
      </c>
      <c r="AB208" t="s">
        <v>448</v>
      </c>
      <c r="AC208">
        <v>0</v>
      </c>
      <c r="AD208" t="s">
        <v>449</v>
      </c>
      <c r="AE208">
        <v>0</v>
      </c>
      <c r="AF208" t="s">
        <v>450</v>
      </c>
      <c r="AG208">
        <v>0.4</v>
      </c>
      <c r="AH208" t="s">
        <v>451</v>
      </c>
      <c r="AI208">
        <v>0</v>
      </c>
    </row>
    <row r="209" spans="1:35">
      <c r="A209">
        <v>802</v>
      </c>
      <c r="B209" t="s">
        <v>426</v>
      </c>
      <c r="C209">
        <v>470</v>
      </c>
      <c r="D209" t="s">
        <v>427</v>
      </c>
      <c r="E209" t="s">
        <v>428</v>
      </c>
      <c r="F209">
        <v>5.956</v>
      </c>
      <c r="G209" t="s">
        <v>429</v>
      </c>
      <c r="H209">
        <v>0.006387</v>
      </c>
      <c r="I209" t="s">
        <v>71</v>
      </c>
      <c r="J209" t="s">
        <v>432</v>
      </c>
      <c r="K209">
        <v>0.811481</v>
      </c>
      <c r="L209" t="s">
        <v>71</v>
      </c>
      <c r="M209" t="s">
        <v>70</v>
      </c>
      <c r="N209">
        <v>13.273076</v>
      </c>
      <c r="O209" t="s">
        <v>71</v>
      </c>
      <c r="P209" t="s">
        <v>1243</v>
      </c>
      <c r="Q209">
        <v>13</v>
      </c>
      <c r="R209" t="s">
        <v>438</v>
      </c>
      <c r="S209">
        <v>1000000</v>
      </c>
      <c r="T209" t="s">
        <v>439</v>
      </c>
      <c r="U209">
        <v>10</v>
      </c>
      <c r="V209" t="s">
        <v>440</v>
      </c>
      <c r="W209">
        <v>1000</v>
      </c>
      <c r="X209" t="s">
        <v>441</v>
      </c>
      <c r="Y209">
        <v>20</v>
      </c>
      <c r="Z209" t="s">
        <v>442</v>
      </c>
      <c r="AA209">
        <v>20</v>
      </c>
      <c r="AB209" t="s">
        <v>448</v>
      </c>
      <c r="AC209">
        <v>0</v>
      </c>
      <c r="AD209" t="s">
        <v>449</v>
      </c>
      <c r="AE209">
        <v>0</v>
      </c>
      <c r="AF209" t="s">
        <v>450</v>
      </c>
      <c r="AG209">
        <v>0.3</v>
      </c>
      <c r="AH209" t="s">
        <v>451</v>
      </c>
      <c r="AI209">
        <v>0</v>
      </c>
    </row>
    <row r="210" spans="1:35">
      <c r="A210">
        <v>801</v>
      </c>
      <c r="B210" t="s">
        <v>426</v>
      </c>
      <c r="C210">
        <v>470</v>
      </c>
      <c r="D210" t="s">
        <v>427</v>
      </c>
      <c r="E210" t="s">
        <v>428</v>
      </c>
      <c r="F210">
        <v>5.956</v>
      </c>
      <c r="G210" t="s">
        <v>429</v>
      </c>
      <c r="H210">
        <v>0.006425</v>
      </c>
      <c r="I210" t="s">
        <v>71</v>
      </c>
      <c r="J210" t="s">
        <v>432</v>
      </c>
      <c r="K210">
        <v>0.756097</v>
      </c>
      <c r="L210" t="s">
        <v>71</v>
      </c>
      <c r="M210" t="s">
        <v>70</v>
      </c>
      <c r="N210">
        <v>13.887572</v>
      </c>
      <c r="O210" t="s">
        <v>71</v>
      </c>
      <c r="P210" t="s">
        <v>1243</v>
      </c>
      <c r="Q210">
        <v>13</v>
      </c>
      <c r="R210" t="s">
        <v>438</v>
      </c>
      <c r="S210">
        <v>1000000</v>
      </c>
      <c r="T210" t="s">
        <v>439</v>
      </c>
      <c r="U210">
        <v>10</v>
      </c>
      <c r="V210" t="s">
        <v>440</v>
      </c>
      <c r="W210">
        <v>1000</v>
      </c>
      <c r="X210" t="s">
        <v>441</v>
      </c>
      <c r="Y210">
        <v>20</v>
      </c>
      <c r="Z210" t="s">
        <v>442</v>
      </c>
      <c r="AA210">
        <v>20</v>
      </c>
      <c r="AB210" t="s">
        <v>448</v>
      </c>
      <c r="AC210">
        <v>0</v>
      </c>
      <c r="AD210" t="s">
        <v>449</v>
      </c>
      <c r="AE210">
        <v>0</v>
      </c>
      <c r="AF210" t="s">
        <v>450</v>
      </c>
      <c r="AG210">
        <v>0.3</v>
      </c>
      <c r="AH210" t="s">
        <v>451</v>
      </c>
      <c r="AI210">
        <v>0</v>
      </c>
    </row>
    <row r="211" spans="1:35">
      <c r="A211">
        <v>801</v>
      </c>
      <c r="B211" t="s">
        <v>426</v>
      </c>
      <c r="C211">
        <v>470</v>
      </c>
      <c r="D211" t="s">
        <v>427</v>
      </c>
      <c r="E211" t="s">
        <v>428</v>
      </c>
      <c r="F211">
        <v>5.956</v>
      </c>
      <c r="G211" t="s">
        <v>429</v>
      </c>
      <c r="H211">
        <v>0.006479</v>
      </c>
      <c r="I211" t="s">
        <v>71</v>
      </c>
      <c r="J211" t="s">
        <v>432</v>
      </c>
      <c r="K211" t="e">
        <f ca="1">-nan(ind)</f>
        <v>#NAME?</v>
      </c>
      <c r="L211" t="s">
        <v>71</v>
      </c>
      <c r="M211" t="s">
        <v>70</v>
      </c>
      <c r="N211">
        <v>13.430292</v>
      </c>
      <c r="O211" t="s">
        <v>71</v>
      </c>
      <c r="P211" t="s">
        <v>1243</v>
      </c>
      <c r="Q211">
        <v>13</v>
      </c>
      <c r="R211" t="s">
        <v>438</v>
      </c>
      <c r="S211">
        <v>1000000</v>
      </c>
      <c r="T211" t="s">
        <v>439</v>
      </c>
      <c r="U211">
        <v>10</v>
      </c>
      <c r="V211" t="s">
        <v>440</v>
      </c>
      <c r="W211">
        <v>1000</v>
      </c>
      <c r="X211" t="s">
        <v>441</v>
      </c>
      <c r="Y211">
        <v>20</v>
      </c>
      <c r="Z211" t="s">
        <v>442</v>
      </c>
      <c r="AA211">
        <v>20</v>
      </c>
      <c r="AB211" t="s">
        <v>448</v>
      </c>
      <c r="AC211">
        <v>0</v>
      </c>
      <c r="AD211" t="s">
        <v>449</v>
      </c>
      <c r="AE211">
        <v>0</v>
      </c>
      <c r="AF211" t="s">
        <v>450</v>
      </c>
      <c r="AG211">
        <v>0.3</v>
      </c>
      <c r="AH211" t="s">
        <v>451</v>
      </c>
      <c r="AI211">
        <v>0</v>
      </c>
    </row>
    <row r="212" spans="1:35">
      <c r="A212">
        <v>801</v>
      </c>
      <c r="B212" t="s">
        <v>426</v>
      </c>
      <c r="C212">
        <v>470</v>
      </c>
      <c r="D212" t="s">
        <v>427</v>
      </c>
      <c r="E212" t="s">
        <v>428</v>
      </c>
      <c r="F212">
        <v>5.956</v>
      </c>
      <c r="G212" t="s">
        <v>429</v>
      </c>
      <c r="H212">
        <v>0.00651</v>
      </c>
      <c r="I212" t="s">
        <v>71</v>
      </c>
      <c r="J212" t="s">
        <v>432</v>
      </c>
      <c r="K212" t="e">
        <f ca="1">-nan(ind)</f>
        <v>#NAME?</v>
      </c>
      <c r="L212" t="s">
        <v>71</v>
      </c>
      <c r="M212" t="s">
        <v>70</v>
      </c>
      <c r="N212">
        <v>13.750131</v>
      </c>
      <c r="O212" t="s">
        <v>71</v>
      </c>
      <c r="P212" t="s">
        <v>1243</v>
      </c>
      <c r="Q212">
        <v>13</v>
      </c>
      <c r="R212" t="s">
        <v>438</v>
      </c>
      <c r="S212">
        <v>1000000</v>
      </c>
      <c r="T212" t="s">
        <v>439</v>
      </c>
      <c r="U212">
        <v>10</v>
      </c>
      <c r="V212" t="s">
        <v>440</v>
      </c>
      <c r="W212">
        <v>1000</v>
      </c>
      <c r="X212" t="s">
        <v>441</v>
      </c>
      <c r="Y212">
        <v>20</v>
      </c>
      <c r="Z212" t="s">
        <v>442</v>
      </c>
      <c r="AA212">
        <v>20</v>
      </c>
      <c r="AB212" t="s">
        <v>448</v>
      </c>
      <c r="AC212">
        <v>0</v>
      </c>
      <c r="AD212" t="s">
        <v>449</v>
      </c>
      <c r="AE212">
        <v>0</v>
      </c>
      <c r="AF212" t="s">
        <v>450</v>
      </c>
      <c r="AG212">
        <v>0.3</v>
      </c>
      <c r="AH212" t="s">
        <v>451</v>
      </c>
      <c r="AI212">
        <v>0</v>
      </c>
    </row>
    <row r="213" spans="1:35">
      <c r="A213">
        <v>798</v>
      </c>
      <c r="B213" t="s">
        <v>426</v>
      </c>
      <c r="C213">
        <v>247</v>
      </c>
      <c r="D213" t="s">
        <v>427</v>
      </c>
      <c r="E213" t="s">
        <v>428</v>
      </c>
      <c r="F213">
        <v>30998.587</v>
      </c>
      <c r="G213" t="s">
        <v>429</v>
      </c>
      <c r="H213">
        <v>0.002219</v>
      </c>
      <c r="I213" t="s">
        <v>71</v>
      </c>
      <c r="J213" t="s">
        <v>432</v>
      </c>
      <c r="K213" t="e">
        <f t="shared" ref="K213:K219" si="7">-nan</f>
        <v>#NAME?</v>
      </c>
      <c r="L213" t="s">
        <v>71</v>
      </c>
      <c r="M213" t="s">
        <v>70</v>
      </c>
      <c r="N213">
        <v>3.74201</v>
      </c>
      <c r="O213" t="s">
        <v>71</v>
      </c>
      <c r="P213" t="s">
        <v>1243</v>
      </c>
      <c r="Q213">
        <v>13</v>
      </c>
      <c r="R213" t="s">
        <v>438</v>
      </c>
      <c r="S213">
        <v>1000000</v>
      </c>
      <c r="T213" t="s">
        <v>439</v>
      </c>
      <c r="U213">
        <v>5</v>
      </c>
      <c r="V213" t="s">
        <v>440</v>
      </c>
      <c r="W213">
        <v>1000</v>
      </c>
      <c r="X213" t="s">
        <v>441</v>
      </c>
      <c r="Y213">
        <v>20</v>
      </c>
      <c r="Z213" t="s">
        <v>442</v>
      </c>
      <c r="AA213">
        <v>20</v>
      </c>
      <c r="AB213" t="s">
        <v>448</v>
      </c>
      <c r="AC213">
        <v>0</v>
      </c>
      <c r="AD213" t="s">
        <v>449</v>
      </c>
      <c r="AE213">
        <v>0</v>
      </c>
      <c r="AF213" t="s">
        <v>450</v>
      </c>
      <c r="AG213">
        <v>0.5</v>
      </c>
      <c r="AH213" t="s">
        <v>451</v>
      </c>
      <c r="AI213">
        <v>0</v>
      </c>
    </row>
    <row r="214" spans="1:35">
      <c r="A214">
        <v>797</v>
      </c>
      <c r="B214" t="s">
        <v>426</v>
      </c>
      <c r="C214">
        <v>247</v>
      </c>
      <c r="D214" t="s">
        <v>427</v>
      </c>
      <c r="E214" t="s">
        <v>428</v>
      </c>
      <c r="F214">
        <v>30998.587</v>
      </c>
      <c r="G214" t="s">
        <v>429</v>
      </c>
      <c r="H214">
        <v>0.002888</v>
      </c>
      <c r="I214" t="s">
        <v>71</v>
      </c>
      <c r="J214" t="s">
        <v>432</v>
      </c>
      <c r="K214" t="e">
        <f t="shared" si="7"/>
        <v>#NAME?</v>
      </c>
      <c r="L214" t="s">
        <v>71</v>
      </c>
      <c r="M214" t="s">
        <v>70</v>
      </c>
      <c r="N214">
        <v>8.618544</v>
      </c>
      <c r="O214" t="s">
        <v>71</v>
      </c>
      <c r="P214" t="s">
        <v>1243</v>
      </c>
      <c r="Q214">
        <v>13</v>
      </c>
      <c r="R214" t="s">
        <v>438</v>
      </c>
      <c r="S214">
        <v>1000000</v>
      </c>
      <c r="T214" t="s">
        <v>439</v>
      </c>
      <c r="U214">
        <v>5</v>
      </c>
      <c r="V214" t="s">
        <v>440</v>
      </c>
      <c r="W214">
        <v>1000</v>
      </c>
      <c r="X214" t="s">
        <v>441</v>
      </c>
      <c r="Y214">
        <v>20</v>
      </c>
      <c r="Z214" t="s">
        <v>442</v>
      </c>
      <c r="AA214">
        <v>20</v>
      </c>
      <c r="AB214" t="s">
        <v>448</v>
      </c>
      <c r="AC214">
        <v>0</v>
      </c>
      <c r="AD214" t="s">
        <v>449</v>
      </c>
      <c r="AE214">
        <v>0</v>
      </c>
      <c r="AF214" t="s">
        <v>450</v>
      </c>
      <c r="AG214">
        <v>0.5</v>
      </c>
      <c r="AH214" t="s">
        <v>451</v>
      </c>
      <c r="AI214">
        <v>0</v>
      </c>
    </row>
    <row r="215" spans="1:35">
      <c r="A215">
        <v>794</v>
      </c>
      <c r="B215" t="s">
        <v>426</v>
      </c>
      <c r="C215">
        <v>470</v>
      </c>
      <c r="D215" t="s">
        <v>427</v>
      </c>
      <c r="E215" t="s">
        <v>428</v>
      </c>
      <c r="F215">
        <v>6.242</v>
      </c>
      <c r="G215" t="s">
        <v>429</v>
      </c>
      <c r="H215">
        <v>0.005498</v>
      </c>
      <c r="I215" t="s">
        <v>71</v>
      </c>
      <c r="J215" t="s">
        <v>432</v>
      </c>
      <c r="K215" t="e">
        <f t="shared" si="7"/>
        <v>#NAME?</v>
      </c>
      <c r="L215" t="s">
        <v>71</v>
      </c>
      <c r="M215" t="s">
        <v>70</v>
      </c>
      <c r="N215">
        <v>10.994741</v>
      </c>
      <c r="O215" t="s">
        <v>71</v>
      </c>
      <c r="P215" t="s">
        <v>1243</v>
      </c>
      <c r="Q215">
        <v>13</v>
      </c>
      <c r="R215" t="s">
        <v>438</v>
      </c>
      <c r="S215">
        <v>1000000</v>
      </c>
      <c r="T215" t="s">
        <v>439</v>
      </c>
      <c r="U215">
        <v>10</v>
      </c>
      <c r="V215" t="s">
        <v>440</v>
      </c>
      <c r="W215">
        <v>1000</v>
      </c>
      <c r="X215" t="s">
        <v>441</v>
      </c>
      <c r="Y215">
        <v>20</v>
      </c>
      <c r="Z215" t="s">
        <v>442</v>
      </c>
      <c r="AA215">
        <v>20</v>
      </c>
      <c r="AB215" t="s">
        <v>448</v>
      </c>
      <c r="AC215">
        <v>0</v>
      </c>
      <c r="AD215" t="s">
        <v>449</v>
      </c>
      <c r="AE215">
        <v>0</v>
      </c>
      <c r="AF215" t="s">
        <v>450</v>
      </c>
      <c r="AG215">
        <v>0.3</v>
      </c>
      <c r="AH215" t="s">
        <v>451</v>
      </c>
      <c r="AI215">
        <v>0</v>
      </c>
    </row>
    <row r="216" spans="1:35">
      <c r="A216">
        <v>792</v>
      </c>
      <c r="B216" t="s">
        <v>426</v>
      </c>
      <c r="C216">
        <v>470</v>
      </c>
      <c r="D216" t="s">
        <v>427</v>
      </c>
      <c r="E216" t="s">
        <v>428</v>
      </c>
      <c r="F216">
        <v>0</v>
      </c>
      <c r="G216" t="s">
        <v>429</v>
      </c>
      <c r="H216">
        <v>0.010519</v>
      </c>
      <c r="I216" t="s">
        <v>71</v>
      </c>
      <c r="J216" t="s">
        <v>432</v>
      </c>
      <c r="K216" t="e">
        <f t="shared" si="7"/>
        <v>#NAME?</v>
      </c>
      <c r="L216" t="s">
        <v>71</v>
      </c>
      <c r="M216" t="s">
        <v>70</v>
      </c>
      <c r="N216">
        <v>1.478766</v>
      </c>
      <c r="O216" t="s">
        <v>71</v>
      </c>
      <c r="P216" t="s">
        <v>1243</v>
      </c>
      <c r="Q216">
        <v>13</v>
      </c>
      <c r="R216" t="s">
        <v>438</v>
      </c>
      <c r="S216">
        <v>1000000</v>
      </c>
      <c r="T216" t="s">
        <v>439</v>
      </c>
      <c r="U216">
        <v>10</v>
      </c>
      <c r="V216" t="s">
        <v>440</v>
      </c>
      <c r="W216">
        <v>1000</v>
      </c>
      <c r="X216" t="s">
        <v>441</v>
      </c>
      <c r="Y216">
        <v>20</v>
      </c>
      <c r="Z216" t="s">
        <v>442</v>
      </c>
      <c r="AA216">
        <v>1000</v>
      </c>
      <c r="AB216" t="s">
        <v>448</v>
      </c>
      <c r="AC216">
        <v>0</v>
      </c>
      <c r="AD216" t="s">
        <v>449</v>
      </c>
      <c r="AE216">
        <v>0</v>
      </c>
      <c r="AF216" t="s">
        <v>450</v>
      </c>
      <c r="AG216">
        <v>0.3</v>
      </c>
      <c r="AH216" t="s">
        <v>451</v>
      </c>
      <c r="AI216">
        <v>0</v>
      </c>
    </row>
    <row r="217" spans="1:35">
      <c r="A217">
        <v>791</v>
      </c>
      <c r="B217" t="s">
        <v>426</v>
      </c>
      <c r="C217">
        <v>470</v>
      </c>
      <c r="D217" t="s">
        <v>427</v>
      </c>
      <c r="E217" t="s">
        <v>428</v>
      </c>
      <c r="F217">
        <v>6.242</v>
      </c>
      <c r="G217" t="s">
        <v>429</v>
      </c>
      <c r="H217">
        <v>0.003675</v>
      </c>
      <c r="I217" t="s">
        <v>71</v>
      </c>
      <c r="J217" t="s">
        <v>432</v>
      </c>
      <c r="K217" t="e">
        <f t="shared" si="7"/>
        <v>#NAME?</v>
      </c>
      <c r="L217" t="s">
        <v>71</v>
      </c>
      <c r="M217" t="s">
        <v>70</v>
      </c>
      <c r="N217">
        <v>4.121067</v>
      </c>
      <c r="O217" t="s">
        <v>71</v>
      </c>
      <c r="P217" t="s">
        <v>1243</v>
      </c>
      <c r="Q217">
        <v>13</v>
      </c>
      <c r="R217" t="s">
        <v>438</v>
      </c>
      <c r="S217">
        <v>1000000</v>
      </c>
      <c r="T217" t="s">
        <v>439</v>
      </c>
      <c r="U217">
        <v>10</v>
      </c>
      <c r="V217" t="s">
        <v>440</v>
      </c>
      <c r="W217">
        <v>1000</v>
      </c>
      <c r="X217" t="s">
        <v>441</v>
      </c>
      <c r="Y217">
        <v>20</v>
      </c>
      <c r="Z217" t="s">
        <v>442</v>
      </c>
      <c r="AA217">
        <v>20</v>
      </c>
      <c r="AB217" t="s">
        <v>448</v>
      </c>
      <c r="AC217">
        <v>0</v>
      </c>
      <c r="AD217" t="s">
        <v>449</v>
      </c>
      <c r="AE217">
        <v>0</v>
      </c>
      <c r="AF217" t="s">
        <v>450</v>
      </c>
      <c r="AG217">
        <v>0.3</v>
      </c>
      <c r="AH217" t="s">
        <v>451</v>
      </c>
      <c r="AI217">
        <v>0</v>
      </c>
    </row>
    <row r="218" spans="1:35">
      <c r="A218">
        <v>790</v>
      </c>
      <c r="B218" t="s">
        <v>426</v>
      </c>
      <c r="C218">
        <v>470</v>
      </c>
      <c r="D218" t="s">
        <v>427</v>
      </c>
      <c r="E218" t="s">
        <v>428</v>
      </c>
      <c r="F218">
        <v>6.242</v>
      </c>
      <c r="G218" t="s">
        <v>429</v>
      </c>
      <c r="H218">
        <v>0.005319</v>
      </c>
      <c r="I218" t="s">
        <v>71</v>
      </c>
      <c r="J218" t="s">
        <v>432</v>
      </c>
      <c r="K218" t="e">
        <f t="shared" si="7"/>
        <v>#NAME?</v>
      </c>
      <c r="L218" t="s">
        <v>71</v>
      </c>
      <c r="M218" t="s">
        <v>70</v>
      </c>
      <c r="N218">
        <v>4.540059</v>
      </c>
      <c r="O218" t="s">
        <v>71</v>
      </c>
      <c r="P218" t="s">
        <v>1243</v>
      </c>
      <c r="Q218">
        <v>13</v>
      </c>
      <c r="R218" t="s">
        <v>438</v>
      </c>
      <c r="S218">
        <v>1000000</v>
      </c>
      <c r="T218" t="s">
        <v>439</v>
      </c>
      <c r="U218">
        <v>10</v>
      </c>
      <c r="V218" t="s">
        <v>440</v>
      </c>
      <c r="W218">
        <v>1000</v>
      </c>
      <c r="X218" t="s">
        <v>441</v>
      </c>
      <c r="Y218">
        <v>20</v>
      </c>
      <c r="Z218" t="s">
        <v>442</v>
      </c>
      <c r="AA218">
        <v>20</v>
      </c>
      <c r="AB218" t="s">
        <v>448</v>
      </c>
      <c r="AC218">
        <v>0</v>
      </c>
      <c r="AD218" t="s">
        <v>449</v>
      </c>
      <c r="AE218">
        <v>0</v>
      </c>
      <c r="AF218" t="s">
        <v>450</v>
      </c>
      <c r="AG218">
        <v>0.3</v>
      </c>
      <c r="AH218" t="s">
        <v>451</v>
      </c>
      <c r="AI218">
        <v>0</v>
      </c>
    </row>
    <row r="219" spans="1:35">
      <c r="A219">
        <v>790</v>
      </c>
      <c r="B219" t="s">
        <v>426</v>
      </c>
      <c r="C219">
        <v>470</v>
      </c>
      <c r="D219" t="s">
        <v>427</v>
      </c>
      <c r="E219" t="s">
        <v>428</v>
      </c>
      <c r="F219">
        <v>2.2</v>
      </c>
      <c r="G219" t="s">
        <v>429</v>
      </c>
      <c r="H219">
        <v>0.004747</v>
      </c>
      <c r="I219" t="s">
        <v>71</v>
      </c>
      <c r="J219" t="s">
        <v>432</v>
      </c>
      <c r="K219" t="e">
        <f t="shared" si="7"/>
        <v>#NAME?</v>
      </c>
      <c r="L219" t="s">
        <v>71</v>
      </c>
      <c r="M219" t="s">
        <v>70</v>
      </c>
      <c r="N219">
        <v>5.471782</v>
      </c>
      <c r="O219" t="s">
        <v>71</v>
      </c>
      <c r="P219" t="s">
        <v>1243</v>
      </c>
      <c r="Q219">
        <v>13</v>
      </c>
      <c r="R219" t="s">
        <v>438</v>
      </c>
      <c r="S219">
        <v>1000000</v>
      </c>
      <c r="T219" t="s">
        <v>439</v>
      </c>
      <c r="U219">
        <v>10</v>
      </c>
      <c r="V219" t="s">
        <v>440</v>
      </c>
      <c r="W219">
        <v>10</v>
      </c>
      <c r="X219" t="s">
        <v>441</v>
      </c>
      <c r="Y219">
        <v>20</v>
      </c>
      <c r="Z219" t="s">
        <v>442</v>
      </c>
      <c r="AA219">
        <v>20</v>
      </c>
      <c r="AB219" t="s">
        <v>448</v>
      </c>
      <c r="AC219">
        <v>0</v>
      </c>
      <c r="AD219" t="s">
        <v>449</v>
      </c>
      <c r="AE219">
        <v>0</v>
      </c>
      <c r="AF219" t="s">
        <v>450</v>
      </c>
      <c r="AG219">
        <v>0.3</v>
      </c>
      <c r="AH219" t="s">
        <v>451</v>
      </c>
      <c r="AI219">
        <v>0</v>
      </c>
    </row>
    <row r="220" spans="1:35">
      <c r="A220">
        <v>789</v>
      </c>
      <c r="B220" t="s">
        <v>426</v>
      </c>
      <c r="C220">
        <v>470</v>
      </c>
      <c r="D220" t="s">
        <v>427</v>
      </c>
      <c r="E220" t="s">
        <v>428</v>
      </c>
      <c r="F220">
        <v>5.7</v>
      </c>
      <c r="G220" t="s">
        <v>429</v>
      </c>
      <c r="H220">
        <v>0.009074</v>
      </c>
      <c r="I220" t="s">
        <v>71</v>
      </c>
      <c r="J220" t="s">
        <v>432</v>
      </c>
      <c r="K220" t="e">
        <f ca="1">-nan(ind)</f>
        <v>#NAME?</v>
      </c>
      <c r="L220" t="s">
        <v>71</v>
      </c>
      <c r="M220" t="s">
        <v>70</v>
      </c>
      <c r="N220">
        <v>26.06202</v>
      </c>
      <c r="O220" t="s">
        <v>71</v>
      </c>
      <c r="P220" t="s">
        <v>1243</v>
      </c>
      <c r="Q220">
        <v>13</v>
      </c>
      <c r="R220" t="s">
        <v>438</v>
      </c>
      <c r="S220">
        <v>1000000</v>
      </c>
      <c r="T220" t="s">
        <v>439</v>
      </c>
      <c r="U220">
        <v>10</v>
      </c>
      <c r="V220" t="s">
        <v>440</v>
      </c>
      <c r="W220">
        <v>10</v>
      </c>
      <c r="X220" t="s">
        <v>441</v>
      </c>
      <c r="Y220">
        <v>20</v>
      </c>
      <c r="Z220" t="s">
        <v>442</v>
      </c>
      <c r="AA220">
        <v>20</v>
      </c>
      <c r="AB220" t="s">
        <v>448</v>
      </c>
      <c r="AC220">
        <v>0</v>
      </c>
      <c r="AD220" t="s">
        <v>449</v>
      </c>
      <c r="AE220">
        <v>0</v>
      </c>
      <c r="AF220" t="s">
        <v>450</v>
      </c>
      <c r="AG220">
        <v>0.3</v>
      </c>
      <c r="AH220" t="s">
        <v>451</v>
      </c>
      <c r="AI220">
        <v>0</v>
      </c>
    </row>
    <row r="221" spans="1:35">
      <c r="A221">
        <v>788</v>
      </c>
      <c r="B221" t="s">
        <v>426</v>
      </c>
      <c r="C221">
        <v>470</v>
      </c>
      <c r="D221" t="s">
        <v>427</v>
      </c>
      <c r="E221" t="s">
        <v>428</v>
      </c>
      <c r="F221">
        <v>0</v>
      </c>
      <c r="G221" t="s">
        <v>429</v>
      </c>
      <c r="H221">
        <v>0.030365</v>
      </c>
      <c r="I221" t="s">
        <v>71</v>
      </c>
      <c r="J221" t="s">
        <v>432</v>
      </c>
      <c r="K221" t="e">
        <f ca="1">-nan(ind)</f>
        <v>#NAME?</v>
      </c>
      <c r="L221" t="s">
        <v>71</v>
      </c>
      <c r="M221" t="s">
        <v>70</v>
      </c>
      <c r="N221">
        <v>3.14924</v>
      </c>
      <c r="O221" t="s">
        <v>71</v>
      </c>
      <c r="P221" t="s">
        <v>1243</v>
      </c>
      <c r="Q221">
        <v>13</v>
      </c>
      <c r="R221" t="s">
        <v>438</v>
      </c>
      <c r="S221">
        <v>1000000</v>
      </c>
      <c r="T221" t="s">
        <v>439</v>
      </c>
      <c r="U221">
        <v>10</v>
      </c>
      <c r="V221" t="s">
        <v>440</v>
      </c>
      <c r="W221">
        <v>10</v>
      </c>
      <c r="X221" t="s">
        <v>441</v>
      </c>
      <c r="Y221">
        <v>20</v>
      </c>
      <c r="Z221" t="s">
        <v>442</v>
      </c>
      <c r="AA221">
        <v>1000</v>
      </c>
      <c r="AB221" t="s">
        <v>448</v>
      </c>
      <c r="AC221">
        <v>0</v>
      </c>
      <c r="AD221" t="s">
        <v>449</v>
      </c>
      <c r="AE221">
        <v>0</v>
      </c>
      <c r="AF221" t="s">
        <v>450</v>
      </c>
      <c r="AG221">
        <v>0.3</v>
      </c>
      <c r="AH221" t="s">
        <v>451</v>
      </c>
      <c r="AI221">
        <v>0</v>
      </c>
    </row>
    <row r="222" spans="1:35">
      <c r="A222">
        <v>787</v>
      </c>
      <c r="B222" t="s">
        <v>426</v>
      </c>
      <c r="C222">
        <v>470</v>
      </c>
      <c r="D222" t="s">
        <v>427</v>
      </c>
      <c r="E222" t="s">
        <v>428</v>
      </c>
      <c r="F222">
        <v>5.7</v>
      </c>
      <c r="G222" t="s">
        <v>429</v>
      </c>
      <c r="H222">
        <v>0.009276</v>
      </c>
      <c r="I222" t="s">
        <v>71</v>
      </c>
      <c r="J222" t="s">
        <v>432</v>
      </c>
      <c r="K222" t="e">
        <f ca="1">-nan(ind)</f>
        <v>#NAME?</v>
      </c>
      <c r="L222" t="s">
        <v>71</v>
      </c>
      <c r="M222" t="s">
        <v>70</v>
      </c>
      <c r="N222">
        <v>22.04493</v>
      </c>
      <c r="O222" t="s">
        <v>71</v>
      </c>
      <c r="P222" t="s">
        <v>1243</v>
      </c>
      <c r="Q222">
        <v>13</v>
      </c>
      <c r="R222" t="s">
        <v>438</v>
      </c>
      <c r="S222">
        <v>1000000</v>
      </c>
      <c r="T222" t="s">
        <v>439</v>
      </c>
      <c r="U222">
        <v>10</v>
      </c>
      <c r="V222" t="s">
        <v>440</v>
      </c>
      <c r="W222">
        <v>10</v>
      </c>
      <c r="X222" t="s">
        <v>441</v>
      </c>
      <c r="Y222">
        <v>20</v>
      </c>
      <c r="Z222" t="s">
        <v>442</v>
      </c>
      <c r="AA222">
        <v>20</v>
      </c>
      <c r="AB222" t="s">
        <v>448</v>
      </c>
      <c r="AC222">
        <v>0</v>
      </c>
      <c r="AD222" t="s">
        <v>449</v>
      </c>
      <c r="AE222">
        <v>0</v>
      </c>
      <c r="AF222" t="s">
        <v>450</v>
      </c>
      <c r="AG222">
        <v>0.3</v>
      </c>
      <c r="AH222" t="s">
        <v>451</v>
      </c>
      <c r="AI222">
        <v>0</v>
      </c>
    </row>
    <row r="223" spans="1:35">
      <c r="A223">
        <v>787</v>
      </c>
      <c r="B223" t="s">
        <v>426</v>
      </c>
      <c r="C223">
        <v>470</v>
      </c>
      <c r="D223" t="s">
        <v>427</v>
      </c>
      <c r="E223" t="s">
        <v>428</v>
      </c>
      <c r="F223">
        <v>5.7</v>
      </c>
      <c r="G223" t="s">
        <v>429</v>
      </c>
      <c r="H223">
        <v>0.009477</v>
      </c>
      <c r="I223" t="s">
        <v>71</v>
      </c>
      <c r="J223" t="s">
        <v>432</v>
      </c>
      <c r="K223" t="e">
        <f ca="1">-nan(ind)</f>
        <v>#NAME?</v>
      </c>
      <c r="L223" t="s">
        <v>71</v>
      </c>
      <c r="M223" t="s">
        <v>70</v>
      </c>
      <c r="N223">
        <v>21.88928</v>
      </c>
      <c r="O223" t="s">
        <v>71</v>
      </c>
      <c r="P223" t="s">
        <v>1243</v>
      </c>
      <c r="Q223">
        <v>13</v>
      </c>
      <c r="R223" t="s">
        <v>438</v>
      </c>
      <c r="S223">
        <v>1000000</v>
      </c>
      <c r="T223" t="s">
        <v>439</v>
      </c>
      <c r="U223">
        <v>10</v>
      </c>
      <c r="V223" t="s">
        <v>440</v>
      </c>
      <c r="W223">
        <v>10</v>
      </c>
      <c r="X223" t="s">
        <v>441</v>
      </c>
      <c r="Y223">
        <v>20</v>
      </c>
      <c r="Z223" t="s">
        <v>442</v>
      </c>
      <c r="AA223">
        <v>20</v>
      </c>
      <c r="AB223" t="s">
        <v>448</v>
      </c>
      <c r="AC223">
        <v>0</v>
      </c>
      <c r="AD223" t="s">
        <v>449</v>
      </c>
      <c r="AE223">
        <v>0</v>
      </c>
      <c r="AF223" t="s">
        <v>450</v>
      </c>
      <c r="AG223">
        <v>0.3</v>
      </c>
      <c r="AH223" t="s">
        <v>451</v>
      </c>
      <c r="AI223">
        <v>0</v>
      </c>
    </row>
    <row r="224" spans="1:35">
      <c r="A224">
        <v>786</v>
      </c>
      <c r="B224" t="s">
        <v>426</v>
      </c>
      <c r="C224">
        <v>470</v>
      </c>
      <c r="D224" t="s">
        <v>427</v>
      </c>
      <c r="E224" t="s">
        <v>428</v>
      </c>
      <c r="F224">
        <v>6.242</v>
      </c>
      <c r="G224" t="s">
        <v>429</v>
      </c>
      <c r="H224">
        <v>0.003791</v>
      </c>
      <c r="I224" t="s">
        <v>71</v>
      </c>
      <c r="J224" t="s">
        <v>432</v>
      </c>
      <c r="K224" t="e">
        <f>-nan</f>
        <v>#NAME?</v>
      </c>
      <c r="L224" t="s">
        <v>71</v>
      </c>
      <c r="M224" t="s">
        <v>70</v>
      </c>
      <c r="N224">
        <v>4.154274</v>
      </c>
      <c r="O224" t="s">
        <v>71</v>
      </c>
      <c r="P224" t="s">
        <v>1243</v>
      </c>
      <c r="Q224">
        <v>13</v>
      </c>
      <c r="R224" t="s">
        <v>438</v>
      </c>
      <c r="S224">
        <v>1000000</v>
      </c>
      <c r="T224" t="s">
        <v>439</v>
      </c>
      <c r="U224">
        <v>10</v>
      </c>
      <c r="V224" t="s">
        <v>440</v>
      </c>
      <c r="W224">
        <v>1000</v>
      </c>
      <c r="X224" t="s">
        <v>441</v>
      </c>
      <c r="Y224">
        <v>20</v>
      </c>
      <c r="Z224" t="s">
        <v>442</v>
      </c>
      <c r="AA224">
        <v>20</v>
      </c>
      <c r="AB224" t="s">
        <v>448</v>
      </c>
      <c r="AC224">
        <v>0</v>
      </c>
      <c r="AD224" t="s">
        <v>449</v>
      </c>
      <c r="AE224">
        <v>0</v>
      </c>
      <c r="AF224" t="s">
        <v>450</v>
      </c>
      <c r="AG224">
        <v>0.3</v>
      </c>
      <c r="AH224" t="s">
        <v>451</v>
      </c>
      <c r="AI224">
        <v>0</v>
      </c>
    </row>
    <row r="225" spans="1:35">
      <c r="A225">
        <v>786</v>
      </c>
      <c r="B225" t="s">
        <v>426</v>
      </c>
      <c r="C225">
        <v>495</v>
      </c>
      <c r="D225" t="s">
        <v>427</v>
      </c>
      <c r="E225" t="s">
        <v>428</v>
      </c>
      <c r="F225">
        <v>1009.69</v>
      </c>
      <c r="G225" t="s">
        <v>429</v>
      </c>
      <c r="H225">
        <v>0.003556</v>
      </c>
      <c r="I225" t="s">
        <v>71</v>
      </c>
      <c r="J225" t="s">
        <v>432</v>
      </c>
      <c r="K225" t="e">
        <f>-nan</f>
        <v>#NAME?</v>
      </c>
      <c r="L225" t="s">
        <v>71</v>
      </c>
      <c r="M225" t="s">
        <v>70</v>
      </c>
      <c r="N225">
        <v>4.598995</v>
      </c>
      <c r="O225" t="s">
        <v>71</v>
      </c>
      <c r="P225" t="s">
        <v>1243</v>
      </c>
      <c r="Q225">
        <v>13</v>
      </c>
      <c r="R225" t="s">
        <v>438</v>
      </c>
      <c r="S225">
        <v>1000000</v>
      </c>
      <c r="T225" t="s">
        <v>439</v>
      </c>
      <c r="U225">
        <v>10</v>
      </c>
      <c r="V225" t="s">
        <v>440</v>
      </c>
      <c r="W225">
        <v>1000</v>
      </c>
      <c r="X225" t="s">
        <v>441</v>
      </c>
      <c r="Y225">
        <v>20</v>
      </c>
      <c r="Z225" t="s">
        <v>442</v>
      </c>
      <c r="AA225">
        <v>20</v>
      </c>
      <c r="AB225" t="s">
        <v>448</v>
      </c>
      <c r="AC225">
        <v>0</v>
      </c>
      <c r="AD225" t="s">
        <v>449</v>
      </c>
      <c r="AE225">
        <v>0</v>
      </c>
      <c r="AF225" t="s">
        <v>450</v>
      </c>
      <c r="AG225">
        <v>0.5</v>
      </c>
      <c r="AH225" t="s">
        <v>451</v>
      </c>
      <c r="AI225">
        <v>0</v>
      </c>
    </row>
    <row r="226" spans="1:35">
      <c r="A226">
        <v>785</v>
      </c>
      <c r="B226" t="s">
        <v>426</v>
      </c>
      <c r="C226">
        <v>494</v>
      </c>
      <c r="D226" t="s">
        <v>427</v>
      </c>
      <c r="E226" t="s">
        <v>428</v>
      </c>
      <c r="F226">
        <v>1059.815</v>
      </c>
      <c r="G226" t="s">
        <v>429</v>
      </c>
      <c r="H226">
        <v>0.004083</v>
      </c>
      <c r="I226" t="s">
        <v>71</v>
      </c>
      <c r="J226" t="s">
        <v>432</v>
      </c>
      <c r="K226" t="e">
        <f ca="1">-nan(ind)</f>
        <v>#NAME?</v>
      </c>
      <c r="L226" t="s">
        <v>71</v>
      </c>
      <c r="M226" t="s">
        <v>70</v>
      </c>
      <c r="N226">
        <v>10.340443</v>
      </c>
      <c r="O226" t="s">
        <v>71</v>
      </c>
      <c r="P226" t="s">
        <v>1243</v>
      </c>
      <c r="Q226">
        <v>13</v>
      </c>
      <c r="R226" t="s">
        <v>438</v>
      </c>
      <c r="S226">
        <v>1000000</v>
      </c>
      <c r="T226" t="s">
        <v>439</v>
      </c>
      <c r="U226">
        <v>10</v>
      </c>
      <c r="V226" t="s">
        <v>440</v>
      </c>
      <c r="W226">
        <v>1000</v>
      </c>
      <c r="X226" t="s">
        <v>441</v>
      </c>
      <c r="Y226">
        <v>20</v>
      </c>
      <c r="Z226" t="s">
        <v>442</v>
      </c>
      <c r="AA226">
        <v>20</v>
      </c>
      <c r="AB226" t="s">
        <v>448</v>
      </c>
      <c r="AC226">
        <v>0</v>
      </c>
      <c r="AD226" t="s">
        <v>449</v>
      </c>
      <c r="AE226">
        <v>0</v>
      </c>
      <c r="AF226" t="s">
        <v>450</v>
      </c>
      <c r="AG226">
        <v>0.5</v>
      </c>
      <c r="AH226" t="s">
        <v>451</v>
      </c>
      <c r="AI226">
        <v>0</v>
      </c>
    </row>
    <row r="227" spans="1:35">
      <c r="A227">
        <v>784</v>
      </c>
      <c r="B227" t="s">
        <v>426</v>
      </c>
      <c r="C227">
        <v>470</v>
      </c>
      <c r="D227" t="s">
        <v>427</v>
      </c>
      <c r="E227" t="s">
        <v>428</v>
      </c>
      <c r="F227">
        <v>5.956</v>
      </c>
      <c r="G227" t="s">
        <v>429</v>
      </c>
      <c r="H227">
        <v>0.003776</v>
      </c>
      <c r="I227" t="s">
        <v>71</v>
      </c>
      <c r="J227" t="s">
        <v>432</v>
      </c>
      <c r="K227" t="e">
        <f ca="1">-nan(ind)</f>
        <v>#NAME?</v>
      </c>
      <c r="L227" t="s">
        <v>71</v>
      </c>
      <c r="M227" t="s">
        <v>70</v>
      </c>
      <c r="N227">
        <v>7.181409</v>
      </c>
      <c r="O227" t="s">
        <v>71</v>
      </c>
      <c r="P227" t="s">
        <v>1243</v>
      </c>
      <c r="Q227">
        <v>13</v>
      </c>
      <c r="R227" t="s">
        <v>438</v>
      </c>
      <c r="S227">
        <v>1000000</v>
      </c>
      <c r="T227" t="s">
        <v>439</v>
      </c>
      <c r="U227">
        <v>10</v>
      </c>
      <c r="V227" t="s">
        <v>440</v>
      </c>
      <c r="W227">
        <v>1000</v>
      </c>
      <c r="X227" t="s">
        <v>441</v>
      </c>
      <c r="Y227">
        <v>20</v>
      </c>
      <c r="Z227" t="s">
        <v>442</v>
      </c>
      <c r="AA227">
        <v>20</v>
      </c>
      <c r="AB227" t="s">
        <v>448</v>
      </c>
      <c r="AC227">
        <v>0</v>
      </c>
      <c r="AD227" t="s">
        <v>449</v>
      </c>
      <c r="AE227">
        <v>0</v>
      </c>
      <c r="AF227" t="s">
        <v>450</v>
      </c>
      <c r="AG227">
        <v>0.3</v>
      </c>
      <c r="AH227" t="s">
        <v>451</v>
      </c>
      <c r="AI227">
        <v>0</v>
      </c>
    </row>
    <row r="228" spans="1:35">
      <c r="A228">
        <v>782</v>
      </c>
      <c r="B228" t="s">
        <v>426</v>
      </c>
      <c r="C228">
        <v>470</v>
      </c>
      <c r="D228" t="s">
        <v>427</v>
      </c>
      <c r="E228" t="s">
        <v>428</v>
      </c>
      <c r="F228">
        <v>5.956</v>
      </c>
      <c r="G228" t="s">
        <v>429</v>
      </c>
      <c r="H228">
        <v>0.003811</v>
      </c>
      <c r="I228" t="s">
        <v>71</v>
      </c>
      <c r="J228" t="s">
        <v>432</v>
      </c>
      <c r="K228" t="e">
        <f ca="1">-nan(ind)</f>
        <v>#NAME?</v>
      </c>
      <c r="L228" t="s">
        <v>71</v>
      </c>
      <c r="M228" t="s">
        <v>70</v>
      </c>
      <c r="N228">
        <v>7.426346</v>
      </c>
      <c r="O228" t="s">
        <v>71</v>
      </c>
      <c r="P228" t="s">
        <v>1243</v>
      </c>
      <c r="Q228">
        <v>13</v>
      </c>
      <c r="R228" t="s">
        <v>438</v>
      </c>
      <c r="S228">
        <v>1000000</v>
      </c>
      <c r="T228" t="s">
        <v>439</v>
      </c>
      <c r="U228">
        <v>10</v>
      </c>
      <c r="V228" t="s">
        <v>440</v>
      </c>
      <c r="W228">
        <v>1000</v>
      </c>
      <c r="X228" t="s">
        <v>441</v>
      </c>
      <c r="Y228">
        <v>20</v>
      </c>
      <c r="Z228" t="s">
        <v>442</v>
      </c>
      <c r="AA228">
        <v>20</v>
      </c>
      <c r="AB228" t="s">
        <v>448</v>
      </c>
      <c r="AC228">
        <v>0</v>
      </c>
      <c r="AD228" t="s">
        <v>449</v>
      </c>
      <c r="AE228">
        <v>0</v>
      </c>
      <c r="AF228" t="s">
        <v>450</v>
      </c>
      <c r="AG228">
        <v>0.3</v>
      </c>
      <c r="AH228" t="s">
        <v>451</v>
      </c>
      <c r="AI228">
        <v>0</v>
      </c>
    </row>
    <row r="229" spans="1:35">
      <c r="A229">
        <v>782</v>
      </c>
      <c r="B229" t="s">
        <v>426</v>
      </c>
      <c r="C229">
        <v>470</v>
      </c>
      <c r="D229" t="s">
        <v>427</v>
      </c>
      <c r="E229" t="s">
        <v>428</v>
      </c>
      <c r="F229">
        <v>6.242</v>
      </c>
      <c r="G229" t="s">
        <v>429</v>
      </c>
      <c r="H229">
        <v>0.004262</v>
      </c>
      <c r="I229" t="s">
        <v>71</v>
      </c>
      <c r="J229" t="s">
        <v>432</v>
      </c>
      <c r="K229" t="e">
        <f t="shared" ref="K229:K267" si="8">-nan</f>
        <v>#NAME?</v>
      </c>
      <c r="L229" t="s">
        <v>71</v>
      </c>
      <c r="M229" t="s">
        <v>70</v>
      </c>
      <c r="N229">
        <v>4.266229</v>
      </c>
      <c r="O229" t="s">
        <v>71</v>
      </c>
      <c r="P229" t="s">
        <v>1243</v>
      </c>
      <c r="Q229">
        <v>13</v>
      </c>
      <c r="R229" t="s">
        <v>438</v>
      </c>
      <c r="S229">
        <v>1000000</v>
      </c>
      <c r="T229" t="s">
        <v>439</v>
      </c>
      <c r="U229">
        <v>10</v>
      </c>
      <c r="V229" t="s">
        <v>440</v>
      </c>
      <c r="W229">
        <v>1000</v>
      </c>
      <c r="X229" t="s">
        <v>441</v>
      </c>
      <c r="Y229">
        <v>20</v>
      </c>
      <c r="Z229" t="s">
        <v>442</v>
      </c>
      <c r="AA229">
        <v>20</v>
      </c>
      <c r="AB229" t="s">
        <v>448</v>
      </c>
      <c r="AC229">
        <v>0</v>
      </c>
      <c r="AD229" t="s">
        <v>449</v>
      </c>
      <c r="AE229">
        <v>0</v>
      </c>
      <c r="AF229" t="s">
        <v>450</v>
      </c>
      <c r="AG229">
        <v>0.3</v>
      </c>
      <c r="AH229" t="s">
        <v>451</v>
      </c>
      <c r="AI229">
        <v>0</v>
      </c>
    </row>
    <row r="230" spans="1:35">
      <c r="A230">
        <v>780</v>
      </c>
      <c r="B230" t="s">
        <v>426</v>
      </c>
      <c r="C230">
        <v>470</v>
      </c>
      <c r="D230" t="s">
        <v>427</v>
      </c>
      <c r="E230" t="s">
        <v>428</v>
      </c>
      <c r="F230">
        <v>4.632</v>
      </c>
      <c r="G230" t="s">
        <v>429</v>
      </c>
      <c r="H230">
        <v>0.004029</v>
      </c>
      <c r="I230" t="s">
        <v>71</v>
      </c>
      <c r="J230" t="s">
        <v>432</v>
      </c>
      <c r="K230" t="e">
        <f t="shared" si="8"/>
        <v>#NAME?</v>
      </c>
      <c r="L230" t="s">
        <v>71</v>
      </c>
      <c r="M230" t="s">
        <v>70</v>
      </c>
      <c r="N230">
        <v>4.05532</v>
      </c>
      <c r="O230" t="s">
        <v>71</v>
      </c>
      <c r="P230" t="s">
        <v>1243</v>
      </c>
      <c r="Q230">
        <v>13</v>
      </c>
      <c r="R230" t="s">
        <v>438</v>
      </c>
      <c r="S230">
        <v>1000000</v>
      </c>
      <c r="T230" t="s">
        <v>439</v>
      </c>
      <c r="U230">
        <v>10</v>
      </c>
      <c r="V230" t="s">
        <v>440</v>
      </c>
      <c r="W230">
        <v>1000</v>
      </c>
      <c r="X230" t="s">
        <v>441</v>
      </c>
      <c r="Y230">
        <v>20</v>
      </c>
      <c r="Z230" t="s">
        <v>442</v>
      </c>
      <c r="AA230">
        <v>10000</v>
      </c>
      <c r="AB230" t="s">
        <v>448</v>
      </c>
      <c r="AC230">
        <v>1</v>
      </c>
      <c r="AD230" t="s">
        <v>449</v>
      </c>
      <c r="AE230">
        <v>0</v>
      </c>
      <c r="AF230" t="s">
        <v>450</v>
      </c>
      <c r="AG230">
        <v>0.3</v>
      </c>
      <c r="AH230" t="s">
        <v>451</v>
      </c>
      <c r="AI230">
        <v>5</v>
      </c>
    </row>
    <row r="231" spans="1:35">
      <c r="A231">
        <v>778</v>
      </c>
      <c r="B231" t="s">
        <v>426</v>
      </c>
      <c r="C231">
        <v>470</v>
      </c>
      <c r="D231" t="s">
        <v>427</v>
      </c>
      <c r="E231" t="s">
        <v>428</v>
      </c>
      <c r="F231">
        <v>4.632</v>
      </c>
      <c r="G231" t="s">
        <v>429</v>
      </c>
      <c r="H231">
        <v>0.004328</v>
      </c>
      <c r="I231" t="s">
        <v>71</v>
      </c>
      <c r="J231" t="s">
        <v>432</v>
      </c>
      <c r="K231" t="e">
        <f t="shared" si="8"/>
        <v>#NAME?</v>
      </c>
      <c r="L231" t="s">
        <v>71</v>
      </c>
      <c r="M231" t="s">
        <v>70</v>
      </c>
      <c r="N231">
        <v>4.036683</v>
      </c>
      <c r="O231" t="s">
        <v>71</v>
      </c>
      <c r="P231" t="s">
        <v>1243</v>
      </c>
      <c r="Q231">
        <v>13</v>
      </c>
      <c r="R231" t="s">
        <v>438</v>
      </c>
      <c r="S231">
        <v>1000000</v>
      </c>
      <c r="T231" t="s">
        <v>439</v>
      </c>
      <c r="U231">
        <v>10</v>
      </c>
      <c r="V231" t="s">
        <v>440</v>
      </c>
      <c r="W231">
        <v>1000</v>
      </c>
      <c r="X231" t="s">
        <v>441</v>
      </c>
      <c r="Y231">
        <v>20</v>
      </c>
      <c r="Z231" t="s">
        <v>442</v>
      </c>
      <c r="AA231">
        <v>100000</v>
      </c>
      <c r="AB231" t="s">
        <v>448</v>
      </c>
      <c r="AC231">
        <v>1</v>
      </c>
      <c r="AD231" t="s">
        <v>449</v>
      </c>
      <c r="AE231">
        <v>0</v>
      </c>
      <c r="AF231" t="s">
        <v>450</v>
      </c>
      <c r="AG231">
        <v>0.3</v>
      </c>
      <c r="AH231" t="s">
        <v>451</v>
      </c>
      <c r="AI231">
        <v>5</v>
      </c>
    </row>
    <row r="232" spans="1:35">
      <c r="A232">
        <v>781</v>
      </c>
      <c r="B232" t="s">
        <v>426</v>
      </c>
      <c r="C232">
        <v>470</v>
      </c>
      <c r="D232" t="s">
        <v>427</v>
      </c>
      <c r="E232" t="s">
        <v>428</v>
      </c>
      <c r="F232">
        <v>0</v>
      </c>
      <c r="G232" t="s">
        <v>429</v>
      </c>
      <c r="H232">
        <v>0.015903</v>
      </c>
      <c r="I232" t="s">
        <v>71</v>
      </c>
      <c r="J232" t="s">
        <v>432</v>
      </c>
      <c r="K232" t="e">
        <f t="shared" si="8"/>
        <v>#NAME?</v>
      </c>
      <c r="L232" t="s">
        <v>71</v>
      </c>
      <c r="M232" t="s">
        <v>70</v>
      </c>
      <c r="N232">
        <v>1.696334</v>
      </c>
      <c r="O232" t="s">
        <v>71</v>
      </c>
      <c r="P232" t="s">
        <v>1243</v>
      </c>
      <c r="Q232">
        <v>13</v>
      </c>
      <c r="R232" t="s">
        <v>438</v>
      </c>
      <c r="S232">
        <v>1000000</v>
      </c>
      <c r="T232" t="s">
        <v>439</v>
      </c>
      <c r="U232">
        <v>10</v>
      </c>
      <c r="V232" t="s">
        <v>440</v>
      </c>
      <c r="W232">
        <v>1000</v>
      </c>
      <c r="X232" t="s">
        <v>441</v>
      </c>
      <c r="Y232">
        <v>20</v>
      </c>
      <c r="Z232" t="s">
        <v>442</v>
      </c>
      <c r="AA232">
        <v>10000</v>
      </c>
      <c r="AB232" t="s">
        <v>448</v>
      </c>
      <c r="AC232">
        <v>0</v>
      </c>
      <c r="AD232" t="s">
        <v>449</v>
      </c>
      <c r="AE232">
        <v>0</v>
      </c>
      <c r="AF232" t="s">
        <v>450</v>
      </c>
      <c r="AG232">
        <v>0.3</v>
      </c>
      <c r="AH232" t="s">
        <v>451</v>
      </c>
      <c r="AI232">
        <v>5</v>
      </c>
    </row>
    <row r="233" spans="1:35">
      <c r="A233">
        <v>779</v>
      </c>
      <c r="B233" t="s">
        <v>426</v>
      </c>
      <c r="C233">
        <v>470</v>
      </c>
      <c r="D233" t="s">
        <v>427</v>
      </c>
      <c r="E233" t="s">
        <v>428</v>
      </c>
      <c r="F233">
        <v>0</v>
      </c>
      <c r="G233" t="s">
        <v>429</v>
      </c>
      <c r="H233">
        <v>0.015869</v>
      </c>
      <c r="I233" t="s">
        <v>71</v>
      </c>
      <c r="J233" t="s">
        <v>432</v>
      </c>
      <c r="K233" t="e">
        <f t="shared" si="8"/>
        <v>#NAME?</v>
      </c>
      <c r="L233" t="s">
        <v>71</v>
      </c>
      <c r="M233" t="s">
        <v>70</v>
      </c>
      <c r="N233">
        <v>1.68903</v>
      </c>
      <c r="O233" t="s">
        <v>71</v>
      </c>
      <c r="P233" t="s">
        <v>1243</v>
      </c>
      <c r="Q233">
        <v>13</v>
      </c>
      <c r="R233" t="s">
        <v>438</v>
      </c>
      <c r="S233">
        <v>1000000</v>
      </c>
      <c r="T233" t="s">
        <v>439</v>
      </c>
      <c r="U233">
        <v>10</v>
      </c>
      <c r="V233" t="s">
        <v>440</v>
      </c>
      <c r="W233">
        <v>1000</v>
      </c>
      <c r="X233" t="s">
        <v>441</v>
      </c>
      <c r="Y233">
        <v>20</v>
      </c>
      <c r="Z233" t="s">
        <v>442</v>
      </c>
      <c r="AA233">
        <v>100000</v>
      </c>
      <c r="AB233" t="s">
        <v>448</v>
      </c>
      <c r="AC233">
        <v>0</v>
      </c>
      <c r="AD233" t="s">
        <v>449</v>
      </c>
      <c r="AE233">
        <v>0</v>
      </c>
      <c r="AF233" t="s">
        <v>450</v>
      </c>
      <c r="AG233">
        <v>0.3</v>
      </c>
      <c r="AH233" t="s">
        <v>451</v>
      </c>
      <c r="AI233">
        <v>5</v>
      </c>
    </row>
    <row r="234" spans="1:35">
      <c r="A234">
        <v>776</v>
      </c>
      <c r="B234" t="s">
        <v>426</v>
      </c>
      <c r="C234">
        <v>193</v>
      </c>
      <c r="D234" t="s">
        <v>427</v>
      </c>
      <c r="E234" t="s">
        <v>428</v>
      </c>
      <c r="F234">
        <v>6.466</v>
      </c>
      <c r="G234" t="s">
        <v>429</v>
      </c>
      <c r="H234">
        <v>0.000795</v>
      </c>
      <c r="I234" t="s">
        <v>71</v>
      </c>
      <c r="J234" t="s">
        <v>432</v>
      </c>
      <c r="K234" t="e">
        <f t="shared" si="8"/>
        <v>#NAME?</v>
      </c>
      <c r="L234" t="s">
        <v>71</v>
      </c>
      <c r="M234" t="s">
        <v>70</v>
      </c>
      <c r="N234">
        <v>3.488718</v>
      </c>
      <c r="O234" t="s">
        <v>71</v>
      </c>
      <c r="P234" t="s">
        <v>1243</v>
      </c>
      <c r="Q234">
        <v>13</v>
      </c>
      <c r="R234" t="s">
        <v>438</v>
      </c>
      <c r="S234">
        <v>1000000</v>
      </c>
      <c r="T234" t="s">
        <v>439</v>
      </c>
      <c r="U234">
        <v>10</v>
      </c>
      <c r="V234" t="s">
        <v>440</v>
      </c>
      <c r="W234">
        <v>1000</v>
      </c>
      <c r="X234" t="s">
        <v>441</v>
      </c>
      <c r="Y234">
        <v>20</v>
      </c>
      <c r="Z234" t="s">
        <v>442</v>
      </c>
      <c r="AA234">
        <v>10000</v>
      </c>
      <c r="AB234" t="s">
        <v>448</v>
      </c>
      <c r="AC234">
        <v>1</v>
      </c>
      <c r="AD234" t="s">
        <v>449</v>
      </c>
      <c r="AE234">
        <v>0</v>
      </c>
      <c r="AF234" t="s">
        <v>450</v>
      </c>
      <c r="AG234">
        <v>0.3</v>
      </c>
      <c r="AH234" t="s">
        <v>451</v>
      </c>
      <c r="AI234">
        <v>5</v>
      </c>
    </row>
    <row r="235" spans="1:35">
      <c r="A235">
        <v>777</v>
      </c>
      <c r="B235" t="s">
        <v>426</v>
      </c>
      <c r="C235">
        <v>470</v>
      </c>
      <c r="D235" t="s">
        <v>427</v>
      </c>
      <c r="E235" t="s">
        <v>428</v>
      </c>
      <c r="F235">
        <v>2.11</v>
      </c>
      <c r="G235" t="s">
        <v>429</v>
      </c>
      <c r="H235">
        <v>0.004162</v>
      </c>
      <c r="I235" t="s">
        <v>71</v>
      </c>
      <c r="J235" t="s">
        <v>432</v>
      </c>
      <c r="K235" t="e">
        <f t="shared" si="8"/>
        <v>#NAME?</v>
      </c>
      <c r="L235" t="s">
        <v>71</v>
      </c>
      <c r="M235" t="s">
        <v>70</v>
      </c>
      <c r="N235">
        <v>3.766899</v>
      </c>
      <c r="O235" t="s">
        <v>71</v>
      </c>
      <c r="P235" t="s">
        <v>1243</v>
      </c>
      <c r="Q235">
        <v>13</v>
      </c>
      <c r="R235" t="s">
        <v>438</v>
      </c>
      <c r="S235">
        <v>1000000</v>
      </c>
      <c r="T235" t="s">
        <v>439</v>
      </c>
      <c r="U235">
        <v>10</v>
      </c>
      <c r="V235" t="s">
        <v>440</v>
      </c>
      <c r="W235">
        <v>1000</v>
      </c>
      <c r="X235" t="s">
        <v>441</v>
      </c>
      <c r="Y235">
        <v>20</v>
      </c>
      <c r="Z235" t="s">
        <v>442</v>
      </c>
      <c r="AA235">
        <v>10000</v>
      </c>
      <c r="AB235" t="s">
        <v>448</v>
      </c>
      <c r="AC235">
        <v>1</v>
      </c>
      <c r="AD235" t="s">
        <v>449</v>
      </c>
      <c r="AE235">
        <v>0</v>
      </c>
      <c r="AF235" t="s">
        <v>450</v>
      </c>
      <c r="AG235">
        <v>0.3</v>
      </c>
      <c r="AH235" t="s">
        <v>451</v>
      </c>
      <c r="AI235">
        <v>3</v>
      </c>
    </row>
    <row r="236" spans="1:35">
      <c r="A236">
        <v>776</v>
      </c>
      <c r="B236" t="s">
        <v>426</v>
      </c>
      <c r="C236">
        <v>192</v>
      </c>
      <c r="D236" t="s">
        <v>427</v>
      </c>
      <c r="E236" t="s">
        <v>428</v>
      </c>
      <c r="F236">
        <v>2.996</v>
      </c>
      <c r="G236" t="s">
        <v>429</v>
      </c>
      <c r="H236">
        <v>0.000861</v>
      </c>
      <c r="I236" t="s">
        <v>71</v>
      </c>
      <c r="J236" t="s">
        <v>432</v>
      </c>
      <c r="K236" t="e">
        <f t="shared" si="8"/>
        <v>#NAME?</v>
      </c>
      <c r="L236" t="s">
        <v>71</v>
      </c>
      <c r="M236" t="s">
        <v>70</v>
      </c>
      <c r="N236">
        <v>3.487406</v>
      </c>
      <c r="O236" t="s">
        <v>71</v>
      </c>
      <c r="P236" t="s">
        <v>1243</v>
      </c>
      <c r="Q236">
        <v>13</v>
      </c>
      <c r="R236" t="s">
        <v>438</v>
      </c>
      <c r="S236">
        <v>1000000</v>
      </c>
      <c r="T236" t="s">
        <v>439</v>
      </c>
      <c r="U236">
        <v>10</v>
      </c>
      <c r="V236" t="s">
        <v>440</v>
      </c>
      <c r="W236">
        <v>1000</v>
      </c>
      <c r="X236" t="s">
        <v>441</v>
      </c>
      <c r="Y236">
        <v>20</v>
      </c>
      <c r="Z236" t="s">
        <v>442</v>
      </c>
      <c r="AA236">
        <v>10000</v>
      </c>
      <c r="AB236" t="s">
        <v>448</v>
      </c>
      <c r="AC236">
        <v>1</v>
      </c>
      <c r="AD236" t="s">
        <v>449</v>
      </c>
      <c r="AE236">
        <v>0</v>
      </c>
      <c r="AF236" t="s">
        <v>450</v>
      </c>
      <c r="AG236">
        <v>0.3</v>
      </c>
      <c r="AH236" t="s">
        <v>451</v>
      </c>
      <c r="AI236">
        <v>3</v>
      </c>
    </row>
    <row r="237" spans="1:35">
      <c r="A237">
        <v>775</v>
      </c>
      <c r="B237" t="s">
        <v>426</v>
      </c>
      <c r="C237">
        <v>219</v>
      </c>
      <c r="D237" t="s">
        <v>427</v>
      </c>
      <c r="E237" t="s">
        <v>428</v>
      </c>
      <c r="F237">
        <v>1194.352</v>
      </c>
      <c r="G237" t="s">
        <v>429</v>
      </c>
      <c r="H237">
        <v>0.00089</v>
      </c>
      <c r="I237" t="s">
        <v>71</v>
      </c>
      <c r="J237" t="s">
        <v>432</v>
      </c>
      <c r="K237" t="e">
        <f t="shared" si="8"/>
        <v>#NAME?</v>
      </c>
      <c r="L237" t="s">
        <v>71</v>
      </c>
      <c r="M237" t="s">
        <v>70</v>
      </c>
      <c r="N237">
        <v>4.320347</v>
      </c>
      <c r="O237" t="s">
        <v>71</v>
      </c>
      <c r="P237" t="s">
        <v>1243</v>
      </c>
      <c r="Q237">
        <v>13</v>
      </c>
      <c r="R237" t="s">
        <v>438</v>
      </c>
      <c r="S237">
        <v>1000000</v>
      </c>
      <c r="T237" t="s">
        <v>439</v>
      </c>
      <c r="U237">
        <v>10</v>
      </c>
      <c r="V237" t="s">
        <v>440</v>
      </c>
      <c r="W237">
        <v>500</v>
      </c>
      <c r="X237" t="s">
        <v>441</v>
      </c>
      <c r="Y237">
        <v>20</v>
      </c>
      <c r="Z237" t="s">
        <v>442</v>
      </c>
      <c r="AA237">
        <v>20</v>
      </c>
      <c r="AB237" t="s">
        <v>448</v>
      </c>
      <c r="AC237">
        <v>0</v>
      </c>
      <c r="AD237" t="s">
        <v>449</v>
      </c>
      <c r="AE237">
        <v>0</v>
      </c>
      <c r="AF237" t="s">
        <v>450</v>
      </c>
      <c r="AG237">
        <v>0.5</v>
      </c>
      <c r="AH237" t="s">
        <v>451</v>
      </c>
      <c r="AI237">
        <v>5</v>
      </c>
    </row>
    <row r="238" spans="1:35">
      <c r="A238">
        <v>774</v>
      </c>
      <c r="B238" t="s">
        <v>426</v>
      </c>
      <c r="C238">
        <v>193</v>
      </c>
      <c r="D238" t="s">
        <v>427</v>
      </c>
      <c r="E238" t="s">
        <v>428</v>
      </c>
      <c r="F238">
        <v>8.312</v>
      </c>
      <c r="G238" t="s">
        <v>429</v>
      </c>
      <c r="H238">
        <v>0.000843</v>
      </c>
      <c r="I238" t="s">
        <v>71</v>
      </c>
      <c r="J238" t="s">
        <v>432</v>
      </c>
      <c r="K238" t="e">
        <f t="shared" si="8"/>
        <v>#NAME?</v>
      </c>
      <c r="L238" t="s">
        <v>71</v>
      </c>
      <c r="M238" t="s">
        <v>70</v>
      </c>
      <c r="N238">
        <v>3.644061</v>
      </c>
      <c r="O238" t="s">
        <v>71</v>
      </c>
      <c r="P238" t="s">
        <v>1243</v>
      </c>
      <c r="Q238">
        <v>13</v>
      </c>
      <c r="R238" t="s">
        <v>438</v>
      </c>
      <c r="S238">
        <v>1000000</v>
      </c>
      <c r="T238" t="s">
        <v>439</v>
      </c>
      <c r="U238">
        <v>10</v>
      </c>
      <c r="V238" t="s">
        <v>440</v>
      </c>
      <c r="W238">
        <v>500</v>
      </c>
      <c r="X238" t="s">
        <v>441</v>
      </c>
      <c r="Y238">
        <v>20</v>
      </c>
      <c r="Z238" t="s">
        <v>442</v>
      </c>
      <c r="AA238">
        <v>20</v>
      </c>
      <c r="AB238" t="s">
        <v>448</v>
      </c>
      <c r="AC238">
        <v>0</v>
      </c>
      <c r="AD238" t="s">
        <v>449</v>
      </c>
      <c r="AE238">
        <v>0</v>
      </c>
      <c r="AF238" t="s">
        <v>450</v>
      </c>
      <c r="AG238">
        <v>0.3</v>
      </c>
      <c r="AH238" t="s">
        <v>451</v>
      </c>
      <c r="AI238">
        <v>0</v>
      </c>
    </row>
    <row r="239" spans="1:35">
      <c r="A239">
        <v>773</v>
      </c>
      <c r="B239" t="s">
        <v>426</v>
      </c>
      <c r="C239">
        <v>193</v>
      </c>
      <c r="D239" t="s">
        <v>427</v>
      </c>
      <c r="E239" t="s">
        <v>428</v>
      </c>
      <c r="F239">
        <v>0</v>
      </c>
      <c r="G239" t="s">
        <v>429</v>
      </c>
      <c r="H239">
        <v>0.001676</v>
      </c>
      <c r="I239" t="s">
        <v>71</v>
      </c>
      <c r="J239" t="s">
        <v>432</v>
      </c>
      <c r="K239" t="e">
        <f t="shared" si="8"/>
        <v>#NAME?</v>
      </c>
      <c r="L239" t="s">
        <v>71</v>
      </c>
      <c r="M239" t="s">
        <v>70</v>
      </c>
      <c r="N239">
        <v>1.555107</v>
      </c>
      <c r="O239" t="s">
        <v>71</v>
      </c>
      <c r="P239" t="s">
        <v>1243</v>
      </c>
      <c r="Q239">
        <v>13</v>
      </c>
      <c r="R239" t="s">
        <v>438</v>
      </c>
      <c r="S239">
        <v>1000000</v>
      </c>
      <c r="T239" t="s">
        <v>439</v>
      </c>
      <c r="U239">
        <v>10</v>
      </c>
      <c r="V239" t="s">
        <v>440</v>
      </c>
      <c r="W239">
        <v>500</v>
      </c>
      <c r="X239" t="s">
        <v>441</v>
      </c>
      <c r="Y239">
        <v>20</v>
      </c>
      <c r="Z239" t="s">
        <v>442</v>
      </c>
      <c r="AA239">
        <v>1000</v>
      </c>
      <c r="AB239" t="s">
        <v>448</v>
      </c>
      <c r="AC239">
        <v>0</v>
      </c>
      <c r="AD239" t="s">
        <v>449</v>
      </c>
      <c r="AE239">
        <v>0</v>
      </c>
      <c r="AF239" t="s">
        <v>450</v>
      </c>
      <c r="AG239">
        <v>0.3</v>
      </c>
      <c r="AH239" t="s">
        <v>451</v>
      </c>
      <c r="AI239">
        <v>0</v>
      </c>
    </row>
    <row r="240" spans="1:35">
      <c r="A240">
        <v>773</v>
      </c>
      <c r="B240" t="s">
        <v>426</v>
      </c>
      <c r="C240">
        <v>193</v>
      </c>
      <c r="D240" t="s">
        <v>427</v>
      </c>
      <c r="E240" t="s">
        <v>428</v>
      </c>
      <c r="F240">
        <v>0</v>
      </c>
      <c r="G240" t="s">
        <v>429</v>
      </c>
      <c r="H240">
        <v>0.001893</v>
      </c>
      <c r="I240" t="s">
        <v>71</v>
      </c>
      <c r="J240" t="s">
        <v>432</v>
      </c>
      <c r="K240" t="e">
        <f t="shared" si="8"/>
        <v>#NAME?</v>
      </c>
      <c r="L240" t="s">
        <v>71</v>
      </c>
      <c r="M240" t="s">
        <v>70</v>
      </c>
      <c r="N240">
        <v>1.588565</v>
      </c>
      <c r="O240" t="s">
        <v>71</v>
      </c>
      <c r="P240" t="s">
        <v>1243</v>
      </c>
      <c r="Q240">
        <v>13</v>
      </c>
      <c r="R240" t="s">
        <v>438</v>
      </c>
      <c r="S240">
        <v>1000000</v>
      </c>
      <c r="T240" t="s">
        <v>439</v>
      </c>
      <c r="U240">
        <v>10</v>
      </c>
      <c r="V240" t="s">
        <v>440</v>
      </c>
      <c r="W240">
        <v>500</v>
      </c>
      <c r="X240" t="s">
        <v>441</v>
      </c>
      <c r="Y240">
        <v>20</v>
      </c>
      <c r="Z240" t="s">
        <v>442</v>
      </c>
      <c r="AA240">
        <v>1000</v>
      </c>
      <c r="AB240" t="s">
        <v>448</v>
      </c>
      <c r="AC240">
        <v>0</v>
      </c>
      <c r="AD240" t="s">
        <v>449</v>
      </c>
      <c r="AE240">
        <v>0</v>
      </c>
      <c r="AF240" t="s">
        <v>450</v>
      </c>
      <c r="AG240">
        <v>0.3</v>
      </c>
      <c r="AH240" t="s">
        <v>451</v>
      </c>
      <c r="AI240">
        <v>0</v>
      </c>
    </row>
    <row r="241" spans="1:35">
      <c r="A241">
        <v>773</v>
      </c>
      <c r="B241" t="s">
        <v>426</v>
      </c>
      <c r="C241">
        <v>193</v>
      </c>
      <c r="D241" t="s">
        <v>427</v>
      </c>
      <c r="E241" t="s">
        <v>428</v>
      </c>
      <c r="F241">
        <v>2.122</v>
      </c>
      <c r="G241" t="s">
        <v>429</v>
      </c>
      <c r="H241">
        <v>0.00128</v>
      </c>
      <c r="I241" t="s">
        <v>71</v>
      </c>
      <c r="J241" t="s">
        <v>432</v>
      </c>
      <c r="K241" t="e">
        <f t="shared" si="8"/>
        <v>#NAME?</v>
      </c>
      <c r="L241" t="s">
        <v>71</v>
      </c>
      <c r="M241" t="s">
        <v>70</v>
      </c>
      <c r="N241">
        <v>1.928923</v>
      </c>
      <c r="O241" t="s">
        <v>71</v>
      </c>
      <c r="P241" t="s">
        <v>1243</v>
      </c>
      <c r="Q241">
        <v>13</v>
      </c>
      <c r="R241" t="s">
        <v>438</v>
      </c>
      <c r="S241">
        <v>1000000</v>
      </c>
      <c r="T241" t="s">
        <v>439</v>
      </c>
      <c r="U241">
        <v>10</v>
      </c>
      <c r="V241" t="s">
        <v>440</v>
      </c>
      <c r="W241">
        <v>500</v>
      </c>
      <c r="X241" t="s">
        <v>441</v>
      </c>
      <c r="Y241">
        <v>20</v>
      </c>
      <c r="Z241" t="s">
        <v>442</v>
      </c>
      <c r="AA241">
        <v>1000</v>
      </c>
      <c r="AB241" t="s">
        <v>448</v>
      </c>
      <c r="AC241">
        <v>0</v>
      </c>
      <c r="AD241" t="s">
        <v>449</v>
      </c>
      <c r="AE241">
        <v>0</v>
      </c>
      <c r="AF241" t="s">
        <v>450</v>
      </c>
      <c r="AG241">
        <v>0.3</v>
      </c>
      <c r="AH241" t="s">
        <v>451</v>
      </c>
      <c r="AI241">
        <v>0</v>
      </c>
    </row>
    <row r="242" spans="1:35">
      <c r="A242">
        <v>772</v>
      </c>
      <c r="B242" t="s">
        <v>426</v>
      </c>
      <c r="C242">
        <v>219</v>
      </c>
      <c r="D242" t="s">
        <v>427</v>
      </c>
      <c r="E242" t="s">
        <v>428</v>
      </c>
      <c r="F242">
        <v>376.576</v>
      </c>
      <c r="G242" t="s">
        <v>429</v>
      </c>
      <c r="H242">
        <v>0.002771</v>
      </c>
      <c r="I242" t="s">
        <v>71</v>
      </c>
      <c r="J242" t="s">
        <v>432</v>
      </c>
      <c r="K242" t="e">
        <f t="shared" si="8"/>
        <v>#NAME?</v>
      </c>
      <c r="L242" t="s">
        <v>71</v>
      </c>
      <c r="M242" t="s">
        <v>70</v>
      </c>
      <c r="N242">
        <v>1.985601</v>
      </c>
      <c r="O242" t="s">
        <v>71</v>
      </c>
      <c r="P242" t="s">
        <v>1243</v>
      </c>
      <c r="Q242">
        <v>13</v>
      </c>
      <c r="R242" t="s">
        <v>438</v>
      </c>
      <c r="S242">
        <v>1000000</v>
      </c>
      <c r="T242" t="s">
        <v>439</v>
      </c>
      <c r="U242">
        <v>10</v>
      </c>
      <c r="V242" t="s">
        <v>440</v>
      </c>
      <c r="W242">
        <v>500</v>
      </c>
      <c r="X242" t="s">
        <v>441</v>
      </c>
      <c r="Y242">
        <v>20</v>
      </c>
      <c r="Z242" t="s">
        <v>442</v>
      </c>
      <c r="AA242">
        <v>10000</v>
      </c>
      <c r="AB242" t="s">
        <v>448</v>
      </c>
      <c r="AC242">
        <v>0</v>
      </c>
      <c r="AD242" t="s">
        <v>449</v>
      </c>
      <c r="AE242">
        <v>0</v>
      </c>
      <c r="AF242" t="s">
        <v>450</v>
      </c>
      <c r="AG242">
        <v>0.5</v>
      </c>
      <c r="AH242" t="s">
        <v>451</v>
      </c>
      <c r="AI242">
        <v>0</v>
      </c>
    </row>
    <row r="243" spans="1:35">
      <c r="A243">
        <v>771</v>
      </c>
      <c r="B243" t="s">
        <v>426</v>
      </c>
      <c r="C243">
        <v>316</v>
      </c>
      <c r="D243" t="s">
        <v>427</v>
      </c>
      <c r="E243" t="s">
        <v>428</v>
      </c>
      <c r="F243">
        <v>0</v>
      </c>
      <c r="G243" t="s">
        <v>429</v>
      </c>
      <c r="H243">
        <v>0.010743</v>
      </c>
      <c r="I243" t="s">
        <v>71</v>
      </c>
      <c r="J243" t="s">
        <v>432</v>
      </c>
      <c r="K243" t="e">
        <f t="shared" si="8"/>
        <v>#NAME?</v>
      </c>
      <c r="L243" t="s">
        <v>71</v>
      </c>
      <c r="M243" t="s">
        <v>70</v>
      </c>
      <c r="N243">
        <v>1.462945</v>
      </c>
      <c r="O243" t="s">
        <v>71</v>
      </c>
      <c r="P243" t="s">
        <v>1243</v>
      </c>
      <c r="Q243">
        <v>13</v>
      </c>
      <c r="R243" t="s">
        <v>438</v>
      </c>
      <c r="S243">
        <v>1000000</v>
      </c>
      <c r="T243" t="s">
        <v>439</v>
      </c>
      <c r="U243">
        <v>10</v>
      </c>
      <c r="V243" t="s">
        <v>440</v>
      </c>
      <c r="W243">
        <v>500</v>
      </c>
      <c r="X243" t="s">
        <v>441</v>
      </c>
      <c r="Y243">
        <v>20</v>
      </c>
      <c r="Z243" t="s">
        <v>442</v>
      </c>
      <c r="AA243">
        <v>20000</v>
      </c>
      <c r="AB243" t="s">
        <v>448</v>
      </c>
      <c r="AC243">
        <v>0</v>
      </c>
      <c r="AD243" t="s">
        <v>449</v>
      </c>
      <c r="AE243">
        <v>0</v>
      </c>
      <c r="AF243" t="s">
        <v>450</v>
      </c>
      <c r="AG243">
        <v>0.3</v>
      </c>
      <c r="AH243" t="s">
        <v>451</v>
      </c>
      <c r="AI243">
        <v>0</v>
      </c>
    </row>
    <row r="244" spans="1:35">
      <c r="A244">
        <v>770</v>
      </c>
      <c r="B244" t="s">
        <v>426</v>
      </c>
      <c r="C244">
        <v>193</v>
      </c>
      <c r="D244" t="s">
        <v>427</v>
      </c>
      <c r="E244" t="s">
        <v>428</v>
      </c>
      <c r="F244">
        <v>0</v>
      </c>
      <c r="G244" t="s">
        <v>429</v>
      </c>
      <c r="H244">
        <v>0.005529</v>
      </c>
      <c r="I244" t="s">
        <v>71</v>
      </c>
      <c r="J244" t="s">
        <v>432</v>
      </c>
      <c r="K244" t="e">
        <f t="shared" si="8"/>
        <v>#NAME?</v>
      </c>
      <c r="L244" t="s">
        <v>71</v>
      </c>
      <c r="M244" t="s">
        <v>70</v>
      </c>
      <c r="N244">
        <v>1.44122</v>
      </c>
      <c r="O244" t="s">
        <v>71</v>
      </c>
      <c r="P244" t="s">
        <v>1243</v>
      </c>
      <c r="Q244">
        <v>13</v>
      </c>
      <c r="R244" t="s">
        <v>438</v>
      </c>
      <c r="S244">
        <v>1000000</v>
      </c>
      <c r="T244" t="s">
        <v>439</v>
      </c>
      <c r="U244">
        <v>10</v>
      </c>
      <c r="V244" t="s">
        <v>440</v>
      </c>
      <c r="W244">
        <v>500</v>
      </c>
      <c r="X244" t="s">
        <v>441</v>
      </c>
      <c r="Y244">
        <v>20</v>
      </c>
      <c r="Z244" t="s">
        <v>442</v>
      </c>
      <c r="AA244">
        <v>20000</v>
      </c>
      <c r="AB244" t="s">
        <v>448</v>
      </c>
      <c r="AC244">
        <v>0</v>
      </c>
      <c r="AD244" t="s">
        <v>449</v>
      </c>
      <c r="AE244">
        <v>0</v>
      </c>
      <c r="AF244" t="s">
        <v>450</v>
      </c>
      <c r="AG244">
        <v>0.3</v>
      </c>
      <c r="AH244" t="s">
        <v>451</v>
      </c>
      <c r="AI244">
        <v>0</v>
      </c>
    </row>
    <row r="245" spans="1:35">
      <c r="A245">
        <v>769</v>
      </c>
      <c r="B245" t="s">
        <v>426</v>
      </c>
      <c r="C245">
        <v>192</v>
      </c>
      <c r="D245" t="s">
        <v>427</v>
      </c>
      <c r="E245" t="s">
        <v>428</v>
      </c>
      <c r="F245">
        <v>0</v>
      </c>
      <c r="G245" t="s">
        <v>429</v>
      </c>
      <c r="H245">
        <v>0.00468</v>
      </c>
      <c r="I245" t="s">
        <v>71</v>
      </c>
      <c r="J245" t="s">
        <v>432</v>
      </c>
      <c r="K245" t="e">
        <f t="shared" si="8"/>
        <v>#NAME?</v>
      </c>
      <c r="L245" t="s">
        <v>71</v>
      </c>
      <c r="M245" t="s">
        <v>70</v>
      </c>
      <c r="N245">
        <v>1.447305</v>
      </c>
      <c r="O245" t="s">
        <v>71</v>
      </c>
      <c r="P245" t="s">
        <v>1243</v>
      </c>
      <c r="Q245">
        <v>13</v>
      </c>
      <c r="R245" t="s">
        <v>438</v>
      </c>
      <c r="S245">
        <v>1000000</v>
      </c>
      <c r="T245" t="s">
        <v>439</v>
      </c>
      <c r="U245">
        <v>10</v>
      </c>
      <c r="V245" t="s">
        <v>440</v>
      </c>
      <c r="W245">
        <v>500</v>
      </c>
      <c r="X245" t="s">
        <v>441</v>
      </c>
      <c r="Y245">
        <v>20</v>
      </c>
      <c r="Z245" t="s">
        <v>442</v>
      </c>
      <c r="AA245">
        <v>10000</v>
      </c>
      <c r="AB245" t="s">
        <v>448</v>
      </c>
      <c r="AC245">
        <v>0</v>
      </c>
      <c r="AD245" t="s">
        <v>449</v>
      </c>
      <c r="AE245">
        <v>0</v>
      </c>
      <c r="AF245" t="s">
        <v>450</v>
      </c>
      <c r="AG245">
        <v>0.3</v>
      </c>
      <c r="AH245" t="s">
        <v>451</v>
      </c>
      <c r="AI245">
        <v>0</v>
      </c>
    </row>
    <row r="246" spans="1:35">
      <c r="A246">
        <v>769</v>
      </c>
      <c r="B246" t="s">
        <v>426</v>
      </c>
      <c r="C246">
        <v>192</v>
      </c>
      <c r="D246" t="s">
        <v>427</v>
      </c>
      <c r="E246" t="s">
        <v>428</v>
      </c>
      <c r="F246">
        <v>0</v>
      </c>
      <c r="G246" t="s">
        <v>429</v>
      </c>
      <c r="H246">
        <v>0.003758</v>
      </c>
      <c r="I246" t="s">
        <v>71</v>
      </c>
      <c r="J246" t="s">
        <v>432</v>
      </c>
      <c r="K246" t="e">
        <f t="shared" si="8"/>
        <v>#NAME?</v>
      </c>
      <c r="L246" t="s">
        <v>71</v>
      </c>
      <c r="M246" t="s">
        <v>70</v>
      </c>
      <c r="N246">
        <v>1.473099</v>
      </c>
      <c r="O246" t="s">
        <v>71</v>
      </c>
      <c r="P246" t="s">
        <v>1243</v>
      </c>
      <c r="Q246">
        <v>13</v>
      </c>
      <c r="R246" t="s">
        <v>438</v>
      </c>
      <c r="S246">
        <v>1000000</v>
      </c>
      <c r="T246" t="s">
        <v>439</v>
      </c>
      <c r="U246">
        <v>10</v>
      </c>
      <c r="V246" t="s">
        <v>440</v>
      </c>
      <c r="W246">
        <v>500</v>
      </c>
      <c r="X246" t="s">
        <v>441</v>
      </c>
      <c r="Y246">
        <v>20</v>
      </c>
      <c r="Z246" t="s">
        <v>442</v>
      </c>
      <c r="AA246">
        <v>5000</v>
      </c>
      <c r="AB246" t="s">
        <v>448</v>
      </c>
      <c r="AC246">
        <v>0</v>
      </c>
      <c r="AD246" t="s">
        <v>449</v>
      </c>
      <c r="AE246">
        <v>0</v>
      </c>
      <c r="AF246" t="s">
        <v>450</v>
      </c>
      <c r="AG246">
        <v>0.3</v>
      </c>
      <c r="AH246" t="s">
        <v>451</v>
      </c>
      <c r="AI246">
        <v>0</v>
      </c>
    </row>
    <row r="247" spans="1:35">
      <c r="A247">
        <v>768</v>
      </c>
      <c r="B247" t="s">
        <v>426</v>
      </c>
      <c r="C247">
        <v>192</v>
      </c>
      <c r="D247" t="s">
        <v>427</v>
      </c>
      <c r="E247" t="s">
        <v>428</v>
      </c>
      <c r="F247">
        <v>0</v>
      </c>
      <c r="G247" t="s">
        <v>429</v>
      </c>
      <c r="H247">
        <v>0.004012</v>
      </c>
      <c r="I247" t="s">
        <v>71</v>
      </c>
      <c r="J247" t="s">
        <v>432</v>
      </c>
      <c r="K247" t="e">
        <f t="shared" si="8"/>
        <v>#NAME?</v>
      </c>
      <c r="L247" t="s">
        <v>71</v>
      </c>
      <c r="M247" t="s">
        <v>70</v>
      </c>
      <c r="N247">
        <v>1.708057</v>
      </c>
      <c r="O247" t="s">
        <v>71</v>
      </c>
      <c r="P247" t="s">
        <v>1243</v>
      </c>
      <c r="Q247">
        <v>13</v>
      </c>
      <c r="R247" t="s">
        <v>438</v>
      </c>
      <c r="S247">
        <v>1000000</v>
      </c>
      <c r="T247" t="s">
        <v>439</v>
      </c>
      <c r="U247">
        <v>10</v>
      </c>
      <c r="V247" t="s">
        <v>440</v>
      </c>
      <c r="W247">
        <v>500</v>
      </c>
      <c r="X247" t="s">
        <v>441</v>
      </c>
      <c r="Y247">
        <v>20</v>
      </c>
      <c r="Z247" t="s">
        <v>442</v>
      </c>
      <c r="AA247">
        <v>5000</v>
      </c>
      <c r="AB247" t="s">
        <v>448</v>
      </c>
      <c r="AC247">
        <v>0</v>
      </c>
      <c r="AD247" t="s">
        <v>449</v>
      </c>
      <c r="AE247">
        <v>0</v>
      </c>
      <c r="AF247" t="s">
        <v>450</v>
      </c>
      <c r="AG247">
        <v>0.3</v>
      </c>
      <c r="AH247" t="s">
        <v>451</v>
      </c>
      <c r="AI247">
        <v>0</v>
      </c>
    </row>
    <row r="248" spans="1:35">
      <c r="A248">
        <v>767</v>
      </c>
      <c r="B248" t="s">
        <v>426</v>
      </c>
      <c r="C248">
        <v>193</v>
      </c>
      <c r="D248" t="s">
        <v>427</v>
      </c>
      <c r="E248" t="s">
        <v>428</v>
      </c>
      <c r="F248">
        <v>0</v>
      </c>
      <c r="G248" t="s">
        <v>429</v>
      </c>
      <c r="H248">
        <v>0.001709</v>
      </c>
      <c r="I248" t="s">
        <v>71</v>
      </c>
      <c r="J248" t="s">
        <v>432</v>
      </c>
      <c r="K248" t="e">
        <f t="shared" si="8"/>
        <v>#NAME?</v>
      </c>
      <c r="L248" t="s">
        <v>71</v>
      </c>
      <c r="M248" t="s">
        <v>70</v>
      </c>
      <c r="N248">
        <v>1.742493</v>
      </c>
      <c r="O248" t="s">
        <v>71</v>
      </c>
      <c r="P248" t="s">
        <v>1243</v>
      </c>
      <c r="Q248">
        <v>13</v>
      </c>
      <c r="R248" t="s">
        <v>438</v>
      </c>
      <c r="S248">
        <v>1000000</v>
      </c>
      <c r="T248" t="s">
        <v>439</v>
      </c>
      <c r="U248">
        <v>10</v>
      </c>
      <c r="V248" t="s">
        <v>440</v>
      </c>
      <c r="W248">
        <v>500</v>
      </c>
      <c r="X248" t="s">
        <v>441</v>
      </c>
      <c r="Y248">
        <v>20</v>
      </c>
      <c r="Z248" t="s">
        <v>442</v>
      </c>
      <c r="AA248">
        <v>1000</v>
      </c>
      <c r="AB248" t="s">
        <v>448</v>
      </c>
      <c r="AC248">
        <v>0</v>
      </c>
      <c r="AD248" t="s">
        <v>449</v>
      </c>
      <c r="AE248">
        <v>0</v>
      </c>
      <c r="AF248" t="s">
        <v>450</v>
      </c>
      <c r="AG248">
        <v>0.3</v>
      </c>
      <c r="AH248" t="s">
        <v>451</v>
      </c>
      <c r="AI248">
        <v>0</v>
      </c>
    </row>
    <row r="249" spans="1:35">
      <c r="A249">
        <v>766</v>
      </c>
      <c r="B249" t="s">
        <v>426</v>
      </c>
      <c r="C249">
        <v>193</v>
      </c>
      <c r="D249" t="s">
        <v>427</v>
      </c>
      <c r="E249" t="s">
        <v>428</v>
      </c>
      <c r="F249">
        <v>0</v>
      </c>
      <c r="G249" t="s">
        <v>429</v>
      </c>
      <c r="H249">
        <v>0.001054</v>
      </c>
      <c r="I249" t="s">
        <v>71</v>
      </c>
      <c r="J249" t="s">
        <v>432</v>
      </c>
      <c r="K249" t="e">
        <f t="shared" si="8"/>
        <v>#NAME?</v>
      </c>
      <c r="L249" t="s">
        <v>71</v>
      </c>
      <c r="M249" t="s">
        <v>70</v>
      </c>
      <c r="N249">
        <v>2.274843</v>
      </c>
      <c r="O249" t="s">
        <v>71</v>
      </c>
      <c r="P249" t="s">
        <v>1243</v>
      </c>
      <c r="Q249">
        <v>13</v>
      </c>
      <c r="R249" t="s">
        <v>438</v>
      </c>
      <c r="S249">
        <v>1000000</v>
      </c>
      <c r="T249" t="s">
        <v>439</v>
      </c>
      <c r="U249">
        <v>10</v>
      </c>
      <c r="V249" t="s">
        <v>440</v>
      </c>
      <c r="W249">
        <v>500</v>
      </c>
      <c r="X249" t="s">
        <v>441</v>
      </c>
      <c r="Y249">
        <v>20</v>
      </c>
      <c r="Z249" t="s">
        <v>442</v>
      </c>
      <c r="AA249">
        <v>100</v>
      </c>
      <c r="AB249" t="s">
        <v>448</v>
      </c>
      <c r="AC249">
        <v>0</v>
      </c>
      <c r="AD249" t="s">
        <v>449</v>
      </c>
      <c r="AE249">
        <v>0</v>
      </c>
      <c r="AF249" t="s">
        <v>450</v>
      </c>
      <c r="AG249">
        <v>0.3</v>
      </c>
      <c r="AH249" t="s">
        <v>451</v>
      </c>
      <c r="AI249">
        <v>0</v>
      </c>
    </row>
    <row r="250" spans="1:35">
      <c r="A250">
        <v>765</v>
      </c>
      <c r="B250" t="s">
        <v>426</v>
      </c>
      <c r="C250">
        <v>193</v>
      </c>
      <c r="D250" t="s">
        <v>427</v>
      </c>
      <c r="E250" t="s">
        <v>428</v>
      </c>
      <c r="F250">
        <v>8.312</v>
      </c>
      <c r="G250" t="s">
        <v>429</v>
      </c>
      <c r="H250">
        <v>0.000831</v>
      </c>
      <c r="I250" t="s">
        <v>71</v>
      </c>
      <c r="J250" t="s">
        <v>432</v>
      </c>
      <c r="K250" t="e">
        <f t="shared" si="8"/>
        <v>#NAME?</v>
      </c>
      <c r="L250" t="s">
        <v>71</v>
      </c>
      <c r="M250" t="s">
        <v>70</v>
      </c>
      <c r="N250">
        <v>3.952596</v>
      </c>
      <c r="O250" t="s">
        <v>71</v>
      </c>
      <c r="P250" t="s">
        <v>1243</v>
      </c>
      <c r="Q250">
        <v>13</v>
      </c>
      <c r="R250" t="s">
        <v>438</v>
      </c>
      <c r="S250">
        <v>1000000</v>
      </c>
      <c r="T250" t="s">
        <v>439</v>
      </c>
      <c r="U250">
        <v>10</v>
      </c>
      <c r="V250" t="s">
        <v>440</v>
      </c>
      <c r="W250">
        <v>500</v>
      </c>
      <c r="X250" t="s">
        <v>441</v>
      </c>
      <c r="Y250">
        <v>20</v>
      </c>
      <c r="Z250" t="s">
        <v>442</v>
      </c>
      <c r="AA250">
        <v>20</v>
      </c>
      <c r="AB250" t="s">
        <v>448</v>
      </c>
      <c r="AC250">
        <v>0</v>
      </c>
      <c r="AD250" t="s">
        <v>449</v>
      </c>
      <c r="AE250">
        <v>0</v>
      </c>
      <c r="AF250" t="s">
        <v>450</v>
      </c>
      <c r="AG250">
        <v>0.3</v>
      </c>
      <c r="AH250" t="s">
        <v>451</v>
      </c>
      <c r="AI250">
        <v>0</v>
      </c>
    </row>
    <row r="251" spans="1:35">
      <c r="A251">
        <v>765</v>
      </c>
      <c r="B251" t="s">
        <v>426</v>
      </c>
      <c r="C251">
        <v>193</v>
      </c>
      <c r="D251" t="s">
        <v>427</v>
      </c>
      <c r="E251" t="s">
        <v>428</v>
      </c>
      <c r="F251">
        <v>8.312</v>
      </c>
      <c r="G251" t="s">
        <v>429</v>
      </c>
      <c r="H251">
        <v>0.000842</v>
      </c>
      <c r="I251" t="s">
        <v>71</v>
      </c>
      <c r="J251" t="s">
        <v>432</v>
      </c>
      <c r="K251" t="e">
        <f t="shared" si="8"/>
        <v>#NAME?</v>
      </c>
      <c r="L251" t="s">
        <v>71</v>
      </c>
      <c r="M251" t="s">
        <v>70</v>
      </c>
      <c r="N251">
        <v>4.001307</v>
      </c>
      <c r="O251" t="s">
        <v>71</v>
      </c>
      <c r="P251" t="s">
        <v>1243</v>
      </c>
      <c r="Q251">
        <v>13</v>
      </c>
      <c r="R251" t="s">
        <v>438</v>
      </c>
      <c r="S251">
        <v>1000000</v>
      </c>
      <c r="T251" t="s">
        <v>439</v>
      </c>
      <c r="U251">
        <v>10</v>
      </c>
      <c r="V251" t="s">
        <v>440</v>
      </c>
      <c r="W251">
        <v>500</v>
      </c>
      <c r="X251" t="s">
        <v>441</v>
      </c>
      <c r="Y251">
        <v>20</v>
      </c>
      <c r="Z251" t="s">
        <v>442</v>
      </c>
      <c r="AA251">
        <v>20</v>
      </c>
      <c r="AB251" t="s">
        <v>448</v>
      </c>
      <c r="AC251">
        <v>0</v>
      </c>
      <c r="AD251" t="s">
        <v>449</v>
      </c>
      <c r="AE251">
        <v>0</v>
      </c>
      <c r="AF251" t="s">
        <v>450</v>
      </c>
      <c r="AG251">
        <v>0.3</v>
      </c>
      <c r="AH251" t="s">
        <v>451</v>
      </c>
      <c r="AI251">
        <v>0</v>
      </c>
    </row>
    <row r="252" spans="1:35">
      <c r="A252">
        <v>765</v>
      </c>
      <c r="B252" t="s">
        <v>426</v>
      </c>
      <c r="C252">
        <v>316</v>
      </c>
      <c r="D252" t="s">
        <v>427</v>
      </c>
      <c r="E252" t="s">
        <v>428</v>
      </c>
      <c r="F252">
        <v>6.19</v>
      </c>
      <c r="G252" t="s">
        <v>429</v>
      </c>
      <c r="H252">
        <v>0.001848</v>
      </c>
      <c r="I252" t="s">
        <v>71</v>
      </c>
      <c r="J252" t="s">
        <v>432</v>
      </c>
      <c r="K252" t="e">
        <f t="shared" si="8"/>
        <v>#NAME?</v>
      </c>
      <c r="L252" t="s">
        <v>71</v>
      </c>
      <c r="M252" t="s">
        <v>70</v>
      </c>
      <c r="N252">
        <v>3.939302</v>
      </c>
      <c r="O252" t="s">
        <v>71</v>
      </c>
      <c r="P252" t="s">
        <v>1243</v>
      </c>
      <c r="Q252">
        <v>13</v>
      </c>
      <c r="R252" t="s">
        <v>438</v>
      </c>
      <c r="S252">
        <v>1000000</v>
      </c>
      <c r="T252" t="s">
        <v>439</v>
      </c>
      <c r="U252">
        <v>10</v>
      </c>
      <c r="V252" t="s">
        <v>440</v>
      </c>
      <c r="W252">
        <v>500</v>
      </c>
      <c r="X252" t="s">
        <v>441</v>
      </c>
      <c r="Y252">
        <v>20</v>
      </c>
      <c r="Z252" t="s">
        <v>442</v>
      </c>
      <c r="AA252">
        <v>20</v>
      </c>
      <c r="AB252" t="s">
        <v>448</v>
      </c>
      <c r="AC252">
        <v>0</v>
      </c>
      <c r="AD252" t="s">
        <v>449</v>
      </c>
      <c r="AE252">
        <v>0</v>
      </c>
      <c r="AF252" t="s">
        <v>450</v>
      </c>
      <c r="AG252">
        <v>0.3</v>
      </c>
      <c r="AH252" t="s">
        <v>451</v>
      </c>
      <c r="AI252">
        <v>0</v>
      </c>
    </row>
    <row r="253" spans="1:35">
      <c r="A253">
        <v>764</v>
      </c>
      <c r="B253" t="s">
        <v>426</v>
      </c>
      <c r="C253">
        <v>470</v>
      </c>
      <c r="D253" t="s">
        <v>427</v>
      </c>
      <c r="E253" t="s">
        <v>428</v>
      </c>
      <c r="F253">
        <v>6.02</v>
      </c>
      <c r="G253" t="s">
        <v>429</v>
      </c>
      <c r="H253">
        <v>0.003843</v>
      </c>
      <c r="I253" t="s">
        <v>71</v>
      </c>
      <c r="J253" t="s">
        <v>432</v>
      </c>
      <c r="K253" t="e">
        <f t="shared" si="8"/>
        <v>#NAME?</v>
      </c>
      <c r="L253" t="s">
        <v>71</v>
      </c>
      <c r="M253" t="s">
        <v>70</v>
      </c>
      <c r="N253">
        <v>4.406624</v>
      </c>
      <c r="O253" t="s">
        <v>71</v>
      </c>
      <c r="P253" t="s">
        <v>1243</v>
      </c>
      <c r="Q253">
        <v>13</v>
      </c>
      <c r="R253" t="s">
        <v>438</v>
      </c>
      <c r="S253">
        <v>1000000</v>
      </c>
      <c r="T253" t="s">
        <v>439</v>
      </c>
      <c r="U253">
        <v>10</v>
      </c>
      <c r="V253" t="s">
        <v>440</v>
      </c>
      <c r="W253">
        <v>500</v>
      </c>
      <c r="X253" t="s">
        <v>441</v>
      </c>
      <c r="Y253">
        <v>20</v>
      </c>
      <c r="Z253" t="s">
        <v>442</v>
      </c>
      <c r="AA253">
        <v>20</v>
      </c>
      <c r="AB253" t="s">
        <v>448</v>
      </c>
      <c r="AC253">
        <v>0</v>
      </c>
      <c r="AD253" t="s">
        <v>449</v>
      </c>
      <c r="AE253">
        <v>0</v>
      </c>
      <c r="AF253" t="s">
        <v>450</v>
      </c>
      <c r="AG253">
        <v>0.3</v>
      </c>
      <c r="AH253" t="s">
        <v>451</v>
      </c>
      <c r="AI253">
        <v>0</v>
      </c>
    </row>
    <row r="254" spans="1:35">
      <c r="A254">
        <v>764</v>
      </c>
      <c r="B254" t="s">
        <v>426</v>
      </c>
      <c r="C254">
        <v>192</v>
      </c>
      <c r="D254" t="s">
        <v>427</v>
      </c>
      <c r="E254" t="s">
        <v>428</v>
      </c>
      <c r="F254">
        <v>8.312</v>
      </c>
      <c r="G254" t="s">
        <v>429</v>
      </c>
      <c r="H254">
        <v>0.00086</v>
      </c>
      <c r="I254" t="s">
        <v>71</v>
      </c>
      <c r="J254" t="s">
        <v>432</v>
      </c>
      <c r="K254" t="e">
        <f t="shared" si="8"/>
        <v>#NAME?</v>
      </c>
      <c r="L254" t="s">
        <v>71</v>
      </c>
      <c r="M254" t="s">
        <v>70</v>
      </c>
      <c r="N254">
        <v>7.772047</v>
      </c>
      <c r="O254" t="s">
        <v>71</v>
      </c>
      <c r="P254" t="s">
        <v>1243</v>
      </c>
      <c r="Q254">
        <v>8</v>
      </c>
      <c r="R254" t="s">
        <v>438</v>
      </c>
      <c r="S254">
        <v>1000000</v>
      </c>
      <c r="T254" t="s">
        <v>439</v>
      </c>
      <c r="U254">
        <v>10</v>
      </c>
      <c r="V254" t="s">
        <v>440</v>
      </c>
      <c r="W254">
        <v>500</v>
      </c>
      <c r="X254" t="s">
        <v>441</v>
      </c>
      <c r="Y254">
        <v>20</v>
      </c>
      <c r="Z254" t="s">
        <v>442</v>
      </c>
      <c r="AA254">
        <v>20</v>
      </c>
      <c r="AB254" t="s">
        <v>448</v>
      </c>
      <c r="AC254">
        <v>0</v>
      </c>
      <c r="AD254" t="s">
        <v>449</v>
      </c>
      <c r="AE254">
        <v>0</v>
      </c>
      <c r="AF254" t="s">
        <v>450</v>
      </c>
      <c r="AG254">
        <v>0.3</v>
      </c>
      <c r="AH254" t="s">
        <v>451</v>
      </c>
      <c r="AI254">
        <v>0</v>
      </c>
    </row>
    <row r="255" spans="1:35">
      <c r="A255">
        <v>763</v>
      </c>
      <c r="B255" t="s">
        <v>426</v>
      </c>
      <c r="C255">
        <v>179</v>
      </c>
      <c r="D255" t="s">
        <v>427</v>
      </c>
      <c r="E255" t="s">
        <v>428</v>
      </c>
      <c r="F255">
        <v>0</v>
      </c>
      <c r="G255" t="s">
        <v>429</v>
      </c>
      <c r="H255">
        <v>0.000779</v>
      </c>
      <c r="I255" t="s">
        <v>71</v>
      </c>
      <c r="J255" t="s">
        <v>432</v>
      </c>
      <c r="K255" t="e">
        <f t="shared" si="8"/>
        <v>#NAME?</v>
      </c>
      <c r="L255" t="s">
        <v>71</v>
      </c>
      <c r="M255" t="s">
        <v>70</v>
      </c>
      <c r="N255">
        <v>10.365047</v>
      </c>
      <c r="O255" t="s">
        <v>71</v>
      </c>
      <c r="P255" t="s">
        <v>1243</v>
      </c>
      <c r="Q255">
        <v>6</v>
      </c>
      <c r="R255" t="s">
        <v>438</v>
      </c>
      <c r="S255">
        <v>1000000</v>
      </c>
      <c r="T255" t="s">
        <v>439</v>
      </c>
      <c r="U255">
        <v>10</v>
      </c>
      <c r="V255" t="s">
        <v>440</v>
      </c>
      <c r="W255">
        <v>500</v>
      </c>
      <c r="X255" t="s">
        <v>441</v>
      </c>
      <c r="Y255">
        <v>20</v>
      </c>
      <c r="Z255" t="s">
        <v>442</v>
      </c>
      <c r="AA255">
        <v>100</v>
      </c>
      <c r="AB255" t="s">
        <v>448</v>
      </c>
      <c r="AC255">
        <v>0</v>
      </c>
      <c r="AD255" t="s">
        <v>449</v>
      </c>
      <c r="AE255">
        <v>0</v>
      </c>
      <c r="AF255" t="s">
        <v>450</v>
      </c>
      <c r="AG255">
        <v>0.3</v>
      </c>
      <c r="AH255" t="s">
        <v>451</v>
      </c>
      <c r="AI255">
        <v>0</v>
      </c>
    </row>
    <row r="256" spans="1:35">
      <c r="A256">
        <v>763</v>
      </c>
      <c r="B256" t="s">
        <v>426</v>
      </c>
      <c r="C256">
        <v>192</v>
      </c>
      <c r="D256" t="s">
        <v>427</v>
      </c>
      <c r="E256" t="s">
        <v>428</v>
      </c>
      <c r="F256">
        <v>8.312</v>
      </c>
      <c r="G256" t="s">
        <v>429</v>
      </c>
      <c r="H256">
        <v>0.00087</v>
      </c>
      <c r="I256" t="s">
        <v>71</v>
      </c>
      <c r="J256" t="s">
        <v>432</v>
      </c>
      <c r="K256" t="e">
        <f t="shared" si="8"/>
        <v>#NAME?</v>
      </c>
      <c r="L256" t="s">
        <v>71</v>
      </c>
      <c r="M256" t="s">
        <v>70</v>
      </c>
      <c r="N256">
        <v>3.930914</v>
      </c>
      <c r="O256" t="s">
        <v>71</v>
      </c>
      <c r="P256" t="s">
        <v>1243</v>
      </c>
      <c r="Q256">
        <v>12</v>
      </c>
      <c r="R256" t="s">
        <v>438</v>
      </c>
      <c r="S256">
        <v>1000000</v>
      </c>
      <c r="T256" t="s">
        <v>439</v>
      </c>
      <c r="U256">
        <v>10</v>
      </c>
      <c r="V256" t="s">
        <v>440</v>
      </c>
      <c r="W256">
        <v>500</v>
      </c>
      <c r="X256" t="s">
        <v>441</v>
      </c>
      <c r="Y256">
        <v>20</v>
      </c>
      <c r="Z256" t="s">
        <v>442</v>
      </c>
      <c r="AA256">
        <v>20</v>
      </c>
      <c r="AB256" t="s">
        <v>448</v>
      </c>
      <c r="AC256">
        <v>0</v>
      </c>
      <c r="AD256" t="s">
        <v>449</v>
      </c>
      <c r="AE256">
        <v>0</v>
      </c>
      <c r="AF256" t="s">
        <v>450</v>
      </c>
      <c r="AG256">
        <v>0.3</v>
      </c>
      <c r="AH256" t="s">
        <v>451</v>
      </c>
      <c r="AI256">
        <v>0</v>
      </c>
    </row>
    <row r="257" spans="1:35">
      <c r="A257">
        <v>762</v>
      </c>
      <c r="B257" t="s">
        <v>426</v>
      </c>
      <c r="C257">
        <v>316</v>
      </c>
      <c r="D257" t="s">
        <v>427</v>
      </c>
      <c r="E257" t="s">
        <v>428</v>
      </c>
      <c r="F257">
        <v>6.19</v>
      </c>
      <c r="G257" t="s">
        <v>429</v>
      </c>
      <c r="H257">
        <v>0.001877</v>
      </c>
      <c r="I257" t="s">
        <v>71</v>
      </c>
      <c r="J257" t="s">
        <v>432</v>
      </c>
      <c r="K257" t="e">
        <f t="shared" si="8"/>
        <v>#NAME?</v>
      </c>
      <c r="L257" t="s">
        <v>71</v>
      </c>
      <c r="M257" t="s">
        <v>70</v>
      </c>
      <c r="N257">
        <v>3.996008</v>
      </c>
      <c r="O257" t="s">
        <v>71</v>
      </c>
      <c r="P257" t="s">
        <v>1243</v>
      </c>
      <c r="Q257">
        <v>12</v>
      </c>
      <c r="R257" t="s">
        <v>438</v>
      </c>
      <c r="S257">
        <v>1000000</v>
      </c>
      <c r="T257" t="s">
        <v>439</v>
      </c>
      <c r="U257">
        <v>10</v>
      </c>
      <c r="V257" t="s">
        <v>440</v>
      </c>
      <c r="W257">
        <v>500</v>
      </c>
      <c r="X257" t="s">
        <v>441</v>
      </c>
      <c r="Y257">
        <v>20</v>
      </c>
      <c r="Z257" t="s">
        <v>442</v>
      </c>
      <c r="AA257">
        <v>20</v>
      </c>
      <c r="AB257" t="s">
        <v>448</v>
      </c>
      <c r="AC257">
        <v>0</v>
      </c>
      <c r="AD257" t="s">
        <v>449</v>
      </c>
      <c r="AE257">
        <v>0</v>
      </c>
      <c r="AF257" t="s">
        <v>450</v>
      </c>
      <c r="AG257">
        <v>0.3</v>
      </c>
      <c r="AH257" t="s">
        <v>451</v>
      </c>
      <c r="AI257">
        <v>0</v>
      </c>
    </row>
    <row r="258" spans="1:35">
      <c r="A258">
        <v>761</v>
      </c>
      <c r="B258" t="s">
        <v>426</v>
      </c>
      <c r="C258">
        <v>432</v>
      </c>
      <c r="D258" t="s">
        <v>427</v>
      </c>
      <c r="E258" t="s">
        <v>428</v>
      </c>
      <c r="F258">
        <v>6.02</v>
      </c>
      <c r="G258" t="s">
        <v>429</v>
      </c>
      <c r="H258">
        <v>0.003162</v>
      </c>
      <c r="I258" t="s">
        <v>71</v>
      </c>
      <c r="J258" t="s">
        <v>432</v>
      </c>
      <c r="K258" t="e">
        <f t="shared" si="8"/>
        <v>#NAME?</v>
      </c>
      <c r="L258" t="s">
        <v>71</v>
      </c>
      <c r="M258" t="s">
        <v>70</v>
      </c>
      <c r="N258">
        <v>4.668279</v>
      </c>
      <c r="O258" t="s">
        <v>71</v>
      </c>
      <c r="P258" t="s">
        <v>1243</v>
      </c>
      <c r="Q258">
        <v>12</v>
      </c>
      <c r="R258" t="s">
        <v>438</v>
      </c>
      <c r="S258">
        <v>1000000</v>
      </c>
      <c r="T258" t="s">
        <v>439</v>
      </c>
      <c r="U258">
        <v>10</v>
      </c>
      <c r="V258" t="s">
        <v>440</v>
      </c>
      <c r="W258">
        <v>500</v>
      </c>
      <c r="X258" t="s">
        <v>441</v>
      </c>
      <c r="Y258">
        <v>20</v>
      </c>
      <c r="Z258" t="s">
        <v>442</v>
      </c>
      <c r="AA258">
        <v>20</v>
      </c>
      <c r="AB258" t="s">
        <v>448</v>
      </c>
      <c r="AC258">
        <v>0</v>
      </c>
      <c r="AD258" t="s">
        <v>449</v>
      </c>
      <c r="AE258">
        <v>0</v>
      </c>
      <c r="AF258" t="s">
        <v>450</v>
      </c>
      <c r="AG258">
        <v>0.3</v>
      </c>
      <c r="AH258" t="s">
        <v>451</v>
      </c>
      <c r="AI258">
        <v>0</v>
      </c>
    </row>
    <row r="259" spans="1:35">
      <c r="A259">
        <v>761</v>
      </c>
      <c r="B259" t="s">
        <v>426</v>
      </c>
      <c r="C259">
        <v>316</v>
      </c>
      <c r="D259" t="s">
        <v>427</v>
      </c>
      <c r="E259" t="s">
        <v>428</v>
      </c>
      <c r="F259">
        <v>6.19</v>
      </c>
      <c r="G259" t="s">
        <v>429</v>
      </c>
      <c r="H259">
        <v>0.001859</v>
      </c>
      <c r="I259" t="s">
        <v>71</v>
      </c>
      <c r="J259" t="s">
        <v>432</v>
      </c>
      <c r="K259" t="e">
        <f t="shared" si="8"/>
        <v>#NAME?</v>
      </c>
      <c r="L259" t="s">
        <v>71</v>
      </c>
      <c r="M259" t="s">
        <v>70</v>
      </c>
      <c r="N259">
        <v>3.829005</v>
      </c>
      <c r="O259" t="s">
        <v>71</v>
      </c>
      <c r="P259" t="s">
        <v>1243</v>
      </c>
      <c r="Q259">
        <v>12</v>
      </c>
      <c r="R259" t="s">
        <v>438</v>
      </c>
      <c r="S259">
        <v>1000000</v>
      </c>
      <c r="T259" t="s">
        <v>439</v>
      </c>
      <c r="U259">
        <v>10</v>
      </c>
      <c r="V259" t="s">
        <v>440</v>
      </c>
      <c r="W259">
        <v>500</v>
      </c>
      <c r="X259" t="s">
        <v>441</v>
      </c>
      <c r="Y259">
        <v>20</v>
      </c>
      <c r="Z259" t="s">
        <v>442</v>
      </c>
      <c r="AA259">
        <v>20</v>
      </c>
      <c r="AB259" t="s">
        <v>448</v>
      </c>
      <c r="AC259">
        <v>0</v>
      </c>
      <c r="AD259" t="s">
        <v>449</v>
      </c>
      <c r="AE259">
        <v>0</v>
      </c>
      <c r="AF259" t="s">
        <v>450</v>
      </c>
      <c r="AG259">
        <v>0.3</v>
      </c>
      <c r="AH259" t="s">
        <v>451</v>
      </c>
      <c r="AI259">
        <v>0</v>
      </c>
    </row>
    <row r="260" spans="1:35">
      <c r="A260">
        <v>755</v>
      </c>
      <c r="B260" t="s">
        <v>426</v>
      </c>
      <c r="C260">
        <v>457</v>
      </c>
      <c r="D260" t="s">
        <v>427</v>
      </c>
      <c r="E260" t="s">
        <v>428</v>
      </c>
      <c r="F260">
        <v>174.986</v>
      </c>
      <c r="G260" t="s">
        <v>429</v>
      </c>
      <c r="H260">
        <v>0.004621</v>
      </c>
      <c r="I260" t="s">
        <v>71</v>
      </c>
      <c r="J260" t="s">
        <v>432</v>
      </c>
      <c r="K260" t="e">
        <f t="shared" si="8"/>
        <v>#NAME?</v>
      </c>
      <c r="L260" t="s">
        <v>71</v>
      </c>
      <c r="M260" t="s">
        <v>70</v>
      </c>
      <c r="N260">
        <v>2.500021</v>
      </c>
      <c r="O260" t="s">
        <v>71</v>
      </c>
      <c r="P260" t="s">
        <v>1243</v>
      </c>
      <c r="Q260">
        <v>12</v>
      </c>
      <c r="R260" t="s">
        <v>438</v>
      </c>
      <c r="S260">
        <v>1000000</v>
      </c>
      <c r="T260" t="s">
        <v>439</v>
      </c>
      <c r="U260">
        <v>10</v>
      </c>
      <c r="V260" t="s">
        <v>440</v>
      </c>
      <c r="W260">
        <v>500</v>
      </c>
      <c r="X260" t="s">
        <v>441</v>
      </c>
      <c r="Y260">
        <v>20</v>
      </c>
      <c r="Z260" t="s">
        <v>442</v>
      </c>
      <c r="AA260">
        <v>300</v>
      </c>
      <c r="AB260" t="s">
        <v>448</v>
      </c>
      <c r="AC260">
        <v>0</v>
      </c>
      <c r="AD260" t="s">
        <v>449</v>
      </c>
      <c r="AE260">
        <v>0</v>
      </c>
      <c r="AF260" t="s">
        <v>450</v>
      </c>
      <c r="AG260">
        <v>0.5</v>
      </c>
      <c r="AH260" t="s">
        <v>451</v>
      </c>
      <c r="AI260">
        <v>0</v>
      </c>
    </row>
    <row r="261" spans="1:35">
      <c r="A261">
        <v>754</v>
      </c>
      <c r="B261" t="s">
        <v>426</v>
      </c>
      <c r="C261">
        <v>457</v>
      </c>
      <c r="D261" t="s">
        <v>427</v>
      </c>
      <c r="E261" t="s">
        <v>428</v>
      </c>
      <c r="F261">
        <v>0</v>
      </c>
      <c r="G261" t="s">
        <v>429</v>
      </c>
      <c r="H261">
        <v>0.006632</v>
      </c>
      <c r="I261" t="s">
        <v>71</v>
      </c>
      <c r="J261" t="s">
        <v>432</v>
      </c>
      <c r="K261" t="e">
        <f t="shared" si="8"/>
        <v>#NAME?</v>
      </c>
      <c r="L261" t="s">
        <v>71</v>
      </c>
      <c r="M261" t="s">
        <v>70</v>
      </c>
      <c r="N261">
        <v>2.023297</v>
      </c>
      <c r="O261" t="s">
        <v>71</v>
      </c>
      <c r="P261" t="s">
        <v>1243</v>
      </c>
      <c r="Q261">
        <v>12</v>
      </c>
      <c r="R261" t="s">
        <v>438</v>
      </c>
      <c r="S261">
        <v>1000000</v>
      </c>
      <c r="T261" t="s">
        <v>439</v>
      </c>
      <c r="U261">
        <v>10</v>
      </c>
      <c r="V261" t="s">
        <v>440</v>
      </c>
      <c r="W261">
        <v>500</v>
      </c>
      <c r="X261" t="s">
        <v>441</v>
      </c>
      <c r="Y261">
        <v>20</v>
      </c>
      <c r="Z261" t="s">
        <v>442</v>
      </c>
      <c r="AA261">
        <v>300</v>
      </c>
      <c r="AB261" t="s">
        <v>448</v>
      </c>
      <c r="AC261">
        <v>0</v>
      </c>
      <c r="AD261" t="s">
        <v>449</v>
      </c>
      <c r="AE261">
        <v>0</v>
      </c>
      <c r="AF261" t="s">
        <v>450</v>
      </c>
      <c r="AG261">
        <v>0.5</v>
      </c>
      <c r="AH261" t="s">
        <v>451</v>
      </c>
      <c r="AI261">
        <v>0</v>
      </c>
    </row>
    <row r="262" spans="1:35">
      <c r="A262">
        <v>753</v>
      </c>
      <c r="B262" t="s">
        <v>426</v>
      </c>
      <c r="C262">
        <v>457</v>
      </c>
      <c r="D262" t="s">
        <v>427</v>
      </c>
      <c r="E262" t="s">
        <v>428</v>
      </c>
      <c r="F262">
        <v>0</v>
      </c>
      <c r="G262" t="s">
        <v>429</v>
      </c>
      <c r="H262">
        <v>0.005383</v>
      </c>
      <c r="I262" t="s">
        <v>71</v>
      </c>
      <c r="J262" t="s">
        <v>432</v>
      </c>
      <c r="K262" t="e">
        <f t="shared" si="8"/>
        <v>#NAME?</v>
      </c>
      <c r="L262" t="s">
        <v>71</v>
      </c>
      <c r="M262" t="s">
        <v>70</v>
      </c>
      <c r="N262">
        <v>2.118983</v>
      </c>
      <c r="O262" t="s">
        <v>71</v>
      </c>
      <c r="P262" t="s">
        <v>1243</v>
      </c>
      <c r="Q262">
        <v>12</v>
      </c>
      <c r="R262" t="s">
        <v>438</v>
      </c>
      <c r="S262">
        <v>1000000</v>
      </c>
      <c r="T262" t="s">
        <v>439</v>
      </c>
      <c r="U262">
        <v>10</v>
      </c>
      <c r="V262" t="s">
        <v>440</v>
      </c>
      <c r="W262">
        <v>500</v>
      </c>
      <c r="X262" t="s">
        <v>441</v>
      </c>
      <c r="Y262">
        <v>20</v>
      </c>
      <c r="Z262" t="s">
        <v>442</v>
      </c>
      <c r="AA262">
        <v>200</v>
      </c>
      <c r="AB262" t="s">
        <v>448</v>
      </c>
      <c r="AC262">
        <v>0</v>
      </c>
      <c r="AD262" t="s">
        <v>449</v>
      </c>
      <c r="AE262">
        <v>0</v>
      </c>
      <c r="AF262" t="s">
        <v>450</v>
      </c>
      <c r="AG262">
        <v>0.5</v>
      </c>
      <c r="AH262" t="s">
        <v>451</v>
      </c>
      <c r="AI262">
        <v>0</v>
      </c>
    </row>
    <row r="263" spans="1:35">
      <c r="A263">
        <v>752</v>
      </c>
      <c r="B263" t="s">
        <v>426</v>
      </c>
      <c r="C263">
        <v>457</v>
      </c>
      <c r="D263" t="s">
        <v>427</v>
      </c>
      <c r="E263" t="s">
        <v>428</v>
      </c>
      <c r="F263">
        <v>0</v>
      </c>
      <c r="G263" t="s">
        <v>429</v>
      </c>
      <c r="H263">
        <v>0.007227</v>
      </c>
      <c r="I263" t="s">
        <v>71</v>
      </c>
      <c r="J263" t="s">
        <v>432</v>
      </c>
      <c r="K263" t="e">
        <f t="shared" si="8"/>
        <v>#NAME?</v>
      </c>
      <c r="L263" t="s">
        <v>71</v>
      </c>
      <c r="M263" t="s">
        <v>70</v>
      </c>
      <c r="N263">
        <v>1.892451</v>
      </c>
      <c r="O263" t="s">
        <v>71</v>
      </c>
      <c r="P263" t="s">
        <v>1243</v>
      </c>
      <c r="Q263">
        <v>12</v>
      </c>
      <c r="R263" t="s">
        <v>438</v>
      </c>
      <c r="S263">
        <v>1000000</v>
      </c>
      <c r="T263" t="s">
        <v>439</v>
      </c>
      <c r="U263">
        <v>10</v>
      </c>
      <c r="V263" t="s">
        <v>440</v>
      </c>
      <c r="W263">
        <v>500</v>
      </c>
      <c r="X263" t="s">
        <v>441</v>
      </c>
      <c r="Y263">
        <v>20</v>
      </c>
      <c r="Z263" t="s">
        <v>442</v>
      </c>
      <c r="AA263">
        <v>500</v>
      </c>
      <c r="AB263" t="s">
        <v>448</v>
      </c>
      <c r="AC263">
        <v>0</v>
      </c>
      <c r="AD263" t="s">
        <v>449</v>
      </c>
      <c r="AE263">
        <v>0</v>
      </c>
      <c r="AF263" t="s">
        <v>450</v>
      </c>
      <c r="AG263">
        <v>0.5</v>
      </c>
      <c r="AH263" t="s">
        <v>451</v>
      </c>
      <c r="AI263">
        <v>0</v>
      </c>
    </row>
    <row r="264" spans="1:35">
      <c r="A264">
        <v>751</v>
      </c>
      <c r="B264" t="s">
        <v>426</v>
      </c>
      <c r="C264">
        <v>457</v>
      </c>
      <c r="D264" t="s">
        <v>427</v>
      </c>
      <c r="E264" t="s">
        <v>428</v>
      </c>
      <c r="F264">
        <v>0</v>
      </c>
      <c r="G264" t="s">
        <v>429</v>
      </c>
      <c r="H264">
        <v>0.00852</v>
      </c>
      <c r="I264" t="s">
        <v>71</v>
      </c>
      <c r="J264" t="s">
        <v>432</v>
      </c>
      <c r="K264" t="e">
        <f t="shared" si="8"/>
        <v>#NAME?</v>
      </c>
      <c r="L264" t="s">
        <v>71</v>
      </c>
      <c r="M264" t="s">
        <v>70</v>
      </c>
      <c r="N264">
        <v>1.789569</v>
      </c>
      <c r="O264" t="s">
        <v>71</v>
      </c>
      <c r="P264" t="s">
        <v>1243</v>
      </c>
      <c r="Q264">
        <v>12</v>
      </c>
      <c r="R264" t="s">
        <v>438</v>
      </c>
      <c r="S264">
        <v>1000000</v>
      </c>
      <c r="T264" t="s">
        <v>439</v>
      </c>
      <c r="U264">
        <v>10</v>
      </c>
      <c r="V264" t="s">
        <v>440</v>
      </c>
      <c r="W264">
        <v>500</v>
      </c>
      <c r="X264" t="s">
        <v>441</v>
      </c>
      <c r="Y264">
        <v>20</v>
      </c>
      <c r="Z264" t="s">
        <v>442</v>
      </c>
      <c r="AA264">
        <v>1000</v>
      </c>
      <c r="AB264" t="s">
        <v>448</v>
      </c>
      <c r="AC264">
        <v>0</v>
      </c>
      <c r="AD264" t="s">
        <v>449</v>
      </c>
      <c r="AE264">
        <v>0</v>
      </c>
      <c r="AF264" t="s">
        <v>450</v>
      </c>
      <c r="AG264">
        <v>0.5</v>
      </c>
      <c r="AH264" t="s">
        <v>451</v>
      </c>
      <c r="AI264">
        <v>0</v>
      </c>
    </row>
    <row r="265" spans="1:35">
      <c r="A265">
        <v>750</v>
      </c>
      <c r="B265" t="s">
        <v>426</v>
      </c>
      <c r="C265">
        <v>457</v>
      </c>
      <c r="D265" t="s">
        <v>427</v>
      </c>
      <c r="E265" t="s">
        <v>428</v>
      </c>
      <c r="F265">
        <v>0</v>
      </c>
      <c r="G265" t="s">
        <v>429</v>
      </c>
      <c r="H265">
        <v>0.004519</v>
      </c>
      <c r="I265" t="s">
        <v>71</v>
      </c>
      <c r="J265" t="s">
        <v>432</v>
      </c>
      <c r="K265" t="e">
        <f t="shared" si="8"/>
        <v>#NAME?</v>
      </c>
      <c r="L265" t="s">
        <v>71</v>
      </c>
      <c r="M265" t="s">
        <v>70</v>
      </c>
      <c r="N265">
        <v>2.705342</v>
      </c>
      <c r="O265" t="s">
        <v>71</v>
      </c>
      <c r="P265" t="s">
        <v>1243</v>
      </c>
      <c r="Q265">
        <v>12</v>
      </c>
      <c r="R265" t="s">
        <v>438</v>
      </c>
      <c r="S265">
        <v>1000000</v>
      </c>
      <c r="T265" t="s">
        <v>439</v>
      </c>
      <c r="U265">
        <v>10</v>
      </c>
      <c r="V265" t="s">
        <v>440</v>
      </c>
      <c r="W265">
        <v>500</v>
      </c>
      <c r="X265" t="s">
        <v>441</v>
      </c>
      <c r="Y265">
        <v>20</v>
      </c>
      <c r="Z265" t="s">
        <v>442</v>
      </c>
      <c r="AA265">
        <v>100</v>
      </c>
      <c r="AB265" t="s">
        <v>448</v>
      </c>
      <c r="AC265">
        <v>0</v>
      </c>
      <c r="AD265" t="s">
        <v>449</v>
      </c>
      <c r="AE265">
        <v>0</v>
      </c>
      <c r="AF265" t="s">
        <v>450</v>
      </c>
      <c r="AG265">
        <v>0.5</v>
      </c>
      <c r="AH265" t="s">
        <v>451</v>
      </c>
      <c r="AI265">
        <v>0</v>
      </c>
    </row>
    <row r="266" spans="1:35">
      <c r="A266">
        <v>749</v>
      </c>
      <c r="B266" t="s">
        <v>426</v>
      </c>
      <c r="C266">
        <v>457</v>
      </c>
      <c r="D266" t="s">
        <v>427</v>
      </c>
      <c r="E266" t="s">
        <v>428</v>
      </c>
      <c r="F266">
        <v>979.276</v>
      </c>
      <c r="G266" t="s">
        <v>429</v>
      </c>
      <c r="H266">
        <v>0.002738</v>
      </c>
      <c r="I266" t="s">
        <v>71</v>
      </c>
      <c r="J266" t="s">
        <v>432</v>
      </c>
      <c r="K266" t="e">
        <f t="shared" si="8"/>
        <v>#NAME?</v>
      </c>
      <c r="L266" t="s">
        <v>71</v>
      </c>
      <c r="M266" t="s">
        <v>70</v>
      </c>
      <c r="N266">
        <v>4.86587</v>
      </c>
      <c r="O266" t="s">
        <v>71</v>
      </c>
      <c r="P266" t="s">
        <v>1243</v>
      </c>
      <c r="Q266">
        <v>12</v>
      </c>
      <c r="R266" t="s">
        <v>438</v>
      </c>
      <c r="S266">
        <v>1000000</v>
      </c>
      <c r="T266" t="s">
        <v>439</v>
      </c>
      <c r="U266">
        <v>10</v>
      </c>
      <c r="V266" t="s">
        <v>440</v>
      </c>
      <c r="W266">
        <v>500</v>
      </c>
      <c r="X266" t="s">
        <v>441</v>
      </c>
      <c r="Y266">
        <v>20</v>
      </c>
      <c r="Z266" t="s">
        <v>442</v>
      </c>
      <c r="AA266">
        <v>20</v>
      </c>
      <c r="AB266" t="s">
        <v>448</v>
      </c>
      <c r="AC266">
        <v>0</v>
      </c>
      <c r="AD266" t="s">
        <v>449</v>
      </c>
      <c r="AE266">
        <v>0</v>
      </c>
      <c r="AF266" t="s">
        <v>450</v>
      </c>
      <c r="AG266">
        <v>0.5</v>
      </c>
      <c r="AH266" t="s">
        <v>451</v>
      </c>
      <c r="AI266">
        <v>0</v>
      </c>
    </row>
    <row r="267" spans="1:35">
      <c r="A267">
        <v>748</v>
      </c>
      <c r="B267" t="s">
        <v>426</v>
      </c>
      <c r="C267">
        <v>432</v>
      </c>
      <c r="D267" t="s">
        <v>427</v>
      </c>
      <c r="E267" t="s">
        <v>428</v>
      </c>
      <c r="F267">
        <v>6.02</v>
      </c>
      <c r="G267" t="s">
        <v>429</v>
      </c>
      <c r="H267">
        <v>0.003135</v>
      </c>
      <c r="I267" t="s">
        <v>71</v>
      </c>
      <c r="J267" t="s">
        <v>432</v>
      </c>
      <c r="K267" t="e">
        <f t="shared" si="8"/>
        <v>#NAME?</v>
      </c>
      <c r="L267" t="s">
        <v>71</v>
      </c>
      <c r="M267" t="s">
        <v>70</v>
      </c>
      <c r="N267">
        <v>4.594799</v>
      </c>
      <c r="O267" t="s">
        <v>71</v>
      </c>
      <c r="P267" t="s">
        <v>1243</v>
      </c>
      <c r="Q267">
        <v>12</v>
      </c>
      <c r="R267" t="s">
        <v>438</v>
      </c>
      <c r="S267">
        <v>1000000</v>
      </c>
      <c r="T267" t="s">
        <v>439</v>
      </c>
      <c r="U267">
        <v>10</v>
      </c>
      <c r="V267" t="s">
        <v>440</v>
      </c>
      <c r="W267">
        <v>500</v>
      </c>
      <c r="X267" t="s">
        <v>441</v>
      </c>
      <c r="Y267">
        <v>20</v>
      </c>
      <c r="Z267" t="s">
        <v>442</v>
      </c>
      <c r="AA267">
        <v>20</v>
      </c>
      <c r="AB267" t="s">
        <v>448</v>
      </c>
      <c r="AC267">
        <v>0</v>
      </c>
      <c r="AD267" t="s">
        <v>449</v>
      </c>
      <c r="AE267">
        <v>0</v>
      </c>
      <c r="AF267" t="s">
        <v>450</v>
      </c>
      <c r="AG267">
        <v>0.3</v>
      </c>
      <c r="AH267" t="s">
        <v>451</v>
      </c>
      <c r="AI267">
        <v>0</v>
      </c>
    </row>
    <row r="268" spans="1:35">
      <c r="A268">
        <v>747</v>
      </c>
      <c r="B268" t="s">
        <v>426</v>
      </c>
      <c r="C268">
        <v>456</v>
      </c>
      <c r="D268" t="s">
        <v>427</v>
      </c>
      <c r="E268" t="s">
        <v>428</v>
      </c>
      <c r="F268">
        <v>1008.75</v>
      </c>
      <c r="G268" t="s">
        <v>429</v>
      </c>
      <c r="H268">
        <v>0.00965</v>
      </c>
      <c r="I268" t="s">
        <v>71</v>
      </c>
      <c r="J268" t="s">
        <v>432</v>
      </c>
      <c r="K268" t="e">
        <f ca="1">-nan(ind)</f>
        <v>#NAME?</v>
      </c>
      <c r="L268" t="s">
        <v>71</v>
      </c>
      <c r="M268" t="s">
        <v>70</v>
      </c>
      <c r="N268">
        <v>35.821868</v>
      </c>
      <c r="O268" t="s">
        <v>71</v>
      </c>
      <c r="P268" t="s">
        <v>1243</v>
      </c>
      <c r="Q268">
        <v>12</v>
      </c>
      <c r="R268" t="s">
        <v>438</v>
      </c>
      <c r="S268">
        <v>1000000</v>
      </c>
      <c r="T268" t="s">
        <v>439</v>
      </c>
      <c r="U268">
        <v>10</v>
      </c>
      <c r="V268" t="s">
        <v>440</v>
      </c>
      <c r="W268">
        <v>500</v>
      </c>
      <c r="X268" t="s">
        <v>441</v>
      </c>
      <c r="Y268">
        <v>20</v>
      </c>
      <c r="Z268" t="s">
        <v>442</v>
      </c>
      <c r="AA268">
        <v>20</v>
      </c>
      <c r="AB268" t="s">
        <v>448</v>
      </c>
      <c r="AC268">
        <v>0</v>
      </c>
      <c r="AD268" t="s">
        <v>449</v>
      </c>
      <c r="AE268">
        <v>0</v>
      </c>
      <c r="AF268" t="s">
        <v>450</v>
      </c>
      <c r="AG268">
        <v>0.5</v>
      </c>
      <c r="AH268" t="s">
        <v>451</v>
      </c>
      <c r="AI268">
        <v>0</v>
      </c>
    </row>
    <row r="269" spans="1:35">
      <c r="A269">
        <v>747</v>
      </c>
      <c r="B269" t="s">
        <v>426</v>
      </c>
      <c r="C269">
        <v>432</v>
      </c>
      <c r="D269" t="s">
        <v>427</v>
      </c>
      <c r="E269" t="s">
        <v>428</v>
      </c>
      <c r="F269">
        <v>5.63</v>
      </c>
      <c r="G269" t="s">
        <v>429</v>
      </c>
      <c r="H269">
        <v>0.009908</v>
      </c>
      <c r="I269" t="s">
        <v>71</v>
      </c>
      <c r="J269" t="s">
        <v>432</v>
      </c>
      <c r="K269" t="e">
        <f ca="1">-nan(ind)</f>
        <v>#NAME?</v>
      </c>
      <c r="L269" t="s">
        <v>71</v>
      </c>
      <c r="M269" t="s">
        <v>70</v>
      </c>
      <c r="N269">
        <v>42.532173</v>
      </c>
      <c r="O269" t="s">
        <v>71</v>
      </c>
      <c r="P269" t="s">
        <v>1243</v>
      </c>
      <c r="Q269">
        <v>12</v>
      </c>
      <c r="R269" t="s">
        <v>438</v>
      </c>
      <c r="S269">
        <v>1000000</v>
      </c>
      <c r="T269" t="s">
        <v>439</v>
      </c>
      <c r="U269">
        <v>10</v>
      </c>
      <c r="V269" t="s">
        <v>440</v>
      </c>
      <c r="W269">
        <v>500</v>
      </c>
      <c r="X269" t="s">
        <v>441</v>
      </c>
      <c r="Y269">
        <v>20</v>
      </c>
      <c r="Z269" t="s">
        <v>442</v>
      </c>
      <c r="AA269">
        <v>20</v>
      </c>
      <c r="AB269" t="s">
        <v>448</v>
      </c>
      <c r="AC269">
        <v>0</v>
      </c>
      <c r="AD269" t="s">
        <v>449</v>
      </c>
      <c r="AE269">
        <v>0</v>
      </c>
      <c r="AF269" t="s">
        <v>450</v>
      </c>
      <c r="AG269">
        <v>0.3</v>
      </c>
      <c r="AH269" t="s">
        <v>451</v>
      </c>
      <c r="AI269">
        <v>0</v>
      </c>
    </row>
    <row r="270" spans="1:35">
      <c r="A270">
        <v>747</v>
      </c>
      <c r="B270" t="s">
        <v>426</v>
      </c>
      <c r="C270">
        <v>43</v>
      </c>
      <c r="D270" t="s">
        <v>427</v>
      </c>
      <c r="E270" t="s">
        <v>428</v>
      </c>
      <c r="F270">
        <v>0.59</v>
      </c>
      <c r="G270" t="s">
        <v>429</v>
      </c>
      <c r="H270">
        <v>0.010335</v>
      </c>
      <c r="I270" t="s">
        <v>71</v>
      </c>
      <c r="J270" t="s">
        <v>432</v>
      </c>
      <c r="K270" t="e">
        <f ca="1">-nan(ind)</f>
        <v>#NAME?</v>
      </c>
      <c r="L270" t="s">
        <v>71</v>
      </c>
      <c r="M270" t="s">
        <v>70</v>
      </c>
      <c r="N270">
        <v>1.751861</v>
      </c>
      <c r="O270" t="s">
        <v>71</v>
      </c>
      <c r="P270" t="s">
        <v>1243</v>
      </c>
      <c r="Q270">
        <v>12</v>
      </c>
      <c r="R270" t="s">
        <v>438</v>
      </c>
      <c r="S270">
        <v>100000</v>
      </c>
      <c r="T270" t="s">
        <v>439</v>
      </c>
      <c r="U270">
        <v>10</v>
      </c>
      <c r="V270" t="s">
        <v>440</v>
      </c>
      <c r="W270">
        <v>500</v>
      </c>
      <c r="X270" t="s">
        <v>441</v>
      </c>
      <c r="Y270">
        <v>20</v>
      </c>
      <c r="Z270" t="s">
        <v>442</v>
      </c>
      <c r="AA270">
        <v>20</v>
      </c>
      <c r="AB270" t="s">
        <v>448</v>
      </c>
      <c r="AC270">
        <v>0</v>
      </c>
      <c r="AD270" t="s">
        <v>449</v>
      </c>
      <c r="AE270">
        <v>0</v>
      </c>
      <c r="AF270" t="s">
        <v>450</v>
      </c>
      <c r="AG270">
        <v>0.3</v>
      </c>
      <c r="AH270" t="s">
        <v>451</v>
      </c>
      <c r="AI270">
        <v>0</v>
      </c>
    </row>
    <row r="271" spans="1:35">
      <c r="A271">
        <v>747</v>
      </c>
      <c r="B271" t="s">
        <v>426</v>
      </c>
      <c r="C271">
        <v>47</v>
      </c>
      <c r="D271" t="s">
        <v>427</v>
      </c>
      <c r="E271" t="s">
        <v>428</v>
      </c>
      <c r="F271">
        <v>0.59</v>
      </c>
      <c r="G271" t="s">
        <v>429</v>
      </c>
      <c r="H271">
        <v>0.016158</v>
      </c>
      <c r="I271" t="s">
        <v>71</v>
      </c>
      <c r="J271" t="s">
        <v>432</v>
      </c>
      <c r="K271" t="e">
        <f ca="1">-nan(ind)</f>
        <v>#NAME?</v>
      </c>
      <c r="L271" t="s">
        <v>71</v>
      </c>
      <c r="M271" t="s">
        <v>70</v>
      </c>
      <c r="N271">
        <v>1.852295</v>
      </c>
      <c r="O271" t="s">
        <v>71</v>
      </c>
      <c r="P271" t="s">
        <v>1243</v>
      </c>
      <c r="Q271">
        <v>13</v>
      </c>
      <c r="R271" t="s">
        <v>438</v>
      </c>
      <c r="S271">
        <v>100000</v>
      </c>
      <c r="T271" t="s">
        <v>439</v>
      </c>
      <c r="U271">
        <v>10</v>
      </c>
      <c r="V271" t="s">
        <v>440</v>
      </c>
      <c r="W271">
        <v>500</v>
      </c>
      <c r="X271" t="s">
        <v>441</v>
      </c>
      <c r="Y271">
        <v>20</v>
      </c>
      <c r="Z271" t="s">
        <v>442</v>
      </c>
      <c r="AA271">
        <v>20</v>
      </c>
      <c r="AB271" t="s">
        <v>448</v>
      </c>
      <c r="AC271">
        <v>0</v>
      </c>
      <c r="AD271" t="s">
        <v>449</v>
      </c>
      <c r="AE271">
        <v>0</v>
      </c>
      <c r="AF271" t="s">
        <v>450</v>
      </c>
      <c r="AG271">
        <v>0.3</v>
      </c>
      <c r="AH271" t="s">
        <v>451</v>
      </c>
      <c r="AI271">
        <v>0</v>
      </c>
    </row>
    <row r="272" spans="1:35">
      <c r="A272">
        <v>747</v>
      </c>
      <c r="B272" t="s">
        <v>426</v>
      </c>
      <c r="C272">
        <v>43</v>
      </c>
      <c r="D272" t="s">
        <v>427</v>
      </c>
      <c r="E272" t="s">
        <v>428</v>
      </c>
      <c r="F272">
        <v>0.59</v>
      </c>
      <c r="G272" t="s">
        <v>429</v>
      </c>
      <c r="H272">
        <v>0.010404</v>
      </c>
      <c r="I272" t="s">
        <v>71</v>
      </c>
      <c r="J272" t="s">
        <v>432</v>
      </c>
      <c r="K272" t="e">
        <f ca="1">-nan(ind)</f>
        <v>#NAME?</v>
      </c>
      <c r="L272" t="s">
        <v>71</v>
      </c>
      <c r="M272" t="s">
        <v>70</v>
      </c>
      <c r="N272">
        <v>1.821006</v>
      </c>
      <c r="O272" t="s">
        <v>71</v>
      </c>
      <c r="P272" t="s">
        <v>1243</v>
      </c>
      <c r="Q272">
        <v>12</v>
      </c>
      <c r="R272" t="s">
        <v>438</v>
      </c>
      <c r="S272">
        <v>100000</v>
      </c>
      <c r="T272" t="s">
        <v>439</v>
      </c>
      <c r="U272">
        <v>10</v>
      </c>
      <c r="V272" t="s">
        <v>440</v>
      </c>
      <c r="W272">
        <v>500</v>
      </c>
      <c r="X272" t="s">
        <v>441</v>
      </c>
      <c r="Y272">
        <v>20</v>
      </c>
      <c r="Z272" t="s">
        <v>442</v>
      </c>
      <c r="AA272">
        <v>20</v>
      </c>
      <c r="AB272" t="s">
        <v>448</v>
      </c>
      <c r="AC272">
        <v>0</v>
      </c>
      <c r="AD272" t="s">
        <v>449</v>
      </c>
      <c r="AE272">
        <v>0</v>
      </c>
      <c r="AF272" t="s">
        <v>450</v>
      </c>
      <c r="AG272">
        <v>0.3</v>
      </c>
      <c r="AH272" t="s">
        <v>451</v>
      </c>
      <c r="AI272">
        <v>0</v>
      </c>
    </row>
    <row r="273" spans="1:35">
      <c r="A273">
        <v>747</v>
      </c>
      <c r="B273" t="s">
        <v>426</v>
      </c>
      <c r="C273">
        <v>43</v>
      </c>
      <c r="D273" t="s">
        <v>427</v>
      </c>
      <c r="E273" t="s">
        <v>428</v>
      </c>
      <c r="F273">
        <v>0.59</v>
      </c>
      <c r="G273" t="s">
        <v>429</v>
      </c>
      <c r="H273">
        <v>0.010686</v>
      </c>
      <c r="I273" t="s">
        <v>71</v>
      </c>
      <c r="J273" t="s">
        <v>432</v>
      </c>
      <c r="K273" t="e">
        <f ca="1">-nan(ind)</f>
        <v>#NAME?</v>
      </c>
      <c r="L273" t="s">
        <v>71</v>
      </c>
      <c r="M273" t="s">
        <v>70</v>
      </c>
      <c r="N273">
        <v>1.970493</v>
      </c>
      <c r="O273" t="s">
        <v>71</v>
      </c>
      <c r="P273" t="s">
        <v>1243</v>
      </c>
      <c r="Q273">
        <v>12</v>
      </c>
      <c r="R273" t="s">
        <v>438</v>
      </c>
      <c r="S273">
        <v>100000</v>
      </c>
      <c r="T273" t="s">
        <v>439</v>
      </c>
      <c r="U273">
        <v>10</v>
      </c>
      <c r="V273" t="s">
        <v>440</v>
      </c>
      <c r="W273">
        <v>500</v>
      </c>
      <c r="X273" t="s">
        <v>441</v>
      </c>
      <c r="Y273">
        <v>20</v>
      </c>
      <c r="Z273" t="s">
        <v>442</v>
      </c>
      <c r="AA273">
        <v>20</v>
      </c>
      <c r="AB273" t="s">
        <v>448</v>
      </c>
      <c r="AC273">
        <v>0</v>
      </c>
      <c r="AD273" t="s">
        <v>449</v>
      </c>
      <c r="AE273">
        <v>0</v>
      </c>
      <c r="AF273" t="s">
        <v>450</v>
      </c>
      <c r="AG273">
        <v>0.3</v>
      </c>
      <c r="AH273" t="s">
        <v>451</v>
      </c>
      <c r="AI273">
        <v>0</v>
      </c>
    </row>
    <row r="274" spans="1:35">
      <c r="A274">
        <v>747</v>
      </c>
      <c r="B274" t="s">
        <v>426</v>
      </c>
      <c r="C274">
        <v>39</v>
      </c>
      <c r="D274" t="s">
        <v>427</v>
      </c>
      <c r="E274" t="s">
        <v>428</v>
      </c>
      <c r="F274">
        <v>0.59</v>
      </c>
      <c r="G274" t="s">
        <v>429</v>
      </c>
      <c r="H274">
        <v>0.008507</v>
      </c>
      <c r="I274" t="s">
        <v>71</v>
      </c>
      <c r="J274" t="s">
        <v>432</v>
      </c>
      <c r="K274" t="e">
        <f ca="1">-nan(ind)</f>
        <v>#NAME?</v>
      </c>
      <c r="L274" t="s">
        <v>71</v>
      </c>
      <c r="M274" t="s">
        <v>70</v>
      </c>
      <c r="N274">
        <v>2.673768</v>
      </c>
      <c r="O274" t="s">
        <v>71</v>
      </c>
      <c r="P274" t="s">
        <v>1243</v>
      </c>
      <c r="Q274">
        <v>11</v>
      </c>
      <c r="R274" t="s">
        <v>438</v>
      </c>
      <c r="S274">
        <v>100000</v>
      </c>
      <c r="T274" t="s">
        <v>439</v>
      </c>
      <c r="U274">
        <v>10</v>
      </c>
      <c r="V274" t="s">
        <v>440</v>
      </c>
      <c r="W274">
        <v>500</v>
      </c>
      <c r="X274" t="s">
        <v>441</v>
      </c>
      <c r="Y274">
        <v>20</v>
      </c>
      <c r="Z274" t="s">
        <v>442</v>
      </c>
      <c r="AA274">
        <v>20</v>
      </c>
      <c r="AB274" t="s">
        <v>448</v>
      </c>
      <c r="AC274">
        <v>0</v>
      </c>
      <c r="AD274" t="s">
        <v>449</v>
      </c>
      <c r="AE274">
        <v>0</v>
      </c>
      <c r="AF274" t="s">
        <v>450</v>
      </c>
      <c r="AG274">
        <v>0.3</v>
      </c>
      <c r="AH274" t="s">
        <v>451</v>
      </c>
      <c r="AI274">
        <v>0</v>
      </c>
    </row>
    <row r="275" spans="1:35">
      <c r="A275">
        <v>746</v>
      </c>
      <c r="B275" t="s">
        <v>426</v>
      </c>
      <c r="C275">
        <v>355</v>
      </c>
      <c r="D275" t="s">
        <v>427</v>
      </c>
      <c r="E275" t="s">
        <v>428</v>
      </c>
      <c r="F275">
        <v>5.63</v>
      </c>
      <c r="G275" t="s">
        <v>429</v>
      </c>
      <c r="H275">
        <v>0.007592</v>
      </c>
      <c r="I275" t="s">
        <v>71</v>
      </c>
      <c r="J275" t="s">
        <v>432</v>
      </c>
      <c r="K275" t="e">
        <f ca="1">-nan(ind)</f>
        <v>#NAME?</v>
      </c>
      <c r="L275" t="s">
        <v>71</v>
      </c>
      <c r="M275" t="s">
        <v>70</v>
      </c>
      <c r="N275">
        <v>45.933775</v>
      </c>
      <c r="O275" t="s">
        <v>71</v>
      </c>
      <c r="P275" t="s">
        <v>1243</v>
      </c>
      <c r="Q275">
        <v>10</v>
      </c>
      <c r="R275" t="s">
        <v>438</v>
      </c>
      <c r="S275">
        <v>1000000</v>
      </c>
      <c r="T275" t="s">
        <v>439</v>
      </c>
      <c r="U275">
        <v>10</v>
      </c>
      <c r="V275" t="s">
        <v>440</v>
      </c>
      <c r="W275">
        <v>500</v>
      </c>
      <c r="X275" t="s">
        <v>441</v>
      </c>
      <c r="Y275">
        <v>20</v>
      </c>
      <c r="Z275" t="s">
        <v>442</v>
      </c>
      <c r="AA275">
        <v>20</v>
      </c>
      <c r="AB275" t="s">
        <v>448</v>
      </c>
      <c r="AC275">
        <v>0</v>
      </c>
      <c r="AD275" t="s">
        <v>449</v>
      </c>
      <c r="AE275">
        <v>0</v>
      </c>
      <c r="AF275" t="s">
        <v>450</v>
      </c>
      <c r="AG275">
        <v>0.3</v>
      </c>
      <c r="AH275" t="s">
        <v>451</v>
      </c>
      <c r="AI275">
        <v>0</v>
      </c>
    </row>
    <row r="276" spans="1:35">
      <c r="A276">
        <v>746</v>
      </c>
      <c r="B276" t="s">
        <v>426</v>
      </c>
      <c r="C276">
        <v>152</v>
      </c>
      <c r="D276" t="s">
        <v>427</v>
      </c>
      <c r="E276" t="s">
        <v>428</v>
      </c>
      <c r="F276">
        <v>230.216</v>
      </c>
      <c r="G276" t="s">
        <v>429</v>
      </c>
      <c r="H276">
        <v>0.002986</v>
      </c>
      <c r="I276" t="s">
        <v>71</v>
      </c>
      <c r="J276" t="s">
        <v>432</v>
      </c>
      <c r="K276" t="e">
        <f ca="1">-nan(ind)</f>
        <v>#NAME?</v>
      </c>
      <c r="L276" t="s">
        <v>71</v>
      </c>
      <c r="M276" t="s">
        <v>70</v>
      </c>
      <c r="N276">
        <v>24.546141</v>
      </c>
      <c r="O276" t="s">
        <v>71</v>
      </c>
      <c r="P276" t="s">
        <v>1243</v>
      </c>
      <c r="Q276">
        <v>8</v>
      </c>
      <c r="R276" t="s">
        <v>438</v>
      </c>
      <c r="S276">
        <v>1000000</v>
      </c>
      <c r="T276" t="s">
        <v>439</v>
      </c>
      <c r="U276">
        <v>5</v>
      </c>
      <c r="V276" t="s">
        <v>440</v>
      </c>
      <c r="W276">
        <v>500</v>
      </c>
      <c r="X276" t="s">
        <v>441</v>
      </c>
      <c r="Y276">
        <v>20</v>
      </c>
      <c r="Z276" t="s">
        <v>442</v>
      </c>
      <c r="AA276">
        <v>50</v>
      </c>
      <c r="AB276" t="s">
        <v>448</v>
      </c>
      <c r="AC276">
        <v>0</v>
      </c>
      <c r="AD276" t="s">
        <v>449</v>
      </c>
      <c r="AE276">
        <v>0</v>
      </c>
      <c r="AF276" t="s">
        <v>450</v>
      </c>
      <c r="AG276">
        <v>0.5</v>
      </c>
      <c r="AH276" t="s">
        <v>451</v>
      </c>
      <c r="AI276">
        <v>0</v>
      </c>
    </row>
    <row r="277" spans="1:35">
      <c r="A277">
        <v>746</v>
      </c>
      <c r="B277" t="s">
        <v>426</v>
      </c>
      <c r="C277">
        <v>247</v>
      </c>
      <c r="D277" t="s">
        <v>427</v>
      </c>
      <c r="E277" t="s">
        <v>428</v>
      </c>
      <c r="F277">
        <v>230.216</v>
      </c>
      <c r="G277" t="s">
        <v>429</v>
      </c>
      <c r="H277">
        <v>0.01089</v>
      </c>
      <c r="I277" t="s">
        <v>71</v>
      </c>
      <c r="J277" t="s">
        <v>432</v>
      </c>
      <c r="K277" t="e">
        <f ca="1">-nan(ind)</f>
        <v>#NAME?</v>
      </c>
      <c r="L277" t="s">
        <v>71</v>
      </c>
      <c r="M277" t="s">
        <v>70</v>
      </c>
      <c r="N277">
        <v>20.591586</v>
      </c>
      <c r="O277" t="s">
        <v>71</v>
      </c>
      <c r="P277" t="s">
        <v>1243</v>
      </c>
      <c r="Q277">
        <v>13</v>
      </c>
      <c r="R277" t="s">
        <v>438</v>
      </c>
      <c r="S277">
        <v>1000000</v>
      </c>
      <c r="T277" t="s">
        <v>439</v>
      </c>
      <c r="U277">
        <v>5</v>
      </c>
      <c r="V277" t="s">
        <v>440</v>
      </c>
      <c r="W277">
        <v>500</v>
      </c>
      <c r="X277" t="s">
        <v>441</v>
      </c>
      <c r="Y277">
        <v>20</v>
      </c>
      <c r="Z277" t="s">
        <v>442</v>
      </c>
      <c r="AA277">
        <v>50</v>
      </c>
      <c r="AB277" t="s">
        <v>448</v>
      </c>
      <c r="AC277">
        <v>0</v>
      </c>
      <c r="AD277" t="s">
        <v>449</v>
      </c>
      <c r="AE277">
        <v>0</v>
      </c>
      <c r="AF277" t="s">
        <v>450</v>
      </c>
      <c r="AG277">
        <v>0.5</v>
      </c>
      <c r="AH277" t="s">
        <v>451</v>
      </c>
      <c r="AI277">
        <v>0</v>
      </c>
    </row>
    <row r="278" spans="1:35">
      <c r="A278">
        <v>738</v>
      </c>
      <c r="B278" t="s">
        <v>426</v>
      </c>
      <c r="C278">
        <v>470</v>
      </c>
      <c r="D278" t="s">
        <v>427</v>
      </c>
      <c r="E278" t="s">
        <v>428</v>
      </c>
      <c r="F278">
        <v>5.63</v>
      </c>
      <c r="G278" t="s">
        <v>429</v>
      </c>
      <c r="H278">
        <v>0.017858</v>
      </c>
      <c r="I278" t="s">
        <v>71</v>
      </c>
      <c r="J278" t="s">
        <v>432</v>
      </c>
      <c r="K278" t="e">
        <f ca="1">-nan(ind)</f>
        <v>#NAME?</v>
      </c>
      <c r="L278" t="s">
        <v>71</v>
      </c>
      <c r="M278" t="s">
        <v>70</v>
      </c>
      <c r="N278">
        <v>41.337954</v>
      </c>
      <c r="O278" t="s">
        <v>71</v>
      </c>
      <c r="P278" t="s">
        <v>1243</v>
      </c>
      <c r="Q278">
        <v>13</v>
      </c>
      <c r="R278" t="s">
        <v>438</v>
      </c>
      <c r="S278">
        <v>1000000</v>
      </c>
      <c r="T278" t="s">
        <v>439</v>
      </c>
      <c r="U278">
        <v>10</v>
      </c>
      <c r="V278" t="s">
        <v>440</v>
      </c>
      <c r="W278">
        <v>500</v>
      </c>
      <c r="X278" t="s">
        <v>441</v>
      </c>
      <c r="Y278">
        <v>20</v>
      </c>
      <c r="Z278" t="s">
        <v>442</v>
      </c>
      <c r="AA278">
        <v>20</v>
      </c>
      <c r="AB278" t="s">
        <v>448</v>
      </c>
      <c r="AC278">
        <v>0</v>
      </c>
      <c r="AD278" t="s">
        <v>449</v>
      </c>
      <c r="AE278">
        <v>0</v>
      </c>
      <c r="AF278" t="s">
        <v>450</v>
      </c>
      <c r="AG278">
        <v>0.3</v>
      </c>
      <c r="AH278" t="s">
        <v>451</v>
      </c>
      <c r="AI278">
        <v>0</v>
      </c>
    </row>
    <row r="279" spans="1:35">
      <c r="A279">
        <v>737</v>
      </c>
      <c r="B279" t="s">
        <v>426</v>
      </c>
      <c r="C279">
        <v>470</v>
      </c>
      <c r="D279" t="s">
        <v>427</v>
      </c>
      <c r="E279" t="s">
        <v>428</v>
      </c>
      <c r="F279">
        <v>5.63</v>
      </c>
      <c r="G279" t="s">
        <v>429</v>
      </c>
      <c r="H279">
        <v>0.013465</v>
      </c>
      <c r="I279" t="s">
        <v>71</v>
      </c>
      <c r="J279" t="s">
        <v>432</v>
      </c>
      <c r="K279" t="e">
        <f ca="1">-nan(ind)</f>
        <v>#NAME?</v>
      </c>
      <c r="L279" t="s">
        <v>71</v>
      </c>
      <c r="M279" t="s">
        <v>70</v>
      </c>
      <c r="N279">
        <v>32.484465</v>
      </c>
      <c r="O279" t="s">
        <v>71</v>
      </c>
      <c r="P279" t="s">
        <v>1243</v>
      </c>
      <c r="Q279">
        <v>13</v>
      </c>
      <c r="R279" t="s">
        <v>438</v>
      </c>
      <c r="S279">
        <v>1000000</v>
      </c>
      <c r="T279" t="s">
        <v>439</v>
      </c>
      <c r="U279">
        <v>10</v>
      </c>
      <c r="V279" t="s">
        <v>440</v>
      </c>
      <c r="W279">
        <v>500</v>
      </c>
      <c r="X279" t="s">
        <v>441</v>
      </c>
      <c r="Y279">
        <v>20</v>
      </c>
      <c r="Z279" t="s">
        <v>442</v>
      </c>
      <c r="AA279">
        <v>20</v>
      </c>
      <c r="AB279" t="s">
        <v>448</v>
      </c>
      <c r="AC279">
        <v>0</v>
      </c>
      <c r="AD279" t="s">
        <v>449</v>
      </c>
      <c r="AE279">
        <v>0</v>
      </c>
      <c r="AF279" t="s">
        <v>450</v>
      </c>
      <c r="AG279">
        <v>0.3</v>
      </c>
      <c r="AH279" t="s">
        <v>451</v>
      </c>
      <c r="AI279">
        <v>0</v>
      </c>
    </row>
    <row r="280" spans="1:35">
      <c r="A280">
        <v>736</v>
      </c>
      <c r="B280" t="s">
        <v>426</v>
      </c>
      <c r="C280">
        <v>470</v>
      </c>
      <c r="D280" t="s">
        <v>427</v>
      </c>
      <c r="E280" t="s">
        <v>428</v>
      </c>
      <c r="F280">
        <v>5.63</v>
      </c>
      <c r="G280" t="s">
        <v>429</v>
      </c>
      <c r="H280">
        <v>0.003961</v>
      </c>
      <c r="I280" t="s">
        <v>71</v>
      </c>
      <c r="J280" t="s">
        <v>432</v>
      </c>
      <c r="K280" t="e">
        <f ca="1">-nan(ind)</f>
        <v>#NAME?</v>
      </c>
      <c r="L280" t="s">
        <v>71</v>
      </c>
      <c r="M280" t="s">
        <v>70</v>
      </c>
      <c r="N280">
        <v>7.371627</v>
      </c>
      <c r="O280" t="s">
        <v>71</v>
      </c>
      <c r="P280" t="s">
        <v>1243</v>
      </c>
      <c r="Q280">
        <v>13</v>
      </c>
      <c r="R280" t="s">
        <v>438</v>
      </c>
      <c r="S280">
        <v>1000000</v>
      </c>
      <c r="T280" t="s">
        <v>439</v>
      </c>
      <c r="U280">
        <v>10</v>
      </c>
      <c r="V280" t="s">
        <v>440</v>
      </c>
      <c r="W280">
        <v>500</v>
      </c>
      <c r="X280" t="s">
        <v>441</v>
      </c>
      <c r="Y280">
        <v>20</v>
      </c>
      <c r="Z280" t="s">
        <v>442</v>
      </c>
      <c r="AA280">
        <v>20</v>
      </c>
      <c r="AB280" t="s">
        <v>448</v>
      </c>
      <c r="AC280">
        <v>0</v>
      </c>
      <c r="AD280" t="s">
        <v>449</v>
      </c>
      <c r="AE280">
        <v>0</v>
      </c>
      <c r="AF280" t="s">
        <v>450</v>
      </c>
      <c r="AG280">
        <v>0.3</v>
      </c>
      <c r="AH280" t="s">
        <v>451</v>
      </c>
      <c r="AI280">
        <v>0</v>
      </c>
    </row>
    <row r="281" spans="1:35">
      <c r="A281">
        <v>736</v>
      </c>
      <c r="B281" t="s">
        <v>426</v>
      </c>
      <c r="C281">
        <v>494</v>
      </c>
      <c r="D281" t="s">
        <v>427</v>
      </c>
      <c r="E281" t="s">
        <v>428</v>
      </c>
      <c r="F281">
        <v>1008.75</v>
      </c>
      <c r="G281" t="s">
        <v>429</v>
      </c>
      <c r="H281">
        <v>0.003994</v>
      </c>
      <c r="I281" t="s">
        <v>71</v>
      </c>
      <c r="J281" t="s">
        <v>432</v>
      </c>
      <c r="K281" t="e">
        <f ca="1">-nan(ind)</f>
        <v>#NAME?</v>
      </c>
      <c r="L281" t="s">
        <v>71</v>
      </c>
      <c r="M281" t="s">
        <v>70</v>
      </c>
      <c r="N281">
        <v>10.363511</v>
      </c>
      <c r="O281" t="s">
        <v>71</v>
      </c>
      <c r="P281" t="s">
        <v>1243</v>
      </c>
      <c r="Q281">
        <v>13</v>
      </c>
      <c r="R281" t="s">
        <v>438</v>
      </c>
      <c r="S281">
        <v>1000000</v>
      </c>
      <c r="T281" t="s">
        <v>439</v>
      </c>
      <c r="U281">
        <v>10</v>
      </c>
      <c r="V281" t="s">
        <v>440</v>
      </c>
      <c r="W281">
        <v>500</v>
      </c>
      <c r="X281" t="s">
        <v>441</v>
      </c>
      <c r="Y281">
        <v>20</v>
      </c>
      <c r="Z281" t="s">
        <v>442</v>
      </c>
      <c r="AA281">
        <v>20</v>
      </c>
      <c r="AB281" t="s">
        <v>448</v>
      </c>
      <c r="AC281">
        <v>0</v>
      </c>
      <c r="AD281" t="s">
        <v>449</v>
      </c>
      <c r="AE281">
        <v>0</v>
      </c>
      <c r="AF281" t="s">
        <v>450</v>
      </c>
      <c r="AG281">
        <v>0.5</v>
      </c>
      <c r="AH281" t="s">
        <v>451</v>
      </c>
      <c r="AI281">
        <v>0</v>
      </c>
    </row>
    <row r="282" spans="1:35">
      <c r="A282">
        <v>735</v>
      </c>
      <c r="B282" t="s">
        <v>426</v>
      </c>
      <c r="C282">
        <v>494</v>
      </c>
      <c r="D282" t="s">
        <v>427</v>
      </c>
      <c r="E282" t="s">
        <v>428</v>
      </c>
      <c r="F282">
        <v>1110.66</v>
      </c>
      <c r="G282" t="s">
        <v>429</v>
      </c>
      <c r="H282">
        <v>0.010681</v>
      </c>
      <c r="I282" t="s">
        <v>71</v>
      </c>
      <c r="J282" t="s">
        <v>432</v>
      </c>
      <c r="K282" t="e">
        <f ca="1">-nan(ind)</f>
        <v>#NAME?</v>
      </c>
      <c r="L282" t="s">
        <v>71</v>
      </c>
      <c r="M282" t="s">
        <v>70</v>
      </c>
      <c r="N282">
        <v>18.273617</v>
      </c>
      <c r="O282" t="s">
        <v>71</v>
      </c>
      <c r="P282" t="s">
        <v>1243</v>
      </c>
      <c r="Q282">
        <v>13</v>
      </c>
      <c r="R282" t="s">
        <v>438</v>
      </c>
      <c r="S282">
        <v>1000000</v>
      </c>
      <c r="T282" t="s">
        <v>439</v>
      </c>
      <c r="U282">
        <v>10</v>
      </c>
      <c r="V282" t="s">
        <v>440</v>
      </c>
      <c r="W282">
        <v>100</v>
      </c>
      <c r="X282" t="s">
        <v>441</v>
      </c>
      <c r="Y282">
        <v>20</v>
      </c>
      <c r="Z282" t="s">
        <v>442</v>
      </c>
      <c r="AA282">
        <v>20</v>
      </c>
      <c r="AB282" t="s">
        <v>448</v>
      </c>
      <c r="AC282">
        <v>0</v>
      </c>
      <c r="AD282" t="s">
        <v>449</v>
      </c>
      <c r="AE282">
        <v>0</v>
      </c>
      <c r="AF282" t="s">
        <v>450</v>
      </c>
      <c r="AG282">
        <v>0.5</v>
      </c>
      <c r="AH282" t="s">
        <v>451</v>
      </c>
      <c r="AI282">
        <v>0</v>
      </c>
    </row>
    <row r="283" spans="1:35">
      <c r="A283">
        <v>735</v>
      </c>
      <c r="B283" t="s">
        <v>426</v>
      </c>
      <c r="C283">
        <v>494</v>
      </c>
      <c r="D283" t="s">
        <v>427</v>
      </c>
      <c r="E283" t="s">
        <v>428</v>
      </c>
      <c r="F283">
        <v>1110.66</v>
      </c>
      <c r="G283" t="s">
        <v>429</v>
      </c>
      <c r="H283">
        <v>0.009114</v>
      </c>
      <c r="I283" t="s">
        <v>71</v>
      </c>
      <c r="J283" t="s">
        <v>432</v>
      </c>
      <c r="K283" t="e">
        <f ca="1">-nan(ind)</f>
        <v>#NAME?</v>
      </c>
      <c r="L283" t="s">
        <v>71</v>
      </c>
      <c r="M283" t="s">
        <v>70</v>
      </c>
      <c r="N283">
        <v>19.735351</v>
      </c>
      <c r="O283" t="s">
        <v>71</v>
      </c>
      <c r="P283" t="s">
        <v>1243</v>
      </c>
      <c r="Q283">
        <v>13</v>
      </c>
      <c r="R283" t="s">
        <v>438</v>
      </c>
      <c r="S283">
        <v>1000000</v>
      </c>
      <c r="T283" t="s">
        <v>439</v>
      </c>
      <c r="U283">
        <v>10</v>
      </c>
      <c r="V283" t="s">
        <v>440</v>
      </c>
      <c r="W283">
        <v>100</v>
      </c>
      <c r="X283" t="s">
        <v>441</v>
      </c>
      <c r="Y283">
        <v>20</v>
      </c>
      <c r="Z283" t="s">
        <v>442</v>
      </c>
      <c r="AA283">
        <v>20</v>
      </c>
      <c r="AB283" t="s">
        <v>448</v>
      </c>
      <c r="AC283">
        <v>0</v>
      </c>
      <c r="AD283" t="s">
        <v>449</v>
      </c>
      <c r="AE283">
        <v>0</v>
      </c>
      <c r="AF283" t="s">
        <v>450</v>
      </c>
      <c r="AG283">
        <v>0.5</v>
      </c>
      <c r="AH283" t="s">
        <v>451</v>
      </c>
      <c r="AI283">
        <v>0</v>
      </c>
    </row>
    <row r="284" spans="1:35">
      <c r="A284">
        <v>735</v>
      </c>
      <c r="B284" t="s">
        <v>426</v>
      </c>
      <c r="C284">
        <v>494</v>
      </c>
      <c r="D284" t="s">
        <v>427</v>
      </c>
      <c r="E284" t="s">
        <v>428</v>
      </c>
      <c r="F284">
        <v>1110.66</v>
      </c>
      <c r="G284" t="s">
        <v>429</v>
      </c>
      <c r="H284">
        <v>0.0163</v>
      </c>
      <c r="I284" t="s">
        <v>71</v>
      </c>
      <c r="J284" t="s">
        <v>432</v>
      </c>
      <c r="K284" t="e">
        <f ca="1">-nan(ind)</f>
        <v>#NAME?</v>
      </c>
      <c r="L284" t="s">
        <v>71</v>
      </c>
      <c r="M284" t="s">
        <v>70</v>
      </c>
      <c r="N284">
        <v>99.504719</v>
      </c>
      <c r="O284" t="s">
        <v>71</v>
      </c>
      <c r="P284" t="s">
        <v>1243</v>
      </c>
      <c r="Q284">
        <v>13</v>
      </c>
      <c r="R284" t="s">
        <v>438</v>
      </c>
      <c r="S284">
        <v>1000000</v>
      </c>
      <c r="T284" t="s">
        <v>439</v>
      </c>
      <c r="U284">
        <v>10</v>
      </c>
      <c r="V284" t="s">
        <v>440</v>
      </c>
      <c r="W284">
        <v>100</v>
      </c>
      <c r="X284" t="s">
        <v>441</v>
      </c>
      <c r="Y284">
        <v>20</v>
      </c>
      <c r="Z284" t="s">
        <v>442</v>
      </c>
      <c r="AA284">
        <v>20</v>
      </c>
      <c r="AB284" t="s">
        <v>448</v>
      </c>
      <c r="AC284">
        <v>0</v>
      </c>
      <c r="AD284" t="s">
        <v>449</v>
      </c>
      <c r="AE284">
        <v>0</v>
      </c>
      <c r="AF284" t="s">
        <v>450</v>
      </c>
      <c r="AG284">
        <v>0.5</v>
      </c>
      <c r="AH284" t="s">
        <v>451</v>
      </c>
      <c r="AI284">
        <v>0</v>
      </c>
    </row>
    <row r="285" spans="1:35">
      <c r="A285">
        <v>735</v>
      </c>
      <c r="B285" t="s">
        <v>426</v>
      </c>
      <c r="C285">
        <v>494</v>
      </c>
      <c r="D285" t="s">
        <v>427</v>
      </c>
      <c r="E285" t="s">
        <v>428</v>
      </c>
      <c r="F285">
        <v>1110.66</v>
      </c>
      <c r="G285" t="s">
        <v>429</v>
      </c>
      <c r="H285">
        <v>0.015983</v>
      </c>
      <c r="I285" t="s">
        <v>71</v>
      </c>
      <c r="J285" t="s">
        <v>432</v>
      </c>
      <c r="K285" t="e">
        <f ca="1">-nan(ind)</f>
        <v>#NAME?</v>
      </c>
      <c r="L285" t="s">
        <v>71</v>
      </c>
      <c r="M285" t="s">
        <v>70</v>
      </c>
      <c r="N285">
        <v>99.787573</v>
      </c>
      <c r="O285" t="s">
        <v>71</v>
      </c>
      <c r="P285" t="s">
        <v>1243</v>
      </c>
      <c r="Q285">
        <v>13</v>
      </c>
      <c r="R285" t="s">
        <v>438</v>
      </c>
      <c r="S285">
        <v>1000000</v>
      </c>
      <c r="T285" t="s">
        <v>439</v>
      </c>
      <c r="U285">
        <v>10</v>
      </c>
      <c r="V285" t="s">
        <v>440</v>
      </c>
      <c r="W285">
        <v>100</v>
      </c>
      <c r="X285" t="s">
        <v>441</v>
      </c>
      <c r="Y285">
        <v>20</v>
      </c>
      <c r="Z285" t="s">
        <v>442</v>
      </c>
      <c r="AA285">
        <v>20</v>
      </c>
      <c r="AB285" t="s">
        <v>448</v>
      </c>
      <c r="AC285">
        <v>0</v>
      </c>
      <c r="AD285" t="s">
        <v>449</v>
      </c>
      <c r="AE285">
        <v>0</v>
      </c>
      <c r="AF285" t="s">
        <v>450</v>
      </c>
      <c r="AG285">
        <v>0.5</v>
      </c>
      <c r="AH285" t="s">
        <v>451</v>
      </c>
      <c r="AI285">
        <v>0</v>
      </c>
    </row>
    <row r="286" spans="1:35">
      <c r="A286">
        <v>734</v>
      </c>
      <c r="B286" t="s">
        <v>426</v>
      </c>
      <c r="C286">
        <v>494</v>
      </c>
      <c r="D286" t="s">
        <v>427</v>
      </c>
      <c r="E286" t="s">
        <v>428</v>
      </c>
      <c r="F286">
        <v>1110.66</v>
      </c>
      <c r="G286" t="s">
        <v>429</v>
      </c>
      <c r="H286">
        <v>0.016439</v>
      </c>
      <c r="I286" t="s">
        <v>71</v>
      </c>
      <c r="J286" t="s">
        <v>432</v>
      </c>
      <c r="K286" t="e">
        <f ca="1">-nan(ind)</f>
        <v>#NAME?</v>
      </c>
      <c r="L286" t="s">
        <v>71</v>
      </c>
      <c r="M286" t="s">
        <v>70</v>
      </c>
      <c r="N286">
        <v>99.200565</v>
      </c>
      <c r="O286" t="s">
        <v>71</v>
      </c>
      <c r="P286" t="s">
        <v>1243</v>
      </c>
      <c r="Q286">
        <v>13</v>
      </c>
      <c r="R286" t="s">
        <v>438</v>
      </c>
      <c r="S286">
        <v>1000000</v>
      </c>
      <c r="T286" t="s">
        <v>439</v>
      </c>
      <c r="U286">
        <v>10</v>
      </c>
      <c r="V286" t="s">
        <v>440</v>
      </c>
      <c r="W286">
        <v>100</v>
      </c>
      <c r="X286" t="s">
        <v>441</v>
      </c>
      <c r="Y286">
        <v>20</v>
      </c>
      <c r="Z286" t="s">
        <v>442</v>
      </c>
      <c r="AA286">
        <v>20</v>
      </c>
      <c r="AB286" t="s">
        <v>448</v>
      </c>
      <c r="AC286">
        <v>0</v>
      </c>
      <c r="AD286" t="s">
        <v>449</v>
      </c>
      <c r="AE286">
        <v>0</v>
      </c>
      <c r="AF286" t="s">
        <v>450</v>
      </c>
      <c r="AG286">
        <v>0.5</v>
      </c>
      <c r="AH286" t="s">
        <v>451</v>
      </c>
      <c r="AI286">
        <v>0</v>
      </c>
    </row>
    <row r="287" spans="1:35">
      <c r="A287">
        <v>733</v>
      </c>
      <c r="B287" t="s">
        <v>426</v>
      </c>
      <c r="C287">
        <v>494</v>
      </c>
      <c r="D287" t="s">
        <v>427</v>
      </c>
      <c r="E287" t="s">
        <v>428</v>
      </c>
      <c r="F287">
        <v>0.57</v>
      </c>
      <c r="G287" t="s">
        <v>429</v>
      </c>
      <c r="H287">
        <v>0.024113</v>
      </c>
      <c r="I287" t="s">
        <v>71</v>
      </c>
      <c r="J287" t="s">
        <v>432</v>
      </c>
      <c r="K287" t="e">
        <f ca="1">-nan(ind)</f>
        <v>#NAME?</v>
      </c>
      <c r="L287" t="s">
        <v>71</v>
      </c>
      <c r="M287" t="s">
        <v>70</v>
      </c>
      <c r="N287">
        <v>53.713193</v>
      </c>
      <c r="O287" t="s">
        <v>71</v>
      </c>
      <c r="P287" t="s">
        <v>1243</v>
      </c>
      <c r="Q287">
        <v>13</v>
      </c>
      <c r="R287" t="s">
        <v>438</v>
      </c>
      <c r="S287">
        <v>1000000</v>
      </c>
      <c r="T287" t="s">
        <v>439</v>
      </c>
      <c r="U287">
        <v>10</v>
      </c>
      <c r="V287" t="s">
        <v>440</v>
      </c>
      <c r="W287">
        <v>100</v>
      </c>
      <c r="X287" t="s">
        <v>441</v>
      </c>
      <c r="Y287">
        <v>50</v>
      </c>
      <c r="Z287" t="s">
        <v>442</v>
      </c>
      <c r="AA287">
        <v>100</v>
      </c>
      <c r="AB287" t="s">
        <v>448</v>
      </c>
      <c r="AC287">
        <v>0</v>
      </c>
      <c r="AD287" t="s">
        <v>449</v>
      </c>
      <c r="AE287">
        <v>0</v>
      </c>
      <c r="AF287" t="s">
        <v>450</v>
      </c>
      <c r="AG287">
        <v>0.5</v>
      </c>
      <c r="AH287" t="s">
        <v>451</v>
      </c>
      <c r="AI287">
        <v>0</v>
      </c>
    </row>
    <row r="288" spans="1:35">
      <c r="A288">
        <v>732</v>
      </c>
      <c r="B288" t="s">
        <v>426</v>
      </c>
      <c r="C288">
        <v>495</v>
      </c>
      <c r="D288" t="s">
        <v>427</v>
      </c>
      <c r="E288" t="s">
        <v>428</v>
      </c>
      <c r="F288">
        <v>0.572</v>
      </c>
      <c r="G288" t="s">
        <v>429</v>
      </c>
      <c r="H288">
        <v>0.006962</v>
      </c>
      <c r="I288" t="s">
        <v>71</v>
      </c>
      <c r="J288" t="s">
        <v>432</v>
      </c>
      <c r="K288" t="e">
        <f t="shared" ref="K288:K293" si="9">-nan</f>
        <v>#NAME?</v>
      </c>
      <c r="L288" t="s">
        <v>71</v>
      </c>
      <c r="M288" t="s">
        <v>70</v>
      </c>
      <c r="N288">
        <v>4.282834</v>
      </c>
      <c r="O288" t="s">
        <v>71</v>
      </c>
      <c r="P288" t="s">
        <v>1243</v>
      </c>
      <c r="Q288">
        <v>13</v>
      </c>
      <c r="R288" t="s">
        <v>438</v>
      </c>
      <c r="S288">
        <v>1000000</v>
      </c>
      <c r="T288" t="s">
        <v>439</v>
      </c>
      <c r="U288">
        <v>10</v>
      </c>
      <c r="V288" t="s">
        <v>440</v>
      </c>
      <c r="W288">
        <v>500</v>
      </c>
      <c r="X288" t="s">
        <v>441</v>
      </c>
      <c r="Y288">
        <v>50</v>
      </c>
      <c r="Z288" t="s">
        <v>442</v>
      </c>
      <c r="AA288">
        <v>100</v>
      </c>
      <c r="AB288" t="s">
        <v>448</v>
      </c>
      <c r="AC288">
        <v>0</v>
      </c>
      <c r="AD288" t="s">
        <v>449</v>
      </c>
      <c r="AE288">
        <v>0</v>
      </c>
      <c r="AF288" t="s">
        <v>450</v>
      </c>
      <c r="AG288">
        <v>0.5</v>
      </c>
      <c r="AH288" t="s">
        <v>451</v>
      </c>
      <c r="AI288">
        <v>0</v>
      </c>
    </row>
    <row r="289" spans="1:35">
      <c r="A289">
        <v>731</v>
      </c>
      <c r="B289" t="s">
        <v>426</v>
      </c>
      <c r="C289">
        <v>495</v>
      </c>
      <c r="D289" t="s">
        <v>427</v>
      </c>
      <c r="E289" t="s">
        <v>428</v>
      </c>
      <c r="F289">
        <v>935.97</v>
      </c>
      <c r="G289" t="s">
        <v>429</v>
      </c>
      <c r="H289">
        <v>0.005376</v>
      </c>
      <c r="I289" t="s">
        <v>71</v>
      </c>
      <c r="J289" t="s">
        <v>432</v>
      </c>
      <c r="K289" t="e">
        <f t="shared" si="9"/>
        <v>#NAME?</v>
      </c>
      <c r="L289" t="s">
        <v>71</v>
      </c>
      <c r="M289" t="s">
        <v>70</v>
      </c>
      <c r="N289">
        <v>5.511</v>
      </c>
      <c r="O289" t="s">
        <v>71</v>
      </c>
      <c r="P289" t="s">
        <v>1243</v>
      </c>
      <c r="Q289">
        <v>13</v>
      </c>
      <c r="R289" t="s">
        <v>438</v>
      </c>
      <c r="S289">
        <v>1000000</v>
      </c>
      <c r="T289" t="s">
        <v>439</v>
      </c>
      <c r="U289">
        <v>10</v>
      </c>
      <c r="V289" t="s">
        <v>440</v>
      </c>
      <c r="W289">
        <v>500</v>
      </c>
      <c r="X289" t="s">
        <v>441</v>
      </c>
      <c r="Y289">
        <v>50</v>
      </c>
      <c r="Z289" t="s">
        <v>442</v>
      </c>
      <c r="AA289">
        <v>50</v>
      </c>
      <c r="AB289" t="s">
        <v>448</v>
      </c>
      <c r="AC289">
        <v>0</v>
      </c>
      <c r="AD289" t="s">
        <v>449</v>
      </c>
      <c r="AE289">
        <v>0</v>
      </c>
      <c r="AF289" t="s">
        <v>450</v>
      </c>
      <c r="AG289">
        <v>0.5</v>
      </c>
      <c r="AH289" t="s">
        <v>451</v>
      </c>
      <c r="AI289">
        <v>0</v>
      </c>
    </row>
    <row r="290" spans="1:35">
      <c r="A290">
        <v>730</v>
      </c>
      <c r="B290" t="s">
        <v>426</v>
      </c>
      <c r="C290">
        <v>495</v>
      </c>
      <c r="D290" t="s">
        <v>427</v>
      </c>
      <c r="E290" t="s">
        <v>428</v>
      </c>
      <c r="F290">
        <v>935.97</v>
      </c>
      <c r="G290" t="s">
        <v>429</v>
      </c>
      <c r="H290">
        <v>0.00513</v>
      </c>
      <c r="I290" t="s">
        <v>71</v>
      </c>
      <c r="J290" t="s">
        <v>432</v>
      </c>
      <c r="K290" t="e">
        <f t="shared" si="9"/>
        <v>#NAME?</v>
      </c>
      <c r="L290" t="s">
        <v>71</v>
      </c>
      <c r="M290" t="s">
        <v>70</v>
      </c>
      <c r="N290">
        <v>5.557762</v>
      </c>
      <c r="O290" t="s">
        <v>71</v>
      </c>
      <c r="P290" t="s">
        <v>1243</v>
      </c>
      <c r="Q290">
        <v>13</v>
      </c>
      <c r="R290" t="s">
        <v>438</v>
      </c>
      <c r="S290">
        <v>1000000</v>
      </c>
      <c r="T290" t="s">
        <v>439</v>
      </c>
      <c r="U290">
        <v>10</v>
      </c>
      <c r="V290" t="s">
        <v>440</v>
      </c>
      <c r="W290">
        <v>500</v>
      </c>
      <c r="X290" t="s">
        <v>441</v>
      </c>
      <c r="Y290">
        <v>50</v>
      </c>
      <c r="Z290" t="s">
        <v>442</v>
      </c>
      <c r="AA290">
        <v>50</v>
      </c>
      <c r="AB290" t="s">
        <v>448</v>
      </c>
      <c r="AC290">
        <v>0</v>
      </c>
      <c r="AD290" t="s">
        <v>449</v>
      </c>
      <c r="AE290">
        <v>0</v>
      </c>
      <c r="AF290" t="s">
        <v>450</v>
      </c>
      <c r="AG290">
        <v>0.5</v>
      </c>
      <c r="AH290" t="s">
        <v>451</v>
      </c>
      <c r="AI290">
        <v>0</v>
      </c>
    </row>
    <row r="291" spans="1:35">
      <c r="A291">
        <v>730</v>
      </c>
      <c r="B291" t="s">
        <v>426</v>
      </c>
      <c r="C291">
        <v>470</v>
      </c>
      <c r="D291" t="s">
        <v>427</v>
      </c>
      <c r="E291" t="s">
        <v>428</v>
      </c>
      <c r="F291">
        <v>6.02</v>
      </c>
      <c r="G291" t="s">
        <v>429</v>
      </c>
      <c r="H291">
        <v>0.004391</v>
      </c>
      <c r="I291" t="s">
        <v>71</v>
      </c>
      <c r="J291" t="s">
        <v>432</v>
      </c>
      <c r="K291" t="e">
        <f t="shared" si="9"/>
        <v>#NAME?</v>
      </c>
      <c r="L291" t="s">
        <v>71</v>
      </c>
      <c r="M291" t="s">
        <v>70</v>
      </c>
      <c r="N291">
        <v>4.285403</v>
      </c>
      <c r="O291" t="s">
        <v>71</v>
      </c>
      <c r="P291" t="s">
        <v>1243</v>
      </c>
      <c r="Q291">
        <v>13</v>
      </c>
      <c r="R291" t="s">
        <v>438</v>
      </c>
      <c r="S291">
        <v>1000000</v>
      </c>
      <c r="T291" t="s">
        <v>439</v>
      </c>
      <c r="U291">
        <v>10</v>
      </c>
      <c r="V291" t="s">
        <v>440</v>
      </c>
      <c r="W291">
        <v>500</v>
      </c>
      <c r="X291" t="s">
        <v>441</v>
      </c>
      <c r="Y291">
        <v>20</v>
      </c>
      <c r="Z291" t="s">
        <v>442</v>
      </c>
      <c r="AA291">
        <v>20</v>
      </c>
      <c r="AB291" t="s">
        <v>448</v>
      </c>
      <c r="AC291">
        <v>0</v>
      </c>
      <c r="AD291" t="s">
        <v>449</v>
      </c>
      <c r="AE291">
        <v>0</v>
      </c>
      <c r="AF291" t="s">
        <v>450</v>
      </c>
      <c r="AG291">
        <v>0.3</v>
      </c>
      <c r="AH291" t="s">
        <v>451</v>
      </c>
      <c r="AI291">
        <v>0</v>
      </c>
    </row>
    <row r="292" spans="1:35">
      <c r="A292">
        <v>730</v>
      </c>
      <c r="B292" t="s">
        <v>426</v>
      </c>
      <c r="C292">
        <v>470</v>
      </c>
      <c r="D292" t="s">
        <v>427</v>
      </c>
      <c r="E292" t="s">
        <v>428</v>
      </c>
      <c r="F292">
        <v>6.02</v>
      </c>
      <c r="G292" t="s">
        <v>429</v>
      </c>
      <c r="H292">
        <v>0.003543</v>
      </c>
      <c r="I292" t="s">
        <v>71</v>
      </c>
      <c r="J292" t="s">
        <v>432</v>
      </c>
      <c r="K292" t="e">
        <f t="shared" si="9"/>
        <v>#NAME?</v>
      </c>
      <c r="L292" t="s">
        <v>71</v>
      </c>
      <c r="M292" t="s">
        <v>70</v>
      </c>
      <c r="N292">
        <v>3.995488</v>
      </c>
      <c r="O292" t="s">
        <v>71</v>
      </c>
      <c r="P292" t="s">
        <v>1243</v>
      </c>
      <c r="Q292">
        <v>13</v>
      </c>
      <c r="R292" t="s">
        <v>438</v>
      </c>
      <c r="S292">
        <v>1000000</v>
      </c>
      <c r="T292" t="s">
        <v>439</v>
      </c>
      <c r="U292">
        <v>10</v>
      </c>
      <c r="V292" t="s">
        <v>440</v>
      </c>
      <c r="W292">
        <v>500</v>
      </c>
      <c r="X292" t="s">
        <v>441</v>
      </c>
      <c r="Y292">
        <v>20</v>
      </c>
      <c r="Z292" t="s">
        <v>442</v>
      </c>
      <c r="AA292">
        <v>20</v>
      </c>
      <c r="AB292" t="s">
        <v>448</v>
      </c>
      <c r="AC292">
        <v>0</v>
      </c>
      <c r="AD292" t="s">
        <v>449</v>
      </c>
      <c r="AE292">
        <v>0</v>
      </c>
      <c r="AF292" t="s">
        <v>450</v>
      </c>
      <c r="AG292">
        <v>0.3</v>
      </c>
      <c r="AH292" t="s">
        <v>451</v>
      </c>
      <c r="AI292">
        <v>0</v>
      </c>
    </row>
    <row r="293" spans="1:35">
      <c r="A293">
        <v>730</v>
      </c>
      <c r="B293" t="s">
        <v>426</v>
      </c>
      <c r="C293">
        <v>470</v>
      </c>
      <c r="D293" t="s">
        <v>427</v>
      </c>
      <c r="E293" t="s">
        <v>428</v>
      </c>
      <c r="F293">
        <v>6.02</v>
      </c>
      <c r="G293" t="s">
        <v>429</v>
      </c>
      <c r="H293">
        <v>0.003467</v>
      </c>
      <c r="I293" t="s">
        <v>71</v>
      </c>
      <c r="J293" t="s">
        <v>432</v>
      </c>
      <c r="K293" t="e">
        <f t="shared" si="9"/>
        <v>#NAME?</v>
      </c>
      <c r="L293" t="s">
        <v>71</v>
      </c>
      <c r="M293" t="s">
        <v>70</v>
      </c>
      <c r="N293">
        <v>4.569943</v>
      </c>
      <c r="O293" t="s">
        <v>71</v>
      </c>
      <c r="P293" t="s">
        <v>1243</v>
      </c>
      <c r="Q293">
        <v>13</v>
      </c>
      <c r="R293" t="s">
        <v>438</v>
      </c>
      <c r="S293">
        <v>1000000</v>
      </c>
      <c r="T293" t="s">
        <v>439</v>
      </c>
      <c r="U293">
        <v>10</v>
      </c>
      <c r="V293" t="s">
        <v>440</v>
      </c>
      <c r="W293">
        <v>500</v>
      </c>
      <c r="X293" t="s">
        <v>441</v>
      </c>
      <c r="Y293">
        <v>20</v>
      </c>
      <c r="Z293" t="s">
        <v>442</v>
      </c>
      <c r="AA293">
        <v>20</v>
      </c>
      <c r="AB293" t="s">
        <v>448</v>
      </c>
      <c r="AC293">
        <v>0</v>
      </c>
      <c r="AD293" t="s">
        <v>449</v>
      </c>
      <c r="AE293">
        <v>0</v>
      </c>
      <c r="AF293" t="s">
        <v>450</v>
      </c>
      <c r="AG293">
        <v>0.3</v>
      </c>
      <c r="AH293" t="s">
        <v>451</v>
      </c>
      <c r="AI293">
        <v>0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31" workbookViewId="0">
      <selection activeCell="T36" sqref="T32:T36"/>
    </sheetView>
  </sheetViews>
  <sheetFormatPr defaultColWidth="9" defaultRowHeight="13.5"/>
  <sheetData>
    <row r="1" spans="1:33">
      <c r="A1" s="1">
        <v>1181</v>
      </c>
      <c r="B1" t="s">
        <v>426</v>
      </c>
      <c r="C1">
        <v>76</v>
      </c>
      <c r="D1" t="s">
        <v>427</v>
      </c>
      <c r="E1" t="s">
        <v>428</v>
      </c>
      <c r="F1">
        <v>41495.734</v>
      </c>
      <c r="G1" t="s">
        <v>429</v>
      </c>
      <c r="H1">
        <v>0.000155</v>
      </c>
      <c r="I1" t="s">
        <v>71</v>
      </c>
      <c r="J1" t="s">
        <v>430</v>
      </c>
      <c r="K1">
        <v>6.103249</v>
      </c>
      <c r="L1" t="s">
        <v>71</v>
      </c>
      <c r="M1" t="s">
        <v>431</v>
      </c>
      <c r="N1">
        <v>0.000161</v>
      </c>
      <c r="O1" t="s">
        <v>71</v>
      </c>
      <c r="P1" t="s">
        <v>432</v>
      </c>
      <c r="Q1" t="e">
        <f t="shared" ref="Q1:Q39" si="0">-nan</f>
        <v>#NAME?</v>
      </c>
      <c r="R1" t="s">
        <v>71</v>
      </c>
      <c r="S1" t="s">
        <v>70</v>
      </c>
      <c r="T1">
        <v>2.85266</v>
      </c>
      <c r="U1" t="s">
        <v>71</v>
      </c>
      <c r="V1" t="s">
        <v>1244</v>
      </c>
      <c r="W1">
        <v>0</v>
      </c>
      <c r="X1" t="s">
        <v>71</v>
      </c>
      <c r="Y1" t="s">
        <v>1245</v>
      </c>
      <c r="Z1">
        <v>0.05</v>
      </c>
      <c r="AA1" t="s">
        <v>1246</v>
      </c>
      <c r="AB1">
        <v>0.143043</v>
      </c>
      <c r="AC1" t="s">
        <v>438</v>
      </c>
      <c r="AD1">
        <v>1000000</v>
      </c>
      <c r="AE1" t="s">
        <v>439</v>
      </c>
      <c r="AF1">
        <v>5</v>
      </c>
      <c r="AG1" t="s">
        <v>440</v>
      </c>
    </row>
    <row r="2" spans="1:33">
      <c r="A2">
        <v>1180</v>
      </c>
      <c r="B2" t="s">
        <v>426</v>
      </c>
      <c r="C2">
        <v>76</v>
      </c>
      <c r="D2" t="s">
        <v>427</v>
      </c>
      <c r="E2" t="s">
        <v>428</v>
      </c>
      <c r="F2">
        <v>67996.826</v>
      </c>
      <c r="G2" t="s">
        <v>429</v>
      </c>
      <c r="H2">
        <v>0.000212</v>
      </c>
      <c r="I2" t="s">
        <v>71</v>
      </c>
      <c r="J2" t="s">
        <v>430</v>
      </c>
      <c r="K2">
        <v>5.93787</v>
      </c>
      <c r="L2" t="s">
        <v>71</v>
      </c>
      <c r="M2" t="s">
        <v>431</v>
      </c>
      <c r="N2">
        <v>0.000218</v>
      </c>
      <c r="O2" t="s">
        <v>71</v>
      </c>
      <c r="P2" t="s">
        <v>432</v>
      </c>
      <c r="Q2" t="e">
        <f t="shared" si="0"/>
        <v>#NAME?</v>
      </c>
      <c r="R2" t="s">
        <v>71</v>
      </c>
      <c r="S2" t="s">
        <v>70</v>
      </c>
      <c r="T2">
        <v>6.183894</v>
      </c>
      <c r="U2" t="s">
        <v>71</v>
      </c>
      <c r="V2" t="s">
        <v>1244</v>
      </c>
      <c r="W2">
        <v>0</v>
      </c>
      <c r="X2" t="s">
        <v>71</v>
      </c>
      <c r="Y2" t="s">
        <v>1245</v>
      </c>
      <c r="Z2">
        <v>0.05</v>
      </c>
      <c r="AA2" t="s">
        <v>1246</v>
      </c>
      <c r="AB2">
        <v>0.042288</v>
      </c>
      <c r="AC2" t="s">
        <v>438</v>
      </c>
      <c r="AD2">
        <v>1000000</v>
      </c>
      <c r="AE2" t="s">
        <v>439</v>
      </c>
      <c r="AF2">
        <v>5</v>
      </c>
      <c r="AG2" t="s">
        <v>440</v>
      </c>
    </row>
    <row r="3" spans="1:33">
      <c r="A3">
        <v>1179</v>
      </c>
      <c r="B3" t="s">
        <v>426</v>
      </c>
      <c r="C3">
        <v>76</v>
      </c>
      <c r="D3" t="s">
        <v>427</v>
      </c>
      <c r="E3" t="s">
        <v>428</v>
      </c>
      <c r="F3">
        <v>23501.75</v>
      </c>
      <c r="G3" t="s">
        <v>429</v>
      </c>
      <c r="H3">
        <v>0.000255</v>
      </c>
      <c r="I3" t="s">
        <v>71</v>
      </c>
      <c r="J3" t="s">
        <v>430</v>
      </c>
      <c r="K3">
        <v>7.031733</v>
      </c>
      <c r="L3" t="s">
        <v>71</v>
      </c>
      <c r="M3" t="s">
        <v>431</v>
      </c>
      <c r="N3">
        <v>0.000262</v>
      </c>
      <c r="O3" t="s">
        <v>71</v>
      </c>
      <c r="P3" t="s">
        <v>432</v>
      </c>
      <c r="Q3" t="e">
        <f t="shared" si="0"/>
        <v>#NAME?</v>
      </c>
      <c r="R3" t="s">
        <v>71</v>
      </c>
      <c r="S3" t="s">
        <v>70</v>
      </c>
      <c r="T3">
        <v>11.045674</v>
      </c>
      <c r="U3" t="s">
        <v>71</v>
      </c>
      <c r="V3" t="s">
        <v>1244</v>
      </c>
      <c r="W3">
        <v>0</v>
      </c>
      <c r="X3" t="s">
        <v>71</v>
      </c>
      <c r="Y3" t="s">
        <v>1245</v>
      </c>
      <c r="Z3">
        <v>0.05</v>
      </c>
      <c r="AA3" t="s">
        <v>1246</v>
      </c>
      <c r="AB3">
        <v>0.054193</v>
      </c>
      <c r="AC3" t="s">
        <v>438</v>
      </c>
      <c r="AD3">
        <v>1000000</v>
      </c>
      <c r="AE3" t="s">
        <v>439</v>
      </c>
      <c r="AF3">
        <v>5</v>
      </c>
      <c r="AG3" t="s">
        <v>440</v>
      </c>
    </row>
    <row r="4" spans="1:33">
      <c r="A4">
        <v>1178</v>
      </c>
      <c r="B4" t="s">
        <v>426</v>
      </c>
      <c r="C4">
        <v>76</v>
      </c>
      <c r="D4" t="s">
        <v>427</v>
      </c>
      <c r="E4" t="s">
        <v>428</v>
      </c>
      <c r="F4">
        <v>6832.509</v>
      </c>
      <c r="G4" t="s">
        <v>429</v>
      </c>
      <c r="H4">
        <v>0.000404</v>
      </c>
      <c r="I4" t="s">
        <v>71</v>
      </c>
      <c r="J4" t="s">
        <v>430</v>
      </c>
      <c r="K4">
        <v>6.617316</v>
      </c>
      <c r="L4" t="s">
        <v>71</v>
      </c>
      <c r="M4" t="s">
        <v>431</v>
      </c>
      <c r="N4">
        <v>0.00041</v>
      </c>
      <c r="O4" t="s">
        <v>71</v>
      </c>
      <c r="P4" t="s">
        <v>432</v>
      </c>
      <c r="Q4" t="e">
        <f t="shared" si="0"/>
        <v>#NAME?</v>
      </c>
      <c r="R4" t="s">
        <v>71</v>
      </c>
      <c r="S4" t="s">
        <v>70</v>
      </c>
      <c r="T4">
        <v>20.298914</v>
      </c>
      <c r="U4" t="s">
        <v>71</v>
      </c>
      <c r="V4" t="s">
        <v>1244</v>
      </c>
      <c r="W4">
        <v>0</v>
      </c>
      <c r="X4" t="s">
        <v>71</v>
      </c>
      <c r="Y4" t="s">
        <v>1245</v>
      </c>
      <c r="Z4">
        <v>0.05</v>
      </c>
      <c r="AA4" t="s">
        <v>1246</v>
      </c>
      <c r="AB4">
        <v>0.050821</v>
      </c>
      <c r="AC4" t="s">
        <v>438</v>
      </c>
      <c r="AD4">
        <v>1000000</v>
      </c>
      <c r="AE4" t="s">
        <v>439</v>
      </c>
      <c r="AF4">
        <v>5</v>
      </c>
      <c r="AG4" t="s">
        <v>440</v>
      </c>
    </row>
    <row r="5" spans="1:33">
      <c r="A5">
        <v>1177</v>
      </c>
      <c r="B5" t="s">
        <v>426</v>
      </c>
      <c r="C5">
        <v>76</v>
      </c>
      <c r="D5" t="s">
        <v>427</v>
      </c>
      <c r="E5" t="s">
        <v>428</v>
      </c>
      <c r="F5">
        <v>2350.529</v>
      </c>
      <c r="G5" t="s">
        <v>429</v>
      </c>
      <c r="H5">
        <v>0.000982</v>
      </c>
      <c r="I5" t="s">
        <v>71</v>
      </c>
      <c r="J5" t="s">
        <v>430</v>
      </c>
      <c r="K5">
        <v>6.302681</v>
      </c>
      <c r="L5" t="s">
        <v>71</v>
      </c>
      <c r="M5" t="s">
        <v>431</v>
      </c>
      <c r="N5">
        <v>0.000988</v>
      </c>
      <c r="O5" t="s">
        <v>71</v>
      </c>
      <c r="P5" t="s">
        <v>432</v>
      </c>
      <c r="Q5" t="e">
        <f t="shared" si="0"/>
        <v>#NAME?</v>
      </c>
      <c r="R5" t="s">
        <v>71</v>
      </c>
      <c r="S5" t="s">
        <v>70</v>
      </c>
      <c r="T5">
        <v>33.130457</v>
      </c>
      <c r="U5" t="s">
        <v>71</v>
      </c>
      <c r="V5" t="s">
        <v>1244</v>
      </c>
      <c r="W5">
        <v>0</v>
      </c>
      <c r="X5" t="s">
        <v>71</v>
      </c>
      <c r="Y5" t="s">
        <v>1245</v>
      </c>
      <c r="Z5">
        <v>0.05</v>
      </c>
      <c r="AA5" t="s">
        <v>1246</v>
      </c>
      <c r="AB5">
        <v>0.059879</v>
      </c>
      <c r="AC5" t="s">
        <v>438</v>
      </c>
      <c r="AD5">
        <v>1000000</v>
      </c>
      <c r="AE5" t="s">
        <v>439</v>
      </c>
      <c r="AF5">
        <v>5</v>
      </c>
      <c r="AG5" t="s">
        <v>440</v>
      </c>
    </row>
    <row r="6" spans="1:33">
      <c r="A6">
        <v>1176</v>
      </c>
      <c r="B6" t="s">
        <v>426</v>
      </c>
      <c r="C6">
        <v>76</v>
      </c>
      <c r="D6" t="s">
        <v>427</v>
      </c>
      <c r="E6" t="s">
        <v>428</v>
      </c>
      <c r="F6">
        <v>705.235</v>
      </c>
      <c r="G6" t="s">
        <v>429</v>
      </c>
      <c r="H6">
        <v>0.001475</v>
      </c>
      <c r="I6" t="s">
        <v>71</v>
      </c>
      <c r="J6" t="s">
        <v>430</v>
      </c>
      <c r="K6">
        <v>6.851234</v>
      </c>
      <c r="L6" t="s">
        <v>71</v>
      </c>
      <c r="M6" t="s">
        <v>431</v>
      </c>
      <c r="N6">
        <v>0.001482</v>
      </c>
      <c r="O6" t="s">
        <v>71</v>
      </c>
      <c r="P6" t="s">
        <v>432</v>
      </c>
      <c r="Q6" t="e">
        <f t="shared" si="0"/>
        <v>#NAME?</v>
      </c>
      <c r="R6" t="s">
        <v>71</v>
      </c>
      <c r="S6" t="s">
        <v>70</v>
      </c>
      <c r="T6">
        <v>49.796203</v>
      </c>
      <c r="U6" t="s">
        <v>71</v>
      </c>
      <c r="V6" t="s">
        <v>1244</v>
      </c>
      <c r="W6">
        <v>0</v>
      </c>
      <c r="X6" t="s">
        <v>71</v>
      </c>
      <c r="Y6" t="s">
        <v>1245</v>
      </c>
      <c r="Z6">
        <v>0.05</v>
      </c>
      <c r="AA6" t="s">
        <v>1246</v>
      </c>
      <c r="AB6">
        <v>0.090103</v>
      </c>
      <c r="AC6" t="s">
        <v>438</v>
      </c>
      <c r="AD6">
        <v>1000000</v>
      </c>
      <c r="AE6" t="s">
        <v>439</v>
      </c>
      <c r="AF6">
        <v>5</v>
      </c>
      <c r="AG6" t="s">
        <v>440</v>
      </c>
    </row>
    <row r="7" spans="1:33">
      <c r="A7">
        <v>1173</v>
      </c>
      <c r="B7" t="s">
        <v>426</v>
      </c>
      <c r="C7">
        <v>76</v>
      </c>
      <c r="D7" t="s">
        <v>427</v>
      </c>
      <c r="E7" t="s">
        <v>428</v>
      </c>
      <c r="F7">
        <v>0.017</v>
      </c>
      <c r="G7" t="s">
        <v>429</v>
      </c>
      <c r="H7">
        <v>0.001377</v>
      </c>
      <c r="I7" t="s">
        <v>71</v>
      </c>
      <c r="J7" t="s">
        <v>430</v>
      </c>
      <c r="K7">
        <v>5.337136</v>
      </c>
      <c r="L7" t="s">
        <v>71</v>
      </c>
      <c r="M7" t="s">
        <v>431</v>
      </c>
      <c r="N7">
        <v>0.001382</v>
      </c>
      <c r="O7" t="s">
        <v>71</v>
      </c>
      <c r="P7" t="s">
        <v>432</v>
      </c>
      <c r="Q7" t="e">
        <f t="shared" si="0"/>
        <v>#NAME?</v>
      </c>
      <c r="R7" t="s">
        <v>71</v>
      </c>
      <c r="S7" t="s">
        <v>70</v>
      </c>
      <c r="T7">
        <v>48.487724</v>
      </c>
      <c r="U7" t="s">
        <v>71</v>
      </c>
      <c r="V7" t="s">
        <v>1244</v>
      </c>
      <c r="W7">
        <v>0</v>
      </c>
      <c r="X7" t="s">
        <v>71</v>
      </c>
      <c r="Y7" t="s">
        <v>1245</v>
      </c>
      <c r="Z7">
        <v>0.05</v>
      </c>
      <c r="AA7" t="s">
        <v>1246</v>
      </c>
      <c r="AB7">
        <v>1</v>
      </c>
      <c r="AC7" t="s">
        <v>438</v>
      </c>
      <c r="AD7">
        <v>1000000</v>
      </c>
      <c r="AE7" t="s">
        <v>439</v>
      </c>
      <c r="AF7">
        <v>5</v>
      </c>
      <c r="AG7" t="s">
        <v>440</v>
      </c>
    </row>
    <row r="8" spans="1:33">
      <c r="A8">
        <v>1139</v>
      </c>
      <c r="B8" t="s">
        <v>426</v>
      </c>
      <c r="C8">
        <v>83</v>
      </c>
      <c r="D8" t="s">
        <v>427</v>
      </c>
      <c r="E8" t="s">
        <v>428</v>
      </c>
      <c r="F8">
        <v>14483.675</v>
      </c>
      <c r="G8" t="s">
        <v>429</v>
      </c>
      <c r="H8">
        <v>0.000862</v>
      </c>
      <c r="I8" t="s">
        <v>71</v>
      </c>
      <c r="J8" t="s">
        <v>430</v>
      </c>
      <c r="K8">
        <v>7.389282</v>
      </c>
      <c r="L8" t="s">
        <v>71</v>
      </c>
      <c r="M8" t="s">
        <v>431</v>
      </c>
      <c r="N8">
        <v>0.000869</v>
      </c>
      <c r="O8" t="s">
        <v>71</v>
      </c>
      <c r="P8" t="s">
        <v>432</v>
      </c>
      <c r="Q8" t="e">
        <f t="shared" si="0"/>
        <v>#NAME?</v>
      </c>
      <c r="R8" t="s">
        <v>71</v>
      </c>
      <c r="S8" t="s">
        <v>70</v>
      </c>
      <c r="T8">
        <v>28.628961</v>
      </c>
      <c r="U8" t="s">
        <v>71</v>
      </c>
      <c r="V8" t="s">
        <v>1244</v>
      </c>
      <c r="W8">
        <v>0</v>
      </c>
      <c r="X8" t="s">
        <v>71</v>
      </c>
      <c r="Y8" t="s">
        <v>1245</v>
      </c>
      <c r="Z8">
        <v>0.05</v>
      </c>
      <c r="AA8" t="s">
        <v>1246</v>
      </c>
      <c r="AB8">
        <v>0.818342</v>
      </c>
      <c r="AC8" t="s">
        <v>438</v>
      </c>
      <c r="AD8">
        <v>1000000</v>
      </c>
      <c r="AE8" t="s">
        <v>439</v>
      </c>
      <c r="AF8">
        <v>10</v>
      </c>
      <c r="AG8" t="s">
        <v>440</v>
      </c>
    </row>
    <row r="9" spans="1:33">
      <c r="A9">
        <v>1138</v>
      </c>
      <c r="B9" t="s">
        <v>426</v>
      </c>
      <c r="C9">
        <v>83</v>
      </c>
      <c r="D9" t="s">
        <v>427</v>
      </c>
      <c r="E9" t="s">
        <v>428</v>
      </c>
      <c r="F9">
        <v>101327.436</v>
      </c>
      <c r="G9" t="s">
        <v>429</v>
      </c>
      <c r="H9">
        <v>0.000184</v>
      </c>
      <c r="I9" t="s">
        <v>71</v>
      </c>
      <c r="J9" t="s">
        <v>430</v>
      </c>
      <c r="K9">
        <v>6.996043</v>
      </c>
      <c r="L9" t="s">
        <v>71</v>
      </c>
      <c r="M9" t="s">
        <v>431</v>
      </c>
      <c r="N9">
        <v>0.000191</v>
      </c>
      <c r="O9" t="s">
        <v>71</v>
      </c>
      <c r="P9" t="s">
        <v>432</v>
      </c>
      <c r="Q9" t="e">
        <f t="shared" si="0"/>
        <v>#NAME?</v>
      </c>
      <c r="R9" t="s">
        <v>71</v>
      </c>
      <c r="S9" t="s">
        <v>70</v>
      </c>
      <c r="T9">
        <v>3.136935</v>
      </c>
      <c r="U9" t="s">
        <v>71</v>
      </c>
      <c r="V9" t="s">
        <v>1244</v>
      </c>
      <c r="W9">
        <v>0</v>
      </c>
      <c r="X9" t="s">
        <v>71</v>
      </c>
      <c r="Y9" t="s">
        <v>1245</v>
      </c>
      <c r="Z9">
        <v>0.05</v>
      </c>
      <c r="AA9" t="s">
        <v>1246</v>
      </c>
      <c r="AB9">
        <v>0.054331</v>
      </c>
      <c r="AC9" t="s">
        <v>438</v>
      </c>
      <c r="AD9">
        <v>1000000</v>
      </c>
      <c r="AE9" t="s">
        <v>439</v>
      </c>
      <c r="AF9">
        <v>10</v>
      </c>
      <c r="AG9" t="s">
        <v>440</v>
      </c>
    </row>
    <row r="10" spans="1:33">
      <c r="A10">
        <v>1137</v>
      </c>
      <c r="B10" t="s">
        <v>426</v>
      </c>
      <c r="C10">
        <v>83</v>
      </c>
      <c r="D10" t="s">
        <v>427</v>
      </c>
      <c r="E10" t="s">
        <v>428</v>
      </c>
      <c r="F10">
        <v>102443.803</v>
      </c>
      <c r="G10" t="s">
        <v>429</v>
      </c>
      <c r="H10">
        <v>0.000203</v>
      </c>
      <c r="I10" t="s">
        <v>71</v>
      </c>
      <c r="J10" t="s">
        <v>430</v>
      </c>
      <c r="K10">
        <v>7.243203</v>
      </c>
      <c r="L10" t="s">
        <v>71</v>
      </c>
      <c r="M10" t="s">
        <v>431</v>
      </c>
      <c r="N10">
        <v>0.00021</v>
      </c>
      <c r="O10" t="s">
        <v>71</v>
      </c>
      <c r="P10" t="s">
        <v>432</v>
      </c>
      <c r="Q10" t="e">
        <f t="shared" si="0"/>
        <v>#NAME?</v>
      </c>
      <c r="R10" t="s">
        <v>71</v>
      </c>
      <c r="S10" t="s">
        <v>70</v>
      </c>
      <c r="T10">
        <v>3.382136</v>
      </c>
      <c r="U10" t="s">
        <v>71</v>
      </c>
      <c r="V10" t="s">
        <v>1244</v>
      </c>
      <c r="W10">
        <v>0</v>
      </c>
      <c r="X10" t="s">
        <v>71</v>
      </c>
      <c r="Y10" t="s">
        <v>1245</v>
      </c>
      <c r="Z10">
        <v>0.05</v>
      </c>
      <c r="AA10" t="s">
        <v>1246</v>
      </c>
      <c r="AB10">
        <v>0.058008</v>
      </c>
      <c r="AC10" t="s">
        <v>438</v>
      </c>
      <c r="AD10">
        <v>1000000</v>
      </c>
      <c r="AE10" t="s">
        <v>439</v>
      </c>
      <c r="AF10">
        <v>10</v>
      </c>
      <c r="AG10" t="s">
        <v>440</v>
      </c>
    </row>
    <row r="11" spans="1:33">
      <c r="A11">
        <v>1136</v>
      </c>
      <c r="B11" t="s">
        <v>426</v>
      </c>
      <c r="C11">
        <v>152</v>
      </c>
      <c r="D11" t="s">
        <v>427</v>
      </c>
      <c r="E11" t="s">
        <v>428</v>
      </c>
      <c r="F11">
        <v>6.995</v>
      </c>
      <c r="G11" t="s">
        <v>429</v>
      </c>
      <c r="H11">
        <v>0.000296</v>
      </c>
      <c r="I11" t="s">
        <v>71</v>
      </c>
      <c r="J11" t="s">
        <v>430</v>
      </c>
      <c r="K11">
        <v>8.221676</v>
      </c>
      <c r="L11" t="s">
        <v>71</v>
      </c>
      <c r="M11" t="s">
        <v>431</v>
      </c>
      <c r="N11">
        <v>0.000304</v>
      </c>
      <c r="O11" t="s">
        <v>71</v>
      </c>
      <c r="P11" t="s">
        <v>432</v>
      </c>
      <c r="Q11" t="e">
        <f t="shared" si="0"/>
        <v>#NAME?</v>
      </c>
      <c r="R11" t="s">
        <v>71</v>
      </c>
      <c r="S11" t="s">
        <v>70</v>
      </c>
      <c r="T11">
        <v>8.288255</v>
      </c>
      <c r="U11" t="s">
        <v>71</v>
      </c>
      <c r="V11" t="s">
        <v>1244</v>
      </c>
      <c r="W11">
        <v>0</v>
      </c>
      <c r="X11" t="s">
        <v>71</v>
      </c>
      <c r="Y11" t="s">
        <v>1245</v>
      </c>
      <c r="Z11">
        <v>0.1</v>
      </c>
      <c r="AA11" t="s">
        <v>1246</v>
      </c>
      <c r="AB11">
        <v>0.156683</v>
      </c>
      <c r="AC11" t="s">
        <v>438</v>
      </c>
      <c r="AD11">
        <v>1000000</v>
      </c>
      <c r="AE11" t="s">
        <v>439</v>
      </c>
      <c r="AF11">
        <v>10</v>
      </c>
      <c r="AG11" t="s">
        <v>440</v>
      </c>
    </row>
    <row r="12" spans="1:33">
      <c r="A12">
        <v>1135</v>
      </c>
      <c r="B12" t="s">
        <v>426</v>
      </c>
      <c r="C12">
        <v>152</v>
      </c>
      <c r="D12" t="s">
        <v>427</v>
      </c>
      <c r="E12" t="s">
        <v>428</v>
      </c>
      <c r="F12">
        <v>1.095</v>
      </c>
      <c r="G12" t="s">
        <v>429</v>
      </c>
      <c r="H12">
        <v>0.000319</v>
      </c>
      <c r="I12" t="s">
        <v>71</v>
      </c>
      <c r="J12" t="s">
        <v>430</v>
      </c>
      <c r="K12">
        <v>8.175597</v>
      </c>
      <c r="L12" t="s">
        <v>71</v>
      </c>
      <c r="M12" t="s">
        <v>431</v>
      </c>
      <c r="N12">
        <v>0.000327</v>
      </c>
      <c r="O12" t="s">
        <v>71</v>
      </c>
      <c r="P12" t="s">
        <v>432</v>
      </c>
      <c r="Q12" t="e">
        <f t="shared" si="0"/>
        <v>#NAME?</v>
      </c>
      <c r="R12" t="s">
        <v>71</v>
      </c>
      <c r="S12" t="s">
        <v>70</v>
      </c>
      <c r="T12">
        <v>10.015659</v>
      </c>
      <c r="U12" t="s">
        <v>71</v>
      </c>
      <c r="V12" t="s">
        <v>1244</v>
      </c>
      <c r="W12">
        <v>0</v>
      </c>
      <c r="X12" t="s">
        <v>71</v>
      </c>
      <c r="Y12" t="s">
        <v>1245</v>
      </c>
      <c r="Z12">
        <v>0.05</v>
      </c>
      <c r="AA12" t="s">
        <v>1246</v>
      </c>
      <c r="AB12">
        <v>0.075799</v>
      </c>
      <c r="AC12" t="s">
        <v>438</v>
      </c>
      <c r="AD12">
        <v>1000000</v>
      </c>
      <c r="AE12" t="s">
        <v>439</v>
      </c>
      <c r="AF12">
        <v>10</v>
      </c>
      <c r="AG12" t="s">
        <v>440</v>
      </c>
    </row>
    <row r="13" spans="1:33">
      <c r="A13">
        <v>1132</v>
      </c>
      <c r="B13" t="s">
        <v>426</v>
      </c>
      <c r="C13">
        <v>152</v>
      </c>
      <c r="D13" t="s">
        <v>427</v>
      </c>
      <c r="E13" t="s">
        <v>428</v>
      </c>
      <c r="F13">
        <v>7.267</v>
      </c>
      <c r="G13" t="s">
        <v>429</v>
      </c>
      <c r="H13">
        <v>0.000299</v>
      </c>
      <c r="I13" t="s">
        <v>71</v>
      </c>
      <c r="J13" t="s">
        <v>430</v>
      </c>
      <c r="K13">
        <v>8.416939</v>
      </c>
      <c r="L13" t="s">
        <v>71</v>
      </c>
      <c r="M13" t="s">
        <v>431</v>
      </c>
      <c r="N13">
        <v>0.000307</v>
      </c>
      <c r="O13" t="s">
        <v>71</v>
      </c>
      <c r="P13" t="s">
        <v>432</v>
      </c>
      <c r="Q13" t="e">
        <f t="shared" si="0"/>
        <v>#NAME?</v>
      </c>
      <c r="R13" t="s">
        <v>71</v>
      </c>
      <c r="S13" t="s">
        <v>70</v>
      </c>
      <c r="T13">
        <v>8.378089</v>
      </c>
      <c r="U13" t="s">
        <v>71</v>
      </c>
      <c r="V13" t="s">
        <v>1244</v>
      </c>
      <c r="W13">
        <v>0</v>
      </c>
      <c r="X13" t="s">
        <v>71</v>
      </c>
      <c r="Y13" t="s">
        <v>1245</v>
      </c>
      <c r="Z13">
        <v>0.05</v>
      </c>
      <c r="AA13" t="s">
        <v>1246</v>
      </c>
      <c r="AB13">
        <v>0.084079</v>
      </c>
      <c r="AC13" t="s">
        <v>438</v>
      </c>
      <c r="AD13">
        <v>1000000</v>
      </c>
      <c r="AE13" t="s">
        <v>439</v>
      </c>
      <c r="AF13">
        <v>10</v>
      </c>
      <c r="AG13" t="s">
        <v>440</v>
      </c>
    </row>
    <row r="14" spans="1:33">
      <c r="A14">
        <v>1132</v>
      </c>
      <c r="B14" t="s">
        <v>426</v>
      </c>
      <c r="C14">
        <v>152</v>
      </c>
      <c r="D14" t="s">
        <v>427</v>
      </c>
      <c r="E14" t="s">
        <v>428</v>
      </c>
      <c r="F14">
        <v>1153.066</v>
      </c>
      <c r="G14" t="s">
        <v>429</v>
      </c>
      <c r="H14">
        <v>0.000289</v>
      </c>
      <c r="I14" t="s">
        <v>71</v>
      </c>
      <c r="J14" t="s">
        <v>430</v>
      </c>
      <c r="K14">
        <v>8.50048</v>
      </c>
      <c r="L14" t="s">
        <v>71</v>
      </c>
      <c r="M14" t="s">
        <v>431</v>
      </c>
      <c r="N14">
        <v>0.000298</v>
      </c>
      <c r="O14" t="s">
        <v>71</v>
      </c>
      <c r="P14" t="s">
        <v>432</v>
      </c>
      <c r="Q14" t="e">
        <f t="shared" si="0"/>
        <v>#NAME?</v>
      </c>
      <c r="R14" t="s">
        <v>71</v>
      </c>
      <c r="S14" t="s">
        <v>70</v>
      </c>
      <c r="T14">
        <v>5.339931</v>
      </c>
      <c r="U14" t="s">
        <v>71</v>
      </c>
      <c r="V14" t="s">
        <v>1244</v>
      </c>
      <c r="W14">
        <v>0</v>
      </c>
      <c r="X14" t="s">
        <v>71</v>
      </c>
      <c r="Y14" t="s">
        <v>1245</v>
      </c>
      <c r="Z14">
        <v>0.05</v>
      </c>
      <c r="AA14" t="s">
        <v>1246</v>
      </c>
      <c r="AB14">
        <v>0.064868</v>
      </c>
      <c r="AC14" t="s">
        <v>438</v>
      </c>
      <c r="AD14">
        <v>1000000</v>
      </c>
      <c r="AE14" t="s">
        <v>439</v>
      </c>
      <c r="AF14">
        <v>10</v>
      </c>
      <c r="AG14" t="s">
        <v>440</v>
      </c>
    </row>
    <row r="15" spans="1:33">
      <c r="A15">
        <v>1134</v>
      </c>
      <c r="B15" t="s">
        <v>426</v>
      </c>
      <c r="C15">
        <v>152</v>
      </c>
      <c r="D15" t="s">
        <v>427</v>
      </c>
      <c r="E15" t="s">
        <v>428</v>
      </c>
      <c r="F15">
        <v>206402.282</v>
      </c>
      <c r="G15" t="s">
        <v>429</v>
      </c>
      <c r="H15">
        <v>0.000221</v>
      </c>
      <c r="I15" t="s">
        <v>71</v>
      </c>
      <c r="J15" t="s">
        <v>430</v>
      </c>
      <c r="K15">
        <v>8.502986</v>
      </c>
      <c r="L15" t="s">
        <v>71</v>
      </c>
      <c r="M15" t="s">
        <v>431</v>
      </c>
      <c r="N15">
        <v>0.00023</v>
      </c>
      <c r="O15" t="s">
        <v>71</v>
      </c>
      <c r="P15" t="s">
        <v>432</v>
      </c>
      <c r="Q15" t="e">
        <f t="shared" si="0"/>
        <v>#NAME?</v>
      </c>
      <c r="R15" t="s">
        <v>71</v>
      </c>
      <c r="S15" t="s">
        <v>70</v>
      </c>
      <c r="T15">
        <v>14.689748</v>
      </c>
      <c r="U15" t="s">
        <v>71</v>
      </c>
      <c r="V15" t="s">
        <v>1244</v>
      </c>
      <c r="W15">
        <v>0</v>
      </c>
      <c r="X15" t="s">
        <v>71</v>
      </c>
      <c r="Y15" t="s">
        <v>1245</v>
      </c>
      <c r="Z15">
        <v>0.05</v>
      </c>
      <c r="AA15" t="s">
        <v>1246</v>
      </c>
      <c r="AB15">
        <v>0.029212</v>
      </c>
      <c r="AC15" t="s">
        <v>438</v>
      </c>
      <c r="AD15">
        <v>1000000</v>
      </c>
      <c r="AE15" t="s">
        <v>439</v>
      </c>
      <c r="AF15">
        <v>10</v>
      </c>
      <c r="AG15" t="s">
        <v>440</v>
      </c>
    </row>
    <row r="16" spans="1:33">
      <c r="A16">
        <v>1133</v>
      </c>
      <c r="B16" t="s">
        <v>426</v>
      </c>
      <c r="C16">
        <v>152</v>
      </c>
      <c r="D16" t="s">
        <v>427</v>
      </c>
      <c r="E16" t="s">
        <v>428</v>
      </c>
      <c r="F16">
        <v>1028.266</v>
      </c>
      <c r="G16" t="s">
        <v>429</v>
      </c>
      <c r="H16">
        <v>0.00029</v>
      </c>
      <c r="I16" t="s">
        <v>71</v>
      </c>
      <c r="J16" t="s">
        <v>430</v>
      </c>
      <c r="K16">
        <v>8.513113</v>
      </c>
      <c r="L16" t="s">
        <v>71</v>
      </c>
      <c r="M16" t="s">
        <v>431</v>
      </c>
      <c r="N16">
        <v>0.000298</v>
      </c>
      <c r="O16" t="s">
        <v>71</v>
      </c>
      <c r="P16" t="s">
        <v>432</v>
      </c>
      <c r="Q16" t="e">
        <f t="shared" si="0"/>
        <v>#NAME?</v>
      </c>
      <c r="R16" t="s">
        <v>71</v>
      </c>
      <c r="S16" t="s">
        <v>70</v>
      </c>
      <c r="T16">
        <v>7.158091</v>
      </c>
      <c r="U16" t="s">
        <v>71</v>
      </c>
      <c r="V16" t="s">
        <v>1244</v>
      </c>
      <c r="W16">
        <v>0</v>
      </c>
      <c r="X16" t="s">
        <v>71</v>
      </c>
      <c r="Y16" t="s">
        <v>1245</v>
      </c>
      <c r="Z16">
        <v>0.05</v>
      </c>
      <c r="AA16" t="s">
        <v>1246</v>
      </c>
      <c r="AB16">
        <v>0.06725</v>
      </c>
      <c r="AC16" t="s">
        <v>438</v>
      </c>
      <c r="AD16">
        <v>1000000</v>
      </c>
      <c r="AE16" t="s">
        <v>439</v>
      </c>
      <c r="AF16">
        <v>10</v>
      </c>
      <c r="AG16" t="s">
        <v>440</v>
      </c>
    </row>
    <row r="17" spans="1:33">
      <c r="A17">
        <v>1131</v>
      </c>
      <c r="B17" t="s">
        <v>426</v>
      </c>
      <c r="C17">
        <v>152</v>
      </c>
      <c r="D17" t="s">
        <v>427</v>
      </c>
      <c r="E17" t="s">
        <v>428</v>
      </c>
      <c r="F17">
        <v>959.541</v>
      </c>
      <c r="G17" t="s">
        <v>429</v>
      </c>
      <c r="H17">
        <v>0.000274</v>
      </c>
      <c r="I17" t="s">
        <v>71</v>
      </c>
      <c r="J17" t="s">
        <v>430</v>
      </c>
      <c r="K17">
        <v>8.270558</v>
      </c>
      <c r="L17" t="s">
        <v>71</v>
      </c>
      <c r="M17" t="s">
        <v>431</v>
      </c>
      <c r="N17">
        <v>0.000282</v>
      </c>
      <c r="O17" t="s">
        <v>71</v>
      </c>
      <c r="P17" t="s">
        <v>432</v>
      </c>
      <c r="Q17" t="e">
        <f t="shared" si="0"/>
        <v>#NAME?</v>
      </c>
      <c r="R17" t="s">
        <v>71</v>
      </c>
      <c r="S17" t="s">
        <v>70</v>
      </c>
      <c r="T17">
        <v>5.383628</v>
      </c>
      <c r="U17" t="s">
        <v>71</v>
      </c>
      <c r="V17" t="s">
        <v>1244</v>
      </c>
      <c r="W17">
        <v>0</v>
      </c>
      <c r="X17" t="s">
        <v>71</v>
      </c>
      <c r="Y17" t="s">
        <v>1245</v>
      </c>
      <c r="Z17">
        <v>0.05</v>
      </c>
      <c r="AA17" t="s">
        <v>1246</v>
      </c>
      <c r="AB17">
        <v>0.067397</v>
      </c>
      <c r="AC17" t="s">
        <v>438</v>
      </c>
      <c r="AD17">
        <v>1000000</v>
      </c>
      <c r="AE17" t="s">
        <v>439</v>
      </c>
      <c r="AF17">
        <v>10</v>
      </c>
      <c r="AG17" t="s">
        <v>440</v>
      </c>
    </row>
    <row r="18" spans="1:33">
      <c r="A18">
        <v>1130</v>
      </c>
      <c r="B18" t="s">
        <v>426</v>
      </c>
      <c r="C18">
        <v>152</v>
      </c>
      <c r="D18" t="s">
        <v>427</v>
      </c>
      <c r="E18" t="s">
        <v>428</v>
      </c>
      <c r="F18">
        <v>931.8</v>
      </c>
      <c r="G18" t="s">
        <v>429</v>
      </c>
      <c r="H18">
        <v>0.000286</v>
      </c>
      <c r="I18" t="s">
        <v>71</v>
      </c>
      <c r="J18" t="s">
        <v>430</v>
      </c>
      <c r="K18">
        <v>7.948168</v>
      </c>
      <c r="L18" t="s">
        <v>71</v>
      </c>
      <c r="M18" t="s">
        <v>431</v>
      </c>
      <c r="N18">
        <v>0.000294</v>
      </c>
      <c r="O18" t="s">
        <v>71</v>
      </c>
      <c r="P18" t="s">
        <v>432</v>
      </c>
      <c r="Q18" t="e">
        <f t="shared" si="0"/>
        <v>#NAME?</v>
      </c>
      <c r="R18" t="s">
        <v>71</v>
      </c>
      <c r="S18" t="s">
        <v>70</v>
      </c>
      <c r="T18">
        <v>6.548801</v>
      </c>
      <c r="U18" t="s">
        <v>71</v>
      </c>
      <c r="V18" t="s">
        <v>1244</v>
      </c>
      <c r="W18">
        <v>0</v>
      </c>
      <c r="X18" t="s">
        <v>71</v>
      </c>
      <c r="Y18" t="s">
        <v>1245</v>
      </c>
      <c r="Z18">
        <v>0.05</v>
      </c>
      <c r="AA18" t="s">
        <v>1246</v>
      </c>
      <c r="AB18">
        <v>0</v>
      </c>
      <c r="AC18" t="s">
        <v>438</v>
      </c>
      <c r="AD18">
        <v>1000000</v>
      </c>
      <c r="AE18" t="s">
        <v>439</v>
      </c>
      <c r="AF18">
        <v>10</v>
      </c>
      <c r="AG18" t="s">
        <v>440</v>
      </c>
    </row>
    <row r="19" spans="1:33">
      <c r="A19">
        <v>1129</v>
      </c>
      <c r="B19" t="s">
        <v>426</v>
      </c>
      <c r="C19">
        <v>152</v>
      </c>
      <c r="D19" t="s">
        <v>427</v>
      </c>
      <c r="E19" t="s">
        <v>428</v>
      </c>
      <c r="F19">
        <v>917.914</v>
      </c>
      <c r="G19" t="s">
        <v>429</v>
      </c>
      <c r="H19">
        <v>0.000277</v>
      </c>
      <c r="I19" t="s">
        <v>71</v>
      </c>
      <c r="J19" t="s">
        <v>430</v>
      </c>
      <c r="K19">
        <v>8.091436</v>
      </c>
      <c r="L19" t="s">
        <v>71</v>
      </c>
      <c r="M19" t="s">
        <v>431</v>
      </c>
      <c r="N19">
        <v>0.000286</v>
      </c>
      <c r="O19" t="s">
        <v>71</v>
      </c>
      <c r="P19" t="s">
        <v>432</v>
      </c>
      <c r="Q19" t="e">
        <f t="shared" si="0"/>
        <v>#NAME?</v>
      </c>
      <c r="R19" t="s">
        <v>71</v>
      </c>
      <c r="S19" t="s">
        <v>70</v>
      </c>
      <c r="T19">
        <v>6.538366</v>
      </c>
      <c r="U19" t="s">
        <v>71</v>
      </c>
      <c r="V19" t="s">
        <v>1244</v>
      </c>
      <c r="W19">
        <v>0</v>
      </c>
      <c r="X19" t="s">
        <v>71</v>
      </c>
      <c r="Y19" t="s">
        <v>1245</v>
      </c>
      <c r="Z19">
        <v>0.05</v>
      </c>
      <c r="AA19" t="s">
        <v>1246</v>
      </c>
      <c r="AB19">
        <v>0</v>
      </c>
      <c r="AC19" t="s">
        <v>438</v>
      </c>
      <c r="AD19">
        <v>1000000</v>
      </c>
      <c r="AE19" t="s">
        <v>439</v>
      </c>
      <c r="AF19">
        <v>10</v>
      </c>
      <c r="AG19" t="s">
        <v>440</v>
      </c>
    </row>
    <row r="20" spans="1:33">
      <c r="A20">
        <v>1128</v>
      </c>
      <c r="B20" t="s">
        <v>426</v>
      </c>
      <c r="C20">
        <v>152</v>
      </c>
      <c r="D20" t="s">
        <v>427</v>
      </c>
      <c r="E20" t="s">
        <v>428</v>
      </c>
      <c r="F20">
        <v>941.916</v>
      </c>
      <c r="G20" t="s">
        <v>429</v>
      </c>
      <c r="H20">
        <v>0.000301</v>
      </c>
      <c r="I20" t="s">
        <v>71</v>
      </c>
      <c r="J20" t="s">
        <v>430</v>
      </c>
      <c r="K20">
        <v>8.434198</v>
      </c>
      <c r="L20" t="s">
        <v>71</v>
      </c>
      <c r="M20" t="s">
        <v>431</v>
      </c>
      <c r="N20">
        <v>0.00031</v>
      </c>
      <c r="O20" t="s">
        <v>71</v>
      </c>
      <c r="P20" t="s">
        <v>432</v>
      </c>
      <c r="Q20" t="e">
        <f t="shared" si="0"/>
        <v>#NAME?</v>
      </c>
      <c r="R20" t="s">
        <v>71</v>
      </c>
      <c r="S20" t="s">
        <v>70</v>
      </c>
      <c r="T20">
        <v>7.153086</v>
      </c>
      <c r="U20" t="s">
        <v>71</v>
      </c>
      <c r="V20" t="s">
        <v>1244</v>
      </c>
      <c r="W20">
        <v>0</v>
      </c>
      <c r="X20" t="s">
        <v>71</v>
      </c>
      <c r="Y20" t="s">
        <v>1245</v>
      </c>
      <c r="Z20">
        <v>0.05</v>
      </c>
      <c r="AA20" t="s">
        <v>1246</v>
      </c>
      <c r="AB20">
        <v>0</v>
      </c>
      <c r="AC20" t="s">
        <v>438</v>
      </c>
      <c r="AD20">
        <v>1000000</v>
      </c>
      <c r="AE20" t="s">
        <v>439</v>
      </c>
      <c r="AF20">
        <v>10</v>
      </c>
      <c r="AG20" t="s">
        <v>440</v>
      </c>
    </row>
    <row r="21" spans="1:33">
      <c r="A21">
        <v>1128</v>
      </c>
      <c r="B21" t="s">
        <v>426</v>
      </c>
      <c r="C21">
        <v>152</v>
      </c>
      <c r="D21" t="s">
        <v>427</v>
      </c>
      <c r="E21" t="s">
        <v>428</v>
      </c>
      <c r="F21">
        <v>902.6</v>
      </c>
      <c r="G21" t="s">
        <v>429</v>
      </c>
      <c r="H21">
        <v>0.00028</v>
      </c>
      <c r="I21" t="s">
        <v>71</v>
      </c>
      <c r="J21" t="s">
        <v>430</v>
      </c>
      <c r="K21">
        <v>8.318566</v>
      </c>
      <c r="L21" t="s">
        <v>71</v>
      </c>
      <c r="M21" t="s">
        <v>431</v>
      </c>
      <c r="N21">
        <v>0.000289</v>
      </c>
      <c r="O21" t="s">
        <v>71</v>
      </c>
      <c r="P21" t="s">
        <v>432</v>
      </c>
      <c r="Q21" t="e">
        <f t="shared" si="0"/>
        <v>#NAME?</v>
      </c>
      <c r="R21" t="s">
        <v>71</v>
      </c>
      <c r="S21" t="s">
        <v>70</v>
      </c>
      <c r="T21">
        <v>6.607985</v>
      </c>
      <c r="U21" t="s">
        <v>71</v>
      </c>
      <c r="V21" t="s">
        <v>1244</v>
      </c>
      <c r="W21">
        <v>0</v>
      </c>
      <c r="X21" t="s">
        <v>71</v>
      </c>
      <c r="Y21" t="s">
        <v>1245</v>
      </c>
      <c r="Z21">
        <v>0.05</v>
      </c>
      <c r="AA21" t="s">
        <v>1246</v>
      </c>
      <c r="AB21">
        <v>0</v>
      </c>
      <c r="AC21" t="s">
        <v>438</v>
      </c>
      <c r="AD21">
        <v>1000000</v>
      </c>
      <c r="AE21" t="s">
        <v>439</v>
      </c>
      <c r="AF21">
        <v>10</v>
      </c>
      <c r="AG21" t="s">
        <v>440</v>
      </c>
    </row>
    <row r="22" spans="1:33">
      <c r="A22">
        <v>1127</v>
      </c>
      <c r="B22" t="s">
        <v>426</v>
      </c>
      <c r="C22">
        <v>152</v>
      </c>
      <c r="D22" t="s">
        <v>427</v>
      </c>
      <c r="E22" t="s">
        <v>428</v>
      </c>
      <c r="F22">
        <v>1596.6</v>
      </c>
      <c r="G22" t="s">
        <v>429</v>
      </c>
      <c r="H22">
        <v>0.00028</v>
      </c>
      <c r="I22" t="s">
        <v>71</v>
      </c>
      <c r="J22" t="s">
        <v>430</v>
      </c>
      <c r="K22">
        <v>8.656717</v>
      </c>
      <c r="L22" t="s">
        <v>71</v>
      </c>
      <c r="M22" t="s">
        <v>431</v>
      </c>
      <c r="N22">
        <v>0.000288</v>
      </c>
      <c r="O22" t="s">
        <v>71</v>
      </c>
      <c r="P22" t="s">
        <v>432</v>
      </c>
      <c r="Q22" t="e">
        <f t="shared" si="0"/>
        <v>#NAME?</v>
      </c>
      <c r="R22" t="s">
        <v>71</v>
      </c>
      <c r="S22" t="s">
        <v>70</v>
      </c>
      <c r="T22">
        <v>5.293329</v>
      </c>
      <c r="U22" t="s">
        <v>71</v>
      </c>
      <c r="V22" t="s">
        <v>1244</v>
      </c>
      <c r="W22">
        <v>0</v>
      </c>
      <c r="X22" t="s">
        <v>71</v>
      </c>
      <c r="Y22" t="s">
        <v>1245</v>
      </c>
      <c r="Z22">
        <v>0.05</v>
      </c>
      <c r="AA22" t="s">
        <v>1246</v>
      </c>
      <c r="AB22">
        <v>0</v>
      </c>
      <c r="AC22" t="s">
        <v>438</v>
      </c>
      <c r="AD22">
        <v>1000000</v>
      </c>
      <c r="AE22" t="s">
        <v>439</v>
      </c>
      <c r="AF22">
        <v>10</v>
      </c>
      <c r="AG22" t="s">
        <v>440</v>
      </c>
    </row>
    <row r="23" spans="1:33">
      <c r="A23">
        <v>1124</v>
      </c>
      <c r="B23" t="s">
        <v>426</v>
      </c>
      <c r="C23">
        <v>152</v>
      </c>
      <c r="D23" t="s">
        <v>427</v>
      </c>
      <c r="E23" t="s">
        <v>428</v>
      </c>
      <c r="F23">
        <v>1044.33</v>
      </c>
      <c r="G23" t="s">
        <v>429</v>
      </c>
      <c r="H23">
        <v>0.000264</v>
      </c>
      <c r="I23" t="s">
        <v>71</v>
      </c>
      <c r="J23" t="s">
        <v>430</v>
      </c>
      <c r="K23">
        <v>8.032536</v>
      </c>
      <c r="L23" t="s">
        <v>71</v>
      </c>
      <c r="M23" t="s">
        <v>431</v>
      </c>
      <c r="N23">
        <v>0.000272</v>
      </c>
      <c r="O23" t="s">
        <v>71</v>
      </c>
      <c r="P23" t="s">
        <v>432</v>
      </c>
      <c r="Q23" t="e">
        <f t="shared" si="0"/>
        <v>#NAME?</v>
      </c>
      <c r="R23" t="s">
        <v>71</v>
      </c>
      <c r="S23" t="s">
        <v>70</v>
      </c>
      <c r="T23">
        <v>5.372362</v>
      </c>
      <c r="U23" t="s">
        <v>71</v>
      </c>
      <c r="V23" t="s">
        <v>1244</v>
      </c>
      <c r="W23">
        <v>0</v>
      </c>
      <c r="X23" t="s">
        <v>71</v>
      </c>
      <c r="Y23" t="s">
        <v>1245</v>
      </c>
      <c r="Z23">
        <v>0.05</v>
      </c>
      <c r="AA23" t="s">
        <v>1246</v>
      </c>
      <c r="AB23">
        <v>0.063952</v>
      </c>
      <c r="AC23" t="s">
        <v>438</v>
      </c>
      <c r="AD23">
        <v>1000000</v>
      </c>
      <c r="AE23" t="s">
        <v>439</v>
      </c>
      <c r="AF23">
        <v>10</v>
      </c>
      <c r="AG23" t="s">
        <v>440</v>
      </c>
    </row>
    <row r="24" spans="1:33">
      <c r="A24">
        <v>1123</v>
      </c>
      <c r="B24" t="s">
        <v>426</v>
      </c>
      <c r="C24">
        <v>152</v>
      </c>
      <c r="D24" t="s">
        <v>427</v>
      </c>
      <c r="E24" t="s">
        <v>428</v>
      </c>
      <c r="F24">
        <v>1037.626667</v>
      </c>
      <c r="G24" t="s">
        <v>429</v>
      </c>
      <c r="H24">
        <v>0.001156</v>
      </c>
      <c r="I24" t="s">
        <v>71</v>
      </c>
      <c r="J24" t="s">
        <v>430</v>
      </c>
      <c r="K24">
        <v>8.584063</v>
      </c>
      <c r="L24" t="s">
        <v>71</v>
      </c>
      <c r="M24" t="s">
        <v>431</v>
      </c>
      <c r="N24">
        <v>0.001165</v>
      </c>
      <c r="O24" t="s">
        <v>71</v>
      </c>
      <c r="P24" t="s">
        <v>432</v>
      </c>
      <c r="Q24" t="e">
        <f t="shared" si="0"/>
        <v>#NAME?</v>
      </c>
      <c r="R24" t="s">
        <v>71</v>
      </c>
      <c r="S24" t="s">
        <v>70</v>
      </c>
      <c r="T24">
        <v>29.076059</v>
      </c>
      <c r="U24" t="s">
        <v>71</v>
      </c>
      <c r="V24" t="s">
        <v>1244</v>
      </c>
      <c r="W24">
        <v>0</v>
      </c>
      <c r="X24" t="s">
        <v>71</v>
      </c>
      <c r="Y24" t="s">
        <v>1245</v>
      </c>
      <c r="Z24">
        <v>0.05</v>
      </c>
      <c r="AA24" t="s">
        <v>1246</v>
      </c>
      <c r="AB24">
        <v>0.065235</v>
      </c>
      <c r="AC24" t="s">
        <v>438</v>
      </c>
      <c r="AD24">
        <v>1000000</v>
      </c>
      <c r="AE24" t="s">
        <v>439</v>
      </c>
      <c r="AF24">
        <v>10</v>
      </c>
      <c r="AG24" t="s">
        <v>440</v>
      </c>
    </row>
    <row r="25" spans="1:33">
      <c r="A25">
        <v>1102</v>
      </c>
      <c r="B25" t="s">
        <v>426</v>
      </c>
      <c r="C25">
        <v>152</v>
      </c>
      <c r="D25" t="s">
        <v>427</v>
      </c>
      <c r="E25" t="s">
        <v>428</v>
      </c>
      <c r="F25">
        <v>1.958</v>
      </c>
      <c r="G25" t="s">
        <v>429</v>
      </c>
      <c r="H25">
        <v>0.001189</v>
      </c>
      <c r="I25" t="s">
        <v>71</v>
      </c>
      <c r="J25" t="s">
        <v>430</v>
      </c>
      <c r="K25">
        <v>11.413952</v>
      </c>
      <c r="L25" t="s">
        <v>71</v>
      </c>
      <c r="M25" t="s">
        <v>431</v>
      </c>
      <c r="N25">
        <v>0.0012</v>
      </c>
      <c r="O25" t="s">
        <v>71</v>
      </c>
      <c r="P25" t="s">
        <v>432</v>
      </c>
      <c r="Q25" t="e">
        <f t="shared" si="0"/>
        <v>#NAME?</v>
      </c>
      <c r="R25" t="s">
        <v>71</v>
      </c>
      <c r="S25" t="s">
        <v>70</v>
      </c>
      <c r="T25">
        <v>55.922359</v>
      </c>
      <c r="U25" t="s">
        <v>71</v>
      </c>
      <c r="V25" t="s">
        <v>1245</v>
      </c>
      <c r="W25">
        <v>0.05</v>
      </c>
      <c r="X25" t="s">
        <v>438</v>
      </c>
      <c r="Y25">
        <v>1000000</v>
      </c>
      <c r="Z25" t="s">
        <v>439</v>
      </c>
      <c r="AA25">
        <v>10</v>
      </c>
      <c r="AB25" t="s">
        <v>440</v>
      </c>
      <c r="AC25">
        <v>1000</v>
      </c>
      <c r="AD25" t="s">
        <v>441</v>
      </c>
      <c r="AE25">
        <v>10</v>
      </c>
      <c r="AF25" t="s">
        <v>442</v>
      </c>
      <c r="AG25">
        <v>1000</v>
      </c>
    </row>
    <row r="26" spans="1:33">
      <c r="A26">
        <v>1101</v>
      </c>
      <c r="B26" t="s">
        <v>426</v>
      </c>
      <c r="C26">
        <v>152</v>
      </c>
      <c r="D26" t="s">
        <v>427</v>
      </c>
      <c r="E26" t="s">
        <v>428</v>
      </c>
      <c r="F26">
        <v>22.323</v>
      </c>
      <c r="G26" t="s">
        <v>429</v>
      </c>
      <c r="H26">
        <v>0.001237</v>
      </c>
      <c r="I26" t="s">
        <v>71</v>
      </c>
      <c r="J26" t="s">
        <v>430</v>
      </c>
      <c r="K26">
        <v>11.69555</v>
      </c>
      <c r="L26" t="s">
        <v>71</v>
      </c>
      <c r="M26" t="s">
        <v>431</v>
      </c>
      <c r="N26">
        <v>0.001248</v>
      </c>
      <c r="O26" t="s">
        <v>71</v>
      </c>
      <c r="P26" t="s">
        <v>432</v>
      </c>
      <c r="Q26" t="e">
        <f t="shared" si="0"/>
        <v>#NAME?</v>
      </c>
      <c r="R26" t="s">
        <v>71</v>
      </c>
      <c r="S26" t="s">
        <v>70</v>
      </c>
      <c r="T26">
        <v>52.512885</v>
      </c>
      <c r="U26" t="s">
        <v>71</v>
      </c>
      <c r="V26" t="s">
        <v>1245</v>
      </c>
      <c r="W26">
        <v>0.05</v>
      </c>
      <c r="X26" t="s">
        <v>438</v>
      </c>
      <c r="Y26">
        <v>1000000</v>
      </c>
      <c r="Z26" t="s">
        <v>439</v>
      </c>
      <c r="AA26">
        <v>10</v>
      </c>
      <c r="AB26" t="s">
        <v>440</v>
      </c>
      <c r="AC26">
        <v>1000</v>
      </c>
      <c r="AD26" t="s">
        <v>441</v>
      </c>
      <c r="AE26">
        <v>200</v>
      </c>
      <c r="AF26" t="s">
        <v>442</v>
      </c>
      <c r="AG26">
        <v>1000</v>
      </c>
    </row>
    <row r="27" spans="1:33">
      <c r="A27">
        <v>1100</v>
      </c>
      <c r="B27" t="s">
        <v>426</v>
      </c>
      <c r="C27">
        <v>152</v>
      </c>
      <c r="D27" t="s">
        <v>427</v>
      </c>
      <c r="E27" t="s">
        <v>428</v>
      </c>
      <c r="F27">
        <v>5.936</v>
      </c>
      <c r="G27" t="s">
        <v>429</v>
      </c>
      <c r="H27">
        <v>0.001425</v>
      </c>
      <c r="I27" t="s">
        <v>71</v>
      </c>
      <c r="J27" t="s">
        <v>430</v>
      </c>
      <c r="K27">
        <v>12.553487</v>
      </c>
      <c r="L27" t="s">
        <v>71</v>
      </c>
      <c r="M27" t="s">
        <v>431</v>
      </c>
      <c r="N27">
        <v>0.001437</v>
      </c>
      <c r="O27" t="s">
        <v>71</v>
      </c>
      <c r="P27" t="s">
        <v>432</v>
      </c>
      <c r="Q27" t="e">
        <f t="shared" si="0"/>
        <v>#NAME?</v>
      </c>
      <c r="R27" t="s">
        <v>71</v>
      </c>
      <c r="S27" t="s">
        <v>70</v>
      </c>
      <c r="T27">
        <v>50.980289</v>
      </c>
      <c r="U27" t="s">
        <v>71</v>
      </c>
      <c r="V27" t="s">
        <v>1245</v>
      </c>
      <c r="W27">
        <v>0.05</v>
      </c>
      <c r="X27" t="s">
        <v>438</v>
      </c>
      <c r="Y27">
        <v>1000000</v>
      </c>
      <c r="Z27" t="s">
        <v>439</v>
      </c>
      <c r="AA27">
        <v>10</v>
      </c>
      <c r="AB27" t="s">
        <v>440</v>
      </c>
      <c r="AC27">
        <v>1000</v>
      </c>
      <c r="AD27" t="s">
        <v>441</v>
      </c>
      <c r="AE27">
        <v>400</v>
      </c>
      <c r="AF27" t="s">
        <v>442</v>
      </c>
      <c r="AG27">
        <v>1000</v>
      </c>
    </row>
    <row r="28" spans="1:33">
      <c r="A28">
        <v>1099</v>
      </c>
      <c r="B28" t="s">
        <v>426</v>
      </c>
      <c r="C28">
        <v>152</v>
      </c>
      <c r="D28" t="s">
        <v>427</v>
      </c>
      <c r="E28" t="s">
        <v>428</v>
      </c>
      <c r="F28">
        <v>0.714</v>
      </c>
      <c r="G28" t="s">
        <v>429</v>
      </c>
      <c r="H28">
        <v>0.001669</v>
      </c>
      <c r="I28" t="s">
        <v>71</v>
      </c>
      <c r="J28" t="s">
        <v>430</v>
      </c>
      <c r="K28">
        <v>14.908105</v>
      </c>
      <c r="L28" t="s">
        <v>71</v>
      </c>
      <c r="M28" t="s">
        <v>431</v>
      </c>
      <c r="N28">
        <v>0.001684</v>
      </c>
      <c r="O28" t="s">
        <v>71</v>
      </c>
      <c r="P28" t="s">
        <v>432</v>
      </c>
      <c r="Q28" t="e">
        <f t="shared" si="0"/>
        <v>#NAME?</v>
      </c>
      <c r="R28" t="s">
        <v>71</v>
      </c>
      <c r="S28" t="s">
        <v>70</v>
      </c>
      <c r="T28">
        <v>46.959827</v>
      </c>
      <c r="U28" t="s">
        <v>71</v>
      </c>
      <c r="V28" t="s">
        <v>1245</v>
      </c>
      <c r="W28">
        <v>0.05</v>
      </c>
      <c r="X28" t="s">
        <v>438</v>
      </c>
      <c r="Y28">
        <v>1000000</v>
      </c>
      <c r="Z28" t="s">
        <v>439</v>
      </c>
      <c r="AA28">
        <v>10</v>
      </c>
      <c r="AB28" t="s">
        <v>440</v>
      </c>
      <c r="AC28">
        <v>1000</v>
      </c>
      <c r="AD28" t="s">
        <v>441</v>
      </c>
      <c r="AE28">
        <v>600</v>
      </c>
      <c r="AF28" t="s">
        <v>442</v>
      </c>
      <c r="AG28">
        <v>1000</v>
      </c>
    </row>
    <row r="29" spans="1:33">
      <c r="A29">
        <v>1098</v>
      </c>
      <c r="B29" t="s">
        <v>426</v>
      </c>
      <c r="C29">
        <v>152</v>
      </c>
      <c r="D29" t="s">
        <v>427</v>
      </c>
      <c r="E29" t="s">
        <v>428</v>
      </c>
      <c r="F29">
        <v>12.376</v>
      </c>
      <c r="G29" t="s">
        <v>429</v>
      </c>
      <c r="H29">
        <v>0.001228</v>
      </c>
      <c r="I29" t="s">
        <v>71</v>
      </c>
      <c r="J29" t="s">
        <v>430</v>
      </c>
      <c r="K29">
        <v>11.855151</v>
      </c>
      <c r="L29" t="s">
        <v>71</v>
      </c>
      <c r="M29" t="s">
        <v>431</v>
      </c>
      <c r="N29">
        <v>0.00124</v>
      </c>
      <c r="O29" t="s">
        <v>71</v>
      </c>
      <c r="P29" t="s">
        <v>432</v>
      </c>
      <c r="Q29" t="e">
        <f t="shared" si="0"/>
        <v>#NAME?</v>
      </c>
      <c r="R29" t="s">
        <v>71</v>
      </c>
      <c r="S29" t="s">
        <v>70</v>
      </c>
      <c r="T29">
        <v>39.758585</v>
      </c>
      <c r="U29" t="s">
        <v>71</v>
      </c>
      <c r="V29" t="s">
        <v>1245</v>
      </c>
      <c r="W29">
        <v>0.05</v>
      </c>
      <c r="X29" t="s">
        <v>438</v>
      </c>
      <c r="Y29">
        <v>1000000</v>
      </c>
      <c r="Z29" t="s">
        <v>439</v>
      </c>
      <c r="AA29">
        <v>10</v>
      </c>
      <c r="AB29" t="s">
        <v>440</v>
      </c>
      <c r="AC29">
        <v>1000</v>
      </c>
      <c r="AD29" t="s">
        <v>441</v>
      </c>
      <c r="AE29">
        <v>800</v>
      </c>
      <c r="AF29" t="s">
        <v>442</v>
      </c>
      <c r="AG29">
        <v>1000</v>
      </c>
    </row>
    <row r="30" spans="1:33">
      <c r="A30">
        <v>1097</v>
      </c>
      <c r="B30" t="s">
        <v>426</v>
      </c>
      <c r="C30">
        <v>152</v>
      </c>
      <c r="D30" t="s">
        <v>427</v>
      </c>
      <c r="E30" t="s">
        <v>428</v>
      </c>
      <c r="F30">
        <v>111.925</v>
      </c>
      <c r="G30" t="s">
        <v>429</v>
      </c>
      <c r="H30">
        <v>0.001369</v>
      </c>
      <c r="I30" t="s">
        <v>71</v>
      </c>
      <c r="J30" t="s">
        <v>430</v>
      </c>
      <c r="K30">
        <v>11.55498</v>
      </c>
      <c r="L30" t="s">
        <v>71</v>
      </c>
      <c r="M30" t="s">
        <v>431</v>
      </c>
      <c r="N30">
        <v>0.00138</v>
      </c>
      <c r="O30" t="s">
        <v>71</v>
      </c>
      <c r="P30" t="s">
        <v>432</v>
      </c>
      <c r="Q30" t="e">
        <f t="shared" si="0"/>
        <v>#NAME?</v>
      </c>
      <c r="R30" t="s">
        <v>71</v>
      </c>
      <c r="S30" t="s">
        <v>70</v>
      </c>
      <c r="T30">
        <v>36.534351</v>
      </c>
      <c r="U30" t="s">
        <v>71</v>
      </c>
      <c r="V30" t="s">
        <v>1245</v>
      </c>
      <c r="W30">
        <v>0.05</v>
      </c>
      <c r="X30" t="s">
        <v>438</v>
      </c>
      <c r="Y30">
        <v>1000000</v>
      </c>
      <c r="Z30" t="s">
        <v>439</v>
      </c>
      <c r="AA30">
        <v>10</v>
      </c>
      <c r="AB30" t="s">
        <v>440</v>
      </c>
      <c r="AC30">
        <v>1000</v>
      </c>
      <c r="AD30" t="s">
        <v>441</v>
      </c>
      <c r="AE30">
        <v>1000</v>
      </c>
      <c r="AF30" t="s">
        <v>442</v>
      </c>
      <c r="AG30">
        <v>1000</v>
      </c>
    </row>
    <row r="31" spans="1:33">
      <c r="A31">
        <v>1096</v>
      </c>
      <c r="B31" t="s">
        <v>426</v>
      </c>
      <c r="C31">
        <v>152</v>
      </c>
      <c r="D31" t="s">
        <v>427</v>
      </c>
      <c r="E31" t="s">
        <v>428</v>
      </c>
      <c r="F31">
        <v>113.136</v>
      </c>
      <c r="G31" t="s">
        <v>429</v>
      </c>
      <c r="H31">
        <v>0.001276</v>
      </c>
      <c r="I31" t="s">
        <v>71</v>
      </c>
      <c r="J31" t="s">
        <v>430</v>
      </c>
      <c r="K31">
        <v>11.11698</v>
      </c>
      <c r="L31" t="s">
        <v>71</v>
      </c>
      <c r="M31" t="s">
        <v>431</v>
      </c>
      <c r="N31">
        <v>0.001287</v>
      </c>
      <c r="O31" t="s">
        <v>71</v>
      </c>
      <c r="P31" t="s">
        <v>432</v>
      </c>
      <c r="Q31" t="e">
        <f t="shared" si="0"/>
        <v>#NAME?</v>
      </c>
      <c r="R31" t="s">
        <v>71</v>
      </c>
      <c r="S31" t="s">
        <v>70</v>
      </c>
      <c r="T31">
        <v>38.015082</v>
      </c>
      <c r="U31" t="s">
        <v>71</v>
      </c>
      <c r="V31" t="s">
        <v>1245</v>
      </c>
      <c r="W31">
        <v>0.05</v>
      </c>
      <c r="X31" t="s">
        <v>438</v>
      </c>
      <c r="Y31">
        <v>1000000</v>
      </c>
      <c r="Z31" t="s">
        <v>439</v>
      </c>
      <c r="AA31">
        <v>10</v>
      </c>
      <c r="AB31" t="s">
        <v>440</v>
      </c>
      <c r="AC31">
        <v>1000</v>
      </c>
      <c r="AD31" t="s">
        <v>441</v>
      </c>
      <c r="AE31">
        <v>1000</v>
      </c>
      <c r="AF31" t="s">
        <v>442</v>
      </c>
      <c r="AG31">
        <v>1000</v>
      </c>
    </row>
    <row r="32" spans="1:33">
      <c r="A32">
        <v>1095</v>
      </c>
      <c r="B32" t="s">
        <v>426</v>
      </c>
      <c r="C32">
        <v>152</v>
      </c>
      <c r="D32" t="s">
        <v>427</v>
      </c>
      <c r="E32" t="s">
        <v>428</v>
      </c>
      <c r="F32">
        <v>229.176</v>
      </c>
      <c r="G32" t="s">
        <v>429</v>
      </c>
      <c r="H32">
        <v>0.000425</v>
      </c>
      <c r="I32" t="s">
        <v>71</v>
      </c>
      <c r="J32" t="s">
        <v>430</v>
      </c>
      <c r="K32">
        <v>20.128989</v>
      </c>
      <c r="L32" t="s">
        <v>71</v>
      </c>
      <c r="M32" t="s">
        <v>431</v>
      </c>
      <c r="N32">
        <v>0.000445</v>
      </c>
      <c r="O32" t="s">
        <v>71</v>
      </c>
      <c r="P32" t="s">
        <v>432</v>
      </c>
      <c r="Q32" t="e">
        <f t="shared" si="0"/>
        <v>#NAME?</v>
      </c>
      <c r="R32" t="s">
        <v>71</v>
      </c>
      <c r="S32" t="s">
        <v>70</v>
      </c>
      <c r="T32">
        <v>11.054627</v>
      </c>
      <c r="U32" t="s">
        <v>71</v>
      </c>
      <c r="V32" t="s">
        <v>1245</v>
      </c>
      <c r="W32">
        <v>0.05</v>
      </c>
      <c r="X32" t="s">
        <v>438</v>
      </c>
      <c r="Y32">
        <v>1000000</v>
      </c>
      <c r="Z32" t="s">
        <v>439</v>
      </c>
      <c r="AA32">
        <v>10</v>
      </c>
      <c r="AB32" t="s">
        <v>440</v>
      </c>
      <c r="AC32">
        <v>1000</v>
      </c>
      <c r="AD32" t="s">
        <v>441</v>
      </c>
      <c r="AE32">
        <v>20</v>
      </c>
      <c r="AF32" t="s">
        <v>442</v>
      </c>
      <c r="AG32">
        <v>1000</v>
      </c>
    </row>
    <row r="33" spans="1:33">
      <c r="A33">
        <v>1094</v>
      </c>
      <c r="B33" t="s">
        <v>426</v>
      </c>
      <c r="C33">
        <v>152</v>
      </c>
      <c r="D33" t="s">
        <v>427</v>
      </c>
      <c r="E33" t="s">
        <v>428</v>
      </c>
      <c r="F33">
        <v>187.655</v>
      </c>
      <c r="G33" t="s">
        <v>429</v>
      </c>
      <c r="H33">
        <v>0.000636</v>
      </c>
      <c r="I33" t="s">
        <v>71</v>
      </c>
      <c r="J33" t="s">
        <v>430</v>
      </c>
      <c r="K33">
        <v>11.841047</v>
      </c>
      <c r="L33" t="s">
        <v>71</v>
      </c>
      <c r="M33" t="s">
        <v>431</v>
      </c>
      <c r="N33">
        <v>0.000648</v>
      </c>
      <c r="O33" t="s">
        <v>71</v>
      </c>
      <c r="P33" t="s">
        <v>432</v>
      </c>
      <c r="Q33" t="e">
        <f t="shared" si="0"/>
        <v>#NAME?</v>
      </c>
      <c r="R33" t="s">
        <v>71</v>
      </c>
      <c r="S33" t="s">
        <v>70</v>
      </c>
      <c r="T33">
        <v>28.205075</v>
      </c>
      <c r="U33" t="s">
        <v>71</v>
      </c>
      <c r="V33" t="s">
        <v>1245</v>
      </c>
      <c r="W33">
        <v>0.05</v>
      </c>
      <c r="X33" t="s">
        <v>438</v>
      </c>
      <c r="Y33">
        <v>1000000</v>
      </c>
      <c r="Z33" t="s">
        <v>439</v>
      </c>
      <c r="AA33">
        <v>10</v>
      </c>
      <c r="AB33" t="s">
        <v>440</v>
      </c>
      <c r="AC33">
        <v>1000</v>
      </c>
      <c r="AD33" t="s">
        <v>441</v>
      </c>
      <c r="AE33">
        <v>20</v>
      </c>
      <c r="AF33" t="s">
        <v>442</v>
      </c>
      <c r="AG33">
        <v>1000</v>
      </c>
    </row>
    <row r="34" spans="1:33">
      <c r="A34">
        <v>1093</v>
      </c>
      <c r="B34" t="s">
        <v>426</v>
      </c>
      <c r="C34">
        <v>152</v>
      </c>
      <c r="D34" t="s">
        <v>427</v>
      </c>
      <c r="E34" t="s">
        <v>428</v>
      </c>
      <c r="F34">
        <v>177.313</v>
      </c>
      <c r="G34" t="s">
        <v>429</v>
      </c>
      <c r="H34">
        <v>0.000628</v>
      </c>
      <c r="I34" t="s">
        <v>71</v>
      </c>
      <c r="J34" t="s">
        <v>430</v>
      </c>
      <c r="K34">
        <v>11.764338</v>
      </c>
      <c r="L34" t="s">
        <v>71</v>
      </c>
      <c r="M34" t="s">
        <v>431</v>
      </c>
      <c r="N34">
        <v>0.00064</v>
      </c>
      <c r="O34" t="s">
        <v>71</v>
      </c>
      <c r="P34" t="s">
        <v>432</v>
      </c>
      <c r="Q34" t="e">
        <f t="shared" si="0"/>
        <v>#NAME?</v>
      </c>
      <c r="R34" t="s">
        <v>71</v>
      </c>
      <c r="S34" t="s">
        <v>70</v>
      </c>
      <c r="T34">
        <v>28.1239</v>
      </c>
      <c r="U34" t="s">
        <v>71</v>
      </c>
      <c r="V34" t="s">
        <v>1245</v>
      </c>
      <c r="W34">
        <v>0.05</v>
      </c>
      <c r="X34" t="s">
        <v>438</v>
      </c>
      <c r="Y34">
        <v>1000000</v>
      </c>
      <c r="Z34" t="s">
        <v>439</v>
      </c>
      <c r="AA34">
        <v>10</v>
      </c>
      <c r="AB34" t="s">
        <v>440</v>
      </c>
      <c r="AC34">
        <v>1000</v>
      </c>
      <c r="AD34" t="s">
        <v>441</v>
      </c>
      <c r="AE34">
        <v>20</v>
      </c>
      <c r="AF34" t="s">
        <v>442</v>
      </c>
      <c r="AG34">
        <v>1000</v>
      </c>
    </row>
    <row r="35" spans="1:33">
      <c r="A35">
        <v>1092</v>
      </c>
      <c r="B35" t="s">
        <v>426</v>
      </c>
      <c r="C35">
        <v>152</v>
      </c>
      <c r="D35" t="s">
        <v>427</v>
      </c>
      <c r="E35" t="s">
        <v>428</v>
      </c>
      <c r="F35">
        <v>179.895</v>
      </c>
      <c r="G35" t="s">
        <v>429</v>
      </c>
      <c r="H35">
        <v>0.000634</v>
      </c>
      <c r="I35" t="s">
        <v>71</v>
      </c>
      <c r="J35" t="s">
        <v>430</v>
      </c>
      <c r="K35">
        <v>11.781316</v>
      </c>
      <c r="L35" t="s">
        <v>71</v>
      </c>
      <c r="M35" t="s">
        <v>431</v>
      </c>
      <c r="N35">
        <v>0.000646</v>
      </c>
      <c r="O35" t="s">
        <v>71</v>
      </c>
      <c r="P35" t="s">
        <v>432</v>
      </c>
      <c r="Q35" t="e">
        <f t="shared" si="0"/>
        <v>#NAME?</v>
      </c>
      <c r="R35" t="s">
        <v>71</v>
      </c>
      <c r="S35" t="s">
        <v>70</v>
      </c>
      <c r="T35">
        <v>28.318395</v>
      </c>
      <c r="U35" t="s">
        <v>71</v>
      </c>
      <c r="V35" t="s">
        <v>1245</v>
      </c>
      <c r="W35">
        <v>0.05</v>
      </c>
      <c r="X35" t="s">
        <v>438</v>
      </c>
      <c r="Y35">
        <v>1000000</v>
      </c>
      <c r="Z35" t="s">
        <v>439</v>
      </c>
      <c r="AA35">
        <v>10</v>
      </c>
      <c r="AB35" t="s">
        <v>440</v>
      </c>
      <c r="AC35">
        <v>1000</v>
      </c>
      <c r="AD35" t="s">
        <v>441</v>
      </c>
      <c r="AE35">
        <v>20</v>
      </c>
      <c r="AF35" t="s">
        <v>442</v>
      </c>
      <c r="AG35">
        <v>1000</v>
      </c>
    </row>
    <row r="36" spans="1:33">
      <c r="A36">
        <v>1091</v>
      </c>
      <c r="B36" t="s">
        <v>426</v>
      </c>
      <c r="C36">
        <v>152</v>
      </c>
      <c r="D36" t="s">
        <v>427</v>
      </c>
      <c r="E36" t="s">
        <v>428</v>
      </c>
      <c r="F36">
        <v>207.56</v>
      </c>
      <c r="G36" t="s">
        <v>429</v>
      </c>
      <c r="H36">
        <v>0.000684</v>
      </c>
      <c r="I36" t="s">
        <v>71</v>
      </c>
      <c r="J36" t="s">
        <v>430</v>
      </c>
      <c r="K36">
        <v>11.169482</v>
      </c>
      <c r="L36" t="s">
        <v>71</v>
      </c>
      <c r="M36" t="s">
        <v>431</v>
      </c>
      <c r="N36">
        <v>0.000695</v>
      </c>
      <c r="O36" t="s">
        <v>71</v>
      </c>
      <c r="P36" t="s">
        <v>432</v>
      </c>
      <c r="Q36" t="e">
        <f t="shared" si="0"/>
        <v>#NAME?</v>
      </c>
      <c r="R36" t="s">
        <v>71</v>
      </c>
      <c r="S36" t="s">
        <v>70</v>
      </c>
      <c r="T36">
        <v>28.601099</v>
      </c>
      <c r="U36" t="s">
        <v>71</v>
      </c>
      <c r="V36" t="s">
        <v>1245</v>
      </c>
      <c r="W36">
        <v>0.05</v>
      </c>
      <c r="X36" t="s">
        <v>438</v>
      </c>
      <c r="Y36">
        <v>1000000</v>
      </c>
      <c r="Z36" t="s">
        <v>439</v>
      </c>
      <c r="AA36">
        <v>10</v>
      </c>
      <c r="AB36" t="s">
        <v>440</v>
      </c>
      <c r="AC36">
        <v>1000</v>
      </c>
      <c r="AD36" t="s">
        <v>441</v>
      </c>
      <c r="AE36">
        <v>20</v>
      </c>
      <c r="AF36" t="s">
        <v>442</v>
      </c>
      <c r="AG36">
        <v>1000</v>
      </c>
    </row>
    <row r="37" spans="1:33">
      <c r="A37">
        <v>1090</v>
      </c>
      <c r="B37" t="s">
        <v>426</v>
      </c>
      <c r="C37">
        <v>152</v>
      </c>
      <c r="D37" t="s">
        <v>427</v>
      </c>
      <c r="E37" t="s">
        <v>428</v>
      </c>
      <c r="F37">
        <v>182.829</v>
      </c>
      <c r="G37" t="s">
        <v>429</v>
      </c>
      <c r="H37">
        <v>0.00067</v>
      </c>
      <c r="I37" t="s">
        <v>71</v>
      </c>
      <c r="J37" t="s">
        <v>430</v>
      </c>
      <c r="K37">
        <v>11.522926</v>
      </c>
      <c r="L37" t="s">
        <v>71</v>
      </c>
      <c r="M37" t="s">
        <v>431</v>
      </c>
      <c r="N37">
        <v>0.000682</v>
      </c>
      <c r="O37" t="s">
        <v>71</v>
      </c>
      <c r="P37" t="s">
        <v>432</v>
      </c>
      <c r="Q37" t="e">
        <f t="shared" si="0"/>
        <v>#NAME?</v>
      </c>
      <c r="R37" t="s">
        <v>71</v>
      </c>
      <c r="S37" t="s">
        <v>70</v>
      </c>
      <c r="T37">
        <v>28.54321</v>
      </c>
      <c r="U37" t="s">
        <v>71</v>
      </c>
      <c r="V37" t="s">
        <v>1245</v>
      </c>
      <c r="W37">
        <v>0.05</v>
      </c>
      <c r="X37" t="s">
        <v>438</v>
      </c>
      <c r="Y37">
        <v>1000000</v>
      </c>
      <c r="Z37" t="s">
        <v>439</v>
      </c>
      <c r="AA37">
        <v>10</v>
      </c>
      <c r="AB37" t="s">
        <v>440</v>
      </c>
      <c r="AC37">
        <v>1000</v>
      </c>
      <c r="AD37" t="s">
        <v>441</v>
      </c>
      <c r="AE37">
        <v>20</v>
      </c>
      <c r="AF37" t="s">
        <v>442</v>
      </c>
      <c r="AG37">
        <v>1000</v>
      </c>
    </row>
    <row r="38" spans="1:33">
      <c r="A38">
        <v>1090</v>
      </c>
      <c r="B38" t="s">
        <v>426</v>
      </c>
      <c r="C38">
        <v>152</v>
      </c>
      <c r="D38" t="s">
        <v>427</v>
      </c>
      <c r="E38" t="s">
        <v>428</v>
      </c>
      <c r="F38">
        <v>181.405</v>
      </c>
      <c r="G38" t="s">
        <v>429</v>
      </c>
      <c r="H38">
        <v>0.001809</v>
      </c>
      <c r="I38" t="s">
        <v>71</v>
      </c>
      <c r="J38" t="s">
        <v>430</v>
      </c>
      <c r="K38">
        <v>26.773435</v>
      </c>
      <c r="L38" t="s">
        <v>71</v>
      </c>
      <c r="M38" t="s">
        <v>431</v>
      </c>
      <c r="N38">
        <v>0.001836</v>
      </c>
      <c r="O38" t="s">
        <v>71</v>
      </c>
      <c r="P38" t="s">
        <v>432</v>
      </c>
      <c r="Q38" t="e">
        <f t="shared" si="0"/>
        <v>#NAME?</v>
      </c>
      <c r="R38" t="s">
        <v>71</v>
      </c>
      <c r="S38" t="s">
        <v>70</v>
      </c>
      <c r="T38">
        <v>58.215554</v>
      </c>
      <c r="U38" t="s">
        <v>71</v>
      </c>
      <c r="V38" t="s">
        <v>1245</v>
      </c>
      <c r="W38">
        <v>0.05</v>
      </c>
      <c r="X38" t="s">
        <v>438</v>
      </c>
      <c r="Y38">
        <v>1000000</v>
      </c>
      <c r="Z38" t="s">
        <v>439</v>
      </c>
      <c r="AA38">
        <v>10</v>
      </c>
      <c r="AB38" t="s">
        <v>440</v>
      </c>
      <c r="AC38">
        <v>1000</v>
      </c>
      <c r="AD38" t="s">
        <v>441</v>
      </c>
      <c r="AE38">
        <v>20</v>
      </c>
      <c r="AF38" t="s">
        <v>442</v>
      </c>
      <c r="AG38">
        <v>1000</v>
      </c>
    </row>
    <row r="39" spans="1:33">
      <c r="A39">
        <v>1089</v>
      </c>
      <c r="B39" t="s">
        <v>426</v>
      </c>
      <c r="C39">
        <v>152</v>
      </c>
      <c r="D39" t="s">
        <v>427</v>
      </c>
      <c r="E39" t="s">
        <v>428</v>
      </c>
      <c r="F39">
        <v>206.33</v>
      </c>
      <c r="G39" t="s">
        <v>429</v>
      </c>
      <c r="H39">
        <v>0.000783</v>
      </c>
      <c r="I39" t="s">
        <v>71</v>
      </c>
      <c r="J39" t="s">
        <v>430</v>
      </c>
      <c r="K39">
        <v>11.839407</v>
      </c>
      <c r="L39" t="s">
        <v>71</v>
      </c>
      <c r="M39" t="s">
        <v>431</v>
      </c>
      <c r="N39">
        <v>0.000795</v>
      </c>
      <c r="O39" t="s">
        <v>71</v>
      </c>
      <c r="P39" t="s">
        <v>432</v>
      </c>
      <c r="Q39" t="e">
        <f t="shared" si="0"/>
        <v>#NAME?</v>
      </c>
      <c r="R39" t="s">
        <v>71</v>
      </c>
      <c r="S39" t="s">
        <v>70</v>
      </c>
      <c r="T39">
        <v>30.885998</v>
      </c>
      <c r="U39" t="s">
        <v>71</v>
      </c>
      <c r="V39" t="s">
        <v>1245</v>
      </c>
      <c r="W39">
        <v>0.05</v>
      </c>
      <c r="X39" t="s">
        <v>438</v>
      </c>
      <c r="Y39">
        <v>1000000</v>
      </c>
      <c r="Z39" t="s">
        <v>439</v>
      </c>
      <c r="AA39">
        <v>10</v>
      </c>
      <c r="AB39" t="s">
        <v>440</v>
      </c>
      <c r="AC39">
        <v>1000</v>
      </c>
      <c r="AD39" t="s">
        <v>441</v>
      </c>
      <c r="AE39">
        <v>20</v>
      </c>
      <c r="AF39" t="s">
        <v>442</v>
      </c>
      <c r="AG39">
        <v>1000</v>
      </c>
    </row>
    <row r="40" spans="1:33">
      <c r="A40">
        <v>1088</v>
      </c>
      <c r="B40" t="s">
        <v>426</v>
      </c>
      <c r="C40">
        <v>152</v>
      </c>
      <c r="D40" t="s">
        <v>427</v>
      </c>
      <c r="E40" t="s">
        <v>428</v>
      </c>
      <c r="F40">
        <v>0.185</v>
      </c>
      <c r="G40" t="s">
        <v>429</v>
      </c>
      <c r="H40">
        <v>0.001223</v>
      </c>
      <c r="I40" t="s">
        <v>71</v>
      </c>
      <c r="J40" t="s">
        <v>430</v>
      </c>
      <c r="K40">
        <v>11.666227</v>
      </c>
      <c r="L40" t="s">
        <v>71</v>
      </c>
      <c r="M40" t="s">
        <v>431</v>
      </c>
      <c r="N40">
        <v>0.001235</v>
      </c>
      <c r="O40" t="s">
        <v>71</v>
      </c>
      <c r="P40" t="s">
        <v>432</v>
      </c>
      <c r="Q40">
        <v>0.002131</v>
      </c>
      <c r="R40" t="s">
        <v>71</v>
      </c>
      <c r="S40" t="s">
        <v>70</v>
      </c>
      <c r="T40">
        <v>59.709501</v>
      </c>
      <c r="U40" t="s">
        <v>71</v>
      </c>
      <c r="V40" t="s">
        <v>1245</v>
      </c>
      <c r="W40">
        <v>0.05</v>
      </c>
      <c r="X40" t="s">
        <v>438</v>
      </c>
      <c r="Y40">
        <v>1000000</v>
      </c>
      <c r="Z40" t="s">
        <v>439</v>
      </c>
      <c r="AA40">
        <v>10</v>
      </c>
      <c r="AB40" t="s">
        <v>440</v>
      </c>
      <c r="AC40">
        <v>1000</v>
      </c>
      <c r="AD40" t="s">
        <v>441</v>
      </c>
      <c r="AE40">
        <v>20</v>
      </c>
      <c r="AF40" t="s">
        <v>442</v>
      </c>
      <c r="AG40">
        <v>1000</v>
      </c>
    </row>
    <row r="41" spans="1:33">
      <c r="A41">
        <v>1087</v>
      </c>
      <c r="B41" t="s">
        <v>426</v>
      </c>
      <c r="C41">
        <v>76</v>
      </c>
      <c r="D41" t="s">
        <v>427</v>
      </c>
      <c r="E41" t="s">
        <v>428</v>
      </c>
      <c r="F41">
        <v>239225.715</v>
      </c>
      <c r="G41" t="s">
        <v>429</v>
      </c>
      <c r="H41">
        <v>0.000157</v>
      </c>
      <c r="I41" t="s">
        <v>71</v>
      </c>
      <c r="J41" t="s">
        <v>430</v>
      </c>
      <c r="K41">
        <v>4.899245</v>
      </c>
      <c r="L41" t="s">
        <v>71</v>
      </c>
      <c r="M41" t="s">
        <v>431</v>
      </c>
      <c r="N41">
        <v>0.000162</v>
      </c>
      <c r="O41" t="s">
        <v>71</v>
      </c>
      <c r="P41" t="s">
        <v>432</v>
      </c>
      <c r="Q41">
        <v>0.005446</v>
      </c>
      <c r="R41" t="s">
        <v>71</v>
      </c>
      <c r="S41" t="s">
        <v>70</v>
      </c>
      <c r="T41">
        <v>2.641999</v>
      </c>
      <c r="U41" t="s">
        <v>71</v>
      </c>
      <c r="V41" t="s">
        <v>1245</v>
      </c>
      <c r="W41">
        <v>0.05</v>
      </c>
      <c r="X41" t="s">
        <v>438</v>
      </c>
      <c r="Y41">
        <v>1000000</v>
      </c>
      <c r="Z41" t="s">
        <v>439</v>
      </c>
      <c r="AA41">
        <v>5</v>
      </c>
      <c r="AB41" t="s">
        <v>440</v>
      </c>
      <c r="AC41">
        <v>1000</v>
      </c>
      <c r="AD41" t="s">
        <v>441</v>
      </c>
      <c r="AE41">
        <v>30</v>
      </c>
      <c r="AF41" t="s">
        <v>442</v>
      </c>
      <c r="AG41">
        <v>30</v>
      </c>
    </row>
    <row r="42" spans="1:33">
      <c r="A42">
        <v>1086</v>
      </c>
      <c r="B42" t="s">
        <v>426</v>
      </c>
      <c r="C42">
        <v>152</v>
      </c>
      <c r="D42" t="s">
        <v>427</v>
      </c>
      <c r="E42" t="s">
        <v>428</v>
      </c>
      <c r="F42">
        <v>75783.068</v>
      </c>
      <c r="G42" t="s">
        <v>429</v>
      </c>
      <c r="H42">
        <v>0.000253</v>
      </c>
      <c r="I42" t="s">
        <v>71</v>
      </c>
      <c r="J42" t="s">
        <v>430</v>
      </c>
      <c r="K42">
        <v>8.088957</v>
      </c>
      <c r="L42" t="s">
        <v>71</v>
      </c>
      <c r="M42" t="s">
        <v>431</v>
      </c>
      <c r="N42">
        <v>0.000261</v>
      </c>
      <c r="O42" t="s">
        <v>71</v>
      </c>
      <c r="P42" t="s">
        <v>432</v>
      </c>
      <c r="Q42">
        <v>0.01934</v>
      </c>
      <c r="R42" t="s">
        <v>71</v>
      </c>
      <c r="S42" t="s">
        <v>70</v>
      </c>
      <c r="T42">
        <v>2.909205</v>
      </c>
      <c r="U42" t="s">
        <v>71</v>
      </c>
      <c r="V42" t="s">
        <v>1245</v>
      </c>
      <c r="W42">
        <v>0.05</v>
      </c>
      <c r="X42" t="s">
        <v>438</v>
      </c>
      <c r="Y42">
        <v>1000000</v>
      </c>
      <c r="Z42" t="s">
        <v>439</v>
      </c>
      <c r="AA42">
        <v>10</v>
      </c>
      <c r="AB42" t="s">
        <v>440</v>
      </c>
      <c r="AC42">
        <v>1000</v>
      </c>
      <c r="AD42" t="s">
        <v>441</v>
      </c>
      <c r="AE42">
        <v>30</v>
      </c>
      <c r="AF42" t="s">
        <v>442</v>
      </c>
      <c r="AG42">
        <v>30</v>
      </c>
    </row>
    <row r="43" spans="1:33">
      <c r="A43">
        <v>1085</v>
      </c>
      <c r="B43" t="s">
        <v>426</v>
      </c>
      <c r="C43">
        <v>228</v>
      </c>
      <c r="D43" t="s">
        <v>427</v>
      </c>
      <c r="E43" t="s">
        <v>428</v>
      </c>
      <c r="F43">
        <v>27371.459</v>
      </c>
      <c r="G43" t="s">
        <v>429</v>
      </c>
      <c r="H43">
        <v>0.000385</v>
      </c>
      <c r="I43" t="s">
        <v>71</v>
      </c>
      <c r="J43" t="s">
        <v>430</v>
      </c>
      <c r="K43">
        <v>12.010379</v>
      </c>
      <c r="L43" t="s">
        <v>71</v>
      </c>
      <c r="M43" t="s">
        <v>431</v>
      </c>
      <c r="N43">
        <v>0.000397</v>
      </c>
      <c r="O43" t="s">
        <v>71</v>
      </c>
      <c r="P43" t="s">
        <v>432</v>
      </c>
      <c r="Q43">
        <v>0.040243</v>
      </c>
      <c r="R43" t="s">
        <v>71</v>
      </c>
      <c r="S43" t="s">
        <v>70</v>
      </c>
      <c r="T43">
        <v>3.791746</v>
      </c>
      <c r="U43" t="s">
        <v>71</v>
      </c>
      <c r="V43" t="s">
        <v>1245</v>
      </c>
      <c r="W43">
        <v>0.05</v>
      </c>
      <c r="X43" t="s">
        <v>438</v>
      </c>
      <c r="Y43">
        <v>1000000</v>
      </c>
      <c r="Z43" t="s">
        <v>439</v>
      </c>
      <c r="AA43">
        <v>15</v>
      </c>
      <c r="AB43" t="s">
        <v>440</v>
      </c>
      <c r="AC43">
        <v>1000</v>
      </c>
      <c r="AD43" t="s">
        <v>441</v>
      </c>
      <c r="AE43">
        <v>30</v>
      </c>
      <c r="AF43" t="s">
        <v>442</v>
      </c>
      <c r="AG43">
        <v>30</v>
      </c>
    </row>
    <row r="44" spans="1:33">
      <c r="A44">
        <v>1084</v>
      </c>
      <c r="B44" t="s">
        <v>426</v>
      </c>
      <c r="C44">
        <v>305</v>
      </c>
      <c r="D44" t="s">
        <v>427</v>
      </c>
      <c r="E44" t="s">
        <v>428</v>
      </c>
      <c r="F44">
        <v>9902.568</v>
      </c>
      <c r="G44" t="s">
        <v>429</v>
      </c>
      <c r="H44">
        <v>0.000485</v>
      </c>
      <c r="I44" t="s">
        <v>71</v>
      </c>
      <c r="J44" t="s">
        <v>430</v>
      </c>
      <c r="K44">
        <v>15.938748</v>
      </c>
      <c r="L44" t="s">
        <v>71</v>
      </c>
      <c r="M44" t="s">
        <v>431</v>
      </c>
      <c r="N44">
        <v>0.000501</v>
      </c>
      <c r="O44" t="s">
        <v>71</v>
      </c>
      <c r="P44" t="s">
        <v>432</v>
      </c>
      <c r="Q44">
        <v>0.067881</v>
      </c>
      <c r="R44" t="s">
        <v>71</v>
      </c>
      <c r="S44" t="s">
        <v>70</v>
      </c>
      <c r="T44">
        <v>4.828521</v>
      </c>
      <c r="U44" t="s">
        <v>71</v>
      </c>
      <c r="V44" t="s">
        <v>1245</v>
      </c>
      <c r="W44">
        <v>0.05</v>
      </c>
      <c r="X44" t="s">
        <v>438</v>
      </c>
      <c r="Y44">
        <v>1000000</v>
      </c>
      <c r="Z44" t="s">
        <v>439</v>
      </c>
      <c r="AA44">
        <v>20</v>
      </c>
      <c r="AB44" t="s">
        <v>440</v>
      </c>
      <c r="AC44">
        <v>1000</v>
      </c>
      <c r="AD44" t="s">
        <v>441</v>
      </c>
      <c r="AE44">
        <v>30</v>
      </c>
      <c r="AF44" t="s">
        <v>442</v>
      </c>
      <c r="AG44">
        <v>30</v>
      </c>
    </row>
    <row r="45" spans="1:33">
      <c r="A45">
        <v>1083</v>
      </c>
      <c r="B45" t="s">
        <v>426</v>
      </c>
      <c r="C45">
        <v>381</v>
      </c>
      <c r="D45" t="s">
        <v>427</v>
      </c>
      <c r="E45" t="s">
        <v>428</v>
      </c>
      <c r="F45">
        <v>3409.493</v>
      </c>
      <c r="G45" t="s">
        <v>429</v>
      </c>
      <c r="H45">
        <v>0.000649</v>
      </c>
      <c r="I45" t="s">
        <v>71</v>
      </c>
      <c r="J45" t="s">
        <v>430</v>
      </c>
      <c r="K45">
        <v>19.619185</v>
      </c>
      <c r="L45" t="s">
        <v>71</v>
      </c>
      <c r="M45" t="s">
        <v>431</v>
      </c>
      <c r="N45">
        <v>0.000668</v>
      </c>
      <c r="O45" t="s">
        <v>71</v>
      </c>
      <c r="P45" t="s">
        <v>432</v>
      </c>
      <c r="Q45">
        <v>0.10472</v>
      </c>
      <c r="R45" t="s">
        <v>71</v>
      </c>
      <c r="S45" t="s">
        <v>70</v>
      </c>
      <c r="T45">
        <v>5.858151</v>
      </c>
      <c r="U45" t="s">
        <v>71</v>
      </c>
      <c r="V45" t="s">
        <v>1245</v>
      </c>
      <c r="W45">
        <v>0.05</v>
      </c>
      <c r="X45" t="s">
        <v>438</v>
      </c>
      <c r="Y45">
        <v>1000000</v>
      </c>
      <c r="Z45" t="s">
        <v>439</v>
      </c>
      <c r="AA45">
        <v>25</v>
      </c>
      <c r="AB45" t="s">
        <v>440</v>
      </c>
      <c r="AC45">
        <v>1000</v>
      </c>
      <c r="AD45" t="s">
        <v>441</v>
      </c>
      <c r="AE45">
        <v>30</v>
      </c>
      <c r="AF45" t="s">
        <v>442</v>
      </c>
      <c r="AG45">
        <v>30</v>
      </c>
    </row>
    <row r="46" spans="1:33">
      <c r="A46">
        <v>1082</v>
      </c>
      <c r="B46" t="s">
        <v>426</v>
      </c>
      <c r="C46">
        <v>457</v>
      </c>
      <c r="D46" t="s">
        <v>427</v>
      </c>
      <c r="E46" t="s">
        <v>428</v>
      </c>
      <c r="F46">
        <v>1085.43</v>
      </c>
      <c r="G46" t="s">
        <v>429</v>
      </c>
      <c r="H46">
        <v>0.000746</v>
      </c>
      <c r="I46" t="s">
        <v>71</v>
      </c>
      <c r="J46" t="s">
        <v>430</v>
      </c>
      <c r="K46">
        <v>23.342196</v>
      </c>
      <c r="L46" t="s">
        <v>71</v>
      </c>
      <c r="M46" t="s">
        <v>431</v>
      </c>
      <c r="N46">
        <v>0.00077</v>
      </c>
      <c r="O46" t="s">
        <v>71</v>
      </c>
      <c r="P46" t="s">
        <v>432</v>
      </c>
      <c r="Q46">
        <v>0.148732</v>
      </c>
      <c r="R46" t="s">
        <v>71</v>
      </c>
      <c r="S46" t="s">
        <v>70</v>
      </c>
      <c r="T46">
        <v>6.912893</v>
      </c>
      <c r="U46" t="s">
        <v>71</v>
      </c>
      <c r="V46" t="s">
        <v>1245</v>
      </c>
      <c r="W46">
        <v>0.05</v>
      </c>
      <c r="X46" t="s">
        <v>438</v>
      </c>
      <c r="Y46">
        <v>1000000</v>
      </c>
      <c r="Z46" t="s">
        <v>439</v>
      </c>
      <c r="AA46">
        <v>30</v>
      </c>
      <c r="AB46" t="s">
        <v>440</v>
      </c>
      <c r="AC46">
        <v>1000</v>
      </c>
      <c r="AD46" t="s">
        <v>441</v>
      </c>
      <c r="AE46">
        <v>30</v>
      </c>
      <c r="AF46" t="s">
        <v>442</v>
      </c>
      <c r="AG46">
        <v>30</v>
      </c>
    </row>
    <row r="47" spans="1:33">
      <c r="A47">
        <v>1081</v>
      </c>
      <c r="B47" t="s">
        <v>426</v>
      </c>
      <c r="C47">
        <v>83</v>
      </c>
      <c r="D47" t="s">
        <v>427</v>
      </c>
      <c r="E47" t="s">
        <v>428</v>
      </c>
      <c r="F47">
        <v>53077.565</v>
      </c>
      <c r="G47" t="s">
        <v>429</v>
      </c>
      <c r="H47">
        <v>0.00026</v>
      </c>
      <c r="I47" t="s">
        <v>71</v>
      </c>
      <c r="J47" t="s">
        <v>430</v>
      </c>
      <c r="K47">
        <v>8.203417</v>
      </c>
      <c r="L47" t="s">
        <v>71</v>
      </c>
      <c r="M47" t="s">
        <v>431</v>
      </c>
      <c r="N47">
        <v>0.000268</v>
      </c>
      <c r="O47" t="s">
        <v>71</v>
      </c>
      <c r="P47" t="s">
        <v>432</v>
      </c>
      <c r="Q47" t="e">
        <f t="shared" ref="Q47:Q78" si="1">-nan</f>
        <v>#NAME?</v>
      </c>
      <c r="R47" t="s">
        <v>71</v>
      </c>
      <c r="S47" t="s">
        <v>70</v>
      </c>
      <c r="T47">
        <v>7.816089</v>
      </c>
      <c r="U47" t="s">
        <v>71</v>
      </c>
      <c r="V47" t="s">
        <v>1245</v>
      </c>
      <c r="W47">
        <v>0.05</v>
      </c>
      <c r="X47" t="s">
        <v>438</v>
      </c>
      <c r="Y47">
        <v>1000000</v>
      </c>
      <c r="Z47" t="s">
        <v>439</v>
      </c>
      <c r="AA47">
        <v>10</v>
      </c>
      <c r="AB47" t="s">
        <v>440</v>
      </c>
      <c r="AC47">
        <v>1000</v>
      </c>
      <c r="AD47" t="s">
        <v>441</v>
      </c>
      <c r="AE47">
        <v>40</v>
      </c>
      <c r="AF47" t="s">
        <v>442</v>
      </c>
      <c r="AG47">
        <v>100</v>
      </c>
    </row>
    <row r="48" spans="1:33">
      <c r="A48">
        <v>1080</v>
      </c>
      <c r="B48" t="s">
        <v>426</v>
      </c>
      <c r="C48">
        <v>83</v>
      </c>
      <c r="D48" t="s">
        <v>427</v>
      </c>
      <c r="E48" t="s">
        <v>428</v>
      </c>
      <c r="F48">
        <v>53558.826</v>
      </c>
      <c r="G48" t="s">
        <v>429</v>
      </c>
      <c r="H48">
        <v>0.000283</v>
      </c>
      <c r="I48" t="s">
        <v>71</v>
      </c>
      <c r="J48" t="s">
        <v>430</v>
      </c>
      <c r="K48">
        <v>7.184634</v>
      </c>
      <c r="L48" t="s">
        <v>71</v>
      </c>
      <c r="M48" t="s">
        <v>431</v>
      </c>
      <c r="N48">
        <v>0.00029</v>
      </c>
      <c r="O48" t="s">
        <v>71</v>
      </c>
      <c r="P48" t="s">
        <v>432</v>
      </c>
      <c r="Q48" t="e">
        <f t="shared" si="1"/>
        <v>#NAME?</v>
      </c>
      <c r="R48" t="s">
        <v>71</v>
      </c>
      <c r="S48" t="s">
        <v>70</v>
      </c>
      <c r="T48">
        <v>8.629325</v>
      </c>
      <c r="U48" t="s">
        <v>71</v>
      </c>
      <c r="V48" t="s">
        <v>1245</v>
      </c>
      <c r="W48">
        <v>0.05</v>
      </c>
      <c r="X48" t="s">
        <v>438</v>
      </c>
      <c r="Y48">
        <v>1000000</v>
      </c>
      <c r="Z48" t="s">
        <v>439</v>
      </c>
      <c r="AA48">
        <v>10</v>
      </c>
      <c r="AB48" t="s">
        <v>440</v>
      </c>
      <c r="AC48">
        <v>1000</v>
      </c>
      <c r="AD48" t="s">
        <v>441</v>
      </c>
      <c r="AE48">
        <v>40</v>
      </c>
      <c r="AF48" t="s">
        <v>442</v>
      </c>
      <c r="AG48">
        <v>100</v>
      </c>
    </row>
    <row r="49" spans="1:33">
      <c r="A49">
        <v>1079</v>
      </c>
      <c r="B49" t="s">
        <v>426</v>
      </c>
      <c r="C49">
        <v>152</v>
      </c>
      <c r="D49" t="s">
        <v>427</v>
      </c>
      <c r="E49" t="s">
        <v>428</v>
      </c>
      <c r="F49">
        <v>128.561</v>
      </c>
      <c r="G49" t="s">
        <v>429</v>
      </c>
      <c r="H49">
        <v>0.000227</v>
      </c>
      <c r="I49" t="s">
        <v>71</v>
      </c>
      <c r="J49" t="s">
        <v>430</v>
      </c>
      <c r="K49">
        <v>8.022166</v>
      </c>
      <c r="L49" t="s">
        <v>71</v>
      </c>
      <c r="M49" t="s">
        <v>431</v>
      </c>
      <c r="N49">
        <v>0.000235</v>
      </c>
      <c r="O49" t="s">
        <v>71</v>
      </c>
      <c r="P49" t="s">
        <v>432</v>
      </c>
      <c r="Q49" t="e">
        <f t="shared" si="1"/>
        <v>#NAME?</v>
      </c>
      <c r="R49" t="s">
        <v>71</v>
      </c>
      <c r="S49" t="s">
        <v>70</v>
      </c>
      <c r="T49">
        <v>4.567812</v>
      </c>
      <c r="U49" t="s">
        <v>71</v>
      </c>
      <c r="V49" t="s">
        <v>1245</v>
      </c>
      <c r="W49">
        <v>0.05</v>
      </c>
      <c r="X49" t="s">
        <v>438</v>
      </c>
      <c r="Y49">
        <v>1000000</v>
      </c>
      <c r="Z49" t="s">
        <v>439</v>
      </c>
      <c r="AA49">
        <v>10</v>
      </c>
      <c r="AB49" t="s">
        <v>440</v>
      </c>
      <c r="AC49">
        <v>1000</v>
      </c>
      <c r="AD49" t="s">
        <v>441</v>
      </c>
      <c r="AE49">
        <v>20</v>
      </c>
      <c r="AF49" t="s">
        <v>442</v>
      </c>
      <c r="AG49">
        <v>20</v>
      </c>
    </row>
    <row r="50" spans="1:33">
      <c r="A50">
        <v>1078</v>
      </c>
      <c r="B50" t="s">
        <v>426</v>
      </c>
      <c r="C50">
        <v>152</v>
      </c>
      <c r="D50" t="s">
        <v>427</v>
      </c>
      <c r="E50" t="s">
        <v>428</v>
      </c>
      <c r="F50">
        <v>102.851</v>
      </c>
      <c r="G50" t="s">
        <v>429</v>
      </c>
      <c r="H50">
        <v>0.000263</v>
      </c>
      <c r="I50" t="s">
        <v>71</v>
      </c>
      <c r="J50" t="s">
        <v>430</v>
      </c>
      <c r="K50">
        <v>8.121131</v>
      </c>
      <c r="L50" t="s">
        <v>71</v>
      </c>
      <c r="M50" t="s">
        <v>431</v>
      </c>
      <c r="N50">
        <v>0.000271</v>
      </c>
      <c r="O50" t="s">
        <v>71</v>
      </c>
      <c r="P50" t="s">
        <v>432</v>
      </c>
      <c r="Q50" t="e">
        <f t="shared" si="1"/>
        <v>#NAME?</v>
      </c>
      <c r="R50" t="s">
        <v>71</v>
      </c>
      <c r="S50" t="s">
        <v>70</v>
      </c>
      <c r="T50">
        <v>5.911917</v>
      </c>
      <c r="U50" t="s">
        <v>71</v>
      </c>
      <c r="V50" t="s">
        <v>1245</v>
      </c>
      <c r="W50">
        <v>0.05</v>
      </c>
      <c r="X50" t="s">
        <v>438</v>
      </c>
      <c r="Y50">
        <v>1000000</v>
      </c>
      <c r="Z50" t="s">
        <v>439</v>
      </c>
      <c r="AA50">
        <v>10</v>
      </c>
      <c r="AB50" t="s">
        <v>440</v>
      </c>
      <c r="AC50">
        <v>1000</v>
      </c>
      <c r="AD50" t="s">
        <v>441</v>
      </c>
      <c r="AE50">
        <v>20</v>
      </c>
      <c r="AF50" t="s">
        <v>442</v>
      </c>
      <c r="AG50">
        <v>20</v>
      </c>
    </row>
    <row r="51" spans="1:33">
      <c r="A51">
        <v>1077</v>
      </c>
      <c r="B51" t="s">
        <v>426</v>
      </c>
      <c r="C51">
        <v>152</v>
      </c>
      <c r="D51" t="s">
        <v>427</v>
      </c>
      <c r="E51" t="s">
        <v>428</v>
      </c>
      <c r="F51">
        <v>105.567</v>
      </c>
      <c r="G51" t="s">
        <v>429</v>
      </c>
      <c r="H51">
        <v>0.000261</v>
      </c>
      <c r="I51" t="s">
        <v>71</v>
      </c>
      <c r="J51" t="s">
        <v>430</v>
      </c>
      <c r="K51">
        <v>8.095816</v>
      </c>
      <c r="L51" t="s">
        <v>71</v>
      </c>
      <c r="M51" t="s">
        <v>431</v>
      </c>
      <c r="N51">
        <v>0.000269</v>
      </c>
      <c r="O51" t="s">
        <v>71</v>
      </c>
      <c r="P51" t="s">
        <v>432</v>
      </c>
      <c r="Q51" t="e">
        <f t="shared" si="1"/>
        <v>#NAME?</v>
      </c>
      <c r="R51" t="s">
        <v>71</v>
      </c>
      <c r="S51" t="s">
        <v>70</v>
      </c>
      <c r="T51">
        <v>5.894847</v>
      </c>
      <c r="U51" t="s">
        <v>71</v>
      </c>
      <c r="V51" t="s">
        <v>1245</v>
      </c>
      <c r="W51">
        <v>0.05</v>
      </c>
      <c r="X51" t="s">
        <v>438</v>
      </c>
      <c r="Y51">
        <v>1000000</v>
      </c>
      <c r="Z51" t="s">
        <v>439</v>
      </c>
      <c r="AA51">
        <v>10</v>
      </c>
      <c r="AB51" t="s">
        <v>440</v>
      </c>
      <c r="AC51">
        <v>1000</v>
      </c>
      <c r="AD51" t="s">
        <v>441</v>
      </c>
      <c r="AE51">
        <v>20</v>
      </c>
      <c r="AF51" t="s">
        <v>442</v>
      </c>
      <c r="AG51">
        <v>20</v>
      </c>
    </row>
    <row r="52" spans="1:33">
      <c r="A52">
        <v>1076</v>
      </c>
      <c r="B52" t="s">
        <v>426</v>
      </c>
      <c r="C52">
        <v>152</v>
      </c>
      <c r="D52" t="s">
        <v>427</v>
      </c>
      <c r="E52" t="s">
        <v>428</v>
      </c>
      <c r="F52">
        <v>108.454</v>
      </c>
      <c r="G52" t="s">
        <v>429</v>
      </c>
      <c r="H52">
        <v>0.000264</v>
      </c>
      <c r="I52" t="s">
        <v>71</v>
      </c>
      <c r="J52" t="s">
        <v>430</v>
      </c>
      <c r="K52">
        <v>8.087702</v>
      </c>
      <c r="L52" t="s">
        <v>71</v>
      </c>
      <c r="M52" t="s">
        <v>431</v>
      </c>
      <c r="N52">
        <v>0.000272</v>
      </c>
      <c r="O52" t="s">
        <v>71</v>
      </c>
      <c r="P52" t="s">
        <v>432</v>
      </c>
      <c r="Q52" t="e">
        <f t="shared" si="1"/>
        <v>#NAME?</v>
      </c>
      <c r="R52" t="s">
        <v>71</v>
      </c>
      <c r="S52" t="s">
        <v>70</v>
      </c>
      <c r="T52">
        <v>5.888045</v>
      </c>
      <c r="U52" t="s">
        <v>71</v>
      </c>
      <c r="V52" t="s">
        <v>1245</v>
      </c>
      <c r="W52">
        <v>0.05</v>
      </c>
      <c r="X52" t="s">
        <v>438</v>
      </c>
      <c r="Y52">
        <v>1000000</v>
      </c>
      <c r="Z52" t="s">
        <v>439</v>
      </c>
      <c r="AA52">
        <v>10</v>
      </c>
      <c r="AB52" t="s">
        <v>440</v>
      </c>
      <c r="AC52">
        <v>1000</v>
      </c>
      <c r="AD52" t="s">
        <v>441</v>
      </c>
      <c r="AE52">
        <v>20</v>
      </c>
      <c r="AF52" t="s">
        <v>442</v>
      </c>
      <c r="AG52">
        <v>20</v>
      </c>
    </row>
    <row r="53" spans="1:33">
      <c r="A53">
        <v>1075</v>
      </c>
      <c r="B53" t="s">
        <v>426</v>
      </c>
      <c r="C53">
        <v>152</v>
      </c>
      <c r="D53" t="s">
        <v>427</v>
      </c>
      <c r="E53" t="s">
        <v>428</v>
      </c>
      <c r="F53">
        <v>98.455</v>
      </c>
      <c r="G53" t="s">
        <v>429</v>
      </c>
      <c r="H53">
        <v>0.000265</v>
      </c>
      <c r="I53" t="s">
        <v>71</v>
      </c>
      <c r="J53" t="s">
        <v>430</v>
      </c>
      <c r="K53">
        <v>8.122372</v>
      </c>
      <c r="L53" t="s">
        <v>71</v>
      </c>
      <c r="M53" t="s">
        <v>431</v>
      </c>
      <c r="N53">
        <v>0.000274</v>
      </c>
      <c r="O53" t="s">
        <v>71</v>
      </c>
      <c r="P53" t="s">
        <v>432</v>
      </c>
      <c r="Q53" t="e">
        <f t="shared" si="1"/>
        <v>#NAME?</v>
      </c>
      <c r="R53" t="s">
        <v>71</v>
      </c>
      <c r="S53" t="s">
        <v>70</v>
      </c>
      <c r="T53">
        <v>5.962149</v>
      </c>
      <c r="U53" t="s">
        <v>71</v>
      </c>
      <c r="V53" t="s">
        <v>1245</v>
      </c>
      <c r="W53">
        <v>0.05</v>
      </c>
      <c r="X53" t="s">
        <v>438</v>
      </c>
      <c r="Y53">
        <v>1000000</v>
      </c>
      <c r="Z53" t="s">
        <v>439</v>
      </c>
      <c r="AA53">
        <v>10</v>
      </c>
      <c r="AB53" t="s">
        <v>440</v>
      </c>
      <c r="AC53">
        <v>1000</v>
      </c>
      <c r="AD53" t="s">
        <v>441</v>
      </c>
      <c r="AE53">
        <v>20</v>
      </c>
      <c r="AF53" t="s">
        <v>442</v>
      </c>
      <c r="AG53">
        <v>20</v>
      </c>
    </row>
    <row r="54" spans="1:33">
      <c r="A54">
        <v>1074</v>
      </c>
      <c r="B54" t="s">
        <v>426</v>
      </c>
      <c r="C54">
        <v>152</v>
      </c>
      <c r="D54" t="s">
        <v>427</v>
      </c>
      <c r="E54" t="s">
        <v>428</v>
      </c>
      <c r="F54">
        <v>0</v>
      </c>
      <c r="G54" t="s">
        <v>429</v>
      </c>
      <c r="H54">
        <v>0.000377</v>
      </c>
      <c r="I54" t="s">
        <v>71</v>
      </c>
      <c r="J54" t="s">
        <v>430</v>
      </c>
      <c r="K54">
        <v>8.615222</v>
      </c>
      <c r="L54" t="s">
        <v>71</v>
      </c>
      <c r="M54" t="s">
        <v>431</v>
      </c>
      <c r="N54">
        <v>0.000386</v>
      </c>
      <c r="O54" t="s">
        <v>71</v>
      </c>
      <c r="P54" t="s">
        <v>432</v>
      </c>
      <c r="Q54" t="e">
        <f t="shared" si="1"/>
        <v>#NAME?</v>
      </c>
      <c r="R54" t="s">
        <v>71</v>
      </c>
      <c r="S54" t="s">
        <v>70</v>
      </c>
      <c r="T54">
        <v>16.330703</v>
      </c>
      <c r="U54" t="s">
        <v>71</v>
      </c>
      <c r="V54" t="s">
        <v>1245</v>
      </c>
      <c r="W54">
        <v>0.05</v>
      </c>
      <c r="X54" t="s">
        <v>438</v>
      </c>
      <c r="Y54">
        <v>1000000</v>
      </c>
      <c r="Z54" t="s">
        <v>439</v>
      </c>
      <c r="AA54">
        <v>10</v>
      </c>
      <c r="AB54" t="s">
        <v>440</v>
      </c>
      <c r="AC54">
        <v>1000</v>
      </c>
      <c r="AD54" t="s">
        <v>441</v>
      </c>
      <c r="AE54">
        <v>20</v>
      </c>
      <c r="AF54" t="s">
        <v>442</v>
      </c>
      <c r="AG54">
        <v>100</v>
      </c>
    </row>
    <row r="55" spans="1:33">
      <c r="A55">
        <v>1073</v>
      </c>
      <c r="B55" t="s">
        <v>426</v>
      </c>
      <c r="C55">
        <v>152</v>
      </c>
      <c r="D55" t="s">
        <v>427</v>
      </c>
      <c r="E55" t="s">
        <v>428</v>
      </c>
      <c r="F55">
        <v>0.01</v>
      </c>
      <c r="G55" t="s">
        <v>429</v>
      </c>
      <c r="H55">
        <v>0.000429</v>
      </c>
      <c r="I55" t="s">
        <v>71</v>
      </c>
      <c r="J55" t="s">
        <v>430</v>
      </c>
      <c r="K55">
        <v>8.943132</v>
      </c>
      <c r="L55" t="s">
        <v>71</v>
      </c>
      <c r="M55" t="s">
        <v>431</v>
      </c>
      <c r="N55">
        <v>0.000438</v>
      </c>
      <c r="O55" t="s">
        <v>71</v>
      </c>
      <c r="P55" t="s">
        <v>432</v>
      </c>
      <c r="Q55" t="e">
        <f t="shared" si="1"/>
        <v>#NAME?</v>
      </c>
      <c r="R55" t="s">
        <v>71</v>
      </c>
      <c r="S55" t="s">
        <v>70</v>
      </c>
      <c r="T55">
        <v>13.411411</v>
      </c>
      <c r="U55" t="s">
        <v>71</v>
      </c>
      <c r="V55" t="s">
        <v>1245</v>
      </c>
      <c r="W55">
        <v>0.05</v>
      </c>
      <c r="X55" t="s">
        <v>438</v>
      </c>
      <c r="Y55">
        <v>1000000</v>
      </c>
      <c r="Z55" t="s">
        <v>439</v>
      </c>
      <c r="AA55">
        <v>10</v>
      </c>
      <c r="AB55" t="s">
        <v>440</v>
      </c>
      <c r="AC55">
        <v>1000</v>
      </c>
      <c r="AD55" t="s">
        <v>441</v>
      </c>
      <c r="AE55">
        <v>20</v>
      </c>
      <c r="AF55" t="s">
        <v>442</v>
      </c>
      <c r="AG55">
        <v>100</v>
      </c>
    </row>
    <row r="56" spans="1:33">
      <c r="A56">
        <v>1072</v>
      </c>
      <c r="B56" t="s">
        <v>426</v>
      </c>
      <c r="C56">
        <v>152</v>
      </c>
      <c r="D56" t="s">
        <v>427</v>
      </c>
      <c r="E56" t="s">
        <v>428</v>
      </c>
      <c r="F56">
        <v>7.501</v>
      </c>
      <c r="G56" t="s">
        <v>429</v>
      </c>
      <c r="H56">
        <v>0.000303</v>
      </c>
      <c r="I56" t="s">
        <v>71</v>
      </c>
      <c r="J56" t="s">
        <v>430</v>
      </c>
      <c r="K56">
        <v>8.172371</v>
      </c>
      <c r="L56" t="s">
        <v>71</v>
      </c>
      <c r="M56" t="s">
        <v>431</v>
      </c>
      <c r="N56">
        <v>0.000311</v>
      </c>
      <c r="O56" t="s">
        <v>71</v>
      </c>
      <c r="P56" t="s">
        <v>432</v>
      </c>
      <c r="Q56" t="e">
        <f t="shared" si="1"/>
        <v>#NAME?</v>
      </c>
      <c r="R56" t="s">
        <v>71</v>
      </c>
      <c r="S56" t="s">
        <v>70</v>
      </c>
      <c r="T56">
        <v>9.406161</v>
      </c>
      <c r="U56" t="s">
        <v>71</v>
      </c>
      <c r="V56" t="s">
        <v>1245</v>
      </c>
      <c r="W56">
        <v>0.05</v>
      </c>
      <c r="X56" t="s">
        <v>438</v>
      </c>
      <c r="Y56">
        <v>1000000</v>
      </c>
      <c r="Z56" t="s">
        <v>439</v>
      </c>
      <c r="AA56">
        <v>10</v>
      </c>
      <c r="AB56" t="s">
        <v>440</v>
      </c>
      <c r="AC56">
        <v>1000</v>
      </c>
      <c r="AD56" t="s">
        <v>441</v>
      </c>
      <c r="AE56">
        <v>20</v>
      </c>
      <c r="AF56" t="s">
        <v>442</v>
      </c>
      <c r="AG56">
        <v>100</v>
      </c>
    </row>
    <row r="57" spans="1:33">
      <c r="A57">
        <v>1071</v>
      </c>
      <c r="B57" t="s">
        <v>426</v>
      </c>
      <c r="C57">
        <v>152</v>
      </c>
      <c r="D57" t="s">
        <v>427</v>
      </c>
      <c r="E57" t="s">
        <v>428</v>
      </c>
      <c r="F57">
        <v>44.42</v>
      </c>
      <c r="G57" t="s">
        <v>429</v>
      </c>
      <c r="H57">
        <v>0.000268</v>
      </c>
      <c r="I57" t="s">
        <v>71</v>
      </c>
      <c r="J57" t="s">
        <v>430</v>
      </c>
      <c r="K57">
        <v>8.027101</v>
      </c>
      <c r="L57" t="s">
        <v>71</v>
      </c>
      <c r="M57" t="s">
        <v>431</v>
      </c>
      <c r="N57">
        <v>0.000276</v>
      </c>
      <c r="O57" t="s">
        <v>71</v>
      </c>
      <c r="P57" t="s">
        <v>432</v>
      </c>
      <c r="Q57" t="e">
        <f t="shared" si="1"/>
        <v>#NAME?</v>
      </c>
      <c r="R57" t="s">
        <v>71</v>
      </c>
      <c r="S57" t="s">
        <v>70</v>
      </c>
      <c r="T57">
        <v>6.65878</v>
      </c>
      <c r="U57" t="s">
        <v>71</v>
      </c>
      <c r="V57" t="s">
        <v>1245</v>
      </c>
      <c r="W57">
        <v>0.05</v>
      </c>
      <c r="X57" t="s">
        <v>438</v>
      </c>
      <c r="Y57">
        <v>1000000</v>
      </c>
      <c r="Z57" t="s">
        <v>439</v>
      </c>
      <c r="AA57">
        <v>10</v>
      </c>
      <c r="AB57" t="s">
        <v>440</v>
      </c>
      <c r="AC57">
        <v>1000</v>
      </c>
      <c r="AD57" t="s">
        <v>441</v>
      </c>
      <c r="AE57">
        <v>20</v>
      </c>
      <c r="AF57" t="s">
        <v>442</v>
      </c>
      <c r="AG57">
        <v>100</v>
      </c>
    </row>
    <row r="58" spans="1:33">
      <c r="A58">
        <v>1070</v>
      </c>
      <c r="B58" t="s">
        <v>426</v>
      </c>
      <c r="C58">
        <v>152</v>
      </c>
      <c r="D58" t="s">
        <v>427</v>
      </c>
      <c r="E58" t="s">
        <v>428</v>
      </c>
      <c r="F58">
        <v>93.085</v>
      </c>
      <c r="G58" t="s">
        <v>429</v>
      </c>
      <c r="H58">
        <v>0.000263</v>
      </c>
      <c r="I58" t="s">
        <v>71</v>
      </c>
      <c r="J58" t="s">
        <v>430</v>
      </c>
      <c r="K58">
        <v>8.017473</v>
      </c>
      <c r="L58" t="s">
        <v>71</v>
      </c>
      <c r="M58" t="s">
        <v>431</v>
      </c>
      <c r="N58">
        <v>0.000271</v>
      </c>
      <c r="O58" t="s">
        <v>71</v>
      </c>
      <c r="P58" t="s">
        <v>432</v>
      </c>
      <c r="Q58" t="e">
        <f t="shared" si="1"/>
        <v>#NAME?</v>
      </c>
      <c r="R58" t="s">
        <v>71</v>
      </c>
      <c r="S58" t="s">
        <v>70</v>
      </c>
      <c r="T58">
        <v>5.879912</v>
      </c>
      <c r="U58" t="s">
        <v>71</v>
      </c>
      <c r="V58" t="s">
        <v>1245</v>
      </c>
      <c r="W58">
        <v>0.05</v>
      </c>
      <c r="X58" t="s">
        <v>438</v>
      </c>
      <c r="Y58">
        <v>1000000</v>
      </c>
      <c r="Z58" t="s">
        <v>439</v>
      </c>
      <c r="AA58">
        <v>10</v>
      </c>
      <c r="AB58" t="s">
        <v>440</v>
      </c>
      <c r="AC58">
        <v>1000</v>
      </c>
      <c r="AD58" t="s">
        <v>441</v>
      </c>
      <c r="AE58">
        <v>20</v>
      </c>
      <c r="AF58" t="s">
        <v>442</v>
      </c>
      <c r="AG58">
        <v>100</v>
      </c>
    </row>
    <row r="59" spans="1:33">
      <c r="A59">
        <v>1069</v>
      </c>
      <c r="B59" t="s">
        <v>426</v>
      </c>
      <c r="C59">
        <v>152</v>
      </c>
      <c r="D59" t="s">
        <v>427</v>
      </c>
      <c r="E59" t="s">
        <v>428</v>
      </c>
      <c r="F59">
        <v>104.6</v>
      </c>
      <c r="G59" t="s">
        <v>429</v>
      </c>
      <c r="H59">
        <v>0.000253</v>
      </c>
      <c r="I59" t="s">
        <v>71</v>
      </c>
      <c r="J59" t="s">
        <v>430</v>
      </c>
      <c r="K59">
        <v>8.021191</v>
      </c>
      <c r="L59" t="s">
        <v>71</v>
      </c>
      <c r="M59" t="s">
        <v>431</v>
      </c>
      <c r="N59">
        <v>0.000261</v>
      </c>
      <c r="O59" t="s">
        <v>71</v>
      </c>
      <c r="P59" t="s">
        <v>432</v>
      </c>
      <c r="Q59" t="e">
        <f t="shared" si="1"/>
        <v>#NAME?</v>
      </c>
      <c r="R59" t="s">
        <v>71</v>
      </c>
      <c r="S59" t="s">
        <v>70</v>
      </c>
      <c r="T59">
        <v>5.672621</v>
      </c>
      <c r="U59" t="s">
        <v>71</v>
      </c>
      <c r="V59" t="s">
        <v>1245</v>
      </c>
      <c r="W59">
        <v>0.05</v>
      </c>
      <c r="X59" t="s">
        <v>438</v>
      </c>
      <c r="Y59">
        <v>1000000</v>
      </c>
      <c r="Z59" t="s">
        <v>439</v>
      </c>
      <c r="AA59">
        <v>10</v>
      </c>
      <c r="AB59" t="s">
        <v>440</v>
      </c>
      <c r="AC59">
        <v>1000</v>
      </c>
      <c r="AD59" t="s">
        <v>441</v>
      </c>
      <c r="AE59">
        <v>20</v>
      </c>
      <c r="AF59" t="s">
        <v>442</v>
      </c>
      <c r="AG59">
        <v>100</v>
      </c>
    </row>
    <row r="60" spans="1:33">
      <c r="A60">
        <v>1068</v>
      </c>
      <c r="B60" t="s">
        <v>426</v>
      </c>
      <c r="C60">
        <v>152</v>
      </c>
      <c r="D60" t="s">
        <v>427</v>
      </c>
      <c r="E60" t="s">
        <v>428</v>
      </c>
      <c r="F60">
        <v>0</v>
      </c>
      <c r="G60" t="s">
        <v>429</v>
      </c>
      <c r="H60">
        <v>0.00042</v>
      </c>
      <c r="I60" t="s">
        <v>71</v>
      </c>
      <c r="J60" t="s">
        <v>430</v>
      </c>
      <c r="K60">
        <v>8.393043</v>
      </c>
      <c r="L60" t="s">
        <v>71</v>
      </c>
      <c r="M60" t="s">
        <v>431</v>
      </c>
      <c r="N60">
        <v>0.000429</v>
      </c>
      <c r="O60" t="s">
        <v>71</v>
      </c>
      <c r="P60" t="s">
        <v>432</v>
      </c>
      <c r="Q60" t="e">
        <f t="shared" si="1"/>
        <v>#NAME?</v>
      </c>
      <c r="R60" t="s">
        <v>71</v>
      </c>
      <c r="S60" t="s">
        <v>70</v>
      </c>
      <c r="T60">
        <v>15.203454</v>
      </c>
      <c r="U60" t="s">
        <v>71</v>
      </c>
      <c r="V60" t="s">
        <v>1245</v>
      </c>
      <c r="W60">
        <v>0.05</v>
      </c>
      <c r="X60" t="s">
        <v>438</v>
      </c>
      <c r="Y60">
        <v>1000000</v>
      </c>
      <c r="Z60" t="s">
        <v>439</v>
      </c>
      <c r="AA60">
        <v>10</v>
      </c>
      <c r="AB60" t="s">
        <v>440</v>
      </c>
      <c r="AC60">
        <v>1000</v>
      </c>
      <c r="AD60" t="s">
        <v>441</v>
      </c>
      <c r="AE60">
        <v>20</v>
      </c>
      <c r="AF60" t="s">
        <v>442</v>
      </c>
      <c r="AG60">
        <v>100</v>
      </c>
    </row>
    <row r="61" spans="1:33">
      <c r="A61">
        <v>1067</v>
      </c>
      <c r="B61" t="s">
        <v>426</v>
      </c>
      <c r="C61">
        <v>76</v>
      </c>
      <c r="D61" t="s">
        <v>427</v>
      </c>
      <c r="E61" t="s">
        <v>428</v>
      </c>
      <c r="F61">
        <v>41250.706</v>
      </c>
      <c r="G61" t="s">
        <v>429</v>
      </c>
      <c r="H61">
        <v>0.000168</v>
      </c>
      <c r="I61" t="s">
        <v>71</v>
      </c>
      <c r="J61" t="s">
        <v>430</v>
      </c>
      <c r="K61">
        <v>6.156608</v>
      </c>
      <c r="L61" t="s">
        <v>71</v>
      </c>
      <c r="M61" t="s">
        <v>431</v>
      </c>
      <c r="N61">
        <v>0.000174</v>
      </c>
      <c r="O61" t="s">
        <v>71</v>
      </c>
      <c r="P61" t="s">
        <v>432</v>
      </c>
      <c r="Q61" t="e">
        <f t="shared" si="1"/>
        <v>#NAME?</v>
      </c>
      <c r="R61" t="s">
        <v>71</v>
      </c>
      <c r="S61" t="s">
        <v>70</v>
      </c>
      <c r="T61">
        <v>2.648183</v>
      </c>
      <c r="U61" t="s">
        <v>71</v>
      </c>
      <c r="V61" t="s">
        <v>1245</v>
      </c>
      <c r="W61">
        <v>0.05</v>
      </c>
      <c r="X61" t="s">
        <v>438</v>
      </c>
      <c r="Y61">
        <v>1000000</v>
      </c>
      <c r="Z61" t="s">
        <v>439</v>
      </c>
      <c r="AA61">
        <v>5</v>
      </c>
      <c r="AB61" t="s">
        <v>440</v>
      </c>
      <c r="AC61">
        <v>1000</v>
      </c>
      <c r="AD61" t="s">
        <v>441</v>
      </c>
      <c r="AE61">
        <v>20</v>
      </c>
      <c r="AF61" t="s">
        <v>442</v>
      </c>
      <c r="AG61">
        <v>30</v>
      </c>
    </row>
    <row r="62" spans="1:33">
      <c r="A62">
        <v>1066</v>
      </c>
      <c r="B62" t="s">
        <v>426</v>
      </c>
      <c r="C62">
        <v>76</v>
      </c>
      <c r="D62" t="s">
        <v>427</v>
      </c>
      <c r="E62" t="s">
        <v>428</v>
      </c>
      <c r="F62">
        <v>69070.451</v>
      </c>
      <c r="G62" t="s">
        <v>429</v>
      </c>
      <c r="H62">
        <v>0.000194</v>
      </c>
      <c r="I62" t="s">
        <v>71</v>
      </c>
      <c r="J62" t="s">
        <v>430</v>
      </c>
      <c r="K62">
        <v>6.013958</v>
      </c>
      <c r="L62" t="s">
        <v>71</v>
      </c>
      <c r="M62" t="s">
        <v>431</v>
      </c>
      <c r="N62">
        <v>0.0002</v>
      </c>
      <c r="O62" t="s">
        <v>71</v>
      </c>
      <c r="P62" t="s">
        <v>432</v>
      </c>
      <c r="Q62" t="e">
        <f t="shared" si="1"/>
        <v>#NAME?</v>
      </c>
      <c r="R62" t="s">
        <v>71</v>
      </c>
      <c r="S62" t="s">
        <v>70</v>
      </c>
      <c r="T62">
        <v>5.706645</v>
      </c>
      <c r="U62" t="s">
        <v>71</v>
      </c>
      <c r="V62" t="s">
        <v>1245</v>
      </c>
      <c r="W62">
        <v>0.05</v>
      </c>
      <c r="X62" t="s">
        <v>438</v>
      </c>
      <c r="Y62">
        <v>1000000</v>
      </c>
      <c r="Z62" t="s">
        <v>439</v>
      </c>
      <c r="AA62">
        <v>5</v>
      </c>
      <c r="AB62" t="s">
        <v>440</v>
      </c>
      <c r="AC62">
        <v>1000</v>
      </c>
      <c r="AD62" t="s">
        <v>441</v>
      </c>
      <c r="AE62">
        <v>20</v>
      </c>
      <c r="AF62" t="s">
        <v>442</v>
      </c>
      <c r="AG62">
        <v>100</v>
      </c>
    </row>
    <row r="63" spans="1:33">
      <c r="A63">
        <v>1065</v>
      </c>
      <c r="B63" t="s">
        <v>426</v>
      </c>
      <c r="C63">
        <v>76</v>
      </c>
      <c r="D63" t="s">
        <v>427</v>
      </c>
      <c r="E63" t="s">
        <v>428</v>
      </c>
      <c r="F63">
        <v>23252.08</v>
      </c>
      <c r="G63" t="s">
        <v>429</v>
      </c>
      <c r="H63">
        <v>0.000237</v>
      </c>
      <c r="I63" t="s">
        <v>71</v>
      </c>
      <c r="J63" t="s">
        <v>430</v>
      </c>
      <c r="K63">
        <v>6.518409</v>
      </c>
      <c r="L63" t="s">
        <v>71</v>
      </c>
      <c r="M63" t="s">
        <v>431</v>
      </c>
      <c r="N63">
        <v>0.000243</v>
      </c>
      <c r="O63" t="s">
        <v>71</v>
      </c>
      <c r="P63" t="s">
        <v>432</v>
      </c>
      <c r="Q63" t="e">
        <f t="shared" si="1"/>
        <v>#NAME?</v>
      </c>
      <c r="R63" t="s">
        <v>71</v>
      </c>
      <c r="S63" t="s">
        <v>70</v>
      </c>
      <c r="T63">
        <v>10.387039</v>
      </c>
      <c r="U63" t="s">
        <v>71</v>
      </c>
      <c r="V63" t="s">
        <v>1245</v>
      </c>
      <c r="W63">
        <v>0.05</v>
      </c>
      <c r="X63" t="s">
        <v>438</v>
      </c>
      <c r="Y63">
        <v>1000000</v>
      </c>
      <c r="Z63" t="s">
        <v>439</v>
      </c>
      <c r="AA63">
        <v>5</v>
      </c>
      <c r="AB63" t="s">
        <v>440</v>
      </c>
      <c r="AC63">
        <v>1000</v>
      </c>
      <c r="AD63" t="s">
        <v>441</v>
      </c>
      <c r="AE63">
        <v>20</v>
      </c>
      <c r="AF63" t="s">
        <v>442</v>
      </c>
      <c r="AG63">
        <v>300</v>
      </c>
    </row>
    <row r="64" spans="1:33">
      <c r="A64">
        <v>1064</v>
      </c>
      <c r="B64" t="s">
        <v>426</v>
      </c>
      <c r="C64">
        <v>76</v>
      </c>
      <c r="D64" t="s">
        <v>427</v>
      </c>
      <c r="E64" t="s">
        <v>428</v>
      </c>
      <c r="F64">
        <v>2921.406</v>
      </c>
      <c r="G64" t="s">
        <v>429</v>
      </c>
      <c r="H64">
        <v>0.000412</v>
      </c>
      <c r="I64" t="s">
        <v>71</v>
      </c>
      <c r="J64" t="s">
        <v>430</v>
      </c>
      <c r="K64">
        <v>6.241429</v>
      </c>
      <c r="L64" t="s">
        <v>71</v>
      </c>
      <c r="M64" t="s">
        <v>431</v>
      </c>
      <c r="N64">
        <v>0.000418</v>
      </c>
      <c r="O64" t="s">
        <v>71</v>
      </c>
      <c r="P64" t="s">
        <v>432</v>
      </c>
      <c r="Q64" t="e">
        <f t="shared" si="1"/>
        <v>#NAME?</v>
      </c>
      <c r="R64" t="s">
        <v>71</v>
      </c>
      <c r="S64" t="s">
        <v>70</v>
      </c>
      <c r="T64">
        <v>19.661532</v>
      </c>
      <c r="U64" t="s">
        <v>71</v>
      </c>
      <c r="V64" t="s">
        <v>1245</v>
      </c>
      <c r="W64">
        <v>0.05</v>
      </c>
      <c r="X64" t="s">
        <v>438</v>
      </c>
      <c r="Y64">
        <v>1000000</v>
      </c>
      <c r="Z64" t="s">
        <v>439</v>
      </c>
      <c r="AA64">
        <v>5</v>
      </c>
      <c r="AB64" t="s">
        <v>440</v>
      </c>
      <c r="AC64">
        <v>1000</v>
      </c>
      <c r="AD64" t="s">
        <v>441</v>
      </c>
      <c r="AE64">
        <v>20</v>
      </c>
      <c r="AF64" t="s">
        <v>442</v>
      </c>
      <c r="AG64">
        <v>1000</v>
      </c>
    </row>
    <row r="65" spans="1:33">
      <c r="A65">
        <v>1063</v>
      </c>
      <c r="B65" t="s">
        <v>426</v>
      </c>
      <c r="C65">
        <v>76</v>
      </c>
      <c r="D65" t="s">
        <v>427</v>
      </c>
      <c r="E65" t="s">
        <v>428</v>
      </c>
      <c r="F65">
        <v>40.485</v>
      </c>
      <c r="G65" t="s">
        <v>429</v>
      </c>
      <c r="H65">
        <v>0.000841</v>
      </c>
      <c r="I65" t="s">
        <v>71</v>
      </c>
      <c r="J65" t="s">
        <v>430</v>
      </c>
      <c r="K65">
        <v>6.418559</v>
      </c>
      <c r="L65" t="s">
        <v>71</v>
      </c>
      <c r="M65" t="s">
        <v>431</v>
      </c>
      <c r="N65">
        <v>0.000848</v>
      </c>
      <c r="O65" t="s">
        <v>71</v>
      </c>
      <c r="P65" t="s">
        <v>432</v>
      </c>
      <c r="Q65" t="e">
        <f t="shared" si="1"/>
        <v>#NAME?</v>
      </c>
      <c r="R65" t="s">
        <v>71</v>
      </c>
      <c r="S65" t="s">
        <v>70</v>
      </c>
      <c r="T65">
        <v>31.732389</v>
      </c>
      <c r="U65" t="s">
        <v>71</v>
      </c>
      <c r="V65" t="s">
        <v>1245</v>
      </c>
      <c r="W65">
        <v>0.05</v>
      </c>
      <c r="X65" t="s">
        <v>438</v>
      </c>
      <c r="Y65">
        <v>1000000</v>
      </c>
      <c r="Z65" t="s">
        <v>439</v>
      </c>
      <c r="AA65">
        <v>5</v>
      </c>
      <c r="AB65" t="s">
        <v>440</v>
      </c>
      <c r="AC65">
        <v>1000</v>
      </c>
      <c r="AD65" t="s">
        <v>441</v>
      </c>
      <c r="AE65">
        <v>20</v>
      </c>
      <c r="AF65" t="s">
        <v>442</v>
      </c>
      <c r="AG65">
        <v>3000</v>
      </c>
    </row>
    <row r="66" spans="1:33">
      <c r="A66">
        <v>1062</v>
      </c>
      <c r="B66" t="s">
        <v>426</v>
      </c>
      <c r="C66">
        <v>76</v>
      </c>
      <c r="D66" t="s">
        <v>427</v>
      </c>
      <c r="E66" t="s">
        <v>428</v>
      </c>
      <c r="F66">
        <v>2.421</v>
      </c>
      <c r="G66" t="s">
        <v>429</v>
      </c>
      <c r="H66">
        <v>0.001329</v>
      </c>
      <c r="I66" t="s">
        <v>71</v>
      </c>
      <c r="J66" t="s">
        <v>430</v>
      </c>
      <c r="K66">
        <v>6.85494</v>
      </c>
      <c r="L66" t="s">
        <v>71</v>
      </c>
      <c r="M66" t="s">
        <v>431</v>
      </c>
      <c r="N66">
        <v>0.001335</v>
      </c>
      <c r="O66" t="s">
        <v>71</v>
      </c>
      <c r="P66" t="s">
        <v>432</v>
      </c>
      <c r="Q66" t="e">
        <f t="shared" si="1"/>
        <v>#NAME?</v>
      </c>
      <c r="R66" t="s">
        <v>71</v>
      </c>
      <c r="S66" t="s">
        <v>70</v>
      </c>
      <c r="T66">
        <v>48.727632</v>
      </c>
      <c r="U66" t="s">
        <v>71</v>
      </c>
      <c r="V66" t="s">
        <v>1245</v>
      </c>
      <c r="W66">
        <v>0.05</v>
      </c>
      <c r="X66" t="s">
        <v>438</v>
      </c>
      <c r="Y66">
        <v>1000000</v>
      </c>
      <c r="Z66" t="s">
        <v>439</v>
      </c>
      <c r="AA66">
        <v>5</v>
      </c>
      <c r="AB66" t="s">
        <v>440</v>
      </c>
      <c r="AC66">
        <v>1000</v>
      </c>
      <c r="AD66" t="s">
        <v>441</v>
      </c>
      <c r="AE66">
        <v>20</v>
      </c>
      <c r="AF66" t="s">
        <v>442</v>
      </c>
      <c r="AG66">
        <v>10000</v>
      </c>
    </row>
    <row r="67" spans="1:33">
      <c r="A67">
        <v>1061</v>
      </c>
      <c r="B67" t="s">
        <v>426</v>
      </c>
      <c r="C67">
        <v>76</v>
      </c>
      <c r="D67" t="s">
        <v>427</v>
      </c>
      <c r="E67" t="s">
        <v>428</v>
      </c>
      <c r="F67">
        <v>41430.37</v>
      </c>
      <c r="G67" t="s">
        <v>429</v>
      </c>
      <c r="H67">
        <v>0.000159</v>
      </c>
      <c r="I67" t="s">
        <v>71</v>
      </c>
      <c r="J67" t="s">
        <v>430</v>
      </c>
      <c r="K67">
        <v>4.955898</v>
      </c>
      <c r="L67" t="s">
        <v>71</v>
      </c>
      <c r="M67" t="s">
        <v>431</v>
      </c>
      <c r="N67">
        <v>0.000164</v>
      </c>
      <c r="O67" t="s">
        <v>71</v>
      </c>
      <c r="P67" t="s">
        <v>432</v>
      </c>
      <c r="Q67" t="e">
        <f t="shared" si="1"/>
        <v>#NAME?</v>
      </c>
      <c r="R67" t="s">
        <v>71</v>
      </c>
      <c r="S67" t="s">
        <v>70</v>
      </c>
      <c r="T67">
        <v>2.621369</v>
      </c>
      <c r="U67" t="s">
        <v>71</v>
      </c>
      <c r="V67" t="s">
        <v>1245</v>
      </c>
      <c r="W67">
        <v>0.05</v>
      </c>
      <c r="X67" t="s">
        <v>438</v>
      </c>
      <c r="Y67">
        <v>1000000</v>
      </c>
      <c r="Z67" t="s">
        <v>439</v>
      </c>
      <c r="AA67">
        <v>5</v>
      </c>
      <c r="AB67" t="s">
        <v>440</v>
      </c>
      <c r="AC67">
        <v>1000</v>
      </c>
      <c r="AD67" t="s">
        <v>441</v>
      </c>
      <c r="AE67">
        <v>20</v>
      </c>
      <c r="AF67" t="s">
        <v>442</v>
      </c>
      <c r="AG67">
        <v>30</v>
      </c>
    </row>
    <row r="68" spans="1:33">
      <c r="A68">
        <v>1060</v>
      </c>
      <c r="B68" t="s">
        <v>426</v>
      </c>
      <c r="C68">
        <v>76</v>
      </c>
      <c r="D68" t="s">
        <v>427</v>
      </c>
      <c r="E68" t="s">
        <v>428</v>
      </c>
      <c r="F68">
        <v>192.477</v>
      </c>
      <c r="G68" t="s">
        <v>429</v>
      </c>
      <c r="H68">
        <v>0.000192</v>
      </c>
      <c r="I68" t="s">
        <v>71</v>
      </c>
      <c r="J68" t="s">
        <v>430</v>
      </c>
      <c r="K68">
        <v>4.831148</v>
      </c>
      <c r="L68" t="s">
        <v>71</v>
      </c>
      <c r="M68" t="s">
        <v>431</v>
      </c>
      <c r="N68">
        <v>0.000197</v>
      </c>
      <c r="O68" t="s">
        <v>71</v>
      </c>
      <c r="P68" t="s">
        <v>432</v>
      </c>
      <c r="Q68" t="e">
        <f t="shared" si="1"/>
        <v>#NAME?</v>
      </c>
      <c r="R68" t="s">
        <v>71</v>
      </c>
      <c r="S68" t="s">
        <v>70</v>
      </c>
      <c r="T68">
        <v>5.246019</v>
      </c>
      <c r="U68" t="s">
        <v>71</v>
      </c>
      <c r="V68" t="s">
        <v>1245</v>
      </c>
      <c r="W68">
        <v>0.05</v>
      </c>
      <c r="X68" t="s">
        <v>438</v>
      </c>
      <c r="Y68">
        <v>1000000</v>
      </c>
      <c r="Z68" t="s">
        <v>439</v>
      </c>
      <c r="AA68">
        <v>5</v>
      </c>
      <c r="AB68" t="s">
        <v>440</v>
      </c>
      <c r="AC68">
        <v>1000</v>
      </c>
      <c r="AD68" t="s">
        <v>441</v>
      </c>
      <c r="AE68">
        <v>20</v>
      </c>
      <c r="AF68" t="s">
        <v>442</v>
      </c>
      <c r="AG68">
        <v>100</v>
      </c>
    </row>
    <row r="69" spans="1:33">
      <c r="A69">
        <v>1059</v>
      </c>
      <c r="B69" t="s">
        <v>426</v>
      </c>
      <c r="C69">
        <v>76</v>
      </c>
      <c r="D69" t="s">
        <v>427</v>
      </c>
      <c r="E69" t="s">
        <v>428</v>
      </c>
      <c r="F69">
        <v>5.346</v>
      </c>
      <c r="G69" t="s">
        <v>429</v>
      </c>
      <c r="H69">
        <v>0.000236</v>
      </c>
      <c r="I69" t="s">
        <v>71</v>
      </c>
      <c r="J69" t="s">
        <v>430</v>
      </c>
      <c r="K69">
        <v>4.856258</v>
      </c>
      <c r="L69" t="s">
        <v>71</v>
      </c>
      <c r="M69" t="s">
        <v>431</v>
      </c>
      <c r="N69">
        <v>0.000241</v>
      </c>
      <c r="O69" t="s">
        <v>71</v>
      </c>
      <c r="P69" t="s">
        <v>432</v>
      </c>
      <c r="Q69" t="e">
        <f t="shared" si="1"/>
        <v>#NAME?</v>
      </c>
      <c r="R69" t="s">
        <v>71</v>
      </c>
      <c r="S69" t="s">
        <v>70</v>
      </c>
      <c r="T69">
        <v>10.21578</v>
      </c>
      <c r="U69" t="s">
        <v>71</v>
      </c>
      <c r="V69" t="s">
        <v>1245</v>
      </c>
      <c r="W69">
        <v>0.05</v>
      </c>
      <c r="X69" t="s">
        <v>438</v>
      </c>
      <c r="Y69">
        <v>1000000</v>
      </c>
      <c r="Z69" t="s">
        <v>439</v>
      </c>
      <c r="AA69">
        <v>5</v>
      </c>
      <c r="AB69" t="s">
        <v>440</v>
      </c>
      <c r="AC69">
        <v>1000</v>
      </c>
      <c r="AD69" t="s">
        <v>441</v>
      </c>
      <c r="AE69">
        <v>20</v>
      </c>
      <c r="AF69" t="s">
        <v>442</v>
      </c>
      <c r="AG69">
        <v>300</v>
      </c>
    </row>
    <row r="70" spans="1:33">
      <c r="A70">
        <v>1058</v>
      </c>
      <c r="B70" t="s">
        <v>426</v>
      </c>
      <c r="C70">
        <v>76</v>
      </c>
      <c r="D70" t="s">
        <v>427</v>
      </c>
      <c r="E70" t="s">
        <v>428</v>
      </c>
      <c r="F70">
        <v>0.494</v>
      </c>
      <c r="G70" t="s">
        <v>429</v>
      </c>
      <c r="H70">
        <v>0.000395</v>
      </c>
      <c r="I70" t="s">
        <v>71</v>
      </c>
      <c r="J70" t="s">
        <v>430</v>
      </c>
      <c r="K70">
        <v>5.515219</v>
      </c>
      <c r="L70" t="s">
        <v>71</v>
      </c>
      <c r="M70" t="s">
        <v>431</v>
      </c>
      <c r="N70">
        <v>0.000401</v>
      </c>
      <c r="O70" t="s">
        <v>71</v>
      </c>
      <c r="P70" t="s">
        <v>432</v>
      </c>
      <c r="Q70" t="e">
        <f t="shared" si="1"/>
        <v>#NAME?</v>
      </c>
      <c r="R70" t="s">
        <v>71</v>
      </c>
      <c r="S70" t="s">
        <v>70</v>
      </c>
      <c r="T70">
        <v>19.574878</v>
      </c>
      <c r="U70" t="s">
        <v>71</v>
      </c>
      <c r="V70" t="s">
        <v>1245</v>
      </c>
      <c r="W70">
        <v>0.05</v>
      </c>
      <c r="X70" t="s">
        <v>438</v>
      </c>
      <c r="Y70">
        <v>1000000</v>
      </c>
      <c r="Z70" t="s">
        <v>439</v>
      </c>
      <c r="AA70">
        <v>5</v>
      </c>
      <c r="AB70" t="s">
        <v>440</v>
      </c>
      <c r="AC70">
        <v>1000</v>
      </c>
      <c r="AD70" t="s">
        <v>441</v>
      </c>
      <c r="AE70">
        <v>20</v>
      </c>
      <c r="AF70" t="s">
        <v>442</v>
      </c>
      <c r="AG70">
        <v>1000</v>
      </c>
    </row>
    <row r="71" spans="1:33">
      <c r="A71">
        <v>1057</v>
      </c>
      <c r="B71" t="s">
        <v>426</v>
      </c>
      <c r="C71">
        <v>76</v>
      </c>
      <c r="D71" t="s">
        <v>427</v>
      </c>
      <c r="E71" t="s">
        <v>428</v>
      </c>
      <c r="F71">
        <v>1.11</v>
      </c>
      <c r="G71" t="s">
        <v>429</v>
      </c>
      <c r="H71">
        <v>0.000864</v>
      </c>
      <c r="I71" t="s">
        <v>71</v>
      </c>
      <c r="J71" t="s">
        <v>430</v>
      </c>
      <c r="K71">
        <v>5.889219</v>
      </c>
      <c r="L71" t="s">
        <v>71</v>
      </c>
      <c r="M71" t="s">
        <v>431</v>
      </c>
      <c r="N71">
        <v>0.00087</v>
      </c>
      <c r="O71" t="s">
        <v>71</v>
      </c>
      <c r="P71" t="s">
        <v>432</v>
      </c>
      <c r="Q71" t="e">
        <f t="shared" si="1"/>
        <v>#NAME?</v>
      </c>
      <c r="R71" t="s">
        <v>71</v>
      </c>
      <c r="S71" t="s">
        <v>70</v>
      </c>
      <c r="T71">
        <v>32.124697</v>
      </c>
      <c r="U71" t="s">
        <v>71</v>
      </c>
      <c r="V71" t="s">
        <v>1245</v>
      </c>
      <c r="W71">
        <v>0.05</v>
      </c>
      <c r="X71" t="s">
        <v>438</v>
      </c>
      <c r="Y71">
        <v>1000000</v>
      </c>
      <c r="Z71" t="s">
        <v>439</v>
      </c>
      <c r="AA71">
        <v>5</v>
      </c>
      <c r="AB71" t="s">
        <v>440</v>
      </c>
      <c r="AC71">
        <v>1000</v>
      </c>
      <c r="AD71" t="s">
        <v>441</v>
      </c>
      <c r="AE71">
        <v>20</v>
      </c>
      <c r="AF71" t="s">
        <v>442</v>
      </c>
      <c r="AG71">
        <v>3000</v>
      </c>
    </row>
    <row r="72" spans="1:33">
      <c r="A72">
        <v>1056</v>
      </c>
      <c r="B72" t="s">
        <v>426</v>
      </c>
      <c r="C72">
        <v>76</v>
      </c>
      <c r="D72" t="s">
        <v>427</v>
      </c>
      <c r="E72" t="s">
        <v>428</v>
      </c>
      <c r="F72">
        <v>0.018</v>
      </c>
      <c r="G72" t="s">
        <v>429</v>
      </c>
      <c r="H72">
        <v>0.001345</v>
      </c>
      <c r="I72" t="s">
        <v>71</v>
      </c>
      <c r="J72" t="s">
        <v>430</v>
      </c>
      <c r="K72">
        <v>5.384617</v>
      </c>
      <c r="L72" t="s">
        <v>71</v>
      </c>
      <c r="M72" t="s">
        <v>431</v>
      </c>
      <c r="N72">
        <v>0.00135</v>
      </c>
      <c r="O72" t="s">
        <v>71</v>
      </c>
      <c r="P72" t="s">
        <v>432</v>
      </c>
      <c r="Q72" t="e">
        <f t="shared" si="1"/>
        <v>#NAME?</v>
      </c>
      <c r="R72" t="s">
        <v>71</v>
      </c>
      <c r="S72" t="s">
        <v>70</v>
      </c>
      <c r="T72">
        <v>47.341016</v>
      </c>
      <c r="U72" t="s">
        <v>71</v>
      </c>
      <c r="V72" t="s">
        <v>1245</v>
      </c>
      <c r="W72">
        <v>0.05</v>
      </c>
      <c r="X72" t="s">
        <v>438</v>
      </c>
      <c r="Y72">
        <v>1000000</v>
      </c>
      <c r="Z72" t="s">
        <v>439</v>
      </c>
      <c r="AA72">
        <v>5</v>
      </c>
      <c r="AB72" t="s">
        <v>440</v>
      </c>
      <c r="AC72">
        <v>1000</v>
      </c>
      <c r="AD72" t="s">
        <v>441</v>
      </c>
      <c r="AE72">
        <v>20</v>
      </c>
      <c r="AF72" t="s">
        <v>442</v>
      </c>
      <c r="AG72">
        <v>10000</v>
      </c>
    </row>
    <row r="73" spans="1:33">
      <c r="A73">
        <v>1055</v>
      </c>
      <c r="B73" t="s">
        <v>426</v>
      </c>
      <c r="C73">
        <v>76</v>
      </c>
      <c r="D73" t="s">
        <v>427</v>
      </c>
      <c r="E73" t="s">
        <v>428</v>
      </c>
      <c r="F73">
        <v>9.549</v>
      </c>
      <c r="G73" t="s">
        <v>429</v>
      </c>
      <c r="H73">
        <v>0.0002</v>
      </c>
      <c r="I73" t="s">
        <v>71</v>
      </c>
      <c r="J73" t="s">
        <v>430</v>
      </c>
      <c r="K73">
        <v>4.868277</v>
      </c>
      <c r="L73" t="s">
        <v>71</v>
      </c>
      <c r="M73" t="s">
        <v>431</v>
      </c>
      <c r="N73">
        <v>0.000204</v>
      </c>
      <c r="O73" t="s">
        <v>71</v>
      </c>
      <c r="P73" t="s">
        <v>432</v>
      </c>
      <c r="Q73" t="e">
        <f t="shared" si="1"/>
        <v>#NAME?</v>
      </c>
      <c r="R73" t="s">
        <v>71</v>
      </c>
      <c r="S73" t="s">
        <v>70</v>
      </c>
      <c r="T73">
        <v>5.89161</v>
      </c>
      <c r="U73" t="s">
        <v>71</v>
      </c>
      <c r="V73" t="s">
        <v>1245</v>
      </c>
      <c r="W73">
        <v>0.05</v>
      </c>
      <c r="X73" t="s">
        <v>438</v>
      </c>
      <c r="Y73">
        <v>1000000</v>
      </c>
      <c r="Z73" t="s">
        <v>439</v>
      </c>
      <c r="AA73">
        <v>5</v>
      </c>
      <c r="AB73" t="s">
        <v>440</v>
      </c>
      <c r="AC73">
        <v>1000</v>
      </c>
      <c r="AD73" t="s">
        <v>441</v>
      </c>
      <c r="AE73">
        <v>20</v>
      </c>
      <c r="AF73" t="s">
        <v>442</v>
      </c>
      <c r="AG73">
        <v>20</v>
      </c>
    </row>
    <row r="74" spans="1:33">
      <c r="A74">
        <v>1054</v>
      </c>
      <c r="B74" t="s">
        <v>426</v>
      </c>
      <c r="C74">
        <v>76</v>
      </c>
      <c r="D74" t="s">
        <v>427</v>
      </c>
      <c r="E74" t="s">
        <v>428</v>
      </c>
      <c r="F74">
        <v>256.23</v>
      </c>
      <c r="G74" t="s">
        <v>429</v>
      </c>
      <c r="H74">
        <v>0.000193</v>
      </c>
      <c r="I74" t="s">
        <v>71</v>
      </c>
      <c r="J74" t="s">
        <v>430</v>
      </c>
      <c r="K74">
        <v>4.996737</v>
      </c>
      <c r="L74" t="s">
        <v>71</v>
      </c>
      <c r="M74" t="s">
        <v>431</v>
      </c>
      <c r="N74">
        <v>0.000198</v>
      </c>
      <c r="O74" t="s">
        <v>71</v>
      </c>
      <c r="P74" t="s">
        <v>432</v>
      </c>
      <c r="Q74" t="e">
        <f t="shared" si="1"/>
        <v>#NAME?</v>
      </c>
      <c r="R74" t="s">
        <v>71</v>
      </c>
      <c r="S74" t="s">
        <v>70</v>
      </c>
      <c r="T74">
        <v>5.240862</v>
      </c>
      <c r="U74" t="s">
        <v>71</v>
      </c>
      <c r="V74" t="s">
        <v>1245</v>
      </c>
      <c r="W74">
        <v>0.05</v>
      </c>
      <c r="X74" t="s">
        <v>438</v>
      </c>
      <c r="Y74">
        <v>1000000</v>
      </c>
      <c r="Z74" t="s">
        <v>439</v>
      </c>
      <c r="AA74">
        <v>5</v>
      </c>
      <c r="AB74" t="s">
        <v>440</v>
      </c>
      <c r="AC74">
        <v>1000</v>
      </c>
      <c r="AD74" t="s">
        <v>441</v>
      </c>
      <c r="AE74">
        <v>20</v>
      </c>
      <c r="AF74" t="s">
        <v>442</v>
      </c>
      <c r="AG74">
        <v>20</v>
      </c>
    </row>
    <row r="75" spans="1:33">
      <c r="A75">
        <v>1053</v>
      </c>
      <c r="B75" t="s">
        <v>426</v>
      </c>
      <c r="C75">
        <v>76</v>
      </c>
      <c r="D75" t="s">
        <v>427</v>
      </c>
      <c r="E75" t="s">
        <v>428</v>
      </c>
      <c r="F75">
        <v>1375.678</v>
      </c>
      <c r="G75" t="s">
        <v>429</v>
      </c>
      <c r="H75">
        <v>0.000187</v>
      </c>
      <c r="I75" t="s">
        <v>71</v>
      </c>
      <c r="J75" t="s">
        <v>430</v>
      </c>
      <c r="K75">
        <v>5.044667</v>
      </c>
      <c r="L75" t="s">
        <v>71</v>
      </c>
      <c r="M75" t="s">
        <v>431</v>
      </c>
      <c r="N75">
        <v>0.000192</v>
      </c>
      <c r="O75" t="s">
        <v>71</v>
      </c>
      <c r="P75" t="s">
        <v>432</v>
      </c>
      <c r="Q75" t="e">
        <f t="shared" si="1"/>
        <v>#NAME?</v>
      </c>
      <c r="R75" t="s">
        <v>71</v>
      </c>
      <c r="S75" t="s">
        <v>70</v>
      </c>
      <c r="T75">
        <v>4.679871</v>
      </c>
      <c r="U75" t="s">
        <v>71</v>
      </c>
      <c r="V75" t="s">
        <v>1245</v>
      </c>
      <c r="W75">
        <v>0.05</v>
      </c>
      <c r="X75" t="s">
        <v>438</v>
      </c>
      <c r="Y75">
        <v>1000000</v>
      </c>
      <c r="Z75" t="s">
        <v>439</v>
      </c>
      <c r="AA75">
        <v>5</v>
      </c>
      <c r="AB75" t="s">
        <v>440</v>
      </c>
      <c r="AC75">
        <v>1000</v>
      </c>
      <c r="AD75" t="s">
        <v>441</v>
      </c>
      <c r="AE75">
        <v>20</v>
      </c>
      <c r="AF75" t="s">
        <v>442</v>
      </c>
      <c r="AG75">
        <v>20</v>
      </c>
    </row>
    <row r="76" spans="1:33">
      <c r="A76">
        <v>1052</v>
      </c>
      <c r="B76" t="s">
        <v>426</v>
      </c>
      <c r="C76">
        <v>76</v>
      </c>
      <c r="D76" t="s">
        <v>427</v>
      </c>
      <c r="E76" t="s">
        <v>428</v>
      </c>
      <c r="F76">
        <v>4713.91</v>
      </c>
      <c r="G76" t="s">
        <v>429</v>
      </c>
      <c r="H76">
        <v>0.000176</v>
      </c>
      <c r="I76" t="s">
        <v>71</v>
      </c>
      <c r="J76" t="s">
        <v>430</v>
      </c>
      <c r="K76">
        <v>4.928078</v>
      </c>
      <c r="L76" t="s">
        <v>71</v>
      </c>
      <c r="M76" t="s">
        <v>431</v>
      </c>
      <c r="N76">
        <v>0.000181</v>
      </c>
      <c r="O76" t="s">
        <v>71</v>
      </c>
      <c r="P76" t="s">
        <v>432</v>
      </c>
      <c r="Q76" t="e">
        <f t="shared" si="1"/>
        <v>#NAME?</v>
      </c>
      <c r="R76" t="s">
        <v>71</v>
      </c>
      <c r="S76" t="s">
        <v>70</v>
      </c>
      <c r="T76">
        <v>3.758323</v>
      </c>
      <c r="U76" t="s">
        <v>71</v>
      </c>
      <c r="V76" t="s">
        <v>1245</v>
      </c>
      <c r="W76">
        <v>0.05</v>
      </c>
      <c r="X76" t="s">
        <v>438</v>
      </c>
      <c r="Y76">
        <v>1000000</v>
      </c>
      <c r="Z76" t="s">
        <v>439</v>
      </c>
      <c r="AA76">
        <v>5</v>
      </c>
      <c r="AB76" t="s">
        <v>440</v>
      </c>
      <c r="AC76">
        <v>1000</v>
      </c>
      <c r="AD76" t="s">
        <v>441</v>
      </c>
      <c r="AE76">
        <v>20</v>
      </c>
      <c r="AF76" t="s">
        <v>442</v>
      </c>
      <c r="AG76">
        <v>20</v>
      </c>
    </row>
    <row r="77" spans="1:33">
      <c r="A77">
        <v>1051</v>
      </c>
      <c r="B77" t="s">
        <v>426</v>
      </c>
      <c r="C77">
        <v>76</v>
      </c>
      <c r="D77" t="s">
        <v>427</v>
      </c>
      <c r="E77" t="s">
        <v>428</v>
      </c>
      <c r="F77">
        <v>13464.959</v>
      </c>
      <c r="G77" t="s">
        <v>429</v>
      </c>
      <c r="H77">
        <v>0.000168</v>
      </c>
      <c r="I77" t="s">
        <v>71</v>
      </c>
      <c r="J77" t="s">
        <v>430</v>
      </c>
      <c r="K77">
        <v>4.924426</v>
      </c>
      <c r="L77" t="s">
        <v>71</v>
      </c>
      <c r="M77" t="s">
        <v>431</v>
      </c>
      <c r="N77">
        <v>0.000173</v>
      </c>
      <c r="O77" t="s">
        <v>71</v>
      </c>
      <c r="P77" t="s">
        <v>432</v>
      </c>
      <c r="Q77" t="e">
        <f t="shared" si="1"/>
        <v>#NAME?</v>
      </c>
      <c r="R77" t="s">
        <v>71</v>
      </c>
      <c r="S77" t="s">
        <v>70</v>
      </c>
      <c r="T77">
        <v>3.228154</v>
      </c>
      <c r="U77" t="s">
        <v>71</v>
      </c>
      <c r="V77" t="s">
        <v>1245</v>
      </c>
      <c r="W77">
        <v>0.05</v>
      </c>
      <c r="X77" t="s">
        <v>438</v>
      </c>
      <c r="Y77">
        <v>1000000</v>
      </c>
      <c r="Z77" t="s">
        <v>439</v>
      </c>
      <c r="AA77">
        <v>5</v>
      </c>
      <c r="AB77" t="s">
        <v>440</v>
      </c>
      <c r="AC77">
        <v>1000</v>
      </c>
      <c r="AD77" t="s">
        <v>441</v>
      </c>
      <c r="AE77">
        <v>20</v>
      </c>
      <c r="AF77" t="s">
        <v>442</v>
      </c>
      <c r="AG77">
        <v>20</v>
      </c>
    </row>
    <row r="78" spans="1:33">
      <c r="A78">
        <v>1050</v>
      </c>
      <c r="B78" t="s">
        <v>426</v>
      </c>
      <c r="C78">
        <v>76</v>
      </c>
      <c r="D78" t="s">
        <v>427</v>
      </c>
      <c r="E78" t="s">
        <v>428</v>
      </c>
      <c r="F78">
        <v>35835.926</v>
      </c>
      <c r="G78" t="s">
        <v>429</v>
      </c>
      <c r="H78">
        <v>0.000178</v>
      </c>
      <c r="I78" t="s">
        <v>71</v>
      </c>
      <c r="J78" t="s">
        <v>430</v>
      </c>
      <c r="K78">
        <v>4.850818</v>
      </c>
      <c r="L78" t="s">
        <v>71</v>
      </c>
      <c r="M78" t="s">
        <v>431</v>
      </c>
      <c r="N78">
        <v>0.000183</v>
      </c>
      <c r="O78" t="s">
        <v>71</v>
      </c>
      <c r="P78" t="s">
        <v>432</v>
      </c>
      <c r="Q78" t="e">
        <f t="shared" si="1"/>
        <v>#NAME?</v>
      </c>
      <c r="R78" t="s">
        <v>71</v>
      </c>
      <c r="S78" t="s">
        <v>70</v>
      </c>
      <c r="T78">
        <v>2.796412</v>
      </c>
      <c r="U78" t="s">
        <v>71</v>
      </c>
      <c r="V78" t="s">
        <v>1245</v>
      </c>
      <c r="W78">
        <v>0.05</v>
      </c>
      <c r="X78" t="s">
        <v>438</v>
      </c>
      <c r="Y78">
        <v>1000000</v>
      </c>
      <c r="Z78" t="s">
        <v>439</v>
      </c>
      <c r="AA78">
        <v>5</v>
      </c>
      <c r="AB78" t="s">
        <v>440</v>
      </c>
      <c r="AC78">
        <v>1000</v>
      </c>
      <c r="AD78" t="s">
        <v>441</v>
      </c>
      <c r="AE78">
        <v>20</v>
      </c>
      <c r="AF78" t="s">
        <v>442</v>
      </c>
      <c r="AG78">
        <v>20</v>
      </c>
    </row>
    <row r="79" spans="1:33">
      <c r="A79">
        <v>1049</v>
      </c>
      <c r="B79" t="s">
        <v>426</v>
      </c>
      <c r="C79">
        <v>76</v>
      </c>
      <c r="D79" t="s">
        <v>427</v>
      </c>
      <c r="E79" t="s">
        <v>428</v>
      </c>
      <c r="F79">
        <v>94500.52</v>
      </c>
      <c r="G79" t="s">
        <v>429</v>
      </c>
      <c r="H79">
        <v>0.00016</v>
      </c>
      <c r="I79" t="s">
        <v>71</v>
      </c>
      <c r="J79" t="s">
        <v>430</v>
      </c>
      <c r="K79">
        <v>4.952787</v>
      </c>
      <c r="L79" t="s">
        <v>71</v>
      </c>
      <c r="M79" t="s">
        <v>431</v>
      </c>
      <c r="N79">
        <v>0.000165</v>
      </c>
      <c r="O79" t="s">
        <v>71</v>
      </c>
      <c r="P79" t="s">
        <v>432</v>
      </c>
      <c r="Q79" t="e">
        <f t="shared" ref="Q79:Q110" si="2">-nan</f>
        <v>#NAME?</v>
      </c>
      <c r="R79" t="s">
        <v>71</v>
      </c>
      <c r="S79" t="s">
        <v>70</v>
      </c>
      <c r="T79">
        <v>2.540308</v>
      </c>
      <c r="U79" t="s">
        <v>71</v>
      </c>
      <c r="V79" t="s">
        <v>1245</v>
      </c>
      <c r="W79">
        <v>0.05</v>
      </c>
      <c r="X79" t="s">
        <v>438</v>
      </c>
      <c r="Y79">
        <v>1000000</v>
      </c>
      <c r="Z79" t="s">
        <v>439</v>
      </c>
      <c r="AA79">
        <v>5</v>
      </c>
      <c r="AB79" t="s">
        <v>440</v>
      </c>
      <c r="AC79">
        <v>1000</v>
      </c>
      <c r="AD79" t="s">
        <v>441</v>
      </c>
      <c r="AE79">
        <v>20</v>
      </c>
      <c r="AF79" t="s">
        <v>442</v>
      </c>
      <c r="AG79">
        <v>20</v>
      </c>
    </row>
    <row r="80" spans="1:33">
      <c r="A80">
        <v>1048</v>
      </c>
      <c r="B80" t="s">
        <v>426</v>
      </c>
      <c r="C80">
        <v>76</v>
      </c>
      <c r="D80" t="s">
        <v>427</v>
      </c>
      <c r="E80" t="s">
        <v>428</v>
      </c>
      <c r="F80">
        <v>250499.881</v>
      </c>
      <c r="G80" t="s">
        <v>429</v>
      </c>
      <c r="H80">
        <v>0.000156</v>
      </c>
      <c r="I80" t="s">
        <v>71</v>
      </c>
      <c r="J80" t="s">
        <v>430</v>
      </c>
      <c r="K80">
        <v>4.816788</v>
      </c>
      <c r="L80" t="s">
        <v>71</v>
      </c>
      <c r="M80" t="s">
        <v>431</v>
      </c>
      <c r="N80">
        <v>0.000161</v>
      </c>
      <c r="O80" t="s">
        <v>71</v>
      </c>
      <c r="P80" t="s">
        <v>432</v>
      </c>
      <c r="Q80" t="e">
        <f t="shared" si="2"/>
        <v>#NAME?</v>
      </c>
      <c r="R80" t="s">
        <v>71</v>
      </c>
      <c r="S80" t="s">
        <v>70</v>
      </c>
      <c r="T80">
        <v>2.739094</v>
      </c>
      <c r="U80" t="s">
        <v>71</v>
      </c>
      <c r="V80" t="s">
        <v>1245</v>
      </c>
      <c r="W80">
        <v>0.05</v>
      </c>
      <c r="X80" t="s">
        <v>438</v>
      </c>
      <c r="Y80">
        <v>1000000</v>
      </c>
      <c r="Z80" t="s">
        <v>439</v>
      </c>
      <c r="AA80">
        <v>5</v>
      </c>
      <c r="AB80" t="s">
        <v>440</v>
      </c>
      <c r="AC80">
        <v>1000</v>
      </c>
      <c r="AD80" t="s">
        <v>441</v>
      </c>
      <c r="AE80">
        <v>20</v>
      </c>
      <c r="AF80" t="s">
        <v>442</v>
      </c>
      <c r="AG80">
        <v>20</v>
      </c>
    </row>
    <row r="81" spans="1:33">
      <c r="A81">
        <v>1047</v>
      </c>
      <c r="B81" t="s">
        <v>426</v>
      </c>
      <c r="C81">
        <v>76</v>
      </c>
      <c r="D81" t="s">
        <v>427</v>
      </c>
      <c r="E81" t="s">
        <v>428</v>
      </c>
      <c r="F81">
        <v>611927.828</v>
      </c>
      <c r="G81" t="s">
        <v>429</v>
      </c>
      <c r="H81">
        <v>0.000144</v>
      </c>
      <c r="I81" t="s">
        <v>71</v>
      </c>
      <c r="J81" t="s">
        <v>430</v>
      </c>
      <c r="K81">
        <v>5.305006</v>
      </c>
      <c r="L81" t="s">
        <v>71</v>
      </c>
      <c r="M81" t="s">
        <v>431</v>
      </c>
      <c r="N81">
        <v>0.00015</v>
      </c>
      <c r="O81" t="s">
        <v>71</v>
      </c>
      <c r="P81" t="s">
        <v>432</v>
      </c>
      <c r="Q81" t="e">
        <f t="shared" si="2"/>
        <v>#NAME?</v>
      </c>
      <c r="R81" t="s">
        <v>71</v>
      </c>
      <c r="S81" t="s">
        <v>70</v>
      </c>
      <c r="T81">
        <v>1.784836</v>
      </c>
      <c r="U81" t="s">
        <v>71</v>
      </c>
      <c r="V81" t="s">
        <v>1245</v>
      </c>
      <c r="W81">
        <v>0.05</v>
      </c>
      <c r="X81" t="s">
        <v>438</v>
      </c>
      <c r="Y81">
        <v>1000000</v>
      </c>
      <c r="Z81" t="s">
        <v>439</v>
      </c>
      <c r="AA81">
        <v>5</v>
      </c>
      <c r="AB81" t="s">
        <v>440</v>
      </c>
      <c r="AC81">
        <v>1000</v>
      </c>
      <c r="AD81" t="s">
        <v>441</v>
      </c>
      <c r="AE81">
        <v>20</v>
      </c>
      <c r="AF81" t="s">
        <v>442</v>
      </c>
      <c r="AG81">
        <v>20</v>
      </c>
    </row>
    <row r="82" spans="1:33">
      <c r="A82">
        <v>1046</v>
      </c>
      <c r="B82" t="s">
        <v>426</v>
      </c>
      <c r="C82">
        <v>76</v>
      </c>
      <c r="D82" t="s">
        <v>427</v>
      </c>
      <c r="E82" t="s">
        <v>428</v>
      </c>
      <c r="F82">
        <v>62.27</v>
      </c>
      <c r="G82" t="s">
        <v>429</v>
      </c>
      <c r="H82">
        <v>0.00021</v>
      </c>
      <c r="I82" t="s">
        <v>71</v>
      </c>
      <c r="J82" t="s">
        <v>430</v>
      </c>
      <c r="K82">
        <v>4.85975</v>
      </c>
      <c r="L82" t="s">
        <v>71</v>
      </c>
      <c r="M82" t="s">
        <v>431</v>
      </c>
      <c r="N82">
        <v>0.000215</v>
      </c>
      <c r="O82" t="s">
        <v>71</v>
      </c>
      <c r="P82" t="s">
        <v>432</v>
      </c>
      <c r="Q82" t="e">
        <f t="shared" si="2"/>
        <v>#NAME?</v>
      </c>
      <c r="R82" t="s">
        <v>71</v>
      </c>
      <c r="S82" t="s">
        <v>70</v>
      </c>
      <c r="T82">
        <v>8.424379</v>
      </c>
      <c r="U82" t="s">
        <v>71</v>
      </c>
      <c r="V82" t="s">
        <v>1245</v>
      </c>
      <c r="W82">
        <v>0.05</v>
      </c>
      <c r="X82" t="s">
        <v>438</v>
      </c>
      <c r="Y82">
        <v>1000000</v>
      </c>
      <c r="Z82" t="s">
        <v>439</v>
      </c>
      <c r="AA82">
        <v>5</v>
      </c>
      <c r="AB82" t="s">
        <v>440</v>
      </c>
      <c r="AC82">
        <v>1000</v>
      </c>
      <c r="AD82" t="s">
        <v>441</v>
      </c>
      <c r="AE82">
        <v>30</v>
      </c>
      <c r="AF82" t="s">
        <v>442</v>
      </c>
      <c r="AG82">
        <v>80</v>
      </c>
    </row>
    <row r="83" spans="1:33">
      <c r="A83">
        <v>1045</v>
      </c>
      <c r="B83" t="s">
        <v>426</v>
      </c>
      <c r="C83">
        <v>76</v>
      </c>
      <c r="D83" t="s">
        <v>427</v>
      </c>
      <c r="E83" t="s">
        <v>428</v>
      </c>
      <c r="F83">
        <v>275.432</v>
      </c>
      <c r="G83" t="s">
        <v>429</v>
      </c>
      <c r="H83">
        <v>0.000207</v>
      </c>
      <c r="I83" t="s">
        <v>71</v>
      </c>
      <c r="J83" t="s">
        <v>430</v>
      </c>
      <c r="K83">
        <v>4.852121</v>
      </c>
      <c r="L83" t="s">
        <v>71</v>
      </c>
      <c r="M83" t="s">
        <v>431</v>
      </c>
      <c r="N83">
        <v>0.000211</v>
      </c>
      <c r="O83" t="s">
        <v>71</v>
      </c>
      <c r="P83" t="s">
        <v>432</v>
      </c>
      <c r="Q83" t="e">
        <f t="shared" si="2"/>
        <v>#NAME?</v>
      </c>
      <c r="R83" t="s">
        <v>71</v>
      </c>
      <c r="S83" t="s">
        <v>70</v>
      </c>
      <c r="T83">
        <v>8.045197</v>
      </c>
      <c r="U83" t="s">
        <v>71</v>
      </c>
      <c r="V83" t="s">
        <v>1245</v>
      </c>
      <c r="W83">
        <v>0.05</v>
      </c>
      <c r="X83" t="s">
        <v>438</v>
      </c>
      <c r="Y83">
        <v>1000000</v>
      </c>
      <c r="Z83" t="s">
        <v>439</v>
      </c>
      <c r="AA83">
        <v>5</v>
      </c>
      <c r="AB83" t="s">
        <v>440</v>
      </c>
      <c r="AC83">
        <v>1000</v>
      </c>
      <c r="AD83" t="s">
        <v>441</v>
      </c>
      <c r="AE83">
        <v>40</v>
      </c>
      <c r="AF83" t="s">
        <v>442</v>
      </c>
      <c r="AG83">
        <v>80</v>
      </c>
    </row>
    <row r="84" spans="1:33">
      <c r="A84">
        <v>1044</v>
      </c>
      <c r="B84" t="s">
        <v>426</v>
      </c>
      <c r="C84">
        <v>76</v>
      </c>
      <c r="D84" t="s">
        <v>427</v>
      </c>
      <c r="E84" t="s">
        <v>428</v>
      </c>
      <c r="F84">
        <v>905.025</v>
      </c>
      <c r="G84" t="s">
        <v>429</v>
      </c>
      <c r="H84">
        <v>0.000212</v>
      </c>
      <c r="I84" t="s">
        <v>71</v>
      </c>
      <c r="J84" t="s">
        <v>430</v>
      </c>
      <c r="K84">
        <v>5.260703</v>
      </c>
      <c r="L84" t="s">
        <v>71</v>
      </c>
      <c r="M84" t="s">
        <v>431</v>
      </c>
      <c r="N84">
        <v>0.000217</v>
      </c>
      <c r="O84" t="s">
        <v>71</v>
      </c>
      <c r="P84" t="s">
        <v>432</v>
      </c>
      <c r="Q84" t="e">
        <f t="shared" si="2"/>
        <v>#NAME?</v>
      </c>
      <c r="R84" t="s">
        <v>71</v>
      </c>
      <c r="S84" t="s">
        <v>70</v>
      </c>
      <c r="T84">
        <v>7.62672</v>
      </c>
      <c r="U84" t="s">
        <v>71</v>
      </c>
      <c r="V84" t="s">
        <v>1245</v>
      </c>
      <c r="W84">
        <v>0.05</v>
      </c>
      <c r="X84" t="s">
        <v>438</v>
      </c>
      <c r="Y84">
        <v>1000000</v>
      </c>
      <c r="Z84" t="s">
        <v>439</v>
      </c>
      <c r="AA84">
        <v>5</v>
      </c>
      <c r="AB84" t="s">
        <v>440</v>
      </c>
      <c r="AC84">
        <v>1000</v>
      </c>
      <c r="AD84" t="s">
        <v>441</v>
      </c>
      <c r="AE84">
        <v>50</v>
      </c>
      <c r="AF84" t="s">
        <v>442</v>
      </c>
      <c r="AG84">
        <v>80</v>
      </c>
    </row>
    <row r="85" spans="1:33">
      <c r="A85">
        <v>1043</v>
      </c>
      <c r="B85" t="s">
        <v>426</v>
      </c>
      <c r="C85">
        <v>76</v>
      </c>
      <c r="D85" t="s">
        <v>427</v>
      </c>
      <c r="E85" t="s">
        <v>428</v>
      </c>
      <c r="F85">
        <v>2298.295</v>
      </c>
      <c r="G85" t="s">
        <v>429</v>
      </c>
      <c r="H85">
        <v>0.000208</v>
      </c>
      <c r="I85" t="s">
        <v>71</v>
      </c>
      <c r="J85" t="s">
        <v>430</v>
      </c>
      <c r="K85">
        <v>4.983281</v>
      </c>
      <c r="L85" t="s">
        <v>71</v>
      </c>
      <c r="M85" t="s">
        <v>431</v>
      </c>
      <c r="N85">
        <v>0.000213</v>
      </c>
      <c r="O85" t="s">
        <v>71</v>
      </c>
      <c r="P85" t="s">
        <v>432</v>
      </c>
      <c r="Q85" t="e">
        <f t="shared" si="2"/>
        <v>#NAME?</v>
      </c>
      <c r="R85" t="s">
        <v>71</v>
      </c>
      <c r="S85" t="s">
        <v>70</v>
      </c>
      <c r="T85">
        <v>7.234105</v>
      </c>
      <c r="U85" t="s">
        <v>71</v>
      </c>
      <c r="V85" t="s">
        <v>1245</v>
      </c>
      <c r="W85">
        <v>0.05</v>
      </c>
      <c r="X85" t="s">
        <v>438</v>
      </c>
      <c r="Y85">
        <v>1000000</v>
      </c>
      <c r="Z85" t="s">
        <v>439</v>
      </c>
      <c r="AA85">
        <v>5</v>
      </c>
      <c r="AB85" t="s">
        <v>440</v>
      </c>
      <c r="AC85">
        <v>1000</v>
      </c>
      <c r="AD85" t="s">
        <v>441</v>
      </c>
      <c r="AE85">
        <v>60</v>
      </c>
      <c r="AF85" t="s">
        <v>442</v>
      </c>
      <c r="AG85">
        <v>80</v>
      </c>
    </row>
    <row r="86" spans="1:33">
      <c r="A86">
        <v>1042</v>
      </c>
      <c r="B86" t="s">
        <v>426</v>
      </c>
      <c r="C86">
        <v>76</v>
      </c>
      <c r="D86" t="s">
        <v>427</v>
      </c>
      <c r="E86" t="s">
        <v>428</v>
      </c>
      <c r="F86">
        <v>5173.056</v>
      </c>
      <c r="G86" t="s">
        <v>429</v>
      </c>
      <c r="H86">
        <v>0.000207</v>
      </c>
      <c r="I86" t="s">
        <v>71</v>
      </c>
      <c r="J86" t="s">
        <v>430</v>
      </c>
      <c r="K86">
        <v>4.878992</v>
      </c>
      <c r="L86" t="s">
        <v>71</v>
      </c>
      <c r="M86" t="s">
        <v>431</v>
      </c>
      <c r="N86">
        <v>0.000212</v>
      </c>
      <c r="O86" t="s">
        <v>71</v>
      </c>
      <c r="P86" t="s">
        <v>432</v>
      </c>
      <c r="Q86" t="e">
        <f t="shared" si="2"/>
        <v>#NAME?</v>
      </c>
      <c r="R86" t="s">
        <v>71</v>
      </c>
      <c r="S86" t="s">
        <v>70</v>
      </c>
      <c r="T86">
        <v>6.778906</v>
      </c>
      <c r="U86" t="s">
        <v>71</v>
      </c>
      <c r="V86" t="s">
        <v>1245</v>
      </c>
      <c r="W86">
        <v>0.05</v>
      </c>
      <c r="X86" t="s">
        <v>438</v>
      </c>
      <c r="Y86">
        <v>1000000</v>
      </c>
      <c r="Z86" t="s">
        <v>439</v>
      </c>
      <c r="AA86">
        <v>5</v>
      </c>
      <c r="AB86" t="s">
        <v>440</v>
      </c>
      <c r="AC86">
        <v>1000</v>
      </c>
      <c r="AD86" t="s">
        <v>441</v>
      </c>
      <c r="AE86">
        <v>70</v>
      </c>
      <c r="AF86" t="s">
        <v>442</v>
      </c>
      <c r="AG86">
        <v>80</v>
      </c>
    </row>
    <row r="87" spans="1:33">
      <c r="A87">
        <v>1041</v>
      </c>
      <c r="B87" t="s">
        <v>426</v>
      </c>
      <c r="C87">
        <v>76</v>
      </c>
      <c r="D87" t="s">
        <v>427</v>
      </c>
      <c r="E87" t="s">
        <v>428</v>
      </c>
      <c r="F87">
        <v>10224.498</v>
      </c>
      <c r="G87" t="s">
        <v>429</v>
      </c>
      <c r="H87">
        <v>0.000263</v>
      </c>
      <c r="I87" t="s">
        <v>71</v>
      </c>
      <c r="J87" t="s">
        <v>430</v>
      </c>
      <c r="K87">
        <v>4.909338</v>
      </c>
      <c r="L87" t="s">
        <v>71</v>
      </c>
      <c r="M87" t="s">
        <v>431</v>
      </c>
      <c r="N87">
        <v>0.000268</v>
      </c>
      <c r="O87" t="s">
        <v>71</v>
      </c>
      <c r="P87" t="s">
        <v>432</v>
      </c>
      <c r="Q87" t="e">
        <f t="shared" si="2"/>
        <v>#NAME?</v>
      </c>
      <c r="R87" t="s">
        <v>71</v>
      </c>
      <c r="S87" t="s">
        <v>70</v>
      </c>
      <c r="T87">
        <v>6.717479</v>
      </c>
      <c r="U87" t="s">
        <v>71</v>
      </c>
      <c r="V87" t="s">
        <v>1245</v>
      </c>
      <c r="W87">
        <v>0.05</v>
      </c>
      <c r="X87" t="s">
        <v>438</v>
      </c>
      <c r="Y87">
        <v>1000000</v>
      </c>
      <c r="Z87" t="s">
        <v>439</v>
      </c>
      <c r="AA87">
        <v>5</v>
      </c>
      <c r="AB87" t="s">
        <v>440</v>
      </c>
      <c r="AC87">
        <v>1000</v>
      </c>
      <c r="AD87" t="s">
        <v>441</v>
      </c>
      <c r="AE87">
        <v>80</v>
      </c>
      <c r="AF87" t="s">
        <v>442</v>
      </c>
      <c r="AG87">
        <v>80</v>
      </c>
    </row>
    <row r="88" spans="1:33">
      <c r="A88">
        <v>1034</v>
      </c>
      <c r="B88" t="s">
        <v>426</v>
      </c>
      <c r="C88">
        <v>152</v>
      </c>
      <c r="D88" t="s">
        <v>427</v>
      </c>
      <c r="E88" t="s">
        <v>428</v>
      </c>
      <c r="F88">
        <v>103.244</v>
      </c>
      <c r="G88" t="s">
        <v>429</v>
      </c>
      <c r="H88">
        <v>0.000267</v>
      </c>
      <c r="I88" t="s">
        <v>71</v>
      </c>
      <c r="J88" t="s">
        <v>430</v>
      </c>
      <c r="K88">
        <v>8.197163</v>
      </c>
      <c r="L88" t="s">
        <v>71</v>
      </c>
      <c r="M88" t="s">
        <v>431</v>
      </c>
      <c r="N88">
        <v>0.000275</v>
      </c>
      <c r="O88" t="s">
        <v>71</v>
      </c>
      <c r="P88" t="s">
        <v>432</v>
      </c>
      <c r="Q88" t="e">
        <f t="shared" si="2"/>
        <v>#NAME?</v>
      </c>
      <c r="R88" t="s">
        <v>71</v>
      </c>
      <c r="S88" t="s">
        <v>70</v>
      </c>
      <c r="T88">
        <v>5.964338</v>
      </c>
      <c r="U88" t="s">
        <v>71</v>
      </c>
      <c r="V88" t="s">
        <v>1245</v>
      </c>
      <c r="W88">
        <v>0.05</v>
      </c>
      <c r="X88" t="s">
        <v>438</v>
      </c>
      <c r="Y88">
        <v>1000000</v>
      </c>
      <c r="Z88" t="s">
        <v>439</v>
      </c>
      <c r="AA88">
        <v>10</v>
      </c>
      <c r="AB88" t="s">
        <v>440</v>
      </c>
      <c r="AC88">
        <v>1000</v>
      </c>
      <c r="AD88" t="s">
        <v>441</v>
      </c>
      <c r="AE88">
        <v>20</v>
      </c>
      <c r="AF88" t="s">
        <v>442</v>
      </c>
      <c r="AG88">
        <v>20</v>
      </c>
    </row>
    <row r="89" spans="1:33">
      <c r="A89">
        <v>1034</v>
      </c>
      <c r="B89" t="s">
        <v>426</v>
      </c>
      <c r="C89">
        <v>152</v>
      </c>
      <c r="D89" t="s">
        <v>427</v>
      </c>
      <c r="E89" t="s">
        <v>428</v>
      </c>
      <c r="F89">
        <v>104.682</v>
      </c>
      <c r="G89" t="s">
        <v>429</v>
      </c>
      <c r="H89">
        <v>0.000254</v>
      </c>
      <c r="I89" t="s">
        <v>71</v>
      </c>
      <c r="J89" t="s">
        <v>430</v>
      </c>
      <c r="K89">
        <v>8.187973</v>
      </c>
      <c r="L89" t="s">
        <v>71</v>
      </c>
      <c r="M89" t="s">
        <v>431</v>
      </c>
      <c r="N89">
        <v>0.000262</v>
      </c>
      <c r="O89" t="s">
        <v>71</v>
      </c>
      <c r="P89" t="s">
        <v>432</v>
      </c>
      <c r="Q89" t="e">
        <f t="shared" si="2"/>
        <v>#NAME?</v>
      </c>
      <c r="R89" t="s">
        <v>71</v>
      </c>
      <c r="S89" t="s">
        <v>70</v>
      </c>
      <c r="T89">
        <v>5.967631</v>
      </c>
      <c r="U89" t="s">
        <v>71</v>
      </c>
      <c r="V89" t="s">
        <v>1245</v>
      </c>
      <c r="W89">
        <v>0.05</v>
      </c>
      <c r="X89" t="s">
        <v>438</v>
      </c>
      <c r="Y89">
        <v>1000000</v>
      </c>
      <c r="Z89" t="s">
        <v>439</v>
      </c>
      <c r="AA89">
        <v>10</v>
      </c>
      <c r="AB89" t="s">
        <v>440</v>
      </c>
      <c r="AC89">
        <v>1000</v>
      </c>
      <c r="AD89" t="s">
        <v>441</v>
      </c>
      <c r="AE89">
        <v>20</v>
      </c>
      <c r="AF89" t="s">
        <v>442</v>
      </c>
      <c r="AG89">
        <v>20</v>
      </c>
    </row>
    <row r="90" spans="1:33">
      <c r="A90">
        <v>1034</v>
      </c>
      <c r="B90" t="s">
        <v>426</v>
      </c>
      <c r="C90">
        <v>152</v>
      </c>
      <c r="D90" t="s">
        <v>427</v>
      </c>
      <c r="E90" t="s">
        <v>428</v>
      </c>
      <c r="F90">
        <v>107.213</v>
      </c>
      <c r="G90" t="s">
        <v>429</v>
      </c>
      <c r="H90">
        <v>0.000266</v>
      </c>
      <c r="I90" t="s">
        <v>71</v>
      </c>
      <c r="J90" t="s">
        <v>430</v>
      </c>
      <c r="K90">
        <v>8.184095</v>
      </c>
      <c r="L90" t="s">
        <v>71</v>
      </c>
      <c r="M90" t="s">
        <v>431</v>
      </c>
      <c r="N90">
        <v>0.000275</v>
      </c>
      <c r="O90" t="s">
        <v>71</v>
      </c>
      <c r="P90" t="s">
        <v>432</v>
      </c>
      <c r="Q90" t="e">
        <f t="shared" si="2"/>
        <v>#NAME?</v>
      </c>
      <c r="R90" t="s">
        <v>71</v>
      </c>
      <c r="S90" t="s">
        <v>70</v>
      </c>
      <c r="T90">
        <v>5.961496</v>
      </c>
      <c r="U90" t="s">
        <v>71</v>
      </c>
      <c r="V90" t="s">
        <v>1245</v>
      </c>
      <c r="W90">
        <v>0.05</v>
      </c>
      <c r="X90" t="s">
        <v>438</v>
      </c>
      <c r="Y90">
        <v>1000000</v>
      </c>
      <c r="Z90" t="s">
        <v>439</v>
      </c>
      <c r="AA90">
        <v>10</v>
      </c>
      <c r="AB90" t="s">
        <v>440</v>
      </c>
      <c r="AC90">
        <v>1000</v>
      </c>
      <c r="AD90" t="s">
        <v>441</v>
      </c>
      <c r="AE90">
        <v>20</v>
      </c>
      <c r="AF90" t="s">
        <v>442</v>
      </c>
      <c r="AG90">
        <v>20</v>
      </c>
    </row>
    <row r="91" spans="1:33">
      <c r="A91">
        <v>1034</v>
      </c>
      <c r="B91" t="s">
        <v>426</v>
      </c>
      <c r="C91">
        <v>152</v>
      </c>
      <c r="D91" t="s">
        <v>427</v>
      </c>
      <c r="E91" t="s">
        <v>428</v>
      </c>
      <c r="F91">
        <v>103.397</v>
      </c>
      <c r="G91" t="s">
        <v>429</v>
      </c>
      <c r="H91">
        <v>0.000266</v>
      </c>
      <c r="I91" t="s">
        <v>71</v>
      </c>
      <c r="J91" t="s">
        <v>430</v>
      </c>
      <c r="K91">
        <v>8.228093</v>
      </c>
      <c r="L91" t="s">
        <v>71</v>
      </c>
      <c r="M91" t="s">
        <v>431</v>
      </c>
      <c r="N91">
        <v>0.000274</v>
      </c>
      <c r="O91" t="s">
        <v>71</v>
      </c>
      <c r="P91" t="s">
        <v>432</v>
      </c>
      <c r="Q91" t="e">
        <f t="shared" si="2"/>
        <v>#NAME?</v>
      </c>
      <c r="R91" t="s">
        <v>71</v>
      </c>
      <c r="S91" t="s">
        <v>70</v>
      </c>
      <c r="T91">
        <v>5.941173</v>
      </c>
      <c r="U91" t="s">
        <v>71</v>
      </c>
      <c r="V91" t="s">
        <v>1245</v>
      </c>
      <c r="W91">
        <v>0.05</v>
      </c>
      <c r="X91" t="s">
        <v>438</v>
      </c>
      <c r="Y91">
        <v>1000000</v>
      </c>
      <c r="Z91" t="s">
        <v>439</v>
      </c>
      <c r="AA91">
        <v>10</v>
      </c>
      <c r="AB91" t="s">
        <v>440</v>
      </c>
      <c r="AC91">
        <v>1000</v>
      </c>
      <c r="AD91" t="s">
        <v>441</v>
      </c>
      <c r="AE91">
        <v>20</v>
      </c>
      <c r="AF91" t="s">
        <v>442</v>
      </c>
      <c r="AG91">
        <v>20</v>
      </c>
    </row>
    <row r="92" spans="1:33">
      <c r="A92">
        <v>1040</v>
      </c>
      <c r="B92" t="s">
        <v>426</v>
      </c>
      <c r="C92">
        <v>76</v>
      </c>
      <c r="D92" t="s">
        <v>427</v>
      </c>
      <c r="E92" t="s">
        <v>428</v>
      </c>
      <c r="F92">
        <v>260675.008</v>
      </c>
      <c r="G92" t="s">
        <v>429</v>
      </c>
      <c r="H92">
        <v>0.00016</v>
      </c>
      <c r="I92" t="s">
        <v>71</v>
      </c>
      <c r="J92" t="s">
        <v>430</v>
      </c>
      <c r="K92">
        <v>4.877898</v>
      </c>
      <c r="L92" t="s">
        <v>71</v>
      </c>
      <c r="M92" t="s">
        <v>431</v>
      </c>
      <c r="N92">
        <v>0.000165</v>
      </c>
      <c r="O92" t="s">
        <v>71</v>
      </c>
      <c r="P92" t="s">
        <v>432</v>
      </c>
      <c r="Q92" t="e">
        <f t="shared" si="2"/>
        <v>#NAME?</v>
      </c>
      <c r="R92" t="s">
        <v>71</v>
      </c>
      <c r="S92" t="s">
        <v>70</v>
      </c>
      <c r="T92">
        <v>2.68754</v>
      </c>
      <c r="U92" t="s">
        <v>71</v>
      </c>
      <c r="V92" t="s">
        <v>1245</v>
      </c>
      <c r="W92">
        <v>0.05</v>
      </c>
      <c r="X92" t="s">
        <v>438</v>
      </c>
      <c r="Y92">
        <v>1000000</v>
      </c>
      <c r="Z92" t="s">
        <v>439</v>
      </c>
      <c r="AA92">
        <v>5</v>
      </c>
      <c r="AB92" t="s">
        <v>440</v>
      </c>
      <c r="AC92">
        <v>1000</v>
      </c>
      <c r="AD92" t="s">
        <v>441</v>
      </c>
      <c r="AE92">
        <v>30</v>
      </c>
      <c r="AF92" t="s">
        <v>442</v>
      </c>
      <c r="AG92">
        <v>30</v>
      </c>
    </row>
    <row r="93" spans="1:33">
      <c r="A93">
        <v>1039</v>
      </c>
      <c r="B93" t="s">
        <v>426</v>
      </c>
      <c r="C93">
        <v>152</v>
      </c>
      <c r="D93" t="s">
        <v>427</v>
      </c>
      <c r="E93" t="s">
        <v>428</v>
      </c>
      <c r="F93">
        <v>75673.619</v>
      </c>
      <c r="G93" t="s">
        <v>429</v>
      </c>
      <c r="H93">
        <v>0.000257</v>
      </c>
      <c r="I93" t="s">
        <v>71</v>
      </c>
      <c r="J93" t="s">
        <v>430</v>
      </c>
      <c r="K93">
        <v>8.136441</v>
      </c>
      <c r="L93" t="s">
        <v>71</v>
      </c>
      <c r="M93" t="s">
        <v>431</v>
      </c>
      <c r="N93">
        <v>0.000265</v>
      </c>
      <c r="O93" t="s">
        <v>71</v>
      </c>
      <c r="P93" t="s">
        <v>432</v>
      </c>
      <c r="Q93" t="e">
        <f t="shared" si="2"/>
        <v>#NAME?</v>
      </c>
      <c r="R93" t="s">
        <v>71</v>
      </c>
      <c r="S93" t="s">
        <v>70</v>
      </c>
      <c r="T93">
        <v>3.267344</v>
      </c>
      <c r="U93" t="s">
        <v>71</v>
      </c>
      <c r="V93" t="s">
        <v>1245</v>
      </c>
      <c r="W93">
        <v>0.05</v>
      </c>
      <c r="X93" t="s">
        <v>438</v>
      </c>
      <c r="Y93">
        <v>1000000</v>
      </c>
      <c r="Z93" t="s">
        <v>439</v>
      </c>
      <c r="AA93">
        <v>10</v>
      </c>
      <c r="AB93" t="s">
        <v>440</v>
      </c>
      <c r="AC93">
        <v>1000</v>
      </c>
      <c r="AD93" t="s">
        <v>441</v>
      </c>
      <c r="AE93">
        <v>30</v>
      </c>
      <c r="AF93" t="s">
        <v>442</v>
      </c>
      <c r="AG93">
        <v>30</v>
      </c>
    </row>
    <row r="94" spans="1:33">
      <c r="A94">
        <v>1038</v>
      </c>
      <c r="B94" t="s">
        <v>426</v>
      </c>
      <c r="C94">
        <v>228</v>
      </c>
      <c r="D94" t="s">
        <v>427</v>
      </c>
      <c r="E94" t="s">
        <v>428</v>
      </c>
      <c r="F94">
        <v>27481.173</v>
      </c>
      <c r="G94" t="s">
        <v>429</v>
      </c>
      <c r="H94">
        <v>0.000384</v>
      </c>
      <c r="I94" t="s">
        <v>71</v>
      </c>
      <c r="J94" t="s">
        <v>430</v>
      </c>
      <c r="K94">
        <v>11.944839</v>
      </c>
      <c r="L94" t="s">
        <v>71</v>
      </c>
      <c r="M94" t="s">
        <v>431</v>
      </c>
      <c r="N94">
        <v>0.000396</v>
      </c>
      <c r="O94" t="s">
        <v>71</v>
      </c>
      <c r="P94" t="s">
        <v>432</v>
      </c>
      <c r="Q94" t="e">
        <f t="shared" si="2"/>
        <v>#NAME?</v>
      </c>
      <c r="R94" t="s">
        <v>71</v>
      </c>
      <c r="S94" t="s">
        <v>70</v>
      </c>
      <c r="T94">
        <v>4.051646</v>
      </c>
      <c r="U94" t="s">
        <v>71</v>
      </c>
      <c r="V94" t="s">
        <v>1245</v>
      </c>
      <c r="W94">
        <v>0.05</v>
      </c>
      <c r="X94" t="s">
        <v>438</v>
      </c>
      <c r="Y94">
        <v>1000000</v>
      </c>
      <c r="Z94" t="s">
        <v>439</v>
      </c>
      <c r="AA94">
        <v>15</v>
      </c>
      <c r="AB94" t="s">
        <v>440</v>
      </c>
      <c r="AC94">
        <v>1000</v>
      </c>
      <c r="AD94" t="s">
        <v>441</v>
      </c>
      <c r="AE94">
        <v>30</v>
      </c>
      <c r="AF94" t="s">
        <v>442</v>
      </c>
      <c r="AG94">
        <v>30</v>
      </c>
    </row>
    <row r="95" spans="1:33">
      <c r="A95">
        <v>1037</v>
      </c>
      <c r="B95" t="s">
        <v>426</v>
      </c>
      <c r="C95">
        <v>305</v>
      </c>
      <c r="D95" t="s">
        <v>427</v>
      </c>
      <c r="E95" t="s">
        <v>428</v>
      </c>
      <c r="F95">
        <v>9898.888</v>
      </c>
      <c r="G95" t="s">
        <v>429</v>
      </c>
      <c r="H95">
        <v>0.000506</v>
      </c>
      <c r="I95" t="s">
        <v>71</v>
      </c>
      <c r="J95" t="s">
        <v>430</v>
      </c>
      <c r="K95">
        <v>16.140534</v>
      </c>
      <c r="L95" t="s">
        <v>71</v>
      </c>
      <c r="M95" t="s">
        <v>431</v>
      </c>
      <c r="N95">
        <v>0.000523</v>
      </c>
      <c r="O95" t="s">
        <v>71</v>
      </c>
      <c r="P95" t="s">
        <v>432</v>
      </c>
      <c r="Q95" t="e">
        <f t="shared" si="2"/>
        <v>#NAME?</v>
      </c>
      <c r="R95" t="s">
        <v>71</v>
      </c>
      <c r="S95" t="s">
        <v>70</v>
      </c>
      <c r="T95">
        <v>4.955735</v>
      </c>
      <c r="U95" t="s">
        <v>71</v>
      </c>
      <c r="V95" t="s">
        <v>1245</v>
      </c>
      <c r="W95">
        <v>0.05</v>
      </c>
      <c r="X95" t="s">
        <v>438</v>
      </c>
      <c r="Y95">
        <v>1000000</v>
      </c>
      <c r="Z95" t="s">
        <v>439</v>
      </c>
      <c r="AA95">
        <v>20</v>
      </c>
      <c r="AB95" t="s">
        <v>440</v>
      </c>
      <c r="AC95">
        <v>1000</v>
      </c>
      <c r="AD95" t="s">
        <v>441</v>
      </c>
      <c r="AE95">
        <v>30</v>
      </c>
      <c r="AF95" t="s">
        <v>442</v>
      </c>
      <c r="AG95">
        <v>30</v>
      </c>
    </row>
    <row r="96" spans="1:33">
      <c r="A96">
        <v>1036</v>
      </c>
      <c r="B96" t="s">
        <v>426</v>
      </c>
      <c r="C96">
        <v>381</v>
      </c>
      <c r="D96" t="s">
        <v>427</v>
      </c>
      <c r="E96" t="s">
        <v>428</v>
      </c>
      <c r="F96">
        <v>3403.87</v>
      </c>
      <c r="G96" t="s">
        <v>429</v>
      </c>
      <c r="H96">
        <v>0.000656</v>
      </c>
      <c r="I96" t="s">
        <v>71</v>
      </c>
      <c r="J96" t="s">
        <v>430</v>
      </c>
      <c r="K96">
        <v>19.883239</v>
      </c>
      <c r="L96" t="s">
        <v>71</v>
      </c>
      <c r="M96" t="s">
        <v>431</v>
      </c>
      <c r="N96">
        <v>0.000675</v>
      </c>
      <c r="O96" t="s">
        <v>71</v>
      </c>
      <c r="P96" t="s">
        <v>432</v>
      </c>
      <c r="Q96" t="e">
        <f t="shared" si="2"/>
        <v>#NAME?</v>
      </c>
      <c r="R96" t="s">
        <v>71</v>
      </c>
      <c r="S96" t="s">
        <v>70</v>
      </c>
      <c r="T96">
        <v>5.934843</v>
      </c>
      <c r="U96" t="s">
        <v>71</v>
      </c>
      <c r="V96" t="s">
        <v>1245</v>
      </c>
      <c r="W96">
        <v>0.05</v>
      </c>
      <c r="X96" t="s">
        <v>438</v>
      </c>
      <c r="Y96">
        <v>1000000</v>
      </c>
      <c r="Z96" t="s">
        <v>439</v>
      </c>
      <c r="AA96">
        <v>25</v>
      </c>
      <c r="AB96" t="s">
        <v>440</v>
      </c>
      <c r="AC96">
        <v>1000</v>
      </c>
      <c r="AD96" t="s">
        <v>441</v>
      </c>
      <c r="AE96">
        <v>30</v>
      </c>
      <c r="AF96" t="s">
        <v>442</v>
      </c>
      <c r="AG96">
        <v>30</v>
      </c>
    </row>
    <row r="97" spans="1:33">
      <c r="A97">
        <v>1035</v>
      </c>
      <c r="B97" t="s">
        <v>426</v>
      </c>
      <c r="C97">
        <v>457</v>
      </c>
      <c r="D97" t="s">
        <v>427</v>
      </c>
      <c r="E97" t="s">
        <v>428</v>
      </c>
      <c r="F97">
        <v>1068.054</v>
      </c>
      <c r="G97" t="s">
        <v>429</v>
      </c>
      <c r="H97">
        <v>0.000748</v>
      </c>
      <c r="I97" t="s">
        <v>71</v>
      </c>
      <c r="J97" t="s">
        <v>430</v>
      </c>
      <c r="K97">
        <v>23.489844</v>
      </c>
      <c r="L97" t="s">
        <v>71</v>
      </c>
      <c r="M97" t="s">
        <v>431</v>
      </c>
      <c r="N97">
        <v>0.000772</v>
      </c>
      <c r="O97" t="s">
        <v>71</v>
      </c>
      <c r="P97" t="s">
        <v>432</v>
      </c>
      <c r="Q97" t="e">
        <f t="shared" si="2"/>
        <v>#NAME?</v>
      </c>
      <c r="R97" t="s">
        <v>71</v>
      </c>
      <c r="S97" t="s">
        <v>70</v>
      </c>
      <c r="T97">
        <v>6.968948</v>
      </c>
      <c r="U97" t="s">
        <v>71</v>
      </c>
      <c r="V97" t="s">
        <v>1245</v>
      </c>
      <c r="W97">
        <v>0.05</v>
      </c>
      <c r="X97" t="s">
        <v>438</v>
      </c>
      <c r="Y97">
        <v>1000000</v>
      </c>
      <c r="Z97" t="s">
        <v>439</v>
      </c>
      <c r="AA97">
        <v>30</v>
      </c>
      <c r="AB97" t="s">
        <v>440</v>
      </c>
      <c r="AC97">
        <v>1000</v>
      </c>
      <c r="AD97" t="s">
        <v>441</v>
      </c>
      <c r="AE97">
        <v>30</v>
      </c>
      <c r="AF97" t="s">
        <v>442</v>
      </c>
      <c r="AG97">
        <v>30</v>
      </c>
    </row>
    <row r="98" spans="1:33">
      <c r="A98">
        <v>1034</v>
      </c>
      <c r="B98" t="s">
        <v>426</v>
      </c>
      <c r="C98">
        <v>45</v>
      </c>
      <c r="D98" t="s">
        <v>427</v>
      </c>
      <c r="E98" t="s">
        <v>428</v>
      </c>
      <c r="F98">
        <v>11.472</v>
      </c>
      <c r="G98" t="s">
        <v>429</v>
      </c>
      <c r="H98">
        <v>0.000282</v>
      </c>
      <c r="I98" t="s">
        <v>71</v>
      </c>
      <c r="J98" t="s">
        <v>430</v>
      </c>
      <c r="K98">
        <v>2.443764</v>
      </c>
      <c r="L98" t="s">
        <v>71</v>
      </c>
      <c r="M98" t="s">
        <v>431</v>
      </c>
      <c r="N98">
        <v>0.00029</v>
      </c>
      <c r="O98" t="s">
        <v>71</v>
      </c>
      <c r="P98" t="s">
        <v>432</v>
      </c>
      <c r="Q98" t="e">
        <f t="shared" si="2"/>
        <v>#NAME?</v>
      </c>
      <c r="R98" t="s">
        <v>71</v>
      </c>
      <c r="S98" t="s">
        <v>70</v>
      </c>
      <c r="T98">
        <v>1.771185</v>
      </c>
      <c r="U98" t="s">
        <v>71</v>
      </c>
      <c r="V98" t="s">
        <v>1245</v>
      </c>
      <c r="W98">
        <v>0.05</v>
      </c>
      <c r="X98" t="s">
        <v>438</v>
      </c>
      <c r="Y98">
        <v>300000</v>
      </c>
      <c r="Z98" t="s">
        <v>439</v>
      </c>
      <c r="AA98">
        <v>10</v>
      </c>
      <c r="AB98" t="s">
        <v>440</v>
      </c>
      <c r="AC98">
        <v>1000</v>
      </c>
      <c r="AD98" t="s">
        <v>441</v>
      </c>
      <c r="AE98">
        <v>20</v>
      </c>
      <c r="AF98" t="s">
        <v>442</v>
      </c>
      <c r="AG98">
        <v>20</v>
      </c>
    </row>
    <row r="99" spans="1:33">
      <c r="A99">
        <v>1033</v>
      </c>
      <c r="B99" t="s">
        <v>426</v>
      </c>
      <c r="C99">
        <v>152</v>
      </c>
      <c r="D99" t="s">
        <v>427</v>
      </c>
      <c r="E99" t="s">
        <v>428</v>
      </c>
      <c r="F99">
        <v>31.76</v>
      </c>
      <c r="G99" t="s">
        <v>429</v>
      </c>
      <c r="H99">
        <v>0.000263</v>
      </c>
      <c r="I99" t="s">
        <v>71</v>
      </c>
      <c r="J99" t="s">
        <v>430</v>
      </c>
      <c r="K99">
        <v>8.265299</v>
      </c>
      <c r="L99" t="s">
        <v>71</v>
      </c>
      <c r="M99" t="s">
        <v>431</v>
      </c>
      <c r="N99">
        <v>0.000271</v>
      </c>
      <c r="O99" t="s">
        <v>71</v>
      </c>
      <c r="P99" t="s">
        <v>432</v>
      </c>
      <c r="Q99" t="e">
        <f t="shared" si="2"/>
        <v>#NAME?</v>
      </c>
      <c r="R99" t="s">
        <v>71</v>
      </c>
      <c r="S99" t="s">
        <v>70</v>
      </c>
      <c r="T99">
        <v>7.530486</v>
      </c>
      <c r="U99" t="s">
        <v>71</v>
      </c>
      <c r="V99" t="s">
        <v>1245</v>
      </c>
      <c r="W99">
        <v>0.05</v>
      </c>
      <c r="X99" t="s">
        <v>438</v>
      </c>
      <c r="Y99">
        <v>1000000</v>
      </c>
      <c r="Z99" t="s">
        <v>439</v>
      </c>
      <c r="AA99">
        <v>10</v>
      </c>
      <c r="AB99" t="s">
        <v>440</v>
      </c>
      <c r="AC99">
        <v>1000</v>
      </c>
      <c r="AD99" t="s">
        <v>441</v>
      </c>
      <c r="AE99">
        <v>20</v>
      </c>
      <c r="AF99" t="s">
        <v>442</v>
      </c>
      <c r="AG99">
        <v>20</v>
      </c>
    </row>
    <row r="100" spans="1:33">
      <c r="A100">
        <v>1032</v>
      </c>
      <c r="B100" t="s">
        <v>426</v>
      </c>
      <c r="C100">
        <v>457</v>
      </c>
      <c r="D100" t="s">
        <v>427</v>
      </c>
      <c r="E100" t="s">
        <v>428</v>
      </c>
      <c r="F100">
        <v>96.925</v>
      </c>
      <c r="G100" t="s">
        <v>429</v>
      </c>
      <c r="H100">
        <v>0.000279</v>
      </c>
      <c r="I100" t="s">
        <v>71</v>
      </c>
      <c r="J100" t="s">
        <v>430</v>
      </c>
      <c r="K100">
        <v>24.509851</v>
      </c>
      <c r="L100" t="s">
        <v>71</v>
      </c>
      <c r="M100" t="s">
        <v>431</v>
      </c>
      <c r="N100">
        <v>0.000287</v>
      </c>
      <c r="O100" t="s">
        <v>71</v>
      </c>
      <c r="P100" t="s">
        <v>432</v>
      </c>
      <c r="Q100" t="e">
        <f t="shared" si="2"/>
        <v>#NAME?</v>
      </c>
      <c r="R100" t="s">
        <v>71</v>
      </c>
      <c r="S100" t="s">
        <v>70</v>
      </c>
      <c r="T100">
        <v>18.873681</v>
      </c>
      <c r="U100" t="s">
        <v>71</v>
      </c>
      <c r="V100" t="s">
        <v>1245</v>
      </c>
      <c r="W100">
        <v>0.05</v>
      </c>
      <c r="X100" t="s">
        <v>438</v>
      </c>
      <c r="Y100">
        <v>3000000</v>
      </c>
      <c r="Z100" t="s">
        <v>439</v>
      </c>
      <c r="AA100">
        <v>10</v>
      </c>
      <c r="AB100" t="s">
        <v>440</v>
      </c>
      <c r="AC100">
        <v>1000</v>
      </c>
      <c r="AD100" t="s">
        <v>441</v>
      </c>
      <c r="AE100">
        <v>20</v>
      </c>
      <c r="AF100" t="s">
        <v>442</v>
      </c>
      <c r="AG100">
        <v>20</v>
      </c>
    </row>
    <row r="101" spans="1:33">
      <c r="A101">
        <v>1031</v>
      </c>
      <c r="B101" t="s">
        <v>426</v>
      </c>
      <c r="C101">
        <v>762</v>
      </c>
      <c r="D101" t="s">
        <v>427</v>
      </c>
      <c r="E101" t="s">
        <v>428</v>
      </c>
      <c r="F101">
        <v>166.649</v>
      </c>
      <c r="G101" t="s">
        <v>429</v>
      </c>
      <c r="H101">
        <v>0.000285</v>
      </c>
      <c r="I101" t="s">
        <v>71</v>
      </c>
      <c r="J101" t="s">
        <v>430</v>
      </c>
      <c r="K101">
        <v>40.741381</v>
      </c>
      <c r="L101" t="s">
        <v>71</v>
      </c>
      <c r="M101" t="s">
        <v>431</v>
      </c>
      <c r="N101">
        <v>0.000294</v>
      </c>
      <c r="O101" t="s">
        <v>71</v>
      </c>
      <c r="P101" t="s">
        <v>432</v>
      </c>
      <c r="Q101" t="e">
        <f t="shared" si="2"/>
        <v>#NAME?</v>
      </c>
      <c r="R101" t="s">
        <v>71</v>
      </c>
      <c r="S101" t="s">
        <v>70</v>
      </c>
      <c r="T101">
        <v>33.771292</v>
      </c>
      <c r="U101" t="s">
        <v>71</v>
      </c>
      <c r="V101" t="s">
        <v>1245</v>
      </c>
      <c r="W101">
        <v>0.05</v>
      </c>
      <c r="X101" t="s">
        <v>438</v>
      </c>
      <c r="Y101">
        <v>5000000</v>
      </c>
      <c r="Z101" t="s">
        <v>439</v>
      </c>
      <c r="AA101">
        <v>10</v>
      </c>
      <c r="AB101" t="s">
        <v>440</v>
      </c>
      <c r="AC101">
        <v>1000</v>
      </c>
      <c r="AD101" t="s">
        <v>441</v>
      </c>
      <c r="AE101">
        <v>20</v>
      </c>
      <c r="AF101" t="s">
        <v>442</v>
      </c>
      <c r="AG101">
        <v>20</v>
      </c>
    </row>
    <row r="102" spans="1:33">
      <c r="A102">
        <v>1030</v>
      </c>
      <c r="B102" t="s">
        <v>426</v>
      </c>
      <c r="C102">
        <v>1068</v>
      </c>
      <c r="D102" t="s">
        <v>427</v>
      </c>
      <c r="E102" t="s">
        <v>428</v>
      </c>
      <c r="F102">
        <v>228.884</v>
      </c>
      <c r="G102" t="s">
        <v>429</v>
      </c>
      <c r="H102">
        <v>0.00027</v>
      </c>
      <c r="I102" t="s">
        <v>71</v>
      </c>
      <c r="J102" t="s">
        <v>430</v>
      </c>
      <c r="K102">
        <v>56.681576</v>
      </c>
      <c r="L102" t="s">
        <v>71</v>
      </c>
      <c r="M102" t="s">
        <v>431</v>
      </c>
      <c r="N102">
        <v>0.000278</v>
      </c>
      <c r="O102" t="s">
        <v>71</v>
      </c>
      <c r="P102" t="s">
        <v>432</v>
      </c>
      <c r="Q102" t="e">
        <f t="shared" si="2"/>
        <v>#NAME?</v>
      </c>
      <c r="R102" t="s">
        <v>71</v>
      </c>
      <c r="S102" t="s">
        <v>70</v>
      </c>
      <c r="T102">
        <v>51.144931</v>
      </c>
      <c r="U102" t="s">
        <v>71</v>
      </c>
      <c r="V102" t="s">
        <v>1245</v>
      </c>
      <c r="W102">
        <v>0.05</v>
      </c>
      <c r="X102" t="s">
        <v>438</v>
      </c>
      <c r="Y102">
        <v>7000000</v>
      </c>
      <c r="Z102" t="s">
        <v>439</v>
      </c>
      <c r="AA102">
        <v>10</v>
      </c>
      <c r="AB102" t="s">
        <v>440</v>
      </c>
      <c r="AC102">
        <v>1000</v>
      </c>
      <c r="AD102" t="s">
        <v>441</v>
      </c>
      <c r="AE102">
        <v>20</v>
      </c>
      <c r="AF102" t="s">
        <v>442</v>
      </c>
      <c r="AG102">
        <v>20</v>
      </c>
    </row>
    <row r="103" spans="1:33">
      <c r="A103">
        <v>1029</v>
      </c>
      <c r="B103" t="s">
        <v>426</v>
      </c>
      <c r="C103">
        <v>1373</v>
      </c>
      <c r="D103" t="s">
        <v>427</v>
      </c>
      <c r="E103" t="s">
        <v>428</v>
      </c>
      <c r="F103">
        <v>290.868</v>
      </c>
      <c r="G103" t="s">
        <v>429</v>
      </c>
      <c r="H103">
        <v>0.000276</v>
      </c>
      <c r="I103" t="s">
        <v>71</v>
      </c>
      <c r="J103" t="s">
        <v>430</v>
      </c>
      <c r="K103">
        <v>75.565894</v>
      </c>
      <c r="L103" t="s">
        <v>71</v>
      </c>
      <c r="M103" t="s">
        <v>431</v>
      </c>
      <c r="N103">
        <v>0.000284</v>
      </c>
      <c r="O103" t="s">
        <v>71</v>
      </c>
      <c r="P103" t="s">
        <v>432</v>
      </c>
      <c r="Q103" t="e">
        <f t="shared" si="2"/>
        <v>#NAME?</v>
      </c>
      <c r="R103" t="s">
        <v>71</v>
      </c>
      <c r="S103" t="s">
        <v>70</v>
      </c>
      <c r="T103">
        <v>69.162622</v>
      </c>
      <c r="U103" t="s">
        <v>71</v>
      </c>
      <c r="V103" t="s">
        <v>1245</v>
      </c>
      <c r="W103">
        <v>0.05</v>
      </c>
      <c r="X103" t="s">
        <v>438</v>
      </c>
      <c r="Y103">
        <v>9000000</v>
      </c>
      <c r="Z103" t="s">
        <v>439</v>
      </c>
      <c r="AA103">
        <v>10</v>
      </c>
      <c r="AB103" t="s">
        <v>440</v>
      </c>
      <c r="AC103">
        <v>1000</v>
      </c>
      <c r="AD103" t="s">
        <v>441</v>
      </c>
      <c r="AE103">
        <v>20</v>
      </c>
      <c r="AF103" t="s">
        <v>442</v>
      </c>
      <c r="AG103">
        <v>20</v>
      </c>
    </row>
    <row r="104" spans="1:33">
      <c r="A104">
        <v>1028</v>
      </c>
      <c r="B104" t="s">
        <v>426</v>
      </c>
      <c r="C104">
        <v>1068</v>
      </c>
      <c r="D104" t="s">
        <v>427</v>
      </c>
      <c r="E104" t="s">
        <v>428</v>
      </c>
      <c r="F104">
        <v>220.735</v>
      </c>
      <c r="G104" t="s">
        <v>429</v>
      </c>
      <c r="H104">
        <v>0.000263</v>
      </c>
      <c r="I104" t="s">
        <v>71</v>
      </c>
      <c r="J104" t="s">
        <v>430</v>
      </c>
      <c r="K104">
        <v>57.719385</v>
      </c>
      <c r="L104" t="s">
        <v>71</v>
      </c>
      <c r="M104" t="s">
        <v>431</v>
      </c>
      <c r="N104">
        <v>0.000271</v>
      </c>
      <c r="O104" t="s">
        <v>71</v>
      </c>
      <c r="P104" t="s">
        <v>432</v>
      </c>
      <c r="Q104" t="e">
        <f t="shared" si="2"/>
        <v>#NAME?</v>
      </c>
      <c r="R104" t="s">
        <v>71</v>
      </c>
      <c r="S104" t="s">
        <v>70</v>
      </c>
      <c r="T104">
        <v>49.449639</v>
      </c>
      <c r="U104" t="s">
        <v>71</v>
      </c>
      <c r="V104" t="s">
        <v>1245</v>
      </c>
      <c r="W104">
        <v>0.05</v>
      </c>
      <c r="X104" t="s">
        <v>438</v>
      </c>
      <c r="Y104">
        <v>7000000</v>
      </c>
      <c r="Z104" t="s">
        <v>439</v>
      </c>
      <c r="AA104">
        <v>10</v>
      </c>
      <c r="AB104" t="s">
        <v>440</v>
      </c>
      <c r="AC104">
        <v>1000</v>
      </c>
      <c r="AD104" t="s">
        <v>441</v>
      </c>
      <c r="AE104">
        <v>20</v>
      </c>
      <c r="AF104" t="s">
        <v>442</v>
      </c>
      <c r="AG104">
        <v>20</v>
      </c>
    </row>
    <row r="105" spans="1:33">
      <c r="A105">
        <v>1027</v>
      </c>
      <c r="B105" t="s">
        <v>426</v>
      </c>
      <c r="C105">
        <v>1373</v>
      </c>
      <c r="D105" t="s">
        <v>427</v>
      </c>
      <c r="E105" t="s">
        <v>428</v>
      </c>
      <c r="F105">
        <v>286.739</v>
      </c>
      <c r="G105" t="s">
        <v>429</v>
      </c>
      <c r="H105">
        <v>0.000257</v>
      </c>
      <c r="I105" t="s">
        <v>71</v>
      </c>
      <c r="J105" t="s">
        <v>430</v>
      </c>
      <c r="K105">
        <v>72.482409</v>
      </c>
      <c r="L105" t="s">
        <v>71</v>
      </c>
      <c r="M105" t="s">
        <v>431</v>
      </c>
      <c r="N105">
        <v>0.000265</v>
      </c>
      <c r="O105" t="s">
        <v>71</v>
      </c>
      <c r="P105" t="s">
        <v>432</v>
      </c>
      <c r="Q105" t="e">
        <f t="shared" si="2"/>
        <v>#NAME?</v>
      </c>
      <c r="R105" t="s">
        <v>71</v>
      </c>
      <c r="S105" t="s">
        <v>70</v>
      </c>
      <c r="T105">
        <v>66.783967</v>
      </c>
      <c r="U105" t="s">
        <v>71</v>
      </c>
      <c r="V105" t="s">
        <v>1245</v>
      </c>
      <c r="W105">
        <v>0.05</v>
      </c>
      <c r="X105" t="s">
        <v>438</v>
      </c>
      <c r="Y105">
        <v>9000000</v>
      </c>
      <c r="Z105" t="s">
        <v>439</v>
      </c>
      <c r="AA105">
        <v>10</v>
      </c>
      <c r="AB105" t="s">
        <v>440</v>
      </c>
      <c r="AC105">
        <v>1000</v>
      </c>
      <c r="AD105" t="s">
        <v>441</v>
      </c>
      <c r="AE105">
        <v>20</v>
      </c>
      <c r="AF105" t="s">
        <v>442</v>
      </c>
      <c r="AG105">
        <v>20</v>
      </c>
    </row>
    <row r="106" spans="1:33">
      <c r="A106">
        <v>940</v>
      </c>
      <c r="B106" t="s">
        <v>426</v>
      </c>
      <c r="C106">
        <v>152</v>
      </c>
      <c r="D106" t="s">
        <v>427</v>
      </c>
      <c r="E106" t="s">
        <v>428</v>
      </c>
      <c r="F106">
        <v>6.036</v>
      </c>
      <c r="G106" t="s">
        <v>429</v>
      </c>
      <c r="H106">
        <v>0.000272</v>
      </c>
      <c r="I106" t="s">
        <v>71</v>
      </c>
      <c r="J106" t="s">
        <v>430</v>
      </c>
      <c r="K106">
        <v>7.84755</v>
      </c>
      <c r="L106" t="s">
        <v>71</v>
      </c>
      <c r="M106" t="s">
        <v>431</v>
      </c>
      <c r="N106">
        <v>0.00028</v>
      </c>
      <c r="O106" t="s">
        <v>71</v>
      </c>
      <c r="P106" t="s">
        <v>432</v>
      </c>
      <c r="Q106" t="e">
        <f t="shared" si="2"/>
        <v>#NAME?</v>
      </c>
      <c r="R106" t="s">
        <v>71</v>
      </c>
      <c r="S106" t="s">
        <v>70</v>
      </c>
      <c r="T106">
        <v>6.958628</v>
      </c>
      <c r="U106" t="s">
        <v>71</v>
      </c>
      <c r="V106" t="s">
        <v>1245</v>
      </c>
      <c r="W106">
        <v>0.05</v>
      </c>
      <c r="X106" t="s">
        <v>438</v>
      </c>
      <c r="Y106">
        <v>1000000</v>
      </c>
      <c r="Z106" t="s">
        <v>439</v>
      </c>
      <c r="AA106">
        <v>10</v>
      </c>
      <c r="AB106" t="s">
        <v>440</v>
      </c>
      <c r="AC106">
        <v>1000</v>
      </c>
      <c r="AD106" t="s">
        <v>441</v>
      </c>
      <c r="AE106">
        <v>100</v>
      </c>
      <c r="AF106" t="s">
        <v>442</v>
      </c>
      <c r="AG106">
        <v>1000</v>
      </c>
    </row>
    <row r="107" spans="1:33">
      <c r="A107">
        <v>939</v>
      </c>
      <c r="B107" t="s">
        <v>426</v>
      </c>
      <c r="C107">
        <v>152</v>
      </c>
      <c r="D107" t="s">
        <v>427</v>
      </c>
      <c r="E107" t="s">
        <v>428</v>
      </c>
      <c r="F107">
        <v>6.474</v>
      </c>
      <c r="G107" t="s">
        <v>429</v>
      </c>
      <c r="H107">
        <v>0.000284</v>
      </c>
      <c r="I107" t="s">
        <v>71</v>
      </c>
      <c r="J107" t="s">
        <v>430</v>
      </c>
      <c r="K107">
        <v>7.953021</v>
      </c>
      <c r="L107" t="s">
        <v>71</v>
      </c>
      <c r="M107" t="s">
        <v>431</v>
      </c>
      <c r="N107">
        <v>0.000292</v>
      </c>
      <c r="O107" t="s">
        <v>71</v>
      </c>
      <c r="P107" t="s">
        <v>432</v>
      </c>
      <c r="Q107" t="e">
        <f t="shared" si="2"/>
        <v>#NAME?</v>
      </c>
      <c r="R107" t="s">
        <v>71</v>
      </c>
      <c r="S107" t="s">
        <v>70</v>
      </c>
      <c r="T107">
        <v>7.775046</v>
      </c>
      <c r="U107" t="s">
        <v>71</v>
      </c>
      <c r="V107" t="s">
        <v>1245</v>
      </c>
      <c r="W107">
        <v>0.05</v>
      </c>
      <c r="X107" t="s">
        <v>438</v>
      </c>
      <c r="Y107">
        <v>1000000</v>
      </c>
      <c r="Z107" t="s">
        <v>439</v>
      </c>
      <c r="AA107">
        <v>10</v>
      </c>
      <c r="AB107" t="s">
        <v>440</v>
      </c>
      <c r="AC107">
        <v>1000</v>
      </c>
      <c r="AD107" t="s">
        <v>441</v>
      </c>
      <c r="AE107">
        <v>100</v>
      </c>
      <c r="AF107" t="s">
        <v>442</v>
      </c>
      <c r="AG107">
        <v>1000</v>
      </c>
    </row>
    <row r="108" spans="1:33">
      <c r="A108">
        <v>941</v>
      </c>
      <c r="B108" t="s">
        <v>426</v>
      </c>
      <c r="C108">
        <v>152</v>
      </c>
      <c r="D108" t="s">
        <v>427</v>
      </c>
      <c r="E108" t="s">
        <v>428</v>
      </c>
      <c r="F108">
        <v>6.279</v>
      </c>
      <c r="G108" t="s">
        <v>429</v>
      </c>
      <c r="H108">
        <v>0.000825</v>
      </c>
      <c r="I108" t="s">
        <v>71</v>
      </c>
      <c r="J108" t="s">
        <v>430</v>
      </c>
      <c r="K108">
        <v>7.988837</v>
      </c>
      <c r="L108" t="s">
        <v>71</v>
      </c>
      <c r="M108" t="s">
        <v>431</v>
      </c>
      <c r="N108">
        <v>0.000833</v>
      </c>
      <c r="O108" t="s">
        <v>71</v>
      </c>
      <c r="P108" t="s">
        <v>432</v>
      </c>
      <c r="Q108" t="e">
        <f t="shared" si="2"/>
        <v>#NAME?</v>
      </c>
      <c r="R108" t="s">
        <v>71</v>
      </c>
      <c r="S108" t="s">
        <v>70</v>
      </c>
      <c r="T108">
        <v>26.596809</v>
      </c>
      <c r="U108" t="s">
        <v>71</v>
      </c>
      <c r="V108" t="s">
        <v>1245</v>
      </c>
      <c r="W108">
        <v>0.05</v>
      </c>
      <c r="X108" t="s">
        <v>438</v>
      </c>
      <c r="Y108">
        <v>1000000</v>
      </c>
      <c r="Z108" t="s">
        <v>439</v>
      </c>
      <c r="AA108">
        <v>10</v>
      </c>
      <c r="AB108" t="s">
        <v>440</v>
      </c>
      <c r="AC108">
        <v>1000</v>
      </c>
      <c r="AD108" t="s">
        <v>441</v>
      </c>
      <c r="AE108">
        <v>1000</v>
      </c>
      <c r="AF108" t="s">
        <v>442</v>
      </c>
      <c r="AG108">
        <v>1000</v>
      </c>
    </row>
    <row r="109" spans="1:33">
      <c r="A109">
        <v>938</v>
      </c>
      <c r="B109" t="s">
        <v>426</v>
      </c>
      <c r="C109">
        <v>152</v>
      </c>
      <c r="D109" t="s">
        <v>427</v>
      </c>
      <c r="E109" t="s">
        <v>428</v>
      </c>
      <c r="F109">
        <v>6.677</v>
      </c>
      <c r="G109" t="s">
        <v>429</v>
      </c>
      <c r="H109">
        <v>0.001349</v>
      </c>
      <c r="I109" t="s">
        <v>71</v>
      </c>
      <c r="J109" t="s">
        <v>430</v>
      </c>
      <c r="K109">
        <v>8.394237</v>
      </c>
      <c r="L109" t="s">
        <v>71</v>
      </c>
      <c r="M109" t="s">
        <v>431</v>
      </c>
      <c r="N109">
        <v>0.001357</v>
      </c>
      <c r="O109" t="s">
        <v>71</v>
      </c>
      <c r="P109" t="s">
        <v>432</v>
      </c>
      <c r="Q109" t="e">
        <f t="shared" si="2"/>
        <v>#NAME?</v>
      </c>
      <c r="R109" t="s">
        <v>71</v>
      </c>
      <c r="S109" t="s">
        <v>70</v>
      </c>
      <c r="T109">
        <v>43.233607</v>
      </c>
      <c r="U109" t="s">
        <v>71</v>
      </c>
      <c r="V109" t="s">
        <v>1245</v>
      </c>
      <c r="W109">
        <v>0.05</v>
      </c>
      <c r="X109" t="s">
        <v>438</v>
      </c>
      <c r="Y109">
        <v>1000000</v>
      </c>
      <c r="Z109" t="s">
        <v>439</v>
      </c>
      <c r="AA109">
        <v>10</v>
      </c>
      <c r="AB109" t="s">
        <v>440</v>
      </c>
      <c r="AC109">
        <v>1000</v>
      </c>
      <c r="AD109" t="s">
        <v>441</v>
      </c>
      <c r="AE109">
        <v>1000</v>
      </c>
      <c r="AF109" t="s">
        <v>442</v>
      </c>
      <c r="AG109">
        <v>1000</v>
      </c>
    </row>
    <row r="110" spans="1:33">
      <c r="A110">
        <v>938</v>
      </c>
      <c r="B110" t="s">
        <v>426</v>
      </c>
      <c r="C110">
        <v>152</v>
      </c>
      <c r="D110" t="s">
        <v>427</v>
      </c>
      <c r="E110" t="s">
        <v>428</v>
      </c>
      <c r="F110">
        <v>184.71</v>
      </c>
      <c r="G110" t="s">
        <v>429</v>
      </c>
      <c r="H110">
        <v>0.001368</v>
      </c>
      <c r="I110" t="s">
        <v>71</v>
      </c>
      <c r="J110" t="s">
        <v>430</v>
      </c>
      <c r="K110">
        <v>8.242877</v>
      </c>
      <c r="L110" t="s">
        <v>71</v>
      </c>
      <c r="M110" t="s">
        <v>431</v>
      </c>
      <c r="N110">
        <v>0.001376</v>
      </c>
      <c r="O110" t="s">
        <v>71</v>
      </c>
      <c r="P110" t="s">
        <v>432</v>
      </c>
      <c r="Q110" t="e">
        <f t="shared" si="2"/>
        <v>#NAME?</v>
      </c>
      <c r="R110" t="s">
        <v>71</v>
      </c>
      <c r="S110" t="s">
        <v>70</v>
      </c>
      <c r="T110">
        <v>35.892551</v>
      </c>
      <c r="U110" t="s">
        <v>71</v>
      </c>
      <c r="V110" t="s">
        <v>1245</v>
      </c>
      <c r="W110">
        <v>0.05</v>
      </c>
      <c r="X110" t="s">
        <v>438</v>
      </c>
      <c r="Y110">
        <v>1000000</v>
      </c>
      <c r="Z110" t="s">
        <v>439</v>
      </c>
      <c r="AA110">
        <v>10</v>
      </c>
      <c r="AB110" t="s">
        <v>440</v>
      </c>
      <c r="AC110">
        <v>1000</v>
      </c>
      <c r="AD110" t="s">
        <v>441</v>
      </c>
      <c r="AE110">
        <v>1000</v>
      </c>
      <c r="AF110" t="s">
        <v>442</v>
      </c>
      <c r="AG110">
        <v>1000</v>
      </c>
    </row>
    <row r="111" spans="1:33">
      <c r="A111">
        <v>937</v>
      </c>
      <c r="B111" t="s">
        <v>426</v>
      </c>
      <c r="C111">
        <v>152</v>
      </c>
      <c r="D111" t="s">
        <v>427</v>
      </c>
      <c r="E111" t="s">
        <v>428</v>
      </c>
      <c r="F111">
        <v>170.727</v>
      </c>
      <c r="G111" t="s">
        <v>429</v>
      </c>
      <c r="H111">
        <v>0.001364</v>
      </c>
      <c r="I111" t="s">
        <v>71</v>
      </c>
      <c r="J111" t="s">
        <v>430</v>
      </c>
      <c r="K111">
        <v>8.363234</v>
      </c>
      <c r="L111" t="s">
        <v>71</v>
      </c>
      <c r="M111" t="s">
        <v>431</v>
      </c>
      <c r="N111">
        <v>0.001372</v>
      </c>
      <c r="O111" t="s">
        <v>71</v>
      </c>
      <c r="P111" t="s">
        <v>432</v>
      </c>
      <c r="Q111" t="e">
        <f t="shared" ref="Q111:Q117" si="3">-nan</f>
        <v>#NAME?</v>
      </c>
      <c r="R111" t="s">
        <v>71</v>
      </c>
      <c r="S111" t="s">
        <v>70</v>
      </c>
      <c r="T111">
        <v>34.838426</v>
      </c>
      <c r="U111" t="s">
        <v>71</v>
      </c>
      <c r="V111" t="s">
        <v>1245</v>
      </c>
      <c r="W111">
        <v>0.05</v>
      </c>
      <c r="X111" t="s">
        <v>438</v>
      </c>
      <c r="Y111">
        <v>1000000</v>
      </c>
      <c r="Z111" t="s">
        <v>439</v>
      </c>
      <c r="AA111">
        <v>10</v>
      </c>
      <c r="AB111" t="s">
        <v>440</v>
      </c>
      <c r="AC111">
        <v>1000</v>
      </c>
      <c r="AD111" t="s">
        <v>441</v>
      </c>
      <c r="AE111">
        <v>1000</v>
      </c>
      <c r="AF111" t="s">
        <v>442</v>
      </c>
      <c r="AG111">
        <v>1000</v>
      </c>
    </row>
    <row r="112" spans="1:33">
      <c r="A112">
        <v>936</v>
      </c>
      <c r="B112" t="s">
        <v>426</v>
      </c>
      <c r="C112">
        <v>152</v>
      </c>
      <c r="D112" t="s">
        <v>427</v>
      </c>
      <c r="E112" t="s">
        <v>428</v>
      </c>
      <c r="F112">
        <v>0</v>
      </c>
      <c r="G112" t="s">
        <v>429</v>
      </c>
      <c r="H112">
        <v>0.001371</v>
      </c>
      <c r="I112" t="s">
        <v>71</v>
      </c>
      <c r="J112" t="s">
        <v>430</v>
      </c>
      <c r="K112">
        <v>8.243751</v>
      </c>
      <c r="L112" t="s">
        <v>71</v>
      </c>
      <c r="M112" t="s">
        <v>431</v>
      </c>
      <c r="N112">
        <v>0.001379</v>
      </c>
      <c r="O112" t="s">
        <v>71</v>
      </c>
      <c r="P112" t="s">
        <v>432</v>
      </c>
      <c r="Q112" t="e">
        <f t="shared" si="3"/>
        <v>#NAME?</v>
      </c>
      <c r="R112" t="s">
        <v>71</v>
      </c>
      <c r="S112" t="s">
        <v>70</v>
      </c>
      <c r="T112">
        <v>55.371494</v>
      </c>
      <c r="U112" t="s">
        <v>71</v>
      </c>
      <c r="V112" t="s">
        <v>1245</v>
      </c>
      <c r="W112">
        <v>0.05</v>
      </c>
      <c r="X112" t="s">
        <v>438</v>
      </c>
      <c r="Y112">
        <v>1000000</v>
      </c>
      <c r="Z112" t="s">
        <v>439</v>
      </c>
      <c r="AA112">
        <v>10</v>
      </c>
      <c r="AB112" t="s">
        <v>440</v>
      </c>
      <c r="AC112">
        <v>1000</v>
      </c>
      <c r="AD112" t="s">
        <v>441</v>
      </c>
      <c r="AE112">
        <v>200</v>
      </c>
      <c r="AF112" t="s">
        <v>442</v>
      </c>
      <c r="AG112">
        <v>1000</v>
      </c>
    </row>
    <row r="113" spans="1:33">
      <c r="A113">
        <v>936</v>
      </c>
      <c r="B113" t="s">
        <v>426</v>
      </c>
      <c r="C113">
        <v>152</v>
      </c>
      <c r="D113" t="s">
        <v>427</v>
      </c>
      <c r="E113" t="s">
        <v>428</v>
      </c>
      <c r="F113">
        <v>1795.614</v>
      </c>
      <c r="G113" t="s">
        <v>429</v>
      </c>
      <c r="H113">
        <v>0.000265</v>
      </c>
      <c r="I113" t="s">
        <v>71</v>
      </c>
      <c r="J113" t="s">
        <v>430</v>
      </c>
      <c r="K113">
        <v>8.246721</v>
      </c>
      <c r="L113" t="s">
        <v>71</v>
      </c>
      <c r="M113" t="s">
        <v>431</v>
      </c>
      <c r="N113">
        <v>0.000273</v>
      </c>
      <c r="O113" t="s">
        <v>71</v>
      </c>
      <c r="P113" t="s">
        <v>432</v>
      </c>
      <c r="Q113" t="e">
        <f t="shared" si="3"/>
        <v>#NAME?</v>
      </c>
      <c r="R113" t="s">
        <v>71</v>
      </c>
      <c r="S113" t="s">
        <v>70</v>
      </c>
      <c r="T113">
        <v>5.209357</v>
      </c>
      <c r="U113" t="s">
        <v>71</v>
      </c>
      <c r="V113" t="s">
        <v>1245</v>
      </c>
      <c r="W113">
        <v>0.05</v>
      </c>
      <c r="X113" t="s">
        <v>438</v>
      </c>
      <c r="Y113">
        <v>1000000</v>
      </c>
      <c r="Z113" t="s">
        <v>439</v>
      </c>
      <c r="AA113">
        <v>10</v>
      </c>
      <c r="AB113" t="s">
        <v>440</v>
      </c>
      <c r="AC113">
        <v>1000</v>
      </c>
      <c r="AD113" t="s">
        <v>441</v>
      </c>
      <c r="AE113">
        <v>20</v>
      </c>
      <c r="AF113" t="s">
        <v>442</v>
      </c>
      <c r="AG113">
        <v>20</v>
      </c>
    </row>
    <row r="114" spans="1:33">
      <c r="A114">
        <v>936</v>
      </c>
      <c r="B114" t="s">
        <v>426</v>
      </c>
      <c r="C114">
        <v>152</v>
      </c>
      <c r="D114" t="s">
        <v>427</v>
      </c>
      <c r="E114" t="s">
        <v>428</v>
      </c>
      <c r="F114">
        <v>3612.291</v>
      </c>
      <c r="G114" t="s">
        <v>429</v>
      </c>
      <c r="H114">
        <v>0.000279</v>
      </c>
      <c r="I114" t="s">
        <v>71</v>
      </c>
      <c r="J114" t="s">
        <v>430</v>
      </c>
      <c r="K114">
        <v>8.076669</v>
      </c>
      <c r="L114" t="s">
        <v>71</v>
      </c>
      <c r="M114" t="s">
        <v>431</v>
      </c>
      <c r="N114">
        <v>0.000288</v>
      </c>
      <c r="O114" t="s">
        <v>71</v>
      </c>
      <c r="P114" t="s">
        <v>432</v>
      </c>
      <c r="Q114" t="e">
        <f t="shared" si="3"/>
        <v>#NAME?</v>
      </c>
      <c r="R114" t="s">
        <v>71</v>
      </c>
      <c r="S114" t="s">
        <v>70</v>
      </c>
      <c r="T114">
        <v>5.864594</v>
      </c>
      <c r="U114" t="s">
        <v>71</v>
      </c>
      <c r="V114" t="s">
        <v>1245</v>
      </c>
      <c r="W114">
        <v>0.05</v>
      </c>
      <c r="X114" t="s">
        <v>438</v>
      </c>
      <c r="Y114">
        <v>1000000</v>
      </c>
      <c r="Z114" t="s">
        <v>439</v>
      </c>
      <c r="AA114">
        <v>10</v>
      </c>
      <c r="AB114" t="s">
        <v>440</v>
      </c>
      <c r="AC114">
        <v>1000</v>
      </c>
      <c r="AD114" t="s">
        <v>441</v>
      </c>
      <c r="AE114">
        <v>20</v>
      </c>
      <c r="AF114" t="s">
        <v>442</v>
      </c>
      <c r="AG114">
        <v>20</v>
      </c>
    </row>
    <row r="115" spans="1:33">
      <c r="A115">
        <v>935</v>
      </c>
      <c r="B115" t="s">
        <v>426</v>
      </c>
      <c r="C115">
        <v>152</v>
      </c>
      <c r="D115" t="s">
        <v>427</v>
      </c>
      <c r="E115" t="s">
        <v>428</v>
      </c>
      <c r="F115">
        <v>0.275</v>
      </c>
      <c r="G115" t="s">
        <v>429</v>
      </c>
      <c r="H115">
        <v>0.000279</v>
      </c>
      <c r="I115" t="s">
        <v>71</v>
      </c>
      <c r="J115" t="s">
        <v>430</v>
      </c>
      <c r="K115">
        <v>7.975767</v>
      </c>
      <c r="L115" t="s">
        <v>71</v>
      </c>
      <c r="M115" t="s">
        <v>431</v>
      </c>
      <c r="N115">
        <v>0.000287</v>
      </c>
      <c r="O115" t="s">
        <v>71</v>
      </c>
      <c r="P115" t="s">
        <v>432</v>
      </c>
      <c r="Q115" t="e">
        <f t="shared" si="3"/>
        <v>#NAME?</v>
      </c>
      <c r="R115" t="s">
        <v>71</v>
      </c>
      <c r="S115" t="s">
        <v>70</v>
      </c>
      <c r="T115">
        <v>8.344303</v>
      </c>
      <c r="U115" t="s">
        <v>71</v>
      </c>
      <c r="V115" t="s">
        <v>1245</v>
      </c>
      <c r="W115">
        <v>0.05</v>
      </c>
      <c r="X115" t="s">
        <v>438</v>
      </c>
      <c r="Y115">
        <v>1000000</v>
      </c>
      <c r="Z115" t="s">
        <v>439</v>
      </c>
      <c r="AA115">
        <v>10</v>
      </c>
      <c r="AB115" t="s">
        <v>440</v>
      </c>
      <c r="AC115">
        <v>1000</v>
      </c>
      <c r="AD115" t="s">
        <v>441</v>
      </c>
      <c r="AE115">
        <v>20</v>
      </c>
      <c r="AF115" t="s">
        <v>442</v>
      </c>
      <c r="AG115">
        <v>20</v>
      </c>
    </row>
    <row r="116" spans="1:33">
      <c r="A116">
        <v>923</v>
      </c>
      <c r="B116" t="s">
        <v>426</v>
      </c>
      <c r="C116">
        <v>152</v>
      </c>
      <c r="D116" t="s">
        <v>427</v>
      </c>
      <c r="E116" t="s">
        <v>428</v>
      </c>
      <c r="F116">
        <v>6.004</v>
      </c>
      <c r="G116" t="s">
        <v>429</v>
      </c>
      <c r="H116">
        <v>0.000187</v>
      </c>
      <c r="I116" t="s">
        <v>71</v>
      </c>
      <c r="J116" t="s">
        <v>430</v>
      </c>
      <c r="K116">
        <v>8.012448</v>
      </c>
      <c r="L116" t="s">
        <v>71</v>
      </c>
      <c r="M116" t="s">
        <v>431</v>
      </c>
      <c r="N116">
        <v>0.000195</v>
      </c>
      <c r="O116" t="s">
        <v>71</v>
      </c>
      <c r="P116" t="s">
        <v>432</v>
      </c>
      <c r="Q116" t="e">
        <f t="shared" si="3"/>
        <v>#NAME?</v>
      </c>
      <c r="R116" t="s">
        <v>71</v>
      </c>
      <c r="S116" t="s">
        <v>70</v>
      </c>
      <c r="T116">
        <v>5.450564</v>
      </c>
      <c r="U116" t="s">
        <v>71</v>
      </c>
      <c r="V116" t="s">
        <v>1245</v>
      </c>
      <c r="W116">
        <v>0.05</v>
      </c>
      <c r="X116" t="s">
        <v>438</v>
      </c>
      <c r="Y116">
        <v>1000000</v>
      </c>
      <c r="Z116" t="s">
        <v>439</v>
      </c>
      <c r="AA116">
        <v>10</v>
      </c>
      <c r="AB116" t="s">
        <v>440</v>
      </c>
      <c r="AC116">
        <v>1000</v>
      </c>
      <c r="AD116" t="s">
        <v>441</v>
      </c>
      <c r="AE116">
        <v>20</v>
      </c>
      <c r="AF116" t="s">
        <v>442</v>
      </c>
      <c r="AG116">
        <v>20</v>
      </c>
    </row>
    <row r="117" spans="1:33">
      <c r="A117">
        <v>922</v>
      </c>
      <c r="B117" t="s">
        <v>426</v>
      </c>
      <c r="C117">
        <v>152</v>
      </c>
      <c r="D117" t="s">
        <v>427</v>
      </c>
      <c r="E117" t="s">
        <v>428</v>
      </c>
      <c r="F117">
        <v>6.257</v>
      </c>
      <c r="G117" t="s">
        <v>429</v>
      </c>
      <c r="H117">
        <v>0.000274</v>
      </c>
      <c r="I117" t="s">
        <v>71</v>
      </c>
      <c r="J117" t="s">
        <v>430</v>
      </c>
      <c r="K117">
        <v>8.181457</v>
      </c>
      <c r="L117" t="s">
        <v>71</v>
      </c>
      <c r="M117" t="s">
        <v>431</v>
      </c>
      <c r="N117">
        <v>0.000282</v>
      </c>
      <c r="O117" t="s">
        <v>71</v>
      </c>
      <c r="P117" t="s">
        <v>432</v>
      </c>
      <c r="Q117" t="e">
        <f t="shared" si="3"/>
        <v>#NAME?</v>
      </c>
      <c r="R117" t="s">
        <v>71</v>
      </c>
      <c r="S117" t="s">
        <v>70</v>
      </c>
      <c r="T117">
        <v>7.829227</v>
      </c>
      <c r="U117" t="s">
        <v>71</v>
      </c>
      <c r="V117" t="s">
        <v>1245</v>
      </c>
      <c r="W117">
        <v>0.05</v>
      </c>
      <c r="X117" t="s">
        <v>438</v>
      </c>
      <c r="Y117">
        <v>1000000</v>
      </c>
      <c r="Z117" t="s">
        <v>439</v>
      </c>
      <c r="AA117">
        <v>10</v>
      </c>
      <c r="AB117" t="s">
        <v>440</v>
      </c>
      <c r="AC117">
        <v>1000</v>
      </c>
      <c r="AD117" t="s">
        <v>441</v>
      </c>
      <c r="AE117">
        <v>20</v>
      </c>
      <c r="AF117" t="s">
        <v>442</v>
      </c>
      <c r="AG117">
        <v>20</v>
      </c>
    </row>
    <row r="118" spans="1:33">
      <c r="A118">
        <v>921</v>
      </c>
      <c r="B118" t="s">
        <v>426</v>
      </c>
      <c r="C118">
        <v>152</v>
      </c>
      <c r="D118" t="s">
        <v>427</v>
      </c>
      <c r="E118" t="s">
        <v>428</v>
      </c>
      <c r="F118">
        <v>6.191</v>
      </c>
      <c r="G118" t="s">
        <v>429</v>
      </c>
      <c r="H118">
        <v>0.000264</v>
      </c>
      <c r="I118" t="s">
        <v>71</v>
      </c>
      <c r="J118" t="s">
        <v>430</v>
      </c>
      <c r="K118">
        <v>8.079438</v>
      </c>
      <c r="L118" t="s">
        <v>71</v>
      </c>
      <c r="M118" t="s">
        <v>431</v>
      </c>
      <c r="N118">
        <v>0.000272</v>
      </c>
      <c r="O118" t="s">
        <v>71</v>
      </c>
      <c r="P118" t="s">
        <v>432</v>
      </c>
      <c r="Q118">
        <v>0.010599</v>
      </c>
      <c r="R118" t="s">
        <v>71</v>
      </c>
      <c r="S118" t="s">
        <v>70</v>
      </c>
      <c r="T118">
        <v>7.43902</v>
      </c>
      <c r="U118" t="s">
        <v>71</v>
      </c>
      <c r="V118" t="s">
        <v>1245</v>
      </c>
      <c r="W118">
        <v>0.05</v>
      </c>
      <c r="X118" t="s">
        <v>438</v>
      </c>
      <c r="Y118">
        <v>1000000</v>
      </c>
      <c r="Z118" t="s">
        <v>439</v>
      </c>
      <c r="AA118">
        <v>10</v>
      </c>
      <c r="AB118" t="s">
        <v>440</v>
      </c>
      <c r="AC118">
        <v>1000</v>
      </c>
      <c r="AD118" t="s">
        <v>441</v>
      </c>
      <c r="AE118">
        <v>20</v>
      </c>
      <c r="AF118" t="s">
        <v>442</v>
      </c>
      <c r="AG118">
        <v>20</v>
      </c>
    </row>
    <row r="119" spans="1:33">
      <c r="A119">
        <v>921</v>
      </c>
      <c r="B119" t="s">
        <v>426</v>
      </c>
      <c r="C119">
        <v>152</v>
      </c>
      <c r="D119" t="s">
        <v>427</v>
      </c>
      <c r="E119" t="s">
        <v>428</v>
      </c>
      <c r="F119">
        <v>5.928</v>
      </c>
      <c r="G119" t="s">
        <v>429</v>
      </c>
      <c r="H119">
        <v>0.000265</v>
      </c>
      <c r="I119" t="s">
        <v>71</v>
      </c>
      <c r="J119" t="s">
        <v>430</v>
      </c>
      <c r="K119">
        <v>8.092138</v>
      </c>
      <c r="L119" t="s">
        <v>71</v>
      </c>
      <c r="M119" t="s">
        <v>431</v>
      </c>
      <c r="N119">
        <v>0.000273</v>
      </c>
      <c r="O119" t="s">
        <v>71</v>
      </c>
      <c r="P119" t="s">
        <v>432</v>
      </c>
      <c r="Q119">
        <v>0.010715</v>
      </c>
      <c r="R119" t="s">
        <v>71</v>
      </c>
      <c r="S119" t="s">
        <v>70</v>
      </c>
      <c r="T119">
        <v>6.972549</v>
      </c>
      <c r="U119" t="s">
        <v>71</v>
      </c>
      <c r="V119" t="s">
        <v>1245</v>
      </c>
      <c r="W119">
        <v>0.05</v>
      </c>
      <c r="X119" t="s">
        <v>438</v>
      </c>
      <c r="Y119">
        <v>1000000</v>
      </c>
      <c r="Z119" t="s">
        <v>439</v>
      </c>
      <c r="AA119">
        <v>10</v>
      </c>
      <c r="AB119" t="s">
        <v>440</v>
      </c>
      <c r="AC119">
        <v>1000</v>
      </c>
      <c r="AD119" t="s">
        <v>441</v>
      </c>
      <c r="AE119">
        <v>20</v>
      </c>
      <c r="AF119" t="s">
        <v>442</v>
      </c>
      <c r="AG119">
        <v>20</v>
      </c>
    </row>
    <row r="120" spans="1:33">
      <c r="A120">
        <v>918</v>
      </c>
      <c r="B120" t="s">
        <v>426</v>
      </c>
      <c r="C120">
        <v>76</v>
      </c>
      <c r="D120" t="s">
        <v>427</v>
      </c>
      <c r="E120" t="s">
        <v>428</v>
      </c>
      <c r="F120">
        <v>30404.791</v>
      </c>
      <c r="G120" t="s">
        <v>429</v>
      </c>
      <c r="H120">
        <v>0.000168</v>
      </c>
      <c r="I120" t="s">
        <v>71</v>
      </c>
      <c r="J120" t="s">
        <v>430</v>
      </c>
      <c r="K120">
        <v>4.914083</v>
      </c>
      <c r="L120" t="s">
        <v>71</v>
      </c>
      <c r="M120" t="s">
        <v>431</v>
      </c>
      <c r="N120">
        <v>0.000173</v>
      </c>
      <c r="O120" t="s">
        <v>71</v>
      </c>
      <c r="P120" t="s">
        <v>432</v>
      </c>
      <c r="Q120" t="e">
        <f t="shared" ref="Q120:Q151" si="4">-nan</f>
        <v>#NAME?</v>
      </c>
      <c r="R120" t="s">
        <v>71</v>
      </c>
      <c r="S120" t="s">
        <v>70</v>
      </c>
      <c r="T120">
        <v>3.247842</v>
      </c>
      <c r="U120" t="s">
        <v>71</v>
      </c>
      <c r="V120" t="s">
        <v>1245</v>
      </c>
      <c r="W120">
        <v>0.05</v>
      </c>
      <c r="X120" t="s">
        <v>438</v>
      </c>
      <c r="Y120">
        <v>1000000</v>
      </c>
      <c r="Z120" t="s">
        <v>439</v>
      </c>
      <c r="AA120">
        <v>5</v>
      </c>
      <c r="AB120" t="s">
        <v>440</v>
      </c>
      <c r="AC120">
        <v>1000</v>
      </c>
      <c r="AD120" t="s">
        <v>441</v>
      </c>
      <c r="AE120">
        <v>20</v>
      </c>
      <c r="AF120" t="s">
        <v>442</v>
      </c>
      <c r="AG120">
        <v>20</v>
      </c>
    </row>
    <row r="121" spans="1:33">
      <c r="A121">
        <v>918</v>
      </c>
      <c r="B121" t="s">
        <v>426</v>
      </c>
      <c r="C121">
        <v>76</v>
      </c>
      <c r="D121" t="s">
        <v>427</v>
      </c>
      <c r="E121" t="s">
        <v>428</v>
      </c>
      <c r="F121">
        <v>31368.958</v>
      </c>
      <c r="G121" t="s">
        <v>429</v>
      </c>
      <c r="H121">
        <v>0.000168</v>
      </c>
      <c r="I121" t="s">
        <v>71</v>
      </c>
      <c r="J121" t="s">
        <v>430</v>
      </c>
      <c r="K121">
        <v>5.291254</v>
      </c>
      <c r="L121" t="s">
        <v>71</v>
      </c>
      <c r="M121" t="s">
        <v>431</v>
      </c>
      <c r="N121">
        <v>0.000173</v>
      </c>
      <c r="O121" t="s">
        <v>71</v>
      </c>
      <c r="P121" t="s">
        <v>432</v>
      </c>
      <c r="Q121" t="e">
        <f t="shared" si="4"/>
        <v>#NAME?</v>
      </c>
      <c r="R121" t="s">
        <v>71</v>
      </c>
      <c r="S121" t="s">
        <v>70</v>
      </c>
      <c r="T121">
        <v>3.163191</v>
      </c>
      <c r="U121" t="s">
        <v>71</v>
      </c>
      <c r="V121" t="s">
        <v>1245</v>
      </c>
      <c r="W121">
        <v>0.05</v>
      </c>
      <c r="X121" t="s">
        <v>438</v>
      </c>
      <c r="Y121">
        <v>1000000</v>
      </c>
      <c r="Z121" t="s">
        <v>439</v>
      </c>
      <c r="AA121">
        <v>5</v>
      </c>
      <c r="AB121" t="s">
        <v>440</v>
      </c>
      <c r="AC121">
        <v>1000</v>
      </c>
      <c r="AD121" t="s">
        <v>441</v>
      </c>
      <c r="AE121">
        <v>20</v>
      </c>
      <c r="AF121" t="s">
        <v>442</v>
      </c>
      <c r="AG121">
        <v>20</v>
      </c>
    </row>
    <row r="122" spans="1:33">
      <c r="A122">
        <v>917</v>
      </c>
      <c r="B122" t="s">
        <v>426</v>
      </c>
      <c r="C122">
        <v>76</v>
      </c>
      <c r="D122" t="s">
        <v>427</v>
      </c>
      <c r="E122" t="s">
        <v>428</v>
      </c>
      <c r="F122">
        <v>2533.16</v>
      </c>
      <c r="G122" t="s">
        <v>429</v>
      </c>
      <c r="H122">
        <v>0.000167</v>
      </c>
      <c r="I122" t="s">
        <v>71</v>
      </c>
      <c r="J122" t="s">
        <v>430</v>
      </c>
      <c r="K122">
        <v>4.726244</v>
      </c>
      <c r="L122" t="s">
        <v>71</v>
      </c>
      <c r="M122" t="s">
        <v>431</v>
      </c>
      <c r="N122">
        <v>0.000171</v>
      </c>
      <c r="O122" t="s">
        <v>71</v>
      </c>
      <c r="P122" t="s">
        <v>432</v>
      </c>
      <c r="Q122" t="e">
        <f t="shared" si="4"/>
        <v>#NAME?</v>
      </c>
      <c r="R122" t="s">
        <v>71</v>
      </c>
      <c r="S122" t="s">
        <v>70</v>
      </c>
      <c r="T122">
        <v>4.300883</v>
      </c>
      <c r="U122" t="s">
        <v>71</v>
      </c>
      <c r="V122" t="s">
        <v>1245</v>
      </c>
      <c r="W122">
        <v>0.05</v>
      </c>
      <c r="X122" t="s">
        <v>438</v>
      </c>
      <c r="Y122">
        <v>1000000</v>
      </c>
      <c r="Z122" t="s">
        <v>439</v>
      </c>
      <c r="AA122">
        <v>5</v>
      </c>
      <c r="AB122" t="s">
        <v>440</v>
      </c>
      <c r="AC122">
        <v>100</v>
      </c>
      <c r="AD122" t="s">
        <v>441</v>
      </c>
      <c r="AE122">
        <v>20</v>
      </c>
      <c r="AF122" t="s">
        <v>442</v>
      </c>
      <c r="AG122">
        <v>20</v>
      </c>
    </row>
    <row r="123" spans="1:33">
      <c r="A123">
        <v>917</v>
      </c>
      <c r="B123" t="s">
        <v>426</v>
      </c>
      <c r="C123">
        <v>76</v>
      </c>
      <c r="D123" t="s">
        <v>427</v>
      </c>
      <c r="E123" t="s">
        <v>428</v>
      </c>
      <c r="F123">
        <v>33481.34</v>
      </c>
      <c r="G123" t="s">
        <v>429</v>
      </c>
      <c r="H123">
        <v>0.00018</v>
      </c>
      <c r="I123" t="s">
        <v>71</v>
      </c>
      <c r="J123" t="s">
        <v>430</v>
      </c>
      <c r="K123">
        <v>4.733532</v>
      </c>
      <c r="L123" t="s">
        <v>71</v>
      </c>
      <c r="M123" t="s">
        <v>431</v>
      </c>
      <c r="N123">
        <v>0.000185</v>
      </c>
      <c r="O123" t="s">
        <v>71</v>
      </c>
      <c r="P123" t="s">
        <v>432</v>
      </c>
      <c r="Q123" t="e">
        <f t="shared" si="4"/>
        <v>#NAME?</v>
      </c>
      <c r="R123" t="s">
        <v>71</v>
      </c>
      <c r="S123" t="s">
        <v>70</v>
      </c>
      <c r="T123">
        <v>3.040226</v>
      </c>
      <c r="U123" t="s">
        <v>71</v>
      </c>
      <c r="V123" t="s">
        <v>1245</v>
      </c>
      <c r="W123">
        <v>0.05</v>
      </c>
      <c r="X123" t="s">
        <v>438</v>
      </c>
      <c r="Y123">
        <v>1000000</v>
      </c>
      <c r="Z123" t="s">
        <v>439</v>
      </c>
      <c r="AA123">
        <v>5</v>
      </c>
      <c r="AB123" t="s">
        <v>440</v>
      </c>
      <c r="AC123">
        <v>100</v>
      </c>
      <c r="AD123" t="s">
        <v>441</v>
      </c>
      <c r="AE123">
        <v>20</v>
      </c>
      <c r="AF123" t="s">
        <v>442</v>
      </c>
      <c r="AG123">
        <v>20</v>
      </c>
    </row>
    <row r="124" spans="1:33">
      <c r="A124">
        <v>917</v>
      </c>
      <c r="B124" t="s">
        <v>426</v>
      </c>
      <c r="C124">
        <v>76</v>
      </c>
      <c r="D124" t="s">
        <v>427</v>
      </c>
      <c r="E124" t="s">
        <v>428</v>
      </c>
      <c r="F124">
        <v>29468.38</v>
      </c>
      <c r="G124" t="s">
        <v>429</v>
      </c>
      <c r="H124">
        <v>0.000166</v>
      </c>
      <c r="I124" t="s">
        <v>71</v>
      </c>
      <c r="J124" t="s">
        <v>430</v>
      </c>
      <c r="K124">
        <v>4.644155</v>
      </c>
      <c r="L124" t="s">
        <v>71</v>
      </c>
      <c r="M124" t="s">
        <v>431</v>
      </c>
      <c r="N124">
        <v>0.000171</v>
      </c>
      <c r="O124" t="s">
        <v>71</v>
      </c>
      <c r="P124" t="s">
        <v>432</v>
      </c>
      <c r="Q124" t="e">
        <f t="shared" si="4"/>
        <v>#NAME?</v>
      </c>
      <c r="R124" t="s">
        <v>71</v>
      </c>
      <c r="S124" t="s">
        <v>70</v>
      </c>
      <c r="T124">
        <v>3.125654</v>
      </c>
      <c r="U124" t="s">
        <v>71</v>
      </c>
      <c r="V124" t="s">
        <v>1245</v>
      </c>
      <c r="W124">
        <v>5.1e-5</v>
      </c>
      <c r="X124" t="s">
        <v>438</v>
      </c>
      <c r="Y124">
        <v>1000000</v>
      </c>
      <c r="Z124" t="s">
        <v>439</v>
      </c>
      <c r="AA124">
        <v>5</v>
      </c>
      <c r="AB124" t="s">
        <v>440</v>
      </c>
      <c r="AC124">
        <v>100</v>
      </c>
      <c r="AD124" t="s">
        <v>441</v>
      </c>
      <c r="AE124">
        <v>20</v>
      </c>
      <c r="AF124" t="s">
        <v>442</v>
      </c>
      <c r="AG124">
        <v>20</v>
      </c>
    </row>
    <row r="125" spans="1:33">
      <c r="A125">
        <v>916</v>
      </c>
      <c r="B125" t="s">
        <v>426</v>
      </c>
      <c r="C125">
        <v>152</v>
      </c>
      <c r="D125" t="s">
        <v>427</v>
      </c>
      <c r="E125" t="s">
        <v>428</v>
      </c>
      <c r="F125">
        <v>930.32</v>
      </c>
      <c r="G125" t="s">
        <v>429</v>
      </c>
      <c r="H125">
        <v>0.000253</v>
      </c>
      <c r="I125" t="s">
        <v>71</v>
      </c>
      <c r="J125" t="s">
        <v>430</v>
      </c>
      <c r="K125">
        <v>7.914799</v>
      </c>
      <c r="L125" t="s">
        <v>71</v>
      </c>
      <c r="M125" t="s">
        <v>431</v>
      </c>
      <c r="N125">
        <v>0.000261</v>
      </c>
      <c r="O125" t="s">
        <v>71</v>
      </c>
      <c r="P125" t="s">
        <v>432</v>
      </c>
      <c r="Q125" t="e">
        <f t="shared" si="4"/>
        <v>#NAME?</v>
      </c>
      <c r="R125" t="s">
        <v>71</v>
      </c>
      <c r="S125" t="s">
        <v>70</v>
      </c>
      <c r="T125">
        <v>4.850787</v>
      </c>
      <c r="U125" t="s">
        <v>71</v>
      </c>
      <c r="V125" t="s">
        <v>1245</v>
      </c>
      <c r="W125">
        <v>5.1e-5</v>
      </c>
      <c r="X125" t="s">
        <v>438</v>
      </c>
      <c r="Y125">
        <v>1000000</v>
      </c>
      <c r="Z125" t="s">
        <v>439</v>
      </c>
      <c r="AA125">
        <v>10</v>
      </c>
      <c r="AB125" t="s">
        <v>440</v>
      </c>
      <c r="AC125">
        <v>100</v>
      </c>
      <c r="AD125" t="s">
        <v>441</v>
      </c>
      <c r="AE125">
        <v>20</v>
      </c>
      <c r="AF125" t="s">
        <v>442</v>
      </c>
      <c r="AG125">
        <v>20</v>
      </c>
    </row>
    <row r="126" spans="1:33">
      <c r="A126">
        <v>916</v>
      </c>
      <c r="B126" t="s">
        <v>426</v>
      </c>
      <c r="C126">
        <v>152</v>
      </c>
      <c r="D126" t="s">
        <v>427</v>
      </c>
      <c r="E126" t="s">
        <v>428</v>
      </c>
      <c r="F126">
        <v>1099.64</v>
      </c>
      <c r="G126" t="s">
        <v>429</v>
      </c>
      <c r="H126">
        <v>0.000254</v>
      </c>
      <c r="I126" t="s">
        <v>71</v>
      </c>
      <c r="J126" t="s">
        <v>430</v>
      </c>
      <c r="K126">
        <v>7.842488</v>
      </c>
      <c r="L126" t="s">
        <v>71</v>
      </c>
      <c r="M126" t="s">
        <v>431</v>
      </c>
      <c r="N126">
        <v>0.000262</v>
      </c>
      <c r="O126" t="s">
        <v>71</v>
      </c>
      <c r="P126" t="s">
        <v>432</v>
      </c>
      <c r="Q126" t="e">
        <f t="shared" si="4"/>
        <v>#NAME?</v>
      </c>
      <c r="R126" t="s">
        <v>71</v>
      </c>
      <c r="S126" t="s">
        <v>70</v>
      </c>
      <c r="T126">
        <v>4.794405</v>
      </c>
      <c r="U126" t="s">
        <v>71</v>
      </c>
      <c r="V126" t="s">
        <v>1245</v>
      </c>
      <c r="W126">
        <v>4.9e-5</v>
      </c>
      <c r="X126" t="s">
        <v>438</v>
      </c>
      <c r="Y126">
        <v>1000000</v>
      </c>
      <c r="Z126" t="s">
        <v>439</v>
      </c>
      <c r="AA126">
        <v>10</v>
      </c>
      <c r="AB126" t="s">
        <v>440</v>
      </c>
      <c r="AC126">
        <v>100</v>
      </c>
      <c r="AD126" t="s">
        <v>441</v>
      </c>
      <c r="AE126">
        <v>20</v>
      </c>
      <c r="AF126" t="s">
        <v>442</v>
      </c>
      <c r="AG126">
        <v>20</v>
      </c>
    </row>
    <row r="127" spans="1:33">
      <c r="A127">
        <v>916</v>
      </c>
      <c r="B127" t="s">
        <v>426</v>
      </c>
      <c r="C127">
        <v>152</v>
      </c>
      <c r="D127" t="s">
        <v>427</v>
      </c>
      <c r="E127" t="s">
        <v>428</v>
      </c>
      <c r="F127">
        <v>892.19</v>
      </c>
      <c r="G127" t="s">
        <v>429</v>
      </c>
      <c r="H127">
        <v>0.000254</v>
      </c>
      <c r="I127" t="s">
        <v>71</v>
      </c>
      <c r="J127" t="s">
        <v>430</v>
      </c>
      <c r="K127">
        <v>7.75984</v>
      </c>
      <c r="L127" t="s">
        <v>71</v>
      </c>
      <c r="M127" t="s">
        <v>431</v>
      </c>
      <c r="N127">
        <v>0.000262</v>
      </c>
      <c r="O127" t="s">
        <v>71</v>
      </c>
      <c r="P127" t="s">
        <v>432</v>
      </c>
      <c r="Q127" t="e">
        <f t="shared" si="4"/>
        <v>#NAME?</v>
      </c>
      <c r="R127" t="s">
        <v>71</v>
      </c>
      <c r="S127" t="s">
        <v>70</v>
      </c>
      <c r="T127">
        <v>4.968146</v>
      </c>
      <c r="U127" t="s">
        <v>71</v>
      </c>
      <c r="V127" t="s">
        <v>1245</v>
      </c>
      <c r="W127">
        <v>1e-6</v>
      </c>
      <c r="X127" t="s">
        <v>438</v>
      </c>
      <c r="Y127">
        <v>1000000</v>
      </c>
      <c r="Z127" t="s">
        <v>439</v>
      </c>
      <c r="AA127">
        <v>10</v>
      </c>
      <c r="AB127" t="s">
        <v>440</v>
      </c>
      <c r="AC127">
        <v>100</v>
      </c>
      <c r="AD127" t="s">
        <v>441</v>
      </c>
      <c r="AE127">
        <v>20</v>
      </c>
      <c r="AF127" t="s">
        <v>442</v>
      </c>
      <c r="AG127">
        <v>20</v>
      </c>
    </row>
    <row r="128" spans="1:33">
      <c r="A128">
        <v>916</v>
      </c>
      <c r="B128" t="s">
        <v>426</v>
      </c>
      <c r="C128">
        <v>152</v>
      </c>
      <c r="D128" t="s">
        <v>427</v>
      </c>
      <c r="E128" t="s">
        <v>428</v>
      </c>
      <c r="F128">
        <v>5.7</v>
      </c>
      <c r="G128" t="s">
        <v>429</v>
      </c>
      <c r="H128">
        <v>0.000271</v>
      </c>
      <c r="I128" t="s">
        <v>71</v>
      </c>
      <c r="J128" t="s">
        <v>430</v>
      </c>
      <c r="K128">
        <v>7.883789</v>
      </c>
      <c r="L128" t="s">
        <v>71</v>
      </c>
      <c r="M128" t="s">
        <v>431</v>
      </c>
      <c r="N128">
        <v>0.000279</v>
      </c>
      <c r="O128" t="s">
        <v>71</v>
      </c>
      <c r="P128" t="s">
        <v>432</v>
      </c>
      <c r="Q128" t="e">
        <f t="shared" si="4"/>
        <v>#NAME?</v>
      </c>
      <c r="R128" t="s">
        <v>71</v>
      </c>
      <c r="S128" t="s">
        <v>70</v>
      </c>
      <c r="T128">
        <v>7.07633</v>
      </c>
      <c r="U128" t="s">
        <v>71</v>
      </c>
      <c r="V128" t="s">
        <v>1245</v>
      </c>
      <c r="W128">
        <v>1e-6</v>
      </c>
      <c r="X128" t="s">
        <v>438</v>
      </c>
      <c r="Y128">
        <v>1000000</v>
      </c>
      <c r="Z128" t="s">
        <v>439</v>
      </c>
      <c r="AA128">
        <v>10</v>
      </c>
      <c r="AB128" t="s">
        <v>440</v>
      </c>
      <c r="AC128">
        <v>100</v>
      </c>
      <c r="AD128" t="s">
        <v>441</v>
      </c>
      <c r="AE128">
        <v>20</v>
      </c>
      <c r="AF128" t="s">
        <v>442</v>
      </c>
      <c r="AG128">
        <v>20</v>
      </c>
    </row>
    <row r="129" spans="1:33">
      <c r="A129">
        <v>916</v>
      </c>
      <c r="B129" t="s">
        <v>426</v>
      </c>
      <c r="C129">
        <v>152</v>
      </c>
      <c r="D129" t="s">
        <v>427</v>
      </c>
      <c r="E129" t="s">
        <v>428</v>
      </c>
      <c r="F129">
        <v>6.45</v>
      </c>
      <c r="G129" t="s">
        <v>429</v>
      </c>
      <c r="H129">
        <v>0.000305</v>
      </c>
      <c r="I129" t="s">
        <v>71</v>
      </c>
      <c r="J129" t="s">
        <v>430</v>
      </c>
      <c r="K129">
        <v>7.956578</v>
      </c>
      <c r="L129" t="s">
        <v>71</v>
      </c>
      <c r="M129" t="s">
        <v>431</v>
      </c>
      <c r="N129">
        <v>0.000313</v>
      </c>
      <c r="O129" t="s">
        <v>71</v>
      </c>
      <c r="P129" t="s">
        <v>432</v>
      </c>
      <c r="Q129" t="e">
        <f t="shared" si="4"/>
        <v>#NAME?</v>
      </c>
      <c r="R129" t="s">
        <v>71</v>
      </c>
      <c r="S129" t="s">
        <v>70</v>
      </c>
      <c r="T129">
        <v>7.025472</v>
      </c>
      <c r="U129" t="s">
        <v>71</v>
      </c>
      <c r="V129" t="s">
        <v>1245</v>
      </c>
      <c r="W129">
        <v>0.05</v>
      </c>
      <c r="X129" t="s">
        <v>438</v>
      </c>
      <c r="Y129">
        <v>1000000</v>
      </c>
      <c r="Z129" t="s">
        <v>439</v>
      </c>
      <c r="AA129">
        <v>10</v>
      </c>
      <c r="AB129" t="s">
        <v>440</v>
      </c>
      <c r="AC129">
        <v>100</v>
      </c>
      <c r="AD129" t="s">
        <v>441</v>
      </c>
      <c r="AE129">
        <v>20</v>
      </c>
      <c r="AF129" t="s">
        <v>442</v>
      </c>
      <c r="AG129">
        <v>20</v>
      </c>
    </row>
    <row r="130" spans="1:33">
      <c r="A130">
        <v>916</v>
      </c>
      <c r="B130" t="s">
        <v>426</v>
      </c>
      <c r="C130">
        <v>152</v>
      </c>
      <c r="D130" t="s">
        <v>427</v>
      </c>
      <c r="E130" t="s">
        <v>428</v>
      </c>
      <c r="F130">
        <v>5.52</v>
      </c>
      <c r="G130" t="s">
        <v>429</v>
      </c>
      <c r="H130">
        <v>0.000277</v>
      </c>
      <c r="I130" t="s">
        <v>71</v>
      </c>
      <c r="J130" t="s">
        <v>430</v>
      </c>
      <c r="K130">
        <v>7.966914</v>
      </c>
      <c r="L130" t="s">
        <v>71</v>
      </c>
      <c r="M130" t="s">
        <v>431</v>
      </c>
      <c r="N130">
        <v>0.000285</v>
      </c>
      <c r="O130" t="s">
        <v>71</v>
      </c>
      <c r="P130" t="s">
        <v>432</v>
      </c>
      <c r="Q130" t="e">
        <f t="shared" si="4"/>
        <v>#NAME?</v>
      </c>
      <c r="R130" t="s">
        <v>71</v>
      </c>
      <c r="S130" t="s">
        <v>70</v>
      </c>
      <c r="T130">
        <v>7.330824</v>
      </c>
      <c r="U130" t="s">
        <v>71</v>
      </c>
      <c r="V130" t="s">
        <v>1245</v>
      </c>
      <c r="W130">
        <v>0.05</v>
      </c>
      <c r="X130" t="s">
        <v>438</v>
      </c>
      <c r="Y130">
        <v>1000000</v>
      </c>
      <c r="Z130" t="s">
        <v>439</v>
      </c>
      <c r="AA130">
        <v>10</v>
      </c>
      <c r="AB130" t="s">
        <v>440</v>
      </c>
      <c r="AC130">
        <v>100</v>
      </c>
      <c r="AD130" t="s">
        <v>441</v>
      </c>
      <c r="AE130">
        <v>20</v>
      </c>
      <c r="AF130" t="s">
        <v>442</v>
      </c>
      <c r="AG130">
        <v>20</v>
      </c>
    </row>
    <row r="131" spans="1:33">
      <c r="A131">
        <v>916</v>
      </c>
      <c r="B131" t="s">
        <v>426</v>
      </c>
      <c r="C131">
        <v>152</v>
      </c>
      <c r="D131" t="s">
        <v>427</v>
      </c>
      <c r="E131" t="s">
        <v>428</v>
      </c>
      <c r="F131">
        <v>6.6</v>
      </c>
      <c r="G131" t="s">
        <v>429</v>
      </c>
      <c r="H131">
        <v>0.000274</v>
      </c>
      <c r="I131" t="s">
        <v>71</v>
      </c>
      <c r="J131" t="s">
        <v>430</v>
      </c>
      <c r="K131">
        <v>7.862767</v>
      </c>
      <c r="L131" t="s">
        <v>71</v>
      </c>
      <c r="M131" t="s">
        <v>431</v>
      </c>
      <c r="N131">
        <v>0.000282</v>
      </c>
      <c r="O131" t="s">
        <v>71</v>
      </c>
      <c r="P131" t="s">
        <v>432</v>
      </c>
      <c r="Q131" t="e">
        <f t="shared" si="4"/>
        <v>#NAME?</v>
      </c>
      <c r="R131" t="s">
        <v>71</v>
      </c>
      <c r="S131" t="s">
        <v>70</v>
      </c>
      <c r="T131">
        <v>7.020131</v>
      </c>
      <c r="U131" t="s">
        <v>71</v>
      </c>
      <c r="V131" t="s">
        <v>1245</v>
      </c>
      <c r="W131">
        <v>0.05</v>
      </c>
      <c r="X131" t="s">
        <v>438</v>
      </c>
      <c r="Y131">
        <v>1000000</v>
      </c>
      <c r="Z131" t="s">
        <v>439</v>
      </c>
      <c r="AA131">
        <v>10</v>
      </c>
      <c r="AB131" t="s">
        <v>440</v>
      </c>
      <c r="AC131">
        <v>100</v>
      </c>
      <c r="AD131" t="s">
        <v>441</v>
      </c>
      <c r="AE131">
        <v>20</v>
      </c>
      <c r="AF131" t="s">
        <v>442</v>
      </c>
      <c r="AG131">
        <v>20</v>
      </c>
    </row>
    <row r="132" spans="1:33">
      <c r="A132">
        <v>916</v>
      </c>
      <c r="B132" t="s">
        <v>426</v>
      </c>
      <c r="C132">
        <v>152</v>
      </c>
      <c r="D132" t="s">
        <v>427</v>
      </c>
      <c r="E132" t="s">
        <v>428</v>
      </c>
      <c r="F132">
        <v>5.45</v>
      </c>
      <c r="G132" t="s">
        <v>429</v>
      </c>
      <c r="H132">
        <v>0.000279</v>
      </c>
      <c r="I132" t="s">
        <v>71</v>
      </c>
      <c r="J132" t="s">
        <v>430</v>
      </c>
      <c r="K132">
        <v>7.92855</v>
      </c>
      <c r="L132" t="s">
        <v>71</v>
      </c>
      <c r="M132" t="s">
        <v>431</v>
      </c>
      <c r="N132">
        <v>0.000287</v>
      </c>
      <c r="O132" t="s">
        <v>71</v>
      </c>
      <c r="P132" t="s">
        <v>432</v>
      </c>
      <c r="Q132" t="e">
        <f t="shared" si="4"/>
        <v>#NAME?</v>
      </c>
      <c r="R132" t="s">
        <v>71</v>
      </c>
      <c r="S132" t="s">
        <v>70</v>
      </c>
      <c r="T132">
        <v>7.099057</v>
      </c>
      <c r="U132" t="s">
        <v>71</v>
      </c>
      <c r="V132" t="s">
        <v>1245</v>
      </c>
      <c r="W132">
        <v>0.05</v>
      </c>
      <c r="X132" t="s">
        <v>438</v>
      </c>
      <c r="Y132">
        <v>1000000</v>
      </c>
      <c r="Z132" t="s">
        <v>439</v>
      </c>
      <c r="AA132">
        <v>10</v>
      </c>
      <c r="AB132" t="s">
        <v>440</v>
      </c>
      <c r="AC132">
        <v>100</v>
      </c>
      <c r="AD132" t="s">
        <v>441</v>
      </c>
      <c r="AE132">
        <v>20</v>
      </c>
      <c r="AF132" t="s">
        <v>442</v>
      </c>
      <c r="AG132">
        <v>20</v>
      </c>
    </row>
    <row r="133" spans="1:33">
      <c r="A133">
        <v>879</v>
      </c>
      <c r="B133" t="s">
        <v>426</v>
      </c>
      <c r="C133">
        <v>152</v>
      </c>
      <c r="D133" t="s">
        <v>427</v>
      </c>
      <c r="E133" t="s">
        <v>428</v>
      </c>
      <c r="F133">
        <v>0.092</v>
      </c>
      <c r="G133" t="s">
        <v>429</v>
      </c>
      <c r="H133">
        <v>0.000297</v>
      </c>
      <c r="I133" t="s">
        <v>71</v>
      </c>
      <c r="J133" t="s">
        <v>430</v>
      </c>
      <c r="K133">
        <v>8.022494</v>
      </c>
      <c r="L133" t="s">
        <v>71</v>
      </c>
      <c r="M133" t="s">
        <v>431</v>
      </c>
      <c r="N133">
        <v>0.000305</v>
      </c>
      <c r="O133" t="s">
        <v>71</v>
      </c>
      <c r="P133" t="s">
        <v>432</v>
      </c>
      <c r="Q133" t="e">
        <f t="shared" si="4"/>
        <v>#NAME?</v>
      </c>
      <c r="R133" t="s">
        <v>71</v>
      </c>
      <c r="S133" t="s">
        <v>70</v>
      </c>
      <c r="T133">
        <v>8.013641</v>
      </c>
      <c r="U133" t="s">
        <v>71</v>
      </c>
      <c r="V133" t="s">
        <v>1245</v>
      </c>
      <c r="W133">
        <v>0.05</v>
      </c>
      <c r="X133" t="s">
        <v>438</v>
      </c>
      <c r="Y133">
        <v>1000000</v>
      </c>
      <c r="Z133" t="s">
        <v>439</v>
      </c>
      <c r="AA133">
        <v>10</v>
      </c>
      <c r="AB133" t="s">
        <v>440</v>
      </c>
      <c r="AC133">
        <v>500</v>
      </c>
      <c r="AD133" t="s">
        <v>441</v>
      </c>
      <c r="AE133">
        <v>20</v>
      </c>
      <c r="AF133" t="s">
        <v>442</v>
      </c>
      <c r="AG133">
        <v>20</v>
      </c>
    </row>
    <row r="134" spans="1:33">
      <c r="A134">
        <v>878</v>
      </c>
      <c r="B134" t="s">
        <v>426</v>
      </c>
      <c r="C134">
        <v>152</v>
      </c>
      <c r="D134" t="s">
        <v>427</v>
      </c>
      <c r="E134" t="s">
        <v>428</v>
      </c>
      <c r="F134">
        <v>0.092</v>
      </c>
      <c r="G134" t="s">
        <v>429</v>
      </c>
      <c r="H134">
        <v>0.000303</v>
      </c>
      <c r="I134" t="s">
        <v>71</v>
      </c>
      <c r="J134" t="s">
        <v>430</v>
      </c>
      <c r="K134">
        <v>8.001024</v>
      </c>
      <c r="L134" t="s">
        <v>71</v>
      </c>
      <c r="M134" t="s">
        <v>431</v>
      </c>
      <c r="N134">
        <v>0.000311</v>
      </c>
      <c r="O134" t="s">
        <v>71</v>
      </c>
      <c r="P134" t="s">
        <v>432</v>
      </c>
      <c r="Q134" t="e">
        <f t="shared" si="4"/>
        <v>#NAME?</v>
      </c>
      <c r="R134" t="s">
        <v>71</v>
      </c>
      <c r="S134" t="s">
        <v>70</v>
      </c>
      <c r="T134">
        <v>8.018655</v>
      </c>
      <c r="U134" t="s">
        <v>71</v>
      </c>
      <c r="V134" t="s">
        <v>1245</v>
      </c>
      <c r="W134">
        <v>0.05</v>
      </c>
      <c r="X134" t="s">
        <v>438</v>
      </c>
      <c r="Y134">
        <v>1000000</v>
      </c>
      <c r="Z134" t="s">
        <v>439</v>
      </c>
      <c r="AA134">
        <v>10</v>
      </c>
      <c r="AB134" t="s">
        <v>440</v>
      </c>
      <c r="AC134">
        <v>500</v>
      </c>
      <c r="AD134" t="s">
        <v>441</v>
      </c>
      <c r="AE134">
        <v>20</v>
      </c>
      <c r="AF134" t="s">
        <v>442</v>
      </c>
      <c r="AG134">
        <v>20</v>
      </c>
    </row>
    <row r="135" spans="1:33">
      <c r="A135">
        <v>877</v>
      </c>
      <c r="B135" t="s">
        <v>426</v>
      </c>
      <c r="C135">
        <v>152</v>
      </c>
      <c r="D135" t="s">
        <v>427</v>
      </c>
      <c r="E135" t="s">
        <v>428</v>
      </c>
      <c r="F135">
        <v>0.092</v>
      </c>
      <c r="G135" t="s">
        <v>429</v>
      </c>
      <c r="H135">
        <v>0.00029</v>
      </c>
      <c r="I135" t="s">
        <v>71</v>
      </c>
      <c r="J135" t="s">
        <v>430</v>
      </c>
      <c r="K135">
        <v>8.079824</v>
      </c>
      <c r="L135" t="s">
        <v>71</v>
      </c>
      <c r="M135" t="s">
        <v>431</v>
      </c>
      <c r="N135">
        <v>0.000298</v>
      </c>
      <c r="O135" t="s">
        <v>71</v>
      </c>
      <c r="P135" t="s">
        <v>432</v>
      </c>
      <c r="Q135" t="e">
        <f t="shared" si="4"/>
        <v>#NAME?</v>
      </c>
      <c r="R135" t="s">
        <v>71</v>
      </c>
      <c r="S135" t="s">
        <v>70</v>
      </c>
      <c r="T135">
        <v>8.014864</v>
      </c>
      <c r="U135" t="s">
        <v>71</v>
      </c>
      <c r="V135" t="s">
        <v>1245</v>
      </c>
      <c r="W135">
        <v>0.05</v>
      </c>
      <c r="X135" t="s">
        <v>438</v>
      </c>
      <c r="Y135">
        <v>1000000</v>
      </c>
      <c r="Z135" t="s">
        <v>439</v>
      </c>
      <c r="AA135">
        <v>10</v>
      </c>
      <c r="AB135" t="s">
        <v>440</v>
      </c>
      <c r="AC135">
        <v>500</v>
      </c>
      <c r="AD135" t="s">
        <v>441</v>
      </c>
      <c r="AE135">
        <v>20</v>
      </c>
      <c r="AF135" t="s">
        <v>442</v>
      </c>
      <c r="AG135">
        <v>20</v>
      </c>
    </row>
    <row r="136" spans="1:33">
      <c r="A136">
        <v>876</v>
      </c>
      <c r="B136" t="s">
        <v>426</v>
      </c>
      <c r="C136">
        <v>152</v>
      </c>
      <c r="D136" t="s">
        <v>427</v>
      </c>
      <c r="E136" t="s">
        <v>428</v>
      </c>
      <c r="F136">
        <v>0.092</v>
      </c>
      <c r="G136" t="s">
        <v>429</v>
      </c>
      <c r="H136">
        <v>0.00029</v>
      </c>
      <c r="I136" t="s">
        <v>71</v>
      </c>
      <c r="J136" t="s">
        <v>430</v>
      </c>
      <c r="K136">
        <v>7.903825</v>
      </c>
      <c r="L136" t="s">
        <v>71</v>
      </c>
      <c r="M136" t="s">
        <v>431</v>
      </c>
      <c r="N136">
        <v>0.000298</v>
      </c>
      <c r="O136" t="s">
        <v>71</v>
      </c>
      <c r="P136" t="s">
        <v>432</v>
      </c>
      <c r="Q136" t="e">
        <f t="shared" si="4"/>
        <v>#NAME?</v>
      </c>
      <c r="R136" t="s">
        <v>71</v>
      </c>
      <c r="S136" t="s">
        <v>70</v>
      </c>
      <c r="T136">
        <v>7.983378</v>
      </c>
      <c r="U136" t="s">
        <v>71</v>
      </c>
      <c r="V136" t="s">
        <v>1245</v>
      </c>
      <c r="W136">
        <v>0.05</v>
      </c>
      <c r="X136" t="s">
        <v>438</v>
      </c>
      <c r="Y136">
        <v>1000000</v>
      </c>
      <c r="Z136" t="s">
        <v>439</v>
      </c>
      <c r="AA136">
        <v>10</v>
      </c>
      <c r="AB136" t="s">
        <v>440</v>
      </c>
      <c r="AC136">
        <v>500</v>
      </c>
      <c r="AD136" t="s">
        <v>441</v>
      </c>
      <c r="AE136">
        <v>20</v>
      </c>
      <c r="AF136" t="s">
        <v>442</v>
      </c>
      <c r="AG136">
        <v>20</v>
      </c>
    </row>
    <row r="137" spans="1:33">
      <c r="A137">
        <v>875</v>
      </c>
      <c r="B137" t="s">
        <v>426</v>
      </c>
      <c r="C137">
        <v>152</v>
      </c>
      <c r="D137" t="s">
        <v>427</v>
      </c>
      <c r="E137" t="s">
        <v>428</v>
      </c>
      <c r="F137">
        <v>0.092</v>
      </c>
      <c r="G137" t="s">
        <v>429</v>
      </c>
      <c r="H137">
        <v>0.000291</v>
      </c>
      <c r="I137" t="s">
        <v>71</v>
      </c>
      <c r="J137" t="s">
        <v>430</v>
      </c>
      <c r="K137">
        <v>7.974224</v>
      </c>
      <c r="L137" t="s">
        <v>71</v>
      </c>
      <c r="M137" t="s">
        <v>431</v>
      </c>
      <c r="N137">
        <v>0.000299</v>
      </c>
      <c r="O137" t="s">
        <v>71</v>
      </c>
      <c r="P137" t="s">
        <v>432</v>
      </c>
      <c r="Q137" t="e">
        <f t="shared" si="4"/>
        <v>#NAME?</v>
      </c>
      <c r="R137" t="s">
        <v>71</v>
      </c>
      <c r="S137" t="s">
        <v>70</v>
      </c>
      <c r="T137">
        <v>7.990559</v>
      </c>
      <c r="U137" t="s">
        <v>71</v>
      </c>
      <c r="V137" t="s">
        <v>1245</v>
      </c>
      <c r="W137">
        <v>0.05</v>
      </c>
      <c r="X137" t="s">
        <v>438</v>
      </c>
      <c r="Y137">
        <v>1000000</v>
      </c>
      <c r="Z137" t="s">
        <v>439</v>
      </c>
      <c r="AA137">
        <v>10</v>
      </c>
      <c r="AB137" t="s">
        <v>440</v>
      </c>
      <c r="AC137">
        <v>500</v>
      </c>
      <c r="AD137" t="s">
        <v>441</v>
      </c>
      <c r="AE137">
        <v>20</v>
      </c>
      <c r="AF137" t="s">
        <v>442</v>
      </c>
      <c r="AG137">
        <v>20</v>
      </c>
    </row>
    <row r="138" spans="1:33">
      <c r="A138">
        <v>874</v>
      </c>
      <c r="B138" t="s">
        <v>426</v>
      </c>
      <c r="C138">
        <v>152</v>
      </c>
      <c r="D138" t="s">
        <v>427</v>
      </c>
      <c r="E138" t="s">
        <v>428</v>
      </c>
      <c r="F138">
        <v>0.092</v>
      </c>
      <c r="G138" t="s">
        <v>429</v>
      </c>
      <c r="H138">
        <v>0.000288</v>
      </c>
      <c r="I138" t="s">
        <v>71</v>
      </c>
      <c r="J138" t="s">
        <v>430</v>
      </c>
      <c r="K138">
        <v>8.007034</v>
      </c>
      <c r="L138" t="s">
        <v>71</v>
      </c>
      <c r="M138" t="s">
        <v>431</v>
      </c>
      <c r="N138">
        <v>0.000296</v>
      </c>
      <c r="O138" t="s">
        <v>71</v>
      </c>
      <c r="P138" t="s">
        <v>432</v>
      </c>
      <c r="Q138" t="e">
        <f t="shared" si="4"/>
        <v>#NAME?</v>
      </c>
      <c r="R138" t="s">
        <v>71</v>
      </c>
      <c r="S138" t="s">
        <v>70</v>
      </c>
      <c r="T138">
        <v>7.968093</v>
      </c>
      <c r="U138" t="s">
        <v>71</v>
      </c>
      <c r="V138" t="s">
        <v>1245</v>
      </c>
      <c r="W138">
        <v>0.05</v>
      </c>
      <c r="X138" t="s">
        <v>438</v>
      </c>
      <c r="Y138">
        <v>1000000</v>
      </c>
      <c r="Z138" t="s">
        <v>439</v>
      </c>
      <c r="AA138">
        <v>10</v>
      </c>
      <c r="AB138" t="s">
        <v>440</v>
      </c>
      <c r="AC138">
        <v>500</v>
      </c>
      <c r="AD138" t="s">
        <v>441</v>
      </c>
      <c r="AE138">
        <v>20</v>
      </c>
      <c r="AF138" t="s">
        <v>442</v>
      </c>
      <c r="AG138">
        <v>20</v>
      </c>
    </row>
    <row r="139" spans="1:33">
      <c r="A139">
        <v>873</v>
      </c>
      <c r="B139" t="s">
        <v>426</v>
      </c>
      <c r="C139">
        <v>152</v>
      </c>
      <c r="D139" t="s">
        <v>427</v>
      </c>
      <c r="E139" t="s">
        <v>428</v>
      </c>
      <c r="F139">
        <v>0.092</v>
      </c>
      <c r="G139" t="s">
        <v>429</v>
      </c>
      <c r="H139">
        <v>0.00029</v>
      </c>
      <c r="I139" t="s">
        <v>71</v>
      </c>
      <c r="J139" t="s">
        <v>430</v>
      </c>
      <c r="K139">
        <v>7.965484</v>
      </c>
      <c r="L139" t="s">
        <v>71</v>
      </c>
      <c r="M139" t="s">
        <v>431</v>
      </c>
      <c r="N139">
        <v>0.000298</v>
      </c>
      <c r="O139" t="s">
        <v>71</v>
      </c>
      <c r="P139" t="s">
        <v>432</v>
      </c>
      <c r="Q139" t="e">
        <f t="shared" si="4"/>
        <v>#NAME?</v>
      </c>
      <c r="R139" t="s">
        <v>71</v>
      </c>
      <c r="S139" t="s">
        <v>70</v>
      </c>
      <c r="T139">
        <v>7.959225</v>
      </c>
      <c r="U139" t="s">
        <v>71</v>
      </c>
      <c r="V139" t="s">
        <v>1245</v>
      </c>
      <c r="W139">
        <v>0.05</v>
      </c>
      <c r="X139" t="s">
        <v>438</v>
      </c>
      <c r="Y139">
        <v>1000000</v>
      </c>
      <c r="Z139" t="s">
        <v>439</v>
      </c>
      <c r="AA139">
        <v>10</v>
      </c>
      <c r="AB139" t="s">
        <v>440</v>
      </c>
      <c r="AC139">
        <v>500</v>
      </c>
      <c r="AD139" t="s">
        <v>441</v>
      </c>
      <c r="AE139">
        <v>20</v>
      </c>
      <c r="AF139" t="s">
        <v>442</v>
      </c>
      <c r="AG139">
        <v>20</v>
      </c>
    </row>
    <row r="140" spans="1:33">
      <c r="A140">
        <v>872</v>
      </c>
      <c r="B140" t="s">
        <v>426</v>
      </c>
      <c r="C140">
        <v>152</v>
      </c>
      <c r="D140" t="s">
        <v>427</v>
      </c>
      <c r="E140" t="s">
        <v>428</v>
      </c>
      <c r="F140">
        <v>0.092</v>
      </c>
      <c r="G140" t="s">
        <v>429</v>
      </c>
      <c r="H140">
        <v>0.000285</v>
      </c>
      <c r="I140" t="s">
        <v>71</v>
      </c>
      <c r="J140" t="s">
        <v>430</v>
      </c>
      <c r="K140">
        <v>7.979524</v>
      </c>
      <c r="L140" t="s">
        <v>71</v>
      </c>
      <c r="M140" t="s">
        <v>431</v>
      </c>
      <c r="N140">
        <v>0.000293</v>
      </c>
      <c r="O140" t="s">
        <v>71</v>
      </c>
      <c r="P140" t="s">
        <v>432</v>
      </c>
      <c r="Q140" t="e">
        <f t="shared" si="4"/>
        <v>#NAME?</v>
      </c>
      <c r="R140" t="s">
        <v>71</v>
      </c>
      <c r="S140" t="s">
        <v>70</v>
      </c>
      <c r="T140">
        <v>7.978569</v>
      </c>
      <c r="U140" t="s">
        <v>71</v>
      </c>
      <c r="V140" t="s">
        <v>1245</v>
      </c>
      <c r="W140">
        <v>0.05</v>
      </c>
      <c r="X140" t="s">
        <v>438</v>
      </c>
      <c r="Y140">
        <v>1000000</v>
      </c>
      <c r="Z140" t="s">
        <v>439</v>
      </c>
      <c r="AA140">
        <v>10</v>
      </c>
      <c r="AB140" t="s">
        <v>440</v>
      </c>
      <c r="AC140">
        <v>500</v>
      </c>
      <c r="AD140" t="s">
        <v>441</v>
      </c>
      <c r="AE140">
        <v>20</v>
      </c>
      <c r="AF140" t="s">
        <v>442</v>
      </c>
      <c r="AG140">
        <v>20</v>
      </c>
    </row>
    <row r="141" spans="1:33">
      <c r="A141">
        <v>871</v>
      </c>
      <c r="B141" t="s">
        <v>426</v>
      </c>
      <c r="C141">
        <v>152</v>
      </c>
      <c r="D141" t="s">
        <v>427</v>
      </c>
      <c r="E141" t="s">
        <v>428</v>
      </c>
      <c r="F141">
        <v>0.092</v>
      </c>
      <c r="G141" t="s">
        <v>429</v>
      </c>
      <c r="H141">
        <v>0.000296</v>
      </c>
      <c r="I141" t="s">
        <v>71</v>
      </c>
      <c r="J141" t="s">
        <v>430</v>
      </c>
      <c r="K141">
        <v>8.043194</v>
      </c>
      <c r="L141" t="s">
        <v>71</v>
      </c>
      <c r="M141" t="s">
        <v>431</v>
      </c>
      <c r="N141">
        <v>0.000304</v>
      </c>
      <c r="O141" t="s">
        <v>71</v>
      </c>
      <c r="P141" t="s">
        <v>432</v>
      </c>
      <c r="Q141" t="e">
        <f t="shared" si="4"/>
        <v>#NAME?</v>
      </c>
      <c r="R141" t="s">
        <v>71</v>
      </c>
      <c r="S141" t="s">
        <v>70</v>
      </c>
      <c r="T141">
        <v>7.961834</v>
      </c>
      <c r="U141" t="s">
        <v>71</v>
      </c>
      <c r="V141" t="s">
        <v>1245</v>
      </c>
      <c r="W141">
        <v>0.05</v>
      </c>
      <c r="X141" t="s">
        <v>438</v>
      </c>
      <c r="Y141">
        <v>1000000</v>
      </c>
      <c r="Z141" t="s">
        <v>439</v>
      </c>
      <c r="AA141">
        <v>10</v>
      </c>
      <c r="AB141" t="s">
        <v>440</v>
      </c>
      <c r="AC141">
        <v>500</v>
      </c>
      <c r="AD141" t="s">
        <v>441</v>
      </c>
      <c r="AE141">
        <v>20</v>
      </c>
      <c r="AF141" t="s">
        <v>442</v>
      </c>
      <c r="AG141">
        <v>20</v>
      </c>
    </row>
    <row r="142" spans="1:33">
      <c r="A142">
        <v>870</v>
      </c>
      <c r="B142" t="s">
        <v>426</v>
      </c>
      <c r="C142">
        <v>152</v>
      </c>
      <c r="D142" t="s">
        <v>427</v>
      </c>
      <c r="E142" t="s">
        <v>428</v>
      </c>
      <c r="F142">
        <v>0.092</v>
      </c>
      <c r="G142" t="s">
        <v>429</v>
      </c>
      <c r="H142">
        <v>0.000288</v>
      </c>
      <c r="I142" t="s">
        <v>71</v>
      </c>
      <c r="J142" t="s">
        <v>430</v>
      </c>
      <c r="K142">
        <v>8.207714</v>
      </c>
      <c r="L142" t="s">
        <v>71</v>
      </c>
      <c r="M142" t="s">
        <v>431</v>
      </c>
      <c r="N142">
        <v>0.000296</v>
      </c>
      <c r="O142" t="s">
        <v>71</v>
      </c>
      <c r="P142" t="s">
        <v>432</v>
      </c>
      <c r="Q142" t="e">
        <f t="shared" si="4"/>
        <v>#NAME?</v>
      </c>
      <c r="R142" t="s">
        <v>71</v>
      </c>
      <c r="S142" t="s">
        <v>70</v>
      </c>
      <c r="T142">
        <v>8.013853</v>
      </c>
      <c r="U142" t="s">
        <v>71</v>
      </c>
      <c r="V142" t="s">
        <v>1245</v>
      </c>
      <c r="W142">
        <v>0.05</v>
      </c>
      <c r="X142" t="s">
        <v>438</v>
      </c>
      <c r="Y142">
        <v>1000000</v>
      </c>
      <c r="Z142" t="s">
        <v>439</v>
      </c>
      <c r="AA142">
        <v>10</v>
      </c>
      <c r="AB142" t="s">
        <v>440</v>
      </c>
      <c r="AC142">
        <v>500</v>
      </c>
      <c r="AD142" t="s">
        <v>441</v>
      </c>
      <c r="AE142">
        <v>20</v>
      </c>
      <c r="AF142" t="s">
        <v>442</v>
      </c>
      <c r="AG142">
        <v>20</v>
      </c>
    </row>
    <row r="143" spans="1:33">
      <c r="A143">
        <v>869</v>
      </c>
      <c r="B143" t="s">
        <v>426</v>
      </c>
      <c r="C143">
        <v>152</v>
      </c>
      <c r="D143" t="s">
        <v>427</v>
      </c>
      <c r="E143" t="s">
        <v>428</v>
      </c>
      <c r="F143">
        <v>0.092</v>
      </c>
      <c r="G143" t="s">
        <v>429</v>
      </c>
      <c r="H143">
        <v>0.000289</v>
      </c>
      <c r="I143" t="s">
        <v>71</v>
      </c>
      <c r="J143" t="s">
        <v>430</v>
      </c>
      <c r="K143">
        <v>8.073094</v>
      </c>
      <c r="L143" t="s">
        <v>71</v>
      </c>
      <c r="M143" t="s">
        <v>431</v>
      </c>
      <c r="N143">
        <v>0.000297</v>
      </c>
      <c r="O143" t="s">
        <v>71</v>
      </c>
      <c r="P143" t="s">
        <v>432</v>
      </c>
      <c r="Q143" t="e">
        <f t="shared" si="4"/>
        <v>#NAME?</v>
      </c>
      <c r="R143" t="s">
        <v>71</v>
      </c>
      <c r="S143" t="s">
        <v>70</v>
      </c>
      <c r="T143">
        <v>8.125071</v>
      </c>
      <c r="U143" t="s">
        <v>71</v>
      </c>
      <c r="V143" t="s">
        <v>1245</v>
      </c>
      <c r="W143">
        <v>0.05</v>
      </c>
      <c r="X143" t="s">
        <v>438</v>
      </c>
      <c r="Y143">
        <v>1000000</v>
      </c>
      <c r="Z143" t="s">
        <v>439</v>
      </c>
      <c r="AA143">
        <v>10</v>
      </c>
      <c r="AB143" t="s">
        <v>440</v>
      </c>
      <c r="AC143">
        <v>500</v>
      </c>
      <c r="AD143" t="s">
        <v>441</v>
      </c>
      <c r="AE143">
        <v>20</v>
      </c>
      <c r="AF143" t="s">
        <v>442</v>
      </c>
      <c r="AG143">
        <v>20</v>
      </c>
    </row>
    <row r="144" spans="1:33">
      <c r="A144">
        <v>868</v>
      </c>
      <c r="B144" t="s">
        <v>426</v>
      </c>
      <c r="C144">
        <v>152</v>
      </c>
      <c r="D144" t="s">
        <v>427</v>
      </c>
      <c r="E144" t="s">
        <v>428</v>
      </c>
      <c r="F144">
        <v>0.092</v>
      </c>
      <c r="G144" t="s">
        <v>429</v>
      </c>
      <c r="H144">
        <v>0.000286</v>
      </c>
      <c r="I144" t="s">
        <v>71</v>
      </c>
      <c r="J144" t="s">
        <v>430</v>
      </c>
      <c r="K144">
        <v>8.369464</v>
      </c>
      <c r="L144" t="s">
        <v>71</v>
      </c>
      <c r="M144" t="s">
        <v>431</v>
      </c>
      <c r="N144">
        <v>0.000295</v>
      </c>
      <c r="O144" t="s">
        <v>71</v>
      </c>
      <c r="P144" t="s">
        <v>432</v>
      </c>
      <c r="Q144" t="e">
        <f t="shared" si="4"/>
        <v>#NAME?</v>
      </c>
      <c r="R144" t="s">
        <v>71</v>
      </c>
      <c r="S144" t="s">
        <v>70</v>
      </c>
      <c r="T144">
        <v>8.053691</v>
      </c>
      <c r="U144" t="s">
        <v>71</v>
      </c>
      <c r="V144" t="s">
        <v>1245</v>
      </c>
      <c r="W144">
        <v>0.05</v>
      </c>
      <c r="X144" t="s">
        <v>438</v>
      </c>
      <c r="Y144">
        <v>1000000</v>
      </c>
      <c r="Z144" t="s">
        <v>439</v>
      </c>
      <c r="AA144">
        <v>10</v>
      </c>
      <c r="AB144" t="s">
        <v>440</v>
      </c>
      <c r="AC144">
        <v>500</v>
      </c>
      <c r="AD144" t="s">
        <v>441</v>
      </c>
      <c r="AE144">
        <v>20</v>
      </c>
      <c r="AF144" t="s">
        <v>442</v>
      </c>
      <c r="AG144">
        <v>20</v>
      </c>
    </row>
    <row r="145" spans="1:33">
      <c r="A145">
        <v>867</v>
      </c>
      <c r="B145" t="s">
        <v>426</v>
      </c>
      <c r="C145">
        <v>152</v>
      </c>
      <c r="D145" t="s">
        <v>427</v>
      </c>
      <c r="E145" t="s">
        <v>428</v>
      </c>
      <c r="F145">
        <v>0.092</v>
      </c>
      <c r="G145" t="s">
        <v>429</v>
      </c>
      <c r="H145">
        <v>0.000273</v>
      </c>
      <c r="I145" t="s">
        <v>71</v>
      </c>
      <c r="J145" t="s">
        <v>430</v>
      </c>
      <c r="K145">
        <v>8.372603</v>
      </c>
      <c r="L145" t="s">
        <v>71</v>
      </c>
      <c r="M145" t="s">
        <v>431</v>
      </c>
      <c r="N145">
        <v>0.000282</v>
      </c>
      <c r="O145" t="s">
        <v>71</v>
      </c>
      <c r="P145" t="s">
        <v>432</v>
      </c>
      <c r="Q145" t="e">
        <f t="shared" si="4"/>
        <v>#NAME?</v>
      </c>
      <c r="R145" t="s">
        <v>71</v>
      </c>
      <c r="S145" t="s">
        <v>70</v>
      </c>
      <c r="T145">
        <v>8.176703</v>
      </c>
      <c r="U145" t="s">
        <v>71</v>
      </c>
      <c r="V145" t="s">
        <v>1245</v>
      </c>
      <c r="W145">
        <v>0.05</v>
      </c>
      <c r="X145" t="s">
        <v>438</v>
      </c>
      <c r="Y145">
        <v>1000000</v>
      </c>
      <c r="Z145" t="s">
        <v>439</v>
      </c>
      <c r="AA145">
        <v>10</v>
      </c>
      <c r="AB145" t="s">
        <v>440</v>
      </c>
      <c r="AC145">
        <v>500</v>
      </c>
      <c r="AD145" t="s">
        <v>441</v>
      </c>
      <c r="AE145">
        <v>20</v>
      </c>
      <c r="AF145" t="s">
        <v>442</v>
      </c>
      <c r="AG145">
        <v>20</v>
      </c>
    </row>
    <row r="146" spans="1:33">
      <c r="A146">
        <v>867</v>
      </c>
      <c r="B146" t="s">
        <v>426</v>
      </c>
      <c r="C146">
        <v>152</v>
      </c>
      <c r="D146" t="s">
        <v>427</v>
      </c>
      <c r="E146" t="s">
        <v>428</v>
      </c>
      <c r="F146">
        <v>0.092</v>
      </c>
      <c r="G146" t="s">
        <v>429</v>
      </c>
      <c r="H146">
        <v>0.000255</v>
      </c>
      <c r="I146" t="s">
        <v>71</v>
      </c>
      <c r="J146" t="s">
        <v>430</v>
      </c>
      <c r="K146">
        <v>7.909089</v>
      </c>
      <c r="L146" t="s">
        <v>71</v>
      </c>
      <c r="M146" t="s">
        <v>431</v>
      </c>
      <c r="N146">
        <v>0.000263</v>
      </c>
      <c r="O146" t="s">
        <v>71</v>
      </c>
      <c r="P146" t="s">
        <v>432</v>
      </c>
      <c r="Q146" t="e">
        <f t="shared" si="4"/>
        <v>#NAME?</v>
      </c>
      <c r="R146" t="s">
        <v>71</v>
      </c>
      <c r="S146" t="s">
        <v>70</v>
      </c>
      <c r="T146">
        <v>8.086159</v>
      </c>
      <c r="U146" t="s">
        <v>71</v>
      </c>
      <c r="V146" t="s">
        <v>1245</v>
      </c>
      <c r="W146">
        <v>0.05</v>
      </c>
      <c r="X146" t="s">
        <v>438</v>
      </c>
      <c r="Y146">
        <v>1000000</v>
      </c>
      <c r="Z146" t="s">
        <v>439</v>
      </c>
      <c r="AA146">
        <v>10</v>
      </c>
      <c r="AB146" t="s">
        <v>440</v>
      </c>
      <c r="AC146">
        <v>500</v>
      </c>
      <c r="AD146" t="s">
        <v>441</v>
      </c>
      <c r="AE146">
        <v>20</v>
      </c>
      <c r="AF146" t="s">
        <v>442</v>
      </c>
      <c r="AG146">
        <v>20</v>
      </c>
    </row>
    <row r="147" spans="1:33">
      <c r="A147">
        <v>708</v>
      </c>
      <c r="B147" t="s">
        <v>426</v>
      </c>
      <c r="C147">
        <v>152</v>
      </c>
      <c r="D147" t="s">
        <v>427</v>
      </c>
      <c r="E147" t="s">
        <v>428</v>
      </c>
      <c r="F147">
        <v>28443.068</v>
      </c>
      <c r="G147" t="s">
        <v>429</v>
      </c>
      <c r="H147">
        <v>0.000221</v>
      </c>
      <c r="I147" t="s">
        <v>71</v>
      </c>
      <c r="J147" t="s">
        <v>430</v>
      </c>
      <c r="K147">
        <v>7.599188</v>
      </c>
      <c r="L147" t="s">
        <v>71</v>
      </c>
      <c r="M147" t="s">
        <v>431</v>
      </c>
      <c r="N147">
        <v>0.000229</v>
      </c>
      <c r="O147" t="s">
        <v>71</v>
      </c>
      <c r="P147" t="s">
        <v>432</v>
      </c>
      <c r="Q147" t="e">
        <f t="shared" si="4"/>
        <v>#NAME?</v>
      </c>
      <c r="R147" t="s">
        <v>71</v>
      </c>
      <c r="S147" t="s">
        <v>70</v>
      </c>
      <c r="T147">
        <v>2.889353</v>
      </c>
      <c r="U147" t="s">
        <v>71</v>
      </c>
      <c r="V147" t="s">
        <v>1245</v>
      </c>
      <c r="W147">
        <v>0.05</v>
      </c>
      <c r="X147" t="s">
        <v>438</v>
      </c>
      <c r="Y147">
        <v>1000000</v>
      </c>
      <c r="Z147" t="s">
        <v>439</v>
      </c>
      <c r="AA147">
        <v>10</v>
      </c>
      <c r="AB147" t="s">
        <v>440</v>
      </c>
      <c r="AC147">
        <v>500</v>
      </c>
      <c r="AD147" t="s">
        <v>441</v>
      </c>
      <c r="AE147">
        <v>20</v>
      </c>
      <c r="AF147" t="s">
        <v>442</v>
      </c>
      <c r="AG147">
        <v>20</v>
      </c>
    </row>
    <row r="148" spans="1:33">
      <c r="A148">
        <v>707</v>
      </c>
      <c r="B148" t="s">
        <v>426</v>
      </c>
      <c r="C148">
        <v>152</v>
      </c>
      <c r="D148" t="s">
        <v>427</v>
      </c>
      <c r="E148" t="s">
        <v>428</v>
      </c>
      <c r="F148">
        <v>6.02</v>
      </c>
      <c r="G148" t="s">
        <v>429</v>
      </c>
      <c r="H148">
        <v>0.000245</v>
      </c>
      <c r="I148" t="s">
        <v>71</v>
      </c>
      <c r="J148" t="s">
        <v>430</v>
      </c>
      <c r="K148">
        <v>7.470518</v>
      </c>
      <c r="L148" t="s">
        <v>71</v>
      </c>
      <c r="M148" t="s">
        <v>431</v>
      </c>
      <c r="N148">
        <v>0.000253</v>
      </c>
      <c r="O148" t="s">
        <v>71</v>
      </c>
      <c r="P148" t="s">
        <v>432</v>
      </c>
      <c r="Q148" t="e">
        <f t="shared" si="4"/>
        <v>#NAME?</v>
      </c>
      <c r="R148" t="s">
        <v>71</v>
      </c>
      <c r="S148" t="s">
        <v>70</v>
      </c>
      <c r="T148">
        <v>6.859387</v>
      </c>
      <c r="U148" t="s">
        <v>71</v>
      </c>
      <c r="V148" t="s">
        <v>1245</v>
      </c>
      <c r="W148">
        <v>0.05</v>
      </c>
      <c r="X148" t="s">
        <v>438</v>
      </c>
      <c r="Y148">
        <v>1000000</v>
      </c>
      <c r="Z148" t="s">
        <v>439</v>
      </c>
      <c r="AA148">
        <v>10</v>
      </c>
      <c r="AB148" t="s">
        <v>440</v>
      </c>
      <c r="AC148">
        <v>500</v>
      </c>
      <c r="AD148" t="s">
        <v>441</v>
      </c>
      <c r="AE148">
        <v>20</v>
      </c>
      <c r="AF148" t="s">
        <v>442</v>
      </c>
      <c r="AG148">
        <v>20</v>
      </c>
    </row>
    <row r="149" spans="1:33">
      <c r="A149">
        <v>706</v>
      </c>
      <c r="B149" t="s">
        <v>426</v>
      </c>
      <c r="C149">
        <v>76</v>
      </c>
      <c r="D149" t="s">
        <v>427</v>
      </c>
      <c r="E149" t="s">
        <v>428</v>
      </c>
      <c r="F149">
        <v>6544.602</v>
      </c>
      <c r="G149" t="s">
        <v>429</v>
      </c>
      <c r="H149">
        <v>0.000516</v>
      </c>
      <c r="I149" t="s">
        <v>71</v>
      </c>
      <c r="J149" t="s">
        <v>430</v>
      </c>
      <c r="K149">
        <v>5.161859</v>
      </c>
      <c r="L149" t="s">
        <v>71</v>
      </c>
      <c r="M149" t="s">
        <v>431</v>
      </c>
      <c r="N149">
        <v>0.000521</v>
      </c>
      <c r="O149" t="s">
        <v>71</v>
      </c>
      <c r="P149" t="s">
        <v>432</v>
      </c>
      <c r="Q149" t="e">
        <f t="shared" si="4"/>
        <v>#NAME?</v>
      </c>
      <c r="R149" t="s">
        <v>71</v>
      </c>
      <c r="S149" t="s">
        <v>70</v>
      </c>
      <c r="T149">
        <v>16.944476</v>
      </c>
      <c r="U149" t="s">
        <v>71</v>
      </c>
      <c r="V149" t="s">
        <v>1245</v>
      </c>
      <c r="W149">
        <v>0.05</v>
      </c>
      <c r="X149" t="s">
        <v>438</v>
      </c>
      <c r="Y149">
        <v>1000000</v>
      </c>
      <c r="Z149" t="s">
        <v>439</v>
      </c>
      <c r="AA149">
        <v>5</v>
      </c>
      <c r="AB149" t="s">
        <v>440</v>
      </c>
      <c r="AC149">
        <v>500</v>
      </c>
      <c r="AD149" t="s">
        <v>441</v>
      </c>
      <c r="AE149">
        <v>50</v>
      </c>
      <c r="AF149" t="s">
        <v>442</v>
      </c>
      <c r="AG149">
        <v>1000</v>
      </c>
    </row>
    <row r="150" spans="1:33">
      <c r="A150">
        <v>706</v>
      </c>
      <c r="B150" t="s">
        <v>426</v>
      </c>
      <c r="C150">
        <v>76</v>
      </c>
      <c r="D150" t="s">
        <v>427</v>
      </c>
      <c r="E150" t="s">
        <v>428</v>
      </c>
      <c r="F150">
        <v>6544.602</v>
      </c>
      <c r="G150" t="s">
        <v>429</v>
      </c>
      <c r="H150">
        <v>0.000499</v>
      </c>
      <c r="I150" t="s">
        <v>71</v>
      </c>
      <c r="J150" t="s">
        <v>430</v>
      </c>
      <c r="K150">
        <v>4.910733</v>
      </c>
      <c r="L150" t="s">
        <v>71</v>
      </c>
      <c r="M150" t="s">
        <v>431</v>
      </c>
      <c r="N150">
        <v>0.000504</v>
      </c>
      <c r="O150" t="s">
        <v>71</v>
      </c>
      <c r="P150" t="s">
        <v>432</v>
      </c>
      <c r="Q150" t="e">
        <f t="shared" si="4"/>
        <v>#NAME?</v>
      </c>
      <c r="R150" t="s">
        <v>71</v>
      </c>
      <c r="S150" t="s">
        <v>70</v>
      </c>
      <c r="T150">
        <v>17.369512</v>
      </c>
      <c r="U150" t="s">
        <v>71</v>
      </c>
      <c r="V150" t="s">
        <v>1245</v>
      </c>
      <c r="W150">
        <v>0.05</v>
      </c>
      <c r="X150" t="s">
        <v>438</v>
      </c>
      <c r="Y150">
        <v>1000000</v>
      </c>
      <c r="Z150" t="s">
        <v>439</v>
      </c>
      <c r="AA150">
        <v>5</v>
      </c>
      <c r="AB150" t="s">
        <v>440</v>
      </c>
      <c r="AC150">
        <v>500</v>
      </c>
      <c r="AD150" t="s">
        <v>441</v>
      </c>
      <c r="AE150">
        <v>50</v>
      </c>
      <c r="AF150" t="s">
        <v>442</v>
      </c>
      <c r="AG150">
        <v>1000</v>
      </c>
    </row>
    <row r="151" spans="1:33">
      <c r="A151">
        <v>704</v>
      </c>
      <c r="B151" t="s">
        <v>426</v>
      </c>
      <c r="C151">
        <v>76</v>
      </c>
      <c r="D151" t="s">
        <v>427</v>
      </c>
      <c r="E151" t="s">
        <v>428</v>
      </c>
      <c r="F151">
        <v>6544.602</v>
      </c>
      <c r="G151" t="s">
        <v>429</v>
      </c>
      <c r="H151">
        <v>0.000505</v>
      </c>
      <c r="I151" t="s">
        <v>71</v>
      </c>
      <c r="J151" t="s">
        <v>430</v>
      </c>
      <c r="K151">
        <v>4.967075</v>
      </c>
      <c r="L151" t="s">
        <v>71</v>
      </c>
      <c r="M151" t="s">
        <v>431</v>
      </c>
      <c r="N151">
        <v>0.00051</v>
      </c>
      <c r="O151" t="s">
        <v>71</v>
      </c>
      <c r="P151" t="s">
        <v>432</v>
      </c>
      <c r="Q151" t="e">
        <f t="shared" si="4"/>
        <v>#NAME?</v>
      </c>
      <c r="R151" t="s">
        <v>71</v>
      </c>
      <c r="S151" t="s">
        <v>70</v>
      </c>
      <c r="T151">
        <v>17.768602</v>
      </c>
      <c r="U151" t="s">
        <v>71</v>
      </c>
      <c r="V151" t="s">
        <v>1245</v>
      </c>
      <c r="W151">
        <v>0.05</v>
      </c>
      <c r="X151" t="s">
        <v>438</v>
      </c>
      <c r="Y151">
        <v>1000000</v>
      </c>
      <c r="Z151" t="s">
        <v>439</v>
      </c>
      <c r="AA151">
        <v>5</v>
      </c>
      <c r="AB151" t="s">
        <v>440</v>
      </c>
      <c r="AC151">
        <v>500</v>
      </c>
      <c r="AD151" t="s">
        <v>441</v>
      </c>
      <c r="AE151">
        <v>50</v>
      </c>
      <c r="AF151" t="s">
        <v>442</v>
      </c>
      <c r="AG151">
        <v>1000</v>
      </c>
    </row>
    <row r="152" spans="1:33">
      <c r="A152">
        <v>703</v>
      </c>
      <c r="B152" t="s">
        <v>426</v>
      </c>
      <c r="C152">
        <v>76</v>
      </c>
      <c r="D152" t="s">
        <v>427</v>
      </c>
      <c r="E152" t="s">
        <v>428</v>
      </c>
      <c r="F152">
        <v>8157.66</v>
      </c>
      <c r="G152" t="s">
        <v>429</v>
      </c>
      <c r="H152">
        <v>0.00161</v>
      </c>
      <c r="I152" t="s">
        <v>71</v>
      </c>
      <c r="J152" t="s">
        <v>430</v>
      </c>
      <c r="K152">
        <v>26.2418</v>
      </c>
      <c r="L152" t="s">
        <v>71</v>
      </c>
      <c r="M152" t="s">
        <v>431</v>
      </c>
      <c r="N152">
        <v>0.001637</v>
      </c>
      <c r="O152" t="s">
        <v>71</v>
      </c>
      <c r="P152" t="s">
        <v>432</v>
      </c>
      <c r="Q152" t="e">
        <f ca="1">-nan(ind)</f>
        <v>#NAME?</v>
      </c>
      <c r="R152" t="s">
        <v>71</v>
      </c>
      <c r="S152" t="s">
        <v>70</v>
      </c>
      <c r="T152">
        <v>66.646113</v>
      </c>
      <c r="U152" t="s">
        <v>71</v>
      </c>
      <c r="V152" t="s">
        <v>1245</v>
      </c>
      <c r="W152">
        <v>0.05</v>
      </c>
      <c r="X152" t="s">
        <v>438</v>
      </c>
      <c r="Y152">
        <v>1000000</v>
      </c>
      <c r="Z152" t="s">
        <v>439</v>
      </c>
      <c r="AA152">
        <v>5</v>
      </c>
      <c r="AB152" t="s">
        <v>440</v>
      </c>
      <c r="AC152">
        <v>500</v>
      </c>
      <c r="AD152" t="s">
        <v>441</v>
      </c>
      <c r="AE152">
        <v>50</v>
      </c>
      <c r="AF152" t="s">
        <v>442</v>
      </c>
      <c r="AG152">
        <v>1000</v>
      </c>
    </row>
    <row r="153" spans="1:33">
      <c r="A153">
        <v>702</v>
      </c>
      <c r="B153" t="s">
        <v>426</v>
      </c>
      <c r="C153">
        <v>76</v>
      </c>
      <c r="D153" t="s">
        <v>427</v>
      </c>
      <c r="E153" t="s">
        <v>428</v>
      </c>
      <c r="F153">
        <v>8157.66</v>
      </c>
      <c r="G153" t="s">
        <v>429</v>
      </c>
      <c r="H153">
        <v>0.001816</v>
      </c>
      <c r="I153" t="s">
        <v>71</v>
      </c>
      <c r="J153" t="s">
        <v>430</v>
      </c>
      <c r="K153">
        <v>26.7364</v>
      </c>
      <c r="L153" t="s">
        <v>71</v>
      </c>
      <c r="M153" t="s">
        <v>431</v>
      </c>
      <c r="N153">
        <v>0.001843</v>
      </c>
      <c r="O153" t="s">
        <v>71</v>
      </c>
      <c r="P153" t="s">
        <v>432</v>
      </c>
      <c r="Q153" t="e">
        <f ca="1">-nan(ind)</f>
        <v>#NAME?</v>
      </c>
      <c r="R153" t="s">
        <v>71</v>
      </c>
      <c r="S153" t="s">
        <v>70</v>
      </c>
      <c r="T153">
        <v>69.395997</v>
      </c>
      <c r="U153" t="s">
        <v>71</v>
      </c>
      <c r="V153" t="s">
        <v>1245</v>
      </c>
      <c r="W153">
        <v>0.05</v>
      </c>
      <c r="X153" t="s">
        <v>438</v>
      </c>
      <c r="Y153">
        <v>1000000</v>
      </c>
      <c r="Z153" t="s">
        <v>439</v>
      </c>
      <c r="AA153">
        <v>5</v>
      </c>
      <c r="AB153" t="s">
        <v>440</v>
      </c>
      <c r="AC153">
        <v>500</v>
      </c>
      <c r="AD153" t="s">
        <v>441</v>
      </c>
      <c r="AE153">
        <v>50</v>
      </c>
      <c r="AF153" t="s">
        <v>442</v>
      </c>
      <c r="AG153">
        <v>1000</v>
      </c>
    </row>
    <row r="154" spans="1:33">
      <c r="A154">
        <v>701</v>
      </c>
      <c r="B154" t="s">
        <v>426</v>
      </c>
      <c r="C154">
        <v>152</v>
      </c>
      <c r="D154" t="s">
        <v>427</v>
      </c>
      <c r="E154" t="s">
        <v>428</v>
      </c>
      <c r="F154">
        <v>27628.912</v>
      </c>
      <c r="G154" t="s">
        <v>429</v>
      </c>
      <c r="H154">
        <v>0.000631</v>
      </c>
      <c r="I154" t="s">
        <v>71</v>
      </c>
      <c r="J154" t="s">
        <v>430</v>
      </c>
      <c r="K154">
        <v>35.2246</v>
      </c>
      <c r="L154" t="s">
        <v>71</v>
      </c>
      <c r="M154" t="s">
        <v>431</v>
      </c>
      <c r="N154">
        <v>0.000667</v>
      </c>
      <c r="O154" t="s">
        <v>71</v>
      </c>
      <c r="P154" t="s">
        <v>432</v>
      </c>
      <c r="Q154" t="e">
        <f ca="1">-nan(ind)</f>
        <v>#NAME?</v>
      </c>
      <c r="R154" t="s">
        <v>71</v>
      </c>
      <c r="S154" t="s">
        <v>70</v>
      </c>
      <c r="T154">
        <v>8.204669</v>
      </c>
      <c r="U154" t="s">
        <v>71</v>
      </c>
      <c r="V154" t="s">
        <v>1245</v>
      </c>
      <c r="W154">
        <v>0.05</v>
      </c>
      <c r="X154" t="s">
        <v>438</v>
      </c>
      <c r="Y154">
        <v>1000000</v>
      </c>
      <c r="Z154" t="s">
        <v>439</v>
      </c>
      <c r="AA154">
        <v>10</v>
      </c>
      <c r="AB154" t="s">
        <v>440</v>
      </c>
      <c r="AC154">
        <v>500</v>
      </c>
      <c r="AD154" t="s">
        <v>441</v>
      </c>
      <c r="AE154">
        <v>20</v>
      </c>
      <c r="AF154" t="s">
        <v>442</v>
      </c>
      <c r="AG154">
        <v>20</v>
      </c>
    </row>
    <row r="155" spans="1:33">
      <c r="A155">
        <v>700</v>
      </c>
      <c r="B155" t="s">
        <v>426</v>
      </c>
      <c r="C155">
        <v>152</v>
      </c>
      <c r="D155" t="s">
        <v>427</v>
      </c>
      <c r="E155" t="s">
        <v>428</v>
      </c>
      <c r="F155">
        <v>5.956</v>
      </c>
      <c r="G155" t="s">
        <v>429</v>
      </c>
      <c r="H155">
        <v>0.000731</v>
      </c>
      <c r="I155" t="s">
        <v>71</v>
      </c>
      <c r="J155" t="s">
        <v>430</v>
      </c>
      <c r="K155">
        <v>34.9679</v>
      </c>
      <c r="L155" t="s">
        <v>71</v>
      </c>
      <c r="M155" t="s">
        <v>431</v>
      </c>
      <c r="N155">
        <v>0.000766</v>
      </c>
      <c r="O155" t="s">
        <v>71</v>
      </c>
      <c r="P155" t="s">
        <v>432</v>
      </c>
      <c r="Q155" t="e">
        <f ca="1">-nan(ind)</f>
        <v>#NAME?</v>
      </c>
      <c r="R155" t="s">
        <v>71</v>
      </c>
      <c r="S155" t="s">
        <v>70</v>
      </c>
      <c r="T155">
        <v>18.566124</v>
      </c>
      <c r="U155" t="s">
        <v>71</v>
      </c>
      <c r="V155" t="s">
        <v>1245</v>
      </c>
      <c r="W155">
        <v>0.05</v>
      </c>
      <c r="X155" t="s">
        <v>438</v>
      </c>
      <c r="Y155">
        <v>1000000</v>
      </c>
      <c r="Z155" t="s">
        <v>439</v>
      </c>
      <c r="AA155">
        <v>10</v>
      </c>
      <c r="AB155" t="s">
        <v>440</v>
      </c>
      <c r="AC155">
        <v>1000</v>
      </c>
      <c r="AD155" t="s">
        <v>441</v>
      </c>
      <c r="AE155">
        <v>20</v>
      </c>
      <c r="AF155" t="s">
        <v>442</v>
      </c>
      <c r="AG155">
        <v>20</v>
      </c>
    </row>
    <row r="156" spans="1:33">
      <c r="A156">
        <v>699</v>
      </c>
      <c r="B156" t="s">
        <v>426</v>
      </c>
      <c r="C156">
        <v>152</v>
      </c>
      <c r="D156" t="s">
        <v>427</v>
      </c>
      <c r="E156" t="s">
        <v>428</v>
      </c>
      <c r="F156">
        <v>5.63</v>
      </c>
      <c r="G156" t="s">
        <v>429</v>
      </c>
      <c r="H156">
        <v>0.00072</v>
      </c>
      <c r="I156" t="s">
        <v>71</v>
      </c>
      <c r="J156" t="s">
        <v>430</v>
      </c>
      <c r="K156">
        <v>36.0559</v>
      </c>
      <c r="L156" t="s">
        <v>71</v>
      </c>
      <c r="M156" t="s">
        <v>431</v>
      </c>
      <c r="N156">
        <v>0.000756</v>
      </c>
      <c r="O156" t="s">
        <v>71</v>
      </c>
      <c r="P156" t="s">
        <v>432</v>
      </c>
      <c r="Q156" t="e">
        <f ca="1">-nan(ind)</f>
        <v>#NAME?</v>
      </c>
      <c r="R156" t="s">
        <v>71</v>
      </c>
      <c r="S156" t="s">
        <v>70</v>
      </c>
      <c r="T156">
        <v>18.826952</v>
      </c>
      <c r="U156" t="s">
        <v>71</v>
      </c>
      <c r="V156" t="s">
        <v>1245</v>
      </c>
      <c r="W156">
        <v>0.05</v>
      </c>
      <c r="X156" t="s">
        <v>438</v>
      </c>
      <c r="Y156">
        <v>1000000</v>
      </c>
      <c r="Z156" t="s">
        <v>439</v>
      </c>
      <c r="AA156">
        <v>10</v>
      </c>
      <c r="AB156" t="s">
        <v>440</v>
      </c>
      <c r="AC156">
        <v>500</v>
      </c>
      <c r="AD156" t="s">
        <v>441</v>
      </c>
      <c r="AE156">
        <v>20</v>
      </c>
      <c r="AF156" t="s">
        <v>442</v>
      </c>
      <c r="AG156">
        <v>20</v>
      </c>
    </row>
    <row r="157" spans="1:33">
      <c r="A157">
        <v>692</v>
      </c>
      <c r="B157" t="s">
        <v>426</v>
      </c>
      <c r="C157">
        <v>152</v>
      </c>
      <c r="D157" t="s">
        <v>427</v>
      </c>
      <c r="E157" t="s">
        <v>428</v>
      </c>
      <c r="F157">
        <v>6.02</v>
      </c>
      <c r="G157" t="s">
        <v>429</v>
      </c>
      <c r="H157">
        <v>0.000273</v>
      </c>
      <c r="I157" t="s">
        <v>71</v>
      </c>
      <c r="J157" t="s">
        <v>430</v>
      </c>
      <c r="K157">
        <v>7.594524</v>
      </c>
      <c r="L157" t="s">
        <v>71</v>
      </c>
      <c r="M157" t="s">
        <v>431</v>
      </c>
      <c r="N157">
        <v>0.000281</v>
      </c>
      <c r="O157" t="s">
        <v>71</v>
      </c>
      <c r="P157" t="s">
        <v>432</v>
      </c>
      <c r="Q157" t="e">
        <f>-nan</f>
        <v>#NAME?</v>
      </c>
      <c r="R157" t="s">
        <v>71</v>
      </c>
      <c r="S157" t="s">
        <v>70</v>
      </c>
      <c r="T157">
        <v>6.944203</v>
      </c>
      <c r="U157" t="s">
        <v>71</v>
      </c>
      <c r="V157" t="s">
        <v>1245</v>
      </c>
      <c r="W157">
        <v>0.05</v>
      </c>
      <c r="X157" t="s">
        <v>438</v>
      </c>
      <c r="Y157">
        <v>1000000</v>
      </c>
      <c r="Z157" t="s">
        <v>439</v>
      </c>
      <c r="AA157">
        <v>10</v>
      </c>
      <c r="AB157" t="s">
        <v>440</v>
      </c>
      <c r="AC157">
        <v>500</v>
      </c>
      <c r="AD157" t="s">
        <v>441</v>
      </c>
      <c r="AE157">
        <v>20</v>
      </c>
      <c r="AF157" t="s">
        <v>442</v>
      </c>
      <c r="AG157">
        <v>20</v>
      </c>
    </row>
    <row r="158" spans="1:33">
      <c r="A158">
        <v>690</v>
      </c>
      <c r="B158" t="s">
        <v>426</v>
      </c>
      <c r="C158">
        <v>152</v>
      </c>
      <c r="D158" t="s">
        <v>427</v>
      </c>
      <c r="E158" t="s">
        <v>428</v>
      </c>
      <c r="F158">
        <v>6.02</v>
      </c>
      <c r="G158" t="s">
        <v>429</v>
      </c>
      <c r="H158">
        <v>0.000262</v>
      </c>
      <c r="I158" t="s">
        <v>71</v>
      </c>
      <c r="J158" t="s">
        <v>430</v>
      </c>
      <c r="K158">
        <v>9.513933</v>
      </c>
      <c r="L158" t="s">
        <v>71</v>
      </c>
      <c r="M158" t="s">
        <v>431</v>
      </c>
      <c r="N158">
        <v>0.000271</v>
      </c>
      <c r="O158" t="s">
        <v>71</v>
      </c>
      <c r="P158" t="s">
        <v>432</v>
      </c>
      <c r="Q158">
        <v>0.011974</v>
      </c>
      <c r="R158" t="s">
        <v>71</v>
      </c>
      <c r="S158" t="s">
        <v>70</v>
      </c>
      <c r="T158">
        <v>7.424829</v>
      </c>
      <c r="U158" t="s">
        <v>71</v>
      </c>
      <c r="V158" t="s">
        <v>1245</v>
      </c>
      <c r="W158">
        <v>0.05</v>
      </c>
      <c r="X158" t="s">
        <v>438</v>
      </c>
      <c r="Y158">
        <v>1000000</v>
      </c>
      <c r="Z158" t="s">
        <v>439</v>
      </c>
      <c r="AA158">
        <v>10</v>
      </c>
      <c r="AB158" t="s">
        <v>440</v>
      </c>
      <c r="AC158">
        <v>500</v>
      </c>
      <c r="AD158" t="s">
        <v>441</v>
      </c>
      <c r="AE158">
        <v>20</v>
      </c>
      <c r="AF158" t="s">
        <v>442</v>
      </c>
      <c r="AG158">
        <v>20</v>
      </c>
    </row>
    <row r="159" spans="1:33">
      <c r="A159">
        <v>689</v>
      </c>
      <c r="B159" t="s">
        <v>426</v>
      </c>
      <c r="C159">
        <v>152</v>
      </c>
      <c r="D159" t="s">
        <v>427</v>
      </c>
      <c r="E159" t="s">
        <v>428</v>
      </c>
      <c r="F159">
        <v>6.02</v>
      </c>
      <c r="G159" t="s">
        <v>429</v>
      </c>
      <c r="H159">
        <v>0.000262</v>
      </c>
      <c r="I159" t="s">
        <v>71</v>
      </c>
      <c r="J159" t="s">
        <v>430</v>
      </c>
      <c r="K159">
        <v>8.635081</v>
      </c>
      <c r="L159" t="s">
        <v>71</v>
      </c>
      <c r="M159" t="s">
        <v>431</v>
      </c>
      <c r="N159">
        <v>0.00027</v>
      </c>
      <c r="O159" t="s">
        <v>71</v>
      </c>
      <c r="P159" t="s">
        <v>432</v>
      </c>
      <c r="Q159">
        <v>0.011809</v>
      </c>
      <c r="R159" t="s">
        <v>71</v>
      </c>
      <c r="S159" t="s">
        <v>70</v>
      </c>
      <c r="T159">
        <v>7.525693</v>
      </c>
      <c r="U159" t="s">
        <v>71</v>
      </c>
      <c r="V159" t="s">
        <v>1245</v>
      </c>
      <c r="W159">
        <v>0.05</v>
      </c>
      <c r="X159" t="s">
        <v>438</v>
      </c>
      <c r="Y159">
        <v>1000000</v>
      </c>
      <c r="Z159" t="s">
        <v>439</v>
      </c>
      <c r="AA159">
        <v>10</v>
      </c>
      <c r="AB159" t="s">
        <v>440</v>
      </c>
      <c r="AC159">
        <v>500</v>
      </c>
      <c r="AD159" t="s">
        <v>441</v>
      </c>
      <c r="AE159">
        <v>20</v>
      </c>
      <c r="AF159" t="s">
        <v>442</v>
      </c>
      <c r="AG159">
        <v>20</v>
      </c>
    </row>
    <row r="160" spans="1:33">
      <c r="A160">
        <v>688</v>
      </c>
      <c r="B160" t="s">
        <v>426</v>
      </c>
      <c r="C160">
        <v>152</v>
      </c>
      <c r="D160" t="s">
        <v>427</v>
      </c>
      <c r="E160" t="s">
        <v>428</v>
      </c>
      <c r="F160">
        <v>6.02</v>
      </c>
      <c r="G160" t="s">
        <v>429</v>
      </c>
      <c r="H160">
        <v>0.000266</v>
      </c>
      <c r="I160" t="s">
        <v>71</v>
      </c>
      <c r="J160" t="s">
        <v>430</v>
      </c>
      <c r="K160">
        <v>8.617529</v>
      </c>
      <c r="L160" t="s">
        <v>71</v>
      </c>
      <c r="M160" t="s">
        <v>431</v>
      </c>
      <c r="N160">
        <v>0.000274</v>
      </c>
      <c r="O160" t="s">
        <v>71</v>
      </c>
      <c r="P160" t="s">
        <v>432</v>
      </c>
      <c r="Q160">
        <v>0.01229</v>
      </c>
      <c r="R160" t="s">
        <v>71</v>
      </c>
      <c r="S160" t="s">
        <v>70</v>
      </c>
      <c r="T160">
        <v>7.371343</v>
      </c>
      <c r="U160" t="s">
        <v>71</v>
      </c>
      <c r="V160" t="s">
        <v>1245</v>
      </c>
      <c r="W160">
        <v>0.05</v>
      </c>
      <c r="X160" t="s">
        <v>438</v>
      </c>
      <c r="Y160">
        <v>1000000</v>
      </c>
      <c r="Z160" t="s">
        <v>439</v>
      </c>
      <c r="AA160">
        <v>10</v>
      </c>
      <c r="AB160" t="s">
        <v>440</v>
      </c>
      <c r="AC160">
        <v>500</v>
      </c>
      <c r="AD160" t="s">
        <v>441</v>
      </c>
      <c r="AE160">
        <v>20</v>
      </c>
      <c r="AF160" t="s">
        <v>442</v>
      </c>
      <c r="AG160">
        <v>20</v>
      </c>
    </row>
    <row r="161" spans="1:33">
      <c r="A161">
        <v>687</v>
      </c>
      <c r="B161" t="s">
        <v>426</v>
      </c>
      <c r="C161">
        <v>152</v>
      </c>
      <c r="D161" t="s">
        <v>427</v>
      </c>
      <c r="E161" t="s">
        <v>428</v>
      </c>
      <c r="F161">
        <v>6.02</v>
      </c>
      <c r="G161" t="s">
        <v>429</v>
      </c>
      <c r="H161">
        <v>0.000257</v>
      </c>
      <c r="I161" t="s">
        <v>71</v>
      </c>
      <c r="J161" t="s">
        <v>430</v>
      </c>
      <c r="K161">
        <v>8.167471</v>
      </c>
      <c r="L161" t="s">
        <v>71</v>
      </c>
      <c r="M161" t="s">
        <v>431</v>
      </c>
      <c r="N161">
        <v>0.000265</v>
      </c>
      <c r="O161" t="s">
        <v>71</v>
      </c>
      <c r="P161" t="s">
        <v>432</v>
      </c>
      <c r="Q161">
        <v>0.011769</v>
      </c>
      <c r="R161" t="s">
        <v>71</v>
      </c>
      <c r="S161" t="s">
        <v>70</v>
      </c>
      <c r="T161">
        <v>7.333</v>
      </c>
      <c r="U161" t="s">
        <v>71</v>
      </c>
      <c r="V161" t="s">
        <v>1245</v>
      </c>
      <c r="W161">
        <v>0.05</v>
      </c>
      <c r="X161" t="s">
        <v>438</v>
      </c>
      <c r="Y161">
        <v>1000000</v>
      </c>
      <c r="Z161" t="s">
        <v>439</v>
      </c>
      <c r="AA161">
        <v>10</v>
      </c>
      <c r="AB161" t="s">
        <v>440</v>
      </c>
      <c r="AC161">
        <v>500</v>
      </c>
      <c r="AD161" t="s">
        <v>441</v>
      </c>
      <c r="AE161">
        <v>20</v>
      </c>
      <c r="AF161" t="s">
        <v>442</v>
      </c>
      <c r="AG161">
        <v>20</v>
      </c>
    </row>
    <row r="162" spans="1:33">
      <c r="A162">
        <v>686</v>
      </c>
      <c r="B162" t="s">
        <v>426</v>
      </c>
      <c r="C162">
        <v>152</v>
      </c>
      <c r="D162" t="s">
        <v>427</v>
      </c>
      <c r="E162" t="s">
        <v>428</v>
      </c>
      <c r="F162">
        <v>6.02</v>
      </c>
      <c r="G162" t="s">
        <v>429</v>
      </c>
      <c r="H162">
        <v>0.00026</v>
      </c>
      <c r="I162" t="s">
        <v>71</v>
      </c>
      <c r="J162" t="s">
        <v>430</v>
      </c>
      <c r="K162">
        <v>8.573397</v>
      </c>
      <c r="L162" t="s">
        <v>71</v>
      </c>
      <c r="M162" t="s">
        <v>431</v>
      </c>
      <c r="N162">
        <v>0.000268</v>
      </c>
      <c r="O162" t="s">
        <v>71</v>
      </c>
      <c r="P162" t="s">
        <v>432</v>
      </c>
      <c r="Q162">
        <v>0.011743</v>
      </c>
      <c r="R162" t="s">
        <v>71</v>
      </c>
      <c r="S162" t="s">
        <v>70</v>
      </c>
      <c r="T162">
        <v>7.348917</v>
      </c>
      <c r="U162" t="s">
        <v>71</v>
      </c>
      <c r="V162" t="s">
        <v>1245</v>
      </c>
      <c r="W162">
        <v>0.05</v>
      </c>
      <c r="X162" t="s">
        <v>438</v>
      </c>
      <c r="Y162">
        <v>1000000</v>
      </c>
      <c r="Z162" t="s">
        <v>439</v>
      </c>
      <c r="AA162">
        <v>10</v>
      </c>
      <c r="AB162" t="s">
        <v>440</v>
      </c>
      <c r="AC162">
        <v>500</v>
      </c>
      <c r="AD162" t="s">
        <v>441</v>
      </c>
      <c r="AE162">
        <v>20</v>
      </c>
      <c r="AF162" t="s">
        <v>442</v>
      </c>
      <c r="AG162">
        <v>20</v>
      </c>
    </row>
    <row r="163" spans="1:33">
      <c r="A163">
        <v>685</v>
      </c>
      <c r="B163" t="s">
        <v>426</v>
      </c>
      <c r="C163">
        <v>152</v>
      </c>
      <c r="D163" t="s">
        <v>427</v>
      </c>
      <c r="E163" t="s">
        <v>428</v>
      </c>
      <c r="F163">
        <v>6.02</v>
      </c>
      <c r="G163" t="s">
        <v>429</v>
      </c>
      <c r="H163">
        <v>0.00026</v>
      </c>
      <c r="I163" t="s">
        <v>71</v>
      </c>
      <c r="J163" t="s">
        <v>430</v>
      </c>
      <c r="K163">
        <v>8.225465</v>
      </c>
      <c r="L163" t="s">
        <v>71</v>
      </c>
      <c r="M163" t="s">
        <v>431</v>
      </c>
      <c r="N163">
        <v>0.000268</v>
      </c>
      <c r="O163" t="s">
        <v>71</v>
      </c>
      <c r="P163" t="s">
        <v>432</v>
      </c>
      <c r="Q163">
        <v>0.011644</v>
      </c>
      <c r="R163" t="s">
        <v>71</v>
      </c>
      <c r="S163" t="s">
        <v>70</v>
      </c>
      <c r="T163">
        <v>7.293263</v>
      </c>
      <c r="U163" t="s">
        <v>71</v>
      </c>
      <c r="V163" t="s">
        <v>1245</v>
      </c>
      <c r="W163">
        <v>0.05</v>
      </c>
      <c r="X163" t="s">
        <v>438</v>
      </c>
      <c r="Y163">
        <v>1000000</v>
      </c>
      <c r="Z163" t="s">
        <v>439</v>
      </c>
      <c r="AA163">
        <v>10</v>
      </c>
      <c r="AB163" t="s">
        <v>440</v>
      </c>
      <c r="AC163">
        <v>500</v>
      </c>
      <c r="AD163" t="s">
        <v>441</v>
      </c>
      <c r="AE163">
        <v>20</v>
      </c>
      <c r="AF163" t="s">
        <v>442</v>
      </c>
      <c r="AG163">
        <v>20</v>
      </c>
    </row>
    <row r="164" spans="1:33">
      <c r="A164">
        <v>684</v>
      </c>
      <c r="B164" t="s">
        <v>426</v>
      </c>
      <c r="C164">
        <v>152</v>
      </c>
      <c r="D164" t="s">
        <v>427</v>
      </c>
      <c r="E164" t="s">
        <v>428</v>
      </c>
      <c r="F164">
        <v>6.02</v>
      </c>
      <c r="G164" t="s">
        <v>429</v>
      </c>
      <c r="H164">
        <v>0.000261</v>
      </c>
      <c r="I164" t="s">
        <v>71</v>
      </c>
      <c r="J164" t="s">
        <v>430</v>
      </c>
      <c r="K164">
        <v>8.587738</v>
      </c>
      <c r="L164" t="s">
        <v>71</v>
      </c>
      <c r="M164" t="s">
        <v>431</v>
      </c>
      <c r="N164">
        <v>0.000269</v>
      </c>
      <c r="O164" t="s">
        <v>71</v>
      </c>
      <c r="P164" t="s">
        <v>432</v>
      </c>
      <c r="Q164">
        <v>0.011704</v>
      </c>
      <c r="R164" t="s">
        <v>71</v>
      </c>
      <c r="S164" t="s">
        <v>70</v>
      </c>
      <c r="T164">
        <v>7.317728</v>
      </c>
      <c r="U164" t="s">
        <v>71</v>
      </c>
      <c r="V164" t="s">
        <v>1245</v>
      </c>
      <c r="W164">
        <v>0.05</v>
      </c>
      <c r="X164" t="s">
        <v>438</v>
      </c>
      <c r="Y164">
        <v>1000000</v>
      </c>
      <c r="Z164" t="s">
        <v>439</v>
      </c>
      <c r="AA164">
        <v>10</v>
      </c>
      <c r="AB164" t="s">
        <v>440</v>
      </c>
      <c r="AC164">
        <v>500</v>
      </c>
      <c r="AD164" t="s">
        <v>441</v>
      </c>
      <c r="AE164">
        <v>20</v>
      </c>
      <c r="AF164" t="s">
        <v>442</v>
      </c>
      <c r="AG164">
        <v>20</v>
      </c>
    </row>
    <row r="165" spans="1:33">
      <c r="A165">
        <v>683</v>
      </c>
      <c r="B165" t="s">
        <v>426</v>
      </c>
      <c r="C165">
        <v>152</v>
      </c>
      <c r="D165" t="s">
        <v>427</v>
      </c>
      <c r="E165" t="s">
        <v>428</v>
      </c>
      <c r="F165">
        <v>6.02</v>
      </c>
      <c r="G165" t="s">
        <v>429</v>
      </c>
      <c r="H165">
        <v>0.000262</v>
      </c>
      <c r="I165" t="s">
        <v>71</v>
      </c>
      <c r="J165" t="s">
        <v>430</v>
      </c>
      <c r="K165">
        <v>8.552281</v>
      </c>
      <c r="L165" t="s">
        <v>71</v>
      </c>
      <c r="M165" t="s">
        <v>431</v>
      </c>
      <c r="N165">
        <v>0.000271</v>
      </c>
      <c r="O165" t="s">
        <v>71</v>
      </c>
      <c r="P165" t="s">
        <v>432</v>
      </c>
      <c r="Q165">
        <v>0.012227</v>
      </c>
      <c r="R165" t="s">
        <v>71</v>
      </c>
      <c r="S165" t="s">
        <v>70</v>
      </c>
      <c r="T165">
        <v>7.390513</v>
      </c>
      <c r="U165" t="s">
        <v>71</v>
      </c>
      <c r="V165" t="s">
        <v>1245</v>
      </c>
      <c r="W165">
        <v>0.05</v>
      </c>
      <c r="X165" t="s">
        <v>438</v>
      </c>
      <c r="Y165">
        <v>1000000</v>
      </c>
      <c r="Z165" t="s">
        <v>439</v>
      </c>
      <c r="AA165">
        <v>10</v>
      </c>
      <c r="AB165" t="s">
        <v>440</v>
      </c>
      <c r="AC165">
        <v>500</v>
      </c>
      <c r="AD165" t="s">
        <v>441</v>
      </c>
      <c r="AE165">
        <v>20</v>
      </c>
      <c r="AF165" t="s">
        <v>442</v>
      </c>
      <c r="AG165">
        <v>20</v>
      </c>
    </row>
    <row r="166" spans="1:33">
      <c r="A166">
        <v>682</v>
      </c>
      <c r="B166" t="s">
        <v>426</v>
      </c>
      <c r="C166">
        <v>152</v>
      </c>
      <c r="D166" t="s">
        <v>427</v>
      </c>
      <c r="E166" t="s">
        <v>428</v>
      </c>
      <c r="F166">
        <v>6.02</v>
      </c>
      <c r="G166" t="s">
        <v>429</v>
      </c>
      <c r="H166">
        <v>0.000263</v>
      </c>
      <c r="I166" t="s">
        <v>71</v>
      </c>
      <c r="J166" t="s">
        <v>430</v>
      </c>
      <c r="K166">
        <v>8.075481</v>
      </c>
      <c r="L166" t="s">
        <v>71</v>
      </c>
      <c r="M166" t="s">
        <v>431</v>
      </c>
      <c r="N166">
        <v>0.000271</v>
      </c>
      <c r="O166" t="s">
        <v>71</v>
      </c>
      <c r="P166" t="s">
        <v>432</v>
      </c>
      <c r="Q166">
        <v>0.01147</v>
      </c>
      <c r="R166" t="s">
        <v>71</v>
      </c>
      <c r="S166" t="s">
        <v>70</v>
      </c>
      <c r="T166">
        <v>7.360701</v>
      </c>
      <c r="U166" t="s">
        <v>71</v>
      </c>
      <c r="V166" t="s">
        <v>1245</v>
      </c>
      <c r="W166">
        <v>0.05</v>
      </c>
      <c r="X166" t="s">
        <v>438</v>
      </c>
      <c r="Y166">
        <v>1000000</v>
      </c>
      <c r="Z166" t="s">
        <v>439</v>
      </c>
      <c r="AA166">
        <v>10</v>
      </c>
      <c r="AB166" t="s">
        <v>440</v>
      </c>
      <c r="AC166">
        <v>500</v>
      </c>
      <c r="AD166" t="s">
        <v>441</v>
      </c>
      <c r="AE166">
        <v>20</v>
      </c>
      <c r="AF166" t="s">
        <v>442</v>
      </c>
      <c r="AG166">
        <v>20</v>
      </c>
    </row>
    <row r="167" spans="1:33">
      <c r="A167">
        <v>681</v>
      </c>
      <c r="B167" t="s">
        <v>426</v>
      </c>
      <c r="C167">
        <v>152</v>
      </c>
      <c r="D167" t="s">
        <v>427</v>
      </c>
      <c r="E167" t="s">
        <v>428</v>
      </c>
      <c r="F167">
        <v>6.02</v>
      </c>
      <c r="G167" t="s">
        <v>429</v>
      </c>
      <c r="H167">
        <v>0.000266</v>
      </c>
      <c r="I167" t="s">
        <v>71</v>
      </c>
      <c r="J167" t="s">
        <v>430</v>
      </c>
      <c r="K167">
        <v>8.400825</v>
      </c>
      <c r="L167" t="s">
        <v>71</v>
      </c>
      <c r="M167" t="s">
        <v>431</v>
      </c>
      <c r="N167">
        <v>0.000274</v>
      </c>
      <c r="O167" t="s">
        <v>71</v>
      </c>
      <c r="P167" t="s">
        <v>432</v>
      </c>
      <c r="Q167">
        <v>0.011964</v>
      </c>
      <c r="R167" t="s">
        <v>71</v>
      </c>
      <c r="S167" t="s">
        <v>70</v>
      </c>
      <c r="T167">
        <v>7.417734</v>
      </c>
      <c r="U167" t="s">
        <v>71</v>
      </c>
      <c r="V167" t="s">
        <v>1245</v>
      </c>
      <c r="W167">
        <v>0.05</v>
      </c>
      <c r="X167" t="s">
        <v>438</v>
      </c>
      <c r="Y167">
        <v>1000000</v>
      </c>
      <c r="Z167" t="s">
        <v>439</v>
      </c>
      <c r="AA167">
        <v>10</v>
      </c>
      <c r="AB167" t="s">
        <v>440</v>
      </c>
      <c r="AC167">
        <v>500</v>
      </c>
      <c r="AD167" t="s">
        <v>441</v>
      </c>
      <c r="AE167">
        <v>20</v>
      </c>
      <c r="AF167" t="s">
        <v>442</v>
      </c>
      <c r="AG167">
        <v>20</v>
      </c>
    </row>
    <row r="168" spans="1:33">
      <c r="A168">
        <v>680</v>
      </c>
      <c r="B168" t="s">
        <v>426</v>
      </c>
      <c r="C168">
        <v>152</v>
      </c>
      <c r="D168" t="s">
        <v>427</v>
      </c>
      <c r="E168" t="s">
        <v>428</v>
      </c>
      <c r="F168">
        <v>592.14</v>
      </c>
      <c r="G168" t="s">
        <v>429</v>
      </c>
      <c r="H168">
        <v>0.000271</v>
      </c>
      <c r="I168" t="s">
        <v>71</v>
      </c>
      <c r="J168" t="s">
        <v>430</v>
      </c>
      <c r="K168">
        <v>8.289229</v>
      </c>
      <c r="L168" t="s">
        <v>71</v>
      </c>
      <c r="M168" t="s">
        <v>431</v>
      </c>
      <c r="N168">
        <v>0.00028</v>
      </c>
      <c r="O168" t="s">
        <v>71</v>
      </c>
      <c r="P168" t="s">
        <v>432</v>
      </c>
      <c r="Q168">
        <v>0.015565</v>
      </c>
      <c r="R168" t="s">
        <v>71</v>
      </c>
      <c r="S168" t="s">
        <v>70</v>
      </c>
      <c r="T168">
        <v>5.342384</v>
      </c>
      <c r="U168" t="s">
        <v>71</v>
      </c>
      <c r="V168" t="s">
        <v>1245</v>
      </c>
      <c r="W168">
        <v>0.05</v>
      </c>
      <c r="X168" t="s">
        <v>438</v>
      </c>
      <c r="Y168">
        <v>1000000</v>
      </c>
      <c r="Z168" t="s">
        <v>439</v>
      </c>
      <c r="AA168">
        <v>10</v>
      </c>
      <c r="AB168" t="s">
        <v>440</v>
      </c>
      <c r="AC168">
        <v>500</v>
      </c>
      <c r="AD168" t="s">
        <v>441</v>
      </c>
      <c r="AE168">
        <v>30</v>
      </c>
      <c r="AF168" t="s">
        <v>442</v>
      </c>
      <c r="AG168">
        <v>30</v>
      </c>
    </row>
    <row r="169" spans="1:33">
      <c r="A169">
        <v>679</v>
      </c>
      <c r="B169" t="s">
        <v>426</v>
      </c>
      <c r="C169">
        <v>76</v>
      </c>
      <c r="D169" t="s">
        <v>427</v>
      </c>
      <c r="E169" t="s">
        <v>428</v>
      </c>
      <c r="F169">
        <v>87433.306</v>
      </c>
      <c r="G169" t="s">
        <v>429</v>
      </c>
      <c r="H169">
        <v>0.00013</v>
      </c>
      <c r="I169" t="s">
        <v>71</v>
      </c>
      <c r="J169" t="s">
        <v>430</v>
      </c>
      <c r="K169">
        <v>5.104156</v>
      </c>
      <c r="L169" t="s">
        <v>71</v>
      </c>
      <c r="M169" t="s">
        <v>431</v>
      </c>
      <c r="N169">
        <v>0.000135</v>
      </c>
      <c r="O169" t="s">
        <v>71</v>
      </c>
      <c r="P169" t="s">
        <v>432</v>
      </c>
      <c r="Q169">
        <v>0.006419</v>
      </c>
      <c r="R169" t="s">
        <v>71</v>
      </c>
      <c r="S169" t="s">
        <v>70</v>
      </c>
      <c r="T169">
        <v>3.021342</v>
      </c>
      <c r="U169" t="s">
        <v>71</v>
      </c>
      <c r="V169" t="s">
        <v>1245</v>
      </c>
      <c r="W169">
        <v>0.05</v>
      </c>
      <c r="X169" t="s">
        <v>438</v>
      </c>
      <c r="Y169">
        <v>1000000</v>
      </c>
      <c r="Z169" t="s">
        <v>439</v>
      </c>
      <c r="AA169">
        <v>5</v>
      </c>
      <c r="AB169" t="s">
        <v>440</v>
      </c>
      <c r="AC169">
        <v>500</v>
      </c>
      <c r="AD169" t="s">
        <v>441</v>
      </c>
      <c r="AE169">
        <v>30</v>
      </c>
      <c r="AF169" t="s">
        <v>442</v>
      </c>
      <c r="AG169">
        <v>30</v>
      </c>
    </row>
    <row r="170" spans="1:33">
      <c r="A170">
        <v>678</v>
      </c>
      <c r="B170" t="s">
        <v>426</v>
      </c>
      <c r="C170">
        <v>152</v>
      </c>
      <c r="D170" t="s">
        <v>427</v>
      </c>
      <c r="E170" t="s">
        <v>428</v>
      </c>
      <c r="F170">
        <v>13760.53</v>
      </c>
      <c r="G170" t="s">
        <v>429</v>
      </c>
      <c r="H170">
        <v>0.000245</v>
      </c>
      <c r="I170" t="s">
        <v>71</v>
      </c>
      <c r="J170" t="s">
        <v>430</v>
      </c>
      <c r="K170">
        <v>8.113419</v>
      </c>
      <c r="L170" t="s">
        <v>71</v>
      </c>
      <c r="M170" t="s">
        <v>431</v>
      </c>
      <c r="N170">
        <v>0.000253</v>
      </c>
      <c r="O170" t="s">
        <v>71</v>
      </c>
      <c r="P170" t="s">
        <v>432</v>
      </c>
      <c r="Q170">
        <v>0.02022</v>
      </c>
      <c r="R170" t="s">
        <v>71</v>
      </c>
      <c r="S170" t="s">
        <v>70</v>
      </c>
      <c r="T170">
        <v>4.848043</v>
      </c>
      <c r="U170" t="s">
        <v>71</v>
      </c>
      <c r="V170" t="s">
        <v>1245</v>
      </c>
      <c r="W170">
        <v>0.05</v>
      </c>
      <c r="X170" t="s">
        <v>438</v>
      </c>
      <c r="Y170">
        <v>1000000</v>
      </c>
      <c r="Z170" t="s">
        <v>439</v>
      </c>
      <c r="AA170">
        <v>10</v>
      </c>
      <c r="AB170" t="s">
        <v>440</v>
      </c>
      <c r="AC170">
        <v>500</v>
      </c>
      <c r="AD170" t="s">
        <v>441</v>
      </c>
      <c r="AE170">
        <v>30</v>
      </c>
      <c r="AF170" t="s">
        <v>442</v>
      </c>
      <c r="AG170">
        <v>30</v>
      </c>
    </row>
    <row r="171" spans="1:33">
      <c r="A171">
        <v>677</v>
      </c>
      <c r="B171" t="s">
        <v>426</v>
      </c>
      <c r="C171">
        <v>228</v>
      </c>
      <c r="D171" t="s">
        <v>427</v>
      </c>
      <c r="E171" t="s">
        <v>428</v>
      </c>
      <c r="F171">
        <v>2808.614</v>
      </c>
      <c r="G171" t="s">
        <v>429</v>
      </c>
      <c r="H171">
        <v>0.000348</v>
      </c>
      <c r="I171" t="s">
        <v>71</v>
      </c>
      <c r="J171" t="s">
        <v>430</v>
      </c>
      <c r="K171">
        <v>12.351425</v>
      </c>
      <c r="L171" t="s">
        <v>71</v>
      </c>
      <c r="M171" t="s">
        <v>431</v>
      </c>
      <c r="N171">
        <v>0.00036</v>
      </c>
      <c r="O171" t="s">
        <v>71</v>
      </c>
      <c r="P171" t="s">
        <v>432</v>
      </c>
      <c r="Q171">
        <v>0.036488</v>
      </c>
      <c r="R171" t="s">
        <v>71</v>
      </c>
      <c r="S171" t="s">
        <v>70</v>
      </c>
      <c r="T171">
        <v>6.447889</v>
      </c>
      <c r="U171" t="s">
        <v>71</v>
      </c>
      <c r="V171" t="s">
        <v>1245</v>
      </c>
      <c r="W171">
        <v>0.05</v>
      </c>
      <c r="X171" t="s">
        <v>438</v>
      </c>
      <c r="Y171">
        <v>1000000</v>
      </c>
      <c r="Z171" t="s">
        <v>439</v>
      </c>
      <c r="AA171">
        <v>15</v>
      </c>
      <c r="AB171" t="s">
        <v>440</v>
      </c>
      <c r="AC171">
        <v>500</v>
      </c>
      <c r="AD171" t="s">
        <v>441</v>
      </c>
      <c r="AE171">
        <v>30</v>
      </c>
      <c r="AF171" t="s">
        <v>442</v>
      </c>
      <c r="AG171">
        <v>30</v>
      </c>
    </row>
    <row r="172" spans="1:33">
      <c r="A172">
        <v>676</v>
      </c>
      <c r="B172" t="s">
        <v>426</v>
      </c>
      <c r="C172">
        <v>305</v>
      </c>
      <c r="D172" t="s">
        <v>427</v>
      </c>
      <c r="E172" t="s">
        <v>428</v>
      </c>
      <c r="F172">
        <v>380.492</v>
      </c>
      <c r="G172" t="s">
        <v>429</v>
      </c>
      <c r="H172">
        <v>0.000469</v>
      </c>
      <c r="I172" t="s">
        <v>71</v>
      </c>
      <c r="J172" t="s">
        <v>430</v>
      </c>
      <c r="K172">
        <v>16.113517</v>
      </c>
      <c r="L172" t="s">
        <v>71</v>
      </c>
      <c r="M172" t="s">
        <v>431</v>
      </c>
      <c r="N172">
        <v>0.000485</v>
      </c>
      <c r="O172" t="s">
        <v>71</v>
      </c>
      <c r="P172" t="s">
        <v>432</v>
      </c>
      <c r="Q172">
        <v>0.057858</v>
      </c>
      <c r="R172" t="s">
        <v>71</v>
      </c>
      <c r="S172" t="s">
        <v>70</v>
      </c>
      <c r="T172">
        <v>7.827183</v>
      </c>
      <c r="U172" t="s">
        <v>71</v>
      </c>
      <c r="V172" t="s">
        <v>1245</v>
      </c>
      <c r="W172">
        <v>0.05</v>
      </c>
      <c r="X172" t="s">
        <v>438</v>
      </c>
      <c r="Y172">
        <v>1000000</v>
      </c>
      <c r="Z172" t="s">
        <v>439</v>
      </c>
      <c r="AA172">
        <v>20</v>
      </c>
      <c r="AB172" t="s">
        <v>440</v>
      </c>
      <c r="AC172">
        <v>500</v>
      </c>
      <c r="AD172" t="s">
        <v>441</v>
      </c>
      <c r="AE172">
        <v>30</v>
      </c>
      <c r="AF172" t="s">
        <v>442</v>
      </c>
      <c r="AG172">
        <v>30</v>
      </c>
    </row>
    <row r="173" spans="1:33">
      <c r="A173">
        <v>675</v>
      </c>
      <c r="B173" t="s">
        <v>426</v>
      </c>
      <c r="C173">
        <v>381</v>
      </c>
      <c r="D173" t="s">
        <v>427</v>
      </c>
      <c r="E173" t="s">
        <v>428</v>
      </c>
      <c r="F173">
        <v>119.864</v>
      </c>
      <c r="G173" t="s">
        <v>429</v>
      </c>
      <c r="H173">
        <v>0.00063</v>
      </c>
      <c r="I173" t="s">
        <v>71</v>
      </c>
      <c r="J173" t="s">
        <v>430</v>
      </c>
      <c r="K173">
        <v>20.236542</v>
      </c>
      <c r="L173" t="s">
        <v>71</v>
      </c>
      <c r="M173" t="s">
        <v>431</v>
      </c>
      <c r="N173">
        <v>0.00065</v>
      </c>
      <c r="O173" t="s">
        <v>71</v>
      </c>
      <c r="P173" t="s">
        <v>432</v>
      </c>
      <c r="Q173">
        <v>0.08205</v>
      </c>
      <c r="R173" t="s">
        <v>71</v>
      </c>
      <c r="S173" t="s">
        <v>70</v>
      </c>
      <c r="T173">
        <v>9.332896</v>
      </c>
      <c r="U173" t="s">
        <v>71</v>
      </c>
      <c r="V173" t="s">
        <v>1245</v>
      </c>
      <c r="W173">
        <v>0.05</v>
      </c>
      <c r="X173" t="s">
        <v>438</v>
      </c>
      <c r="Y173">
        <v>1000000</v>
      </c>
      <c r="Z173" t="s">
        <v>439</v>
      </c>
      <c r="AA173">
        <v>25</v>
      </c>
      <c r="AB173" t="s">
        <v>440</v>
      </c>
      <c r="AC173">
        <v>500</v>
      </c>
      <c r="AD173" t="s">
        <v>441</v>
      </c>
      <c r="AE173">
        <v>30</v>
      </c>
      <c r="AF173" t="s">
        <v>442</v>
      </c>
      <c r="AG173">
        <v>30</v>
      </c>
    </row>
    <row r="174" spans="1:33">
      <c r="A174">
        <v>674</v>
      </c>
      <c r="B174" t="s">
        <v>426</v>
      </c>
      <c r="C174">
        <v>457</v>
      </c>
      <c r="D174" t="s">
        <v>427</v>
      </c>
      <c r="E174" t="s">
        <v>428</v>
      </c>
      <c r="F174">
        <v>3.402</v>
      </c>
      <c r="G174" t="s">
        <v>429</v>
      </c>
      <c r="H174">
        <v>0.000733</v>
      </c>
      <c r="I174" t="s">
        <v>71</v>
      </c>
      <c r="J174" t="s">
        <v>430</v>
      </c>
      <c r="K174">
        <v>23.562214</v>
      </c>
      <c r="L174" t="s">
        <v>71</v>
      </c>
      <c r="M174" t="s">
        <v>431</v>
      </c>
      <c r="N174">
        <v>0.000757</v>
      </c>
      <c r="O174" t="s">
        <v>71</v>
      </c>
      <c r="P174" t="s">
        <v>432</v>
      </c>
      <c r="Q174">
        <v>0.112875</v>
      </c>
      <c r="R174" t="s">
        <v>71</v>
      </c>
      <c r="S174" t="s">
        <v>70</v>
      </c>
      <c r="T174">
        <v>11.071407</v>
      </c>
      <c r="U174" t="s">
        <v>71</v>
      </c>
      <c r="V174" t="s">
        <v>1245</v>
      </c>
      <c r="W174">
        <v>0.05</v>
      </c>
      <c r="X174" t="s">
        <v>438</v>
      </c>
      <c r="Y174">
        <v>1000000</v>
      </c>
      <c r="Z174" t="s">
        <v>439</v>
      </c>
      <c r="AA174">
        <v>30</v>
      </c>
      <c r="AB174" t="s">
        <v>440</v>
      </c>
      <c r="AC174">
        <v>500</v>
      </c>
      <c r="AD174" t="s">
        <v>441</v>
      </c>
      <c r="AE174">
        <v>30</v>
      </c>
      <c r="AF174" t="s">
        <v>442</v>
      </c>
      <c r="AG174">
        <v>30</v>
      </c>
    </row>
    <row r="175" spans="1:33">
      <c r="A175">
        <v>672</v>
      </c>
      <c r="B175" t="s">
        <v>426</v>
      </c>
      <c r="C175">
        <v>152</v>
      </c>
      <c r="D175" t="s">
        <v>427</v>
      </c>
      <c r="E175" t="s">
        <v>428</v>
      </c>
      <c r="F175">
        <v>13760.53</v>
      </c>
      <c r="G175" t="s">
        <v>429</v>
      </c>
      <c r="H175">
        <v>0.000236</v>
      </c>
      <c r="I175" t="s">
        <v>71</v>
      </c>
      <c r="J175" t="s">
        <v>430</v>
      </c>
      <c r="K175">
        <v>8.204749</v>
      </c>
      <c r="L175" t="s">
        <v>71</v>
      </c>
      <c r="M175" t="s">
        <v>431</v>
      </c>
      <c r="N175">
        <v>0.000245</v>
      </c>
      <c r="O175" t="s">
        <v>71</v>
      </c>
      <c r="P175" t="s">
        <v>432</v>
      </c>
      <c r="Q175">
        <v>0.019896</v>
      </c>
      <c r="R175" t="s">
        <v>71</v>
      </c>
      <c r="S175" t="s">
        <v>70</v>
      </c>
      <c r="T175">
        <v>4.942925</v>
      </c>
      <c r="U175" t="s">
        <v>71</v>
      </c>
      <c r="V175" t="s">
        <v>1245</v>
      </c>
      <c r="W175">
        <v>0.05</v>
      </c>
      <c r="X175" t="s">
        <v>438</v>
      </c>
      <c r="Y175">
        <v>1000000</v>
      </c>
      <c r="Z175" t="s">
        <v>439</v>
      </c>
      <c r="AA175">
        <v>10</v>
      </c>
      <c r="AB175" t="s">
        <v>440</v>
      </c>
      <c r="AC175">
        <v>500</v>
      </c>
      <c r="AD175" t="s">
        <v>441</v>
      </c>
      <c r="AE175">
        <v>30</v>
      </c>
      <c r="AF175" t="s">
        <v>442</v>
      </c>
      <c r="AG175">
        <v>30</v>
      </c>
    </row>
    <row r="176" spans="1:33">
      <c r="A176">
        <v>671</v>
      </c>
      <c r="B176" t="s">
        <v>426</v>
      </c>
      <c r="C176">
        <v>76</v>
      </c>
      <c r="D176" t="s">
        <v>427</v>
      </c>
      <c r="E176" t="s">
        <v>428</v>
      </c>
      <c r="F176">
        <v>122.652</v>
      </c>
      <c r="G176" t="s">
        <v>429</v>
      </c>
      <c r="H176">
        <v>0.000143</v>
      </c>
      <c r="I176" t="s">
        <v>71</v>
      </c>
      <c r="J176" t="s">
        <v>430</v>
      </c>
      <c r="K176">
        <v>5.21101</v>
      </c>
      <c r="L176" t="s">
        <v>71</v>
      </c>
      <c r="M176" t="s">
        <v>431</v>
      </c>
      <c r="N176">
        <v>0.000149</v>
      </c>
      <c r="O176" t="s">
        <v>71</v>
      </c>
      <c r="P176" t="s">
        <v>432</v>
      </c>
      <c r="Q176" t="e">
        <f t="shared" ref="Q176:Q207" si="5">-nan</f>
        <v>#NAME?</v>
      </c>
      <c r="R176" t="s">
        <v>71</v>
      </c>
      <c r="S176" t="s">
        <v>70</v>
      </c>
      <c r="T176">
        <v>4.122378</v>
      </c>
      <c r="U176" t="s">
        <v>71</v>
      </c>
      <c r="V176" t="s">
        <v>1245</v>
      </c>
      <c r="W176">
        <v>0.05</v>
      </c>
      <c r="X176" t="s">
        <v>438</v>
      </c>
      <c r="Y176">
        <v>1000000</v>
      </c>
      <c r="Z176" t="s">
        <v>439</v>
      </c>
      <c r="AA176">
        <v>5</v>
      </c>
      <c r="AB176" t="s">
        <v>440</v>
      </c>
      <c r="AC176">
        <v>500</v>
      </c>
      <c r="AD176" t="s">
        <v>441</v>
      </c>
      <c r="AE176">
        <v>20</v>
      </c>
      <c r="AF176" t="s">
        <v>442</v>
      </c>
      <c r="AG176">
        <v>50</v>
      </c>
    </row>
    <row r="177" spans="1:33">
      <c r="A177">
        <v>670</v>
      </c>
      <c r="B177" t="s">
        <v>426</v>
      </c>
      <c r="C177">
        <v>76</v>
      </c>
      <c r="D177" t="s">
        <v>427</v>
      </c>
      <c r="E177" t="s">
        <v>428</v>
      </c>
      <c r="F177">
        <v>132.346</v>
      </c>
      <c r="G177" t="s">
        <v>429</v>
      </c>
      <c r="H177">
        <v>0.000146</v>
      </c>
      <c r="I177" t="s">
        <v>71</v>
      </c>
      <c r="J177" t="s">
        <v>430</v>
      </c>
      <c r="K177">
        <v>5.170208</v>
      </c>
      <c r="L177" t="s">
        <v>71</v>
      </c>
      <c r="M177" t="s">
        <v>431</v>
      </c>
      <c r="N177">
        <v>0.000151</v>
      </c>
      <c r="O177" t="s">
        <v>71</v>
      </c>
      <c r="P177" t="s">
        <v>432</v>
      </c>
      <c r="Q177" t="e">
        <f t="shared" si="5"/>
        <v>#NAME?</v>
      </c>
      <c r="R177" t="s">
        <v>71</v>
      </c>
      <c r="S177" t="s">
        <v>70</v>
      </c>
      <c r="T177">
        <v>4.30008</v>
      </c>
      <c r="U177" t="s">
        <v>71</v>
      </c>
      <c r="V177" t="s">
        <v>1245</v>
      </c>
      <c r="W177">
        <v>0.05</v>
      </c>
      <c r="X177" t="s">
        <v>438</v>
      </c>
      <c r="Y177">
        <v>1000000</v>
      </c>
      <c r="Z177" t="s">
        <v>439</v>
      </c>
      <c r="AA177">
        <v>5</v>
      </c>
      <c r="AB177" t="s">
        <v>440</v>
      </c>
      <c r="AC177">
        <v>500</v>
      </c>
      <c r="AD177" t="s">
        <v>441</v>
      </c>
      <c r="AE177">
        <v>20</v>
      </c>
      <c r="AF177" t="s">
        <v>442</v>
      </c>
      <c r="AG177">
        <v>50</v>
      </c>
    </row>
    <row r="178" spans="1:33">
      <c r="A178">
        <v>669</v>
      </c>
      <c r="B178" t="s">
        <v>426</v>
      </c>
      <c r="C178">
        <v>76</v>
      </c>
      <c r="D178" t="s">
        <v>427</v>
      </c>
      <c r="E178" t="s">
        <v>428</v>
      </c>
      <c r="F178">
        <v>139.998</v>
      </c>
      <c r="G178" t="s">
        <v>429</v>
      </c>
      <c r="H178">
        <v>0.00015</v>
      </c>
      <c r="I178" t="s">
        <v>71</v>
      </c>
      <c r="J178" t="s">
        <v>430</v>
      </c>
      <c r="K178">
        <v>5.553195</v>
      </c>
      <c r="L178" t="s">
        <v>71</v>
      </c>
      <c r="M178" t="s">
        <v>431</v>
      </c>
      <c r="N178">
        <v>0.000156</v>
      </c>
      <c r="O178" t="s">
        <v>71</v>
      </c>
      <c r="P178" t="s">
        <v>432</v>
      </c>
      <c r="Q178" t="e">
        <f t="shared" si="5"/>
        <v>#NAME?</v>
      </c>
      <c r="R178" t="s">
        <v>71</v>
      </c>
      <c r="S178" t="s">
        <v>70</v>
      </c>
      <c r="T178">
        <v>4.701095</v>
      </c>
      <c r="U178" t="s">
        <v>71</v>
      </c>
      <c r="V178" t="s">
        <v>1245</v>
      </c>
      <c r="W178">
        <v>0.05</v>
      </c>
      <c r="X178" t="s">
        <v>438</v>
      </c>
      <c r="Y178">
        <v>1000000</v>
      </c>
      <c r="Z178" t="s">
        <v>439</v>
      </c>
      <c r="AA178">
        <v>5</v>
      </c>
      <c r="AB178" t="s">
        <v>440</v>
      </c>
      <c r="AC178">
        <v>500</v>
      </c>
      <c r="AD178" t="s">
        <v>441</v>
      </c>
      <c r="AE178">
        <v>20</v>
      </c>
      <c r="AF178" t="s">
        <v>442</v>
      </c>
      <c r="AG178">
        <v>50</v>
      </c>
    </row>
    <row r="179" spans="1:33">
      <c r="A179">
        <v>668</v>
      </c>
      <c r="B179" t="s">
        <v>426</v>
      </c>
      <c r="C179">
        <v>76</v>
      </c>
      <c r="D179" t="s">
        <v>427</v>
      </c>
      <c r="E179" t="s">
        <v>428</v>
      </c>
      <c r="F179">
        <v>124.506</v>
      </c>
      <c r="G179" t="s">
        <v>429</v>
      </c>
      <c r="H179">
        <v>0.000154</v>
      </c>
      <c r="I179" t="s">
        <v>71</v>
      </c>
      <c r="J179" t="s">
        <v>430</v>
      </c>
      <c r="K179">
        <v>5.180318</v>
      </c>
      <c r="L179" t="s">
        <v>71</v>
      </c>
      <c r="M179" t="s">
        <v>431</v>
      </c>
      <c r="N179">
        <v>0.000159</v>
      </c>
      <c r="O179" t="s">
        <v>71</v>
      </c>
      <c r="P179" t="s">
        <v>432</v>
      </c>
      <c r="Q179" t="e">
        <f t="shared" si="5"/>
        <v>#NAME?</v>
      </c>
      <c r="R179" t="s">
        <v>71</v>
      </c>
      <c r="S179" t="s">
        <v>70</v>
      </c>
      <c r="T179">
        <v>5.4714</v>
      </c>
      <c r="U179" t="s">
        <v>71</v>
      </c>
      <c r="V179" t="s">
        <v>1245</v>
      </c>
      <c r="W179">
        <v>0.05</v>
      </c>
      <c r="X179" t="s">
        <v>438</v>
      </c>
      <c r="Y179">
        <v>1000000</v>
      </c>
      <c r="Z179" t="s">
        <v>439</v>
      </c>
      <c r="AA179">
        <v>5</v>
      </c>
      <c r="AB179" t="s">
        <v>440</v>
      </c>
      <c r="AC179">
        <v>500</v>
      </c>
      <c r="AD179" t="s">
        <v>441</v>
      </c>
      <c r="AE179">
        <v>20</v>
      </c>
      <c r="AF179" t="s">
        <v>442</v>
      </c>
      <c r="AG179">
        <v>50</v>
      </c>
    </row>
    <row r="180" spans="1:33">
      <c r="A180">
        <v>667</v>
      </c>
      <c r="B180" t="s">
        <v>426</v>
      </c>
      <c r="C180">
        <v>76</v>
      </c>
      <c r="D180" t="s">
        <v>427</v>
      </c>
      <c r="E180" t="s">
        <v>428</v>
      </c>
      <c r="F180">
        <v>35.932</v>
      </c>
      <c r="G180" t="s">
        <v>429</v>
      </c>
      <c r="H180">
        <v>0.000176</v>
      </c>
      <c r="I180" t="s">
        <v>71</v>
      </c>
      <c r="J180" t="s">
        <v>430</v>
      </c>
      <c r="K180">
        <v>5.595094</v>
      </c>
      <c r="L180" t="s">
        <v>71</v>
      </c>
      <c r="M180" t="s">
        <v>431</v>
      </c>
      <c r="N180">
        <v>0.000182</v>
      </c>
      <c r="O180" t="s">
        <v>71</v>
      </c>
      <c r="P180" t="s">
        <v>432</v>
      </c>
      <c r="Q180" t="e">
        <f t="shared" si="5"/>
        <v>#NAME?</v>
      </c>
      <c r="R180" t="s">
        <v>71</v>
      </c>
      <c r="S180" t="s">
        <v>70</v>
      </c>
      <c r="T180">
        <v>7.438771</v>
      </c>
      <c r="U180" t="s">
        <v>71</v>
      </c>
      <c r="V180" t="s">
        <v>1245</v>
      </c>
      <c r="W180">
        <v>0.05</v>
      </c>
      <c r="X180" t="s">
        <v>438</v>
      </c>
      <c r="Y180">
        <v>1000000</v>
      </c>
      <c r="Z180" t="s">
        <v>439</v>
      </c>
      <c r="AA180">
        <v>5</v>
      </c>
      <c r="AB180" t="s">
        <v>440</v>
      </c>
      <c r="AC180">
        <v>500</v>
      </c>
      <c r="AD180" t="s">
        <v>441</v>
      </c>
      <c r="AE180">
        <v>20</v>
      </c>
      <c r="AF180" t="s">
        <v>442</v>
      </c>
      <c r="AG180">
        <v>50</v>
      </c>
    </row>
    <row r="181" spans="1:33">
      <c r="A181">
        <v>666</v>
      </c>
      <c r="B181" t="s">
        <v>426</v>
      </c>
      <c r="C181">
        <v>76</v>
      </c>
      <c r="D181" t="s">
        <v>427</v>
      </c>
      <c r="E181" t="s">
        <v>428</v>
      </c>
      <c r="F181">
        <v>2.818</v>
      </c>
      <c r="G181" t="s">
        <v>429</v>
      </c>
      <c r="H181">
        <v>0.000204</v>
      </c>
      <c r="I181" t="s">
        <v>71</v>
      </c>
      <c r="J181" t="s">
        <v>430</v>
      </c>
      <c r="K181">
        <v>5.405515</v>
      </c>
      <c r="L181" t="s">
        <v>71</v>
      </c>
      <c r="M181" t="s">
        <v>431</v>
      </c>
      <c r="N181">
        <v>0.00021</v>
      </c>
      <c r="O181" t="s">
        <v>71</v>
      </c>
      <c r="P181" t="s">
        <v>432</v>
      </c>
      <c r="Q181" t="e">
        <f t="shared" si="5"/>
        <v>#NAME?</v>
      </c>
      <c r="R181" t="s">
        <v>71</v>
      </c>
      <c r="S181" t="s">
        <v>70</v>
      </c>
      <c r="T181">
        <v>9.069874</v>
      </c>
      <c r="U181" t="s">
        <v>71</v>
      </c>
      <c r="V181" t="s">
        <v>1245</v>
      </c>
      <c r="W181">
        <v>0.05</v>
      </c>
      <c r="X181" t="s">
        <v>438</v>
      </c>
      <c r="Y181">
        <v>1000000</v>
      </c>
      <c r="Z181" t="s">
        <v>439</v>
      </c>
      <c r="AA181">
        <v>5</v>
      </c>
      <c r="AB181" t="s">
        <v>440</v>
      </c>
      <c r="AC181">
        <v>500</v>
      </c>
      <c r="AD181" t="s">
        <v>441</v>
      </c>
      <c r="AE181">
        <v>20</v>
      </c>
      <c r="AF181" t="s">
        <v>442</v>
      </c>
      <c r="AG181">
        <v>50</v>
      </c>
    </row>
    <row r="182" spans="1:33">
      <c r="A182">
        <v>665</v>
      </c>
      <c r="B182" t="s">
        <v>426</v>
      </c>
      <c r="C182">
        <v>76</v>
      </c>
      <c r="D182" t="s">
        <v>427</v>
      </c>
      <c r="E182" t="s">
        <v>428</v>
      </c>
      <c r="F182">
        <v>19.266</v>
      </c>
      <c r="G182" t="s">
        <v>429</v>
      </c>
      <c r="H182">
        <v>0.00018</v>
      </c>
      <c r="I182" t="s">
        <v>71</v>
      </c>
      <c r="J182" t="s">
        <v>430</v>
      </c>
      <c r="K182">
        <v>5.227257</v>
      </c>
      <c r="L182" t="s">
        <v>71</v>
      </c>
      <c r="M182" t="s">
        <v>431</v>
      </c>
      <c r="N182">
        <v>0.000186</v>
      </c>
      <c r="O182" t="s">
        <v>71</v>
      </c>
      <c r="P182" t="s">
        <v>432</v>
      </c>
      <c r="Q182" t="e">
        <f t="shared" si="5"/>
        <v>#NAME?</v>
      </c>
      <c r="R182" t="s">
        <v>71</v>
      </c>
      <c r="S182" t="s">
        <v>70</v>
      </c>
      <c r="T182">
        <v>7.214739</v>
      </c>
      <c r="U182" t="s">
        <v>71</v>
      </c>
      <c r="V182" t="s">
        <v>1245</v>
      </c>
      <c r="W182">
        <v>0.05</v>
      </c>
      <c r="X182" t="s">
        <v>438</v>
      </c>
      <c r="Y182">
        <v>1000000</v>
      </c>
      <c r="Z182" t="s">
        <v>439</v>
      </c>
      <c r="AA182">
        <v>5</v>
      </c>
      <c r="AB182" t="s">
        <v>440</v>
      </c>
      <c r="AC182">
        <v>500</v>
      </c>
      <c r="AD182" t="s">
        <v>441</v>
      </c>
      <c r="AE182">
        <v>20</v>
      </c>
      <c r="AF182" t="s">
        <v>442</v>
      </c>
      <c r="AG182">
        <v>50</v>
      </c>
    </row>
    <row r="183" spans="1:33">
      <c r="A183">
        <v>665</v>
      </c>
      <c r="B183" t="s">
        <v>426</v>
      </c>
      <c r="C183">
        <v>76</v>
      </c>
      <c r="D183" t="s">
        <v>427</v>
      </c>
      <c r="E183" t="s">
        <v>428</v>
      </c>
      <c r="F183">
        <v>223.134</v>
      </c>
      <c r="G183" t="s">
        <v>429</v>
      </c>
      <c r="H183">
        <v>0.000178</v>
      </c>
      <c r="I183" t="s">
        <v>71</v>
      </c>
      <c r="J183" t="s">
        <v>430</v>
      </c>
      <c r="K183">
        <v>5.498474</v>
      </c>
      <c r="L183" t="s">
        <v>71</v>
      </c>
      <c r="M183" t="s">
        <v>431</v>
      </c>
      <c r="N183">
        <v>0.000183</v>
      </c>
      <c r="O183" t="s">
        <v>71</v>
      </c>
      <c r="P183" t="s">
        <v>432</v>
      </c>
      <c r="Q183" t="e">
        <f t="shared" si="5"/>
        <v>#NAME?</v>
      </c>
      <c r="R183" t="s">
        <v>71</v>
      </c>
      <c r="S183" t="s">
        <v>70</v>
      </c>
      <c r="T183">
        <v>6.328208</v>
      </c>
      <c r="U183" t="s">
        <v>71</v>
      </c>
      <c r="V183" t="s">
        <v>1245</v>
      </c>
      <c r="W183">
        <v>0.05</v>
      </c>
      <c r="X183" t="s">
        <v>438</v>
      </c>
      <c r="Y183">
        <v>1000000</v>
      </c>
      <c r="Z183" t="s">
        <v>439</v>
      </c>
      <c r="AA183">
        <v>5</v>
      </c>
      <c r="AB183" t="s">
        <v>440</v>
      </c>
      <c r="AC183">
        <v>500</v>
      </c>
      <c r="AD183" t="s">
        <v>441</v>
      </c>
      <c r="AE183">
        <v>20</v>
      </c>
      <c r="AF183" t="s">
        <v>442</v>
      </c>
      <c r="AG183">
        <v>50</v>
      </c>
    </row>
    <row r="184" spans="1:33">
      <c r="A184">
        <v>665</v>
      </c>
      <c r="B184" t="s">
        <v>426</v>
      </c>
      <c r="C184">
        <v>152</v>
      </c>
      <c r="D184" t="s">
        <v>427</v>
      </c>
      <c r="E184" t="s">
        <v>428</v>
      </c>
      <c r="F184">
        <v>0.034</v>
      </c>
      <c r="G184" t="s">
        <v>429</v>
      </c>
      <c r="H184">
        <v>0.00026</v>
      </c>
      <c r="I184" t="s">
        <v>71</v>
      </c>
      <c r="J184" t="s">
        <v>430</v>
      </c>
      <c r="K184">
        <v>8.639106</v>
      </c>
      <c r="L184" t="s">
        <v>71</v>
      </c>
      <c r="M184" t="s">
        <v>431</v>
      </c>
      <c r="N184">
        <v>0.000269</v>
      </c>
      <c r="O184" t="s">
        <v>71</v>
      </c>
      <c r="P184" t="s">
        <v>432</v>
      </c>
      <c r="Q184" t="e">
        <f t="shared" si="5"/>
        <v>#NAME?</v>
      </c>
      <c r="R184" t="s">
        <v>71</v>
      </c>
      <c r="S184" t="s">
        <v>70</v>
      </c>
      <c r="T184">
        <v>9.95935</v>
      </c>
      <c r="U184" t="s">
        <v>71</v>
      </c>
      <c r="V184" t="s">
        <v>1245</v>
      </c>
      <c r="W184">
        <v>0.05</v>
      </c>
      <c r="X184" t="s">
        <v>438</v>
      </c>
      <c r="Y184">
        <v>1000000</v>
      </c>
      <c r="Z184" t="s">
        <v>439</v>
      </c>
      <c r="AA184">
        <v>10</v>
      </c>
      <c r="AB184" t="s">
        <v>440</v>
      </c>
      <c r="AC184">
        <v>500</v>
      </c>
      <c r="AD184" t="s">
        <v>441</v>
      </c>
      <c r="AE184">
        <v>20</v>
      </c>
      <c r="AF184" t="s">
        <v>442</v>
      </c>
      <c r="AG184">
        <v>50</v>
      </c>
    </row>
    <row r="185" spans="1:33">
      <c r="A185">
        <v>665</v>
      </c>
      <c r="B185" t="s">
        <v>426</v>
      </c>
      <c r="C185">
        <v>152</v>
      </c>
      <c r="D185" t="s">
        <v>427</v>
      </c>
      <c r="E185" t="s">
        <v>428</v>
      </c>
      <c r="F185">
        <v>0.4</v>
      </c>
      <c r="G185" t="s">
        <v>429</v>
      </c>
      <c r="H185">
        <v>0.000256</v>
      </c>
      <c r="I185" t="s">
        <v>71</v>
      </c>
      <c r="J185" t="s">
        <v>430</v>
      </c>
      <c r="K185">
        <v>8.672968</v>
      </c>
      <c r="L185" t="s">
        <v>71</v>
      </c>
      <c r="M185" t="s">
        <v>431</v>
      </c>
      <c r="N185">
        <v>0.000265</v>
      </c>
      <c r="O185" t="s">
        <v>71</v>
      </c>
      <c r="P185" t="s">
        <v>432</v>
      </c>
      <c r="Q185" t="e">
        <f t="shared" si="5"/>
        <v>#NAME?</v>
      </c>
      <c r="R185" t="s">
        <v>71</v>
      </c>
      <c r="S185" t="s">
        <v>70</v>
      </c>
      <c r="T185">
        <v>8.799442</v>
      </c>
      <c r="U185" t="s">
        <v>71</v>
      </c>
      <c r="V185" t="s">
        <v>1245</v>
      </c>
      <c r="W185">
        <v>0.05</v>
      </c>
      <c r="X185" t="s">
        <v>438</v>
      </c>
      <c r="Y185">
        <v>1000000</v>
      </c>
      <c r="Z185" t="s">
        <v>439</v>
      </c>
      <c r="AA185">
        <v>10</v>
      </c>
      <c r="AB185" t="s">
        <v>440</v>
      </c>
      <c r="AC185">
        <v>500</v>
      </c>
      <c r="AD185" t="s">
        <v>441</v>
      </c>
      <c r="AE185">
        <v>20</v>
      </c>
      <c r="AF185" t="s">
        <v>442</v>
      </c>
      <c r="AG185">
        <v>50</v>
      </c>
    </row>
    <row r="186" spans="1:33">
      <c r="A186">
        <v>664</v>
      </c>
      <c r="B186" t="s">
        <v>426</v>
      </c>
      <c r="C186">
        <v>152</v>
      </c>
      <c r="D186" t="s">
        <v>427</v>
      </c>
      <c r="E186" t="s">
        <v>428</v>
      </c>
      <c r="F186">
        <v>0.02</v>
      </c>
      <c r="G186" t="s">
        <v>429</v>
      </c>
      <c r="H186">
        <v>0.000251</v>
      </c>
      <c r="I186" t="s">
        <v>71</v>
      </c>
      <c r="J186" t="s">
        <v>430</v>
      </c>
      <c r="K186">
        <v>8.193078</v>
      </c>
      <c r="L186" t="s">
        <v>71</v>
      </c>
      <c r="M186" t="s">
        <v>431</v>
      </c>
      <c r="N186">
        <v>0.000259</v>
      </c>
      <c r="O186" t="s">
        <v>71</v>
      </c>
      <c r="P186" t="s">
        <v>432</v>
      </c>
      <c r="Q186" t="e">
        <f t="shared" si="5"/>
        <v>#NAME?</v>
      </c>
      <c r="R186" t="s">
        <v>71</v>
      </c>
      <c r="S186" t="s">
        <v>70</v>
      </c>
      <c r="T186">
        <v>10.207958</v>
      </c>
      <c r="U186" t="s">
        <v>71</v>
      </c>
      <c r="V186" t="s">
        <v>1245</v>
      </c>
      <c r="W186">
        <v>0.05</v>
      </c>
      <c r="X186" t="s">
        <v>438</v>
      </c>
      <c r="Y186">
        <v>1000000</v>
      </c>
      <c r="Z186" t="s">
        <v>439</v>
      </c>
      <c r="AA186">
        <v>10</v>
      </c>
      <c r="AB186" t="s">
        <v>440</v>
      </c>
      <c r="AC186">
        <v>500</v>
      </c>
      <c r="AD186" t="s">
        <v>441</v>
      </c>
      <c r="AE186">
        <v>20</v>
      </c>
      <c r="AF186" t="s">
        <v>442</v>
      </c>
      <c r="AG186">
        <v>50</v>
      </c>
    </row>
    <row r="187" spans="1:33">
      <c r="A187">
        <v>663</v>
      </c>
      <c r="B187" t="s">
        <v>426</v>
      </c>
      <c r="C187">
        <v>152</v>
      </c>
      <c r="D187" t="s">
        <v>427</v>
      </c>
      <c r="E187" t="s">
        <v>428</v>
      </c>
      <c r="F187">
        <v>0</v>
      </c>
      <c r="G187" t="s">
        <v>429</v>
      </c>
      <c r="H187">
        <v>0.000262</v>
      </c>
      <c r="I187" t="s">
        <v>71</v>
      </c>
      <c r="J187" t="s">
        <v>430</v>
      </c>
      <c r="K187">
        <v>8.258673</v>
      </c>
      <c r="L187" t="s">
        <v>71</v>
      </c>
      <c r="M187" t="s">
        <v>431</v>
      </c>
      <c r="N187">
        <v>0.000271</v>
      </c>
      <c r="O187" t="s">
        <v>71</v>
      </c>
      <c r="P187" t="s">
        <v>432</v>
      </c>
      <c r="Q187" t="e">
        <f t="shared" si="5"/>
        <v>#NAME?</v>
      </c>
      <c r="R187" t="s">
        <v>71</v>
      </c>
      <c r="S187" t="s">
        <v>70</v>
      </c>
      <c r="T187">
        <v>11.003506</v>
      </c>
      <c r="U187" t="s">
        <v>71</v>
      </c>
      <c r="V187" t="s">
        <v>1245</v>
      </c>
      <c r="W187">
        <v>0.05</v>
      </c>
      <c r="X187" t="s">
        <v>438</v>
      </c>
      <c r="Y187">
        <v>1000000</v>
      </c>
      <c r="Z187" t="s">
        <v>439</v>
      </c>
      <c r="AA187">
        <v>10</v>
      </c>
      <c r="AB187" t="s">
        <v>440</v>
      </c>
      <c r="AC187">
        <v>500</v>
      </c>
      <c r="AD187" t="s">
        <v>441</v>
      </c>
      <c r="AE187">
        <v>20</v>
      </c>
      <c r="AF187" t="s">
        <v>442</v>
      </c>
      <c r="AG187">
        <v>50</v>
      </c>
    </row>
    <row r="188" spans="1:33">
      <c r="A188">
        <v>662</v>
      </c>
      <c r="B188" t="s">
        <v>426</v>
      </c>
      <c r="C188">
        <v>152</v>
      </c>
      <c r="D188" t="s">
        <v>427</v>
      </c>
      <c r="E188" t="s">
        <v>428</v>
      </c>
      <c r="F188">
        <v>268.964</v>
      </c>
      <c r="G188" t="s">
        <v>429</v>
      </c>
      <c r="H188">
        <v>0.000248</v>
      </c>
      <c r="I188" t="s">
        <v>71</v>
      </c>
      <c r="J188" t="s">
        <v>430</v>
      </c>
      <c r="K188">
        <v>8.531667</v>
      </c>
      <c r="L188" t="s">
        <v>71</v>
      </c>
      <c r="M188" t="s">
        <v>431</v>
      </c>
      <c r="N188">
        <v>0.000257</v>
      </c>
      <c r="O188" t="s">
        <v>71</v>
      </c>
      <c r="P188" t="s">
        <v>432</v>
      </c>
      <c r="Q188" t="e">
        <f t="shared" si="5"/>
        <v>#NAME?</v>
      </c>
      <c r="R188" t="s">
        <v>71</v>
      </c>
      <c r="S188" t="s">
        <v>70</v>
      </c>
      <c r="T188">
        <v>7.527089</v>
      </c>
      <c r="U188" t="s">
        <v>71</v>
      </c>
      <c r="V188" t="s">
        <v>1245</v>
      </c>
      <c r="W188">
        <v>0.05</v>
      </c>
      <c r="X188" t="s">
        <v>438</v>
      </c>
      <c r="Y188">
        <v>1000000</v>
      </c>
      <c r="Z188" t="s">
        <v>439</v>
      </c>
      <c r="AA188">
        <v>10</v>
      </c>
      <c r="AB188" t="s">
        <v>440</v>
      </c>
      <c r="AC188">
        <v>500</v>
      </c>
      <c r="AD188" t="s">
        <v>441</v>
      </c>
      <c r="AE188">
        <v>20</v>
      </c>
      <c r="AF188" t="s">
        <v>442</v>
      </c>
      <c r="AG188">
        <v>30</v>
      </c>
    </row>
    <row r="189" spans="1:33">
      <c r="A189">
        <v>661</v>
      </c>
      <c r="B189" t="s">
        <v>426</v>
      </c>
      <c r="C189">
        <v>152</v>
      </c>
      <c r="D189" t="s">
        <v>427</v>
      </c>
      <c r="E189" t="s">
        <v>428</v>
      </c>
      <c r="F189">
        <v>266.258</v>
      </c>
      <c r="G189" t="s">
        <v>429</v>
      </c>
      <c r="H189">
        <v>0.000324</v>
      </c>
      <c r="I189" t="s">
        <v>71</v>
      </c>
      <c r="J189" t="s">
        <v>430</v>
      </c>
      <c r="K189">
        <v>8.831107</v>
      </c>
      <c r="L189" t="s">
        <v>71</v>
      </c>
      <c r="M189" t="s">
        <v>431</v>
      </c>
      <c r="N189">
        <v>0.000333</v>
      </c>
      <c r="O189" t="s">
        <v>71</v>
      </c>
      <c r="P189" t="s">
        <v>432</v>
      </c>
      <c r="Q189" t="e">
        <f t="shared" si="5"/>
        <v>#NAME?</v>
      </c>
      <c r="R189" t="s">
        <v>71</v>
      </c>
      <c r="S189" t="s">
        <v>70</v>
      </c>
      <c r="T189">
        <v>13.347175</v>
      </c>
      <c r="U189" t="s">
        <v>71</v>
      </c>
      <c r="V189" t="s">
        <v>1245</v>
      </c>
      <c r="W189">
        <v>0.05</v>
      </c>
      <c r="X189" t="s">
        <v>438</v>
      </c>
      <c r="Y189">
        <v>1000000</v>
      </c>
      <c r="Z189" t="s">
        <v>439</v>
      </c>
      <c r="AA189">
        <v>10</v>
      </c>
      <c r="AB189" t="s">
        <v>440</v>
      </c>
      <c r="AC189">
        <v>500</v>
      </c>
      <c r="AD189" t="s">
        <v>441</v>
      </c>
      <c r="AE189">
        <v>20</v>
      </c>
      <c r="AF189" t="s">
        <v>442</v>
      </c>
      <c r="AG189">
        <v>100</v>
      </c>
    </row>
    <row r="190" spans="1:33">
      <c r="A190">
        <v>660</v>
      </c>
      <c r="B190" t="s">
        <v>426</v>
      </c>
      <c r="C190">
        <v>152</v>
      </c>
      <c r="D190" t="s">
        <v>427</v>
      </c>
      <c r="E190" t="s">
        <v>428</v>
      </c>
      <c r="F190">
        <v>186.622</v>
      </c>
      <c r="G190" t="s">
        <v>429</v>
      </c>
      <c r="H190">
        <v>0.000427</v>
      </c>
      <c r="I190" t="s">
        <v>71</v>
      </c>
      <c r="J190" t="s">
        <v>430</v>
      </c>
      <c r="K190">
        <v>8.901008</v>
      </c>
      <c r="L190" t="s">
        <v>71</v>
      </c>
      <c r="M190" t="s">
        <v>431</v>
      </c>
      <c r="N190">
        <v>0.000436</v>
      </c>
      <c r="O190" t="s">
        <v>71</v>
      </c>
      <c r="P190" t="s">
        <v>432</v>
      </c>
      <c r="Q190" t="e">
        <f t="shared" si="5"/>
        <v>#NAME?</v>
      </c>
      <c r="R190" t="s">
        <v>71</v>
      </c>
      <c r="S190" t="s">
        <v>70</v>
      </c>
      <c r="T190">
        <v>22.404558</v>
      </c>
      <c r="U190" t="s">
        <v>71</v>
      </c>
      <c r="V190" t="s">
        <v>1245</v>
      </c>
      <c r="W190">
        <v>0.05</v>
      </c>
      <c r="X190" t="s">
        <v>438</v>
      </c>
      <c r="Y190">
        <v>1000000</v>
      </c>
      <c r="Z190" t="s">
        <v>439</v>
      </c>
      <c r="AA190">
        <v>10</v>
      </c>
      <c r="AB190" t="s">
        <v>440</v>
      </c>
      <c r="AC190">
        <v>500</v>
      </c>
      <c r="AD190" t="s">
        <v>441</v>
      </c>
      <c r="AE190">
        <v>20</v>
      </c>
      <c r="AF190" t="s">
        <v>442</v>
      </c>
      <c r="AG190">
        <v>300</v>
      </c>
    </row>
    <row r="191" spans="1:33">
      <c r="A191">
        <v>659</v>
      </c>
      <c r="B191" t="s">
        <v>426</v>
      </c>
      <c r="C191">
        <v>152</v>
      </c>
      <c r="D191" t="s">
        <v>427</v>
      </c>
      <c r="E191" t="s">
        <v>428</v>
      </c>
      <c r="F191">
        <v>182.038</v>
      </c>
      <c r="G191" t="s">
        <v>429</v>
      </c>
      <c r="H191">
        <v>0.000576</v>
      </c>
      <c r="I191" t="s">
        <v>71</v>
      </c>
      <c r="J191" t="s">
        <v>430</v>
      </c>
      <c r="K191">
        <v>8.477458</v>
      </c>
      <c r="L191" t="s">
        <v>71</v>
      </c>
      <c r="M191" t="s">
        <v>431</v>
      </c>
      <c r="N191">
        <v>0.000585</v>
      </c>
      <c r="O191" t="s">
        <v>71</v>
      </c>
      <c r="P191" t="s">
        <v>432</v>
      </c>
      <c r="Q191" t="e">
        <f t="shared" si="5"/>
        <v>#NAME?</v>
      </c>
      <c r="R191" t="s">
        <v>71</v>
      </c>
      <c r="S191" t="s">
        <v>70</v>
      </c>
      <c r="T191">
        <v>27.9598</v>
      </c>
      <c r="U191" t="s">
        <v>71</v>
      </c>
      <c r="V191" t="s">
        <v>1245</v>
      </c>
      <c r="W191">
        <v>0.05</v>
      </c>
      <c r="X191" t="s">
        <v>438</v>
      </c>
      <c r="Y191">
        <v>1000000</v>
      </c>
      <c r="Z191" t="s">
        <v>439</v>
      </c>
      <c r="AA191">
        <v>10</v>
      </c>
      <c r="AB191" t="s">
        <v>440</v>
      </c>
      <c r="AC191">
        <v>500</v>
      </c>
      <c r="AD191" t="s">
        <v>441</v>
      </c>
      <c r="AE191">
        <v>20</v>
      </c>
      <c r="AF191" t="s">
        <v>442</v>
      </c>
      <c r="AG191">
        <v>500</v>
      </c>
    </row>
    <row r="192" spans="1:33">
      <c r="A192">
        <v>658</v>
      </c>
      <c r="B192" t="s">
        <v>426</v>
      </c>
      <c r="C192">
        <v>152</v>
      </c>
      <c r="D192" t="s">
        <v>427</v>
      </c>
      <c r="E192" t="s">
        <v>428</v>
      </c>
      <c r="F192">
        <v>134.474</v>
      </c>
      <c r="G192" t="s">
        <v>429</v>
      </c>
      <c r="H192">
        <v>0.000695</v>
      </c>
      <c r="I192" t="s">
        <v>71</v>
      </c>
      <c r="J192" t="s">
        <v>430</v>
      </c>
      <c r="K192">
        <v>8.69454</v>
      </c>
      <c r="L192" t="s">
        <v>71</v>
      </c>
      <c r="M192" t="s">
        <v>431</v>
      </c>
      <c r="N192">
        <v>0.000704</v>
      </c>
      <c r="O192" t="s">
        <v>71</v>
      </c>
      <c r="P192" t="s">
        <v>432</v>
      </c>
      <c r="Q192" t="e">
        <f t="shared" si="5"/>
        <v>#NAME?</v>
      </c>
      <c r="R192" t="s">
        <v>71</v>
      </c>
      <c r="S192" t="s">
        <v>70</v>
      </c>
      <c r="T192">
        <v>31.936498</v>
      </c>
      <c r="U192" t="s">
        <v>71</v>
      </c>
      <c r="V192" t="s">
        <v>1245</v>
      </c>
      <c r="W192">
        <v>0.05</v>
      </c>
      <c r="X192" t="s">
        <v>438</v>
      </c>
      <c r="Y192">
        <v>1000000</v>
      </c>
      <c r="Z192" t="s">
        <v>439</v>
      </c>
      <c r="AA192">
        <v>10</v>
      </c>
      <c r="AB192" t="s">
        <v>440</v>
      </c>
      <c r="AC192">
        <v>500</v>
      </c>
      <c r="AD192" t="s">
        <v>441</v>
      </c>
      <c r="AE192">
        <v>20</v>
      </c>
      <c r="AF192" t="s">
        <v>442</v>
      </c>
      <c r="AG192">
        <v>700</v>
      </c>
    </row>
    <row r="193" spans="1:33">
      <c r="A193">
        <v>657</v>
      </c>
      <c r="B193" t="s">
        <v>426</v>
      </c>
      <c r="C193">
        <v>152</v>
      </c>
      <c r="D193" t="s">
        <v>427</v>
      </c>
      <c r="E193" t="s">
        <v>428</v>
      </c>
      <c r="F193">
        <v>217.888</v>
      </c>
      <c r="G193" t="s">
        <v>429</v>
      </c>
      <c r="H193">
        <v>0.000845</v>
      </c>
      <c r="I193" t="s">
        <v>71</v>
      </c>
      <c r="J193" t="s">
        <v>430</v>
      </c>
      <c r="K193">
        <v>8.67303</v>
      </c>
      <c r="L193" t="s">
        <v>71</v>
      </c>
      <c r="M193" t="s">
        <v>431</v>
      </c>
      <c r="N193">
        <v>0.000854</v>
      </c>
      <c r="O193" t="s">
        <v>71</v>
      </c>
      <c r="P193" t="s">
        <v>432</v>
      </c>
      <c r="Q193" t="e">
        <f t="shared" si="5"/>
        <v>#NAME?</v>
      </c>
      <c r="R193" t="s">
        <v>71</v>
      </c>
      <c r="S193" t="s">
        <v>70</v>
      </c>
      <c r="T193">
        <v>35.156202</v>
      </c>
      <c r="U193" t="s">
        <v>71</v>
      </c>
      <c r="V193" t="s">
        <v>1245</v>
      </c>
      <c r="W193">
        <v>0.05</v>
      </c>
      <c r="X193" t="s">
        <v>438</v>
      </c>
      <c r="Y193">
        <v>1000000</v>
      </c>
      <c r="Z193" t="s">
        <v>439</v>
      </c>
      <c r="AA193">
        <v>10</v>
      </c>
      <c r="AB193" t="s">
        <v>440</v>
      </c>
      <c r="AC193">
        <v>500</v>
      </c>
      <c r="AD193" t="s">
        <v>441</v>
      </c>
      <c r="AE193">
        <v>20</v>
      </c>
      <c r="AF193" t="s">
        <v>442</v>
      </c>
      <c r="AG193">
        <v>900</v>
      </c>
    </row>
    <row r="194" spans="1:33">
      <c r="A194">
        <v>655</v>
      </c>
      <c r="B194" t="s">
        <v>426</v>
      </c>
      <c r="C194">
        <v>152</v>
      </c>
      <c r="D194" t="s">
        <v>427</v>
      </c>
      <c r="E194" t="s">
        <v>428</v>
      </c>
      <c r="F194">
        <v>144.53</v>
      </c>
      <c r="G194" t="s">
        <v>429</v>
      </c>
      <c r="H194">
        <v>0.000824</v>
      </c>
      <c r="I194" t="s">
        <v>71</v>
      </c>
      <c r="J194" t="s">
        <v>430</v>
      </c>
      <c r="K194">
        <v>8.704548</v>
      </c>
      <c r="L194" t="s">
        <v>71</v>
      </c>
      <c r="M194" t="s">
        <v>431</v>
      </c>
      <c r="N194">
        <v>0.000833</v>
      </c>
      <c r="O194" t="s">
        <v>71</v>
      </c>
      <c r="P194" t="s">
        <v>432</v>
      </c>
      <c r="Q194" t="e">
        <f t="shared" si="5"/>
        <v>#NAME?</v>
      </c>
      <c r="R194" t="s">
        <v>71</v>
      </c>
      <c r="S194" t="s">
        <v>70</v>
      </c>
      <c r="T194">
        <v>34.596378</v>
      </c>
      <c r="U194" t="s">
        <v>71</v>
      </c>
      <c r="V194" t="s">
        <v>1245</v>
      </c>
      <c r="W194">
        <v>0.05</v>
      </c>
      <c r="X194" t="s">
        <v>438</v>
      </c>
      <c r="Y194">
        <v>1000000</v>
      </c>
      <c r="Z194" t="s">
        <v>439</v>
      </c>
      <c r="AA194">
        <v>10</v>
      </c>
      <c r="AB194" t="s">
        <v>440</v>
      </c>
      <c r="AC194">
        <v>500</v>
      </c>
      <c r="AD194" t="s">
        <v>441</v>
      </c>
      <c r="AE194">
        <v>20</v>
      </c>
      <c r="AF194" t="s">
        <v>442</v>
      </c>
      <c r="AG194">
        <v>900</v>
      </c>
    </row>
    <row r="195" spans="1:33">
      <c r="A195">
        <v>655</v>
      </c>
      <c r="B195" t="s">
        <v>426</v>
      </c>
      <c r="C195">
        <v>152</v>
      </c>
      <c r="D195" t="s">
        <v>427</v>
      </c>
      <c r="E195" t="s">
        <v>428</v>
      </c>
      <c r="F195">
        <v>217.888</v>
      </c>
      <c r="G195" t="s">
        <v>429</v>
      </c>
      <c r="H195">
        <v>0.000811</v>
      </c>
      <c r="I195" t="s">
        <v>71</v>
      </c>
      <c r="J195" t="s">
        <v>430</v>
      </c>
      <c r="K195">
        <v>8.725736</v>
      </c>
      <c r="L195" t="s">
        <v>71</v>
      </c>
      <c r="M195" t="s">
        <v>431</v>
      </c>
      <c r="N195">
        <v>0.000819</v>
      </c>
      <c r="O195" t="s">
        <v>71</v>
      </c>
      <c r="P195" t="s">
        <v>432</v>
      </c>
      <c r="Q195" t="e">
        <f t="shared" si="5"/>
        <v>#NAME?</v>
      </c>
      <c r="R195" t="s">
        <v>71</v>
      </c>
      <c r="S195" t="s">
        <v>70</v>
      </c>
      <c r="T195">
        <v>34.562554</v>
      </c>
      <c r="U195" t="s">
        <v>71</v>
      </c>
      <c r="V195" t="s">
        <v>1245</v>
      </c>
      <c r="W195">
        <v>0.05</v>
      </c>
      <c r="X195" t="s">
        <v>438</v>
      </c>
      <c r="Y195">
        <v>1000000</v>
      </c>
      <c r="Z195" t="s">
        <v>439</v>
      </c>
      <c r="AA195">
        <v>10</v>
      </c>
      <c r="AB195" t="s">
        <v>440</v>
      </c>
      <c r="AC195">
        <v>500</v>
      </c>
      <c r="AD195" t="s">
        <v>441</v>
      </c>
      <c r="AE195">
        <v>20</v>
      </c>
      <c r="AF195" t="s">
        <v>442</v>
      </c>
      <c r="AG195">
        <v>900</v>
      </c>
    </row>
    <row r="196" spans="1:33">
      <c r="A196">
        <v>654</v>
      </c>
      <c r="B196" t="s">
        <v>426</v>
      </c>
      <c r="C196">
        <v>76</v>
      </c>
      <c r="D196" t="s">
        <v>427</v>
      </c>
      <c r="E196" t="s">
        <v>428</v>
      </c>
      <c r="F196">
        <v>6.396</v>
      </c>
      <c r="G196" t="s">
        <v>429</v>
      </c>
      <c r="H196">
        <v>0.000188</v>
      </c>
      <c r="I196" t="s">
        <v>71</v>
      </c>
      <c r="J196" t="s">
        <v>430</v>
      </c>
      <c r="K196">
        <v>5.05801</v>
      </c>
      <c r="L196" t="s">
        <v>71</v>
      </c>
      <c r="M196" t="s">
        <v>431</v>
      </c>
      <c r="N196">
        <v>0.000193</v>
      </c>
      <c r="O196" t="s">
        <v>71</v>
      </c>
      <c r="P196" t="s">
        <v>432</v>
      </c>
      <c r="Q196" t="e">
        <f t="shared" si="5"/>
        <v>#NAME?</v>
      </c>
      <c r="R196" t="s">
        <v>71</v>
      </c>
      <c r="S196" t="s">
        <v>70</v>
      </c>
      <c r="T196">
        <v>6.252634</v>
      </c>
      <c r="U196" t="s">
        <v>71</v>
      </c>
      <c r="V196" t="s">
        <v>1245</v>
      </c>
      <c r="W196">
        <v>0.05</v>
      </c>
      <c r="X196" t="s">
        <v>438</v>
      </c>
      <c r="Y196">
        <v>1000000</v>
      </c>
      <c r="Z196" t="s">
        <v>439</v>
      </c>
      <c r="AA196">
        <v>5</v>
      </c>
      <c r="AB196" t="s">
        <v>440</v>
      </c>
      <c r="AC196">
        <v>500</v>
      </c>
      <c r="AD196" t="s">
        <v>441</v>
      </c>
      <c r="AE196">
        <v>20</v>
      </c>
      <c r="AF196" t="s">
        <v>442</v>
      </c>
      <c r="AG196">
        <v>20</v>
      </c>
    </row>
    <row r="197" spans="1:33">
      <c r="A197">
        <v>653</v>
      </c>
      <c r="B197" t="s">
        <v>426</v>
      </c>
      <c r="C197">
        <v>76</v>
      </c>
      <c r="D197" t="s">
        <v>427</v>
      </c>
      <c r="E197" t="s">
        <v>428</v>
      </c>
      <c r="F197">
        <v>79.402</v>
      </c>
      <c r="G197" t="s">
        <v>429</v>
      </c>
      <c r="H197">
        <v>0.000177</v>
      </c>
      <c r="I197" t="s">
        <v>71</v>
      </c>
      <c r="J197" t="s">
        <v>430</v>
      </c>
      <c r="K197">
        <v>5.173691</v>
      </c>
      <c r="L197" t="s">
        <v>71</v>
      </c>
      <c r="M197" t="s">
        <v>431</v>
      </c>
      <c r="N197">
        <v>0.000182</v>
      </c>
      <c r="O197" t="s">
        <v>71</v>
      </c>
      <c r="P197" t="s">
        <v>432</v>
      </c>
      <c r="Q197" t="e">
        <f t="shared" si="5"/>
        <v>#NAME?</v>
      </c>
      <c r="R197" t="s">
        <v>71</v>
      </c>
      <c r="S197" t="s">
        <v>70</v>
      </c>
      <c r="T197">
        <v>5.618747</v>
      </c>
      <c r="U197" t="s">
        <v>71</v>
      </c>
      <c r="V197" t="s">
        <v>1245</v>
      </c>
      <c r="W197">
        <v>0.05</v>
      </c>
      <c r="X197" t="s">
        <v>438</v>
      </c>
      <c r="Y197">
        <v>1000000</v>
      </c>
      <c r="Z197" t="s">
        <v>439</v>
      </c>
      <c r="AA197">
        <v>5</v>
      </c>
      <c r="AB197" t="s">
        <v>440</v>
      </c>
      <c r="AC197">
        <v>500</v>
      </c>
      <c r="AD197" t="s">
        <v>441</v>
      </c>
      <c r="AE197">
        <v>20</v>
      </c>
      <c r="AF197" t="s">
        <v>442</v>
      </c>
      <c r="AG197">
        <v>20</v>
      </c>
    </row>
    <row r="198" spans="1:33">
      <c r="A198">
        <v>652</v>
      </c>
      <c r="B198" t="s">
        <v>426</v>
      </c>
      <c r="C198">
        <v>76</v>
      </c>
      <c r="D198" t="s">
        <v>427</v>
      </c>
      <c r="E198" t="s">
        <v>428</v>
      </c>
      <c r="F198">
        <v>384.632</v>
      </c>
      <c r="G198" t="s">
        <v>429</v>
      </c>
      <c r="H198">
        <v>0.000166</v>
      </c>
      <c r="I198" t="s">
        <v>71</v>
      </c>
      <c r="J198" t="s">
        <v>430</v>
      </c>
      <c r="K198">
        <v>5.233234</v>
      </c>
      <c r="L198" t="s">
        <v>71</v>
      </c>
      <c r="M198" t="s">
        <v>431</v>
      </c>
      <c r="N198">
        <v>0.000171</v>
      </c>
      <c r="O198" t="s">
        <v>71</v>
      </c>
      <c r="P198" t="s">
        <v>432</v>
      </c>
      <c r="Q198" t="e">
        <f t="shared" si="5"/>
        <v>#NAME?</v>
      </c>
      <c r="R198" t="s">
        <v>71</v>
      </c>
      <c r="S198" t="s">
        <v>70</v>
      </c>
      <c r="T198">
        <v>4.911578</v>
      </c>
      <c r="U198" t="s">
        <v>71</v>
      </c>
      <c r="V198" t="s">
        <v>1245</v>
      </c>
      <c r="W198">
        <v>0.05</v>
      </c>
      <c r="X198" t="s">
        <v>438</v>
      </c>
      <c r="Y198">
        <v>1000000</v>
      </c>
      <c r="Z198" t="s">
        <v>439</v>
      </c>
      <c r="AA198">
        <v>5</v>
      </c>
      <c r="AB198" t="s">
        <v>440</v>
      </c>
      <c r="AC198">
        <v>500</v>
      </c>
      <c r="AD198" t="s">
        <v>441</v>
      </c>
      <c r="AE198">
        <v>20</v>
      </c>
      <c r="AF198" t="s">
        <v>442</v>
      </c>
      <c r="AG198">
        <v>20</v>
      </c>
    </row>
    <row r="199" spans="1:33">
      <c r="A199">
        <v>651</v>
      </c>
      <c r="B199" t="s">
        <v>426</v>
      </c>
      <c r="C199">
        <v>76</v>
      </c>
      <c r="D199" t="s">
        <v>427</v>
      </c>
      <c r="E199" t="s">
        <v>428</v>
      </c>
      <c r="F199">
        <v>1047.96</v>
      </c>
      <c r="G199" t="s">
        <v>429</v>
      </c>
      <c r="H199">
        <v>0.000159</v>
      </c>
      <c r="I199" t="s">
        <v>71</v>
      </c>
      <c r="J199" t="s">
        <v>430</v>
      </c>
      <c r="K199">
        <v>5.1152</v>
      </c>
      <c r="L199" t="s">
        <v>71</v>
      </c>
      <c r="M199" t="s">
        <v>431</v>
      </c>
      <c r="N199">
        <v>0.000164</v>
      </c>
      <c r="O199" t="s">
        <v>71</v>
      </c>
      <c r="P199" t="s">
        <v>432</v>
      </c>
      <c r="Q199" t="e">
        <f t="shared" si="5"/>
        <v>#NAME?</v>
      </c>
      <c r="R199" t="s">
        <v>71</v>
      </c>
      <c r="S199" t="s">
        <v>70</v>
      </c>
      <c r="T199">
        <v>4.339218</v>
      </c>
      <c r="U199" t="s">
        <v>71</v>
      </c>
      <c r="V199" t="s">
        <v>1245</v>
      </c>
      <c r="W199">
        <v>0.05</v>
      </c>
      <c r="X199" t="s">
        <v>438</v>
      </c>
      <c r="Y199">
        <v>1000000</v>
      </c>
      <c r="Z199" t="s">
        <v>439</v>
      </c>
      <c r="AA199">
        <v>5</v>
      </c>
      <c r="AB199" t="s">
        <v>440</v>
      </c>
      <c r="AC199">
        <v>500</v>
      </c>
      <c r="AD199" t="s">
        <v>441</v>
      </c>
      <c r="AE199">
        <v>20</v>
      </c>
      <c r="AF199" t="s">
        <v>442</v>
      </c>
      <c r="AG199">
        <v>20</v>
      </c>
    </row>
    <row r="200" spans="1:33">
      <c r="A200">
        <v>650</v>
      </c>
      <c r="B200" t="s">
        <v>426</v>
      </c>
      <c r="C200">
        <v>76</v>
      </c>
      <c r="D200" t="s">
        <v>427</v>
      </c>
      <c r="E200" t="s">
        <v>428</v>
      </c>
      <c r="F200">
        <v>2634.968</v>
      </c>
      <c r="G200" t="s">
        <v>429</v>
      </c>
      <c r="H200">
        <v>0.000162</v>
      </c>
      <c r="I200" t="s">
        <v>71</v>
      </c>
      <c r="J200" t="s">
        <v>430</v>
      </c>
      <c r="K200">
        <v>5.1706</v>
      </c>
      <c r="L200" t="s">
        <v>71</v>
      </c>
      <c r="M200" t="s">
        <v>431</v>
      </c>
      <c r="N200">
        <v>0.000167</v>
      </c>
      <c r="O200" t="s">
        <v>71</v>
      </c>
      <c r="P200" t="s">
        <v>432</v>
      </c>
      <c r="Q200" t="e">
        <f t="shared" si="5"/>
        <v>#NAME?</v>
      </c>
      <c r="R200" t="s">
        <v>71</v>
      </c>
      <c r="S200" t="s">
        <v>70</v>
      </c>
      <c r="T200">
        <v>3.792963</v>
      </c>
      <c r="U200" t="s">
        <v>71</v>
      </c>
      <c r="V200" t="s">
        <v>1245</v>
      </c>
      <c r="W200">
        <v>0.05</v>
      </c>
      <c r="X200" t="s">
        <v>438</v>
      </c>
      <c r="Y200">
        <v>1000000</v>
      </c>
      <c r="Z200" t="s">
        <v>439</v>
      </c>
      <c r="AA200">
        <v>5</v>
      </c>
      <c r="AB200" t="s">
        <v>440</v>
      </c>
      <c r="AC200">
        <v>500</v>
      </c>
      <c r="AD200" t="s">
        <v>441</v>
      </c>
      <c r="AE200">
        <v>20</v>
      </c>
      <c r="AF200" t="s">
        <v>442</v>
      </c>
      <c r="AG200">
        <v>20</v>
      </c>
    </row>
    <row r="201" spans="1:33">
      <c r="A201">
        <v>649</v>
      </c>
      <c r="B201" t="s">
        <v>426</v>
      </c>
      <c r="C201">
        <v>76</v>
      </c>
      <c r="D201" t="s">
        <v>427</v>
      </c>
      <c r="E201" t="s">
        <v>428</v>
      </c>
      <c r="F201">
        <v>7842.444</v>
      </c>
      <c r="G201" t="s">
        <v>429</v>
      </c>
      <c r="H201">
        <v>0.000164</v>
      </c>
      <c r="I201" t="s">
        <v>71</v>
      </c>
      <c r="J201" t="s">
        <v>430</v>
      </c>
      <c r="K201">
        <v>5.074645</v>
      </c>
      <c r="L201" t="s">
        <v>71</v>
      </c>
      <c r="M201" t="s">
        <v>431</v>
      </c>
      <c r="N201">
        <v>0.000169</v>
      </c>
      <c r="O201" t="s">
        <v>71</v>
      </c>
      <c r="P201" t="s">
        <v>432</v>
      </c>
      <c r="Q201" t="e">
        <f t="shared" si="5"/>
        <v>#NAME?</v>
      </c>
      <c r="R201" t="s">
        <v>71</v>
      </c>
      <c r="S201" t="s">
        <v>70</v>
      </c>
      <c r="T201">
        <v>3.269768</v>
      </c>
      <c r="U201" t="s">
        <v>71</v>
      </c>
      <c r="V201" t="s">
        <v>1245</v>
      </c>
      <c r="W201">
        <v>0.05</v>
      </c>
      <c r="X201" t="s">
        <v>438</v>
      </c>
      <c r="Y201">
        <v>1000000</v>
      </c>
      <c r="Z201" t="s">
        <v>439</v>
      </c>
      <c r="AA201">
        <v>5</v>
      </c>
      <c r="AB201" t="s">
        <v>440</v>
      </c>
      <c r="AC201">
        <v>500</v>
      </c>
      <c r="AD201" t="s">
        <v>441</v>
      </c>
      <c r="AE201">
        <v>20</v>
      </c>
      <c r="AF201" t="s">
        <v>442</v>
      </c>
      <c r="AG201">
        <v>20</v>
      </c>
    </row>
    <row r="202" spans="1:33">
      <c r="A202">
        <v>648</v>
      </c>
      <c r="B202" t="s">
        <v>426</v>
      </c>
      <c r="C202">
        <v>76</v>
      </c>
      <c r="D202" t="s">
        <v>427</v>
      </c>
      <c r="E202" t="s">
        <v>428</v>
      </c>
      <c r="F202">
        <v>25900.444</v>
      </c>
      <c r="G202" t="s">
        <v>429</v>
      </c>
      <c r="H202">
        <v>0.00015</v>
      </c>
      <c r="I202" t="s">
        <v>71</v>
      </c>
      <c r="J202" t="s">
        <v>430</v>
      </c>
      <c r="K202">
        <v>5.607052</v>
      </c>
      <c r="L202" t="s">
        <v>71</v>
      </c>
      <c r="M202" t="s">
        <v>431</v>
      </c>
      <c r="N202">
        <v>0.000155</v>
      </c>
      <c r="O202" t="s">
        <v>71</v>
      </c>
      <c r="P202" t="s">
        <v>432</v>
      </c>
      <c r="Q202" t="e">
        <f t="shared" si="5"/>
        <v>#NAME?</v>
      </c>
      <c r="R202" t="s">
        <v>71</v>
      </c>
      <c r="S202" t="s">
        <v>70</v>
      </c>
      <c r="T202">
        <v>2.688518</v>
      </c>
      <c r="U202" t="s">
        <v>71</v>
      </c>
      <c r="V202" t="s">
        <v>1245</v>
      </c>
      <c r="W202">
        <v>0.05</v>
      </c>
      <c r="X202" t="s">
        <v>438</v>
      </c>
      <c r="Y202">
        <v>1000000</v>
      </c>
      <c r="Z202" t="s">
        <v>439</v>
      </c>
      <c r="AA202">
        <v>5</v>
      </c>
      <c r="AB202" t="s">
        <v>440</v>
      </c>
      <c r="AC202">
        <v>500</v>
      </c>
      <c r="AD202" t="s">
        <v>441</v>
      </c>
      <c r="AE202">
        <v>20</v>
      </c>
      <c r="AF202" t="s">
        <v>442</v>
      </c>
      <c r="AG202">
        <v>20</v>
      </c>
    </row>
    <row r="203" spans="1:33">
      <c r="A203">
        <v>647</v>
      </c>
      <c r="B203" t="s">
        <v>426</v>
      </c>
      <c r="C203">
        <v>76</v>
      </c>
      <c r="D203" t="s">
        <v>427</v>
      </c>
      <c r="E203" t="s">
        <v>428</v>
      </c>
      <c r="F203">
        <v>78475.82</v>
      </c>
      <c r="G203" t="s">
        <v>429</v>
      </c>
      <c r="H203">
        <v>0.000148</v>
      </c>
      <c r="I203" t="s">
        <v>71</v>
      </c>
      <c r="J203" t="s">
        <v>430</v>
      </c>
      <c r="K203">
        <v>5.060991</v>
      </c>
      <c r="L203" t="s">
        <v>71</v>
      </c>
      <c r="M203" t="s">
        <v>431</v>
      </c>
      <c r="N203">
        <v>0.000153</v>
      </c>
      <c r="O203" t="s">
        <v>71</v>
      </c>
      <c r="P203" t="s">
        <v>432</v>
      </c>
      <c r="Q203" t="e">
        <f t="shared" si="5"/>
        <v>#NAME?</v>
      </c>
      <c r="R203" t="s">
        <v>71</v>
      </c>
      <c r="S203" t="s">
        <v>70</v>
      </c>
      <c r="T203">
        <v>2.403031</v>
      </c>
      <c r="U203" t="s">
        <v>71</v>
      </c>
      <c r="V203" t="s">
        <v>1245</v>
      </c>
      <c r="W203">
        <v>0.05</v>
      </c>
      <c r="X203" t="s">
        <v>438</v>
      </c>
      <c r="Y203">
        <v>1000000</v>
      </c>
      <c r="Z203" t="s">
        <v>439</v>
      </c>
      <c r="AA203">
        <v>5</v>
      </c>
      <c r="AB203" t="s">
        <v>440</v>
      </c>
      <c r="AC203">
        <v>500</v>
      </c>
      <c r="AD203" t="s">
        <v>441</v>
      </c>
      <c r="AE203">
        <v>20</v>
      </c>
      <c r="AF203" t="s">
        <v>442</v>
      </c>
      <c r="AG203">
        <v>20</v>
      </c>
    </row>
    <row r="204" spans="1:33">
      <c r="A204">
        <v>646</v>
      </c>
      <c r="B204" t="s">
        <v>426</v>
      </c>
      <c r="C204">
        <v>76</v>
      </c>
      <c r="D204" t="s">
        <v>427</v>
      </c>
      <c r="E204" t="s">
        <v>428</v>
      </c>
      <c r="F204">
        <v>351347.152</v>
      </c>
      <c r="G204" t="s">
        <v>429</v>
      </c>
      <c r="H204">
        <v>0.000125</v>
      </c>
      <c r="I204" t="s">
        <v>71</v>
      </c>
      <c r="J204" t="s">
        <v>430</v>
      </c>
      <c r="K204">
        <v>5.10055</v>
      </c>
      <c r="L204" t="s">
        <v>71</v>
      </c>
      <c r="M204" t="s">
        <v>431</v>
      </c>
      <c r="N204">
        <v>0.00013</v>
      </c>
      <c r="O204" t="s">
        <v>71</v>
      </c>
      <c r="P204" t="s">
        <v>432</v>
      </c>
      <c r="Q204" t="e">
        <f t="shared" si="5"/>
        <v>#NAME?</v>
      </c>
      <c r="R204" t="s">
        <v>71</v>
      </c>
      <c r="S204" t="s">
        <v>70</v>
      </c>
      <c r="T204">
        <v>2.488923</v>
      </c>
      <c r="U204" t="s">
        <v>71</v>
      </c>
      <c r="V204" t="s">
        <v>1245</v>
      </c>
      <c r="W204">
        <v>0.05</v>
      </c>
      <c r="X204" t="s">
        <v>438</v>
      </c>
      <c r="Y204">
        <v>1000000</v>
      </c>
      <c r="Z204" t="s">
        <v>439</v>
      </c>
      <c r="AA204">
        <v>5</v>
      </c>
      <c r="AB204" t="s">
        <v>440</v>
      </c>
      <c r="AC204">
        <v>500</v>
      </c>
      <c r="AD204" t="s">
        <v>441</v>
      </c>
      <c r="AE204">
        <v>20</v>
      </c>
      <c r="AF204" t="s">
        <v>442</v>
      </c>
      <c r="AG204">
        <v>20</v>
      </c>
    </row>
    <row r="205" spans="1:33">
      <c r="A205">
        <v>644</v>
      </c>
      <c r="B205" t="s">
        <v>426</v>
      </c>
      <c r="C205">
        <v>76</v>
      </c>
      <c r="D205" t="s">
        <v>427</v>
      </c>
      <c r="E205" t="s">
        <v>428</v>
      </c>
      <c r="F205">
        <v>25900.27</v>
      </c>
      <c r="G205" t="s">
        <v>429</v>
      </c>
      <c r="H205">
        <v>0.000149</v>
      </c>
      <c r="I205" t="s">
        <v>71</v>
      </c>
      <c r="J205" t="s">
        <v>430</v>
      </c>
      <c r="K205">
        <v>5.091918</v>
      </c>
      <c r="L205" t="s">
        <v>71</v>
      </c>
      <c r="M205" t="s">
        <v>431</v>
      </c>
      <c r="N205">
        <v>0.000154</v>
      </c>
      <c r="O205" t="s">
        <v>71</v>
      </c>
      <c r="P205" t="s">
        <v>432</v>
      </c>
      <c r="Q205" t="e">
        <f t="shared" si="5"/>
        <v>#NAME?</v>
      </c>
      <c r="R205" t="s">
        <v>71</v>
      </c>
      <c r="S205" t="s">
        <v>70</v>
      </c>
      <c r="T205">
        <v>2.66379</v>
      </c>
      <c r="U205" t="s">
        <v>71</v>
      </c>
      <c r="V205" t="s">
        <v>1245</v>
      </c>
      <c r="W205">
        <v>0.05</v>
      </c>
      <c r="X205" t="s">
        <v>438</v>
      </c>
      <c r="Y205">
        <v>1000000</v>
      </c>
      <c r="Z205" t="s">
        <v>439</v>
      </c>
      <c r="AA205">
        <v>5</v>
      </c>
      <c r="AB205" t="s">
        <v>440</v>
      </c>
      <c r="AC205">
        <v>500</v>
      </c>
      <c r="AD205" t="s">
        <v>441</v>
      </c>
      <c r="AE205">
        <v>20</v>
      </c>
      <c r="AF205" t="s">
        <v>442</v>
      </c>
      <c r="AG205">
        <v>20</v>
      </c>
    </row>
    <row r="206" spans="1:33">
      <c r="A206">
        <v>643</v>
      </c>
      <c r="B206" t="s">
        <v>426</v>
      </c>
      <c r="C206">
        <v>76</v>
      </c>
      <c r="D206" t="s">
        <v>427</v>
      </c>
      <c r="E206" t="s">
        <v>428</v>
      </c>
      <c r="F206">
        <v>6.396</v>
      </c>
      <c r="G206" t="s">
        <v>429</v>
      </c>
      <c r="H206">
        <v>0.000175</v>
      </c>
      <c r="I206" t="s">
        <v>71</v>
      </c>
      <c r="J206" t="s">
        <v>430</v>
      </c>
      <c r="K206">
        <v>4.963539</v>
      </c>
      <c r="L206" t="s">
        <v>71</v>
      </c>
      <c r="M206" t="s">
        <v>431</v>
      </c>
      <c r="N206">
        <v>0.00018</v>
      </c>
      <c r="O206" t="s">
        <v>71</v>
      </c>
      <c r="P206" t="s">
        <v>432</v>
      </c>
      <c r="Q206" t="e">
        <f t="shared" si="5"/>
        <v>#NAME?</v>
      </c>
      <c r="R206" t="s">
        <v>71</v>
      </c>
      <c r="S206" t="s">
        <v>70</v>
      </c>
      <c r="T206">
        <v>6.27194</v>
      </c>
      <c r="U206" t="s">
        <v>71</v>
      </c>
      <c r="V206" t="s">
        <v>1245</v>
      </c>
      <c r="W206">
        <v>0.05</v>
      </c>
      <c r="X206" t="s">
        <v>438</v>
      </c>
      <c r="Y206">
        <v>1000000</v>
      </c>
      <c r="Z206" t="s">
        <v>439</v>
      </c>
      <c r="AA206">
        <v>5</v>
      </c>
      <c r="AB206" t="s">
        <v>440</v>
      </c>
      <c r="AC206">
        <v>500</v>
      </c>
      <c r="AD206" t="s">
        <v>441</v>
      </c>
      <c r="AE206">
        <v>20</v>
      </c>
      <c r="AF206" t="s">
        <v>442</v>
      </c>
      <c r="AG206">
        <v>20</v>
      </c>
    </row>
    <row r="207" spans="1:33">
      <c r="A207">
        <v>641</v>
      </c>
      <c r="B207" t="s">
        <v>426</v>
      </c>
      <c r="C207">
        <v>152</v>
      </c>
      <c r="D207" t="s">
        <v>427</v>
      </c>
      <c r="E207" t="s">
        <v>428</v>
      </c>
      <c r="F207">
        <v>54263.774</v>
      </c>
      <c r="G207" t="s">
        <v>429</v>
      </c>
      <c r="H207">
        <v>0.00019</v>
      </c>
      <c r="I207" t="s">
        <v>71</v>
      </c>
      <c r="J207" t="s">
        <v>430</v>
      </c>
      <c r="K207">
        <v>8.082169</v>
      </c>
      <c r="L207" t="s">
        <v>71</v>
      </c>
      <c r="M207" t="s">
        <v>431</v>
      </c>
      <c r="N207">
        <v>0.000198</v>
      </c>
      <c r="O207" t="s">
        <v>71</v>
      </c>
      <c r="P207" t="s">
        <v>432</v>
      </c>
      <c r="Q207" t="e">
        <f t="shared" si="5"/>
        <v>#NAME?</v>
      </c>
      <c r="R207" t="s">
        <v>71</v>
      </c>
      <c r="S207" t="s">
        <v>70</v>
      </c>
      <c r="T207">
        <v>3.45655</v>
      </c>
      <c r="U207" t="s">
        <v>71</v>
      </c>
      <c r="V207" t="s">
        <v>1245</v>
      </c>
      <c r="W207">
        <v>0.05</v>
      </c>
      <c r="X207" t="s">
        <v>438</v>
      </c>
      <c r="Y207">
        <v>1000000</v>
      </c>
      <c r="Z207" t="s">
        <v>439</v>
      </c>
      <c r="AA207">
        <v>10</v>
      </c>
      <c r="AB207" t="s">
        <v>440</v>
      </c>
      <c r="AC207">
        <v>500</v>
      </c>
      <c r="AD207" t="s">
        <v>441</v>
      </c>
      <c r="AE207">
        <v>20</v>
      </c>
      <c r="AF207" t="s">
        <v>442</v>
      </c>
      <c r="AG207">
        <v>20</v>
      </c>
    </row>
    <row r="208" spans="1:33">
      <c r="A208">
        <v>640</v>
      </c>
      <c r="B208" t="s">
        <v>426</v>
      </c>
      <c r="C208">
        <v>152</v>
      </c>
      <c r="D208" t="s">
        <v>427</v>
      </c>
      <c r="E208" t="s">
        <v>428</v>
      </c>
      <c r="F208">
        <v>191823.884</v>
      </c>
      <c r="G208" t="s">
        <v>429</v>
      </c>
      <c r="H208">
        <v>0.000172</v>
      </c>
      <c r="I208" t="s">
        <v>71</v>
      </c>
      <c r="J208" t="s">
        <v>430</v>
      </c>
      <c r="K208">
        <v>8.264575</v>
      </c>
      <c r="L208" t="s">
        <v>71</v>
      </c>
      <c r="M208" t="s">
        <v>431</v>
      </c>
      <c r="N208">
        <v>0.00018</v>
      </c>
      <c r="O208" t="s">
        <v>71</v>
      </c>
      <c r="P208" t="s">
        <v>432</v>
      </c>
      <c r="Q208" t="e">
        <f t="shared" ref="Q208:Q240" si="6">-nan</f>
        <v>#NAME?</v>
      </c>
      <c r="R208" t="s">
        <v>71</v>
      </c>
      <c r="S208" t="s">
        <v>70</v>
      </c>
      <c r="T208">
        <v>2.681714</v>
      </c>
      <c r="U208" t="s">
        <v>71</v>
      </c>
      <c r="V208" t="s">
        <v>1245</v>
      </c>
      <c r="W208">
        <v>0.05</v>
      </c>
      <c r="X208" t="s">
        <v>438</v>
      </c>
      <c r="Y208">
        <v>1000000</v>
      </c>
      <c r="Z208" t="s">
        <v>439</v>
      </c>
      <c r="AA208">
        <v>10</v>
      </c>
      <c r="AB208" t="s">
        <v>440</v>
      </c>
      <c r="AC208">
        <v>500</v>
      </c>
      <c r="AD208" t="s">
        <v>441</v>
      </c>
      <c r="AE208">
        <v>20</v>
      </c>
      <c r="AF208" t="s">
        <v>442</v>
      </c>
      <c r="AG208">
        <v>20</v>
      </c>
    </row>
    <row r="209" spans="1:33">
      <c r="A209">
        <v>639</v>
      </c>
      <c r="B209" t="s">
        <v>426</v>
      </c>
      <c r="C209">
        <v>152</v>
      </c>
      <c r="D209" t="s">
        <v>427</v>
      </c>
      <c r="E209" t="s">
        <v>428</v>
      </c>
      <c r="F209">
        <v>191823.884</v>
      </c>
      <c r="G209" t="s">
        <v>429</v>
      </c>
      <c r="H209">
        <v>0.000177</v>
      </c>
      <c r="I209" t="s">
        <v>71</v>
      </c>
      <c r="J209" t="s">
        <v>430</v>
      </c>
      <c r="K209">
        <v>8.241608</v>
      </c>
      <c r="L209" t="s">
        <v>71</v>
      </c>
      <c r="M209" t="s">
        <v>431</v>
      </c>
      <c r="N209">
        <v>0.000185</v>
      </c>
      <c r="O209" t="s">
        <v>71</v>
      </c>
      <c r="P209" t="s">
        <v>432</v>
      </c>
      <c r="Q209" t="e">
        <f t="shared" si="6"/>
        <v>#NAME?</v>
      </c>
      <c r="R209" t="s">
        <v>71</v>
      </c>
      <c r="S209" t="s">
        <v>70</v>
      </c>
      <c r="T209">
        <v>2.682888</v>
      </c>
      <c r="U209" t="s">
        <v>71</v>
      </c>
      <c r="V209" t="s">
        <v>1245</v>
      </c>
      <c r="W209">
        <v>0.05</v>
      </c>
      <c r="X209" t="s">
        <v>438</v>
      </c>
      <c r="Y209">
        <v>1000000</v>
      </c>
      <c r="Z209" t="s">
        <v>439</v>
      </c>
      <c r="AA209">
        <v>10</v>
      </c>
      <c r="AB209" t="s">
        <v>440</v>
      </c>
      <c r="AC209">
        <v>500</v>
      </c>
      <c r="AD209" t="s">
        <v>441</v>
      </c>
      <c r="AE209">
        <v>20</v>
      </c>
      <c r="AF209" t="s">
        <v>442</v>
      </c>
      <c r="AG209">
        <v>20</v>
      </c>
    </row>
    <row r="210" spans="1:33">
      <c r="A210">
        <v>638</v>
      </c>
      <c r="B210" t="s">
        <v>426</v>
      </c>
      <c r="C210">
        <v>76</v>
      </c>
      <c r="D210" t="s">
        <v>427</v>
      </c>
      <c r="E210" t="s">
        <v>428</v>
      </c>
      <c r="F210">
        <v>9.67</v>
      </c>
      <c r="G210" t="s">
        <v>429</v>
      </c>
      <c r="H210">
        <v>0.000177</v>
      </c>
      <c r="I210" t="s">
        <v>71</v>
      </c>
      <c r="J210" t="s">
        <v>430</v>
      </c>
      <c r="K210">
        <v>5.020744</v>
      </c>
      <c r="L210" t="s">
        <v>71</v>
      </c>
      <c r="M210" t="s">
        <v>431</v>
      </c>
      <c r="N210">
        <v>0.000182</v>
      </c>
      <c r="O210" t="s">
        <v>71</v>
      </c>
      <c r="P210" t="s">
        <v>432</v>
      </c>
      <c r="Q210" t="e">
        <f t="shared" si="6"/>
        <v>#NAME?</v>
      </c>
      <c r="R210" t="s">
        <v>71</v>
      </c>
      <c r="S210" t="s">
        <v>70</v>
      </c>
      <c r="T210">
        <v>6.357008</v>
      </c>
      <c r="U210" t="s">
        <v>71</v>
      </c>
      <c r="V210" t="s">
        <v>1245</v>
      </c>
      <c r="W210">
        <v>0.05</v>
      </c>
      <c r="X210" t="s">
        <v>438</v>
      </c>
      <c r="Y210">
        <v>1000000</v>
      </c>
      <c r="Z210" t="s">
        <v>439</v>
      </c>
      <c r="AA210">
        <v>5</v>
      </c>
      <c r="AB210" t="s">
        <v>440</v>
      </c>
      <c r="AC210">
        <v>500</v>
      </c>
      <c r="AD210" t="s">
        <v>441</v>
      </c>
      <c r="AE210">
        <v>20</v>
      </c>
      <c r="AF210" t="s">
        <v>442</v>
      </c>
      <c r="AG210">
        <v>20</v>
      </c>
    </row>
    <row r="211" spans="1:33">
      <c r="A211">
        <v>637</v>
      </c>
      <c r="B211" t="s">
        <v>426</v>
      </c>
      <c r="C211">
        <v>76</v>
      </c>
      <c r="D211" t="s">
        <v>427</v>
      </c>
      <c r="E211" t="s">
        <v>428</v>
      </c>
      <c r="F211">
        <v>317.11</v>
      </c>
      <c r="G211" t="s">
        <v>429</v>
      </c>
      <c r="H211">
        <v>0.000181</v>
      </c>
      <c r="I211" t="s">
        <v>71</v>
      </c>
      <c r="J211" t="s">
        <v>430</v>
      </c>
      <c r="K211">
        <v>5.532118</v>
      </c>
      <c r="L211" t="s">
        <v>71</v>
      </c>
      <c r="M211" t="s">
        <v>431</v>
      </c>
      <c r="N211">
        <v>0.000186</v>
      </c>
      <c r="O211" t="s">
        <v>71</v>
      </c>
      <c r="P211" t="s">
        <v>432</v>
      </c>
      <c r="Q211" t="e">
        <f t="shared" si="6"/>
        <v>#NAME?</v>
      </c>
      <c r="R211" t="s">
        <v>71</v>
      </c>
      <c r="S211" t="s">
        <v>70</v>
      </c>
      <c r="T211">
        <v>5.481261</v>
      </c>
      <c r="U211" t="s">
        <v>71</v>
      </c>
      <c r="V211" t="s">
        <v>1245</v>
      </c>
      <c r="W211">
        <v>0.05</v>
      </c>
      <c r="X211" t="s">
        <v>438</v>
      </c>
      <c r="Y211">
        <v>1000000</v>
      </c>
      <c r="Z211" t="s">
        <v>439</v>
      </c>
      <c r="AA211">
        <v>5</v>
      </c>
      <c r="AB211" t="s">
        <v>440</v>
      </c>
      <c r="AC211">
        <v>500</v>
      </c>
      <c r="AD211" t="s">
        <v>441</v>
      </c>
      <c r="AE211">
        <v>20</v>
      </c>
      <c r="AF211" t="s">
        <v>442</v>
      </c>
      <c r="AG211">
        <v>20</v>
      </c>
    </row>
    <row r="212" spans="1:33">
      <c r="A212">
        <v>636</v>
      </c>
      <c r="B212" t="s">
        <v>426</v>
      </c>
      <c r="C212">
        <v>76</v>
      </c>
      <c r="D212" t="s">
        <v>427</v>
      </c>
      <c r="E212" t="s">
        <v>428</v>
      </c>
      <c r="F212">
        <v>2351.17</v>
      </c>
      <c r="G212" t="s">
        <v>429</v>
      </c>
      <c r="H212">
        <v>0.000163</v>
      </c>
      <c r="I212" t="s">
        <v>71</v>
      </c>
      <c r="J212" t="s">
        <v>430</v>
      </c>
      <c r="K212">
        <v>5.707062</v>
      </c>
      <c r="L212" t="s">
        <v>71</v>
      </c>
      <c r="M212" t="s">
        <v>431</v>
      </c>
      <c r="N212">
        <v>0.000169</v>
      </c>
      <c r="O212" t="s">
        <v>71</v>
      </c>
      <c r="P212" t="s">
        <v>432</v>
      </c>
      <c r="Q212" t="e">
        <f t="shared" si="6"/>
        <v>#NAME?</v>
      </c>
      <c r="R212" t="s">
        <v>71</v>
      </c>
      <c r="S212" t="s">
        <v>70</v>
      </c>
      <c r="T212">
        <v>4.532335</v>
      </c>
      <c r="U212" t="s">
        <v>71</v>
      </c>
      <c r="V212" t="s">
        <v>1245</v>
      </c>
      <c r="W212">
        <v>0.05</v>
      </c>
      <c r="X212" t="s">
        <v>438</v>
      </c>
      <c r="Y212">
        <v>1000000</v>
      </c>
      <c r="Z212" t="s">
        <v>439</v>
      </c>
      <c r="AA212">
        <v>5</v>
      </c>
      <c r="AB212" t="s">
        <v>440</v>
      </c>
      <c r="AC212">
        <v>500</v>
      </c>
      <c r="AD212" t="s">
        <v>441</v>
      </c>
      <c r="AE212">
        <v>20</v>
      </c>
      <c r="AF212" t="s">
        <v>442</v>
      </c>
      <c r="AG212">
        <v>20</v>
      </c>
    </row>
    <row r="213" spans="1:33">
      <c r="A213">
        <v>635</v>
      </c>
      <c r="B213" t="s">
        <v>426</v>
      </c>
      <c r="C213">
        <v>76</v>
      </c>
      <c r="D213" t="s">
        <v>427</v>
      </c>
      <c r="E213" t="s">
        <v>428</v>
      </c>
      <c r="F213">
        <v>9795.12</v>
      </c>
      <c r="G213" t="s">
        <v>429</v>
      </c>
      <c r="H213">
        <v>0.00016</v>
      </c>
      <c r="I213" t="s">
        <v>71</v>
      </c>
      <c r="J213" t="s">
        <v>430</v>
      </c>
      <c r="K213">
        <v>5.061561</v>
      </c>
      <c r="L213" t="s">
        <v>71</v>
      </c>
      <c r="M213" t="s">
        <v>431</v>
      </c>
      <c r="N213">
        <v>0.000165</v>
      </c>
      <c r="O213" t="s">
        <v>71</v>
      </c>
      <c r="P213" t="s">
        <v>432</v>
      </c>
      <c r="Q213" t="e">
        <f t="shared" si="6"/>
        <v>#NAME?</v>
      </c>
      <c r="R213" t="s">
        <v>71</v>
      </c>
      <c r="S213" t="s">
        <v>70</v>
      </c>
      <c r="T213">
        <v>3.823758</v>
      </c>
      <c r="U213" t="s">
        <v>71</v>
      </c>
      <c r="V213" t="s">
        <v>1245</v>
      </c>
      <c r="W213">
        <v>0.05</v>
      </c>
      <c r="X213" t="s">
        <v>438</v>
      </c>
      <c r="Y213">
        <v>1000000</v>
      </c>
      <c r="Z213" t="s">
        <v>439</v>
      </c>
      <c r="AA213">
        <v>5</v>
      </c>
      <c r="AB213" t="s">
        <v>440</v>
      </c>
      <c r="AC213">
        <v>500</v>
      </c>
      <c r="AD213" t="s">
        <v>441</v>
      </c>
      <c r="AE213">
        <v>20</v>
      </c>
      <c r="AF213" t="s">
        <v>442</v>
      </c>
      <c r="AG213">
        <v>20</v>
      </c>
    </row>
    <row r="214" spans="1:33">
      <c r="A214">
        <v>634</v>
      </c>
      <c r="B214" t="s">
        <v>426</v>
      </c>
      <c r="C214">
        <v>76</v>
      </c>
      <c r="D214" t="s">
        <v>427</v>
      </c>
      <c r="E214" t="s">
        <v>428</v>
      </c>
      <c r="F214">
        <v>29859.07</v>
      </c>
      <c r="G214" t="s">
        <v>429</v>
      </c>
      <c r="H214">
        <v>0.000164</v>
      </c>
      <c r="I214" t="s">
        <v>71</v>
      </c>
      <c r="J214" t="s">
        <v>430</v>
      </c>
      <c r="K214">
        <v>5.293307</v>
      </c>
      <c r="L214" t="s">
        <v>71</v>
      </c>
      <c r="M214" t="s">
        <v>431</v>
      </c>
      <c r="N214">
        <v>0.000169</v>
      </c>
      <c r="O214" t="s">
        <v>71</v>
      </c>
      <c r="P214" t="s">
        <v>432</v>
      </c>
      <c r="Q214" t="e">
        <f t="shared" si="6"/>
        <v>#NAME?</v>
      </c>
      <c r="R214" t="s">
        <v>71</v>
      </c>
      <c r="S214" t="s">
        <v>70</v>
      </c>
      <c r="T214">
        <v>3.219473</v>
      </c>
      <c r="U214" t="s">
        <v>71</v>
      </c>
      <c r="V214" t="s">
        <v>1245</v>
      </c>
      <c r="W214">
        <v>0.05</v>
      </c>
      <c r="X214" t="s">
        <v>438</v>
      </c>
      <c r="Y214">
        <v>1000000</v>
      </c>
      <c r="Z214" t="s">
        <v>439</v>
      </c>
      <c r="AA214">
        <v>5</v>
      </c>
      <c r="AB214" t="s">
        <v>440</v>
      </c>
      <c r="AC214">
        <v>500</v>
      </c>
      <c r="AD214" t="s">
        <v>441</v>
      </c>
      <c r="AE214">
        <v>20</v>
      </c>
      <c r="AF214" t="s">
        <v>442</v>
      </c>
      <c r="AG214">
        <v>20</v>
      </c>
    </row>
    <row r="215" spans="1:33">
      <c r="A215">
        <v>633</v>
      </c>
      <c r="B215" t="s">
        <v>426</v>
      </c>
      <c r="C215">
        <v>76</v>
      </c>
      <c r="D215" t="s">
        <v>427</v>
      </c>
      <c r="E215" t="s">
        <v>428</v>
      </c>
      <c r="F215">
        <v>74393.912</v>
      </c>
      <c r="G215" t="s">
        <v>429</v>
      </c>
      <c r="H215">
        <v>0.000174</v>
      </c>
      <c r="I215" t="s">
        <v>71</v>
      </c>
      <c r="J215" t="s">
        <v>430</v>
      </c>
      <c r="K215">
        <v>5.448844</v>
      </c>
      <c r="L215" t="s">
        <v>71</v>
      </c>
      <c r="M215" t="s">
        <v>431</v>
      </c>
      <c r="N215">
        <v>0.00018</v>
      </c>
      <c r="O215" t="s">
        <v>71</v>
      </c>
      <c r="P215" t="s">
        <v>432</v>
      </c>
      <c r="Q215" t="e">
        <f t="shared" si="6"/>
        <v>#NAME?</v>
      </c>
      <c r="R215" t="s">
        <v>71</v>
      </c>
      <c r="S215" t="s">
        <v>70</v>
      </c>
      <c r="T215">
        <v>2.833132</v>
      </c>
      <c r="U215" t="s">
        <v>71</v>
      </c>
      <c r="V215" t="s">
        <v>1245</v>
      </c>
      <c r="W215">
        <v>0.05</v>
      </c>
      <c r="X215" t="s">
        <v>438</v>
      </c>
      <c r="Y215">
        <v>1000000</v>
      </c>
      <c r="Z215" t="s">
        <v>439</v>
      </c>
      <c r="AA215">
        <v>5</v>
      </c>
      <c r="AB215" t="s">
        <v>440</v>
      </c>
      <c r="AC215">
        <v>500</v>
      </c>
      <c r="AD215" t="s">
        <v>441</v>
      </c>
      <c r="AE215">
        <v>20</v>
      </c>
      <c r="AF215" t="s">
        <v>442</v>
      </c>
      <c r="AG215">
        <v>20</v>
      </c>
    </row>
    <row r="216" spans="1:33">
      <c r="A216">
        <v>632</v>
      </c>
      <c r="B216" t="s">
        <v>426</v>
      </c>
      <c r="C216">
        <v>76</v>
      </c>
      <c r="D216" t="s">
        <v>427</v>
      </c>
      <c r="E216" t="s">
        <v>428</v>
      </c>
      <c r="F216">
        <v>162530.226</v>
      </c>
      <c r="G216" t="s">
        <v>429</v>
      </c>
      <c r="H216">
        <v>0.00015</v>
      </c>
      <c r="I216" t="s">
        <v>71</v>
      </c>
      <c r="J216" t="s">
        <v>430</v>
      </c>
      <c r="K216">
        <v>5.129968</v>
      </c>
      <c r="L216" t="s">
        <v>71</v>
      </c>
      <c r="M216" t="s">
        <v>431</v>
      </c>
      <c r="N216">
        <v>0.000155</v>
      </c>
      <c r="O216" t="s">
        <v>71</v>
      </c>
      <c r="P216" t="s">
        <v>432</v>
      </c>
      <c r="Q216" t="e">
        <f t="shared" si="6"/>
        <v>#NAME?</v>
      </c>
      <c r="R216" t="s">
        <v>71</v>
      </c>
      <c r="S216" t="s">
        <v>70</v>
      </c>
      <c r="T216">
        <v>2.620367</v>
      </c>
      <c r="U216" t="s">
        <v>71</v>
      </c>
      <c r="V216" t="s">
        <v>1245</v>
      </c>
      <c r="W216">
        <v>0.05</v>
      </c>
      <c r="X216" t="s">
        <v>438</v>
      </c>
      <c r="Y216">
        <v>1000000</v>
      </c>
      <c r="Z216" t="s">
        <v>439</v>
      </c>
      <c r="AA216">
        <v>5</v>
      </c>
      <c r="AB216" t="s">
        <v>440</v>
      </c>
      <c r="AC216">
        <v>500</v>
      </c>
      <c r="AD216" t="s">
        <v>441</v>
      </c>
      <c r="AE216">
        <v>20</v>
      </c>
      <c r="AF216" t="s">
        <v>442</v>
      </c>
      <c r="AG216">
        <v>20</v>
      </c>
    </row>
    <row r="217" spans="1:33">
      <c r="A217">
        <v>631</v>
      </c>
      <c r="B217" t="s">
        <v>426</v>
      </c>
      <c r="C217">
        <v>152</v>
      </c>
      <c r="D217" t="s">
        <v>427</v>
      </c>
      <c r="E217" t="s">
        <v>428</v>
      </c>
      <c r="F217">
        <v>1.264</v>
      </c>
      <c r="G217" t="s">
        <v>429</v>
      </c>
      <c r="H217">
        <v>0.00029</v>
      </c>
      <c r="I217" t="s">
        <v>71</v>
      </c>
      <c r="J217" t="s">
        <v>430</v>
      </c>
      <c r="K217">
        <v>8.116559</v>
      </c>
      <c r="L217" t="s">
        <v>71</v>
      </c>
      <c r="M217" t="s">
        <v>431</v>
      </c>
      <c r="N217">
        <v>0.000298</v>
      </c>
      <c r="O217" t="s">
        <v>71</v>
      </c>
      <c r="P217" t="s">
        <v>432</v>
      </c>
      <c r="Q217" t="e">
        <f t="shared" si="6"/>
        <v>#NAME?</v>
      </c>
      <c r="R217" t="s">
        <v>71</v>
      </c>
      <c r="S217" t="s">
        <v>70</v>
      </c>
      <c r="T217">
        <v>14.382465</v>
      </c>
      <c r="U217" t="s">
        <v>71</v>
      </c>
      <c r="V217" t="s">
        <v>1245</v>
      </c>
      <c r="W217">
        <v>0.05</v>
      </c>
      <c r="X217" t="s">
        <v>438</v>
      </c>
      <c r="Y217">
        <v>1000000</v>
      </c>
      <c r="Z217" t="s">
        <v>439</v>
      </c>
      <c r="AA217">
        <v>10</v>
      </c>
      <c r="AB217" t="s">
        <v>440</v>
      </c>
      <c r="AC217">
        <v>500</v>
      </c>
      <c r="AD217" t="s">
        <v>441</v>
      </c>
      <c r="AE217">
        <v>30</v>
      </c>
      <c r="AF217" t="s">
        <v>442</v>
      </c>
      <c r="AG217">
        <v>80</v>
      </c>
    </row>
    <row r="218" spans="1:33">
      <c r="A218">
        <v>630</v>
      </c>
      <c r="B218" t="s">
        <v>426</v>
      </c>
      <c r="C218">
        <v>152</v>
      </c>
      <c r="D218" t="s">
        <v>427</v>
      </c>
      <c r="E218" t="s">
        <v>428</v>
      </c>
      <c r="F218">
        <v>0.88</v>
      </c>
      <c r="G218" t="s">
        <v>429</v>
      </c>
      <c r="H218">
        <v>0.000291</v>
      </c>
      <c r="I218" t="s">
        <v>71</v>
      </c>
      <c r="J218" t="s">
        <v>430</v>
      </c>
      <c r="K218">
        <v>8.495266</v>
      </c>
      <c r="L218" t="s">
        <v>71</v>
      </c>
      <c r="M218" t="s">
        <v>431</v>
      </c>
      <c r="N218">
        <v>0.000299</v>
      </c>
      <c r="O218" t="s">
        <v>71</v>
      </c>
      <c r="P218" t="s">
        <v>432</v>
      </c>
      <c r="Q218" t="e">
        <f t="shared" si="6"/>
        <v>#NAME?</v>
      </c>
      <c r="R218" t="s">
        <v>71</v>
      </c>
      <c r="S218" t="s">
        <v>70</v>
      </c>
      <c r="T218">
        <v>13.749294</v>
      </c>
      <c r="U218" t="s">
        <v>71</v>
      </c>
      <c r="V218" t="s">
        <v>1245</v>
      </c>
      <c r="W218">
        <v>0.05</v>
      </c>
      <c r="X218" t="s">
        <v>438</v>
      </c>
      <c r="Y218">
        <v>1000000</v>
      </c>
      <c r="Z218" t="s">
        <v>439</v>
      </c>
      <c r="AA218">
        <v>10</v>
      </c>
      <c r="AB218" t="s">
        <v>440</v>
      </c>
      <c r="AC218">
        <v>500</v>
      </c>
      <c r="AD218" t="s">
        <v>441</v>
      </c>
      <c r="AE218">
        <v>40</v>
      </c>
      <c r="AF218" t="s">
        <v>442</v>
      </c>
      <c r="AG218">
        <v>80</v>
      </c>
    </row>
    <row r="219" spans="1:33">
      <c r="A219">
        <v>629</v>
      </c>
      <c r="B219" t="s">
        <v>426</v>
      </c>
      <c r="C219">
        <v>152</v>
      </c>
      <c r="D219" t="s">
        <v>427</v>
      </c>
      <c r="E219" t="s">
        <v>428</v>
      </c>
      <c r="F219">
        <v>1.652</v>
      </c>
      <c r="G219" t="s">
        <v>429</v>
      </c>
      <c r="H219">
        <v>0.000288</v>
      </c>
      <c r="I219" t="s">
        <v>71</v>
      </c>
      <c r="J219" t="s">
        <v>430</v>
      </c>
      <c r="K219">
        <v>8.585467</v>
      </c>
      <c r="L219" t="s">
        <v>71</v>
      </c>
      <c r="M219" t="s">
        <v>431</v>
      </c>
      <c r="N219">
        <v>0.000297</v>
      </c>
      <c r="O219" t="s">
        <v>71</v>
      </c>
      <c r="P219" t="s">
        <v>432</v>
      </c>
      <c r="Q219" t="e">
        <f t="shared" si="6"/>
        <v>#NAME?</v>
      </c>
      <c r="R219" t="s">
        <v>71</v>
      </c>
      <c r="S219" t="s">
        <v>70</v>
      </c>
      <c r="T219">
        <v>13.252763</v>
      </c>
      <c r="U219" t="s">
        <v>71</v>
      </c>
      <c r="V219" t="s">
        <v>1245</v>
      </c>
      <c r="W219">
        <v>0.05</v>
      </c>
      <c r="X219" t="s">
        <v>438</v>
      </c>
      <c r="Y219">
        <v>1000000</v>
      </c>
      <c r="Z219" t="s">
        <v>439</v>
      </c>
      <c r="AA219">
        <v>10</v>
      </c>
      <c r="AB219" t="s">
        <v>440</v>
      </c>
      <c r="AC219">
        <v>500</v>
      </c>
      <c r="AD219" t="s">
        <v>441</v>
      </c>
      <c r="AE219">
        <v>50</v>
      </c>
      <c r="AF219" t="s">
        <v>442</v>
      </c>
      <c r="AG219">
        <v>80</v>
      </c>
    </row>
    <row r="220" spans="1:33">
      <c r="A220">
        <v>628</v>
      </c>
      <c r="B220" t="s">
        <v>426</v>
      </c>
      <c r="C220">
        <v>152</v>
      </c>
      <c r="D220" t="s">
        <v>427</v>
      </c>
      <c r="E220" t="s">
        <v>428</v>
      </c>
      <c r="F220">
        <v>1.912</v>
      </c>
      <c r="G220" t="s">
        <v>429</v>
      </c>
      <c r="H220">
        <v>0.000288</v>
      </c>
      <c r="I220" t="s">
        <v>71</v>
      </c>
      <c r="J220" t="s">
        <v>430</v>
      </c>
      <c r="K220">
        <v>8.674909</v>
      </c>
      <c r="L220" t="s">
        <v>71</v>
      </c>
      <c r="M220" t="s">
        <v>431</v>
      </c>
      <c r="N220">
        <v>0.000297</v>
      </c>
      <c r="O220" t="s">
        <v>71</v>
      </c>
      <c r="P220" t="s">
        <v>432</v>
      </c>
      <c r="Q220" t="e">
        <f t="shared" si="6"/>
        <v>#NAME?</v>
      </c>
      <c r="R220" t="s">
        <v>71</v>
      </c>
      <c r="S220" t="s">
        <v>70</v>
      </c>
      <c r="T220">
        <v>12.87528</v>
      </c>
      <c r="U220" t="s">
        <v>71</v>
      </c>
      <c r="V220" t="s">
        <v>1245</v>
      </c>
      <c r="W220">
        <v>0.05</v>
      </c>
      <c r="X220" t="s">
        <v>438</v>
      </c>
      <c r="Y220">
        <v>1000000</v>
      </c>
      <c r="Z220" t="s">
        <v>439</v>
      </c>
      <c r="AA220">
        <v>10</v>
      </c>
      <c r="AB220" t="s">
        <v>440</v>
      </c>
      <c r="AC220">
        <v>500</v>
      </c>
      <c r="AD220" t="s">
        <v>441</v>
      </c>
      <c r="AE220">
        <v>60</v>
      </c>
      <c r="AF220" t="s">
        <v>442</v>
      </c>
      <c r="AG220">
        <v>80</v>
      </c>
    </row>
    <row r="221" spans="1:33">
      <c r="A221">
        <v>627</v>
      </c>
      <c r="B221" t="s">
        <v>426</v>
      </c>
      <c r="C221">
        <v>152</v>
      </c>
      <c r="D221" t="s">
        <v>427</v>
      </c>
      <c r="E221" t="s">
        <v>428</v>
      </c>
      <c r="F221">
        <v>2.716</v>
      </c>
      <c r="G221" t="s">
        <v>429</v>
      </c>
      <c r="H221">
        <v>0.000289</v>
      </c>
      <c r="I221" t="s">
        <v>71</v>
      </c>
      <c r="J221" t="s">
        <v>430</v>
      </c>
      <c r="K221">
        <v>8.117556</v>
      </c>
      <c r="L221" t="s">
        <v>71</v>
      </c>
      <c r="M221" t="s">
        <v>431</v>
      </c>
      <c r="N221">
        <v>0.000297</v>
      </c>
      <c r="O221" t="s">
        <v>71</v>
      </c>
      <c r="P221" t="s">
        <v>432</v>
      </c>
      <c r="Q221" t="e">
        <f t="shared" si="6"/>
        <v>#NAME?</v>
      </c>
      <c r="R221" t="s">
        <v>71</v>
      </c>
      <c r="S221" t="s">
        <v>70</v>
      </c>
      <c r="T221">
        <v>12.639115</v>
      </c>
      <c r="U221" t="s">
        <v>71</v>
      </c>
      <c r="V221" t="s">
        <v>1245</v>
      </c>
      <c r="W221">
        <v>0.05</v>
      </c>
      <c r="X221" t="s">
        <v>438</v>
      </c>
      <c r="Y221">
        <v>1000000</v>
      </c>
      <c r="Z221" t="s">
        <v>439</v>
      </c>
      <c r="AA221">
        <v>10</v>
      </c>
      <c r="AB221" t="s">
        <v>440</v>
      </c>
      <c r="AC221">
        <v>500</v>
      </c>
      <c r="AD221" t="s">
        <v>441</v>
      </c>
      <c r="AE221">
        <v>70</v>
      </c>
      <c r="AF221" t="s">
        <v>442</v>
      </c>
      <c r="AG221">
        <v>80</v>
      </c>
    </row>
    <row r="222" spans="1:33">
      <c r="A222">
        <v>626</v>
      </c>
      <c r="B222" t="s">
        <v>426</v>
      </c>
      <c r="C222">
        <v>152</v>
      </c>
      <c r="D222" t="s">
        <v>427</v>
      </c>
      <c r="E222" t="s">
        <v>428</v>
      </c>
      <c r="F222">
        <v>5.536</v>
      </c>
      <c r="G222" t="s">
        <v>429</v>
      </c>
      <c r="H222">
        <v>0.000289</v>
      </c>
      <c r="I222" t="s">
        <v>71</v>
      </c>
      <c r="J222" t="s">
        <v>430</v>
      </c>
      <c r="K222">
        <v>8.486258</v>
      </c>
      <c r="L222" t="s">
        <v>71</v>
      </c>
      <c r="M222" t="s">
        <v>431</v>
      </c>
      <c r="N222">
        <v>0.000297</v>
      </c>
      <c r="O222" t="s">
        <v>71</v>
      </c>
      <c r="P222" t="s">
        <v>432</v>
      </c>
      <c r="Q222" t="e">
        <f t="shared" si="6"/>
        <v>#NAME?</v>
      </c>
      <c r="R222" t="s">
        <v>71</v>
      </c>
      <c r="S222" t="s">
        <v>70</v>
      </c>
      <c r="T222">
        <v>11.999519</v>
      </c>
      <c r="U222" t="s">
        <v>71</v>
      </c>
      <c r="V222" t="s">
        <v>1245</v>
      </c>
      <c r="W222">
        <v>0.05</v>
      </c>
      <c r="X222" t="s">
        <v>438</v>
      </c>
      <c r="Y222">
        <v>1000000</v>
      </c>
      <c r="Z222" t="s">
        <v>439</v>
      </c>
      <c r="AA222">
        <v>10</v>
      </c>
      <c r="AB222" t="s">
        <v>440</v>
      </c>
      <c r="AC222">
        <v>500</v>
      </c>
      <c r="AD222" t="s">
        <v>441</v>
      </c>
      <c r="AE222">
        <v>80</v>
      </c>
      <c r="AF222" t="s">
        <v>442</v>
      </c>
      <c r="AG222">
        <v>80</v>
      </c>
    </row>
    <row r="223" spans="1:33">
      <c r="A223">
        <v>625</v>
      </c>
      <c r="B223" t="s">
        <v>426</v>
      </c>
      <c r="C223">
        <v>76</v>
      </c>
      <c r="D223" t="s">
        <v>427</v>
      </c>
      <c r="E223" t="s">
        <v>428</v>
      </c>
      <c r="F223">
        <v>87433.306</v>
      </c>
      <c r="G223" t="s">
        <v>429</v>
      </c>
      <c r="H223">
        <v>0.00013</v>
      </c>
      <c r="I223" t="s">
        <v>71</v>
      </c>
      <c r="J223" t="s">
        <v>430</v>
      </c>
      <c r="K223">
        <v>4.993366</v>
      </c>
      <c r="L223" t="s">
        <v>71</v>
      </c>
      <c r="M223" t="s">
        <v>431</v>
      </c>
      <c r="N223">
        <v>0.000135</v>
      </c>
      <c r="O223" t="s">
        <v>71</v>
      </c>
      <c r="P223" t="s">
        <v>432</v>
      </c>
      <c r="Q223" t="e">
        <f t="shared" si="6"/>
        <v>#NAME?</v>
      </c>
      <c r="R223" t="s">
        <v>71</v>
      </c>
      <c r="S223" t="s">
        <v>70</v>
      </c>
      <c r="T223">
        <v>3.021985</v>
      </c>
      <c r="U223" t="s">
        <v>71</v>
      </c>
      <c r="V223" t="s">
        <v>1245</v>
      </c>
      <c r="W223">
        <v>0.05</v>
      </c>
      <c r="X223" t="s">
        <v>438</v>
      </c>
      <c r="Y223">
        <v>1000000</v>
      </c>
      <c r="Z223" t="s">
        <v>439</v>
      </c>
      <c r="AA223">
        <v>5</v>
      </c>
      <c r="AB223" t="s">
        <v>440</v>
      </c>
      <c r="AC223">
        <v>500</v>
      </c>
      <c r="AD223" t="s">
        <v>441</v>
      </c>
      <c r="AE223">
        <v>30</v>
      </c>
      <c r="AF223" t="s">
        <v>442</v>
      </c>
      <c r="AG223">
        <v>30</v>
      </c>
    </row>
    <row r="224" spans="1:33">
      <c r="A224">
        <v>624</v>
      </c>
      <c r="B224" t="s">
        <v>426</v>
      </c>
      <c r="C224">
        <v>152</v>
      </c>
      <c r="D224" t="s">
        <v>427</v>
      </c>
      <c r="E224" t="s">
        <v>428</v>
      </c>
      <c r="F224">
        <v>13760.53</v>
      </c>
      <c r="G224" t="s">
        <v>429</v>
      </c>
      <c r="H224">
        <v>0.000238</v>
      </c>
      <c r="I224" t="s">
        <v>71</v>
      </c>
      <c r="J224" t="s">
        <v>430</v>
      </c>
      <c r="K224">
        <v>8.49797</v>
      </c>
      <c r="L224" t="s">
        <v>71</v>
      </c>
      <c r="M224" t="s">
        <v>431</v>
      </c>
      <c r="N224">
        <v>0.000246</v>
      </c>
      <c r="O224" t="s">
        <v>71</v>
      </c>
      <c r="P224" t="s">
        <v>432</v>
      </c>
      <c r="Q224" t="e">
        <f t="shared" si="6"/>
        <v>#NAME?</v>
      </c>
      <c r="R224" t="s">
        <v>71</v>
      </c>
      <c r="S224" t="s">
        <v>70</v>
      </c>
      <c r="T224">
        <v>4.700881</v>
      </c>
      <c r="U224" t="s">
        <v>71</v>
      </c>
      <c r="V224" t="s">
        <v>1245</v>
      </c>
      <c r="W224">
        <v>0.05</v>
      </c>
      <c r="X224" t="s">
        <v>438</v>
      </c>
      <c r="Y224">
        <v>1000000</v>
      </c>
      <c r="Z224" t="s">
        <v>439</v>
      </c>
      <c r="AA224">
        <v>10</v>
      </c>
      <c r="AB224" t="s">
        <v>440</v>
      </c>
      <c r="AC224">
        <v>500</v>
      </c>
      <c r="AD224" t="s">
        <v>441</v>
      </c>
      <c r="AE224">
        <v>30</v>
      </c>
      <c r="AF224" t="s">
        <v>442</v>
      </c>
      <c r="AG224">
        <v>30</v>
      </c>
    </row>
    <row r="225" spans="1:33">
      <c r="A225">
        <v>623</v>
      </c>
      <c r="B225" t="s">
        <v>426</v>
      </c>
      <c r="C225">
        <v>228</v>
      </c>
      <c r="D225" t="s">
        <v>427</v>
      </c>
      <c r="E225" t="s">
        <v>428</v>
      </c>
      <c r="F225">
        <v>2808.614</v>
      </c>
      <c r="G225" t="s">
        <v>429</v>
      </c>
      <c r="H225">
        <v>0.000343</v>
      </c>
      <c r="I225" t="s">
        <v>71</v>
      </c>
      <c r="J225" t="s">
        <v>430</v>
      </c>
      <c r="K225">
        <v>12.37176</v>
      </c>
      <c r="L225" t="s">
        <v>71</v>
      </c>
      <c r="M225" t="s">
        <v>431</v>
      </c>
      <c r="N225">
        <v>0.000356</v>
      </c>
      <c r="O225" t="s">
        <v>71</v>
      </c>
      <c r="P225" t="s">
        <v>432</v>
      </c>
      <c r="Q225" t="e">
        <f t="shared" si="6"/>
        <v>#NAME?</v>
      </c>
      <c r="R225" t="s">
        <v>71</v>
      </c>
      <c r="S225" t="s">
        <v>70</v>
      </c>
      <c r="T225">
        <v>6.42731</v>
      </c>
      <c r="U225" t="s">
        <v>71</v>
      </c>
      <c r="V225" t="s">
        <v>1245</v>
      </c>
      <c r="W225">
        <v>0.05</v>
      </c>
      <c r="X225" t="s">
        <v>438</v>
      </c>
      <c r="Y225">
        <v>1000000</v>
      </c>
      <c r="Z225" t="s">
        <v>439</v>
      </c>
      <c r="AA225">
        <v>15</v>
      </c>
      <c r="AB225" t="s">
        <v>440</v>
      </c>
      <c r="AC225">
        <v>500</v>
      </c>
      <c r="AD225" t="s">
        <v>441</v>
      </c>
      <c r="AE225">
        <v>30</v>
      </c>
      <c r="AF225" t="s">
        <v>442</v>
      </c>
      <c r="AG225">
        <v>30</v>
      </c>
    </row>
    <row r="226" spans="1:33">
      <c r="A226">
        <v>622</v>
      </c>
      <c r="B226" t="s">
        <v>426</v>
      </c>
      <c r="C226">
        <v>305</v>
      </c>
      <c r="D226" t="s">
        <v>427</v>
      </c>
      <c r="E226" t="s">
        <v>428</v>
      </c>
      <c r="F226">
        <v>380.492</v>
      </c>
      <c r="G226" t="s">
        <v>429</v>
      </c>
      <c r="H226">
        <v>0.000463</v>
      </c>
      <c r="I226" t="s">
        <v>71</v>
      </c>
      <c r="J226" t="s">
        <v>430</v>
      </c>
      <c r="K226">
        <v>15.990987</v>
      </c>
      <c r="L226" t="s">
        <v>71</v>
      </c>
      <c r="M226" t="s">
        <v>431</v>
      </c>
      <c r="N226">
        <v>0.000479</v>
      </c>
      <c r="O226" t="s">
        <v>71</v>
      </c>
      <c r="P226" t="s">
        <v>432</v>
      </c>
      <c r="Q226" t="e">
        <f t="shared" si="6"/>
        <v>#NAME?</v>
      </c>
      <c r="R226" t="s">
        <v>71</v>
      </c>
      <c r="S226" t="s">
        <v>70</v>
      </c>
      <c r="T226">
        <v>7.79122</v>
      </c>
      <c r="U226" t="s">
        <v>71</v>
      </c>
      <c r="V226" t="s">
        <v>1245</v>
      </c>
      <c r="W226">
        <v>0.05</v>
      </c>
      <c r="X226" t="s">
        <v>438</v>
      </c>
      <c r="Y226">
        <v>1000000</v>
      </c>
      <c r="Z226" t="s">
        <v>439</v>
      </c>
      <c r="AA226">
        <v>20</v>
      </c>
      <c r="AB226" t="s">
        <v>440</v>
      </c>
      <c r="AC226">
        <v>500</v>
      </c>
      <c r="AD226" t="s">
        <v>441</v>
      </c>
      <c r="AE226">
        <v>30</v>
      </c>
      <c r="AF226" t="s">
        <v>442</v>
      </c>
      <c r="AG226">
        <v>30</v>
      </c>
    </row>
    <row r="227" spans="1:33">
      <c r="A227">
        <v>621</v>
      </c>
      <c r="B227" t="s">
        <v>426</v>
      </c>
      <c r="C227">
        <v>381</v>
      </c>
      <c r="D227" t="s">
        <v>427</v>
      </c>
      <c r="E227" t="s">
        <v>428</v>
      </c>
      <c r="F227">
        <v>119.864</v>
      </c>
      <c r="G227" t="s">
        <v>429</v>
      </c>
      <c r="H227">
        <v>0.000628</v>
      </c>
      <c r="I227" t="s">
        <v>71</v>
      </c>
      <c r="J227" t="s">
        <v>430</v>
      </c>
      <c r="K227">
        <v>20.221908</v>
      </c>
      <c r="L227" t="s">
        <v>71</v>
      </c>
      <c r="M227" t="s">
        <v>431</v>
      </c>
      <c r="N227">
        <v>0.000648</v>
      </c>
      <c r="O227" t="s">
        <v>71</v>
      </c>
      <c r="P227" t="s">
        <v>432</v>
      </c>
      <c r="Q227" t="e">
        <f t="shared" si="6"/>
        <v>#NAME?</v>
      </c>
      <c r="R227" t="s">
        <v>71</v>
      </c>
      <c r="S227" t="s">
        <v>70</v>
      </c>
      <c r="T227">
        <v>9.242951</v>
      </c>
      <c r="U227" t="s">
        <v>71</v>
      </c>
      <c r="V227" t="s">
        <v>1245</v>
      </c>
      <c r="W227">
        <v>0.05</v>
      </c>
      <c r="X227" t="s">
        <v>438</v>
      </c>
      <c r="Y227">
        <v>1000000</v>
      </c>
      <c r="Z227" t="s">
        <v>439</v>
      </c>
      <c r="AA227">
        <v>25</v>
      </c>
      <c r="AB227" t="s">
        <v>440</v>
      </c>
      <c r="AC227">
        <v>500</v>
      </c>
      <c r="AD227" t="s">
        <v>441</v>
      </c>
      <c r="AE227">
        <v>30</v>
      </c>
      <c r="AF227" t="s">
        <v>442</v>
      </c>
      <c r="AG227">
        <v>30</v>
      </c>
    </row>
    <row r="228" spans="1:33">
      <c r="A228">
        <v>620</v>
      </c>
      <c r="B228" t="s">
        <v>426</v>
      </c>
      <c r="C228">
        <v>457</v>
      </c>
      <c r="D228" t="s">
        <v>427</v>
      </c>
      <c r="E228" t="s">
        <v>428</v>
      </c>
      <c r="F228">
        <v>3.402</v>
      </c>
      <c r="G228" t="s">
        <v>429</v>
      </c>
      <c r="H228">
        <v>0.000727</v>
      </c>
      <c r="I228" t="s">
        <v>71</v>
      </c>
      <c r="J228" t="s">
        <v>430</v>
      </c>
      <c r="K228">
        <v>23.826603</v>
      </c>
      <c r="L228" t="s">
        <v>71</v>
      </c>
      <c r="M228" t="s">
        <v>431</v>
      </c>
      <c r="N228">
        <v>0.000751</v>
      </c>
      <c r="O228" t="s">
        <v>71</v>
      </c>
      <c r="P228" t="s">
        <v>432</v>
      </c>
      <c r="Q228" t="e">
        <f t="shared" si="6"/>
        <v>#NAME?</v>
      </c>
      <c r="R228" t="s">
        <v>71</v>
      </c>
      <c r="S228" t="s">
        <v>70</v>
      </c>
      <c r="T228">
        <v>10.924326</v>
      </c>
      <c r="U228" t="s">
        <v>71</v>
      </c>
      <c r="V228" t="s">
        <v>1245</v>
      </c>
      <c r="W228">
        <v>0.05</v>
      </c>
      <c r="X228" t="s">
        <v>438</v>
      </c>
      <c r="Y228">
        <v>1000000</v>
      </c>
      <c r="Z228" t="s">
        <v>439</v>
      </c>
      <c r="AA228">
        <v>30</v>
      </c>
      <c r="AB228" t="s">
        <v>440</v>
      </c>
      <c r="AC228">
        <v>500</v>
      </c>
      <c r="AD228" t="s">
        <v>441</v>
      </c>
      <c r="AE228">
        <v>30</v>
      </c>
      <c r="AF228" t="s">
        <v>442</v>
      </c>
      <c r="AG228">
        <v>30</v>
      </c>
    </row>
    <row r="229" spans="1:33">
      <c r="A229">
        <v>618</v>
      </c>
      <c r="B229" t="s">
        <v>426</v>
      </c>
      <c r="C229">
        <v>45</v>
      </c>
      <c r="D229" t="s">
        <v>427</v>
      </c>
      <c r="E229" t="s">
        <v>428</v>
      </c>
      <c r="F229">
        <v>1.154</v>
      </c>
      <c r="G229" t="s">
        <v>429</v>
      </c>
      <c r="H229">
        <v>0.000265</v>
      </c>
      <c r="I229" t="s">
        <v>71</v>
      </c>
      <c r="J229" t="s">
        <v>430</v>
      </c>
      <c r="K229">
        <v>2.85926</v>
      </c>
      <c r="L229" t="s">
        <v>71</v>
      </c>
      <c r="M229" t="s">
        <v>431</v>
      </c>
      <c r="N229">
        <v>0.000275</v>
      </c>
      <c r="O229" t="s">
        <v>71</v>
      </c>
      <c r="P229" t="s">
        <v>432</v>
      </c>
      <c r="Q229" t="e">
        <f t="shared" si="6"/>
        <v>#NAME?</v>
      </c>
      <c r="R229" t="s">
        <v>71</v>
      </c>
      <c r="S229" t="s">
        <v>70</v>
      </c>
      <c r="T229">
        <v>2.720448</v>
      </c>
      <c r="U229" t="s">
        <v>71</v>
      </c>
      <c r="V229" t="s">
        <v>1245</v>
      </c>
      <c r="W229">
        <v>0.05</v>
      </c>
      <c r="X229" t="s">
        <v>438</v>
      </c>
      <c r="Y229">
        <v>300000</v>
      </c>
      <c r="Z229" t="s">
        <v>439</v>
      </c>
      <c r="AA229">
        <v>10</v>
      </c>
      <c r="AB229" t="s">
        <v>440</v>
      </c>
      <c r="AC229">
        <v>500</v>
      </c>
      <c r="AD229" t="s">
        <v>441</v>
      </c>
      <c r="AE229">
        <v>20</v>
      </c>
      <c r="AF229" t="s">
        <v>442</v>
      </c>
      <c r="AG229">
        <v>20</v>
      </c>
    </row>
    <row r="230" spans="1:33">
      <c r="A230">
        <v>617</v>
      </c>
      <c r="B230" t="s">
        <v>426</v>
      </c>
      <c r="C230">
        <v>152</v>
      </c>
      <c r="D230" t="s">
        <v>427</v>
      </c>
      <c r="E230" t="s">
        <v>428</v>
      </c>
      <c r="F230">
        <v>2.826</v>
      </c>
      <c r="G230" t="s">
        <v>429</v>
      </c>
      <c r="H230">
        <v>0.000262</v>
      </c>
      <c r="I230" t="s">
        <v>71</v>
      </c>
      <c r="J230" t="s">
        <v>430</v>
      </c>
      <c r="K230">
        <v>8.274414</v>
      </c>
      <c r="L230" t="s">
        <v>71</v>
      </c>
      <c r="M230" t="s">
        <v>431</v>
      </c>
      <c r="N230">
        <v>0.00027</v>
      </c>
      <c r="O230" t="s">
        <v>71</v>
      </c>
      <c r="P230" t="s">
        <v>432</v>
      </c>
      <c r="Q230" t="e">
        <f t="shared" si="6"/>
        <v>#NAME?</v>
      </c>
      <c r="R230" t="s">
        <v>71</v>
      </c>
      <c r="S230" t="s">
        <v>70</v>
      </c>
      <c r="T230">
        <v>8.021952</v>
      </c>
      <c r="U230" t="s">
        <v>71</v>
      </c>
      <c r="V230" t="s">
        <v>1245</v>
      </c>
      <c r="W230">
        <v>0.05</v>
      </c>
      <c r="X230" t="s">
        <v>438</v>
      </c>
      <c r="Y230">
        <v>1000000</v>
      </c>
      <c r="Z230" t="s">
        <v>439</v>
      </c>
      <c r="AA230">
        <v>10</v>
      </c>
      <c r="AB230" t="s">
        <v>440</v>
      </c>
      <c r="AC230">
        <v>500</v>
      </c>
      <c r="AD230" t="s">
        <v>441</v>
      </c>
      <c r="AE230">
        <v>20</v>
      </c>
      <c r="AF230" t="s">
        <v>442</v>
      </c>
      <c r="AG230">
        <v>20</v>
      </c>
    </row>
    <row r="231" spans="1:33">
      <c r="A231">
        <v>616</v>
      </c>
      <c r="B231" t="s">
        <v>426</v>
      </c>
      <c r="C231">
        <v>457</v>
      </c>
      <c r="D231" t="s">
        <v>427</v>
      </c>
      <c r="E231" t="s">
        <v>428</v>
      </c>
      <c r="F231">
        <v>7.82</v>
      </c>
      <c r="G231" t="s">
        <v>429</v>
      </c>
      <c r="H231">
        <v>0.000239</v>
      </c>
      <c r="I231" t="s">
        <v>71</v>
      </c>
      <c r="J231" t="s">
        <v>430</v>
      </c>
      <c r="K231">
        <v>24.64418</v>
      </c>
      <c r="L231" t="s">
        <v>71</v>
      </c>
      <c r="M231" t="s">
        <v>431</v>
      </c>
      <c r="N231">
        <v>0.000247</v>
      </c>
      <c r="O231" t="s">
        <v>71</v>
      </c>
      <c r="P231" t="s">
        <v>432</v>
      </c>
      <c r="Q231" t="e">
        <f t="shared" si="6"/>
        <v>#NAME?</v>
      </c>
      <c r="R231" t="s">
        <v>71</v>
      </c>
      <c r="S231" t="s">
        <v>70</v>
      </c>
      <c r="T231">
        <v>20.41238</v>
      </c>
      <c r="U231" t="s">
        <v>71</v>
      </c>
      <c r="V231" t="s">
        <v>1245</v>
      </c>
      <c r="W231">
        <v>0.05</v>
      </c>
      <c r="X231" t="s">
        <v>438</v>
      </c>
      <c r="Y231">
        <v>3000000</v>
      </c>
      <c r="Z231" t="s">
        <v>439</v>
      </c>
      <c r="AA231">
        <v>10</v>
      </c>
      <c r="AB231" t="s">
        <v>440</v>
      </c>
      <c r="AC231">
        <v>500</v>
      </c>
      <c r="AD231" t="s">
        <v>441</v>
      </c>
      <c r="AE231">
        <v>20</v>
      </c>
      <c r="AF231" t="s">
        <v>442</v>
      </c>
      <c r="AG231">
        <v>20</v>
      </c>
    </row>
    <row r="232" spans="1:33">
      <c r="A232">
        <v>615</v>
      </c>
      <c r="B232" t="s">
        <v>426</v>
      </c>
      <c r="C232">
        <v>762</v>
      </c>
      <c r="D232" t="s">
        <v>427</v>
      </c>
      <c r="E232" t="s">
        <v>428</v>
      </c>
      <c r="F232">
        <v>12.612</v>
      </c>
      <c r="G232" t="s">
        <v>429</v>
      </c>
      <c r="H232">
        <v>0.00026</v>
      </c>
      <c r="I232" t="s">
        <v>71</v>
      </c>
      <c r="J232" t="s">
        <v>430</v>
      </c>
      <c r="K232">
        <v>41.349251</v>
      </c>
      <c r="L232" t="s">
        <v>71</v>
      </c>
      <c r="M232" t="s">
        <v>431</v>
      </c>
      <c r="N232">
        <v>0.000269</v>
      </c>
      <c r="O232" t="s">
        <v>71</v>
      </c>
      <c r="P232" t="s">
        <v>432</v>
      </c>
      <c r="Q232" t="e">
        <f t="shared" si="6"/>
        <v>#NAME?</v>
      </c>
      <c r="R232" t="s">
        <v>71</v>
      </c>
      <c r="S232" t="s">
        <v>70</v>
      </c>
      <c r="T232">
        <v>36.483386</v>
      </c>
      <c r="U232" t="s">
        <v>71</v>
      </c>
      <c r="V232" t="s">
        <v>1245</v>
      </c>
      <c r="W232">
        <v>0.05</v>
      </c>
      <c r="X232" t="s">
        <v>438</v>
      </c>
      <c r="Y232">
        <v>5000000</v>
      </c>
      <c r="Z232" t="s">
        <v>439</v>
      </c>
      <c r="AA232">
        <v>10</v>
      </c>
      <c r="AB232" t="s">
        <v>440</v>
      </c>
      <c r="AC232">
        <v>500</v>
      </c>
      <c r="AD232" t="s">
        <v>441</v>
      </c>
      <c r="AE232">
        <v>20</v>
      </c>
      <c r="AF232" t="s">
        <v>442</v>
      </c>
      <c r="AG232">
        <v>20</v>
      </c>
    </row>
    <row r="233" spans="1:33">
      <c r="A233">
        <v>614</v>
      </c>
      <c r="B233" t="s">
        <v>426</v>
      </c>
      <c r="C233">
        <v>1068</v>
      </c>
      <c r="D233" t="s">
        <v>427</v>
      </c>
      <c r="E233" t="s">
        <v>428</v>
      </c>
      <c r="F233">
        <v>20.352</v>
      </c>
      <c r="G233" t="s">
        <v>429</v>
      </c>
      <c r="H233">
        <v>0.000236</v>
      </c>
      <c r="I233" t="s">
        <v>71</v>
      </c>
      <c r="J233" t="s">
        <v>430</v>
      </c>
      <c r="K233">
        <v>57.285779</v>
      </c>
      <c r="L233" t="s">
        <v>71</v>
      </c>
      <c r="M233" t="s">
        <v>431</v>
      </c>
      <c r="N233">
        <v>0.000244</v>
      </c>
      <c r="O233" t="s">
        <v>71</v>
      </c>
      <c r="P233" t="s">
        <v>432</v>
      </c>
      <c r="Q233" t="e">
        <f t="shared" si="6"/>
        <v>#NAME?</v>
      </c>
      <c r="R233" t="s">
        <v>71</v>
      </c>
      <c r="S233" t="s">
        <v>70</v>
      </c>
      <c r="T233">
        <v>54.157477</v>
      </c>
      <c r="U233" t="s">
        <v>71</v>
      </c>
      <c r="V233" t="s">
        <v>1245</v>
      </c>
      <c r="W233">
        <v>0.05</v>
      </c>
      <c r="X233" t="s">
        <v>438</v>
      </c>
      <c r="Y233">
        <v>7000000</v>
      </c>
      <c r="Z233" t="s">
        <v>439</v>
      </c>
      <c r="AA233">
        <v>10</v>
      </c>
      <c r="AB233" t="s">
        <v>440</v>
      </c>
      <c r="AC233">
        <v>500</v>
      </c>
      <c r="AD233" t="s">
        <v>441</v>
      </c>
      <c r="AE233">
        <v>20</v>
      </c>
      <c r="AF233" t="s">
        <v>442</v>
      </c>
      <c r="AG233">
        <v>20</v>
      </c>
    </row>
    <row r="234" spans="1:33">
      <c r="A234">
        <v>613</v>
      </c>
      <c r="B234" t="s">
        <v>426</v>
      </c>
      <c r="C234">
        <v>1373</v>
      </c>
      <c r="D234" t="s">
        <v>427</v>
      </c>
      <c r="E234" t="s">
        <v>428</v>
      </c>
      <c r="F234">
        <v>24.7</v>
      </c>
      <c r="G234" t="s">
        <v>429</v>
      </c>
      <c r="H234">
        <v>0.000256</v>
      </c>
      <c r="I234" t="s">
        <v>71</v>
      </c>
      <c r="J234" t="s">
        <v>430</v>
      </c>
      <c r="K234">
        <v>74.293636</v>
      </c>
      <c r="L234" t="s">
        <v>71</v>
      </c>
      <c r="M234" t="s">
        <v>431</v>
      </c>
      <c r="N234">
        <v>0.000264</v>
      </c>
      <c r="O234" t="s">
        <v>71</v>
      </c>
      <c r="P234" t="s">
        <v>432</v>
      </c>
      <c r="Q234" t="e">
        <f t="shared" si="6"/>
        <v>#NAME?</v>
      </c>
      <c r="R234" t="s">
        <v>71</v>
      </c>
      <c r="S234" t="s">
        <v>70</v>
      </c>
      <c r="T234">
        <v>72.381039</v>
      </c>
      <c r="U234" t="s">
        <v>71</v>
      </c>
      <c r="V234" t="s">
        <v>1245</v>
      </c>
      <c r="W234">
        <v>0.05</v>
      </c>
      <c r="X234" t="s">
        <v>438</v>
      </c>
      <c r="Y234">
        <v>9000000</v>
      </c>
      <c r="Z234" t="s">
        <v>439</v>
      </c>
      <c r="AA234">
        <v>10</v>
      </c>
      <c r="AB234" t="s">
        <v>440</v>
      </c>
      <c r="AC234">
        <v>500</v>
      </c>
      <c r="AD234" t="s">
        <v>441</v>
      </c>
      <c r="AE234">
        <v>20</v>
      </c>
      <c r="AF234" t="s">
        <v>442</v>
      </c>
      <c r="AG234">
        <v>20</v>
      </c>
    </row>
    <row r="235" spans="1:33">
      <c r="A235">
        <v>612</v>
      </c>
      <c r="B235" t="s">
        <v>426</v>
      </c>
      <c r="C235">
        <v>152</v>
      </c>
      <c r="D235" t="s">
        <v>427</v>
      </c>
      <c r="E235" t="s">
        <v>428</v>
      </c>
      <c r="F235">
        <v>2.826</v>
      </c>
      <c r="G235" t="s">
        <v>429</v>
      </c>
      <c r="H235">
        <v>0.000234</v>
      </c>
      <c r="I235" t="s">
        <v>71</v>
      </c>
      <c r="J235" t="s">
        <v>430</v>
      </c>
      <c r="K235">
        <v>8.337316</v>
      </c>
      <c r="L235" t="s">
        <v>71</v>
      </c>
      <c r="M235" t="s">
        <v>431</v>
      </c>
      <c r="N235">
        <v>0.000242</v>
      </c>
      <c r="O235" t="s">
        <v>71</v>
      </c>
      <c r="P235" t="s">
        <v>432</v>
      </c>
      <c r="Q235" t="e">
        <f t="shared" si="6"/>
        <v>#NAME?</v>
      </c>
      <c r="R235" t="s">
        <v>71</v>
      </c>
      <c r="S235" t="s">
        <v>70</v>
      </c>
      <c r="T235">
        <v>8.025273</v>
      </c>
      <c r="U235" t="s">
        <v>71</v>
      </c>
      <c r="V235" t="s">
        <v>1245</v>
      </c>
      <c r="W235">
        <v>0.05</v>
      </c>
      <c r="X235" t="s">
        <v>438</v>
      </c>
      <c r="Y235">
        <v>1000000</v>
      </c>
      <c r="Z235" t="s">
        <v>439</v>
      </c>
      <c r="AA235">
        <v>10</v>
      </c>
      <c r="AB235" t="s">
        <v>440</v>
      </c>
      <c r="AC235">
        <v>500</v>
      </c>
      <c r="AD235" t="s">
        <v>441</v>
      </c>
      <c r="AE235">
        <v>20</v>
      </c>
      <c r="AF235" t="s">
        <v>442</v>
      </c>
      <c r="AG235">
        <v>20</v>
      </c>
    </row>
    <row r="236" spans="1:33">
      <c r="A236">
        <v>610</v>
      </c>
      <c r="B236" t="s">
        <v>426</v>
      </c>
      <c r="C236">
        <v>305</v>
      </c>
      <c r="D236" t="s">
        <v>427</v>
      </c>
      <c r="E236" t="s">
        <v>428</v>
      </c>
      <c r="F236">
        <v>0</v>
      </c>
      <c r="G236" t="s">
        <v>429</v>
      </c>
      <c r="H236">
        <v>0.000488</v>
      </c>
      <c r="I236" t="s">
        <v>71</v>
      </c>
      <c r="J236" t="s">
        <v>430</v>
      </c>
      <c r="K236">
        <v>16.297951</v>
      </c>
      <c r="L236" t="s">
        <v>71</v>
      </c>
      <c r="M236" t="s">
        <v>431</v>
      </c>
      <c r="N236">
        <v>0.000505</v>
      </c>
      <c r="O236" t="s">
        <v>71</v>
      </c>
      <c r="P236" t="s">
        <v>432</v>
      </c>
      <c r="Q236" t="e">
        <f t="shared" si="6"/>
        <v>#NAME?</v>
      </c>
      <c r="R236" t="s">
        <v>71</v>
      </c>
      <c r="S236" t="s">
        <v>70</v>
      </c>
      <c r="T236">
        <v>12.470968</v>
      </c>
      <c r="U236" t="s">
        <v>71</v>
      </c>
      <c r="V236" t="s">
        <v>1245</v>
      </c>
      <c r="W236">
        <v>0.05</v>
      </c>
      <c r="X236" t="s">
        <v>438</v>
      </c>
      <c r="Y236">
        <v>1000000</v>
      </c>
      <c r="Z236" t="s">
        <v>439</v>
      </c>
      <c r="AA236">
        <v>20</v>
      </c>
      <c r="AB236" t="s">
        <v>440</v>
      </c>
      <c r="AC236">
        <v>500</v>
      </c>
      <c r="AD236" t="s">
        <v>441</v>
      </c>
      <c r="AE236">
        <v>20</v>
      </c>
      <c r="AF236" t="s">
        <v>442</v>
      </c>
      <c r="AG236">
        <v>20</v>
      </c>
    </row>
    <row r="237" spans="1:33">
      <c r="A237">
        <v>609</v>
      </c>
      <c r="B237" t="s">
        <v>426</v>
      </c>
      <c r="C237">
        <v>305</v>
      </c>
      <c r="D237" t="s">
        <v>427</v>
      </c>
      <c r="E237" t="s">
        <v>428</v>
      </c>
      <c r="F237">
        <v>0</v>
      </c>
      <c r="G237" t="s">
        <v>429</v>
      </c>
      <c r="H237">
        <v>0.000495</v>
      </c>
      <c r="I237" t="s">
        <v>71</v>
      </c>
      <c r="J237" t="s">
        <v>430</v>
      </c>
      <c r="K237">
        <v>16.300873</v>
      </c>
      <c r="L237" t="s">
        <v>71</v>
      </c>
      <c r="M237" t="s">
        <v>431</v>
      </c>
      <c r="N237">
        <v>0.000512</v>
      </c>
      <c r="O237" t="s">
        <v>71</v>
      </c>
      <c r="P237" t="s">
        <v>432</v>
      </c>
      <c r="Q237" t="e">
        <f t="shared" si="6"/>
        <v>#NAME?</v>
      </c>
      <c r="R237" t="s">
        <v>71</v>
      </c>
      <c r="S237" t="s">
        <v>70</v>
      </c>
      <c r="T237">
        <v>13.074664</v>
      </c>
      <c r="U237" t="s">
        <v>71</v>
      </c>
      <c r="V237" t="s">
        <v>1245</v>
      </c>
      <c r="W237">
        <v>0.05</v>
      </c>
      <c r="X237" t="s">
        <v>438</v>
      </c>
      <c r="Y237">
        <v>1000000</v>
      </c>
      <c r="Z237" t="s">
        <v>439</v>
      </c>
      <c r="AA237">
        <v>20</v>
      </c>
      <c r="AB237" t="s">
        <v>440</v>
      </c>
      <c r="AC237">
        <v>500</v>
      </c>
      <c r="AD237" t="s">
        <v>441</v>
      </c>
      <c r="AE237">
        <v>20</v>
      </c>
      <c r="AF237" t="s">
        <v>442</v>
      </c>
      <c r="AG237">
        <v>20</v>
      </c>
    </row>
    <row r="238" spans="1:33">
      <c r="A238">
        <v>608</v>
      </c>
      <c r="B238" t="s">
        <v>426</v>
      </c>
      <c r="C238">
        <v>305</v>
      </c>
      <c r="D238" t="s">
        <v>427</v>
      </c>
      <c r="E238" t="s">
        <v>428</v>
      </c>
      <c r="F238">
        <v>0</v>
      </c>
      <c r="G238" t="s">
        <v>429</v>
      </c>
      <c r="H238">
        <v>0.000487</v>
      </c>
      <c r="I238" t="s">
        <v>71</v>
      </c>
      <c r="J238" t="s">
        <v>430</v>
      </c>
      <c r="K238">
        <v>16.376977</v>
      </c>
      <c r="L238" t="s">
        <v>71</v>
      </c>
      <c r="M238" t="s">
        <v>431</v>
      </c>
      <c r="N238">
        <v>0.000503</v>
      </c>
      <c r="O238" t="s">
        <v>71</v>
      </c>
      <c r="P238" t="s">
        <v>432</v>
      </c>
      <c r="Q238" t="e">
        <f t="shared" si="6"/>
        <v>#NAME?</v>
      </c>
      <c r="R238" t="s">
        <v>71</v>
      </c>
      <c r="S238" t="s">
        <v>70</v>
      </c>
      <c r="T238">
        <v>12.42307</v>
      </c>
      <c r="U238" t="s">
        <v>71</v>
      </c>
      <c r="V238" t="s">
        <v>1245</v>
      </c>
      <c r="W238">
        <v>0.05</v>
      </c>
      <c r="X238" t="s">
        <v>438</v>
      </c>
      <c r="Y238">
        <v>1000000</v>
      </c>
      <c r="Z238" t="s">
        <v>439</v>
      </c>
      <c r="AA238">
        <v>20</v>
      </c>
      <c r="AB238" t="s">
        <v>440</v>
      </c>
      <c r="AC238">
        <v>500</v>
      </c>
      <c r="AD238" t="s">
        <v>441</v>
      </c>
      <c r="AE238">
        <v>20</v>
      </c>
      <c r="AF238" t="s">
        <v>442</v>
      </c>
      <c r="AG238">
        <v>20</v>
      </c>
    </row>
    <row r="239" spans="1:33">
      <c r="A239">
        <v>607</v>
      </c>
      <c r="B239" t="s">
        <v>426</v>
      </c>
      <c r="C239">
        <v>152</v>
      </c>
      <c r="D239" t="s">
        <v>427</v>
      </c>
      <c r="E239" t="s">
        <v>428</v>
      </c>
      <c r="F239">
        <v>0.092</v>
      </c>
      <c r="G239" t="s">
        <v>429</v>
      </c>
      <c r="H239">
        <v>0.000267</v>
      </c>
      <c r="I239" t="s">
        <v>71</v>
      </c>
      <c r="J239" t="s">
        <v>430</v>
      </c>
      <c r="K239">
        <v>8.645183</v>
      </c>
      <c r="L239" t="s">
        <v>71</v>
      </c>
      <c r="M239" t="s">
        <v>431</v>
      </c>
      <c r="N239">
        <v>0.000276</v>
      </c>
      <c r="O239" t="s">
        <v>71</v>
      </c>
      <c r="P239" t="s">
        <v>432</v>
      </c>
      <c r="Q239" t="e">
        <f t="shared" si="6"/>
        <v>#NAME?</v>
      </c>
      <c r="R239" t="s">
        <v>71</v>
      </c>
      <c r="S239" t="s">
        <v>70</v>
      </c>
      <c r="T239">
        <v>8.299323</v>
      </c>
      <c r="U239" t="s">
        <v>71</v>
      </c>
      <c r="V239" t="s">
        <v>1245</v>
      </c>
      <c r="W239">
        <v>0.05</v>
      </c>
      <c r="X239" t="s">
        <v>438</v>
      </c>
      <c r="Y239">
        <v>1000000</v>
      </c>
      <c r="Z239" t="s">
        <v>439</v>
      </c>
      <c r="AA239">
        <v>10</v>
      </c>
      <c r="AB239" t="s">
        <v>440</v>
      </c>
      <c r="AC239">
        <v>500</v>
      </c>
      <c r="AD239" t="s">
        <v>441</v>
      </c>
      <c r="AE239">
        <v>20</v>
      </c>
      <c r="AF239" t="s">
        <v>442</v>
      </c>
      <c r="AG239">
        <v>20</v>
      </c>
    </row>
    <row r="240" spans="1:33">
      <c r="A240">
        <v>607</v>
      </c>
      <c r="B240" t="s">
        <v>426</v>
      </c>
      <c r="C240">
        <v>152</v>
      </c>
      <c r="D240" t="s">
        <v>427</v>
      </c>
      <c r="E240" t="s">
        <v>428</v>
      </c>
      <c r="F240">
        <v>0</v>
      </c>
      <c r="G240" t="s">
        <v>429</v>
      </c>
      <c r="H240">
        <v>0.000297</v>
      </c>
      <c r="I240" t="s">
        <v>71</v>
      </c>
      <c r="J240" t="s">
        <v>430</v>
      </c>
      <c r="K240">
        <v>15.742053</v>
      </c>
      <c r="L240" t="s">
        <v>71</v>
      </c>
      <c r="M240" t="s">
        <v>431</v>
      </c>
      <c r="N240">
        <v>0.000313</v>
      </c>
      <c r="O240" t="s">
        <v>71</v>
      </c>
      <c r="P240" t="s">
        <v>432</v>
      </c>
      <c r="Q240" t="e">
        <f t="shared" si="6"/>
        <v>#NAME?</v>
      </c>
      <c r="R240" t="s">
        <v>71</v>
      </c>
      <c r="S240" t="s">
        <v>70</v>
      </c>
      <c r="T240">
        <v>15.326113</v>
      </c>
      <c r="U240" t="s">
        <v>71</v>
      </c>
      <c r="V240" t="s">
        <v>1245</v>
      </c>
      <c r="W240">
        <v>0.05</v>
      </c>
      <c r="X240" t="s">
        <v>438</v>
      </c>
      <c r="Y240">
        <v>1000000</v>
      </c>
      <c r="Z240" t="s">
        <v>439</v>
      </c>
      <c r="AA240">
        <v>10</v>
      </c>
      <c r="AB240" t="s">
        <v>440</v>
      </c>
      <c r="AC240">
        <v>10</v>
      </c>
      <c r="AD240" t="s">
        <v>441</v>
      </c>
      <c r="AE240">
        <v>20</v>
      </c>
      <c r="AF240" t="s">
        <v>442</v>
      </c>
      <c r="AG240">
        <v>20</v>
      </c>
    </row>
    <row r="241" spans="1:33">
      <c r="A241">
        <v>606</v>
      </c>
      <c r="B241" t="s">
        <v>426</v>
      </c>
      <c r="C241">
        <v>152</v>
      </c>
      <c r="D241" t="s">
        <v>427</v>
      </c>
      <c r="E241" t="s">
        <v>428</v>
      </c>
      <c r="F241">
        <v>0</v>
      </c>
      <c r="G241" t="s">
        <v>429</v>
      </c>
      <c r="H241">
        <v>0.002182</v>
      </c>
      <c r="I241" t="s">
        <v>71</v>
      </c>
      <c r="J241" t="s">
        <v>430</v>
      </c>
      <c r="K241">
        <v>281.7317</v>
      </c>
      <c r="L241" t="s">
        <v>71</v>
      </c>
      <c r="M241" t="s">
        <v>431</v>
      </c>
      <c r="N241">
        <v>0.002464</v>
      </c>
      <c r="O241" t="s">
        <v>71</v>
      </c>
      <c r="P241" t="s">
        <v>432</v>
      </c>
      <c r="Q241" t="e">
        <f ca="1">-nan(ind)</f>
        <v>#NAME?</v>
      </c>
      <c r="R241" t="s">
        <v>71</v>
      </c>
      <c r="S241" t="s">
        <v>70</v>
      </c>
      <c r="T241">
        <v>1518.55837</v>
      </c>
      <c r="U241" t="s">
        <v>71</v>
      </c>
      <c r="V241" t="s">
        <v>1245</v>
      </c>
      <c r="W241">
        <v>0.05</v>
      </c>
      <c r="X241" t="s">
        <v>438</v>
      </c>
      <c r="Y241">
        <v>1000000</v>
      </c>
      <c r="Z241" t="s">
        <v>439</v>
      </c>
      <c r="AA241">
        <v>10</v>
      </c>
      <c r="AB241" t="s">
        <v>440</v>
      </c>
      <c r="AC241">
        <v>10</v>
      </c>
      <c r="AD241" t="s">
        <v>441</v>
      </c>
      <c r="AE241">
        <v>20</v>
      </c>
      <c r="AF241" t="s">
        <v>442</v>
      </c>
      <c r="AG241">
        <v>20</v>
      </c>
    </row>
    <row r="242" spans="1:33">
      <c r="A242">
        <v>606</v>
      </c>
      <c r="B242" t="s">
        <v>426</v>
      </c>
      <c r="C242">
        <v>1</v>
      </c>
      <c r="D242" t="s">
        <v>427</v>
      </c>
      <c r="E242" t="s">
        <v>428</v>
      </c>
      <c r="F242">
        <v>0</v>
      </c>
      <c r="G242" t="s">
        <v>429</v>
      </c>
      <c r="H242">
        <v>0.006888</v>
      </c>
      <c r="I242" t="s">
        <v>71</v>
      </c>
      <c r="J242" t="s">
        <v>430</v>
      </c>
      <c r="K242">
        <v>4.2614</v>
      </c>
      <c r="L242" t="s">
        <v>71</v>
      </c>
      <c r="M242" t="s">
        <v>431</v>
      </c>
      <c r="N242">
        <v>0.007314</v>
      </c>
      <c r="O242" t="s">
        <v>71</v>
      </c>
      <c r="P242" t="s">
        <v>432</v>
      </c>
      <c r="Q242" t="e">
        <f ca="1">-nan(ind)</f>
        <v>#NAME?</v>
      </c>
      <c r="R242" t="s">
        <v>71</v>
      </c>
      <c r="S242" t="s">
        <v>70</v>
      </c>
      <c r="T242">
        <v>16.248019</v>
      </c>
      <c r="U242" t="s">
        <v>71</v>
      </c>
      <c r="V242" t="s">
        <v>1245</v>
      </c>
      <c r="W242">
        <v>0.05</v>
      </c>
      <c r="X242" t="s">
        <v>438</v>
      </c>
      <c r="Y242">
        <v>10000</v>
      </c>
      <c r="Z242" t="s">
        <v>439</v>
      </c>
      <c r="AA242">
        <v>10</v>
      </c>
      <c r="AB242" t="s">
        <v>440</v>
      </c>
      <c r="AC242">
        <v>500</v>
      </c>
      <c r="AD242" t="s">
        <v>441</v>
      </c>
      <c r="AE242">
        <v>20</v>
      </c>
      <c r="AF242" t="s">
        <v>442</v>
      </c>
      <c r="AG242">
        <v>20</v>
      </c>
    </row>
    <row r="243" spans="1:33">
      <c r="A243">
        <v>603</v>
      </c>
      <c r="B243" t="s">
        <v>426</v>
      </c>
      <c r="C243">
        <v>45</v>
      </c>
      <c r="D243" t="s">
        <v>427</v>
      </c>
      <c r="E243" t="s">
        <v>428</v>
      </c>
      <c r="F243">
        <v>1.958</v>
      </c>
      <c r="G243" t="s">
        <v>429</v>
      </c>
      <c r="H243">
        <v>0.000234</v>
      </c>
      <c r="I243" t="s">
        <v>71</v>
      </c>
      <c r="J243" t="s">
        <v>430</v>
      </c>
      <c r="K243">
        <v>2.528273</v>
      </c>
      <c r="L243" t="s">
        <v>71</v>
      </c>
      <c r="M243" t="s">
        <v>431</v>
      </c>
      <c r="N243">
        <v>0.000242</v>
      </c>
      <c r="O243" t="s">
        <v>71</v>
      </c>
      <c r="P243" t="s">
        <v>432</v>
      </c>
      <c r="Q243" t="e">
        <f t="shared" ref="Q243:Q248" si="7">-nan</f>
        <v>#NAME?</v>
      </c>
      <c r="R243" t="s">
        <v>71</v>
      </c>
      <c r="S243" t="s">
        <v>70</v>
      </c>
      <c r="T243">
        <v>2.540153</v>
      </c>
      <c r="U243" t="s">
        <v>71</v>
      </c>
      <c r="V243" t="s">
        <v>1245</v>
      </c>
      <c r="W243">
        <v>0.05</v>
      </c>
      <c r="X243" t="s">
        <v>438</v>
      </c>
      <c r="Y243">
        <v>300000</v>
      </c>
      <c r="Z243" t="s">
        <v>439</v>
      </c>
      <c r="AA243">
        <v>10</v>
      </c>
      <c r="AB243" t="s">
        <v>440</v>
      </c>
      <c r="AC243">
        <v>500</v>
      </c>
      <c r="AD243" t="s">
        <v>441</v>
      </c>
      <c r="AE243">
        <v>20</v>
      </c>
      <c r="AF243" t="s">
        <v>442</v>
      </c>
      <c r="AG243">
        <v>20</v>
      </c>
    </row>
    <row r="244" spans="1:33">
      <c r="A244">
        <v>602</v>
      </c>
      <c r="B244" t="s">
        <v>426</v>
      </c>
      <c r="C244">
        <v>152</v>
      </c>
      <c r="D244" t="s">
        <v>427</v>
      </c>
      <c r="E244" t="s">
        <v>428</v>
      </c>
      <c r="F244">
        <v>1.124</v>
      </c>
      <c r="G244" t="s">
        <v>429</v>
      </c>
      <c r="H244">
        <v>0.000247</v>
      </c>
      <c r="I244" t="s">
        <v>71</v>
      </c>
      <c r="J244" t="s">
        <v>430</v>
      </c>
      <c r="K244">
        <v>8.027121</v>
      </c>
      <c r="L244" t="s">
        <v>71</v>
      </c>
      <c r="M244" t="s">
        <v>431</v>
      </c>
      <c r="N244">
        <v>0.000255</v>
      </c>
      <c r="O244" t="s">
        <v>71</v>
      </c>
      <c r="P244" t="s">
        <v>432</v>
      </c>
      <c r="Q244" t="e">
        <f t="shared" si="7"/>
        <v>#NAME?</v>
      </c>
      <c r="R244" t="s">
        <v>71</v>
      </c>
      <c r="S244" t="s">
        <v>70</v>
      </c>
      <c r="T244">
        <v>8.163649</v>
      </c>
      <c r="U244" t="s">
        <v>71</v>
      </c>
      <c r="V244" t="s">
        <v>1245</v>
      </c>
      <c r="W244">
        <v>0.05</v>
      </c>
      <c r="X244" t="s">
        <v>438</v>
      </c>
      <c r="Y244">
        <v>1000000</v>
      </c>
      <c r="Z244" t="s">
        <v>439</v>
      </c>
      <c r="AA244">
        <v>10</v>
      </c>
      <c r="AB244" t="s">
        <v>440</v>
      </c>
      <c r="AC244">
        <v>500</v>
      </c>
      <c r="AD244" t="s">
        <v>441</v>
      </c>
      <c r="AE244">
        <v>10</v>
      </c>
      <c r="AF244" t="s">
        <v>442</v>
      </c>
      <c r="AG244">
        <v>20</v>
      </c>
    </row>
    <row r="245" spans="1:33">
      <c r="A245">
        <v>601</v>
      </c>
      <c r="B245" t="s">
        <v>426</v>
      </c>
      <c r="C245">
        <v>152</v>
      </c>
      <c r="D245" t="s">
        <v>427</v>
      </c>
      <c r="E245" t="s">
        <v>428</v>
      </c>
      <c r="F245">
        <v>1.124</v>
      </c>
      <c r="G245" t="s">
        <v>429</v>
      </c>
      <c r="H245">
        <v>0.000233</v>
      </c>
      <c r="I245" t="s">
        <v>71</v>
      </c>
      <c r="J245" t="s">
        <v>430</v>
      </c>
      <c r="K245">
        <v>8.041242</v>
      </c>
      <c r="L245" t="s">
        <v>71</v>
      </c>
      <c r="M245" t="s">
        <v>431</v>
      </c>
      <c r="N245">
        <v>0.000241</v>
      </c>
      <c r="O245" t="s">
        <v>71</v>
      </c>
      <c r="P245" t="s">
        <v>432</v>
      </c>
      <c r="Q245" t="e">
        <f t="shared" si="7"/>
        <v>#NAME?</v>
      </c>
      <c r="R245" t="s">
        <v>71</v>
      </c>
      <c r="S245" t="s">
        <v>70</v>
      </c>
      <c r="T245">
        <v>8.197194</v>
      </c>
      <c r="U245" t="s">
        <v>71</v>
      </c>
      <c r="V245" t="s">
        <v>1245</v>
      </c>
      <c r="W245">
        <v>0.05</v>
      </c>
      <c r="X245" t="s">
        <v>438</v>
      </c>
      <c r="Y245">
        <v>1000000</v>
      </c>
      <c r="Z245" t="s">
        <v>439</v>
      </c>
      <c r="AA245">
        <v>10</v>
      </c>
      <c r="AB245" t="s">
        <v>440</v>
      </c>
      <c r="AC245">
        <v>500</v>
      </c>
      <c r="AD245" t="s">
        <v>441</v>
      </c>
      <c r="AE245">
        <v>10</v>
      </c>
      <c r="AF245" t="s">
        <v>442</v>
      </c>
      <c r="AG245">
        <v>20</v>
      </c>
    </row>
    <row r="246" spans="1:33">
      <c r="A246">
        <v>600</v>
      </c>
      <c r="B246" t="s">
        <v>426</v>
      </c>
      <c r="C246">
        <v>152</v>
      </c>
      <c r="D246" t="s">
        <v>427</v>
      </c>
      <c r="E246" t="s">
        <v>428</v>
      </c>
      <c r="F246">
        <v>1.124</v>
      </c>
      <c r="G246" t="s">
        <v>429</v>
      </c>
      <c r="H246">
        <v>0.000232</v>
      </c>
      <c r="I246" t="s">
        <v>71</v>
      </c>
      <c r="J246" t="s">
        <v>430</v>
      </c>
      <c r="K246">
        <v>8.002261</v>
      </c>
      <c r="L246" t="s">
        <v>71</v>
      </c>
      <c r="M246" t="s">
        <v>431</v>
      </c>
      <c r="N246">
        <v>0.00024</v>
      </c>
      <c r="O246" t="s">
        <v>71</v>
      </c>
      <c r="P246" t="s">
        <v>432</v>
      </c>
      <c r="Q246" t="e">
        <f t="shared" si="7"/>
        <v>#NAME?</v>
      </c>
      <c r="R246" t="s">
        <v>71</v>
      </c>
      <c r="S246" t="s">
        <v>70</v>
      </c>
      <c r="T246">
        <v>8.189559</v>
      </c>
      <c r="U246" t="s">
        <v>71</v>
      </c>
      <c r="V246" t="s">
        <v>1245</v>
      </c>
      <c r="W246">
        <v>0.05</v>
      </c>
      <c r="X246" t="s">
        <v>438</v>
      </c>
      <c r="Y246">
        <v>1000000</v>
      </c>
      <c r="Z246" t="s">
        <v>439</v>
      </c>
      <c r="AA246">
        <v>10</v>
      </c>
      <c r="AB246" t="s">
        <v>440</v>
      </c>
      <c r="AC246">
        <v>500</v>
      </c>
      <c r="AD246" t="s">
        <v>441</v>
      </c>
      <c r="AE246">
        <v>10</v>
      </c>
      <c r="AF246" t="s">
        <v>442</v>
      </c>
      <c r="AG246">
        <v>20</v>
      </c>
    </row>
    <row r="247" spans="1:33">
      <c r="A247">
        <v>599</v>
      </c>
      <c r="B247" t="s">
        <v>426</v>
      </c>
      <c r="C247">
        <v>152</v>
      </c>
      <c r="D247" t="s">
        <v>427</v>
      </c>
      <c r="E247" t="s">
        <v>428</v>
      </c>
      <c r="F247">
        <v>1.124</v>
      </c>
      <c r="G247" t="s">
        <v>429</v>
      </c>
      <c r="H247">
        <v>0.000233</v>
      </c>
      <c r="I247" t="s">
        <v>71</v>
      </c>
      <c r="J247" t="s">
        <v>430</v>
      </c>
      <c r="K247">
        <v>8.007211</v>
      </c>
      <c r="L247" t="s">
        <v>71</v>
      </c>
      <c r="M247" t="s">
        <v>431</v>
      </c>
      <c r="N247">
        <v>0.000241</v>
      </c>
      <c r="O247" t="s">
        <v>71</v>
      </c>
      <c r="P247" t="s">
        <v>432</v>
      </c>
      <c r="Q247" t="e">
        <f t="shared" si="7"/>
        <v>#NAME?</v>
      </c>
      <c r="R247" t="s">
        <v>71</v>
      </c>
      <c r="S247" t="s">
        <v>70</v>
      </c>
      <c r="T247">
        <v>8.202852</v>
      </c>
      <c r="U247" t="s">
        <v>71</v>
      </c>
      <c r="V247" t="s">
        <v>1245</v>
      </c>
      <c r="W247">
        <v>0.05</v>
      </c>
      <c r="X247" t="s">
        <v>438</v>
      </c>
      <c r="Y247">
        <v>1000000</v>
      </c>
      <c r="Z247" t="s">
        <v>439</v>
      </c>
      <c r="AA247">
        <v>10</v>
      </c>
      <c r="AB247" t="s">
        <v>440</v>
      </c>
      <c r="AC247">
        <v>500</v>
      </c>
      <c r="AD247" t="s">
        <v>441</v>
      </c>
      <c r="AE247">
        <v>10</v>
      </c>
      <c r="AF247" t="s">
        <v>442</v>
      </c>
      <c r="AG247">
        <v>20</v>
      </c>
    </row>
    <row r="248" spans="1:33">
      <c r="A248">
        <v>598</v>
      </c>
      <c r="B248" t="s">
        <v>426</v>
      </c>
      <c r="C248">
        <v>152</v>
      </c>
      <c r="D248" t="s">
        <v>427</v>
      </c>
      <c r="E248" t="s">
        <v>428</v>
      </c>
      <c r="F248">
        <v>1.124</v>
      </c>
      <c r="G248" t="s">
        <v>429</v>
      </c>
      <c r="H248">
        <v>0.000236</v>
      </c>
      <c r="I248" t="s">
        <v>71</v>
      </c>
      <c r="J248" t="s">
        <v>430</v>
      </c>
      <c r="K248">
        <v>7.98842</v>
      </c>
      <c r="L248" t="s">
        <v>71</v>
      </c>
      <c r="M248" t="s">
        <v>431</v>
      </c>
      <c r="N248">
        <v>0.000244</v>
      </c>
      <c r="O248" t="s">
        <v>71</v>
      </c>
      <c r="P248" t="s">
        <v>432</v>
      </c>
      <c r="Q248" t="e">
        <f t="shared" si="7"/>
        <v>#NAME?</v>
      </c>
      <c r="R248" t="s">
        <v>71</v>
      </c>
      <c r="S248" t="s">
        <v>70</v>
      </c>
      <c r="T248">
        <v>8.166102</v>
      </c>
      <c r="U248" t="s">
        <v>71</v>
      </c>
      <c r="V248" t="s">
        <v>1245</v>
      </c>
      <c r="W248">
        <v>0.05</v>
      </c>
      <c r="X248" t="s">
        <v>438</v>
      </c>
      <c r="Y248">
        <v>1000000</v>
      </c>
      <c r="Z248" t="s">
        <v>439</v>
      </c>
      <c r="AA248">
        <v>10</v>
      </c>
      <c r="AB248" t="s">
        <v>440</v>
      </c>
      <c r="AC248">
        <v>500</v>
      </c>
      <c r="AD248" t="s">
        <v>441</v>
      </c>
      <c r="AE248">
        <v>10</v>
      </c>
      <c r="AF248" t="s">
        <v>442</v>
      </c>
      <c r="AG248">
        <v>20</v>
      </c>
    </row>
    <row r="249" spans="1:14">
      <c r="A249">
        <v>597</v>
      </c>
      <c r="B249" t="s">
        <v>426</v>
      </c>
      <c r="C249">
        <v>152</v>
      </c>
      <c r="D249" t="s">
        <v>427</v>
      </c>
      <c r="E249" t="s">
        <v>428</v>
      </c>
      <c r="F249">
        <v>1.124</v>
      </c>
      <c r="G249" t="s">
        <v>429</v>
      </c>
      <c r="H249">
        <v>0.000235</v>
      </c>
      <c r="I249" t="s">
        <v>71</v>
      </c>
      <c r="J249" t="s">
        <v>430</v>
      </c>
      <c r="K249">
        <v>8.546732</v>
      </c>
      <c r="L249" t="s">
        <v>71</v>
      </c>
      <c r="M249" t="s">
        <v>431</v>
      </c>
      <c r="N249">
        <v>0</v>
      </c>
    </row>
    <row r="250" spans="1:19">
      <c r="A250" t="s">
        <v>71</v>
      </c>
      <c r="B250" t="s">
        <v>432</v>
      </c>
      <c r="C250" t="e">
        <f>-nan</f>
        <v>#NAME?</v>
      </c>
      <c r="D250" t="s">
        <v>71</v>
      </c>
      <c r="E250" t="s">
        <v>70</v>
      </c>
      <c r="F250">
        <v>8.392371</v>
      </c>
      <c r="G250" t="s">
        <v>71</v>
      </c>
      <c r="H250" t="s">
        <v>1245</v>
      </c>
      <c r="I250">
        <v>0.05</v>
      </c>
      <c r="J250" t="s">
        <v>438</v>
      </c>
      <c r="K250">
        <v>1000000</v>
      </c>
      <c r="L250" t="s">
        <v>439</v>
      </c>
      <c r="M250">
        <v>10</v>
      </c>
      <c r="N250" t="s">
        <v>440</v>
      </c>
      <c r="O250">
        <v>500</v>
      </c>
      <c r="P250" t="s">
        <v>441</v>
      </c>
      <c r="Q250">
        <v>10</v>
      </c>
      <c r="R250" t="s">
        <v>442</v>
      </c>
      <c r="S250">
        <v>20</v>
      </c>
    </row>
    <row r="251" spans="1:33">
      <c r="A251">
        <v>596</v>
      </c>
      <c r="B251" t="s">
        <v>426</v>
      </c>
      <c r="C251">
        <v>152</v>
      </c>
      <c r="D251" t="s">
        <v>427</v>
      </c>
      <c r="E251" t="s">
        <v>428</v>
      </c>
      <c r="F251">
        <v>1.124</v>
      </c>
      <c r="G251" t="s">
        <v>429</v>
      </c>
      <c r="H251">
        <v>0.000232</v>
      </c>
      <c r="I251" t="s">
        <v>71</v>
      </c>
      <c r="J251" t="s">
        <v>430</v>
      </c>
      <c r="K251">
        <v>8.082411</v>
      </c>
      <c r="L251" t="s">
        <v>71</v>
      </c>
      <c r="M251" t="s">
        <v>431</v>
      </c>
      <c r="N251">
        <v>0.00024</v>
      </c>
      <c r="O251" t="s">
        <v>71</v>
      </c>
      <c r="P251" t="s">
        <v>432</v>
      </c>
      <c r="Q251" t="e">
        <f t="shared" ref="Q251:Q262" si="8">-nan</f>
        <v>#NAME?</v>
      </c>
      <c r="R251" t="s">
        <v>71</v>
      </c>
      <c r="S251" t="s">
        <v>70</v>
      </c>
      <c r="T251">
        <v>8.220381</v>
      </c>
      <c r="U251" t="s">
        <v>71</v>
      </c>
      <c r="V251" t="s">
        <v>1245</v>
      </c>
      <c r="W251">
        <v>0.05</v>
      </c>
      <c r="X251" t="s">
        <v>438</v>
      </c>
      <c r="Y251">
        <v>1000000</v>
      </c>
      <c r="Z251" t="s">
        <v>439</v>
      </c>
      <c r="AA251">
        <v>10</v>
      </c>
      <c r="AB251" t="s">
        <v>440</v>
      </c>
      <c r="AC251">
        <v>500</v>
      </c>
      <c r="AD251" t="s">
        <v>441</v>
      </c>
      <c r="AE251">
        <v>10</v>
      </c>
      <c r="AF251" t="s">
        <v>442</v>
      </c>
      <c r="AG251">
        <v>20</v>
      </c>
    </row>
    <row r="252" spans="1:33">
      <c r="A252">
        <v>595</v>
      </c>
      <c r="B252" t="s">
        <v>426</v>
      </c>
      <c r="C252">
        <v>152</v>
      </c>
      <c r="D252" t="s">
        <v>427</v>
      </c>
      <c r="E252" t="s">
        <v>428</v>
      </c>
      <c r="F252">
        <v>1.124</v>
      </c>
      <c r="G252" t="s">
        <v>429</v>
      </c>
      <c r="H252">
        <v>0.000232</v>
      </c>
      <c r="I252" t="s">
        <v>71</v>
      </c>
      <c r="J252" t="s">
        <v>430</v>
      </c>
      <c r="K252">
        <v>8.320921</v>
      </c>
      <c r="L252" t="s">
        <v>71</v>
      </c>
      <c r="M252" t="s">
        <v>431</v>
      </c>
      <c r="N252">
        <v>0.00024</v>
      </c>
      <c r="O252" t="s">
        <v>71</v>
      </c>
      <c r="P252" t="s">
        <v>432</v>
      </c>
      <c r="Q252" t="e">
        <f t="shared" si="8"/>
        <v>#NAME?</v>
      </c>
      <c r="R252" t="s">
        <v>71</v>
      </c>
      <c r="S252" t="s">
        <v>70</v>
      </c>
      <c r="T252">
        <v>8.243126</v>
      </c>
      <c r="U252" t="s">
        <v>71</v>
      </c>
      <c r="V252" t="s">
        <v>1245</v>
      </c>
      <c r="W252">
        <v>0.05</v>
      </c>
      <c r="X252" t="s">
        <v>438</v>
      </c>
      <c r="Y252">
        <v>1000000</v>
      </c>
      <c r="Z252" t="s">
        <v>439</v>
      </c>
      <c r="AA252">
        <v>10</v>
      </c>
      <c r="AB252" t="s">
        <v>440</v>
      </c>
      <c r="AC252">
        <v>500</v>
      </c>
      <c r="AD252" t="s">
        <v>441</v>
      </c>
      <c r="AE252">
        <v>10</v>
      </c>
      <c r="AF252" t="s">
        <v>442</v>
      </c>
      <c r="AG252">
        <v>20</v>
      </c>
    </row>
    <row r="253" spans="1:33">
      <c r="A253">
        <v>594</v>
      </c>
      <c r="B253" t="s">
        <v>426</v>
      </c>
      <c r="C253">
        <v>152</v>
      </c>
      <c r="D253" t="s">
        <v>427</v>
      </c>
      <c r="E253" t="s">
        <v>428</v>
      </c>
      <c r="F253">
        <v>1.124</v>
      </c>
      <c r="G253" t="s">
        <v>429</v>
      </c>
      <c r="H253">
        <v>0.000233</v>
      </c>
      <c r="I253" t="s">
        <v>71</v>
      </c>
      <c r="J253" t="s">
        <v>430</v>
      </c>
      <c r="K253">
        <v>8.10332</v>
      </c>
      <c r="L253" t="s">
        <v>71</v>
      </c>
      <c r="M253" t="s">
        <v>431</v>
      </c>
      <c r="N253">
        <v>0.000241</v>
      </c>
      <c r="O253" t="s">
        <v>71</v>
      </c>
      <c r="P253" t="s">
        <v>432</v>
      </c>
      <c r="Q253" t="e">
        <f t="shared" si="8"/>
        <v>#NAME?</v>
      </c>
      <c r="R253" t="s">
        <v>71</v>
      </c>
      <c r="S253" t="s">
        <v>70</v>
      </c>
      <c r="T253">
        <v>8.164369</v>
      </c>
      <c r="U253" t="s">
        <v>71</v>
      </c>
      <c r="V253" t="s">
        <v>1245</v>
      </c>
      <c r="W253">
        <v>0.05</v>
      </c>
      <c r="X253" t="s">
        <v>438</v>
      </c>
      <c r="Y253">
        <v>1000000</v>
      </c>
      <c r="Z253" t="s">
        <v>439</v>
      </c>
      <c r="AA253">
        <v>10</v>
      </c>
      <c r="AB253" t="s">
        <v>440</v>
      </c>
      <c r="AC253">
        <v>500</v>
      </c>
      <c r="AD253" t="s">
        <v>441</v>
      </c>
      <c r="AE253">
        <v>10</v>
      </c>
      <c r="AF253" t="s">
        <v>442</v>
      </c>
      <c r="AG253">
        <v>20</v>
      </c>
    </row>
    <row r="254" spans="1:33">
      <c r="A254">
        <v>593</v>
      </c>
      <c r="B254" t="s">
        <v>426</v>
      </c>
      <c r="C254">
        <v>152</v>
      </c>
      <c r="D254" t="s">
        <v>427</v>
      </c>
      <c r="E254" t="s">
        <v>428</v>
      </c>
      <c r="F254">
        <v>1.124</v>
      </c>
      <c r="G254" t="s">
        <v>429</v>
      </c>
      <c r="H254">
        <v>0.000231</v>
      </c>
      <c r="I254" t="s">
        <v>71</v>
      </c>
      <c r="J254" t="s">
        <v>430</v>
      </c>
      <c r="K254">
        <v>7.93343</v>
      </c>
      <c r="L254" t="s">
        <v>71</v>
      </c>
      <c r="M254" t="s">
        <v>431</v>
      </c>
      <c r="N254">
        <v>0.000238</v>
      </c>
      <c r="O254" t="s">
        <v>71</v>
      </c>
      <c r="P254" t="s">
        <v>432</v>
      </c>
      <c r="Q254" t="e">
        <f t="shared" si="8"/>
        <v>#NAME?</v>
      </c>
      <c r="R254" t="s">
        <v>71</v>
      </c>
      <c r="S254" t="s">
        <v>70</v>
      </c>
      <c r="T254">
        <v>8.173662</v>
      </c>
      <c r="U254" t="s">
        <v>71</v>
      </c>
      <c r="V254" t="s">
        <v>1245</v>
      </c>
      <c r="W254">
        <v>0.05</v>
      </c>
      <c r="X254" t="s">
        <v>438</v>
      </c>
      <c r="Y254">
        <v>1000000</v>
      </c>
      <c r="Z254" t="s">
        <v>439</v>
      </c>
      <c r="AA254">
        <v>10</v>
      </c>
      <c r="AB254" t="s">
        <v>440</v>
      </c>
      <c r="AC254">
        <v>500</v>
      </c>
      <c r="AD254" t="s">
        <v>441</v>
      </c>
      <c r="AE254">
        <v>10</v>
      </c>
      <c r="AF254" t="s">
        <v>442</v>
      </c>
      <c r="AG254">
        <v>20</v>
      </c>
    </row>
    <row r="255" spans="1:33">
      <c r="A255">
        <v>592</v>
      </c>
      <c r="B255" t="s">
        <v>426</v>
      </c>
      <c r="C255">
        <v>152</v>
      </c>
      <c r="D255" t="s">
        <v>427</v>
      </c>
      <c r="E255" t="s">
        <v>428</v>
      </c>
      <c r="F255">
        <v>1.124</v>
      </c>
      <c r="G255" t="s">
        <v>429</v>
      </c>
      <c r="H255">
        <v>0.000225</v>
      </c>
      <c r="I255" t="s">
        <v>71</v>
      </c>
      <c r="J255" t="s">
        <v>430</v>
      </c>
      <c r="K255">
        <v>7.96821</v>
      </c>
      <c r="L255" t="s">
        <v>71</v>
      </c>
      <c r="M255" t="s">
        <v>431</v>
      </c>
      <c r="N255">
        <v>0.000233</v>
      </c>
      <c r="O255" t="s">
        <v>71</v>
      </c>
      <c r="P255" t="s">
        <v>432</v>
      </c>
      <c r="Q255" t="e">
        <f t="shared" si="8"/>
        <v>#NAME?</v>
      </c>
      <c r="R255" t="s">
        <v>71</v>
      </c>
      <c r="S255" t="s">
        <v>70</v>
      </c>
      <c r="T255">
        <v>8.100479</v>
      </c>
      <c r="U255" t="s">
        <v>71</v>
      </c>
      <c r="V255" t="s">
        <v>1245</v>
      </c>
      <c r="W255">
        <v>0.05</v>
      </c>
      <c r="X255" t="s">
        <v>438</v>
      </c>
      <c r="Y255">
        <v>1000000</v>
      </c>
      <c r="Z255" t="s">
        <v>439</v>
      </c>
      <c r="AA255">
        <v>10</v>
      </c>
      <c r="AB255" t="s">
        <v>440</v>
      </c>
      <c r="AC255">
        <v>500</v>
      </c>
      <c r="AD255" t="s">
        <v>441</v>
      </c>
      <c r="AE255">
        <v>10</v>
      </c>
      <c r="AF255" t="s">
        <v>442</v>
      </c>
      <c r="AG255">
        <v>20</v>
      </c>
    </row>
    <row r="256" spans="1:33">
      <c r="A256">
        <v>591</v>
      </c>
      <c r="B256" t="s">
        <v>426</v>
      </c>
      <c r="C256">
        <v>152</v>
      </c>
      <c r="D256" t="s">
        <v>427</v>
      </c>
      <c r="E256" t="s">
        <v>428</v>
      </c>
      <c r="F256">
        <v>0</v>
      </c>
      <c r="G256" t="s">
        <v>429</v>
      </c>
      <c r="H256">
        <v>0.000226</v>
      </c>
      <c r="I256" t="s">
        <v>71</v>
      </c>
      <c r="J256" t="s">
        <v>430</v>
      </c>
      <c r="K256">
        <v>8.109398</v>
      </c>
      <c r="L256" t="s">
        <v>71</v>
      </c>
      <c r="M256" t="s">
        <v>431</v>
      </c>
      <c r="N256">
        <v>0.000234</v>
      </c>
      <c r="O256" t="s">
        <v>71</v>
      </c>
      <c r="P256" t="s">
        <v>432</v>
      </c>
      <c r="Q256" t="e">
        <f t="shared" si="8"/>
        <v>#NAME?</v>
      </c>
      <c r="R256" t="s">
        <v>71</v>
      </c>
      <c r="S256" t="s">
        <v>70</v>
      </c>
      <c r="T256">
        <v>9.824758</v>
      </c>
      <c r="U256" t="s">
        <v>71</v>
      </c>
      <c r="V256" t="s">
        <v>1245</v>
      </c>
      <c r="W256">
        <v>0.05</v>
      </c>
      <c r="X256" t="s">
        <v>438</v>
      </c>
      <c r="Y256">
        <v>1000000</v>
      </c>
      <c r="Z256" t="s">
        <v>439</v>
      </c>
      <c r="AA256">
        <v>10</v>
      </c>
      <c r="AB256" t="s">
        <v>440</v>
      </c>
      <c r="AC256">
        <v>500</v>
      </c>
      <c r="AD256" t="s">
        <v>441</v>
      </c>
      <c r="AE256">
        <v>10</v>
      </c>
      <c r="AF256" t="s">
        <v>442</v>
      </c>
      <c r="AG256">
        <v>20</v>
      </c>
    </row>
    <row r="257" spans="1:33">
      <c r="A257">
        <v>590</v>
      </c>
      <c r="B257" t="s">
        <v>426</v>
      </c>
      <c r="C257">
        <v>152</v>
      </c>
      <c r="D257" t="s">
        <v>427</v>
      </c>
      <c r="E257" t="s">
        <v>428</v>
      </c>
      <c r="F257">
        <v>0</v>
      </c>
      <c r="G257" t="s">
        <v>429</v>
      </c>
      <c r="H257">
        <v>0.000236</v>
      </c>
      <c r="I257" t="s">
        <v>71</v>
      </c>
      <c r="J257" t="s">
        <v>430</v>
      </c>
      <c r="K257">
        <v>8.821841</v>
      </c>
      <c r="L257" t="s">
        <v>71</v>
      </c>
      <c r="M257" t="s">
        <v>431</v>
      </c>
      <c r="N257">
        <v>0.000245</v>
      </c>
      <c r="O257" t="s">
        <v>71</v>
      </c>
      <c r="P257" t="s">
        <v>432</v>
      </c>
      <c r="Q257" t="e">
        <f t="shared" si="8"/>
        <v>#NAME?</v>
      </c>
      <c r="R257" t="s">
        <v>71</v>
      </c>
      <c r="S257" t="s">
        <v>70</v>
      </c>
      <c r="T257">
        <v>8.712194</v>
      </c>
      <c r="U257" t="s">
        <v>71</v>
      </c>
      <c r="V257" t="s">
        <v>1245</v>
      </c>
      <c r="W257">
        <v>0.05</v>
      </c>
      <c r="X257" t="s">
        <v>438</v>
      </c>
      <c r="Y257">
        <v>1000000</v>
      </c>
      <c r="Z257" t="s">
        <v>439</v>
      </c>
      <c r="AA257">
        <v>10</v>
      </c>
      <c r="AB257" t="s">
        <v>440</v>
      </c>
      <c r="AC257">
        <v>500</v>
      </c>
      <c r="AD257" t="s">
        <v>441</v>
      </c>
      <c r="AE257">
        <v>10</v>
      </c>
      <c r="AF257" t="s">
        <v>442</v>
      </c>
      <c r="AG257">
        <v>20</v>
      </c>
    </row>
    <row r="258" spans="1:33">
      <c r="A258">
        <v>589</v>
      </c>
      <c r="B258" t="s">
        <v>426</v>
      </c>
      <c r="C258">
        <v>152</v>
      </c>
      <c r="D258" t="s">
        <v>427</v>
      </c>
      <c r="E258" t="s">
        <v>428</v>
      </c>
      <c r="F258">
        <v>0</v>
      </c>
      <c r="G258" t="s">
        <v>429</v>
      </c>
      <c r="H258">
        <v>0.000262</v>
      </c>
      <c r="I258" t="s">
        <v>71</v>
      </c>
      <c r="J258" t="s">
        <v>430</v>
      </c>
      <c r="K258">
        <v>8.693978</v>
      </c>
      <c r="L258" t="s">
        <v>71</v>
      </c>
      <c r="M258" t="s">
        <v>431</v>
      </c>
      <c r="N258">
        <v>0.000271</v>
      </c>
      <c r="O258" t="s">
        <v>71</v>
      </c>
      <c r="P258" t="s">
        <v>432</v>
      </c>
      <c r="Q258" t="e">
        <f t="shared" si="8"/>
        <v>#NAME?</v>
      </c>
      <c r="R258" t="s">
        <v>71</v>
      </c>
      <c r="S258" t="s">
        <v>70</v>
      </c>
      <c r="T258">
        <v>8.751138</v>
      </c>
      <c r="U258" t="s">
        <v>71</v>
      </c>
      <c r="V258" t="s">
        <v>1245</v>
      </c>
      <c r="W258">
        <v>0.05</v>
      </c>
      <c r="X258" t="s">
        <v>438</v>
      </c>
      <c r="Y258">
        <v>1000000</v>
      </c>
      <c r="Z258" t="s">
        <v>439</v>
      </c>
      <c r="AA258">
        <v>10</v>
      </c>
      <c r="AB258" t="s">
        <v>440</v>
      </c>
      <c r="AC258">
        <v>500</v>
      </c>
      <c r="AD258" t="s">
        <v>441</v>
      </c>
      <c r="AE258">
        <v>10</v>
      </c>
      <c r="AF258" t="s">
        <v>442</v>
      </c>
      <c r="AG258">
        <v>20</v>
      </c>
    </row>
    <row r="259" spans="1:33">
      <c r="A259">
        <v>588</v>
      </c>
      <c r="B259" t="s">
        <v>426</v>
      </c>
      <c r="C259">
        <v>152</v>
      </c>
      <c r="D259" t="s">
        <v>427</v>
      </c>
      <c r="E259" t="s">
        <v>428</v>
      </c>
      <c r="F259">
        <v>0</v>
      </c>
      <c r="G259" t="s">
        <v>429</v>
      </c>
      <c r="H259">
        <v>0.000262</v>
      </c>
      <c r="I259" t="s">
        <v>71</v>
      </c>
      <c r="J259" t="s">
        <v>430</v>
      </c>
      <c r="K259">
        <v>8.529399</v>
      </c>
      <c r="L259" t="s">
        <v>71</v>
      </c>
      <c r="M259" t="s">
        <v>431</v>
      </c>
      <c r="N259">
        <v>0.000271</v>
      </c>
      <c r="O259" t="s">
        <v>71</v>
      </c>
      <c r="P259" t="s">
        <v>432</v>
      </c>
      <c r="Q259" t="e">
        <f t="shared" si="8"/>
        <v>#NAME?</v>
      </c>
      <c r="R259" t="s">
        <v>71</v>
      </c>
      <c r="S259" t="s">
        <v>70</v>
      </c>
      <c r="T259">
        <v>8.734717</v>
      </c>
      <c r="U259" t="s">
        <v>71</v>
      </c>
      <c r="V259" t="s">
        <v>1245</v>
      </c>
      <c r="W259">
        <v>0.05</v>
      </c>
      <c r="X259" t="s">
        <v>438</v>
      </c>
      <c r="Y259">
        <v>1000000</v>
      </c>
      <c r="Z259" t="s">
        <v>439</v>
      </c>
      <c r="AA259">
        <v>10</v>
      </c>
      <c r="AB259" t="s">
        <v>440</v>
      </c>
      <c r="AC259">
        <v>500</v>
      </c>
      <c r="AD259" t="s">
        <v>441</v>
      </c>
      <c r="AE259">
        <v>10</v>
      </c>
      <c r="AF259" t="s">
        <v>442</v>
      </c>
      <c r="AG259">
        <v>20</v>
      </c>
    </row>
    <row r="260" spans="1:33">
      <c r="A260">
        <v>587</v>
      </c>
      <c r="B260" t="s">
        <v>426</v>
      </c>
      <c r="C260">
        <v>152</v>
      </c>
      <c r="D260" t="s">
        <v>427</v>
      </c>
      <c r="E260" t="s">
        <v>428</v>
      </c>
      <c r="F260">
        <v>0</v>
      </c>
      <c r="G260" t="s">
        <v>429</v>
      </c>
      <c r="H260">
        <v>0.000264</v>
      </c>
      <c r="I260" t="s">
        <v>71</v>
      </c>
      <c r="J260" t="s">
        <v>430</v>
      </c>
      <c r="K260">
        <v>8.537999</v>
      </c>
      <c r="L260" t="s">
        <v>71</v>
      </c>
      <c r="M260" t="s">
        <v>431</v>
      </c>
      <c r="N260">
        <v>0.000273</v>
      </c>
      <c r="O260" t="s">
        <v>71</v>
      </c>
      <c r="P260" t="s">
        <v>432</v>
      </c>
      <c r="Q260" t="e">
        <f t="shared" si="8"/>
        <v>#NAME?</v>
      </c>
      <c r="R260" t="s">
        <v>71</v>
      </c>
      <c r="S260" t="s">
        <v>70</v>
      </c>
      <c r="T260">
        <v>8.752985</v>
      </c>
      <c r="U260" t="s">
        <v>71</v>
      </c>
      <c r="V260" t="s">
        <v>1245</v>
      </c>
      <c r="W260">
        <v>0.05</v>
      </c>
      <c r="X260" t="s">
        <v>438</v>
      </c>
      <c r="Y260">
        <v>1000000</v>
      </c>
      <c r="Z260" t="s">
        <v>439</v>
      </c>
      <c r="AA260">
        <v>10</v>
      </c>
      <c r="AB260" t="s">
        <v>440</v>
      </c>
      <c r="AC260">
        <v>500</v>
      </c>
      <c r="AD260" t="s">
        <v>441</v>
      </c>
      <c r="AE260">
        <v>10</v>
      </c>
      <c r="AF260" t="s">
        <v>442</v>
      </c>
      <c r="AG260">
        <v>20</v>
      </c>
    </row>
    <row r="261" spans="1:33">
      <c r="A261">
        <v>586</v>
      </c>
      <c r="B261" t="s">
        <v>426</v>
      </c>
      <c r="C261">
        <v>152</v>
      </c>
      <c r="D261" t="s">
        <v>427</v>
      </c>
      <c r="E261" t="s">
        <v>428</v>
      </c>
      <c r="F261">
        <v>0</v>
      </c>
      <c r="G261" t="s">
        <v>429</v>
      </c>
      <c r="H261">
        <v>0.000264</v>
      </c>
      <c r="I261" t="s">
        <v>71</v>
      </c>
      <c r="J261" t="s">
        <v>430</v>
      </c>
      <c r="K261">
        <v>8.13897</v>
      </c>
      <c r="L261" t="s">
        <v>71</v>
      </c>
      <c r="M261" t="s">
        <v>431</v>
      </c>
      <c r="N261">
        <v>0.000272</v>
      </c>
      <c r="O261" t="s">
        <v>71</v>
      </c>
      <c r="P261" t="s">
        <v>432</v>
      </c>
      <c r="Q261" t="e">
        <f t="shared" si="8"/>
        <v>#NAME?</v>
      </c>
      <c r="R261" t="s">
        <v>71</v>
      </c>
      <c r="S261" t="s">
        <v>70</v>
      </c>
      <c r="T261">
        <v>8.779517</v>
      </c>
      <c r="U261" t="s">
        <v>71</v>
      </c>
      <c r="V261" t="s">
        <v>1245</v>
      </c>
      <c r="W261">
        <v>0.05</v>
      </c>
      <c r="X261" t="s">
        <v>438</v>
      </c>
      <c r="Y261">
        <v>1000000</v>
      </c>
      <c r="Z261" t="s">
        <v>439</v>
      </c>
      <c r="AA261">
        <v>10</v>
      </c>
      <c r="AB261" t="s">
        <v>440</v>
      </c>
      <c r="AC261">
        <v>500</v>
      </c>
      <c r="AD261" t="s">
        <v>441</v>
      </c>
      <c r="AE261">
        <v>10</v>
      </c>
      <c r="AF261" t="s">
        <v>442</v>
      </c>
      <c r="AG261">
        <v>20</v>
      </c>
    </row>
    <row r="262" spans="1:33">
      <c r="A262">
        <v>585</v>
      </c>
      <c r="B262" t="s">
        <v>426</v>
      </c>
      <c r="C262">
        <v>152</v>
      </c>
      <c r="D262" t="s">
        <v>427</v>
      </c>
      <c r="E262" t="s">
        <v>428</v>
      </c>
      <c r="F262">
        <v>0</v>
      </c>
      <c r="G262" t="s">
        <v>429</v>
      </c>
      <c r="H262">
        <v>0.000261</v>
      </c>
      <c r="I262" t="s">
        <v>71</v>
      </c>
      <c r="J262" t="s">
        <v>430</v>
      </c>
      <c r="K262">
        <v>8.126739</v>
      </c>
      <c r="L262" t="s">
        <v>71</v>
      </c>
      <c r="M262" t="s">
        <v>431</v>
      </c>
      <c r="N262">
        <v>0.000269</v>
      </c>
      <c r="O262" t="s">
        <v>71</v>
      </c>
      <c r="P262" t="s">
        <v>432</v>
      </c>
      <c r="Q262" t="e">
        <f t="shared" si="8"/>
        <v>#NAME?</v>
      </c>
      <c r="R262" t="s">
        <v>71</v>
      </c>
      <c r="S262" t="s">
        <v>70</v>
      </c>
      <c r="T262">
        <v>8.753258</v>
      </c>
      <c r="U262" t="s">
        <v>71</v>
      </c>
      <c r="V262" t="s">
        <v>1245</v>
      </c>
      <c r="W262">
        <v>0.05</v>
      </c>
      <c r="X262" t="s">
        <v>438</v>
      </c>
      <c r="Y262">
        <v>1000000</v>
      </c>
      <c r="Z262" t="s">
        <v>439</v>
      </c>
      <c r="AA262">
        <v>10</v>
      </c>
      <c r="AB262" t="s">
        <v>440</v>
      </c>
      <c r="AC262">
        <v>500</v>
      </c>
      <c r="AD262" t="s">
        <v>441</v>
      </c>
      <c r="AE262">
        <v>10</v>
      </c>
      <c r="AF262" t="s">
        <v>442</v>
      </c>
      <c r="AG262">
        <v>20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topLeftCell="A64" workbookViewId="0">
      <selection activeCell="C85" sqref="C80:C85"/>
    </sheetView>
  </sheetViews>
  <sheetFormatPr defaultColWidth="9" defaultRowHeight="13.5"/>
  <sheetData>
    <row r="1" spans="1:31">
      <c r="A1">
        <v>1181</v>
      </c>
      <c r="B1" t="s">
        <v>426</v>
      </c>
      <c r="C1">
        <v>57</v>
      </c>
      <c r="D1" t="s">
        <v>427</v>
      </c>
      <c r="E1" t="s">
        <v>428</v>
      </c>
      <c r="F1">
        <v>35560.055</v>
      </c>
      <c r="G1" t="s">
        <v>429</v>
      </c>
      <c r="H1">
        <v>7.1e-5</v>
      </c>
      <c r="I1" t="s">
        <v>71</v>
      </c>
      <c r="J1" t="s">
        <v>430</v>
      </c>
      <c r="K1">
        <v>5.828971</v>
      </c>
      <c r="L1" t="s">
        <v>71</v>
      </c>
      <c r="M1" t="s">
        <v>431</v>
      </c>
      <c r="N1">
        <v>7.7e-5</v>
      </c>
      <c r="O1" t="s">
        <v>71</v>
      </c>
      <c r="P1" t="s">
        <v>432</v>
      </c>
      <c r="Q1" t="e">
        <f t="shared" ref="Q1:Q22" si="0">-nan</f>
        <v>#NAME?</v>
      </c>
      <c r="R1" t="s">
        <v>71</v>
      </c>
      <c r="S1" t="s">
        <v>70</v>
      </c>
      <c r="T1">
        <v>6.125082</v>
      </c>
      <c r="U1" t="s">
        <v>71</v>
      </c>
      <c r="V1" t="s">
        <v>438</v>
      </c>
      <c r="W1">
        <v>1000000</v>
      </c>
      <c r="X1" t="s">
        <v>439</v>
      </c>
      <c r="Y1">
        <v>5</v>
      </c>
      <c r="Z1" t="s">
        <v>440</v>
      </c>
      <c r="AA1">
        <v>1000</v>
      </c>
      <c r="AB1" t="s">
        <v>441</v>
      </c>
      <c r="AC1">
        <v>20</v>
      </c>
      <c r="AD1" t="s">
        <v>442</v>
      </c>
      <c r="AE1">
        <v>30</v>
      </c>
    </row>
    <row r="2" spans="1:31">
      <c r="A2">
        <v>1180</v>
      </c>
      <c r="B2" t="s">
        <v>426</v>
      </c>
      <c r="C2">
        <v>57</v>
      </c>
      <c r="D2" t="s">
        <v>427</v>
      </c>
      <c r="E2" t="s">
        <v>428</v>
      </c>
      <c r="F2">
        <v>65121.369</v>
      </c>
      <c r="G2" t="s">
        <v>429</v>
      </c>
      <c r="H2">
        <v>7.6e-5</v>
      </c>
      <c r="I2" t="s">
        <v>71</v>
      </c>
      <c r="J2" t="s">
        <v>430</v>
      </c>
      <c r="K2">
        <v>6.257643</v>
      </c>
      <c r="L2" t="s">
        <v>71</v>
      </c>
      <c r="M2" t="s">
        <v>431</v>
      </c>
      <c r="N2">
        <v>8.2e-5</v>
      </c>
      <c r="O2" t="s">
        <v>71</v>
      </c>
      <c r="P2" t="s">
        <v>432</v>
      </c>
      <c r="Q2" t="e">
        <f t="shared" si="0"/>
        <v>#NAME?</v>
      </c>
      <c r="R2" t="s">
        <v>71</v>
      </c>
      <c r="S2" t="s">
        <v>70</v>
      </c>
      <c r="T2">
        <v>4.383471</v>
      </c>
      <c r="U2" t="s">
        <v>71</v>
      </c>
      <c r="V2" t="s">
        <v>438</v>
      </c>
      <c r="W2">
        <v>1000000</v>
      </c>
      <c r="X2" t="s">
        <v>439</v>
      </c>
      <c r="Y2">
        <v>5</v>
      </c>
      <c r="Z2" t="s">
        <v>440</v>
      </c>
      <c r="AA2">
        <v>1000</v>
      </c>
      <c r="AB2" t="s">
        <v>441</v>
      </c>
      <c r="AC2">
        <v>20</v>
      </c>
      <c r="AD2" t="s">
        <v>442</v>
      </c>
      <c r="AE2">
        <v>100</v>
      </c>
    </row>
    <row r="3" spans="1:31">
      <c r="A3">
        <v>1179</v>
      </c>
      <c r="B3" t="s">
        <v>426</v>
      </c>
      <c r="C3">
        <v>59</v>
      </c>
      <c r="D3" t="s">
        <v>427</v>
      </c>
      <c r="E3" t="s">
        <v>428</v>
      </c>
      <c r="F3">
        <v>22228.129</v>
      </c>
      <c r="G3" t="s">
        <v>429</v>
      </c>
      <c r="H3">
        <v>9e-5</v>
      </c>
      <c r="I3" t="s">
        <v>71</v>
      </c>
      <c r="J3" t="s">
        <v>430</v>
      </c>
      <c r="K3">
        <v>6.434835</v>
      </c>
      <c r="L3" t="s">
        <v>71</v>
      </c>
      <c r="M3" t="s">
        <v>431</v>
      </c>
      <c r="N3">
        <v>9.6e-5</v>
      </c>
      <c r="O3" t="s">
        <v>71</v>
      </c>
      <c r="P3" t="s">
        <v>432</v>
      </c>
      <c r="Q3" t="e">
        <f t="shared" si="0"/>
        <v>#NAME?</v>
      </c>
      <c r="R3" t="s">
        <v>71</v>
      </c>
      <c r="S3" t="s">
        <v>70</v>
      </c>
      <c r="T3">
        <v>2.53568</v>
      </c>
      <c r="U3" t="s">
        <v>71</v>
      </c>
      <c r="V3" t="s">
        <v>438</v>
      </c>
      <c r="W3">
        <v>1000000</v>
      </c>
      <c r="X3" t="s">
        <v>439</v>
      </c>
      <c r="Y3">
        <v>5</v>
      </c>
      <c r="Z3" t="s">
        <v>440</v>
      </c>
      <c r="AA3">
        <v>1000</v>
      </c>
      <c r="AB3" t="s">
        <v>441</v>
      </c>
      <c r="AC3">
        <v>20</v>
      </c>
      <c r="AD3" t="s">
        <v>442</v>
      </c>
      <c r="AE3">
        <v>300</v>
      </c>
    </row>
    <row r="4" spans="1:31">
      <c r="A4">
        <v>1178</v>
      </c>
      <c r="B4" t="s">
        <v>426</v>
      </c>
      <c r="C4">
        <v>80</v>
      </c>
      <c r="D4" t="s">
        <v>427</v>
      </c>
      <c r="E4" t="s">
        <v>428</v>
      </c>
      <c r="F4">
        <v>6485.276</v>
      </c>
      <c r="G4" t="s">
        <v>429</v>
      </c>
      <c r="H4">
        <v>0.000116</v>
      </c>
      <c r="I4" t="s">
        <v>71</v>
      </c>
      <c r="J4" t="s">
        <v>430</v>
      </c>
      <c r="K4">
        <v>8.899057</v>
      </c>
      <c r="L4" t="s">
        <v>71</v>
      </c>
      <c r="M4" t="s">
        <v>431</v>
      </c>
      <c r="N4">
        <v>0.000125</v>
      </c>
      <c r="O4" t="s">
        <v>71</v>
      </c>
      <c r="P4" t="s">
        <v>432</v>
      </c>
      <c r="Q4" t="e">
        <f t="shared" si="0"/>
        <v>#NAME?</v>
      </c>
      <c r="R4" t="s">
        <v>71</v>
      </c>
      <c r="S4" t="s">
        <v>70</v>
      </c>
      <c r="T4">
        <v>1.589342</v>
      </c>
      <c r="U4" t="s">
        <v>71</v>
      </c>
      <c r="V4" t="s">
        <v>438</v>
      </c>
      <c r="W4">
        <v>1000000</v>
      </c>
      <c r="X4" t="s">
        <v>439</v>
      </c>
      <c r="Y4">
        <v>5</v>
      </c>
      <c r="Z4" t="s">
        <v>440</v>
      </c>
      <c r="AA4">
        <v>1000</v>
      </c>
      <c r="AB4" t="s">
        <v>441</v>
      </c>
      <c r="AC4">
        <v>20</v>
      </c>
      <c r="AD4" t="s">
        <v>442</v>
      </c>
      <c r="AE4">
        <v>1000</v>
      </c>
    </row>
    <row r="5" spans="1:31">
      <c r="A5">
        <v>1177</v>
      </c>
      <c r="B5" t="s">
        <v>426</v>
      </c>
      <c r="C5">
        <v>263</v>
      </c>
      <c r="D5" t="s">
        <v>427</v>
      </c>
      <c r="E5" t="s">
        <v>428</v>
      </c>
      <c r="F5">
        <v>2209.782</v>
      </c>
      <c r="G5" t="s">
        <v>429</v>
      </c>
      <c r="H5">
        <v>0.000147</v>
      </c>
      <c r="I5" t="s">
        <v>71</v>
      </c>
      <c r="J5" t="s">
        <v>430</v>
      </c>
      <c r="K5">
        <v>13.838093</v>
      </c>
      <c r="L5" t="s">
        <v>71</v>
      </c>
      <c r="M5" t="s">
        <v>431</v>
      </c>
      <c r="N5">
        <v>0.000161</v>
      </c>
      <c r="O5" t="s">
        <v>71</v>
      </c>
      <c r="P5" t="s">
        <v>432</v>
      </c>
      <c r="Q5" t="e">
        <f t="shared" si="0"/>
        <v>#NAME?</v>
      </c>
      <c r="R5" t="s">
        <v>71</v>
      </c>
      <c r="S5" t="s">
        <v>70</v>
      </c>
      <c r="T5">
        <v>1.211228</v>
      </c>
      <c r="U5" t="s">
        <v>71</v>
      </c>
      <c r="V5" t="s">
        <v>438</v>
      </c>
      <c r="W5">
        <v>1000000</v>
      </c>
      <c r="X5" t="s">
        <v>439</v>
      </c>
      <c r="Y5">
        <v>5</v>
      </c>
      <c r="Z5" t="s">
        <v>440</v>
      </c>
      <c r="AA5">
        <v>1000</v>
      </c>
      <c r="AB5" t="s">
        <v>441</v>
      </c>
      <c r="AC5">
        <v>20</v>
      </c>
      <c r="AD5" t="s">
        <v>442</v>
      </c>
      <c r="AE5">
        <v>3000</v>
      </c>
    </row>
    <row r="6" spans="1:31">
      <c r="A6">
        <v>1176</v>
      </c>
      <c r="B6" t="s">
        <v>426</v>
      </c>
      <c r="C6">
        <v>2346</v>
      </c>
      <c r="D6" t="s">
        <v>427</v>
      </c>
      <c r="E6" t="s">
        <v>428</v>
      </c>
      <c r="F6">
        <v>641.691</v>
      </c>
      <c r="G6" t="s">
        <v>429</v>
      </c>
      <c r="H6">
        <v>0.000221</v>
      </c>
      <c r="I6" t="s">
        <v>71</v>
      </c>
      <c r="J6" t="s">
        <v>430</v>
      </c>
      <c r="K6">
        <v>16.735026</v>
      </c>
      <c r="L6" t="s">
        <v>71</v>
      </c>
      <c r="M6" t="s">
        <v>431</v>
      </c>
      <c r="N6">
        <v>0.000238</v>
      </c>
      <c r="O6" t="s">
        <v>71</v>
      </c>
      <c r="P6" t="s">
        <v>432</v>
      </c>
      <c r="Q6" t="e">
        <f t="shared" si="0"/>
        <v>#NAME?</v>
      </c>
      <c r="R6" t="s">
        <v>71</v>
      </c>
      <c r="S6" t="s">
        <v>70</v>
      </c>
      <c r="T6">
        <v>1.136534</v>
      </c>
      <c r="U6" t="s">
        <v>71</v>
      </c>
      <c r="V6" t="s">
        <v>438</v>
      </c>
      <c r="W6">
        <v>1000000</v>
      </c>
      <c r="X6" t="s">
        <v>439</v>
      </c>
      <c r="Y6">
        <v>5</v>
      </c>
      <c r="Z6" t="s">
        <v>440</v>
      </c>
      <c r="AA6">
        <v>1000</v>
      </c>
      <c r="AB6" t="s">
        <v>441</v>
      </c>
      <c r="AC6">
        <v>20</v>
      </c>
      <c r="AD6" t="s">
        <v>442</v>
      </c>
      <c r="AE6">
        <v>10000</v>
      </c>
    </row>
    <row r="7" spans="1:31">
      <c r="A7">
        <v>1172</v>
      </c>
      <c r="B7" t="s">
        <v>426</v>
      </c>
      <c r="C7">
        <v>2346</v>
      </c>
      <c r="D7" t="s">
        <v>427</v>
      </c>
      <c r="E7" t="s">
        <v>428</v>
      </c>
      <c r="F7">
        <v>0</v>
      </c>
      <c r="G7" t="s">
        <v>429</v>
      </c>
      <c r="H7">
        <v>0.000563</v>
      </c>
      <c r="I7" t="s">
        <v>71</v>
      </c>
      <c r="J7" t="s">
        <v>430</v>
      </c>
      <c r="K7">
        <v>21.573267</v>
      </c>
      <c r="L7" t="s">
        <v>71</v>
      </c>
      <c r="M7" t="s">
        <v>431</v>
      </c>
      <c r="N7">
        <v>0.000585</v>
      </c>
      <c r="O7" t="s">
        <v>71</v>
      </c>
      <c r="P7" t="s">
        <v>432</v>
      </c>
      <c r="Q7" t="e">
        <f t="shared" si="0"/>
        <v>#NAME?</v>
      </c>
      <c r="R7" t="s">
        <v>71</v>
      </c>
      <c r="S7" t="s">
        <v>70</v>
      </c>
      <c r="T7">
        <v>1.178829</v>
      </c>
      <c r="U7" t="s">
        <v>71</v>
      </c>
      <c r="V7" t="s">
        <v>438</v>
      </c>
      <c r="W7">
        <v>1000000</v>
      </c>
      <c r="X7" t="s">
        <v>439</v>
      </c>
      <c r="Y7">
        <v>5</v>
      </c>
      <c r="Z7" t="s">
        <v>440</v>
      </c>
      <c r="AA7">
        <v>1000</v>
      </c>
      <c r="AB7" t="s">
        <v>441</v>
      </c>
      <c r="AC7">
        <v>20</v>
      </c>
      <c r="AD7" t="s">
        <v>442</v>
      </c>
      <c r="AE7">
        <v>10000</v>
      </c>
    </row>
    <row r="8" spans="1:31">
      <c r="A8">
        <v>1171</v>
      </c>
      <c r="B8" t="s">
        <v>426</v>
      </c>
      <c r="C8">
        <v>114</v>
      </c>
      <c r="D8" t="s">
        <v>427</v>
      </c>
      <c r="E8" t="s">
        <v>428</v>
      </c>
      <c r="F8">
        <v>29.54</v>
      </c>
      <c r="G8" t="s">
        <v>429</v>
      </c>
      <c r="H8">
        <v>0.000132</v>
      </c>
      <c r="I8" t="s">
        <v>71</v>
      </c>
      <c r="J8" t="s">
        <v>430</v>
      </c>
      <c r="K8">
        <v>7.026578</v>
      </c>
      <c r="L8" t="s">
        <v>71</v>
      </c>
      <c r="M8" t="s">
        <v>431</v>
      </c>
      <c r="N8">
        <v>0.000139</v>
      </c>
      <c r="O8" t="s">
        <v>71</v>
      </c>
      <c r="P8" t="s">
        <v>432</v>
      </c>
      <c r="Q8" t="e">
        <f t="shared" si="0"/>
        <v>#NAME?</v>
      </c>
      <c r="R8" t="s">
        <v>71</v>
      </c>
      <c r="S8" t="s">
        <v>70</v>
      </c>
      <c r="T8">
        <v>20.281048</v>
      </c>
      <c r="U8" t="s">
        <v>71</v>
      </c>
      <c r="V8" t="s">
        <v>438</v>
      </c>
      <c r="W8">
        <v>1000000</v>
      </c>
      <c r="X8" t="s">
        <v>439</v>
      </c>
      <c r="Y8">
        <v>10</v>
      </c>
      <c r="Z8" t="s">
        <v>440</v>
      </c>
      <c r="AA8">
        <v>1000</v>
      </c>
      <c r="AB8" t="s">
        <v>441</v>
      </c>
      <c r="AC8">
        <v>20</v>
      </c>
      <c r="AD8" t="s">
        <v>442</v>
      </c>
      <c r="AE8">
        <v>20</v>
      </c>
    </row>
    <row r="9" spans="1:31">
      <c r="A9">
        <v>1171</v>
      </c>
      <c r="B9" t="s">
        <v>426</v>
      </c>
      <c r="C9">
        <v>114</v>
      </c>
      <c r="D9" t="s">
        <v>427</v>
      </c>
      <c r="E9" t="s">
        <v>428</v>
      </c>
      <c r="F9">
        <v>34.268</v>
      </c>
      <c r="G9" t="s">
        <v>429</v>
      </c>
      <c r="H9">
        <v>0.000131</v>
      </c>
      <c r="I9" t="s">
        <v>71</v>
      </c>
      <c r="J9" t="s">
        <v>430</v>
      </c>
      <c r="K9">
        <v>7.198111</v>
      </c>
      <c r="L9" t="s">
        <v>71</v>
      </c>
      <c r="M9" t="s">
        <v>431</v>
      </c>
      <c r="N9">
        <v>0.000138</v>
      </c>
      <c r="O9" t="s">
        <v>71</v>
      </c>
      <c r="P9" t="s">
        <v>432</v>
      </c>
      <c r="Q9" t="e">
        <f t="shared" si="0"/>
        <v>#NAME?</v>
      </c>
      <c r="R9" t="s">
        <v>71</v>
      </c>
      <c r="S9" t="s">
        <v>70</v>
      </c>
      <c r="T9">
        <v>19.779452</v>
      </c>
      <c r="U9" t="s">
        <v>71</v>
      </c>
      <c r="V9" t="s">
        <v>438</v>
      </c>
      <c r="W9">
        <v>1000000</v>
      </c>
      <c r="X9" t="s">
        <v>439</v>
      </c>
      <c r="Y9">
        <v>10</v>
      </c>
      <c r="Z9" t="s">
        <v>440</v>
      </c>
      <c r="AA9">
        <v>1000</v>
      </c>
      <c r="AB9" t="s">
        <v>441</v>
      </c>
      <c r="AC9">
        <v>20</v>
      </c>
      <c r="AD9" t="s">
        <v>442</v>
      </c>
      <c r="AE9">
        <v>20</v>
      </c>
    </row>
    <row r="10" spans="1:31">
      <c r="A10">
        <v>1102</v>
      </c>
      <c r="B10" t="s">
        <v>426</v>
      </c>
      <c r="C10">
        <v>114</v>
      </c>
      <c r="D10" t="s">
        <v>427</v>
      </c>
      <c r="E10" t="s">
        <v>428</v>
      </c>
      <c r="F10">
        <v>1.068</v>
      </c>
      <c r="G10" t="s">
        <v>429</v>
      </c>
      <c r="H10">
        <v>0.000164</v>
      </c>
      <c r="I10" t="s">
        <v>71</v>
      </c>
      <c r="J10" t="s">
        <v>430</v>
      </c>
      <c r="K10">
        <v>11.232879</v>
      </c>
      <c r="L10" t="s">
        <v>71</v>
      </c>
      <c r="M10" t="s">
        <v>431</v>
      </c>
      <c r="N10">
        <v>0.000175</v>
      </c>
      <c r="O10" t="s">
        <v>71</v>
      </c>
      <c r="P10" t="s">
        <v>432</v>
      </c>
      <c r="Q10" t="e">
        <f t="shared" si="0"/>
        <v>#NAME?</v>
      </c>
      <c r="R10" t="s">
        <v>71</v>
      </c>
      <c r="S10" t="s">
        <v>70</v>
      </c>
      <c r="T10">
        <v>1.331137</v>
      </c>
      <c r="U10" t="s">
        <v>71</v>
      </c>
      <c r="V10" t="s">
        <v>438</v>
      </c>
      <c r="W10">
        <v>1000000</v>
      </c>
      <c r="X10" t="s">
        <v>439</v>
      </c>
      <c r="Y10">
        <v>10</v>
      </c>
      <c r="Z10" t="s">
        <v>440</v>
      </c>
      <c r="AA10">
        <v>1000</v>
      </c>
      <c r="AB10" t="s">
        <v>441</v>
      </c>
      <c r="AC10">
        <v>10</v>
      </c>
      <c r="AD10" t="s">
        <v>442</v>
      </c>
      <c r="AE10">
        <v>1000</v>
      </c>
    </row>
    <row r="11" spans="1:31">
      <c r="A11">
        <v>1101</v>
      </c>
      <c r="B11" t="s">
        <v>426</v>
      </c>
      <c r="C11">
        <v>114</v>
      </c>
      <c r="D11" t="s">
        <v>427</v>
      </c>
      <c r="E11" t="s">
        <v>428</v>
      </c>
      <c r="F11">
        <v>20.724</v>
      </c>
      <c r="G11" t="s">
        <v>429</v>
      </c>
      <c r="H11">
        <v>0.00024</v>
      </c>
      <c r="I11" t="s">
        <v>71</v>
      </c>
      <c r="J11" t="s">
        <v>430</v>
      </c>
      <c r="K11">
        <v>11.502644</v>
      </c>
      <c r="L11" t="s">
        <v>71</v>
      </c>
      <c r="M11" t="s">
        <v>431</v>
      </c>
      <c r="N11">
        <v>0.000251</v>
      </c>
      <c r="O11" t="s">
        <v>71</v>
      </c>
      <c r="P11" t="s">
        <v>432</v>
      </c>
      <c r="Q11" t="e">
        <f t="shared" si="0"/>
        <v>#NAME?</v>
      </c>
      <c r="R11" t="s">
        <v>71</v>
      </c>
      <c r="S11" t="s">
        <v>70</v>
      </c>
      <c r="T11">
        <v>8.618768</v>
      </c>
      <c r="U11" t="s">
        <v>71</v>
      </c>
      <c r="V11" t="s">
        <v>438</v>
      </c>
      <c r="W11">
        <v>1000000</v>
      </c>
      <c r="X11" t="s">
        <v>439</v>
      </c>
      <c r="Y11">
        <v>10</v>
      </c>
      <c r="Z11" t="s">
        <v>440</v>
      </c>
      <c r="AA11">
        <v>1000</v>
      </c>
      <c r="AB11" t="s">
        <v>441</v>
      </c>
      <c r="AC11">
        <v>200</v>
      </c>
      <c r="AD11" t="s">
        <v>442</v>
      </c>
      <c r="AE11">
        <v>1000</v>
      </c>
    </row>
    <row r="12" spans="1:31">
      <c r="A12">
        <v>1100</v>
      </c>
      <c r="B12" t="s">
        <v>426</v>
      </c>
      <c r="C12">
        <v>114</v>
      </c>
      <c r="D12" t="s">
        <v>427</v>
      </c>
      <c r="E12" t="s">
        <v>428</v>
      </c>
      <c r="F12">
        <v>5.373</v>
      </c>
      <c r="G12" t="s">
        <v>429</v>
      </c>
      <c r="H12">
        <v>0.000308</v>
      </c>
      <c r="I12" t="s">
        <v>71</v>
      </c>
      <c r="J12" t="s">
        <v>430</v>
      </c>
      <c r="K12">
        <v>11.207192</v>
      </c>
      <c r="L12" t="s">
        <v>71</v>
      </c>
      <c r="M12" t="s">
        <v>431</v>
      </c>
      <c r="N12">
        <v>0.00032</v>
      </c>
      <c r="O12" t="s">
        <v>71</v>
      </c>
      <c r="P12" t="s">
        <v>432</v>
      </c>
      <c r="Q12" t="e">
        <f t="shared" si="0"/>
        <v>#NAME?</v>
      </c>
      <c r="R12" t="s">
        <v>71</v>
      </c>
      <c r="S12" t="s">
        <v>70</v>
      </c>
      <c r="T12">
        <v>16.657835</v>
      </c>
      <c r="U12" t="s">
        <v>71</v>
      </c>
      <c r="V12" t="s">
        <v>438</v>
      </c>
      <c r="W12">
        <v>1000000</v>
      </c>
      <c r="X12" t="s">
        <v>439</v>
      </c>
      <c r="Y12">
        <v>10</v>
      </c>
      <c r="Z12" t="s">
        <v>440</v>
      </c>
      <c r="AA12">
        <v>1000</v>
      </c>
      <c r="AB12" t="s">
        <v>441</v>
      </c>
      <c r="AC12">
        <v>400</v>
      </c>
      <c r="AD12" t="s">
        <v>442</v>
      </c>
      <c r="AE12">
        <v>1000</v>
      </c>
    </row>
    <row r="13" spans="1:31">
      <c r="A13">
        <v>1099</v>
      </c>
      <c r="B13" t="s">
        <v>426</v>
      </c>
      <c r="C13">
        <v>114</v>
      </c>
      <c r="D13" t="s">
        <v>427</v>
      </c>
      <c r="E13" t="s">
        <v>428</v>
      </c>
      <c r="F13">
        <v>0.629</v>
      </c>
      <c r="G13" t="s">
        <v>429</v>
      </c>
      <c r="H13">
        <v>0.000404</v>
      </c>
      <c r="I13" t="s">
        <v>71</v>
      </c>
      <c r="J13" t="s">
        <v>430</v>
      </c>
      <c r="K13">
        <v>11.42355</v>
      </c>
      <c r="L13" t="s">
        <v>71</v>
      </c>
      <c r="M13" t="s">
        <v>431</v>
      </c>
      <c r="N13">
        <v>0.000415</v>
      </c>
      <c r="O13" t="s">
        <v>71</v>
      </c>
      <c r="P13" t="s">
        <v>432</v>
      </c>
      <c r="Q13" t="e">
        <f t="shared" si="0"/>
        <v>#NAME?</v>
      </c>
      <c r="R13" t="s">
        <v>71</v>
      </c>
      <c r="S13" t="s">
        <v>70</v>
      </c>
      <c r="T13">
        <v>25.8197</v>
      </c>
      <c r="U13" t="s">
        <v>71</v>
      </c>
      <c r="V13" t="s">
        <v>438</v>
      </c>
      <c r="W13">
        <v>1000000</v>
      </c>
      <c r="X13" t="s">
        <v>439</v>
      </c>
      <c r="Y13">
        <v>10</v>
      </c>
      <c r="Z13" t="s">
        <v>440</v>
      </c>
      <c r="AA13">
        <v>1000</v>
      </c>
      <c r="AB13" t="s">
        <v>441</v>
      </c>
      <c r="AC13">
        <v>600</v>
      </c>
      <c r="AD13" t="s">
        <v>442</v>
      </c>
      <c r="AE13">
        <v>1000</v>
      </c>
    </row>
    <row r="14" spans="1:31">
      <c r="A14">
        <v>1098</v>
      </c>
      <c r="B14" t="s">
        <v>426</v>
      </c>
      <c r="C14">
        <v>114</v>
      </c>
      <c r="D14" t="s">
        <v>427</v>
      </c>
      <c r="E14" t="s">
        <v>428</v>
      </c>
      <c r="F14">
        <v>11.115</v>
      </c>
      <c r="G14" t="s">
        <v>429</v>
      </c>
      <c r="H14">
        <v>0.000392</v>
      </c>
      <c r="I14" t="s">
        <v>71</v>
      </c>
      <c r="J14" t="s">
        <v>430</v>
      </c>
      <c r="K14">
        <v>11.585051</v>
      </c>
      <c r="L14" t="s">
        <v>71</v>
      </c>
      <c r="M14" t="s">
        <v>431</v>
      </c>
      <c r="N14">
        <v>0.000404</v>
      </c>
      <c r="O14" t="s">
        <v>71</v>
      </c>
      <c r="P14" t="s">
        <v>432</v>
      </c>
      <c r="Q14" t="e">
        <f t="shared" si="0"/>
        <v>#NAME?</v>
      </c>
      <c r="R14" t="s">
        <v>71</v>
      </c>
      <c r="S14" t="s">
        <v>70</v>
      </c>
      <c r="T14">
        <v>40.896958</v>
      </c>
      <c r="U14" t="s">
        <v>71</v>
      </c>
      <c r="V14" t="s">
        <v>438</v>
      </c>
      <c r="W14">
        <v>1000000</v>
      </c>
      <c r="X14" t="s">
        <v>439</v>
      </c>
      <c r="Y14">
        <v>10</v>
      </c>
      <c r="Z14" t="s">
        <v>440</v>
      </c>
      <c r="AA14">
        <v>1000</v>
      </c>
      <c r="AB14" t="s">
        <v>441</v>
      </c>
      <c r="AC14">
        <v>800</v>
      </c>
      <c r="AD14" t="s">
        <v>442</v>
      </c>
      <c r="AE14">
        <v>1000</v>
      </c>
    </row>
    <row r="15" spans="1:31">
      <c r="A15">
        <v>1097</v>
      </c>
      <c r="B15" t="s">
        <v>426</v>
      </c>
      <c r="C15">
        <v>114</v>
      </c>
      <c r="D15" t="s">
        <v>427</v>
      </c>
      <c r="E15" t="s">
        <v>428</v>
      </c>
      <c r="F15">
        <v>104.156</v>
      </c>
      <c r="G15" t="s">
        <v>429</v>
      </c>
      <c r="H15">
        <v>0.000409</v>
      </c>
      <c r="I15" t="s">
        <v>71</v>
      </c>
      <c r="J15" t="s">
        <v>430</v>
      </c>
      <c r="K15">
        <v>11.361839</v>
      </c>
      <c r="L15" t="s">
        <v>71</v>
      </c>
      <c r="M15" t="s">
        <v>431</v>
      </c>
      <c r="N15">
        <v>0.00042</v>
      </c>
      <c r="O15" t="s">
        <v>71</v>
      </c>
      <c r="P15" t="s">
        <v>432</v>
      </c>
      <c r="Q15" t="e">
        <f t="shared" si="0"/>
        <v>#NAME?</v>
      </c>
      <c r="R15" t="s">
        <v>71</v>
      </c>
      <c r="S15" t="s">
        <v>70</v>
      </c>
      <c r="T15">
        <v>61.273606</v>
      </c>
      <c r="U15" t="s">
        <v>71</v>
      </c>
      <c r="V15" t="s">
        <v>438</v>
      </c>
      <c r="W15">
        <v>1000000</v>
      </c>
      <c r="X15" t="s">
        <v>439</v>
      </c>
      <c r="Y15">
        <v>10</v>
      </c>
      <c r="Z15" t="s">
        <v>440</v>
      </c>
      <c r="AA15">
        <v>1000</v>
      </c>
      <c r="AB15" t="s">
        <v>441</v>
      </c>
      <c r="AC15">
        <v>1000</v>
      </c>
      <c r="AD15" t="s">
        <v>442</v>
      </c>
      <c r="AE15">
        <v>1000</v>
      </c>
    </row>
    <row r="16" spans="1:31">
      <c r="A16">
        <v>1095</v>
      </c>
      <c r="B16" t="s">
        <v>426</v>
      </c>
      <c r="C16">
        <v>114</v>
      </c>
      <c r="D16" t="s">
        <v>427</v>
      </c>
      <c r="E16" t="s">
        <v>428</v>
      </c>
      <c r="F16">
        <v>178.298</v>
      </c>
      <c r="G16" t="s">
        <v>429</v>
      </c>
      <c r="H16">
        <v>0.000193</v>
      </c>
      <c r="I16" t="s">
        <v>71</v>
      </c>
      <c r="J16" t="s">
        <v>430</v>
      </c>
      <c r="K16">
        <v>10.552717</v>
      </c>
      <c r="L16" t="s">
        <v>71</v>
      </c>
      <c r="M16" t="s">
        <v>431</v>
      </c>
      <c r="N16">
        <v>0.000204</v>
      </c>
      <c r="O16" t="s">
        <v>71</v>
      </c>
      <c r="P16" t="s">
        <v>432</v>
      </c>
      <c r="Q16" t="e">
        <f t="shared" si="0"/>
        <v>#NAME?</v>
      </c>
      <c r="R16" t="s">
        <v>71</v>
      </c>
      <c r="S16" t="s">
        <v>70</v>
      </c>
      <c r="T16">
        <v>1.553462</v>
      </c>
      <c r="U16" t="s">
        <v>71</v>
      </c>
      <c r="V16" t="s">
        <v>438</v>
      </c>
      <c r="W16">
        <v>1000000</v>
      </c>
      <c r="X16" t="s">
        <v>439</v>
      </c>
      <c r="Y16">
        <v>10</v>
      </c>
      <c r="Z16" t="s">
        <v>440</v>
      </c>
      <c r="AA16">
        <v>1000</v>
      </c>
      <c r="AB16" t="s">
        <v>441</v>
      </c>
      <c r="AC16">
        <v>20</v>
      </c>
      <c r="AD16" t="s">
        <v>442</v>
      </c>
      <c r="AE16">
        <v>1000</v>
      </c>
    </row>
    <row r="17" spans="1:31">
      <c r="A17">
        <v>1094</v>
      </c>
      <c r="B17" t="s">
        <v>426</v>
      </c>
      <c r="C17">
        <v>114</v>
      </c>
      <c r="D17" t="s">
        <v>427</v>
      </c>
      <c r="E17" t="s">
        <v>428</v>
      </c>
      <c r="F17">
        <v>151.708</v>
      </c>
      <c r="G17" t="s">
        <v>429</v>
      </c>
      <c r="H17">
        <v>0.00017</v>
      </c>
      <c r="I17" t="s">
        <v>71</v>
      </c>
      <c r="J17" t="s">
        <v>430</v>
      </c>
      <c r="K17">
        <v>11.017576</v>
      </c>
      <c r="L17" t="s">
        <v>71</v>
      </c>
      <c r="M17" t="s">
        <v>431</v>
      </c>
      <c r="N17">
        <v>0.000181</v>
      </c>
      <c r="O17" t="s">
        <v>71</v>
      </c>
      <c r="P17" t="s">
        <v>432</v>
      </c>
      <c r="Q17" t="e">
        <f t="shared" si="0"/>
        <v>#NAME?</v>
      </c>
      <c r="R17" t="s">
        <v>71</v>
      </c>
      <c r="S17" t="s">
        <v>70</v>
      </c>
      <c r="T17">
        <v>1.47017</v>
      </c>
      <c r="U17" t="s">
        <v>71</v>
      </c>
      <c r="V17" t="s">
        <v>438</v>
      </c>
      <c r="W17">
        <v>1000000</v>
      </c>
      <c r="X17" t="s">
        <v>439</v>
      </c>
      <c r="Y17">
        <v>10</v>
      </c>
      <c r="Z17" t="s">
        <v>440</v>
      </c>
      <c r="AA17">
        <v>1000</v>
      </c>
      <c r="AB17" t="s">
        <v>441</v>
      </c>
      <c r="AC17">
        <v>20</v>
      </c>
      <c r="AD17" t="s">
        <v>442</v>
      </c>
      <c r="AE17">
        <v>1000</v>
      </c>
    </row>
    <row r="18" spans="1:31">
      <c r="A18">
        <v>1093</v>
      </c>
      <c r="B18" t="s">
        <v>426</v>
      </c>
      <c r="C18">
        <v>114</v>
      </c>
      <c r="D18" t="s">
        <v>427</v>
      </c>
      <c r="E18" t="s">
        <v>428</v>
      </c>
      <c r="F18">
        <v>143.886</v>
      </c>
      <c r="G18" t="s">
        <v>429</v>
      </c>
      <c r="H18">
        <v>0.000167</v>
      </c>
      <c r="I18" t="s">
        <v>71</v>
      </c>
      <c r="J18" t="s">
        <v>430</v>
      </c>
      <c r="K18">
        <v>11.443908</v>
      </c>
      <c r="L18" t="s">
        <v>71</v>
      </c>
      <c r="M18" t="s">
        <v>431</v>
      </c>
      <c r="N18">
        <v>0.000179</v>
      </c>
      <c r="O18" t="s">
        <v>71</v>
      </c>
      <c r="P18" t="s">
        <v>432</v>
      </c>
      <c r="Q18" t="e">
        <f t="shared" si="0"/>
        <v>#NAME?</v>
      </c>
      <c r="R18" t="s">
        <v>71</v>
      </c>
      <c r="S18" t="s">
        <v>70</v>
      </c>
      <c r="T18">
        <v>1.477513</v>
      </c>
      <c r="U18" t="s">
        <v>71</v>
      </c>
      <c r="V18" t="s">
        <v>438</v>
      </c>
      <c r="W18">
        <v>1000000</v>
      </c>
      <c r="X18" t="s">
        <v>439</v>
      </c>
      <c r="Y18">
        <v>10</v>
      </c>
      <c r="Z18" t="s">
        <v>440</v>
      </c>
      <c r="AA18">
        <v>1000</v>
      </c>
      <c r="AB18" t="s">
        <v>441</v>
      </c>
      <c r="AC18">
        <v>20</v>
      </c>
      <c r="AD18" t="s">
        <v>442</v>
      </c>
      <c r="AE18">
        <v>1000</v>
      </c>
    </row>
    <row r="19" spans="1:31">
      <c r="A19">
        <v>1092</v>
      </c>
      <c r="B19" t="s">
        <v>426</v>
      </c>
      <c r="C19">
        <v>114</v>
      </c>
      <c r="D19" t="s">
        <v>427</v>
      </c>
      <c r="E19" t="s">
        <v>428</v>
      </c>
      <c r="F19">
        <v>147.639</v>
      </c>
      <c r="G19" t="s">
        <v>429</v>
      </c>
      <c r="H19">
        <v>0.000169</v>
      </c>
      <c r="I19" t="s">
        <v>71</v>
      </c>
      <c r="J19" t="s">
        <v>430</v>
      </c>
      <c r="K19">
        <v>11.349106</v>
      </c>
      <c r="L19" t="s">
        <v>71</v>
      </c>
      <c r="M19" t="s">
        <v>431</v>
      </c>
      <c r="N19">
        <v>0.000181</v>
      </c>
      <c r="O19" t="s">
        <v>71</v>
      </c>
      <c r="P19" t="s">
        <v>432</v>
      </c>
      <c r="Q19" t="e">
        <f t="shared" si="0"/>
        <v>#NAME?</v>
      </c>
      <c r="R19" t="s">
        <v>71</v>
      </c>
      <c r="S19" t="s">
        <v>70</v>
      </c>
      <c r="T19">
        <v>1.483398</v>
      </c>
      <c r="U19" t="s">
        <v>71</v>
      </c>
      <c r="V19" t="s">
        <v>438</v>
      </c>
      <c r="W19">
        <v>1000000</v>
      </c>
      <c r="X19" t="s">
        <v>439</v>
      </c>
      <c r="Y19">
        <v>10</v>
      </c>
      <c r="Z19" t="s">
        <v>440</v>
      </c>
      <c r="AA19">
        <v>1000</v>
      </c>
      <c r="AB19" t="s">
        <v>441</v>
      </c>
      <c r="AC19">
        <v>20</v>
      </c>
      <c r="AD19" t="s">
        <v>442</v>
      </c>
      <c r="AE19">
        <v>1000</v>
      </c>
    </row>
    <row r="20" spans="1:31">
      <c r="A20">
        <v>1091</v>
      </c>
      <c r="B20" t="s">
        <v>426</v>
      </c>
      <c r="C20">
        <v>114</v>
      </c>
      <c r="D20" t="s">
        <v>427</v>
      </c>
      <c r="E20" t="s">
        <v>428</v>
      </c>
      <c r="F20">
        <v>153.913</v>
      </c>
      <c r="G20" t="s">
        <v>429</v>
      </c>
      <c r="H20">
        <v>0.00017</v>
      </c>
      <c r="I20" t="s">
        <v>71</v>
      </c>
      <c r="J20" t="s">
        <v>430</v>
      </c>
      <c r="K20">
        <v>11.155</v>
      </c>
      <c r="L20" t="s">
        <v>71</v>
      </c>
      <c r="M20" t="s">
        <v>431</v>
      </c>
      <c r="N20">
        <v>0.000182</v>
      </c>
      <c r="O20" t="s">
        <v>71</v>
      </c>
      <c r="P20" t="s">
        <v>432</v>
      </c>
      <c r="Q20" t="e">
        <f t="shared" si="0"/>
        <v>#NAME?</v>
      </c>
      <c r="R20" t="s">
        <v>71</v>
      </c>
      <c r="S20" t="s">
        <v>70</v>
      </c>
      <c r="T20">
        <v>1.474626</v>
      </c>
      <c r="U20" t="s">
        <v>71</v>
      </c>
      <c r="V20" t="s">
        <v>438</v>
      </c>
      <c r="W20">
        <v>1000000</v>
      </c>
      <c r="X20" t="s">
        <v>439</v>
      </c>
      <c r="Y20">
        <v>10</v>
      </c>
      <c r="Z20" t="s">
        <v>440</v>
      </c>
      <c r="AA20">
        <v>1000</v>
      </c>
      <c r="AB20" t="s">
        <v>441</v>
      </c>
      <c r="AC20">
        <v>20</v>
      </c>
      <c r="AD20" t="s">
        <v>442</v>
      </c>
      <c r="AE20">
        <v>1000</v>
      </c>
    </row>
    <row r="21" spans="1:31">
      <c r="A21">
        <v>1090</v>
      </c>
      <c r="B21" t="s">
        <v>426</v>
      </c>
      <c r="C21">
        <v>114</v>
      </c>
      <c r="D21" t="s">
        <v>427</v>
      </c>
      <c r="E21" t="s">
        <v>428</v>
      </c>
      <c r="F21">
        <v>153.425</v>
      </c>
      <c r="G21" t="s">
        <v>429</v>
      </c>
      <c r="H21">
        <v>0.000174</v>
      </c>
      <c r="I21" t="s">
        <v>71</v>
      </c>
      <c r="J21" t="s">
        <v>430</v>
      </c>
      <c r="K21">
        <v>10.642812</v>
      </c>
      <c r="L21" t="s">
        <v>71</v>
      </c>
      <c r="M21" t="s">
        <v>431</v>
      </c>
      <c r="N21">
        <v>0.000184</v>
      </c>
      <c r="O21" t="s">
        <v>71</v>
      </c>
      <c r="P21" t="s">
        <v>432</v>
      </c>
      <c r="Q21" t="e">
        <f t="shared" si="0"/>
        <v>#NAME?</v>
      </c>
      <c r="R21" t="s">
        <v>71</v>
      </c>
      <c r="S21" t="s">
        <v>70</v>
      </c>
      <c r="T21">
        <v>1.726095</v>
      </c>
      <c r="U21" t="s">
        <v>71</v>
      </c>
      <c r="V21" t="s">
        <v>438</v>
      </c>
      <c r="W21">
        <v>1000000</v>
      </c>
      <c r="X21" t="s">
        <v>439</v>
      </c>
      <c r="Y21">
        <v>10</v>
      </c>
      <c r="Z21" t="s">
        <v>440</v>
      </c>
      <c r="AA21">
        <v>1000</v>
      </c>
      <c r="AB21" t="s">
        <v>441</v>
      </c>
      <c r="AC21">
        <v>20</v>
      </c>
      <c r="AD21" t="s">
        <v>442</v>
      </c>
      <c r="AE21">
        <v>1000</v>
      </c>
    </row>
    <row r="22" spans="1:31">
      <c r="A22">
        <v>1089</v>
      </c>
      <c r="B22" t="s">
        <v>426</v>
      </c>
      <c r="C22">
        <v>114</v>
      </c>
      <c r="D22" t="s">
        <v>427</v>
      </c>
      <c r="E22" t="s">
        <v>428</v>
      </c>
      <c r="F22">
        <v>163.866</v>
      </c>
      <c r="G22" t="s">
        <v>429</v>
      </c>
      <c r="H22">
        <v>0.000187</v>
      </c>
      <c r="I22" t="s">
        <v>71</v>
      </c>
      <c r="J22" t="s">
        <v>430</v>
      </c>
      <c r="K22">
        <v>11.379602</v>
      </c>
      <c r="L22" t="s">
        <v>71</v>
      </c>
      <c r="M22" t="s">
        <v>431</v>
      </c>
      <c r="N22">
        <v>0.000199</v>
      </c>
      <c r="O22" t="s">
        <v>71</v>
      </c>
      <c r="P22" t="s">
        <v>432</v>
      </c>
      <c r="Q22" t="e">
        <f t="shared" si="0"/>
        <v>#NAME?</v>
      </c>
      <c r="R22" t="s">
        <v>71</v>
      </c>
      <c r="S22" t="s">
        <v>70</v>
      </c>
      <c r="T22">
        <v>1.745457</v>
      </c>
      <c r="U22" t="s">
        <v>71</v>
      </c>
      <c r="V22" t="s">
        <v>438</v>
      </c>
      <c r="W22">
        <v>1000000</v>
      </c>
      <c r="X22" t="s">
        <v>439</v>
      </c>
      <c r="Y22">
        <v>10</v>
      </c>
      <c r="Z22" t="s">
        <v>440</v>
      </c>
      <c r="AA22">
        <v>1000</v>
      </c>
      <c r="AB22" t="s">
        <v>441</v>
      </c>
      <c r="AC22">
        <v>20</v>
      </c>
      <c r="AD22" t="s">
        <v>442</v>
      </c>
      <c r="AE22">
        <v>1000</v>
      </c>
    </row>
    <row r="23" spans="1:31">
      <c r="A23">
        <v>1088</v>
      </c>
      <c r="B23" t="s">
        <v>426</v>
      </c>
      <c r="C23">
        <v>114</v>
      </c>
      <c r="D23" t="s">
        <v>427</v>
      </c>
      <c r="E23" t="s">
        <v>428</v>
      </c>
      <c r="F23">
        <v>0.162</v>
      </c>
      <c r="G23" t="s">
        <v>429</v>
      </c>
      <c r="H23">
        <v>0.000192</v>
      </c>
      <c r="I23" t="s">
        <v>71</v>
      </c>
      <c r="J23" t="s">
        <v>430</v>
      </c>
      <c r="K23">
        <v>15.489272</v>
      </c>
      <c r="L23" t="s">
        <v>71</v>
      </c>
      <c r="M23" t="s">
        <v>431</v>
      </c>
      <c r="N23">
        <v>0.000207</v>
      </c>
      <c r="O23" t="s">
        <v>71</v>
      </c>
      <c r="P23" t="s">
        <v>432</v>
      </c>
      <c r="Q23">
        <v>0.025263</v>
      </c>
      <c r="R23" t="s">
        <v>71</v>
      </c>
      <c r="S23" t="s">
        <v>70</v>
      </c>
      <c r="T23">
        <v>1.696176</v>
      </c>
      <c r="U23" t="s">
        <v>71</v>
      </c>
      <c r="V23" t="s">
        <v>438</v>
      </c>
      <c r="W23">
        <v>1000000</v>
      </c>
      <c r="X23" t="s">
        <v>439</v>
      </c>
      <c r="Y23">
        <v>10</v>
      </c>
      <c r="Z23" t="s">
        <v>440</v>
      </c>
      <c r="AA23">
        <v>1000</v>
      </c>
      <c r="AB23" t="s">
        <v>441</v>
      </c>
      <c r="AC23">
        <v>20</v>
      </c>
      <c r="AD23" t="s">
        <v>442</v>
      </c>
      <c r="AE23">
        <v>1000</v>
      </c>
    </row>
    <row r="24" spans="1:31">
      <c r="A24">
        <v>1087</v>
      </c>
      <c r="B24" t="s">
        <v>426</v>
      </c>
      <c r="C24">
        <v>57</v>
      </c>
      <c r="D24" t="s">
        <v>427</v>
      </c>
      <c r="E24" t="s">
        <v>428</v>
      </c>
      <c r="F24">
        <v>228493.271</v>
      </c>
      <c r="G24" t="s">
        <v>429</v>
      </c>
      <c r="H24">
        <v>7.3e-5</v>
      </c>
      <c r="I24" t="s">
        <v>71</v>
      </c>
      <c r="J24" t="s">
        <v>430</v>
      </c>
      <c r="K24">
        <v>4.441785</v>
      </c>
      <c r="L24" t="s">
        <v>71</v>
      </c>
      <c r="M24" t="s">
        <v>431</v>
      </c>
      <c r="N24">
        <v>7.7e-5</v>
      </c>
      <c r="O24" t="s">
        <v>71</v>
      </c>
      <c r="P24" t="s">
        <v>432</v>
      </c>
      <c r="Q24">
        <v>0.062944</v>
      </c>
      <c r="R24" t="s">
        <v>71</v>
      </c>
      <c r="S24" t="s">
        <v>70</v>
      </c>
      <c r="T24">
        <v>12.375077</v>
      </c>
      <c r="U24" t="s">
        <v>71</v>
      </c>
      <c r="V24" t="s">
        <v>438</v>
      </c>
      <c r="W24">
        <v>1000000</v>
      </c>
      <c r="X24" t="s">
        <v>439</v>
      </c>
      <c r="Y24">
        <v>5</v>
      </c>
      <c r="Z24" t="s">
        <v>440</v>
      </c>
      <c r="AA24">
        <v>1000</v>
      </c>
      <c r="AB24" t="s">
        <v>441</v>
      </c>
      <c r="AC24">
        <v>30</v>
      </c>
      <c r="AD24" t="s">
        <v>442</v>
      </c>
      <c r="AE24">
        <v>30</v>
      </c>
    </row>
    <row r="25" spans="1:31">
      <c r="A25">
        <v>1086</v>
      </c>
      <c r="B25" t="s">
        <v>426</v>
      </c>
      <c r="C25">
        <v>114</v>
      </c>
      <c r="D25" t="s">
        <v>427</v>
      </c>
      <c r="E25" t="s">
        <v>428</v>
      </c>
      <c r="F25">
        <v>75783.068</v>
      </c>
      <c r="G25" t="s">
        <v>429</v>
      </c>
      <c r="H25">
        <v>0.000119</v>
      </c>
      <c r="I25" t="s">
        <v>71</v>
      </c>
      <c r="J25" t="s">
        <v>430</v>
      </c>
      <c r="K25">
        <v>7.136547</v>
      </c>
      <c r="L25" t="s">
        <v>71</v>
      </c>
      <c r="M25" t="s">
        <v>431</v>
      </c>
      <c r="N25">
        <v>0.000126</v>
      </c>
      <c r="O25" t="s">
        <v>71</v>
      </c>
      <c r="P25" t="s">
        <v>432</v>
      </c>
      <c r="Q25">
        <v>0.44489</v>
      </c>
      <c r="R25" t="s">
        <v>71</v>
      </c>
      <c r="S25" t="s">
        <v>70</v>
      </c>
      <c r="T25">
        <v>17.430939</v>
      </c>
      <c r="U25" t="s">
        <v>71</v>
      </c>
      <c r="V25" t="s">
        <v>438</v>
      </c>
      <c r="W25">
        <v>1000000</v>
      </c>
      <c r="X25" t="s">
        <v>439</v>
      </c>
      <c r="Y25">
        <v>10</v>
      </c>
      <c r="Z25" t="s">
        <v>440</v>
      </c>
      <c r="AA25">
        <v>1000</v>
      </c>
      <c r="AB25" t="s">
        <v>441</v>
      </c>
      <c r="AC25">
        <v>30</v>
      </c>
      <c r="AD25" t="s">
        <v>442</v>
      </c>
      <c r="AE25">
        <v>30</v>
      </c>
    </row>
    <row r="26" spans="1:31">
      <c r="A26">
        <v>1085</v>
      </c>
      <c r="B26" t="s">
        <v>426</v>
      </c>
      <c r="C26">
        <v>171</v>
      </c>
      <c r="D26" t="s">
        <v>427</v>
      </c>
      <c r="E26" t="s">
        <v>428</v>
      </c>
      <c r="F26">
        <v>27371.459</v>
      </c>
      <c r="G26" t="s">
        <v>429</v>
      </c>
      <c r="H26">
        <v>0.000131</v>
      </c>
      <c r="I26" t="s">
        <v>71</v>
      </c>
      <c r="J26" t="s">
        <v>430</v>
      </c>
      <c r="K26">
        <v>10.46085</v>
      </c>
      <c r="L26" t="s">
        <v>71</v>
      </c>
      <c r="M26" t="s">
        <v>431</v>
      </c>
      <c r="N26">
        <v>0.000142</v>
      </c>
      <c r="O26" t="s">
        <v>71</v>
      </c>
      <c r="P26" t="s">
        <v>432</v>
      </c>
      <c r="Q26">
        <v>1.795943</v>
      </c>
      <c r="R26" t="s">
        <v>71</v>
      </c>
      <c r="S26" t="s">
        <v>70</v>
      </c>
      <c r="T26">
        <v>23.18957</v>
      </c>
      <c r="U26" t="s">
        <v>71</v>
      </c>
      <c r="V26" t="s">
        <v>438</v>
      </c>
      <c r="W26">
        <v>1000000</v>
      </c>
      <c r="X26" t="s">
        <v>439</v>
      </c>
      <c r="Y26">
        <v>15</v>
      </c>
      <c r="Z26" t="s">
        <v>440</v>
      </c>
      <c r="AA26">
        <v>1000</v>
      </c>
      <c r="AB26" t="s">
        <v>441</v>
      </c>
      <c r="AC26">
        <v>30</v>
      </c>
      <c r="AD26" t="s">
        <v>442</v>
      </c>
      <c r="AE26">
        <v>30</v>
      </c>
    </row>
    <row r="27" spans="1:31">
      <c r="A27">
        <v>1084</v>
      </c>
      <c r="B27" t="s">
        <v>426</v>
      </c>
      <c r="C27">
        <v>228</v>
      </c>
      <c r="D27" t="s">
        <v>427</v>
      </c>
      <c r="E27" t="s">
        <v>428</v>
      </c>
      <c r="F27">
        <v>9902.568</v>
      </c>
      <c r="G27" t="s">
        <v>429</v>
      </c>
      <c r="H27">
        <v>0.000185</v>
      </c>
      <c r="I27" t="s">
        <v>71</v>
      </c>
      <c r="J27" t="s">
        <v>430</v>
      </c>
      <c r="K27">
        <v>13.93067</v>
      </c>
      <c r="L27" t="s">
        <v>71</v>
      </c>
      <c r="M27" t="s">
        <v>431</v>
      </c>
      <c r="N27">
        <v>0.000199</v>
      </c>
      <c r="O27" t="s">
        <v>71</v>
      </c>
      <c r="P27" t="s">
        <v>432</v>
      </c>
      <c r="Q27">
        <v>4.787199</v>
      </c>
      <c r="R27" t="s">
        <v>71</v>
      </c>
      <c r="S27" t="s">
        <v>70</v>
      </c>
      <c r="T27">
        <v>29.642066</v>
      </c>
      <c r="U27" t="s">
        <v>71</v>
      </c>
      <c r="V27" t="s">
        <v>438</v>
      </c>
      <c r="W27">
        <v>1000000</v>
      </c>
      <c r="X27" t="s">
        <v>439</v>
      </c>
      <c r="Y27">
        <v>20</v>
      </c>
      <c r="Z27" t="s">
        <v>440</v>
      </c>
      <c r="AA27">
        <v>1000</v>
      </c>
      <c r="AB27" t="s">
        <v>441</v>
      </c>
      <c r="AC27">
        <v>30</v>
      </c>
      <c r="AD27" t="s">
        <v>442</v>
      </c>
      <c r="AE27">
        <v>30</v>
      </c>
    </row>
    <row r="28" spans="1:31">
      <c r="A28">
        <v>1083</v>
      </c>
      <c r="B28" t="s">
        <v>426</v>
      </c>
      <c r="C28">
        <v>286</v>
      </c>
      <c r="D28" t="s">
        <v>427</v>
      </c>
      <c r="E28" t="s">
        <v>428</v>
      </c>
      <c r="F28">
        <v>3409.493</v>
      </c>
      <c r="G28" t="s">
        <v>429</v>
      </c>
      <c r="H28">
        <v>0.000274</v>
      </c>
      <c r="I28" t="s">
        <v>71</v>
      </c>
      <c r="J28" t="s">
        <v>430</v>
      </c>
      <c r="K28">
        <v>17.227675</v>
      </c>
      <c r="L28" t="s">
        <v>71</v>
      </c>
      <c r="M28" t="s">
        <v>431</v>
      </c>
      <c r="N28">
        <v>0.000292</v>
      </c>
      <c r="O28" t="s">
        <v>71</v>
      </c>
      <c r="P28" t="s">
        <v>432</v>
      </c>
      <c r="Q28">
        <v>11.153163</v>
      </c>
      <c r="R28" t="s">
        <v>71</v>
      </c>
      <c r="S28" t="s">
        <v>70</v>
      </c>
      <c r="T28">
        <v>35.766488</v>
      </c>
      <c r="U28" t="s">
        <v>71</v>
      </c>
      <c r="V28" t="s">
        <v>438</v>
      </c>
      <c r="W28">
        <v>1000000</v>
      </c>
      <c r="X28" t="s">
        <v>439</v>
      </c>
      <c r="Y28">
        <v>25</v>
      </c>
      <c r="Z28" t="s">
        <v>440</v>
      </c>
      <c r="AA28">
        <v>1000</v>
      </c>
      <c r="AB28" t="s">
        <v>441</v>
      </c>
      <c r="AC28">
        <v>30</v>
      </c>
      <c r="AD28" t="s">
        <v>442</v>
      </c>
      <c r="AE28">
        <v>30</v>
      </c>
    </row>
    <row r="29" spans="1:31">
      <c r="A29">
        <v>1082</v>
      </c>
      <c r="B29" t="s">
        <v>426</v>
      </c>
      <c r="C29">
        <v>343</v>
      </c>
      <c r="D29" t="s">
        <v>427</v>
      </c>
      <c r="E29" t="s">
        <v>428</v>
      </c>
      <c r="F29">
        <v>1085.43</v>
      </c>
      <c r="G29" t="s">
        <v>429</v>
      </c>
      <c r="H29">
        <v>0.000318</v>
      </c>
      <c r="I29" t="s">
        <v>71</v>
      </c>
      <c r="J29" t="s">
        <v>430</v>
      </c>
      <c r="K29">
        <v>20.040572</v>
      </c>
      <c r="L29" t="s">
        <v>71</v>
      </c>
      <c r="M29" t="s">
        <v>431</v>
      </c>
      <c r="N29">
        <v>0.000338</v>
      </c>
      <c r="O29" t="s">
        <v>71</v>
      </c>
      <c r="P29" t="s">
        <v>432</v>
      </c>
      <c r="Q29">
        <v>0.575641</v>
      </c>
      <c r="R29" t="s">
        <v>71</v>
      </c>
      <c r="S29" t="s">
        <v>70</v>
      </c>
      <c r="T29">
        <v>49.60225</v>
      </c>
      <c r="U29" t="s">
        <v>71</v>
      </c>
      <c r="V29" t="s">
        <v>438</v>
      </c>
      <c r="W29">
        <v>1000000</v>
      </c>
      <c r="X29" t="s">
        <v>439</v>
      </c>
      <c r="Y29">
        <v>30</v>
      </c>
      <c r="Z29" t="s">
        <v>440</v>
      </c>
      <c r="AA29">
        <v>1000</v>
      </c>
      <c r="AB29" t="s">
        <v>441</v>
      </c>
      <c r="AC29">
        <v>30</v>
      </c>
      <c r="AD29" t="s">
        <v>442</v>
      </c>
      <c r="AE29">
        <v>30</v>
      </c>
    </row>
    <row r="30" spans="1:31">
      <c r="A30">
        <v>1081</v>
      </c>
      <c r="B30" t="s">
        <v>426</v>
      </c>
      <c r="C30">
        <v>62</v>
      </c>
      <c r="D30" t="s">
        <v>427</v>
      </c>
      <c r="E30" t="s">
        <v>428</v>
      </c>
      <c r="F30">
        <v>35276.492</v>
      </c>
      <c r="G30" t="s">
        <v>429</v>
      </c>
      <c r="H30">
        <v>0.000109</v>
      </c>
      <c r="I30" t="s">
        <v>71</v>
      </c>
      <c r="J30" t="s">
        <v>430</v>
      </c>
      <c r="K30">
        <v>7.605546</v>
      </c>
      <c r="L30" t="s">
        <v>71</v>
      </c>
      <c r="M30" t="s">
        <v>431</v>
      </c>
      <c r="N30">
        <v>0.000117</v>
      </c>
      <c r="O30" t="s">
        <v>71</v>
      </c>
      <c r="P30" t="s">
        <v>432</v>
      </c>
      <c r="Q30" t="e">
        <f t="shared" ref="Q30:Q61" si="1">-nan</f>
        <v>#NAME?</v>
      </c>
      <c r="R30" t="s">
        <v>71</v>
      </c>
      <c r="S30" t="s">
        <v>70</v>
      </c>
      <c r="T30">
        <v>3.795195</v>
      </c>
      <c r="U30" t="s">
        <v>71</v>
      </c>
      <c r="V30" t="s">
        <v>438</v>
      </c>
      <c r="W30">
        <v>1000000</v>
      </c>
      <c r="X30" t="s">
        <v>439</v>
      </c>
      <c r="Y30">
        <v>10</v>
      </c>
      <c r="Z30" t="s">
        <v>440</v>
      </c>
      <c r="AA30">
        <v>1000</v>
      </c>
      <c r="AB30" t="s">
        <v>441</v>
      </c>
      <c r="AC30">
        <v>40</v>
      </c>
      <c r="AD30" t="s">
        <v>442</v>
      </c>
      <c r="AE30">
        <v>100</v>
      </c>
    </row>
    <row r="31" spans="1:31">
      <c r="A31">
        <v>1080</v>
      </c>
      <c r="B31" t="s">
        <v>426</v>
      </c>
      <c r="C31">
        <v>62</v>
      </c>
      <c r="D31" t="s">
        <v>427</v>
      </c>
      <c r="E31" t="s">
        <v>428</v>
      </c>
      <c r="F31">
        <v>35872.401</v>
      </c>
      <c r="G31" t="s">
        <v>429</v>
      </c>
      <c r="H31">
        <v>0.000106</v>
      </c>
      <c r="I31" t="s">
        <v>71</v>
      </c>
      <c r="J31" t="s">
        <v>430</v>
      </c>
      <c r="K31">
        <v>7.536066</v>
      </c>
      <c r="L31" t="s">
        <v>71</v>
      </c>
      <c r="M31" t="s">
        <v>431</v>
      </c>
      <c r="N31">
        <v>0.000114</v>
      </c>
      <c r="O31" t="s">
        <v>71</v>
      </c>
      <c r="P31" t="s">
        <v>432</v>
      </c>
      <c r="Q31" t="e">
        <f t="shared" si="1"/>
        <v>#NAME?</v>
      </c>
      <c r="R31" t="s">
        <v>71</v>
      </c>
      <c r="S31" t="s">
        <v>70</v>
      </c>
      <c r="T31">
        <v>3.513984</v>
      </c>
      <c r="U31" t="s">
        <v>71</v>
      </c>
      <c r="V31" t="s">
        <v>438</v>
      </c>
      <c r="W31">
        <v>1000000</v>
      </c>
      <c r="X31" t="s">
        <v>439</v>
      </c>
      <c r="Y31">
        <v>10</v>
      </c>
      <c r="Z31" t="s">
        <v>440</v>
      </c>
      <c r="AA31">
        <v>1000</v>
      </c>
      <c r="AB31" t="s">
        <v>441</v>
      </c>
      <c r="AC31">
        <v>40</v>
      </c>
      <c r="AD31" t="s">
        <v>442</v>
      </c>
      <c r="AE31">
        <v>100</v>
      </c>
    </row>
    <row r="32" spans="1:31">
      <c r="A32">
        <v>1079</v>
      </c>
      <c r="B32" t="s">
        <v>426</v>
      </c>
      <c r="C32">
        <v>114</v>
      </c>
      <c r="D32" t="s">
        <v>427</v>
      </c>
      <c r="E32" t="s">
        <v>428</v>
      </c>
      <c r="F32">
        <v>128.561</v>
      </c>
      <c r="G32" t="s">
        <v>429</v>
      </c>
      <c r="H32">
        <v>0.000113</v>
      </c>
      <c r="I32" t="s">
        <v>71</v>
      </c>
      <c r="J32" t="s">
        <v>430</v>
      </c>
      <c r="K32">
        <v>7.084853</v>
      </c>
      <c r="L32" t="s">
        <v>71</v>
      </c>
      <c r="M32" t="s">
        <v>431</v>
      </c>
      <c r="N32">
        <v>0.00012</v>
      </c>
      <c r="O32" t="s">
        <v>71</v>
      </c>
      <c r="P32" t="s">
        <v>432</v>
      </c>
      <c r="Q32" t="e">
        <f t="shared" si="1"/>
        <v>#NAME?</v>
      </c>
      <c r="R32" t="s">
        <v>71</v>
      </c>
      <c r="S32" t="s">
        <v>70</v>
      </c>
      <c r="T32">
        <v>21.306932</v>
      </c>
      <c r="U32" t="s">
        <v>71</v>
      </c>
      <c r="V32" t="s">
        <v>438</v>
      </c>
      <c r="W32">
        <v>1000000</v>
      </c>
      <c r="X32" t="s">
        <v>439</v>
      </c>
      <c r="Y32">
        <v>10</v>
      </c>
      <c r="Z32" t="s">
        <v>440</v>
      </c>
      <c r="AA32">
        <v>1000</v>
      </c>
      <c r="AB32" t="s">
        <v>441</v>
      </c>
      <c r="AC32">
        <v>20</v>
      </c>
      <c r="AD32" t="s">
        <v>442</v>
      </c>
      <c r="AE32">
        <v>20</v>
      </c>
    </row>
    <row r="33" spans="1:31">
      <c r="A33">
        <v>1078</v>
      </c>
      <c r="B33" t="s">
        <v>426</v>
      </c>
      <c r="C33">
        <v>114</v>
      </c>
      <c r="D33" t="s">
        <v>427</v>
      </c>
      <c r="E33" t="s">
        <v>428</v>
      </c>
      <c r="F33">
        <v>102.851</v>
      </c>
      <c r="G33" t="s">
        <v>429</v>
      </c>
      <c r="H33">
        <v>0.00012</v>
      </c>
      <c r="I33" t="s">
        <v>71</v>
      </c>
      <c r="J33" t="s">
        <v>430</v>
      </c>
      <c r="K33">
        <v>7.102037</v>
      </c>
      <c r="L33" t="s">
        <v>71</v>
      </c>
      <c r="M33" t="s">
        <v>431</v>
      </c>
      <c r="N33">
        <v>0.000127</v>
      </c>
      <c r="O33" t="s">
        <v>71</v>
      </c>
      <c r="P33" t="s">
        <v>432</v>
      </c>
      <c r="Q33" t="e">
        <f t="shared" si="1"/>
        <v>#NAME?</v>
      </c>
      <c r="R33" t="s">
        <v>71</v>
      </c>
      <c r="S33" t="s">
        <v>70</v>
      </c>
      <c r="T33">
        <v>21.374036</v>
      </c>
      <c r="U33" t="s">
        <v>71</v>
      </c>
      <c r="V33" t="s">
        <v>438</v>
      </c>
      <c r="W33">
        <v>1000000</v>
      </c>
      <c r="X33" t="s">
        <v>439</v>
      </c>
      <c r="Y33">
        <v>10</v>
      </c>
      <c r="Z33" t="s">
        <v>440</v>
      </c>
      <c r="AA33">
        <v>1000</v>
      </c>
      <c r="AB33" t="s">
        <v>441</v>
      </c>
      <c r="AC33">
        <v>20</v>
      </c>
      <c r="AD33" t="s">
        <v>442</v>
      </c>
      <c r="AE33">
        <v>20</v>
      </c>
    </row>
    <row r="34" spans="1:31">
      <c r="A34">
        <v>1077</v>
      </c>
      <c r="B34" t="s">
        <v>426</v>
      </c>
      <c r="C34">
        <v>114</v>
      </c>
      <c r="D34" t="s">
        <v>427</v>
      </c>
      <c r="E34" t="s">
        <v>428</v>
      </c>
      <c r="F34">
        <v>105.567</v>
      </c>
      <c r="G34" t="s">
        <v>429</v>
      </c>
      <c r="H34">
        <v>0.000113</v>
      </c>
      <c r="I34" t="s">
        <v>71</v>
      </c>
      <c r="J34" t="s">
        <v>430</v>
      </c>
      <c r="K34">
        <v>7.187724</v>
      </c>
      <c r="L34" t="s">
        <v>71</v>
      </c>
      <c r="M34" t="s">
        <v>431</v>
      </c>
      <c r="N34">
        <v>0.000121</v>
      </c>
      <c r="O34" t="s">
        <v>71</v>
      </c>
      <c r="P34" t="s">
        <v>432</v>
      </c>
      <c r="Q34" t="e">
        <f t="shared" si="1"/>
        <v>#NAME?</v>
      </c>
      <c r="R34" t="s">
        <v>71</v>
      </c>
      <c r="S34" t="s">
        <v>70</v>
      </c>
      <c r="T34">
        <v>21.344468</v>
      </c>
      <c r="U34" t="s">
        <v>71</v>
      </c>
      <c r="V34" t="s">
        <v>438</v>
      </c>
      <c r="W34">
        <v>1000000</v>
      </c>
      <c r="X34" t="s">
        <v>439</v>
      </c>
      <c r="Y34">
        <v>10</v>
      </c>
      <c r="Z34" t="s">
        <v>440</v>
      </c>
      <c r="AA34">
        <v>1000</v>
      </c>
      <c r="AB34" t="s">
        <v>441</v>
      </c>
      <c r="AC34">
        <v>20</v>
      </c>
      <c r="AD34" t="s">
        <v>442</v>
      </c>
      <c r="AE34">
        <v>20</v>
      </c>
    </row>
    <row r="35" spans="1:31">
      <c r="A35">
        <v>1076</v>
      </c>
      <c r="B35" t="s">
        <v>426</v>
      </c>
      <c r="C35">
        <v>114</v>
      </c>
      <c r="D35" t="s">
        <v>427</v>
      </c>
      <c r="E35" t="s">
        <v>428</v>
      </c>
      <c r="F35">
        <v>108.454</v>
      </c>
      <c r="G35" t="s">
        <v>429</v>
      </c>
      <c r="H35">
        <v>0.000104</v>
      </c>
      <c r="I35" t="s">
        <v>71</v>
      </c>
      <c r="J35" t="s">
        <v>430</v>
      </c>
      <c r="K35">
        <v>7.288994</v>
      </c>
      <c r="L35" t="s">
        <v>71</v>
      </c>
      <c r="M35" t="s">
        <v>431</v>
      </c>
      <c r="N35">
        <v>0.000111</v>
      </c>
      <c r="O35" t="s">
        <v>71</v>
      </c>
      <c r="P35" t="s">
        <v>432</v>
      </c>
      <c r="Q35" t="e">
        <f t="shared" si="1"/>
        <v>#NAME?</v>
      </c>
      <c r="R35" t="s">
        <v>71</v>
      </c>
      <c r="S35" t="s">
        <v>70</v>
      </c>
      <c r="T35">
        <v>21.399172</v>
      </c>
      <c r="U35" t="s">
        <v>71</v>
      </c>
      <c r="V35" t="s">
        <v>438</v>
      </c>
      <c r="W35">
        <v>1000000</v>
      </c>
      <c r="X35" t="s">
        <v>439</v>
      </c>
      <c r="Y35">
        <v>10</v>
      </c>
      <c r="Z35" t="s">
        <v>440</v>
      </c>
      <c r="AA35">
        <v>1000</v>
      </c>
      <c r="AB35" t="s">
        <v>441</v>
      </c>
      <c r="AC35">
        <v>20</v>
      </c>
      <c r="AD35" t="s">
        <v>442</v>
      </c>
      <c r="AE35">
        <v>20</v>
      </c>
    </row>
    <row r="36" spans="1:31">
      <c r="A36">
        <v>1075</v>
      </c>
      <c r="B36" t="s">
        <v>426</v>
      </c>
      <c r="C36">
        <v>114</v>
      </c>
      <c r="D36" t="s">
        <v>427</v>
      </c>
      <c r="E36" t="s">
        <v>428</v>
      </c>
      <c r="F36">
        <v>98.455</v>
      </c>
      <c r="G36" t="s">
        <v>429</v>
      </c>
      <c r="H36">
        <v>0.000116</v>
      </c>
      <c r="I36" t="s">
        <v>71</v>
      </c>
      <c r="J36" t="s">
        <v>430</v>
      </c>
      <c r="K36">
        <v>7.2473</v>
      </c>
      <c r="L36" t="s">
        <v>71</v>
      </c>
      <c r="M36" t="s">
        <v>431</v>
      </c>
      <c r="N36">
        <v>0.000123</v>
      </c>
      <c r="O36" t="s">
        <v>71</v>
      </c>
      <c r="P36" t="s">
        <v>432</v>
      </c>
      <c r="Q36" t="e">
        <f t="shared" si="1"/>
        <v>#NAME?</v>
      </c>
      <c r="R36" t="s">
        <v>71</v>
      </c>
      <c r="S36" t="s">
        <v>70</v>
      </c>
      <c r="T36">
        <v>21.448805</v>
      </c>
      <c r="U36" t="s">
        <v>71</v>
      </c>
      <c r="V36" t="s">
        <v>438</v>
      </c>
      <c r="W36">
        <v>1000000</v>
      </c>
      <c r="X36" t="s">
        <v>439</v>
      </c>
      <c r="Y36">
        <v>10</v>
      </c>
      <c r="Z36" t="s">
        <v>440</v>
      </c>
      <c r="AA36">
        <v>1000</v>
      </c>
      <c r="AB36" t="s">
        <v>441</v>
      </c>
      <c r="AC36">
        <v>20</v>
      </c>
      <c r="AD36" t="s">
        <v>442</v>
      </c>
      <c r="AE36">
        <v>20</v>
      </c>
    </row>
    <row r="37" spans="1:31">
      <c r="A37">
        <v>1074</v>
      </c>
      <c r="B37" t="s">
        <v>426</v>
      </c>
      <c r="C37">
        <v>114</v>
      </c>
      <c r="D37" t="s">
        <v>427</v>
      </c>
      <c r="E37" t="s">
        <v>428</v>
      </c>
      <c r="F37">
        <v>0</v>
      </c>
      <c r="G37" t="s">
        <v>429</v>
      </c>
      <c r="H37">
        <v>0.000138</v>
      </c>
      <c r="I37" t="s">
        <v>71</v>
      </c>
      <c r="J37" t="s">
        <v>430</v>
      </c>
      <c r="K37">
        <v>7.660492</v>
      </c>
      <c r="L37" t="s">
        <v>71</v>
      </c>
      <c r="M37" t="s">
        <v>431</v>
      </c>
      <c r="N37">
        <v>0.000146</v>
      </c>
      <c r="O37" t="s">
        <v>71</v>
      </c>
      <c r="P37" t="s">
        <v>432</v>
      </c>
      <c r="Q37" t="e">
        <f t="shared" si="1"/>
        <v>#NAME?</v>
      </c>
      <c r="R37" t="s">
        <v>71</v>
      </c>
      <c r="S37" t="s">
        <v>70</v>
      </c>
      <c r="T37">
        <v>2.69393</v>
      </c>
      <c r="U37" t="s">
        <v>71</v>
      </c>
      <c r="V37" t="s">
        <v>438</v>
      </c>
      <c r="W37">
        <v>1000000</v>
      </c>
      <c r="X37" t="s">
        <v>439</v>
      </c>
      <c r="Y37">
        <v>10</v>
      </c>
      <c r="Z37" t="s">
        <v>440</v>
      </c>
      <c r="AA37">
        <v>1000</v>
      </c>
      <c r="AB37" t="s">
        <v>441</v>
      </c>
      <c r="AC37">
        <v>20</v>
      </c>
      <c r="AD37" t="s">
        <v>442</v>
      </c>
      <c r="AE37">
        <v>100</v>
      </c>
    </row>
    <row r="38" spans="1:31">
      <c r="A38">
        <v>1073</v>
      </c>
      <c r="B38" t="s">
        <v>426</v>
      </c>
      <c r="C38">
        <v>114</v>
      </c>
      <c r="D38" t="s">
        <v>427</v>
      </c>
      <c r="E38" t="s">
        <v>428</v>
      </c>
      <c r="F38">
        <v>0.009</v>
      </c>
      <c r="G38" t="s">
        <v>429</v>
      </c>
      <c r="H38">
        <v>0.000146</v>
      </c>
      <c r="I38" t="s">
        <v>71</v>
      </c>
      <c r="J38" t="s">
        <v>430</v>
      </c>
      <c r="K38">
        <v>7.396782</v>
      </c>
      <c r="L38" t="s">
        <v>71</v>
      </c>
      <c r="M38" t="s">
        <v>431</v>
      </c>
      <c r="N38">
        <v>0.000153</v>
      </c>
      <c r="O38" t="s">
        <v>71</v>
      </c>
      <c r="P38" t="s">
        <v>432</v>
      </c>
      <c r="Q38" t="e">
        <f t="shared" si="1"/>
        <v>#NAME?</v>
      </c>
      <c r="R38" t="s">
        <v>71</v>
      </c>
      <c r="S38" t="s">
        <v>70</v>
      </c>
      <c r="T38">
        <v>2.737105</v>
      </c>
      <c r="U38" t="s">
        <v>71</v>
      </c>
      <c r="V38" t="s">
        <v>438</v>
      </c>
      <c r="W38">
        <v>1000000</v>
      </c>
      <c r="X38" t="s">
        <v>439</v>
      </c>
      <c r="Y38">
        <v>10</v>
      </c>
      <c r="Z38" t="s">
        <v>440</v>
      </c>
      <c r="AA38">
        <v>1000</v>
      </c>
      <c r="AB38" t="s">
        <v>441</v>
      </c>
      <c r="AC38">
        <v>20</v>
      </c>
      <c r="AD38" t="s">
        <v>442</v>
      </c>
      <c r="AE38">
        <v>100</v>
      </c>
    </row>
    <row r="39" spans="1:31">
      <c r="A39">
        <v>1072</v>
      </c>
      <c r="B39" t="s">
        <v>426</v>
      </c>
      <c r="C39">
        <v>114</v>
      </c>
      <c r="D39" t="s">
        <v>427</v>
      </c>
      <c r="E39" t="s">
        <v>428</v>
      </c>
      <c r="F39">
        <v>5.902</v>
      </c>
      <c r="G39" t="s">
        <v>429</v>
      </c>
      <c r="H39">
        <v>0.000148</v>
      </c>
      <c r="I39" t="s">
        <v>71</v>
      </c>
      <c r="J39" t="s">
        <v>430</v>
      </c>
      <c r="K39">
        <v>7.380682</v>
      </c>
      <c r="L39" t="s">
        <v>71</v>
      </c>
      <c r="M39" t="s">
        <v>431</v>
      </c>
      <c r="N39">
        <v>0.000155</v>
      </c>
      <c r="O39" t="s">
        <v>71</v>
      </c>
      <c r="P39" t="s">
        <v>432</v>
      </c>
      <c r="Q39" t="e">
        <f t="shared" si="1"/>
        <v>#NAME?</v>
      </c>
      <c r="R39" t="s">
        <v>71</v>
      </c>
      <c r="S39" t="s">
        <v>70</v>
      </c>
      <c r="T39">
        <v>5.741489</v>
      </c>
      <c r="U39" t="s">
        <v>71</v>
      </c>
      <c r="V39" t="s">
        <v>438</v>
      </c>
      <c r="W39">
        <v>1000000</v>
      </c>
      <c r="X39" t="s">
        <v>439</v>
      </c>
      <c r="Y39">
        <v>10</v>
      </c>
      <c r="Z39" t="s">
        <v>440</v>
      </c>
      <c r="AA39">
        <v>1000</v>
      </c>
      <c r="AB39" t="s">
        <v>441</v>
      </c>
      <c r="AC39">
        <v>20</v>
      </c>
      <c r="AD39" t="s">
        <v>442</v>
      </c>
      <c r="AE39">
        <v>100</v>
      </c>
    </row>
    <row r="40" spans="1:31">
      <c r="A40">
        <v>1071</v>
      </c>
      <c r="B40" t="s">
        <v>426</v>
      </c>
      <c r="C40">
        <v>114</v>
      </c>
      <c r="D40" t="s">
        <v>427</v>
      </c>
      <c r="E40" t="s">
        <v>428</v>
      </c>
      <c r="F40">
        <v>37.57</v>
      </c>
      <c r="G40" t="s">
        <v>429</v>
      </c>
      <c r="H40">
        <v>0.000134</v>
      </c>
      <c r="I40" t="s">
        <v>71</v>
      </c>
      <c r="J40" t="s">
        <v>430</v>
      </c>
      <c r="K40">
        <v>8.568294</v>
      </c>
      <c r="L40" t="s">
        <v>71</v>
      </c>
      <c r="M40" t="s">
        <v>431</v>
      </c>
      <c r="N40">
        <v>0.000143</v>
      </c>
      <c r="O40" t="s">
        <v>71</v>
      </c>
      <c r="P40" t="s">
        <v>432</v>
      </c>
      <c r="Q40" t="e">
        <f t="shared" si="1"/>
        <v>#NAME?</v>
      </c>
      <c r="R40" t="s">
        <v>71</v>
      </c>
      <c r="S40" t="s">
        <v>70</v>
      </c>
      <c r="T40">
        <v>10.795097</v>
      </c>
      <c r="U40" t="s">
        <v>71</v>
      </c>
      <c r="V40" t="s">
        <v>438</v>
      </c>
      <c r="W40">
        <v>1000000</v>
      </c>
      <c r="X40" t="s">
        <v>439</v>
      </c>
      <c r="Y40">
        <v>10</v>
      </c>
      <c r="Z40" t="s">
        <v>440</v>
      </c>
      <c r="AA40">
        <v>1000</v>
      </c>
      <c r="AB40" t="s">
        <v>441</v>
      </c>
      <c r="AC40">
        <v>20</v>
      </c>
      <c r="AD40" t="s">
        <v>442</v>
      </c>
      <c r="AE40">
        <v>100</v>
      </c>
    </row>
    <row r="41" spans="1:31">
      <c r="A41">
        <v>1070</v>
      </c>
      <c r="B41" t="s">
        <v>426</v>
      </c>
      <c r="C41">
        <v>114</v>
      </c>
      <c r="D41" t="s">
        <v>427</v>
      </c>
      <c r="E41" t="s">
        <v>428</v>
      </c>
      <c r="F41">
        <v>80.529</v>
      </c>
      <c r="G41" t="s">
        <v>429</v>
      </c>
      <c r="H41">
        <v>0.000138</v>
      </c>
      <c r="I41" t="s">
        <v>71</v>
      </c>
      <c r="J41" t="s">
        <v>430</v>
      </c>
      <c r="K41">
        <v>8.344734</v>
      </c>
      <c r="L41" t="s">
        <v>71</v>
      </c>
      <c r="M41" t="s">
        <v>431</v>
      </c>
      <c r="N41">
        <v>0.000146</v>
      </c>
      <c r="O41" t="s">
        <v>71</v>
      </c>
      <c r="P41" t="s">
        <v>432</v>
      </c>
      <c r="Q41" t="e">
        <f t="shared" si="1"/>
        <v>#NAME?</v>
      </c>
      <c r="R41" t="s">
        <v>71</v>
      </c>
      <c r="S41" t="s">
        <v>70</v>
      </c>
      <c r="T41">
        <v>15.942777</v>
      </c>
      <c r="U41" t="s">
        <v>71</v>
      </c>
      <c r="V41" t="s">
        <v>438</v>
      </c>
      <c r="W41">
        <v>1000000</v>
      </c>
      <c r="X41" t="s">
        <v>439</v>
      </c>
      <c r="Y41">
        <v>10</v>
      </c>
      <c r="Z41" t="s">
        <v>440</v>
      </c>
      <c r="AA41">
        <v>1000</v>
      </c>
      <c r="AB41" t="s">
        <v>441</v>
      </c>
      <c r="AC41">
        <v>20</v>
      </c>
      <c r="AD41" t="s">
        <v>442</v>
      </c>
      <c r="AE41">
        <v>100</v>
      </c>
    </row>
    <row r="42" spans="1:31">
      <c r="A42">
        <v>1069</v>
      </c>
      <c r="B42" t="s">
        <v>426</v>
      </c>
      <c r="C42">
        <v>114</v>
      </c>
      <c r="D42" t="s">
        <v>427</v>
      </c>
      <c r="E42" t="s">
        <v>428</v>
      </c>
      <c r="F42">
        <v>93.801</v>
      </c>
      <c r="G42" t="s">
        <v>429</v>
      </c>
      <c r="H42">
        <v>0.000135</v>
      </c>
      <c r="I42" t="s">
        <v>71</v>
      </c>
      <c r="J42" t="s">
        <v>430</v>
      </c>
      <c r="K42">
        <v>7.216461</v>
      </c>
      <c r="L42" t="s">
        <v>71</v>
      </c>
      <c r="M42" t="s">
        <v>431</v>
      </c>
      <c r="N42">
        <v>0.000142</v>
      </c>
      <c r="O42" t="s">
        <v>71</v>
      </c>
      <c r="P42" t="s">
        <v>432</v>
      </c>
      <c r="Q42" t="e">
        <f t="shared" si="1"/>
        <v>#NAME?</v>
      </c>
      <c r="R42" t="s">
        <v>71</v>
      </c>
      <c r="S42" t="s">
        <v>70</v>
      </c>
      <c r="T42">
        <v>18.94945</v>
      </c>
      <c r="U42" t="s">
        <v>71</v>
      </c>
      <c r="V42" t="s">
        <v>438</v>
      </c>
      <c r="W42">
        <v>1000000</v>
      </c>
      <c r="X42" t="s">
        <v>439</v>
      </c>
      <c r="Y42">
        <v>10</v>
      </c>
      <c r="Z42" t="s">
        <v>440</v>
      </c>
      <c r="AA42">
        <v>1000</v>
      </c>
      <c r="AB42" t="s">
        <v>441</v>
      </c>
      <c r="AC42">
        <v>20</v>
      </c>
      <c r="AD42" t="s">
        <v>442</v>
      </c>
      <c r="AE42">
        <v>100</v>
      </c>
    </row>
    <row r="43" spans="1:31">
      <c r="A43">
        <v>1068</v>
      </c>
      <c r="B43" t="s">
        <v>426</v>
      </c>
      <c r="C43">
        <v>114</v>
      </c>
      <c r="D43" t="s">
        <v>427</v>
      </c>
      <c r="E43" t="s">
        <v>428</v>
      </c>
      <c r="F43">
        <v>0</v>
      </c>
      <c r="G43" t="s">
        <v>429</v>
      </c>
      <c r="H43">
        <v>0.000136</v>
      </c>
      <c r="I43" t="s">
        <v>71</v>
      </c>
      <c r="J43" t="s">
        <v>430</v>
      </c>
      <c r="K43">
        <v>7.579742</v>
      </c>
      <c r="L43" t="s">
        <v>71</v>
      </c>
      <c r="M43" t="s">
        <v>431</v>
      </c>
      <c r="N43">
        <v>0.000144</v>
      </c>
      <c r="O43" t="s">
        <v>71</v>
      </c>
      <c r="P43" t="s">
        <v>432</v>
      </c>
      <c r="Q43" t="e">
        <f t="shared" si="1"/>
        <v>#NAME?</v>
      </c>
      <c r="R43" t="s">
        <v>71</v>
      </c>
      <c r="S43" t="s">
        <v>70</v>
      </c>
      <c r="T43">
        <v>2.860829</v>
      </c>
      <c r="U43" t="s">
        <v>71</v>
      </c>
      <c r="V43" t="s">
        <v>438</v>
      </c>
      <c r="W43">
        <v>1000000</v>
      </c>
      <c r="X43" t="s">
        <v>439</v>
      </c>
      <c r="Y43">
        <v>10</v>
      </c>
      <c r="Z43" t="s">
        <v>440</v>
      </c>
      <c r="AA43">
        <v>1000</v>
      </c>
      <c r="AB43" t="s">
        <v>441</v>
      </c>
      <c r="AC43">
        <v>20</v>
      </c>
      <c r="AD43" t="s">
        <v>442</v>
      </c>
      <c r="AE43">
        <v>100</v>
      </c>
    </row>
    <row r="44" spans="1:31">
      <c r="A44">
        <v>1067</v>
      </c>
      <c r="B44" t="s">
        <v>426</v>
      </c>
      <c r="C44">
        <v>57</v>
      </c>
      <c r="D44" t="s">
        <v>427</v>
      </c>
      <c r="E44" t="s">
        <v>428</v>
      </c>
      <c r="F44">
        <v>35313.868</v>
      </c>
      <c r="G44" t="s">
        <v>429</v>
      </c>
      <c r="H44">
        <v>7.5e-5</v>
      </c>
      <c r="I44" t="s">
        <v>71</v>
      </c>
      <c r="J44" t="s">
        <v>430</v>
      </c>
      <c r="K44">
        <v>5.807448</v>
      </c>
      <c r="L44" t="s">
        <v>71</v>
      </c>
      <c r="M44" t="s">
        <v>431</v>
      </c>
      <c r="N44">
        <v>8.1e-5</v>
      </c>
      <c r="O44" t="s">
        <v>71</v>
      </c>
      <c r="P44" t="s">
        <v>432</v>
      </c>
      <c r="Q44" t="e">
        <f t="shared" si="1"/>
        <v>#NAME?</v>
      </c>
      <c r="R44" t="s">
        <v>71</v>
      </c>
      <c r="S44" t="s">
        <v>70</v>
      </c>
      <c r="T44">
        <v>5.782785</v>
      </c>
      <c r="U44" t="s">
        <v>71</v>
      </c>
      <c r="V44" t="s">
        <v>438</v>
      </c>
      <c r="W44">
        <v>1000000</v>
      </c>
      <c r="X44" t="s">
        <v>439</v>
      </c>
      <c r="Y44">
        <v>5</v>
      </c>
      <c r="Z44" t="s">
        <v>440</v>
      </c>
      <c r="AA44">
        <v>1000</v>
      </c>
      <c r="AB44" t="s">
        <v>441</v>
      </c>
      <c r="AC44">
        <v>20</v>
      </c>
      <c r="AD44" t="s">
        <v>442</v>
      </c>
      <c r="AE44">
        <v>30</v>
      </c>
    </row>
    <row r="45" spans="1:31">
      <c r="A45">
        <v>1066</v>
      </c>
      <c r="B45" t="s">
        <v>426</v>
      </c>
      <c r="C45">
        <v>57</v>
      </c>
      <c r="D45" t="s">
        <v>427</v>
      </c>
      <c r="E45" t="s">
        <v>428</v>
      </c>
      <c r="F45">
        <v>65526.632</v>
      </c>
      <c r="G45" t="s">
        <v>429</v>
      </c>
      <c r="H45">
        <v>7.7e-5</v>
      </c>
      <c r="I45" t="s">
        <v>71</v>
      </c>
      <c r="J45" t="s">
        <v>430</v>
      </c>
      <c r="K45">
        <v>6.127009</v>
      </c>
      <c r="L45" t="s">
        <v>71</v>
      </c>
      <c r="M45" t="s">
        <v>431</v>
      </c>
      <c r="N45">
        <v>8.3e-5</v>
      </c>
      <c r="O45" t="s">
        <v>71</v>
      </c>
      <c r="P45" t="s">
        <v>432</v>
      </c>
      <c r="Q45" t="e">
        <f t="shared" si="1"/>
        <v>#NAME?</v>
      </c>
      <c r="R45" t="s">
        <v>71</v>
      </c>
      <c r="S45" t="s">
        <v>70</v>
      </c>
      <c r="T45">
        <v>3.936489</v>
      </c>
      <c r="U45" t="s">
        <v>71</v>
      </c>
      <c r="V45" t="s">
        <v>438</v>
      </c>
      <c r="W45">
        <v>1000000</v>
      </c>
      <c r="X45" t="s">
        <v>439</v>
      </c>
      <c r="Y45">
        <v>5</v>
      </c>
      <c r="Z45" t="s">
        <v>440</v>
      </c>
      <c r="AA45">
        <v>1000</v>
      </c>
      <c r="AB45" t="s">
        <v>441</v>
      </c>
      <c r="AC45">
        <v>20</v>
      </c>
      <c r="AD45" t="s">
        <v>442</v>
      </c>
      <c r="AE45">
        <v>100</v>
      </c>
    </row>
    <row r="46" spans="1:31">
      <c r="A46">
        <v>1065</v>
      </c>
      <c r="B46" t="s">
        <v>426</v>
      </c>
      <c r="C46">
        <v>57</v>
      </c>
      <c r="D46" t="s">
        <v>427</v>
      </c>
      <c r="E46" t="s">
        <v>428</v>
      </c>
      <c r="F46">
        <v>22149.75</v>
      </c>
      <c r="G46" t="s">
        <v>429</v>
      </c>
      <c r="H46">
        <v>8.8e-5</v>
      </c>
      <c r="I46" t="s">
        <v>71</v>
      </c>
      <c r="J46" t="s">
        <v>430</v>
      </c>
      <c r="K46">
        <v>6.306508</v>
      </c>
      <c r="L46" t="s">
        <v>71</v>
      </c>
      <c r="M46" t="s">
        <v>431</v>
      </c>
      <c r="N46">
        <v>9.4e-5</v>
      </c>
      <c r="O46" t="s">
        <v>71</v>
      </c>
      <c r="P46" t="s">
        <v>432</v>
      </c>
      <c r="Q46" t="e">
        <f t="shared" si="1"/>
        <v>#NAME?</v>
      </c>
      <c r="R46" t="s">
        <v>71</v>
      </c>
      <c r="S46" t="s">
        <v>70</v>
      </c>
      <c r="T46">
        <v>2.314469</v>
      </c>
      <c r="U46" t="s">
        <v>71</v>
      </c>
      <c r="V46" t="s">
        <v>438</v>
      </c>
      <c r="W46">
        <v>1000000</v>
      </c>
      <c r="X46" t="s">
        <v>439</v>
      </c>
      <c r="Y46">
        <v>5</v>
      </c>
      <c r="Z46" t="s">
        <v>440</v>
      </c>
      <c r="AA46">
        <v>1000</v>
      </c>
      <c r="AB46" t="s">
        <v>441</v>
      </c>
      <c r="AC46">
        <v>20</v>
      </c>
      <c r="AD46" t="s">
        <v>442</v>
      </c>
      <c r="AE46">
        <v>300</v>
      </c>
    </row>
    <row r="47" spans="1:31">
      <c r="A47">
        <v>1064</v>
      </c>
      <c r="B47" t="s">
        <v>426</v>
      </c>
      <c r="C47">
        <v>57</v>
      </c>
      <c r="D47" t="s">
        <v>427</v>
      </c>
      <c r="E47" t="s">
        <v>428</v>
      </c>
      <c r="F47">
        <v>2409.628</v>
      </c>
      <c r="G47" t="s">
        <v>429</v>
      </c>
      <c r="H47">
        <v>0.000116</v>
      </c>
      <c r="I47" t="s">
        <v>71</v>
      </c>
      <c r="J47" t="s">
        <v>430</v>
      </c>
      <c r="K47">
        <v>6.699599</v>
      </c>
      <c r="L47" t="s">
        <v>71</v>
      </c>
      <c r="M47" t="s">
        <v>431</v>
      </c>
      <c r="N47">
        <v>0.000123</v>
      </c>
      <c r="O47" t="s">
        <v>71</v>
      </c>
      <c r="P47" t="s">
        <v>432</v>
      </c>
      <c r="Q47" t="e">
        <f t="shared" si="1"/>
        <v>#NAME?</v>
      </c>
      <c r="R47" t="s">
        <v>71</v>
      </c>
      <c r="S47" t="s">
        <v>70</v>
      </c>
      <c r="T47">
        <v>1.409074</v>
      </c>
      <c r="U47" t="s">
        <v>71</v>
      </c>
      <c r="V47" t="s">
        <v>438</v>
      </c>
      <c r="W47">
        <v>1000000</v>
      </c>
      <c r="X47" t="s">
        <v>439</v>
      </c>
      <c r="Y47">
        <v>5</v>
      </c>
      <c r="Z47" t="s">
        <v>440</v>
      </c>
      <c r="AA47">
        <v>1000</v>
      </c>
      <c r="AB47" t="s">
        <v>441</v>
      </c>
      <c r="AC47">
        <v>20</v>
      </c>
      <c r="AD47" t="s">
        <v>442</v>
      </c>
      <c r="AE47">
        <v>1000</v>
      </c>
    </row>
    <row r="48" spans="1:31">
      <c r="A48">
        <v>1063</v>
      </c>
      <c r="B48" t="s">
        <v>426</v>
      </c>
      <c r="C48">
        <v>57</v>
      </c>
      <c r="D48" t="s">
        <v>427</v>
      </c>
      <c r="E48" t="s">
        <v>428</v>
      </c>
      <c r="F48">
        <v>18.625</v>
      </c>
      <c r="G48" t="s">
        <v>429</v>
      </c>
      <c r="H48">
        <v>0.000193</v>
      </c>
      <c r="I48" t="s">
        <v>71</v>
      </c>
      <c r="J48" t="s">
        <v>430</v>
      </c>
      <c r="K48">
        <v>14.071299</v>
      </c>
      <c r="L48" t="s">
        <v>71</v>
      </c>
      <c r="M48" t="s">
        <v>431</v>
      </c>
      <c r="N48">
        <v>0.000207</v>
      </c>
      <c r="O48" t="s">
        <v>71</v>
      </c>
      <c r="P48" t="s">
        <v>432</v>
      </c>
      <c r="Q48" t="e">
        <f t="shared" si="1"/>
        <v>#NAME?</v>
      </c>
      <c r="R48" t="s">
        <v>71</v>
      </c>
      <c r="S48" t="s">
        <v>70</v>
      </c>
      <c r="T48">
        <v>1.170977</v>
      </c>
      <c r="U48" t="s">
        <v>71</v>
      </c>
      <c r="V48" t="s">
        <v>438</v>
      </c>
      <c r="W48">
        <v>1000000</v>
      </c>
      <c r="X48" t="s">
        <v>439</v>
      </c>
      <c r="Y48">
        <v>5</v>
      </c>
      <c r="Z48" t="s">
        <v>440</v>
      </c>
      <c r="AA48">
        <v>1000</v>
      </c>
      <c r="AB48" t="s">
        <v>441</v>
      </c>
      <c r="AC48">
        <v>20</v>
      </c>
      <c r="AD48" t="s">
        <v>442</v>
      </c>
      <c r="AE48">
        <v>3000</v>
      </c>
    </row>
    <row r="49" spans="1:31">
      <c r="A49">
        <v>1062</v>
      </c>
      <c r="B49" t="s">
        <v>426</v>
      </c>
      <c r="C49">
        <v>57</v>
      </c>
      <c r="D49" t="s">
        <v>427</v>
      </c>
      <c r="E49" t="s">
        <v>428</v>
      </c>
      <c r="F49">
        <v>0.726</v>
      </c>
      <c r="G49" t="s">
        <v>429</v>
      </c>
      <c r="H49">
        <v>0.000339</v>
      </c>
      <c r="I49" t="s">
        <v>71</v>
      </c>
      <c r="J49" t="s">
        <v>430</v>
      </c>
      <c r="K49">
        <v>16.934014</v>
      </c>
      <c r="L49" t="s">
        <v>71</v>
      </c>
      <c r="M49" t="s">
        <v>431</v>
      </c>
      <c r="N49">
        <v>0.000356</v>
      </c>
      <c r="O49" t="s">
        <v>71</v>
      </c>
      <c r="P49" t="s">
        <v>432</v>
      </c>
      <c r="Q49" t="e">
        <f t="shared" si="1"/>
        <v>#NAME?</v>
      </c>
      <c r="R49" t="s">
        <v>71</v>
      </c>
      <c r="S49" t="s">
        <v>70</v>
      </c>
      <c r="T49">
        <v>1.012507</v>
      </c>
      <c r="U49" t="s">
        <v>71</v>
      </c>
      <c r="V49" t="s">
        <v>438</v>
      </c>
      <c r="W49">
        <v>1000000</v>
      </c>
      <c r="X49" t="s">
        <v>439</v>
      </c>
      <c r="Y49">
        <v>5</v>
      </c>
      <c r="Z49" t="s">
        <v>440</v>
      </c>
      <c r="AA49">
        <v>1000</v>
      </c>
      <c r="AB49" t="s">
        <v>441</v>
      </c>
      <c r="AC49">
        <v>20</v>
      </c>
      <c r="AD49" t="s">
        <v>442</v>
      </c>
      <c r="AE49">
        <v>10000</v>
      </c>
    </row>
    <row r="50" spans="1:31">
      <c r="A50">
        <v>1061</v>
      </c>
      <c r="B50" t="s">
        <v>426</v>
      </c>
      <c r="C50">
        <v>57</v>
      </c>
      <c r="D50" t="s">
        <v>427</v>
      </c>
      <c r="E50" t="s">
        <v>428</v>
      </c>
      <c r="F50">
        <v>35354.409</v>
      </c>
      <c r="G50" t="s">
        <v>429</v>
      </c>
      <c r="H50">
        <v>7.4e-5</v>
      </c>
      <c r="I50" t="s">
        <v>71</v>
      </c>
      <c r="J50" t="s">
        <v>430</v>
      </c>
      <c r="K50">
        <v>4.520266</v>
      </c>
      <c r="L50" t="s">
        <v>71</v>
      </c>
      <c r="M50" t="s">
        <v>431</v>
      </c>
      <c r="N50">
        <v>7.9e-5</v>
      </c>
      <c r="O50" t="s">
        <v>71</v>
      </c>
      <c r="P50" t="s">
        <v>432</v>
      </c>
      <c r="Q50" t="e">
        <f t="shared" si="1"/>
        <v>#NAME?</v>
      </c>
      <c r="R50" t="s">
        <v>71</v>
      </c>
      <c r="S50" t="s">
        <v>70</v>
      </c>
      <c r="T50">
        <v>5.71169</v>
      </c>
      <c r="U50" t="s">
        <v>71</v>
      </c>
      <c r="V50" t="s">
        <v>438</v>
      </c>
      <c r="W50">
        <v>1000000</v>
      </c>
      <c r="X50" t="s">
        <v>439</v>
      </c>
      <c r="Y50">
        <v>5</v>
      </c>
      <c r="Z50" t="s">
        <v>440</v>
      </c>
      <c r="AA50">
        <v>1000</v>
      </c>
      <c r="AB50" t="s">
        <v>441</v>
      </c>
      <c r="AC50">
        <v>20</v>
      </c>
      <c r="AD50" t="s">
        <v>442</v>
      </c>
      <c r="AE50">
        <v>30</v>
      </c>
    </row>
    <row r="51" spans="1:31">
      <c r="A51">
        <v>1060</v>
      </c>
      <c r="B51" t="s">
        <v>426</v>
      </c>
      <c r="C51">
        <v>57</v>
      </c>
      <c r="D51" t="s">
        <v>427</v>
      </c>
      <c r="E51" t="s">
        <v>428</v>
      </c>
      <c r="F51">
        <v>68.204</v>
      </c>
      <c r="G51" t="s">
        <v>429</v>
      </c>
      <c r="H51">
        <v>9.1e-5</v>
      </c>
      <c r="I51" t="s">
        <v>71</v>
      </c>
      <c r="J51" t="s">
        <v>430</v>
      </c>
      <c r="K51">
        <v>4.954136</v>
      </c>
      <c r="L51" t="s">
        <v>71</v>
      </c>
      <c r="M51" t="s">
        <v>431</v>
      </c>
      <c r="N51">
        <v>9.6e-5</v>
      </c>
      <c r="O51" t="s">
        <v>71</v>
      </c>
      <c r="P51" t="s">
        <v>432</v>
      </c>
      <c r="Q51" t="e">
        <f t="shared" si="1"/>
        <v>#NAME?</v>
      </c>
      <c r="R51" t="s">
        <v>71</v>
      </c>
      <c r="S51" t="s">
        <v>70</v>
      </c>
      <c r="T51">
        <v>2.117866</v>
      </c>
      <c r="U51" t="s">
        <v>71</v>
      </c>
      <c r="V51" t="s">
        <v>438</v>
      </c>
      <c r="W51">
        <v>1000000</v>
      </c>
      <c r="X51" t="s">
        <v>439</v>
      </c>
      <c r="Y51">
        <v>5</v>
      </c>
      <c r="Z51" t="s">
        <v>440</v>
      </c>
      <c r="AA51">
        <v>1000</v>
      </c>
      <c r="AB51" t="s">
        <v>441</v>
      </c>
      <c r="AC51">
        <v>20</v>
      </c>
      <c r="AD51" t="s">
        <v>442</v>
      </c>
      <c r="AE51">
        <v>100</v>
      </c>
    </row>
    <row r="52" spans="1:31">
      <c r="A52">
        <v>1059</v>
      </c>
      <c r="B52" t="s">
        <v>426</v>
      </c>
      <c r="C52">
        <v>57</v>
      </c>
      <c r="D52" t="s">
        <v>427</v>
      </c>
      <c r="E52" t="s">
        <v>428</v>
      </c>
      <c r="F52">
        <v>0.242</v>
      </c>
      <c r="G52" t="s">
        <v>429</v>
      </c>
      <c r="H52">
        <v>0.000126</v>
      </c>
      <c r="I52" t="s">
        <v>71</v>
      </c>
      <c r="J52" t="s">
        <v>430</v>
      </c>
      <c r="K52">
        <v>4.701567</v>
      </c>
      <c r="L52" t="s">
        <v>71</v>
      </c>
      <c r="M52" t="s">
        <v>431</v>
      </c>
      <c r="N52">
        <v>0.00013</v>
      </c>
      <c r="O52" t="s">
        <v>71</v>
      </c>
      <c r="P52" t="s">
        <v>432</v>
      </c>
      <c r="Q52" t="e">
        <f t="shared" si="1"/>
        <v>#NAME?</v>
      </c>
      <c r="R52" t="s">
        <v>71</v>
      </c>
      <c r="S52" t="s">
        <v>70</v>
      </c>
      <c r="T52">
        <v>1.413666</v>
      </c>
      <c r="U52" t="s">
        <v>71</v>
      </c>
      <c r="V52" t="s">
        <v>438</v>
      </c>
      <c r="W52">
        <v>1000000</v>
      </c>
      <c r="X52" t="s">
        <v>439</v>
      </c>
      <c r="Y52">
        <v>5</v>
      </c>
      <c r="Z52" t="s">
        <v>440</v>
      </c>
      <c r="AA52">
        <v>1000</v>
      </c>
      <c r="AB52" t="s">
        <v>441</v>
      </c>
      <c r="AC52">
        <v>20</v>
      </c>
      <c r="AD52" t="s">
        <v>442</v>
      </c>
      <c r="AE52">
        <v>300</v>
      </c>
    </row>
    <row r="53" spans="1:31">
      <c r="A53">
        <v>1058</v>
      </c>
      <c r="B53" t="s">
        <v>426</v>
      </c>
      <c r="C53">
        <v>57</v>
      </c>
      <c r="D53" t="s">
        <v>427</v>
      </c>
      <c r="E53" t="s">
        <v>428</v>
      </c>
      <c r="F53">
        <v>0</v>
      </c>
      <c r="G53" t="s">
        <v>429</v>
      </c>
      <c r="H53">
        <v>0.000278</v>
      </c>
      <c r="I53" t="s">
        <v>71</v>
      </c>
      <c r="J53" t="s">
        <v>430</v>
      </c>
      <c r="K53">
        <v>5.715407</v>
      </c>
      <c r="L53" t="s">
        <v>71</v>
      </c>
      <c r="M53" t="s">
        <v>431</v>
      </c>
      <c r="N53">
        <v>0.000284</v>
      </c>
      <c r="O53" t="s">
        <v>71</v>
      </c>
      <c r="P53" t="s">
        <v>432</v>
      </c>
      <c r="Q53" t="e">
        <f t="shared" si="1"/>
        <v>#NAME?</v>
      </c>
      <c r="R53" t="s">
        <v>71</v>
      </c>
      <c r="S53" t="s">
        <v>70</v>
      </c>
      <c r="T53">
        <v>1.129113</v>
      </c>
      <c r="U53" t="s">
        <v>71</v>
      </c>
      <c r="V53" t="s">
        <v>438</v>
      </c>
      <c r="W53">
        <v>1000000</v>
      </c>
      <c r="X53" t="s">
        <v>439</v>
      </c>
      <c r="Y53">
        <v>5</v>
      </c>
      <c r="Z53" t="s">
        <v>440</v>
      </c>
      <c r="AA53">
        <v>1000</v>
      </c>
      <c r="AB53" t="s">
        <v>441</v>
      </c>
      <c r="AC53">
        <v>20</v>
      </c>
      <c r="AD53" t="s">
        <v>442</v>
      </c>
      <c r="AE53">
        <v>1000</v>
      </c>
    </row>
    <row r="54" spans="1:31">
      <c r="A54">
        <v>1057</v>
      </c>
      <c r="B54" t="s">
        <v>426</v>
      </c>
      <c r="C54">
        <v>57</v>
      </c>
      <c r="D54" t="s">
        <v>427</v>
      </c>
      <c r="E54" t="s">
        <v>428</v>
      </c>
      <c r="F54">
        <v>0</v>
      </c>
      <c r="G54" t="s">
        <v>429</v>
      </c>
      <c r="H54">
        <v>0.000521</v>
      </c>
      <c r="I54" t="s">
        <v>71</v>
      </c>
      <c r="J54" t="s">
        <v>430</v>
      </c>
      <c r="K54">
        <v>13.959513</v>
      </c>
      <c r="L54" t="s">
        <v>71</v>
      </c>
      <c r="M54" t="s">
        <v>431</v>
      </c>
      <c r="N54">
        <v>0.000535</v>
      </c>
      <c r="O54" t="s">
        <v>71</v>
      </c>
      <c r="P54" t="s">
        <v>432</v>
      </c>
      <c r="Q54" t="e">
        <f t="shared" si="1"/>
        <v>#NAME?</v>
      </c>
      <c r="R54" t="s">
        <v>71</v>
      </c>
      <c r="S54" t="s">
        <v>70</v>
      </c>
      <c r="T54">
        <v>1.065417</v>
      </c>
      <c r="U54" t="s">
        <v>71</v>
      </c>
      <c r="V54" t="s">
        <v>438</v>
      </c>
      <c r="W54">
        <v>1000000</v>
      </c>
      <c r="X54" t="s">
        <v>439</v>
      </c>
      <c r="Y54">
        <v>5</v>
      </c>
      <c r="Z54" t="s">
        <v>440</v>
      </c>
      <c r="AA54">
        <v>1000</v>
      </c>
      <c r="AB54" t="s">
        <v>441</v>
      </c>
      <c r="AC54">
        <v>20</v>
      </c>
      <c r="AD54" t="s">
        <v>442</v>
      </c>
      <c r="AE54">
        <v>3000</v>
      </c>
    </row>
    <row r="55" spans="1:31">
      <c r="A55">
        <v>1056</v>
      </c>
      <c r="B55" t="s">
        <v>426</v>
      </c>
      <c r="C55">
        <v>57</v>
      </c>
      <c r="D55" t="s">
        <v>427</v>
      </c>
      <c r="E55" t="s">
        <v>428</v>
      </c>
      <c r="F55">
        <v>0</v>
      </c>
      <c r="G55" t="s">
        <v>429</v>
      </c>
      <c r="H55">
        <v>0.000533</v>
      </c>
      <c r="I55" t="s">
        <v>71</v>
      </c>
      <c r="J55" t="s">
        <v>430</v>
      </c>
      <c r="K55">
        <v>17.501446</v>
      </c>
      <c r="L55" t="s">
        <v>71</v>
      </c>
      <c r="M55" t="s">
        <v>431</v>
      </c>
      <c r="N55">
        <v>0.000551</v>
      </c>
      <c r="O55" t="s">
        <v>71</v>
      </c>
      <c r="P55" t="s">
        <v>432</v>
      </c>
      <c r="Q55" t="e">
        <f t="shared" si="1"/>
        <v>#NAME?</v>
      </c>
      <c r="R55" t="s">
        <v>71</v>
      </c>
      <c r="S55" t="s">
        <v>70</v>
      </c>
      <c r="T55">
        <v>1.018494</v>
      </c>
      <c r="U55" t="s">
        <v>71</v>
      </c>
      <c r="V55" t="s">
        <v>438</v>
      </c>
      <c r="W55">
        <v>1000000</v>
      </c>
      <c r="X55" t="s">
        <v>439</v>
      </c>
      <c r="Y55">
        <v>5</v>
      </c>
      <c r="Z55" t="s">
        <v>440</v>
      </c>
      <c r="AA55">
        <v>1000</v>
      </c>
      <c r="AB55" t="s">
        <v>441</v>
      </c>
      <c r="AC55">
        <v>20</v>
      </c>
      <c r="AD55" t="s">
        <v>442</v>
      </c>
      <c r="AE55">
        <v>10000</v>
      </c>
    </row>
    <row r="56" spans="1:31">
      <c r="A56">
        <v>1055</v>
      </c>
      <c r="B56" t="s">
        <v>426</v>
      </c>
      <c r="C56">
        <v>57</v>
      </c>
      <c r="D56" t="s">
        <v>427</v>
      </c>
      <c r="E56" t="s">
        <v>428</v>
      </c>
      <c r="F56">
        <v>9.549</v>
      </c>
      <c r="G56" t="s">
        <v>429</v>
      </c>
      <c r="H56">
        <v>7e-5</v>
      </c>
      <c r="I56" t="s">
        <v>71</v>
      </c>
      <c r="J56" t="s">
        <v>430</v>
      </c>
      <c r="K56">
        <v>4.485747</v>
      </c>
      <c r="L56" t="s">
        <v>71</v>
      </c>
      <c r="M56" t="s">
        <v>431</v>
      </c>
      <c r="N56">
        <v>7.5e-5</v>
      </c>
      <c r="O56" t="s">
        <v>71</v>
      </c>
      <c r="P56" t="s">
        <v>432</v>
      </c>
      <c r="Q56" t="e">
        <f t="shared" si="1"/>
        <v>#NAME?</v>
      </c>
      <c r="R56" t="s">
        <v>71</v>
      </c>
      <c r="S56" t="s">
        <v>70</v>
      </c>
      <c r="T56">
        <v>11.228356</v>
      </c>
      <c r="U56" t="s">
        <v>71</v>
      </c>
      <c r="V56" t="s">
        <v>438</v>
      </c>
      <c r="W56">
        <v>1000000</v>
      </c>
      <c r="X56" t="s">
        <v>439</v>
      </c>
      <c r="Y56">
        <v>5</v>
      </c>
      <c r="Z56" t="s">
        <v>440</v>
      </c>
      <c r="AA56">
        <v>1000</v>
      </c>
      <c r="AB56" t="s">
        <v>441</v>
      </c>
      <c r="AC56">
        <v>20</v>
      </c>
      <c r="AD56" t="s">
        <v>442</v>
      </c>
      <c r="AE56">
        <v>20</v>
      </c>
    </row>
    <row r="57" spans="1:31">
      <c r="A57">
        <v>1054</v>
      </c>
      <c r="B57" t="s">
        <v>426</v>
      </c>
      <c r="C57">
        <v>57</v>
      </c>
      <c r="D57" t="s">
        <v>427</v>
      </c>
      <c r="E57" t="s">
        <v>428</v>
      </c>
      <c r="F57">
        <v>256.23</v>
      </c>
      <c r="G57" t="s">
        <v>429</v>
      </c>
      <c r="H57">
        <v>7e-5</v>
      </c>
      <c r="I57" t="s">
        <v>71</v>
      </c>
      <c r="J57" t="s">
        <v>430</v>
      </c>
      <c r="K57">
        <v>4.766917</v>
      </c>
      <c r="L57" t="s">
        <v>71</v>
      </c>
      <c r="M57" t="s">
        <v>431</v>
      </c>
      <c r="N57">
        <v>7.5e-5</v>
      </c>
      <c r="O57" t="s">
        <v>71</v>
      </c>
      <c r="P57" t="s">
        <v>432</v>
      </c>
      <c r="Q57" t="e">
        <f t="shared" si="1"/>
        <v>#NAME?</v>
      </c>
      <c r="R57" t="s">
        <v>71</v>
      </c>
      <c r="S57" t="s">
        <v>70</v>
      </c>
      <c r="T57">
        <v>11.356302</v>
      </c>
      <c r="U57" t="s">
        <v>71</v>
      </c>
      <c r="V57" t="s">
        <v>438</v>
      </c>
      <c r="W57">
        <v>1000000</v>
      </c>
      <c r="X57" t="s">
        <v>439</v>
      </c>
      <c r="Y57">
        <v>5</v>
      </c>
      <c r="Z57" t="s">
        <v>440</v>
      </c>
      <c r="AA57">
        <v>1000</v>
      </c>
      <c r="AB57" t="s">
        <v>441</v>
      </c>
      <c r="AC57">
        <v>20</v>
      </c>
      <c r="AD57" t="s">
        <v>442</v>
      </c>
      <c r="AE57">
        <v>20</v>
      </c>
    </row>
    <row r="58" spans="1:31">
      <c r="A58">
        <v>1053</v>
      </c>
      <c r="B58" t="s">
        <v>426</v>
      </c>
      <c r="C58">
        <v>57</v>
      </c>
      <c r="D58" t="s">
        <v>427</v>
      </c>
      <c r="E58" t="s">
        <v>428</v>
      </c>
      <c r="F58">
        <v>1375.678</v>
      </c>
      <c r="G58" t="s">
        <v>429</v>
      </c>
      <c r="H58">
        <v>7.5e-5</v>
      </c>
      <c r="I58" t="s">
        <v>71</v>
      </c>
      <c r="J58" t="s">
        <v>430</v>
      </c>
      <c r="K58">
        <v>4.526077</v>
      </c>
      <c r="L58" t="s">
        <v>71</v>
      </c>
      <c r="M58" t="s">
        <v>431</v>
      </c>
      <c r="N58">
        <v>7.9e-5</v>
      </c>
      <c r="O58" t="s">
        <v>71</v>
      </c>
      <c r="P58" t="s">
        <v>432</v>
      </c>
      <c r="Q58" t="e">
        <f t="shared" si="1"/>
        <v>#NAME?</v>
      </c>
      <c r="R58" t="s">
        <v>71</v>
      </c>
      <c r="S58" t="s">
        <v>70</v>
      </c>
      <c r="T58">
        <v>11.188172</v>
      </c>
      <c r="U58" t="s">
        <v>71</v>
      </c>
      <c r="V58" t="s">
        <v>438</v>
      </c>
      <c r="W58">
        <v>1000000</v>
      </c>
      <c r="X58" t="s">
        <v>439</v>
      </c>
      <c r="Y58">
        <v>5</v>
      </c>
      <c r="Z58" t="s">
        <v>440</v>
      </c>
      <c r="AA58">
        <v>1000</v>
      </c>
      <c r="AB58" t="s">
        <v>441</v>
      </c>
      <c r="AC58">
        <v>20</v>
      </c>
      <c r="AD58" t="s">
        <v>442</v>
      </c>
      <c r="AE58">
        <v>20</v>
      </c>
    </row>
    <row r="59" spans="1:31">
      <c r="A59">
        <v>1052</v>
      </c>
      <c r="B59" t="s">
        <v>426</v>
      </c>
      <c r="C59">
        <v>57</v>
      </c>
      <c r="D59" t="s">
        <v>427</v>
      </c>
      <c r="E59" t="s">
        <v>428</v>
      </c>
      <c r="F59">
        <v>4713.91</v>
      </c>
      <c r="G59" t="s">
        <v>429</v>
      </c>
      <c r="H59">
        <v>7.6e-5</v>
      </c>
      <c r="I59" t="s">
        <v>71</v>
      </c>
      <c r="J59" t="s">
        <v>430</v>
      </c>
      <c r="K59">
        <v>4.476906</v>
      </c>
      <c r="L59" t="s">
        <v>71</v>
      </c>
      <c r="M59" t="s">
        <v>431</v>
      </c>
      <c r="N59">
        <v>8e-5</v>
      </c>
      <c r="O59" t="s">
        <v>71</v>
      </c>
      <c r="P59" t="s">
        <v>432</v>
      </c>
      <c r="Q59" t="e">
        <f t="shared" si="1"/>
        <v>#NAME?</v>
      </c>
      <c r="R59" t="s">
        <v>71</v>
      </c>
      <c r="S59" t="s">
        <v>70</v>
      </c>
      <c r="T59">
        <v>11.147342</v>
      </c>
      <c r="U59" t="s">
        <v>71</v>
      </c>
      <c r="V59" t="s">
        <v>438</v>
      </c>
      <c r="W59">
        <v>1000000</v>
      </c>
      <c r="X59" t="s">
        <v>439</v>
      </c>
      <c r="Y59">
        <v>5</v>
      </c>
      <c r="Z59" t="s">
        <v>440</v>
      </c>
      <c r="AA59">
        <v>1000</v>
      </c>
      <c r="AB59" t="s">
        <v>441</v>
      </c>
      <c r="AC59">
        <v>20</v>
      </c>
      <c r="AD59" t="s">
        <v>442</v>
      </c>
      <c r="AE59">
        <v>20</v>
      </c>
    </row>
    <row r="60" spans="1:31">
      <c r="A60">
        <v>1051</v>
      </c>
      <c r="B60" t="s">
        <v>426</v>
      </c>
      <c r="C60">
        <v>57</v>
      </c>
      <c r="D60" t="s">
        <v>427</v>
      </c>
      <c r="E60" t="s">
        <v>428</v>
      </c>
      <c r="F60">
        <v>13464.959</v>
      </c>
      <c r="G60" t="s">
        <v>429</v>
      </c>
      <c r="H60">
        <v>7.9e-5</v>
      </c>
      <c r="I60" t="s">
        <v>71</v>
      </c>
      <c r="J60" t="s">
        <v>430</v>
      </c>
      <c r="K60">
        <v>4.925908</v>
      </c>
      <c r="L60" t="s">
        <v>71</v>
      </c>
      <c r="M60" t="s">
        <v>431</v>
      </c>
      <c r="N60">
        <v>8.3e-5</v>
      </c>
      <c r="O60" t="s">
        <v>71</v>
      </c>
      <c r="P60" t="s">
        <v>432</v>
      </c>
      <c r="Q60" t="e">
        <f t="shared" si="1"/>
        <v>#NAME?</v>
      </c>
      <c r="R60" t="s">
        <v>71</v>
      </c>
      <c r="S60" t="s">
        <v>70</v>
      </c>
      <c r="T60">
        <v>11.192717</v>
      </c>
      <c r="U60" t="s">
        <v>71</v>
      </c>
      <c r="V60" t="s">
        <v>438</v>
      </c>
      <c r="W60">
        <v>1000000</v>
      </c>
      <c r="X60" t="s">
        <v>439</v>
      </c>
      <c r="Y60">
        <v>5</v>
      </c>
      <c r="Z60" t="s">
        <v>440</v>
      </c>
      <c r="AA60">
        <v>1000</v>
      </c>
      <c r="AB60" t="s">
        <v>441</v>
      </c>
      <c r="AC60">
        <v>20</v>
      </c>
      <c r="AD60" t="s">
        <v>442</v>
      </c>
      <c r="AE60">
        <v>20</v>
      </c>
    </row>
    <row r="61" spans="1:31">
      <c r="A61">
        <v>1050</v>
      </c>
      <c r="B61" t="s">
        <v>426</v>
      </c>
      <c r="C61">
        <v>57</v>
      </c>
      <c r="D61" t="s">
        <v>427</v>
      </c>
      <c r="E61" t="s">
        <v>428</v>
      </c>
      <c r="F61">
        <v>35835.926</v>
      </c>
      <c r="G61" t="s">
        <v>429</v>
      </c>
      <c r="H61">
        <v>7.1e-5</v>
      </c>
      <c r="I61" t="s">
        <v>71</v>
      </c>
      <c r="J61" t="s">
        <v>430</v>
      </c>
      <c r="K61">
        <v>4.713378</v>
      </c>
      <c r="L61" t="s">
        <v>71</v>
      </c>
      <c r="M61" t="s">
        <v>431</v>
      </c>
      <c r="N61">
        <v>7.6e-5</v>
      </c>
      <c r="O61" t="s">
        <v>71</v>
      </c>
      <c r="P61" t="s">
        <v>432</v>
      </c>
      <c r="Q61" t="e">
        <f t="shared" si="1"/>
        <v>#NAME?</v>
      </c>
      <c r="R61" t="s">
        <v>71</v>
      </c>
      <c r="S61" t="s">
        <v>70</v>
      </c>
      <c r="T61">
        <v>11.24813</v>
      </c>
      <c r="U61" t="s">
        <v>71</v>
      </c>
      <c r="V61" t="s">
        <v>438</v>
      </c>
      <c r="W61">
        <v>1000000</v>
      </c>
      <c r="X61" t="s">
        <v>439</v>
      </c>
      <c r="Y61">
        <v>5</v>
      </c>
      <c r="Z61" t="s">
        <v>440</v>
      </c>
      <c r="AA61">
        <v>1000</v>
      </c>
      <c r="AB61" t="s">
        <v>441</v>
      </c>
      <c r="AC61">
        <v>20</v>
      </c>
      <c r="AD61" t="s">
        <v>442</v>
      </c>
      <c r="AE61">
        <v>20</v>
      </c>
    </row>
    <row r="62" spans="1:31">
      <c r="A62">
        <v>1049</v>
      </c>
      <c r="B62" t="s">
        <v>426</v>
      </c>
      <c r="C62">
        <v>57</v>
      </c>
      <c r="D62" t="s">
        <v>427</v>
      </c>
      <c r="E62" t="s">
        <v>428</v>
      </c>
      <c r="F62">
        <v>94500.52</v>
      </c>
      <c r="G62" t="s">
        <v>429</v>
      </c>
      <c r="H62">
        <v>7.2e-5</v>
      </c>
      <c r="I62" t="s">
        <v>71</v>
      </c>
      <c r="J62" t="s">
        <v>430</v>
      </c>
      <c r="K62">
        <v>4.482507</v>
      </c>
      <c r="L62" t="s">
        <v>71</v>
      </c>
      <c r="M62" t="s">
        <v>431</v>
      </c>
      <c r="N62">
        <v>7.6e-5</v>
      </c>
      <c r="O62" t="s">
        <v>71</v>
      </c>
      <c r="P62" t="s">
        <v>432</v>
      </c>
      <c r="Q62" t="e">
        <f t="shared" ref="Q62:Q87" si="2">-nan</f>
        <v>#NAME?</v>
      </c>
      <c r="R62" t="s">
        <v>71</v>
      </c>
      <c r="S62" t="s">
        <v>70</v>
      </c>
      <c r="T62">
        <v>11.225464</v>
      </c>
      <c r="U62" t="s">
        <v>71</v>
      </c>
      <c r="V62" t="s">
        <v>438</v>
      </c>
      <c r="W62">
        <v>1000000</v>
      </c>
      <c r="X62" t="s">
        <v>439</v>
      </c>
      <c r="Y62">
        <v>5</v>
      </c>
      <c r="Z62" t="s">
        <v>440</v>
      </c>
      <c r="AA62">
        <v>1000</v>
      </c>
      <c r="AB62" t="s">
        <v>441</v>
      </c>
      <c r="AC62">
        <v>20</v>
      </c>
      <c r="AD62" t="s">
        <v>442</v>
      </c>
      <c r="AE62">
        <v>20</v>
      </c>
    </row>
    <row r="63" spans="1:31">
      <c r="A63">
        <v>1048</v>
      </c>
      <c r="B63" t="s">
        <v>426</v>
      </c>
      <c r="C63">
        <v>57</v>
      </c>
      <c r="D63" t="s">
        <v>427</v>
      </c>
      <c r="E63" t="s">
        <v>428</v>
      </c>
      <c r="F63">
        <v>250499.881</v>
      </c>
      <c r="G63" t="s">
        <v>429</v>
      </c>
      <c r="H63">
        <v>7.7e-5</v>
      </c>
      <c r="I63" t="s">
        <v>71</v>
      </c>
      <c r="J63" t="s">
        <v>430</v>
      </c>
      <c r="K63">
        <v>4.707196</v>
      </c>
      <c r="L63" t="s">
        <v>71</v>
      </c>
      <c r="M63" t="s">
        <v>431</v>
      </c>
      <c r="N63">
        <v>8.2e-5</v>
      </c>
      <c r="O63" t="s">
        <v>71</v>
      </c>
      <c r="P63" t="s">
        <v>432</v>
      </c>
      <c r="Q63" t="e">
        <f t="shared" si="2"/>
        <v>#NAME?</v>
      </c>
      <c r="R63" t="s">
        <v>71</v>
      </c>
      <c r="S63" t="s">
        <v>70</v>
      </c>
      <c r="T63">
        <v>11.662716</v>
      </c>
      <c r="U63" t="s">
        <v>71</v>
      </c>
      <c r="V63" t="s">
        <v>438</v>
      </c>
      <c r="W63">
        <v>1000000</v>
      </c>
      <c r="X63" t="s">
        <v>439</v>
      </c>
      <c r="Y63">
        <v>5</v>
      </c>
      <c r="Z63" t="s">
        <v>440</v>
      </c>
      <c r="AA63">
        <v>1000</v>
      </c>
      <c r="AB63" t="s">
        <v>441</v>
      </c>
      <c r="AC63">
        <v>20</v>
      </c>
      <c r="AD63" t="s">
        <v>442</v>
      </c>
      <c r="AE63">
        <v>20</v>
      </c>
    </row>
    <row r="64" spans="1:31">
      <c r="A64">
        <v>1047</v>
      </c>
      <c r="B64" t="s">
        <v>426</v>
      </c>
      <c r="C64">
        <v>57</v>
      </c>
      <c r="D64" t="s">
        <v>427</v>
      </c>
      <c r="E64" t="s">
        <v>428</v>
      </c>
      <c r="F64">
        <v>611907.828</v>
      </c>
      <c r="G64" t="s">
        <v>429</v>
      </c>
      <c r="H64">
        <v>7.3e-5</v>
      </c>
      <c r="I64" t="s">
        <v>71</v>
      </c>
      <c r="J64" t="s">
        <v>430</v>
      </c>
      <c r="K64">
        <v>4.458056</v>
      </c>
      <c r="L64" t="s">
        <v>71</v>
      </c>
      <c r="M64" t="s">
        <v>431</v>
      </c>
      <c r="N64">
        <v>7.7e-5</v>
      </c>
      <c r="O64" t="s">
        <v>71</v>
      </c>
      <c r="P64" t="s">
        <v>432</v>
      </c>
      <c r="Q64" t="e">
        <f t="shared" si="2"/>
        <v>#NAME?</v>
      </c>
      <c r="R64" t="s">
        <v>71</v>
      </c>
      <c r="S64" t="s">
        <v>70</v>
      </c>
      <c r="T64">
        <v>10.991445</v>
      </c>
      <c r="U64" t="s">
        <v>71</v>
      </c>
      <c r="V64" t="s">
        <v>438</v>
      </c>
      <c r="W64">
        <v>1000000</v>
      </c>
      <c r="X64" t="s">
        <v>439</v>
      </c>
      <c r="Y64">
        <v>5</v>
      </c>
      <c r="Z64" t="s">
        <v>440</v>
      </c>
      <c r="AA64">
        <v>1000</v>
      </c>
      <c r="AB64" t="s">
        <v>441</v>
      </c>
      <c r="AC64">
        <v>20</v>
      </c>
      <c r="AD64" t="s">
        <v>442</v>
      </c>
      <c r="AE64">
        <v>20</v>
      </c>
    </row>
    <row r="65" spans="1:31">
      <c r="A65">
        <v>1046</v>
      </c>
      <c r="B65" t="s">
        <v>426</v>
      </c>
      <c r="C65">
        <v>57</v>
      </c>
      <c r="D65" t="s">
        <v>427</v>
      </c>
      <c r="E65" t="s">
        <v>428</v>
      </c>
      <c r="F65">
        <v>62.27</v>
      </c>
      <c r="G65" t="s">
        <v>429</v>
      </c>
      <c r="H65">
        <v>8.5e-5</v>
      </c>
      <c r="I65" t="s">
        <v>71</v>
      </c>
      <c r="J65" t="s">
        <v>430</v>
      </c>
      <c r="K65">
        <v>4.98481</v>
      </c>
      <c r="L65" t="s">
        <v>71</v>
      </c>
      <c r="M65" t="s">
        <v>431</v>
      </c>
      <c r="N65">
        <v>9e-5</v>
      </c>
      <c r="O65" t="s">
        <v>71</v>
      </c>
      <c r="P65" t="s">
        <v>432</v>
      </c>
      <c r="Q65" t="e">
        <f t="shared" si="2"/>
        <v>#NAME?</v>
      </c>
      <c r="R65" t="s">
        <v>71</v>
      </c>
      <c r="S65" t="s">
        <v>70</v>
      </c>
      <c r="T65">
        <v>3.685943</v>
      </c>
      <c r="U65" t="s">
        <v>71</v>
      </c>
      <c r="V65" t="s">
        <v>438</v>
      </c>
      <c r="W65">
        <v>1000000</v>
      </c>
      <c r="X65" t="s">
        <v>439</v>
      </c>
      <c r="Y65">
        <v>5</v>
      </c>
      <c r="Z65" t="s">
        <v>440</v>
      </c>
      <c r="AA65">
        <v>1000</v>
      </c>
      <c r="AB65" t="s">
        <v>441</v>
      </c>
      <c r="AC65">
        <v>30</v>
      </c>
      <c r="AD65" t="s">
        <v>442</v>
      </c>
      <c r="AE65">
        <v>80</v>
      </c>
    </row>
    <row r="66" spans="1:31">
      <c r="A66">
        <v>1045</v>
      </c>
      <c r="B66" t="s">
        <v>426</v>
      </c>
      <c r="C66">
        <v>57</v>
      </c>
      <c r="D66" t="s">
        <v>427</v>
      </c>
      <c r="E66" t="s">
        <v>428</v>
      </c>
      <c r="F66">
        <v>275.432</v>
      </c>
      <c r="G66" t="s">
        <v>429</v>
      </c>
      <c r="H66">
        <v>8.5e-5</v>
      </c>
      <c r="I66" t="s">
        <v>71</v>
      </c>
      <c r="J66" t="s">
        <v>430</v>
      </c>
      <c r="K66">
        <v>5.06276</v>
      </c>
      <c r="L66" t="s">
        <v>71</v>
      </c>
      <c r="M66" t="s">
        <v>431</v>
      </c>
      <c r="N66">
        <v>9e-5</v>
      </c>
      <c r="O66" t="s">
        <v>71</v>
      </c>
      <c r="P66" t="s">
        <v>432</v>
      </c>
      <c r="Q66" t="e">
        <f t="shared" si="2"/>
        <v>#NAME?</v>
      </c>
      <c r="R66" t="s">
        <v>71</v>
      </c>
      <c r="S66" t="s">
        <v>70</v>
      </c>
      <c r="T66">
        <v>5.096041</v>
      </c>
      <c r="U66" t="s">
        <v>71</v>
      </c>
      <c r="V66" t="s">
        <v>438</v>
      </c>
      <c r="W66">
        <v>1000000</v>
      </c>
      <c r="X66" t="s">
        <v>439</v>
      </c>
      <c r="Y66">
        <v>5</v>
      </c>
      <c r="Z66" t="s">
        <v>440</v>
      </c>
      <c r="AA66">
        <v>1000</v>
      </c>
      <c r="AB66" t="s">
        <v>441</v>
      </c>
      <c r="AC66">
        <v>40</v>
      </c>
      <c r="AD66" t="s">
        <v>442</v>
      </c>
      <c r="AE66">
        <v>80</v>
      </c>
    </row>
    <row r="67" spans="1:31">
      <c r="A67">
        <v>1044</v>
      </c>
      <c r="B67" t="s">
        <v>426</v>
      </c>
      <c r="C67">
        <v>57</v>
      </c>
      <c r="D67" t="s">
        <v>427</v>
      </c>
      <c r="E67" t="s">
        <v>428</v>
      </c>
      <c r="F67">
        <v>905.025</v>
      </c>
      <c r="G67" t="s">
        <v>429</v>
      </c>
      <c r="H67">
        <v>8.5e-5</v>
      </c>
      <c r="I67" t="s">
        <v>71</v>
      </c>
      <c r="J67" t="s">
        <v>430</v>
      </c>
      <c r="K67">
        <v>5.066541</v>
      </c>
      <c r="L67" t="s">
        <v>71</v>
      </c>
      <c r="M67" t="s">
        <v>431</v>
      </c>
      <c r="N67">
        <v>9e-5</v>
      </c>
      <c r="O67" t="s">
        <v>71</v>
      </c>
      <c r="P67" t="s">
        <v>432</v>
      </c>
      <c r="Q67" t="e">
        <f t="shared" si="2"/>
        <v>#NAME?</v>
      </c>
      <c r="R67" t="s">
        <v>71</v>
      </c>
      <c r="S67" t="s">
        <v>70</v>
      </c>
      <c r="T67">
        <v>6.728184</v>
      </c>
      <c r="U67" t="s">
        <v>71</v>
      </c>
      <c r="V67" t="s">
        <v>438</v>
      </c>
      <c r="W67">
        <v>1000000</v>
      </c>
      <c r="X67" t="s">
        <v>439</v>
      </c>
      <c r="Y67">
        <v>5</v>
      </c>
      <c r="Z67" t="s">
        <v>440</v>
      </c>
      <c r="AA67">
        <v>1000</v>
      </c>
      <c r="AB67" t="s">
        <v>441</v>
      </c>
      <c r="AC67">
        <v>50</v>
      </c>
      <c r="AD67" t="s">
        <v>442</v>
      </c>
      <c r="AE67">
        <v>80</v>
      </c>
    </row>
    <row r="68" spans="1:31">
      <c r="A68">
        <v>1043</v>
      </c>
      <c r="B68" t="s">
        <v>426</v>
      </c>
      <c r="C68">
        <v>57</v>
      </c>
      <c r="D68" t="s">
        <v>427</v>
      </c>
      <c r="E68" t="s">
        <v>428</v>
      </c>
      <c r="F68">
        <v>2298.295</v>
      </c>
      <c r="G68" t="s">
        <v>429</v>
      </c>
      <c r="H68">
        <v>8.5e-5</v>
      </c>
      <c r="I68" t="s">
        <v>71</v>
      </c>
      <c r="J68" t="s">
        <v>430</v>
      </c>
      <c r="K68">
        <v>5.055422</v>
      </c>
      <c r="L68" t="s">
        <v>71</v>
      </c>
      <c r="M68" t="s">
        <v>431</v>
      </c>
      <c r="N68">
        <v>9e-5</v>
      </c>
      <c r="O68" t="s">
        <v>71</v>
      </c>
      <c r="P68" t="s">
        <v>432</v>
      </c>
      <c r="Q68" t="e">
        <f t="shared" si="2"/>
        <v>#NAME?</v>
      </c>
      <c r="R68" t="s">
        <v>71</v>
      </c>
      <c r="S68" t="s">
        <v>70</v>
      </c>
      <c r="T68">
        <v>8.605018</v>
      </c>
      <c r="U68" t="s">
        <v>71</v>
      </c>
      <c r="V68" t="s">
        <v>438</v>
      </c>
      <c r="W68">
        <v>1000000</v>
      </c>
      <c r="X68" t="s">
        <v>439</v>
      </c>
      <c r="Y68">
        <v>5</v>
      </c>
      <c r="Z68" t="s">
        <v>440</v>
      </c>
      <c r="AA68">
        <v>1000</v>
      </c>
      <c r="AB68" t="s">
        <v>441</v>
      </c>
      <c r="AC68">
        <v>60</v>
      </c>
      <c r="AD68" t="s">
        <v>442</v>
      </c>
      <c r="AE68">
        <v>80</v>
      </c>
    </row>
    <row r="69" spans="1:31">
      <c r="A69">
        <v>1042</v>
      </c>
      <c r="B69" t="s">
        <v>426</v>
      </c>
      <c r="C69">
        <v>57</v>
      </c>
      <c r="D69" t="s">
        <v>427</v>
      </c>
      <c r="E69" t="s">
        <v>428</v>
      </c>
      <c r="F69">
        <v>5173.056</v>
      </c>
      <c r="G69" t="s">
        <v>429</v>
      </c>
      <c r="H69">
        <v>8.6e-5</v>
      </c>
      <c r="I69" t="s">
        <v>71</v>
      </c>
      <c r="J69" t="s">
        <v>430</v>
      </c>
      <c r="K69">
        <v>5.136032</v>
      </c>
      <c r="L69" t="s">
        <v>71</v>
      </c>
      <c r="M69" t="s">
        <v>431</v>
      </c>
      <c r="N69">
        <v>9.1e-5</v>
      </c>
      <c r="O69" t="s">
        <v>71</v>
      </c>
      <c r="P69" t="s">
        <v>432</v>
      </c>
      <c r="Q69" t="e">
        <f t="shared" si="2"/>
        <v>#NAME?</v>
      </c>
      <c r="R69" t="s">
        <v>71</v>
      </c>
      <c r="S69" t="s">
        <v>70</v>
      </c>
      <c r="T69">
        <v>10.852545</v>
      </c>
      <c r="U69" t="s">
        <v>71</v>
      </c>
      <c r="V69" t="s">
        <v>438</v>
      </c>
      <c r="W69">
        <v>1000000</v>
      </c>
      <c r="X69" t="s">
        <v>439</v>
      </c>
      <c r="Y69">
        <v>5</v>
      </c>
      <c r="Z69" t="s">
        <v>440</v>
      </c>
      <c r="AA69">
        <v>1000</v>
      </c>
      <c r="AB69" t="s">
        <v>441</v>
      </c>
      <c r="AC69">
        <v>70</v>
      </c>
      <c r="AD69" t="s">
        <v>442</v>
      </c>
      <c r="AE69">
        <v>80</v>
      </c>
    </row>
    <row r="70" spans="1:31">
      <c r="A70">
        <v>1041</v>
      </c>
      <c r="B70" t="s">
        <v>426</v>
      </c>
      <c r="C70">
        <v>57</v>
      </c>
      <c r="D70" t="s">
        <v>427</v>
      </c>
      <c r="E70" t="s">
        <v>428</v>
      </c>
      <c r="F70">
        <v>10224.498</v>
      </c>
      <c r="G70" t="s">
        <v>429</v>
      </c>
      <c r="H70">
        <v>8.7e-5</v>
      </c>
      <c r="I70" t="s">
        <v>71</v>
      </c>
      <c r="J70" t="s">
        <v>430</v>
      </c>
      <c r="K70">
        <v>5.497599</v>
      </c>
      <c r="L70" t="s">
        <v>71</v>
      </c>
      <c r="M70" t="s">
        <v>431</v>
      </c>
      <c r="N70">
        <v>9.3e-5</v>
      </c>
      <c r="O70" t="s">
        <v>71</v>
      </c>
      <c r="P70" t="s">
        <v>432</v>
      </c>
      <c r="Q70" t="e">
        <f t="shared" si="2"/>
        <v>#NAME?</v>
      </c>
      <c r="R70" t="s">
        <v>71</v>
      </c>
      <c r="S70" t="s">
        <v>70</v>
      </c>
      <c r="T70">
        <v>13.452053</v>
      </c>
      <c r="U70" t="s">
        <v>71</v>
      </c>
      <c r="V70" t="s">
        <v>438</v>
      </c>
      <c r="W70">
        <v>1000000</v>
      </c>
      <c r="X70" t="s">
        <v>439</v>
      </c>
      <c r="Y70">
        <v>5</v>
      </c>
      <c r="Z70" t="s">
        <v>440</v>
      </c>
      <c r="AA70">
        <v>1000</v>
      </c>
      <c r="AB70" t="s">
        <v>441</v>
      </c>
      <c r="AC70">
        <v>80</v>
      </c>
      <c r="AD70" t="s">
        <v>442</v>
      </c>
      <c r="AE70">
        <v>80</v>
      </c>
    </row>
    <row r="71" spans="1:31">
      <c r="A71">
        <v>1034</v>
      </c>
      <c r="B71" t="s">
        <v>426</v>
      </c>
      <c r="C71">
        <v>114</v>
      </c>
      <c r="D71" t="s">
        <v>427</v>
      </c>
      <c r="E71" t="s">
        <v>428</v>
      </c>
      <c r="F71">
        <v>104.682</v>
      </c>
      <c r="G71" t="s">
        <v>429</v>
      </c>
      <c r="H71">
        <v>0.000114</v>
      </c>
      <c r="I71" t="s">
        <v>71</v>
      </c>
      <c r="J71" t="s">
        <v>430</v>
      </c>
      <c r="K71">
        <v>7.211661</v>
      </c>
      <c r="L71" t="s">
        <v>71</v>
      </c>
      <c r="M71" t="s">
        <v>431</v>
      </c>
      <c r="N71">
        <v>0.000121</v>
      </c>
      <c r="O71" t="s">
        <v>71</v>
      </c>
      <c r="P71" t="s">
        <v>432</v>
      </c>
      <c r="Q71" t="e">
        <f t="shared" si="2"/>
        <v>#NAME?</v>
      </c>
      <c r="R71" t="s">
        <v>71</v>
      </c>
      <c r="S71" t="s">
        <v>70</v>
      </c>
      <c r="T71">
        <v>21.595353</v>
      </c>
      <c r="U71" t="s">
        <v>71</v>
      </c>
      <c r="V71" t="s">
        <v>438</v>
      </c>
      <c r="W71">
        <v>1000000</v>
      </c>
      <c r="X71" t="s">
        <v>439</v>
      </c>
      <c r="Y71">
        <v>10</v>
      </c>
      <c r="Z71" t="s">
        <v>440</v>
      </c>
      <c r="AA71">
        <v>1000</v>
      </c>
      <c r="AB71" t="s">
        <v>441</v>
      </c>
      <c r="AC71">
        <v>20</v>
      </c>
      <c r="AD71" t="s">
        <v>442</v>
      </c>
      <c r="AE71">
        <v>20</v>
      </c>
    </row>
    <row r="72" spans="1:31">
      <c r="A72">
        <v>1034</v>
      </c>
      <c r="B72" t="s">
        <v>426</v>
      </c>
      <c r="C72">
        <v>114</v>
      </c>
      <c r="D72" t="s">
        <v>427</v>
      </c>
      <c r="E72" t="s">
        <v>428</v>
      </c>
      <c r="F72">
        <v>107.213</v>
      </c>
      <c r="G72" t="s">
        <v>429</v>
      </c>
      <c r="H72">
        <v>0.00012</v>
      </c>
      <c r="I72" t="s">
        <v>71</v>
      </c>
      <c r="J72" t="s">
        <v>430</v>
      </c>
      <c r="K72">
        <v>9.252374</v>
      </c>
      <c r="L72" t="s">
        <v>71</v>
      </c>
      <c r="M72" t="s">
        <v>431</v>
      </c>
      <c r="N72">
        <v>0.000129</v>
      </c>
      <c r="O72" t="s">
        <v>71</v>
      </c>
      <c r="P72" t="s">
        <v>432</v>
      </c>
      <c r="Q72" t="e">
        <f t="shared" si="2"/>
        <v>#NAME?</v>
      </c>
      <c r="R72" t="s">
        <v>71</v>
      </c>
      <c r="S72" t="s">
        <v>70</v>
      </c>
      <c r="T72">
        <v>21.566907</v>
      </c>
      <c r="U72" t="s">
        <v>71</v>
      </c>
      <c r="V72" t="s">
        <v>438</v>
      </c>
      <c r="W72">
        <v>1000000</v>
      </c>
      <c r="X72" t="s">
        <v>439</v>
      </c>
      <c r="Y72">
        <v>10</v>
      </c>
      <c r="Z72" t="s">
        <v>440</v>
      </c>
      <c r="AA72">
        <v>1000</v>
      </c>
      <c r="AB72" t="s">
        <v>441</v>
      </c>
      <c r="AC72">
        <v>20</v>
      </c>
      <c r="AD72" t="s">
        <v>442</v>
      </c>
      <c r="AE72">
        <v>20</v>
      </c>
    </row>
    <row r="73" spans="1:31">
      <c r="A73">
        <v>1034</v>
      </c>
      <c r="B73" t="s">
        <v>426</v>
      </c>
      <c r="C73">
        <v>114</v>
      </c>
      <c r="D73" t="s">
        <v>427</v>
      </c>
      <c r="E73" t="s">
        <v>428</v>
      </c>
      <c r="F73">
        <v>103.397</v>
      </c>
      <c r="G73" t="s">
        <v>429</v>
      </c>
      <c r="H73">
        <v>0.00012</v>
      </c>
      <c r="I73" t="s">
        <v>71</v>
      </c>
      <c r="J73" t="s">
        <v>430</v>
      </c>
      <c r="K73">
        <v>7.144991</v>
      </c>
      <c r="L73" t="s">
        <v>71</v>
      </c>
      <c r="M73" t="s">
        <v>431</v>
      </c>
      <c r="N73">
        <v>0.000127</v>
      </c>
      <c r="O73" t="s">
        <v>71</v>
      </c>
      <c r="P73" t="s">
        <v>432</v>
      </c>
      <c r="Q73" t="e">
        <f t="shared" si="2"/>
        <v>#NAME?</v>
      </c>
      <c r="R73" t="s">
        <v>71</v>
      </c>
      <c r="S73" t="s">
        <v>70</v>
      </c>
      <c r="T73">
        <v>21.550725</v>
      </c>
      <c r="U73" t="s">
        <v>71</v>
      </c>
      <c r="V73" t="s">
        <v>438</v>
      </c>
      <c r="W73">
        <v>1000000</v>
      </c>
      <c r="X73" t="s">
        <v>439</v>
      </c>
      <c r="Y73">
        <v>10</v>
      </c>
      <c r="Z73" t="s">
        <v>440</v>
      </c>
      <c r="AA73">
        <v>1000</v>
      </c>
      <c r="AB73" t="s">
        <v>441</v>
      </c>
      <c r="AC73">
        <v>20</v>
      </c>
      <c r="AD73" t="s">
        <v>442</v>
      </c>
      <c r="AE73">
        <v>20</v>
      </c>
    </row>
    <row r="74" spans="1:31">
      <c r="A74">
        <v>1040</v>
      </c>
      <c r="B74" t="s">
        <v>426</v>
      </c>
      <c r="C74">
        <v>57</v>
      </c>
      <c r="D74" t="s">
        <v>427</v>
      </c>
      <c r="E74" t="s">
        <v>428</v>
      </c>
      <c r="F74">
        <v>228480.084</v>
      </c>
      <c r="G74" t="s">
        <v>429</v>
      </c>
      <c r="H74">
        <v>7.3e-5</v>
      </c>
      <c r="I74" t="s">
        <v>71</v>
      </c>
      <c r="J74" t="s">
        <v>430</v>
      </c>
      <c r="K74">
        <v>4.578977</v>
      </c>
      <c r="L74" t="s">
        <v>71</v>
      </c>
      <c r="M74" t="s">
        <v>431</v>
      </c>
      <c r="N74">
        <v>7.7e-5</v>
      </c>
      <c r="O74" t="s">
        <v>71</v>
      </c>
      <c r="P74" t="s">
        <v>432</v>
      </c>
      <c r="Q74" t="e">
        <f t="shared" si="2"/>
        <v>#NAME?</v>
      </c>
      <c r="R74" t="s">
        <v>71</v>
      </c>
      <c r="S74" t="s">
        <v>70</v>
      </c>
      <c r="T74">
        <v>12.638957</v>
      </c>
      <c r="U74" t="s">
        <v>71</v>
      </c>
      <c r="V74" t="s">
        <v>438</v>
      </c>
      <c r="W74">
        <v>1000000</v>
      </c>
      <c r="X74" t="s">
        <v>439</v>
      </c>
      <c r="Y74">
        <v>5</v>
      </c>
      <c r="Z74" t="s">
        <v>440</v>
      </c>
      <c r="AA74">
        <v>1000</v>
      </c>
      <c r="AB74" t="s">
        <v>441</v>
      </c>
      <c r="AC74">
        <v>30</v>
      </c>
      <c r="AD74" t="s">
        <v>442</v>
      </c>
      <c r="AE74">
        <v>30</v>
      </c>
    </row>
    <row r="75" spans="1:31">
      <c r="A75">
        <v>1039</v>
      </c>
      <c r="B75" t="s">
        <v>426</v>
      </c>
      <c r="C75">
        <v>114</v>
      </c>
      <c r="D75" t="s">
        <v>427</v>
      </c>
      <c r="E75" t="s">
        <v>428</v>
      </c>
      <c r="F75">
        <v>75673.619</v>
      </c>
      <c r="G75" t="s">
        <v>429</v>
      </c>
      <c r="H75">
        <v>0.000116</v>
      </c>
      <c r="I75" t="s">
        <v>71</v>
      </c>
      <c r="J75" t="s">
        <v>430</v>
      </c>
      <c r="K75">
        <v>7.135612</v>
      </c>
      <c r="L75" t="s">
        <v>71</v>
      </c>
      <c r="M75" t="s">
        <v>431</v>
      </c>
      <c r="N75">
        <v>0.000123</v>
      </c>
      <c r="O75" t="s">
        <v>71</v>
      </c>
      <c r="P75" t="s">
        <v>432</v>
      </c>
      <c r="Q75" t="e">
        <f t="shared" si="2"/>
        <v>#NAME?</v>
      </c>
      <c r="R75" t="s">
        <v>71</v>
      </c>
      <c r="S75" t="s">
        <v>70</v>
      </c>
      <c r="T75">
        <v>17.570755</v>
      </c>
      <c r="U75" t="s">
        <v>71</v>
      </c>
      <c r="V75" t="s">
        <v>438</v>
      </c>
      <c r="W75">
        <v>1000000</v>
      </c>
      <c r="X75" t="s">
        <v>439</v>
      </c>
      <c r="Y75">
        <v>10</v>
      </c>
      <c r="Z75" t="s">
        <v>440</v>
      </c>
      <c r="AA75">
        <v>1000</v>
      </c>
      <c r="AB75" t="s">
        <v>441</v>
      </c>
      <c r="AC75">
        <v>30</v>
      </c>
      <c r="AD75" t="s">
        <v>442</v>
      </c>
      <c r="AE75">
        <v>30</v>
      </c>
    </row>
    <row r="76" spans="1:31">
      <c r="A76">
        <v>1038</v>
      </c>
      <c r="B76" t="s">
        <v>426</v>
      </c>
      <c r="C76">
        <v>171</v>
      </c>
      <c r="D76" t="s">
        <v>427</v>
      </c>
      <c r="E76" t="s">
        <v>428</v>
      </c>
      <c r="F76">
        <v>27481.173</v>
      </c>
      <c r="G76" t="s">
        <v>429</v>
      </c>
      <c r="H76">
        <v>0.000165</v>
      </c>
      <c r="I76" t="s">
        <v>71</v>
      </c>
      <c r="J76" t="s">
        <v>430</v>
      </c>
      <c r="K76">
        <v>13.36803</v>
      </c>
      <c r="L76" t="s">
        <v>71</v>
      </c>
      <c r="M76" t="s">
        <v>431</v>
      </c>
      <c r="N76">
        <v>0.000179</v>
      </c>
      <c r="O76" t="s">
        <v>71</v>
      </c>
      <c r="P76" t="s">
        <v>432</v>
      </c>
      <c r="Q76" t="e">
        <f t="shared" si="2"/>
        <v>#NAME?</v>
      </c>
      <c r="R76" t="s">
        <v>71</v>
      </c>
      <c r="S76" t="s">
        <v>70</v>
      </c>
      <c r="T76">
        <v>23.727563</v>
      </c>
      <c r="U76" t="s">
        <v>71</v>
      </c>
      <c r="V76" t="s">
        <v>438</v>
      </c>
      <c r="W76">
        <v>1000000</v>
      </c>
      <c r="X76" t="s">
        <v>439</v>
      </c>
      <c r="Y76">
        <v>15</v>
      </c>
      <c r="Z76" t="s">
        <v>440</v>
      </c>
      <c r="AA76">
        <v>1000</v>
      </c>
      <c r="AB76" t="s">
        <v>441</v>
      </c>
      <c r="AC76">
        <v>30</v>
      </c>
      <c r="AD76" t="s">
        <v>442</v>
      </c>
      <c r="AE76">
        <v>30</v>
      </c>
    </row>
    <row r="77" spans="1:31">
      <c r="A77">
        <v>1037</v>
      </c>
      <c r="B77" t="s">
        <v>426</v>
      </c>
      <c r="C77">
        <v>228</v>
      </c>
      <c r="D77" t="s">
        <v>427</v>
      </c>
      <c r="E77" t="s">
        <v>428</v>
      </c>
      <c r="F77">
        <v>9898.888</v>
      </c>
      <c r="G77" t="s">
        <v>429</v>
      </c>
      <c r="H77">
        <v>0.00021</v>
      </c>
      <c r="I77" t="s">
        <v>71</v>
      </c>
      <c r="J77" t="s">
        <v>430</v>
      </c>
      <c r="K77">
        <v>13.904953</v>
      </c>
      <c r="L77" t="s">
        <v>71</v>
      </c>
      <c r="M77" t="s">
        <v>431</v>
      </c>
      <c r="N77">
        <v>0.000224</v>
      </c>
      <c r="O77" t="s">
        <v>71</v>
      </c>
      <c r="P77" t="s">
        <v>432</v>
      </c>
      <c r="Q77" t="e">
        <f t="shared" si="2"/>
        <v>#NAME?</v>
      </c>
      <c r="R77" t="s">
        <v>71</v>
      </c>
      <c r="S77" t="s">
        <v>70</v>
      </c>
      <c r="T77">
        <v>30.202386</v>
      </c>
      <c r="U77" t="s">
        <v>71</v>
      </c>
      <c r="V77" t="s">
        <v>438</v>
      </c>
      <c r="W77">
        <v>1000000</v>
      </c>
      <c r="X77" t="s">
        <v>439</v>
      </c>
      <c r="Y77">
        <v>20</v>
      </c>
      <c r="Z77" t="s">
        <v>440</v>
      </c>
      <c r="AA77">
        <v>1000</v>
      </c>
      <c r="AB77" t="s">
        <v>441</v>
      </c>
      <c r="AC77">
        <v>30</v>
      </c>
      <c r="AD77" t="s">
        <v>442</v>
      </c>
      <c r="AE77">
        <v>30</v>
      </c>
    </row>
    <row r="78" spans="1:31">
      <c r="A78">
        <v>1036</v>
      </c>
      <c r="B78" t="s">
        <v>426</v>
      </c>
      <c r="C78">
        <v>286</v>
      </c>
      <c r="D78" t="s">
        <v>427</v>
      </c>
      <c r="E78" t="s">
        <v>428</v>
      </c>
      <c r="F78">
        <v>3403.87</v>
      </c>
      <c r="G78" t="s">
        <v>429</v>
      </c>
      <c r="H78">
        <v>0.000259</v>
      </c>
      <c r="I78" t="s">
        <v>71</v>
      </c>
      <c r="J78" t="s">
        <v>430</v>
      </c>
      <c r="K78">
        <v>17.755666</v>
      </c>
      <c r="L78" t="s">
        <v>71</v>
      </c>
      <c r="M78" t="s">
        <v>431</v>
      </c>
      <c r="N78">
        <v>0.000277</v>
      </c>
      <c r="O78" t="s">
        <v>71</v>
      </c>
      <c r="P78" t="s">
        <v>432</v>
      </c>
      <c r="Q78" t="e">
        <f t="shared" si="2"/>
        <v>#NAME?</v>
      </c>
      <c r="R78" t="s">
        <v>71</v>
      </c>
      <c r="S78" t="s">
        <v>70</v>
      </c>
      <c r="T78">
        <v>36.853753</v>
      </c>
      <c r="U78" t="s">
        <v>71</v>
      </c>
      <c r="V78" t="s">
        <v>438</v>
      </c>
      <c r="W78">
        <v>1000000</v>
      </c>
      <c r="X78" t="s">
        <v>439</v>
      </c>
      <c r="Y78">
        <v>25</v>
      </c>
      <c r="Z78" t="s">
        <v>440</v>
      </c>
      <c r="AA78">
        <v>1000</v>
      </c>
      <c r="AB78" t="s">
        <v>441</v>
      </c>
      <c r="AC78">
        <v>30</v>
      </c>
      <c r="AD78" t="s">
        <v>442</v>
      </c>
      <c r="AE78">
        <v>30</v>
      </c>
    </row>
    <row r="79" spans="1:31">
      <c r="A79">
        <v>1035</v>
      </c>
      <c r="B79" t="s">
        <v>426</v>
      </c>
      <c r="C79">
        <v>343</v>
      </c>
      <c r="D79" t="s">
        <v>427</v>
      </c>
      <c r="E79" t="s">
        <v>428</v>
      </c>
      <c r="F79">
        <v>1068.054</v>
      </c>
      <c r="G79" t="s">
        <v>429</v>
      </c>
      <c r="H79">
        <v>0.000339</v>
      </c>
      <c r="I79" t="s">
        <v>71</v>
      </c>
      <c r="J79" t="s">
        <v>430</v>
      </c>
      <c r="K79">
        <v>20.227979</v>
      </c>
      <c r="L79" t="s">
        <v>71</v>
      </c>
      <c r="M79" t="s">
        <v>431</v>
      </c>
      <c r="N79">
        <v>0.000359</v>
      </c>
      <c r="O79" t="s">
        <v>71</v>
      </c>
      <c r="P79" t="s">
        <v>432</v>
      </c>
      <c r="Q79" t="e">
        <f t="shared" si="2"/>
        <v>#NAME?</v>
      </c>
      <c r="R79" t="s">
        <v>71</v>
      </c>
      <c r="S79" t="s">
        <v>70</v>
      </c>
      <c r="T79">
        <v>49.758897</v>
      </c>
      <c r="U79" t="s">
        <v>71</v>
      </c>
      <c r="V79" t="s">
        <v>438</v>
      </c>
      <c r="W79">
        <v>1000000</v>
      </c>
      <c r="X79" t="s">
        <v>439</v>
      </c>
      <c r="Y79">
        <v>30</v>
      </c>
      <c r="Z79" t="s">
        <v>440</v>
      </c>
      <c r="AA79">
        <v>1000</v>
      </c>
      <c r="AB79" t="s">
        <v>441</v>
      </c>
      <c r="AC79">
        <v>30</v>
      </c>
      <c r="AD79" t="s">
        <v>442</v>
      </c>
      <c r="AE79">
        <v>30</v>
      </c>
    </row>
    <row r="80" spans="1:31">
      <c r="A80">
        <v>1034</v>
      </c>
      <c r="B80" t="s">
        <v>426</v>
      </c>
      <c r="C80">
        <v>34</v>
      </c>
      <c r="D80" t="s">
        <v>427</v>
      </c>
      <c r="E80" t="s">
        <v>428</v>
      </c>
      <c r="F80">
        <v>11.472</v>
      </c>
      <c r="G80" t="s">
        <v>429</v>
      </c>
      <c r="H80">
        <v>0.000103</v>
      </c>
      <c r="I80" t="s">
        <v>71</v>
      </c>
      <c r="J80" t="s">
        <v>430</v>
      </c>
      <c r="K80">
        <v>2.362643</v>
      </c>
      <c r="L80" t="s">
        <v>71</v>
      </c>
      <c r="M80" t="s">
        <v>431</v>
      </c>
      <c r="N80">
        <v>0.000111</v>
      </c>
      <c r="O80" t="s">
        <v>71</v>
      </c>
      <c r="P80" t="s">
        <v>432</v>
      </c>
      <c r="Q80" t="e">
        <f t="shared" si="2"/>
        <v>#NAME?</v>
      </c>
      <c r="R80" t="s">
        <v>71</v>
      </c>
      <c r="S80" t="s">
        <v>70</v>
      </c>
      <c r="T80">
        <v>5.785857</v>
      </c>
      <c r="U80" t="s">
        <v>71</v>
      </c>
      <c r="V80" t="s">
        <v>438</v>
      </c>
      <c r="W80">
        <v>300000</v>
      </c>
      <c r="X80" t="s">
        <v>439</v>
      </c>
      <c r="Y80">
        <v>10</v>
      </c>
      <c r="Z80" t="s">
        <v>440</v>
      </c>
      <c r="AA80">
        <v>1000</v>
      </c>
      <c r="AB80" t="s">
        <v>441</v>
      </c>
      <c r="AC80">
        <v>20</v>
      </c>
      <c r="AD80" t="s">
        <v>442</v>
      </c>
      <c r="AE80">
        <v>20</v>
      </c>
    </row>
    <row r="81" spans="1:31">
      <c r="A81">
        <v>1033</v>
      </c>
      <c r="B81" t="s">
        <v>426</v>
      </c>
      <c r="C81">
        <v>114</v>
      </c>
      <c r="D81" t="s">
        <v>427</v>
      </c>
      <c r="E81" t="s">
        <v>428</v>
      </c>
      <c r="F81">
        <v>31.76</v>
      </c>
      <c r="G81" t="s">
        <v>429</v>
      </c>
      <c r="H81">
        <v>0.000114</v>
      </c>
      <c r="I81" t="s">
        <v>71</v>
      </c>
      <c r="J81" t="s">
        <v>430</v>
      </c>
      <c r="K81">
        <v>7.16956</v>
      </c>
      <c r="L81" t="s">
        <v>71</v>
      </c>
      <c r="M81" t="s">
        <v>431</v>
      </c>
      <c r="N81">
        <v>0.000121</v>
      </c>
      <c r="O81" t="s">
        <v>71</v>
      </c>
      <c r="P81" t="s">
        <v>432</v>
      </c>
      <c r="Q81" t="e">
        <f t="shared" si="2"/>
        <v>#NAME?</v>
      </c>
      <c r="R81" t="s">
        <v>71</v>
      </c>
      <c r="S81" t="s">
        <v>70</v>
      </c>
      <c r="T81">
        <v>19.654474</v>
      </c>
      <c r="U81" t="s">
        <v>71</v>
      </c>
      <c r="V81" t="s">
        <v>438</v>
      </c>
      <c r="W81">
        <v>1000000</v>
      </c>
      <c r="X81" t="s">
        <v>439</v>
      </c>
      <c r="Y81">
        <v>10</v>
      </c>
      <c r="Z81" t="s">
        <v>440</v>
      </c>
      <c r="AA81">
        <v>1000</v>
      </c>
      <c r="AB81" t="s">
        <v>441</v>
      </c>
      <c r="AC81">
        <v>20</v>
      </c>
      <c r="AD81" t="s">
        <v>442</v>
      </c>
      <c r="AE81">
        <v>20</v>
      </c>
    </row>
    <row r="82" spans="1:31">
      <c r="A82">
        <v>1032</v>
      </c>
      <c r="B82" t="s">
        <v>426</v>
      </c>
      <c r="C82">
        <v>343</v>
      </c>
      <c r="D82" t="s">
        <v>427</v>
      </c>
      <c r="E82" t="s">
        <v>428</v>
      </c>
      <c r="F82">
        <v>96.925</v>
      </c>
      <c r="G82" t="s">
        <v>429</v>
      </c>
      <c r="H82">
        <v>0.000116</v>
      </c>
      <c r="I82" t="s">
        <v>71</v>
      </c>
      <c r="J82" t="s">
        <v>430</v>
      </c>
      <c r="K82">
        <v>21.512993</v>
      </c>
      <c r="L82" t="s">
        <v>71</v>
      </c>
      <c r="M82" t="s">
        <v>431</v>
      </c>
      <c r="N82">
        <v>0.000123</v>
      </c>
      <c r="O82" t="s">
        <v>71</v>
      </c>
      <c r="P82" t="s">
        <v>432</v>
      </c>
      <c r="Q82" t="e">
        <f t="shared" si="2"/>
        <v>#NAME?</v>
      </c>
      <c r="R82" t="s">
        <v>71</v>
      </c>
      <c r="S82" t="s">
        <v>70</v>
      </c>
      <c r="T82">
        <v>58.63391</v>
      </c>
      <c r="U82" t="s">
        <v>71</v>
      </c>
      <c r="V82" t="s">
        <v>438</v>
      </c>
      <c r="W82">
        <v>3000000</v>
      </c>
      <c r="X82" t="s">
        <v>439</v>
      </c>
      <c r="Y82">
        <v>10</v>
      </c>
      <c r="Z82" t="s">
        <v>440</v>
      </c>
      <c r="AA82">
        <v>1000</v>
      </c>
      <c r="AB82" t="s">
        <v>441</v>
      </c>
      <c r="AC82">
        <v>20</v>
      </c>
      <c r="AD82" t="s">
        <v>442</v>
      </c>
      <c r="AE82">
        <v>20</v>
      </c>
    </row>
    <row r="83" spans="1:31">
      <c r="A83">
        <v>1031</v>
      </c>
      <c r="B83" t="s">
        <v>426</v>
      </c>
      <c r="C83">
        <v>572</v>
      </c>
      <c r="D83" t="s">
        <v>427</v>
      </c>
      <c r="E83" t="s">
        <v>428</v>
      </c>
      <c r="F83">
        <v>166.649</v>
      </c>
      <c r="G83" t="s">
        <v>429</v>
      </c>
      <c r="H83">
        <v>0.000117</v>
      </c>
      <c r="I83" t="s">
        <v>71</v>
      </c>
      <c r="J83" t="s">
        <v>430</v>
      </c>
      <c r="K83">
        <v>38.273928</v>
      </c>
      <c r="L83" t="s">
        <v>71</v>
      </c>
      <c r="M83" t="s">
        <v>431</v>
      </c>
      <c r="N83">
        <v>0.000125</v>
      </c>
      <c r="O83" t="s">
        <v>71</v>
      </c>
      <c r="P83" t="s">
        <v>432</v>
      </c>
      <c r="Q83" t="e">
        <f t="shared" si="2"/>
        <v>#NAME?</v>
      </c>
      <c r="R83" t="s">
        <v>71</v>
      </c>
      <c r="S83" t="s">
        <v>70</v>
      </c>
      <c r="T83">
        <v>101.669787</v>
      </c>
      <c r="U83" t="s">
        <v>71</v>
      </c>
      <c r="V83" t="s">
        <v>438</v>
      </c>
      <c r="W83">
        <v>5000000</v>
      </c>
      <c r="X83" t="s">
        <v>439</v>
      </c>
      <c r="Y83">
        <v>10</v>
      </c>
      <c r="Z83" t="s">
        <v>440</v>
      </c>
      <c r="AA83">
        <v>1000</v>
      </c>
      <c r="AB83" t="s">
        <v>441</v>
      </c>
      <c r="AC83">
        <v>20</v>
      </c>
      <c r="AD83" t="s">
        <v>442</v>
      </c>
      <c r="AE83">
        <v>20</v>
      </c>
    </row>
    <row r="84" spans="1:31">
      <c r="A84">
        <v>1030</v>
      </c>
      <c r="B84" t="s">
        <v>426</v>
      </c>
      <c r="C84">
        <v>801</v>
      </c>
      <c r="D84" t="s">
        <v>427</v>
      </c>
      <c r="E84" t="s">
        <v>428</v>
      </c>
      <c r="F84">
        <v>228.884</v>
      </c>
      <c r="G84" t="s">
        <v>429</v>
      </c>
      <c r="H84">
        <v>0.000109</v>
      </c>
      <c r="I84" t="s">
        <v>71</v>
      </c>
      <c r="J84" t="s">
        <v>430</v>
      </c>
      <c r="K84">
        <v>49.537917</v>
      </c>
      <c r="L84" t="s">
        <v>71</v>
      </c>
      <c r="M84" t="s">
        <v>431</v>
      </c>
      <c r="N84">
        <v>0.000116</v>
      </c>
      <c r="O84" t="s">
        <v>71</v>
      </c>
      <c r="P84" t="s">
        <v>432</v>
      </c>
      <c r="Q84" t="e">
        <f t="shared" si="2"/>
        <v>#NAME?</v>
      </c>
      <c r="R84" t="s">
        <v>71</v>
      </c>
      <c r="S84" t="s">
        <v>70</v>
      </c>
      <c r="T84">
        <v>161.303878</v>
      </c>
      <c r="U84" t="s">
        <v>71</v>
      </c>
      <c r="V84" t="s">
        <v>438</v>
      </c>
      <c r="W84">
        <v>7000000</v>
      </c>
      <c r="X84" t="s">
        <v>439</v>
      </c>
      <c r="Y84">
        <v>10</v>
      </c>
      <c r="Z84" t="s">
        <v>440</v>
      </c>
      <c r="AA84">
        <v>1000</v>
      </c>
      <c r="AB84" t="s">
        <v>441</v>
      </c>
      <c r="AC84">
        <v>20</v>
      </c>
      <c r="AD84" t="s">
        <v>442</v>
      </c>
      <c r="AE84">
        <v>20</v>
      </c>
    </row>
    <row r="85" spans="1:31">
      <c r="A85">
        <v>1029</v>
      </c>
      <c r="B85" t="s">
        <v>426</v>
      </c>
      <c r="C85">
        <v>1029</v>
      </c>
      <c r="D85" t="s">
        <v>427</v>
      </c>
      <c r="E85" t="s">
        <v>428</v>
      </c>
      <c r="F85">
        <v>290.868</v>
      </c>
      <c r="G85" t="s">
        <v>429</v>
      </c>
      <c r="H85">
        <v>0.000122</v>
      </c>
      <c r="I85" t="s">
        <v>71</v>
      </c>
      <c r="J85" t="s">
        <v>430</v>
      </c>
      <c r="K85">
        <v>66.235451</v>
      </c>
      <c r="L85" t="s">
        <v>71</v>
      </c>
      <c r="M85" t="s">
        <v>431</v>
      </c>
      <c r="N85">
        <v>0.000129</v>
      </c>
      <c r="O85" t="s">
        <v>71</v>
      </c>
      <c r="P85" t="s">
        <v>432</v>
      </c>
      <c r="Q85" t="e">
        <f t="shared" si="2"/>
        <v>#NAME?</v>
      </c>
      <c r="R85" t="s">
        <v>71</v>
      </c>
      <c r="S85" t="s">
        <v>70</v>
      </c>
      <c r="T85">
        <v>230.510626</v>
      </c>
      <c r="U85" t="s">
        <v>71</v>
      </c>
      <c r="V85" t="s">
        <v>438</v>
      </c>
      <c r="W85">
        <v>9000000</v>
      </c>
      <c r="X85" t="s">
        <v>439</v>
      </c>
      <c r="Y85">
        <v>10</v>
      </c>
      <c r="Z85" t="s">
        <v>440</v>
      </c>
      <c r="AA85">
        <v>1000</v>
      </c>
      <c r="AB85" t="s">
        <v>441</v>
      </c>
      <c r="AC85">
        <v>20</v>
      </c>
      <c r="AD85" t="s">
        <v>442</v>
      </c>
      <c r="AE85">
        <v>20</v>
      </c>
    </row>
    <row r="86" spans="1:31">
      <c r="A86">
        <v>1027</v>
      </c>
      <c r="B86" t="s">
        <v>426</v>
      </c>
      <c r="C86">
        <v>1029</v>
      </c>
      <c r="D86" t="s">
        <v>427</v>
      </c>
      <c r="E86" t="s">
        <v>428</v>
      </c>
      <c r="F86">
        <v>286.739</v>
      </c>
      <c r="G86" t="s">
        <v>429</v>
      </c>
      <c r="H86">
        <v>0.000114</v>
      </c>
      <c r="I86" t="s">
        <v>71</v>
      </c>
      <c r="J86" t="s">
        <v>430</v>
      </c>
      <c r="K86">
        <v>66.000115</v>
      </c>
      <c r="L86" t="s">
        <v>71</v>
      </c>
      <c r="M86" t="s">
        <v>431</v>
      </c>
      <c r="N86">
        <v>0.000121</v>
      </c>
      <c r="O86" t="s">
        <v>71</v>
      </c>
      <c r="P86" t="s">
        <v>432</v>
      </c>
      <c r="Q86" t="e">
        <f t="shared" si="2"/>
        <v>#NAME?</v>
      </c>
      <c r="R86" t="s">
        <v>71</v>
      </c>
      <c r="S86" t="s">
        <v>70</v>
      </c>
      <c r="T86">
        <v>211.30975</v>
      </c>
      <c r="U86" t="s">
        <v>71</v>
      </c>
      <c r="V86" t="s">
        <v>438</v>
      </c>
      <c r="W86">
        <v>9000000</v>
      </c>
      <c r="X86" t="s">
        <v>439</v>
      </c>
      <c r="Y86">
        <v>10</v>
      </c>
      <c r="Z86" t="s">
        <v>440</v>
      </c>
      <c r="AA86">
        <v>1000</v>
      </c>
      <c r="AB86" t="s">
        <v>441</v>
      </c>
      <c r="AC86">
        <v>20</v>
      </c>
      <c r="AD86" t="s">
        <v>442</v>
      </c>
      <c r="AE86">
        <v>20</v>
      </c>
    </row>
    <row r="87" spans="1:31">
      <c r="A87">
        <v>923</v>
      </c>
      <c r="B87" t="s">
        <v>426</v>
      </c>
      <c r="C87">
        <v>114</v>
      </c>
      <c r="D87" t="s">
        <v>427</v>
      </c>
      <c r="E87" t="s">
        <v>428</v>
      </c>
      <c r="F87">
        <v>6.004</v>
      </c>
      <c r="G87" t="s">
        <v>429</v>
      </c>
      <c r="H87">
        <v>0.000148</v>
      </c>
      <c r="I87" t="s">
        <v>71</v>
      </c>
      <c r="J87" t="s">
        <v>430</v>
      </c>
      <c r="K87">
        <v>9.640658</v>
      </c>
      <c r="L87" t="s">
        <v>71</v>
      </c>
      <c r="M87" t="s">
        <v>431</v>
      </c>
      <c r="N87">
        <v>0.000158</v>
      </c>
      <c r="O87" t="s">
        <v>71</v>
      </c>
      <c r="P87" t="s">
        <v>432</v>
      </c>
      <c r="Q87" t="e">
        <f t="shared" si="2"/>
        <v>#NAME?</v>
      </c>
      <c r="R87" t="s">
        <v>71</v>
      </c>
      <c r="S87" t="s">
        <v>70</v>
      </c>
      <c r="T87">
        <v>23.80297</v>
      </c>
      <c r="U87" t="s">
        <v>71</v>
      </c>
      <c r="V87" t="s">
        <v>438</v>
      </c>
      <c r="W87">
        <v>1000000</v>
      </c>
      <c r="X87" t="s">
        <v>439</v>
      </c>
      <c r="Y87">
        <v>10</v>
      </c>
      <c r="Z87" t="s">
        <v>440</v>
      </c>
      <c r="AA87">
        <v>1000</v>
      </c>
      <c r="AB87" t="s">
        <v>441</v>
      </c>
      <c r="AC87">
        <v>20</v>
      </c>
      <c r="AD87" t="s">
        <v>442</v>
      </c>
      <c r="AE87">
        <v>20</v>
      </c>
    </row>
    <row r="88" spans="1:31">
      <c r="A88">
        <v>921</v>
      </c>
      <c r="B88" t="s">
        <v>426</v>
      </c>
      <c r="C88">
        <v>114</v>
      </c>
      <c r="D88" t="s">
        <v>427</v>
      </c>
      <c r="E88" t="s">
        <v>428</v>
      </c>
      <c r="F88">
        <v>5.928</v>
      </c>
      <c r="G88" t="s">
        <v>429</v>
      </c>
      <c r="H88">
        <v>0.000108</v>
      </c>
      <c r="I88" t="s">
        <v>71</v>
      </c>
      <c r="J88" t="s">
        <v>430</v>
      </c>
      <c r="K88">
        <v>8.830879</v>
      </c>
      <c r="L88" t="s">
        <v>71</v>
      </c>
      <c r="M88" t="s">
        <v>431</v>
      </c>
      <c r="N88">
        <v>0.000117</v>
      </c>
      <c r="O88" t="s">
        <v>71</v>
      </c>
      <c r="P88" t="s">
        <v>432</v>
      </c>
      <c r="Q88">
        <v>1.133314</v>
      </c>
      <c r="R88" t="s">
        <v>71</v>
      </c>
      <c r="S88" t="s">
        <v>70</v>
      </c>
      <c r="T88">
        <v>23.477382</v>
      </c>
      <c r="U88" t="s">
        <v>71</v>
      </c>
      <c r="V88" t="s">
        <v>438</v>
      </c>
      <c r="W88">
        <v>1000000</v>
      </c>
      <c r="X88" t="s">
        <v>439</v>
      </c>
      <c r="Y88">
        <v>10</v>
      </c>
      <c r="Z88" t="s">
        <v>440</v>
      </c>
      <c r="AA88">
        <v>1000</v>
      </c>
      <c r="AB88" t="s">
        <v>441</v>
      </c>
      <c r="AC88">
        <v>20</v>
      </c>
      <c r="AD88" t="s">
        <v>442</v>
      </c>
      <c r="AE88">
        <v>20</v>
      </c>
    </row>
    <row r="89" spans="1:31">
      <c r="A89">
        <v>814</v>
      </c>
      <c r="B89" t="s">
        <v>426</v>
      </c>
      <c r="C89">
        <v>114</v>
      </c>
      <c r="D89" t="s">
        <v>427</v>
      </c>
      <c r="E89" t="s">
        <v>428</v>
      </c>
      <c r="F89">
        <v>452.544</v>
      </c>
      <c r="G89" t="s">
        <v>429</v>
      </c>
      <c r="H89">
        <v>0.000138</v>
      </c>
      <c r="I89" t="s">
        <v>71</v>
      </c>
      <c r="J89" t="s">
        <v>430</v>
      </c>
      <c r="K89">
        <v>6.728961</v>
      </c>
      <c r="L89" t="s">
        <v>71</v>
      </c>
      <c r="M89" t="s">
        <v>431</v>
      </c>
      <c r="N89">
        <v>0.000145</v>
      </c>
      <c r="O89" t="s">
        <v>71</v>
      </c>
      <c r="P89" t="s">
        <v>432</v>
      </c>
      <c r="Q89" t="e">
        <f t="shared" ref="Q89:Q103" si="3">-nan</f>
        <v>#NAME?</v>
      </c>
      <c r="R89" t="s">
        <v>71</v>
      </c>
      <c r="S89" t="s">
        <v>70</v>
      </c>
      <c r="T89">
        <v>9.523373</v>
      </c>
      <c r="U89" t="s">
        <v>71</v>
      </c>
      <c r="V89" t="s">
        <v>438</v>
      </c>
      <c r="W89">
        <v>1000000</v>
      </c>
      <c r="X89" t="s">
        <v>439</v>
      </c>
      <c r="Y89">
        <v>10</v>
      </c>
      <c r="Z89" t="s">
        <v>440</v>
      </c>
      <c r="AA89">
        <v>500</v>
      </c>
      <c r="AB89" t="s">
        <v>441</v>
      </c>
      <c r="AC89">
        <v>20</v>
      </c>
      <c r="AD89" t="s">
        <v>442</v>
      </c>
      <c r="AE89">
        <v>100</v>
      </c>
    </row>
    <row r="90" spans="1:31">
      <c r="A90">
        <v>814</v>
      </c>
      <c r="B90" t="s">
        <v>426</v>
      </c>
      <c r="C90">
        <v>114</v>
      </c>
      <c r="D90" t="s">
        <v>427</v>
      </c>
      <c r="E90" t="s">
        <v>428</v>
      </c>
      <c r="F90">
        <v>965.836</v>
      </c>
      <c r="G90" t="s">
        <v>429</v>
      </c>
      <c r="H90">
        <v>0.000152</v>
      </c>
      <c r="I90" t="s">
        <v>71</v>
      </c>
      <c r="J90" t="s">
        <v>430</v>
      </c>
      <c r="K90">
        <v>7.407894</v>
      </c>
      <c r="L90" t="s">
        <v>71</v>
      </c>
      <c r="M90" t="s">
        <v>431</v>
      </c>
      <c r="N90">
        <v>0.000159</v>
      </c>
      <c r="O90" t="s">
        <v>71</v>
      </c>
      <c r="P90" t="s">
        <v>432</v>
      </c>
      <c r="Q90" t="e">
        <f t="shared" si="3"/>
        <v>#NAME?</v>
      </c>
      <c r="R90" t="s">
        <v>71</v>
      </c>
      <c r="S90" t="s">
        <v>70</v>
      </c>
      <c r="T90">
        <v>22.011861</v>
      </c>
      <c r="U90" t="s">
        <v>71</v>
      </c>
      <c r="V90" t="s">
        <v>438</v>
      </c>
      <c r="W90">
        <v>1000000</v>
      </c>
      <c r="X90" t="s">
        <v>439</v>
      </c>
      <c r="Y90">
        <v>10</v>
      </c>
      <c r="Z90" t="s">
        <v>440</v>
      </c>
      <c r="AA90">
        <v>500</v>
      </c>
      <c r="AB90" t="s">
        <v>441</v>
      </c>
      <c r="AC90">
        <v>100</v>
      </c>
      <c r="AD90" t="s">
        <v>442</v>
      </c>
      <c r="AE90">
        <v>100</v>
      </c>
    </row>
    <row r="91" spans="1:31">
      <c r="A91">
        <v>814</v>
      </c>
      <c r="B91" t="s">
        <v>426</v>
      </c>
      <c r="C91">
        <v>57</v>
      </c>
      <c r="D91" t="s">
        <v>427</v>
      </c>
      <c r="E91" t="s">
        <v>428</v>
      </c>
      <c r="F91">
        <v>882.748</v>
      </c>
      <c r="G91" t="s">
        <v>429</v>
      </c>
      <c r="H91">
        <v>0.000102</v>
      </c>
      <c r="I91" t="s">
        <v>71</v>
      </c>
      <c r="J91" t="s">
        <v>430</v>
      </c>
      <c r="K91">
        <v>4.745454</v>
      </c>
      <c r="L91" t="s">
        <v>71</v>
      </c>
      <c r="M91" t="s">
        <v>431</v>
      </c>
      <c r="N91">
        <v>0.000107</v>
      </c>
      <c r="O91" t="s">
        <v>71</v>
      </c>
      <c r="P91" t="s">
        <v>432</v>
      </c>
      <c r="Q91" t="e">
        <f t="shared" si="3"/>
        <v>#NAME?</v>
      </c>
      <c r="R91" t="s">
        <v>71</v>
      </c>
      <c r="S91" t="s">
        <v>70</v>
      </c>
      <c r="T91">
        <v>4.848199</v>
      </c>
      <c r="U91" t="s">
        <v>71</v>
      </c>
      <c r="V91" t="s">
        <v>438</v>
      </c>
      <c r="W91">
        <v>1000000</v>
      </c>
      <c r="X91" t="s">
        <v>439</v>
      </c>
      <c r="Y91">
        <v>5</v>
      </c>
      <c r="Z91" t="s">
        <v>440</v>
      </c>
      <c r="AA91">
        <v>500</v>
      </c>
      <c r="AB91" t="s">
        <v>441</v>
      </c>
      <c r="AC91">
        <v>50</v>
      </c>
      <c r="AD91" t="s">
        <v>442</v>
      </c>
      <c r="AE91">
        <v>100</v>
      </c>
    </row>
    <row r="92" spans="1:31">
      <c r="A92">
        <v>814</v>
      </c>
      <c r="B92" t="s">
        <v>426</v>
      </c>
      <c r="C92">
        <v>57</v>
      </c>
      <c r="D92" t="s">
        <v>427</v>
      </c>
      <c r="E92" t="s">
        <v>428</v>
      </c>
      <c r="F92">
        <v>8827.996</v>
      </c>
      <c r="G92" t="s">
        <v>429</v>
      </c>
      <c r="H92">
        <v>0.000188</v>
      </c>
      <c r="I92" t="s">
        <v>71</v>
      </c>
      <c r="J92" t="s">
        <v>430</v>
      </c>
      <c r="K92">
        <v>5.506767</v>
      </c>
      <c r="L92" t="s">
        <v>71</v>
      </c>
      <c r="M92" t="s">
        <v>431</v>
      </c>
      <c r="N92">
        <v>0.000194</v>
      </c>
      <c r="O92" t="s">
        <v>71</v>
      </c>
      <c r="P92" t="s">
        <v>432</v>
      </c>
      <c r="Q92" t="e">
        <f t="shared" si="3"/>
        <v>#NAME?</v>
      </c>
      <c r="R92" t="s">
        <v>71</v>
      </c>
      <c r="S92" t="s">
        <v>70</v>
      </c>
      <c r="T92">
        <v>3.418396</v>
      </c>
      <c r="U92" t="s">
        <v>71</v>
      </c>
      <c r="V92" t="s">
        <v>438</v>
      </c>
      <c r="W92">
        <v>1000000</v>
      </c>
      <c r="X92" t="s">
        <v>439</v>
      </c>
      <c r="Y92">
        <v>5</v>
      </c>
      <c r="Z92" t="s">
        <v>440</v>
      </c>
      <c r="AA92">
        <v>500</v>
      </c>
      <c r="AB92" t="s">
        <v>441</v>
      </c>
      <c r="AC92">
        <v>20</v>
      </c>
      <c r="AD92" t="s">
        <v>442</v>
      </c>
      <c r="AE92">
        <v>1000</v>
      </c>
    </row>
    <row r="93" spans="1:31">
      <c r="A93">
        <v>814</v>
      </c>
      <c r="B93" t="s">
        <v>426</v>
      </c>
      <c r="C93">
        <v>114</v>
      </c>
      <c r="D93" t="s">
        <v>427</v>
      </c>
      <c r="E93" t="s">
        <v>428</v>
      </c>
      <c r="F93">
        <v>0</v>
      </c>
      <c r="G93" t="s">
        <v>429</v>
      </c>
      <c r="H93">
        <v>0.000135</v>
      </c>
      <c r="I93" t="s">
        <v>71</v>
      </c>
      <c r="J93" t="s">
        <v>430</v>
      </c>
      <c r="K93">
        <v>7.428322</v>
      </c>
      <c r="L93" t="s">
        <v>71</v>
      </c>
      <c r="M93" t="s">
        <v>431</v>
      </c>
      <c r="N93">
        <v>0.000142</v>
      </c>
      <c r="O93" t="s">
        <v>71</v>
      </c>
      <c r="P93" t="s">
        <v>432</v>
      </c>
      <c r="Q93" t="e">
        <f t="shared" si="3"/>
        <v>#NAME?</v>
      </c>
      <c r="R93" t="s">
        <v>71</v>
      </c>
      <c r="S93" t="s">
        <v>70</v>
      </c>
      <c r="T93">
        <v>5.609336</v>
      </c>
      <c r="U93" t="s">
        <v>71</v>
      </c>
      <c r="V93" t="s">
        <v>438</v>
      </c>
      <c r="W93">
        <v>1000000</v>
      </c>
      <c r="X93" t="s">
        <v>439</v>
      </c>
      <c r="Y93">
        <v>10</v>
      </c>
      <c r="Z93" t="s">
        <v>440</v>
      </c>
      <c r="AA93">
        <v>500</v>
      </c>
      <c r="AB93" t="s">
        <v>441</v>
      </c>
      <c r="AC93">
        <v>20</v>
      </c>
      <c r="AD93" t="s">
        <v>442</v>
      </c>
      <c r="AE93">
        <v>50</v>
      </c>
    </row>
    <row r="94" spans="1:31">
      <c r="A94">
        <v>814</v>
      </c>
      <c r="B94" t="s">
        <v>426</v>
      </c>
      <c r="C94">
        <v>114</v>
      </c>
      <c r="D94" t="s">
        <v>427</v>
      </c>
      <c r="E94" t="s">
        <v>428</v>
      </c>
      <c r="F94">
        <v>6.02</v>
      </c>
      <c r="G94" t="s">
        <v>429</v>
      </c>
      <c r="H94">
        <v>0.00013</v>
      </c>
      <c r="I94" t="s">
        <v>71</v>
      </c>
      <c r="J94" t="s">
        <v>430</v>
      </c>
      <c r="K94">
        <v>7.40731</v>
      </c>
      <c r="L94" t="s">
        <v>71</v>
      </c>
      <c r="M94" t="s">
        <v>431</v>
      </c>
      <c r="N94">
        <v>0.000137</v>
      </c>
      <c r="O94" t="s">
        <v>71</v>
      </c>
      <c r="P94" t="s">
        <v>432</v>
      </c>
      <c r="Q94" t="e">
        <f t="shared" si="3"/>
        <v>#NAME?</v>
      </c>
      <c r="R94" t="s">
        <v>71</v>
      </c>
      <c r="S94" t="s">
        <v>70</v>
      </c>
      <c r="T94">
        <v>23.540065</v>
      </c>
      <c r="U94" t="s">
        <v>71</v>
      </c>
      <c r="V94" t="s">
        <v>438</v>
      </c>
      <c r="W94">
        <v>1000000</v>
      </c>
      <c r="X94" t="s">
        <v>439</v>
      </c>
      <c r="Y94">
        <v>10</v>
      </c>
      <c r="Z94" t="s">
        <v>440</v>
      </c>
      <c r="AA94">
        <v>500</v>
      </c>
      <c r="AB94" t="s">
        <v>441</v>
      </c>
      <c r="AC94">
        <v>20</v>
      </c>
      <c r="AD94" t="s">
        <v>442</v>
      </c>
      <c r="AE94">
        <v>20</v>
      </c>
    </row>
    <row r="95" spans="1:31">
      <c r="A95">
        <v>814</v>
      </c>
      <c r="B95" t="s">
        <v>426</v>
      </c>
      <c r="C95">
        <v>114</v>
      </c>
      <c r="D95" t="s">
        <v>427</v>
      </c>
      <c r="E95" t="s">
        <v>428</v>
      </c>
      <c r="F95">
        <v>6.02</v>
      </c>
      <c r="G95" t="s">
        <v>429</v>
      </c>
      <c r="H95">
        <v>0.000123</v>
      </c>
      <c r="I95" t="s">
        <v>71</v>
      </c>
      <c r="J95" t="s">
        <v>430</v>
      </c>
      <c r="K95">
        <v>7.399271</v>
      </c>
      <c r="L95" t="s">
        <v>71</v>
      </c>
      <c r="M95" t="s">
        <v>431</v>
      </c>
      <c r="N95">
        <v>0.00013</v>
      </c>
      <c r="O95" t="s">
        <v>71</v>
      </c>
      <c r="P95" t="s">
        <v>432</v>
      </c>
      <c r="Q95" t="e">
        <f t="shared" si="3"/>
        <v>#NAME?</v>
      </c>
      <c r="R95" t="s">
        <v>71</v>
      </c>
      <c r="S95" t="s">
        <v>70</v>
      </c>
      <c r="T95">
        <v>23.179604</v>
      </c>
      <c r="U95" t="s">
        <v>71</v>
      </c>
      <c r="V95" t="s">
        <v>438</v>
      </c>
      <c r="W95">
        <v>1000000</v>
      </c>
      <c r="X95" t="s">
        <v>439</v>
      </c>
      <c r="Y95">
        <v>10</v>
      </c>
      <c r="Z95" t="s">
        <v>440</v>
      </c>
      <c r="AA95">
        <v>500</v>
      </c>
      <c r="AB95" t="s">
        <v>441</v>
      </c>
      <c r="AC95">
        <v>20</v>
      </c>
      <c r="AD95" t="s">
        <v>442</v>
      </c>
      <c r="AE95">
        <v>20</v>
      </c>
    </row>
    <row r="96" spans="1:31">
      <c r="A96">
        <v>814</v>
      </c>
      <c r="B96" t="s">
        <v>426</v>
      </c>
      <c r="C96">
        <v>114</v>
      </c>
      <c r="D96" t="s">
        <v>427</v>
      </c>
      <c r="E96" t="s">
        <v>428</v>
      </c>
      <c r="F96">
        <v>6.02</v>
      </c>
      <c r="G96" t="s">
        <v>429</v>
      </c>
      <c r="H96">
        <v>0.000122</v>
      </c>
      <c r="I96" t="s">
        <v>71</v>
      </c>
      <c r="J96" t="s">
        <v>430</v>
      </c>
      <c r="K96">
        <v>7.201126</v>
      </c>
      <c r="L96" t="s">
        <v>71</v>
      </c>
      <c r="M96" t="s">
        <v>431</v>
      </c>
      <c r="N96">
        <v>0.00013</v>
      </c>
      <c r="O96" t="s">
        <v>71</v>
      </c>
      <c r="P96" t="s">
        <v>432</v>
      </c>
      <c r="Q96" t="e">
        <f t="shared" si="3"/>
        <v>#NAME?</v>
      </c>
      <c r="R96" t="s">
        <v>71</v>
      </c>
      <c r="S96" t="s">
        <v>70</v>
      </c>
      <c r="T96">
        <v>23.724059</v>
      </c>
      <c r="U96" t="s">
        <v>71</v>
      </c>
      <c r="V96" t="s">
        <v>438</v>
      </c>
      <c r="W96">
        <v>1000000</v>
      </c>
      <c r="X96" t="s">
        <v>439</v>
      </c>
      <c r="Y96">
        <v>10</v>
      </c>
      <c r="Z96" t="s">
        <v>440</v>
      </c>
      <c r="AA96">
        <v>500</v>
      </c>
      <c r="AB96" t="s">
        <v>441</v>
      </c>
      <c r="AC96">
        <v>20</v>
      </c>
      <c r="AD96" t="s">
        <v>442</v>
      </c>
      <c r="AE96">
        <v>20</v>
      </c>
    </row>
    <row r="97" spans="1:31">
      <c r="A97">
        <v>814</v>
      </c>
      <c r="B97" t="s">
        <v>426</v>
      </c>
      <c r="C97">
        <v>114</v>
      </c>
      <c r="D97" t="s">
        <v>427</v>
      </c>
      <c r="E97" t="s">
        <v>428</v>
      </c>
      <c r="F97">
        <v>6.02</v>
      </c>
      <c r="G97" t="s">
        <v>429</v>
      </c>
      <c r="H97">
        <v>0.000123</v>
      </c>
      <c r="I97" t="s">
        <v>71</v>
      </c>
      <c r="J97" t="s">
        <v>430</v>
      </c>
      <c r="K97">
        <v>7.438372</v>
      </c>
      <c r="L97" t="s">
        <v>71</v>
      </c>
      <c r="M97" t="s">
        <v>431</v>
      </c>
      <c r="N97">
        <v>0.00013</v>
      </c>
      <c r="O97" t="s">
        <v>71</v>
      </c>
      <c r="P97" t="s">
        <v>432</v>
      </c>
      <c r="Q97" t="e">
        <f t="shared" si="3"/>
        <v>#NAME?</v>
      </c>
      <c r="R97" t="s">
        <v>71</v>
      </c>
      <c r="S97" t="s">
        <v>70</v>
      </c>
      <c r="T97">
        <v>23.500694</v>
      </c>
      <c r="U97" t="s">
        <v>71</v>
      </c>
      <c r="V97" t="s">
        <v>438</v>
      </c>
      <c r="W97">
        <v>1000000</v>
      </c>
      <c r="X97" t="s">
        <v>439</v>
      </c>
      <c r="Y97">
        <v>10</v>
      </c>
      <c r="Z97" t="s">
        <v>440</v>
      </c>
      <c r="AA97">
        <v>500</v>
      </c>
      <c r="AB97" t="s">
        <v>441</v>
      </c>
      <c r="AC97">
        <v>20</v>
      </c>
      <c r="AD97" t="s">
        <v>442</v>
      </c>
      <c r="AE97">
        <v>20</v>
      </c>
    </row>
    <row r="98" spans="1:31">
      <c r="A98">
        <v>814</v>
      </c>
      <c r="B98" t="s">
        <v>426</v>
      </c>
      <c r="C98">
        <v>232</v>
      </c>
      <c r="D98" t="s">
        <v>427</v>
      </c>
      <c r="E98" t="s">
        <v>428</v>
      </c>
      <c r="F98">
        <v>8.312</v>
      </c>
      <c r="G98" t="s">
        <v>429</v>
      </c>
      <c r="H98">
        <v>0.000277</v>
      </c>
      <c r="I98" t="s">
        <v>71</v>
      </c>
      <c r="J98" t="s">
        <v>430</v>
      </c>
      <c r="K98">
        <v>7.287322</v>
      </c>
      <c r="L98" t="s">
        <v>71</v>
      </c>
      <c r="M98" t="s">
        <v>431</v>
      </c>
      <c r="N98">
        <v>0.000284</v>
      </c>
      <c r="O98" t="s">
        <v>71</v>
      </c>
      <c r="P98" t="s">
        <v>432</v>
      </c>
      <c r="Q98" t="e">
        <f t="shared" si="3"/>
        <v>#NAME?</v>
      </c>
      <c r="R98" t="s">
        <v>71</v>
      </c>
      <c r="S98" t="s">
        <v>70</v>
      </c>
      <c r="T98">
        <v>31.481849</v>
      </c>
      <c r="U98" t="s">
        <v>71</v>
      </c>
      <c r="V98" t="s">
        <v>438</v>
      </c>
      <c r="W98">
        <v>1000000</v>
      </c>
      <c r="X98" t="s">
        <v>439</v>
      </c>
      <c r="Y98">
        <v>10</v>
      </c>
      <c r="Z98" t="s">
        <v>440</v>
      </c>
      <c r="AA98">
        <v>500</v>
      </c>
      <c r="AB98" t="s">
        <v>441</v>
      </c>
      <c r="AC98">
        <v>20</v>
      </c>
      <c r="AD98" t="s">
        <v>442</v>
      </c>
      <c r="AE98">
        <v>20</v>
      </c>
    </row>
    <row r="99" spans="1:31">
      <c r="A99">
        <v>814</v>
      </c>
      <c r="B99" t="s">
        <v>426</v>
      </c>
      <c r="C99">
        <v>114</v>
      </c>
      <c r="D99" t="s">
        <v>427</v>
      </c>
      <c r="E99" t="s">
        <v>428</v>
      </c>
      <c r="F99">
        <v>8.312</v>
      </c>
      <c r="G99" t="s">
        <v>429</v>
      </c>
      <c r="H99">
        <v>0.000125</v>
      </c>
      <c r="I99" t="s">
        <v>71</v>
      </c>
      <c r="J99" t="s">
        <v>430</v>
      </c>
      <c r="K99">
        <v>7.554812</v>
      </c>
      <c r="L99" t="s">
        <v>71</v>
      </c>
      <c r="M99" t="s">
        <v>431</v>
      </c>
      <c r="N99">
        <v>0.000133</v>
      </c>
      <c r="O99" t="s">
        <v>71</v>
      </c>
      <c r="P99" t="s">
        <v>432</v>
      </c>
      <c r="Q99" t="e">
        <f t="shared" si="3"/>
        <v>#NAME?</v>
      </c>
      <c r="R99" t="s">
        <v>71</v>
      </c>
      <c r="S99" t="s">
        <v>70</v>
      </c>
      <c r="T99">
        <v>23.06995</v>
      </c>
      <c r="U99" t="s">
        <v>71</v>
      </c>
      <c r="V99" t="s">
        <v>438</v>
      </c>
      <c r="W99">
        <v>1000000</v>
      </c>
      <c r="X99" t="s">
        <v>439</v>
      </c>
      <c r="Y99">
        <v>10</v>
      </c>
      <c r="Z99" t="s">
        <v>440</v>
      </c>
      <c r="AA99">
        <v>500</v>
      </c>
      <c r="AB99" t="s">
        <v>441</v>
      </c>
      <c r="AC99">
        <v>20</v>
      </c>
      <c r="AD99" t="s">
        <v>442</v>
      </c>
      <c r="AE99">
        <v>20</v>
      </c>
    </row>
    <row r="100" spans="1:31">
      <c r="A100">
        <v>813</v>
      </c>
      <c r="B100" t="s">
        <v>426</v>
      </c>
      <c r="C100">
        <v>232</v>
      </c>
      <c r="D100" t="s">
        <v>427</v>
      </c>
      <c r="E100" t="s">
        <v>428</v>
      </c>
      <c r="F100">
        <v>1.096</v>
      </c>
      <c r="G100" t="s">
        <v>429</v>
      </c>
      <c r="H100">
        <v>0.000286</v>
      </c>
      <c r="I100" t="s">
        <v>71</v>
      </c>
      <c r="J100" t="s">
        <v>430</v>
      </c>
      <c r="K100">
        <v>7.429415</v>
      </c>
      <c r="L100" t="s">
        <v>71</v>
      </c>
      <c r="M100" t="s">
        <v>431</v>
      </c>
      <c r="N100">
        <v>0.000293</v>
      </c>
      <c r="O100" t="s">
        <v>71</v>
      </c>
      <c r="P100" t="s">
        <v>432</v>
      </c>
      <c r="Q100" t="e">
        <f t="shared" si="3"/>
        <v>#NAME?</v>
      </c>
      <c r="R100" t="s">
        <v>71</v>
      </c>
      <c r="S100" t="s">
        <v>70</v>
      </c>
      <c r="T100">
        <v>24.0657</v>
      </c>
      <c r="U100" t="s">
        <v>71</v>
      </c>
      <c r="V100" t="s">
        <v>438</v>
      </c>
      <c r="W100">
        <v>1000000</v>
      </c>
      <c r="X100" t="s">
        <v>439</v>
      </c>
      <c r="Y100">
        <v>10</v>
      </c>
      <c r="Z100" t="s">
        <v>440</v>
      </c>
      <c r="AA100">
        <v>500</v>
      </c>
      <c r="AB100" t="s">
        <v>441</v>
      </c>
      <c r="AC100">
        <v>20</v>
      </c>
      <c r="AD100" t="s">
        <v>442</v>
      </c>
      <c r="AE100">
        <v>20</v>
      </c>
    </row>
    <row r="101" spans="1:31">
      <c r="A101">
        <v>813</v>
      </c>
      <c r="B101" t="s">
        <v>426</v>
      </c>
      <c r="C101">
        <v>288</v>
      </c>
      <c r="D101" t="s">
        <v>427</v>
      </c>
      <c r="E101" t="s">
        <v>428</v>
      </c>
      <c r="F101">
        <v>0</v>
      </c>
      <c r="G101" t="s">
        <v>429</v>
      </c>
      <c r="H101">
        <v>0.00188</v>
      </c>
      <c r="I101" t="s">
        <v>71</v>
      </c>
      <c r="J101" t="s">
        <v>430</v>
      </c>
      <c r="K101">
        <v>29.082044</v>
      </c>
      <c r="L101" t="s">
        <v>71</v>
      </c>
      <c r="M101" t="s">
        <v>431</v>
      </c>
      <c r="N101">
        <v>0.001909</v>
      </c>
      <c r="O101" t="s">
        <v>71</v>
      </c>
      <c r="P101" t="s">
        <v>432</v>
      </c>
      <c r="Q101" t="e">
        <f t="shared" si="3"/>
        <v>#NAME?</v>
      </c>
      <c r="R101" t="s">
        <v>71</v>
      </c>
      <c r="S101" t="s">
        <v>70</v>
      </c>
      <c r="T101">
        <v>0.977441</v>
      </c>
      <c r="U101" t="s">
        <v>71</v>
      </c>
      <c r="V101" t="s">
        <v>438</v>
      </c>
      <c r="W101">
        <v>1000000</v>
      </c>
      <c r="X101" t="s">
        <v>439</v>
      </c>
      <c r="Y101">
        <v>10</v>
      </c>
      <c r="Z101" t="s">
        <v>440</v>
      </c>
      <c r="AA101">
        <v>500</v>
      </c>
      <c r="AB101" t="s">
        <v>441</v>
      </c>
      <c r="AC101">
        <v>20</v>
      </c>
      <c r="AD101" t="s">
        <v>442</v>
      </c>
      <c r="AE101">
        <v>10000</v>
      </c>
    </row>
    <row r="102" spans="1:31">
      <c r="A102">
        <v>812</v>
      </c>
      <c r="B102" t="s">
        <v>426</v>
      </c>
      <c r="C102">
        <v>114</v>
      </c>
      <c r="D102" t="s">
        <v>427</v>
      </c>
      <c r="E102" t="s">
        <v>428</v>
      </c>
      <c r="F102">
        <v>0</v>
      </c>
      <c r="G102" t="s">
        <v>429</v>
      </c>
      <c r="H102">
        <v>0.001085</v>
      </c>
      <c r="I102" t="s">
        <v>71</v>
      </c>
      <c r="J102" t="s">
        <v>430</v>
      </c>
      <c r="K102">
        <v>17.542274</v>
      </c>
      <c r="L102" t="s">
        <v>71</v>
      </c>
      <c r="M102" t="s">
        <v>431</v>
      </c>
      <c r="N102">
        <v>0.001103</v>
      </c>
      <c r="O102" t="s">
        <v>71</v>
      </c>
      <c r="P102" t="s">
        <v>432</v>
      </c>
      <c r="Q102" t="e">
        <f t="shared" si="3"/>
        <v>#NAME?</v>
      </c>
      <c r="R102" t="s">
        <v>71</v>
      </c>
      <c r="S102" t="s">
        <v>70</v>
      </c>
      <c r="T102">
        <v>1.032992</v>
      </c>
      <c r="U102" t="s">
        <v>71</v>
      </c>
      <c r="V102" t="s">
        <v>438</v>
      </c>
      <c r="W102">
        <v>1000000</v>
      </c>
      <c r="X102" t="s">
        <v>439</v>
      </c>
      <c r="Y102">
        <v>10</v>
      </c>
      <c r="Z102" t="s">
        <v>440</v>
      </c>
      <c r="AA102">
        <v>500</v>
      </c>
      <c r="AB102" t="s">
        <v>441</v>
      </c>
      <c r="AC102">
        <v>20</v>
      </c>
      <c r="AD102" t="s">
        <v>442</v>
      </c>
      <c r="AE102">
        <v>10000</v>
      </c>
    </row>
    <row r="103" spans="1:31">
      <c r="A103">
        <v>811</v>
      </c>
      <c r="B103" t="s">
        <v>426</v>
      </c>
      <c r="C103">
        <v>114</v>
      </c>
      <c r="D103" t="s">
        <v>427</v>
      </c>
      <c r="E103" t="s">
        <v>428</v>
      </c>
      <c r="F103">
        <v>6.242</v>
      </c>
      <c r="G103" t="s">
        <v>429</v>
      </c>
      <c r="H103">
        <v>0.000109</v>
      </c>
      <c r="I103" t="s">
        <v>71</v>
      </c>
      <c r="J103" t="s">
        <v>430</v>
      </c>
      <c r="K103">
        <v>7.294589</v>
      </c>
      <c r="L103" t="s">
        <v>71</v>
      </c>
      <c r="M103" t="s">
        <v>431</v>
      </c>
      <c r="N103">
        <v>0.000116</v>
      </c>
      <c r="O103" t="s">
        <v>71</v>
      </c>
      <c r="P103" t="s">
        <v>432</v>
      </c>
      <c r="Q103" t="e">
        <f t="shared" si="3"/>
        <v>#NAME?</v>
      </c>
      <c r="R103" t="s">
        <v>71</v>
      </c>
      <c r="S103" t="s">
        <v>70</v>
      </c>
      <c r="T103">
        <v>23.301376</v>
      </c>
      <c r="U103" t="s">
        <v>71</v>
      </c>
      <c r="V103" t="s">
        <v>438</v>
      </c>
      <c r="W103">
        <v>1000000</v>
      </c>
      <c r="X103" t="s">
        <v>439</v>
      </c>
      <c r="Y103">
        <v>10</v>
      </c>
      <c r="Z103" t="s">
        <v>440</v>
      </c>
      <c r="AA103">
        <v>1000</v>
      </c>
      <c r="AB103" t="s">
        <v>441</v>
      </c>
      <c r="AC103">
        <v>20</v>
      </c>
      <c r="AD103" t="s">
        <v>442</v>
      </c>
      <c r="AE103">
        <v>20</v>
      </c>
    </row>
    <row r="104" spans="1:31">
      <c r="A104">
        <v>801</v>
      </c>
      <c r="B104" t="s">
        <v>426</v>
      </c>
      <c r="C104">
        <v>114</v>
      </c>
      <c r="D104" t="s">
        <v>427</v>
      </c>
      <c r="E104" t="s">
        <v>428</v>
      </c>
      <c r="F104">
        <v>5.956</v>
      </c>
      <c r="G104" t="s">
        <v>429</v>
      </c>
      <c r="H104">
        <v>0.000438</v>
      </c>
      <c r="I104" t="s">
        <v>71</v>
      </c>
      <c r="J104" t="s">
        <v>430</v>
      </c>
      <c r="K104">
        <v>41.2172</v>
      </c>
      <c r="L104" t="s">
        <v>71</v>
      </c>
      <c r="M104" t="s">
        <v>431</v>
      </c>
      <c r="N104">
        <v>0.000479</v>
      </c>
      <c r="O104" t="s">
        <v>71</v>
      </c>
      <c r="P104" t="s">
        <v>432</v>
      </c>
      <c r="Q104">
        <v>2.65157</v>
      </c>
      <c r="R104" t="s">
        <v>71</v>
      </c>
      <c r="S104" t="s">
        <v>70</v>
      </c>
      <c r="T104">
        <v>81.294544</v>
      </c>
      <c r="U104" t="s">
        <v>71</v>
      </c>
      <c r="V104" t="s">
        <v>438</v>
      </c>
      <c r="W104">
        <v>1000000</v>
      </c>
      <c r="X104" t="s">
        <v>439</v>
      </c>
      <c r="Y104">
        <v>10</v>
      </c>
      <c r="Z104" t="s">
        <v>440</v>
      </c>
      <c r="AA104">
        <v>1000</v>
      </c>
      <c r="AB104" t="s">
        <v>441</v>
      </c>
      <c r="AC104">
        <v>20</v>
      </c>
      <c r="AD104" t="s">
        <v>442</v>
      </c>
      <c r="AE104">
        <v>20</v>
      </c>
    </row>
    <row r="105" spans="1:31">
      <c r="A105">
        <v>801</v>
      </c>
      <c r="B105" t="s">
        <v>426</v>
      </c>
      <c r="C105">
        <v>114</v>
      </c>
      <c r="D105" t="s">
        <v>427</v>
      </c>
      <c r="E105" t="s">
        <v>428</v>
      </c>
      <c r="F105">
        <v>5.956</v>
      </c>
      <c r="G105" t="s">
        <v>429</v>
      </c>
      <c r="H105">
        <v>0.000426</v>
      </c>
      <c r="I105" t="s">
        <v>71</v>
      </c>
      <c r="J105" t="s">
        <v>430</v>
      </c>
      <c r="K105">
        <v>38.0325</v>
      </c>
      <c r="L105" t="s">
        <v>71</v>
      </c>
      <c r="M105" t="s">
        <v>431</v>
      </c>
      <c r="N105">
        <v>0.000465</v>
      </c>
      <c r="O105" t="s">
        <v>71</v>
      </c>
      <c r="P105" t="s">
        <v>432</v>
      </c>
      <c r="Q105" t="e">
        <f ca="1">-nan(ind)</f>
        <v>#NAME?</v>
      </c>
      <c r="R105" t="s">
        <v>71</v>
      </c>
      <c r="S105" t="s">
        <v>70</v>
      </c>
      <c r="T105">
        <v>73.316331</v>
      </c>
      <c r="U105" t="s">
        <v>71</v>
      </c>
      <c r="V105" t="s">
        <v>438</v>
      </c>
      <c r="W105">
        <v>1000000</v>
      </c>
      <c r="X105" t="s">
        <v>439</v>
      </c>
      <c r="Y105">
        <v>10</v>
      </c>
      <c r="Z105" t="s">
        <v>440</v>
      </c>
      <c r="AA105">
        <v>1000</v>
      </c>
      <c r="AB105" t="s">
        <v>441</v>
      </c>
      <c r="AC105">
        <v>20</v>
      </c>
      <c r="AD105" t="s">
        <v>442</v>
      </c>
      <c r="AE105">
        <v>20</v>
      </c>
    </row>
    <row r="106" spans="1:31">
      <c r="A106">
        <v>801</v>
      </c>
      <c r="B106" t="s">
        <v>426</v>
      </c>
      <c r="C106">
        <v>114</v>
      </c>
      <c r="D106" t="s">
        <v>427</v>
      </c>
      <c r="E106" t="s">
        <v>428</v>
      </c>
      <c r="F106">
        <v>5.956</v>
      </c>
      <c r="G106" t="s">
        <v>429</v>
      </c>
      <c r="H106">
        <v>0.000407</v>
      </c>
      <c r="I106" t="s">
        <v>71</v>
      </c>
      <c r="J106" t="s">
        <v>430</v>
      </c>
      <c r="K106">
        <v>38.817</v>
      </c>
      <c r="L106" t="s">
        <v>71</v>
      </c>
      <c r="M106" t="s">
        <v>431</v>
      </c>
      <c r="N106">
        <v>0.000446</v>
      </c>
      <c r="O106" t="s">
        <v>71</v>
      </c>
      <c r="P106" t="s">
        <v>432</v>
      </c>
      <c r="Q106" t="e">
        <f ca="1">-nan(ind)</f>
        <v>#NAME?</v>
      </c>
      <c r="R106" t="s">
        <v>71</v>
      </c>
      <c r="S106" t="s">
        <v>70</v>
      </c>
      <c r="T106">
        <v>74.569463</v>
      </c>
      <c r="U106" t="s">
        <v>71</v>
      </c>
      <c r="V106" t="s">
        <v>438</v>
      </c>
      <c r="W106">
        <v>1000000</v>
      </c>
      <c r="X106" t="s">
        <v>439</v>
      </c>
      <c r="Y106">
        <v>10</v>
      </c>
      <c r="Z106" t="s">
        <v>440</v>
      </c>
      <c r="AA106">
        <v>1000</v>
      </c>
      <c r="AB106" t="s">
        <v>441</v>
      </c>
      <c r="AC106">
        <v>20</v>
      </c>
      <c r="AD106" t="s">
        <v>442</v>
      </c>
      <c r="AE106">
        <v>20</v>
      </c>
    </row>
    <row r="107" spans="1:31">
      <c r="A107">
        <v>792</v>
      </c>
      <c r="B107" t="s">
        <v>426</v>
      </c>
      <c r="C107">
        <v>114</v>
      </c>
      <c r="D107" t="s">
        <v>427</v>
      </c>
      <c r="E107" t="s">
        <v>428</v>
      </c>
      <c r="F107">
        <v>0</v>
      </c>
      <c r="G107" t="s">
        <v>429</v>
      </c>
      <c r="H107">
        <v>0.000387</v>
      </c>
      <c r="I107" t="s">
        <v>71</v>
      </c>
      <c r="J107" t="s">
        <v>430</v>
      </c>
      <c r="K107">
        <v>7.899723</v>
      </c>
      <c r="L107" t="s">
        <v>71</v>
      </c>
      <c r="M107" t="s">
        <v>431</v>
      </c>
      <c r="N107">
        <v>0.000395</v>
      </c>
      <c r="O107" t="s">
        <v>71</v>
      </c>
      <c r="P107" t="s">
        <v>432</v>
      </c>
      <c r="Q107" t="e">
        <f>-nan</f>
        <v>#NAME?</v>
      </c>
      <c r="R107" t="s">
        <v>71</v>
      </c>
      <c r="S107" t="s">
        <v>70</v>
      </c>
      <c r="T107">
        <v>1.268889</v>
      </c>
      <c r="U107" t="s">
        <v>71</v>
      </c>
      <c r="V107" t="s">
        <v>438</v>
      </c>
      <c r="W107">
        <v>1000000</v>
      </c>
      <c r="X107" t="s">
        <v>439</v>
      </c>
      <c r="Y107">
        <v>10</v>
      </c>
      <c r="Z107" t="s">
        <v>440</v>
      </c>
      <c r="AA107">
        <v>1000</v>
      </c>
      <c r="AB107" t="s">
        <v>441</v>
      </c>
      <c r="AC107">
        <v>20</v>
      </c>
      <c r="AD107" t="s">
        <v>442</v>
      </c>
      <c r="AE107">
        <v>1000</v>
      </c>
    </row>
    <row r="108" spans="1:31">
      <c r="A108">
        <v>791</v>
      </c>
      <c r="B108" t="s">
        <v>426</v>
      </c>
      <c r="C108">
        <v>114</v>
      </c>
      <c r="D108" t="s">
        <v>427</v>
      </c>
      <c r="E108" t="s">
        <v>428</v>
      </c>
      <c r="F108">
        <v>6.242</v>
      </c>
      <c r="G108" t="s">
        <v>429</v>
      </c>
      <c r="H108">
        <v>0.000103</v>
      </c>
      <c r="I108" t="s">
        <v>71</v>
      </c>
      <c r="J108" t="s">
        <v>430</v>
      </c>
      <c r="K108">
        <v>7.460107</v>
      </c>
      <c r="L108" t="s">
        <v>71</v>
      </c>
      <c r="M108" t="s">
        <v>431</v>
      </c>
      <c r="N108">
        <v>0.000111</v>
      </c>
      <c r="O108" t="s">
        <v>71</v>
      </c>
      <c r="P108" t="s">
        <v>432</v>
      </c>
      <c r="Q108" t="e">
        <f>-nan</f>
        <v>#NAME?</v>
      </c>
      <c r="R108" t="s">
        <v>71</v>
      </c>
      <c r="S108" t="s">
        <v>70</v>
      </c>
      <c r="T108">
        <v>23.612632</v>
      </c>
      <c r="U108" t="s">
        <v>71</v>
      </c>
      <c r="V108" t="s">
        <v>438</v>
      </c>
      <c r="W108">
        <v>1000000</v>
      </c>
      <c r="X108" t="s">
        <v>439</v>
      </c>
      <c r="Y108">
        <v>10</v>
      </c>
      <c r="Z108" t="s">
        <v>440</v>
      </c>
      <c r="AA108">
        <v>1000</v>
      </c>
      <c r="AB108" t="s">
        <v>441</v>
      </c>
      <c r="AC108">
        <v>20</v>
      </c>
      <c r="AD108" t="s">
        <v>442</v>
      </c>
      <c r="AE108">
        <v>20</v>
      </c>
    </row>
    <row r="109" spans="1:31">
      <c r="A109">
        <v>790</v>
      </c>
      <c r="B109" t="s">
        <v>426</v>
      </c>
      <c r="C109">
        <v>114</v>
      </c>
      <c r="D109" t="s">
        <v>427</v>
      </c>
      <c r="E109" t="s">
        <v>428</v>
      </c>
      <c r="F109">
        <v>6.242</v>
      </c>
      <c r="G109" t="s">
        <v>429</v>
      </c>
      <c r="H109">
        <v>0.000105</v>
      </c>
      <c r="I109" t="s">
        <v>71</v>
      </c>
      <c r="J109" t="s">
        <v>430</v>
      </c>
      <c r="K109">
        <v>7.562643</v>
      </c>
      <c r="L109" t="s">
        <v>71</v>
      </c>
      <c r="M109" t="s">
        <v>431</v>
      </c>
      <c r="N109">
        <v>0.000113</v>
      </c>
      <c r="O109" t="s">
        <v>71</v>
      </c>
      <c r="P109" t="s">
        <v>432</v>
      </c>
      <c r="Q109" t="e">
        <f>-nan</f>
        <v>#NAME?</v>
      </c>
      <c r="R109" t="s">
        <v>71</v>
      </c>
      <c r="S109" t="s">
        <v>70</v>
      </c>
      <c r="T109">
        <v>23.388319</v>
      </c>
      <c r="U109" t="s">
        <v>71</v>
      </c>
      <c r="V109" t="s">
        <v>438</v>
      </c>
      <c r="W109">
        <v>1000000</v>
      </c>
      <c r="X109" t="s">
        <v>439</v>
      </c>
      <c r="Y109">
        <v>10</v>
      </c>
      <c r="Z109" t="s">
        <v>440</v>
      </c>
      <c r="AA109">
        <v>1000</v>
      </c>
      <c r="AB109" t="s">
        <v>441</v>
      </c>
      <c r="AC109">
        <v>20</v>
      </c>
      <c r="AD109" t="s">
        <v>442</v>
      </c>
      <c r="AE109">
        <v>20</v>
      </c>
    </row>
    <row r="110" spans="1:31">
      <c r="A110">
        <v>790</v>
      </c>
      <c r="B110" t="s">
        <v>426</v>
      </c>
      <c r="C110">
        <v>114</v>
      </c>
      <c r="D110" t="s">
        <v>427</v>
      </c>
      <c r="E110" t="s">
        <v>428</v>
      </c>
      <c r="F110">
        <v>2.2</v>
      </c>
      <c r="G110" t="s">
        <v>429</v>
      </c>
      <c r="H110">
        <v>0.000122</v>
      </c>
      <c r="I110" t="s">
        <v>71</v>
      </c>
      <c r="J110" t="s">
        <v>430</v>
      </c>
      <c r="K110">
        <v>7.491388</v>
      </c>
      <c r="L110" t="s">
        <v>71</v>
      </c>
      <c r="M110" t="s">
        <v>431</v>
      </c>
      <c r="N110">
        <v>0.000129</v>
      </c>
      <c r="O110" t="s">
        <v>71</v>
      </c>
      <c r="P110" t="s">
        <v>432</v>
      </c>
      <c r="Q110" t="e">
        <f>-nan</f>
        <v>#NAME?</v>
      </c>
      <c r="R110" t="s">
        <v>71</v>
      </c>
      <c r="S110" t="s">
        <v>70</v>
      </c>
      <c r="T110">
        <v>22.943571</v>
      </c>
      <c r="U110" t="s">
        <v>71</v>
      </c>
      <c r="V110" t="s">
        <v>438</v>
      </c>
      <c r="W110">
        <v>1000000</v>
      </c>
      <c r="X110" t="s">
        <v>439</v>
      </c>
      <c r="Y110">
        <v>10</v>
      </c>
      <c r="Z110" t="s">
        <v>440</v>
      </c>
      <c r="AA110">
        <v>10</v>
      </c>
      <c r="AB110" t="s">
        <v>441</v>
      </c>
      <c r="AC110">
        <v>20</v>
      </c>
      <c r="AD110" t="s">
        <v>442</v>
      </c>
      <c r="AE110">
        <v>20</v>
      </c>
    </row>
    <row r="111" spans="1:31">
      <c r="A111">
        <v>789</v>
      </c>
      <c r="B111" t="s">
        <v>426</v>
      </c>
      <c r="C111">
        <v>114</v>
      </c>
      <c r="D111" t="s">
        <v>427</v>
      </c>
      <c r="E111" t="s">
        <v>428</v>
      </c>
      <c r="F111">
        <v>5.7</v>
      </c>
      <c r="G111" t="s">
        <v>429</v>
      </c>
      <c r="H111">
        <v>0.001054</v>
      </c>
      <c r="I111" t="s">
        <v>71</v>
      </c>
      <c r="J111" t="s">
        <v>430</v>
      </c>
      <c r="K111">
        <v>75.6652</v>
      </c>
      <c r="L111" t="s">
        <v>71</v>
      </c>
      <c r="M111" t="s">
        <v>431</v>
      </c>
      <c r="N111">
        <v>0.001129</v>
      </c>
      <c r="O111" t="s">
        <v>71</v>
      </c>
      <c r="P111" t="s">
        <v>432</v>
      </c>
      <c r="Q111" t="e">
        <f ca="1">-nan(ind)</f>
        <v>#NAME?</v>
      </c>
      <c r="R111" t="s">
        <v>71</v>
      </c>
      <c r="S111" t="s">
        <v>70</v>
      </c>
      <c r="T111">
        <v>78.65709</v>
      </c>
      <c r="U111" t="s">
        <v>71</v>
      </c>
      <c r="V111" t="s">
        <v>438</v>
      </c>
      <c r="W111">
        <v>1000000</v>
      </c>
      <c r="X111" t="s">
        <v>439</v>
      </c>
      <c r="Y111">
        <v>10</v>
      </c>
      <c r="Z111" t="s">
        <v>440</v>
      </c>
      <c r="AA111">
        <v>10</v>
      </c>
      <c r="AB111" t="s">
        <v>441</v>
      </c>
      <c r="AC111">
        <v>20</v>
      </c>
      <c r="AD111" t="s">
        <v>442</v>
      </c>
      <c r="AE111">
        <v>20</v>
      </c>
    </row>
    <row r="112" spans="1:31">
      <c r="A112">
        <v>786</v>
      </c>
      <c r="B112" t="s">
        <v>426</v>
      </c>
      <c r="C112">
        <v>114</v>
      </c>
      <c r="D112" t="s">
        <v>427</v>
      </c>
      <c r="E112" t="s">
        <v>428</v>
      </c>
      <c r="F112">
        <v>6.242</v>
      </c>
      <c r="G112" t="s">
        <v>429</v>
      </c>
      <c r="H112">
        <v>0.000104</v>
      </c>
      <c r="I112" t="s">
        <v>71</v>
      </c>
      <c r="J112" t="s">
        <v>430</v>
      </c>
      <c r="K112">
        <v>7.617789</v>
      </c>
      <c r="L112" t="s">
        <v>71</v>
      </c>
      <c r="M112" t="s">
        <v>431</v>
      </c>
      <c r="N112">
        <v>0.000111</v>
      </c>
      <c r="O112" t="s">
        <v>71</v>
      </c>
      <c r="P112" t="s">
        <v>432</v>
      </c>
      <c r="Q112" t="e">
        <f>-nan</f>
        <v>#NAME?</v>
      </c>
      <c r="R112" t="s">
        <v>71</v>
      </c>
      <c r="S112" t="s">
        <v>70</v>
      </c>
      <c r="T112">
        <v>23.354688</v>
      </c>
      <c r="U112" t="s">
        <v>71</v>
      </c>
      <c r="V112" t="s">
        <v>438</v>
      </c>
      <c r="W112">
        <v>1000000</v>
      </c>
      <c r="X112" t="s">
        <v>439</v>
      </c>
      <c r="Y112">
        <v>10</v>
      </c>
      <c r="Z112" t="s">
        <v>440</v>
      </c>
      <c r="AA112">
        <v>1000</v>
      </c>
      <c r="AB112" t="s">
        <v>441</v>
      </c>
      <c r="AC112">
        <v>20</v>
      </c>
      <c r="AD112" t="s">
        <v>442</v>
      </c>
      <c r="AE112">
        <v>20</v>
      </c>
    </row>
    <row r="113" spans="1:31">
      <c r="A113">
        <v>786</v>
      </c>
      <c r="B113" t="s">
        <v>426</v>
      </c>
      <c r="C113">
        <v>114</v>
      </c>
      <c r="D113" t="s">
        <v>427</v>
      </c>
      <c r="E113" t="s">
        <v>428</v>
      </c>
      <c r="F113">
        <v>1009.69</v>
      </c>
      <c r="G113" t="s">
        <v>429</v>
      </c>
      <c r="H113">
        <v>0.000102</v>
      </c>
      <c r="I113" t="s">
        <v>71</v>
      </c>
      <c r="J113" t="s">
        <v>430</v>
      </c>
      <c r="K113">
        <v>7.246024</v>
      </c>
      <c r="L113" t="s">
        <v>71</v>
      </c>
      <c r="M113" t="s">
        <v>431</v>
      </c>
      <c r="N113">
        <v>0.000109</v>
      </c>
      <c r="O113" t="s">
        <v>71</v>
      </c>
      <c r="P113" t="s">
        <v>432</v>
      </c>
      <c r="Q113" t="e">
        <f>-nan</f>
        <v>#NAME?</v>
      </c>
      <c r="R113" t="s">
        <v>71</v>
      </c>
      <c r="S113" t="s">
        <v>70</v>
      </c>
      <c r="T113">
        <v>19.054493</v>
      </c>
      <c r="U113" t="s">
        <v>71</v>
      </c>
      <c r="V113" t="s">
        <v>438</v>
      </c>
      <c r="W113">
        <v>1000000</v>
      </c>
      <c r="X113" t="s">
        <v>439</v>
      </c>
      <c r="Y113">
        <v>10</v>
      </c>
      <c r="Z113" t="s">
        <v>440</v>
      </c>
      <c r="AA113">
        <v>1000</v>
      </c>
      <c r="AB113" t="s">
        <v>441</v>
      </c>
      <c r="AC113">
        <v>20</v>
      </c>
      <c r="AD113" t="s">
        <v>442</v>
      </c>
      <c r="AE113">
        <v>20</v>
      </c>
    </row>
    <row r="114" spans="1:31">
      <c r="A114">
        <v>785</v>
      </c>
      <c r="B114" t="s">
        <v>426</v>
      </c>
      <c r="C114">
        <v>114</v>
      </c>
      <c r="D114" t="s">
        <v>427</v>
      </c>
      <c r="E114" t="s">
        <v>428</v>
      </c>
      <c r="F114">
        <v>1059.815</v>
      </c>
      <c r="G114" t="s">
        <v>429</v>
      </c>
      <c r="H114">
        <v>0.000262</v>
      </c>
      <c r="I114" t="s">
        <v>71</v>
      </c>
      <c r="J114" t="s">
        <v>430</v>
      </c>
      <c r="K114">
        <v>37.4258</v>
      </c>
      <c r="L114" t="s">
        <v>71</v>
      </c>
      <c r="M114" t="s">
        <v>431</v>
      </c>
      <c r="N114">
        <v>0.000299</v>
      </c>
      <c r="O114" t="s">
        <v>71</v>
      </c>
      <c r="P114" t="s">
        <v>432</v>
      </c>
      <c r="Q114" t="e">
        <f ca="1">-nan(ind)</f>
        <v>#NAME?</v>
      </c>
      <c r="R114" t="s">
        <v>71</v>
      </c>
      <c r="S114" t="s">
        <v>70</v>
      </c>
      <c r="T114">
        <v>41.142025</v>
      </c>
      <c r="U114" t="s">
        <v>71</v>
      </c>
      <c r="V114" t="s">
        <v>438</v>
      </c>
      <c r="W114">
        <v>1000000</v>
      </c>
      <c r="X114" t="s">
        <v>439</v>
      </c>
      <c r="Y114">
        <v>10</v>
      </c>
      <c r="Z114" t="s">
        <v>440</v>
      </c>
      <c r="AA114">
        <v>1000</v>
      </c>
      <c r="AB114" t="s">
        <v>441</v>
      </c>
      <c r="AC114">
        <v>20</v>
      </c>
      <c r="AD114" t="s">
        <v>442</v>
      </c>
      <c r="AE114">
        <v>20</v>
      </c>
    </row>
    <row r="115" spans="1:31">
      <c r="A115">
        <v>785</v>
      </c>
      <c r="B115" t="s">
        <v>426</v>
      </c>
      <c r="C115">
        <v>114</v>
      </c>
      <c r="D115" t="s">
        <v>427</v>
      </c>
      <c r="E115" t="s">
        <v>428</v>
      </c>
      <c r="F115">
        <v>5.956</v>
      </c>
      <c r="G115" t="s">
        <v>429</v>
      </c>
      <c r="H115">
        <v>0.000306</v>
      </c>
      <c r="I115" t="s">
        <v>71</v>
      </c>
      <c r="J115" t="s">
        <v>430</v>
      </c>
      <c r="K115">
        <v>38.9783</v>
      </c>
      <c r="L115" t="s">
        <v>71</v>
      </c>
      <c r="M115" t="s">
        <v>431</v>
      </c>
      <c r="N115">
        <v>0.000345</v>
      </c>
      <c r="O115" t="s">
        <v>71</v>
      </c>
      <c r="P115" t="s">
        <v>432</v>
      </c>
      <c r="Q115" t="e">
        <f ca="1">-nan(ind)</f>
        <v>#NAME?</v>
      </c>
      <c r="R115" t="s">
        <v>71</v>
      </c>
      <c r="S115" t="s">
        <v>70</v>
      </c>
      <c r="T115">
        <v>48.433076</v>
      </c>
      <c r="U115" t="s">
        <v>71</v>
      </c>
      <c r="V115" t="s">
        <v>438</v>
      </c>
      <c r="W115">
        <v>1000000</v>
      </c>
      <c r="X115" t="s">
        <v>439</v>
      </c>
      <c r="Y115">
        <v>10</v>
      </c>
      <c r="Z115" t="s">
        <v>440</v>
      </c>
      <c r="AA115">
        <v>1000</v>
      </c>
      <c r="AB115" t="s">
        <v>441</v>
      </c>
      <c r="AC115">
        <v>20</v>
      </c>
      <c r="AD115" t="s">
        <v>442</v>
      </c>
      <c r="AE115">
        <v>20</v>
      </c>
    </row>
    <row r="116" spans="1:31">
      <c r="A116">
        <v>784</v>
      </c>
      <c r="B116" t="s">
        <v>426</v>
      </c>
      <c r="C116">
        <v>114</v>
      </c>
      <c r="D116" t="s">
        <v>427</v>
      </c>
      <c r="E116" t="s">
        <v>428</v>
      </c>
      <c r="F116">
        <v>5.956</v>
      </c>
      <c r="G116" t="s">
        <v>429</v>
      </c>
      <c r="H116">
        <v>0.000295</v>
      </c>
      <c r="I116" t="s">
        <v>71</v>
      </c>
      <c r="J116" t="s">
        <v>430</v>
      </c>
      <c r="K116">
        <v>38.6495</v>
      </c>
      <c r="L116" t="s">
        <v>71</v>
      </c>
      <c r="M116" t="s">
        <v>431</v>
      </c>
      <c r="N116">
        <v>0.000334</v>
      </c>
      <c r="O116" t="s">
        <v>71</v>
      </c>
      <c r="P116" t="s">
        <v>432</v>
      </c>
      <c r="Q116" t="e">
        <f ca="1">-nan(ind)</f>
        <v>#NAME?</v>
      </c>
      <c r="R116" t="s">
        <v>71</v>
      </c>
      <c r="S116" t="s">
        <v>70</v>
      </c>
      <c r="T116">
        <v>47.863114</v>
      </c>
      <c r="U116" t="s">
        <v>71</v>
      </c>
      <c r="V116" t="s">
        <v>438</v>
      </c>
      <c r="W116">
        <v>1000000</v>
      </c>
      <c r="X116" t="s">
        <v>439</v>
      </c>
      <c r="Y116">
        <v>10</v>
      </c>
      <c r="Z116" t="s">
        <v>440</v>
      </c>
      <c r="AA116">
        <v>1000</v>
      </c>
      <c r="AB116" t="s">
        <v>441</v>
      </c>
      <c r="AC116">
        <v>20</v>
      </c>
      <c r="AD116" t="s">
        <v>442</v>
      </c>
      <c r="AE116">
        <v>20</v>
      </c>
    </row>
    <row r="117" spans="1:31">
      <c r="A117">
        <v>784</v>
      </c>
      <c r="B117" t="s">
        <v>426</v>
      </c>
      <c r="C117">
        <v>114</v>
      </c>
      <c r="D117" t="s">
        <v>427</v>
      </c>
      <c r="E117" t="s">
        <v>428</v>
      </c>
      <c r="F117">
        <v>5.956</v>
      </c>
      <c r="G117" t="s">
        <v>429</v>
      </c>
      <c r="H117">
        <v>0.000268</v>
      </c>
      <c r="I117" t="s">
        <v>71</v>
      </c>
      <c r="J117" t="s">
        <v>430</v>
      </c>
      <c r="K117">
        <v>41.7554</v>
      </c>
      <c r="L117" t="s">
        <v>71</v>
      </c>
      <c r="M117" t="s">
        <v>431</v>
      </c>
      <c r="N117">
        <v>0.00031</v>
      </c>
      <c r="O117" t="s">
        <v>71</v>
      </c>
      <c r="P117" t="s">
        <v>432</v>
      </c>
      <c r="Q117" t="e">
        <f ca="1">-nan(ind)</f>
        <v>#NAME?</v>
      </c>
      <c r="R117" t="s">
        <v>71</v>
      </c>
      <c r="S117" t="s">
        <v>70</v>
      </c>
      <c r="T117">
        <v>47.911582</v>
      </c>
      <c r="U117" t="s">
        <v>71</v>
      </c>
      <c r="V117" t="s">
        <v>438</v>
      </c>
      <c r="W117">
        <v>1000000</v>
      </c>
      <c r="X117" t="s">
        <v>439</v>
      </c>
      <c r="Y117">
        <v>10</v>
      </c>
      <c r="Z117" t="s">
        <v>440</v>
      </c>
      <c r="AA117">
        <v>1000</v>
      </c>
      <c r="AB117" t="s">
        <v>441</v>
      </c>
      <c r="AC117">
        <v>20</v>
      </c>
      <c r="AD117" t="s">
        <v>442</v>
      </c>
      <c r="AE117">
        <v>20</v>
      </c>
    </row>
    <row r="118" spans="1:31">
      <c r="A118">
        <v>782</v>
      </c>
      <c r="B118" t="s">
        <v>426</v>
      </c>
      <c r="C118">
        <v>114</v>
      </c>
      <c r="D118" t="s">
        <v>427</v>
      </c>
      <c r="E118" t="s">
        <v>428</v>
      </c>
      <c r="F118">
        <v>5.956</v>
      </c>
      <c r="G118" t="s">
        <v>429</v>
      </c>
      <c r="H118">
        <v>0.000288</v>
      </c>
      <c r="I118" t="s">
        <v>71</v>
      </c>
      <c r="J118" t="s">
        <v>430</v>
      </c>
      <c r="K118">
        <v>36.6583</v>
      </c>
      <c r="L118" t="s">
        <v>71</v>
      </c>
      <c r="M118" t="s">
        <v>431</v>
      </c>
      <c r="N118">
        <v>0.000325</v>
      </c>
      <c r="O118" t="s">
        <v>71</v>
      </c>
      <c r="P118" t="s">
        <v>432</v>
      </c>
      <c r="Q118" t="e">
        <f ca="1">-nan(ind)</f>
        <v>#NAME?</v>
      </c>
      <c r="R118" t="s">
        <v>71</v>
      </c>
      <c r="S118" t="s">
        <v>70</v>
      </c>
      <c r="T118">
        <v>48.299572</v>
      </c>
      <c r="U118" t="s">
        <v>71</v>
      </c>
      <c r="V118" t="s">
        <v>438</v>
      </c>
      <c r="W118">
        <v>1000000</v>
      </c>
      <c r="X118" t="s">
        <v>439</v>
      </c>
      <c r="Y118">
        <v>10</v>
      </c>
      <c r="Z118" t="s">
        <v>440</v>
      </c>
      <c r="AA118">
        <v>1000</v>
      </c>
      <c r="AB118" t="s">
        <v>441</v>
      </c>
      <c r="AC118">
        <v>20</v>
      </c>
      <c r="AD118" t="s">
        <v>442</v>
      </c>
      <c r="AE118">
        <v>20</v>
      </c>
    </row>
    <row r="119" spans="1:31">
      <c r="A119">
        <v>782</v>
      </c>
      <c r="B119" t="s">
        <v>426</v>
      </c>
      <c r="C119">
        <v>114</v>
      </c>
      <c r="D119" t="s">
        <v>427</v>
      </c>
      <c r="E119" t="s">
        <v>428</v>
      </c>
      <c r="F119">
        <v>6.242</v>
      </c>
      <c r="G119" t="s">
        <v>429</v>
      </c>
      <c r="H119">
        <v>0.000109</v>
      </c>
      <c r="I119" t="s">
        <v>71</v>
      </c>
      <c r="J119" t="s">
        <v>430</v>
      </c>
      <c r="K119">
        <v>7.205263</v>
      </c>
      <c r="L119" t="s">
        <v>71</v>
      </c>
      <c r="M119" t="s">
        <v>431</v>
      </c>
      <c r="N119">
        <v>0.000116</v>
      </c>
      <c r="O119" t="s">
        <v>71</v>
      </c>
      <c r="P119" t="s">
        <v>432</v>
      </c>
      <c r="Q119" t="e">
        <f t="shared" ref="Q119:Q130" si="4">-nan</f>
        <v>#NAME?</v>
      </c>
      <c r="R119" t="s">
        <v>71</v>
      </c>
      <c r="S119" t="s">
        <v>70</v>
      </c>
      <c r="T119">
        <v>23.161762</v>
      </c>
      <c r="U119" t="s">
        <v>71</v>
      </c>
      <c r="V119" t="s">
        <v>438</v>
      </c>
      <c r="W119">
        <v>1000000</v>
      </c>
      <c r="X119" t="s">
        <v>439</v>
      </c>
      <c r="Y119">
        <v>10</v>
      </c>
      <c r="Z119" t="s">
        <v>440</v>
      </c>
      <c r="AA119">
        <v>1000</v>
      </c>
      <c r="AB119" t="s">
        <v>441</v>
      </c>
      <c r="AC119">
        <v>20</v>
      </c>
      <c r="AD119" t="s">
        <v>442</v>
      </c>
      <c r="AE119">
        <v>20</v>
      </c>
    </row>
    <row r="120" spans="1:31">
      <c r="A120">
        <v>780</v>
      </c>
      <c r="B120" t="s">
        <v>426</v>
      </c>
      <c r="C120">
        <v>114</v>
      </c>
      <c r="D120" t="s">
        <v>427</v>
      </c>
      <c r="E120" t="s">
        <v>428</v>
      </c>
      <c r="F120">
        <v>4.632</v>
      </c>
      <c r="G120" t="s">
        <v>429</v>
      </c>
      <c r="H120">
        <v>0.000134</v>
      </c>
      <c r="I120" t="s">
        <v>71</v>
      </c>
      <c r="J120" t="s">
        <v>430</v>
      </c>
      <c r="K120">
        <v>15.903983</v>
      </c>
      <c r="L120" t="s">
        <v>71</v>
      </c>
      <c r="M120" t="s">
        <v>431</v>
      </c>
      <c r="N120">
        <v>0.00015</v>
      </c>
      <c r="O120" t="s">
        <v>71</v>
      </c>
      <c r="P120" t="s">
        <v>432</v>
      </c>
      <c r="Q120" t="e">
        <f t="shared" si="4"/>
        <v>#NAME?</v>
      </c>
      <c r="R120" t="s">
        <v>71</v>
      </c>
      <c r="S120" t="s">
        <v>70</v>
      </c>
      <c r="T120">
        <v>20.425949</v>
      </c>
      <c r="U120" t="s">
        <v>71</v>
      </c>
      <c r="V120" t="s">
        <v>438</v>
      </c>
      <c r="W120">
        <v>1000000</v>
      </c>
      <c r="X120" t="s">
        <v>439</v>
      </c>
      <c r="Y120">
        <v>10</v>
      </c>
      <c r="Z120" t="s">
        <v>440</v>
      </c>
      <c r="AA120">
        <v>1000</v>
      </c>
      <c r="AB120" t="s">
        <v>441</v>
      </c>
      <c r="AC120">
        <v>20</v>
      </c>
      <c r="AD120" t="s">
        <v>442</v>
      </c>
      <c r="AE120">
        <v>10000</v>
      </c>
    </row>
    <row r="121" spans="1:31">
      <c r="A121">
        <v>781</v>
      </c>
      <c r="B121" t="s">
        <v>426</v>
      </c>
      <c r="C121">
        <v>114</v>
      </c>
      <c r="D121" t="s">
        <v>427</v>
      </c>
      <c r="E121" t="s">
        <v>428</v>
      </c>
      <c r="F121">
        <v>0</v>
      </c>
      <c r="G121" t="s">
        <v>429</v>
      </c>
      <c r="H121">
        <v>0.001208</v>
      </c>
      <c r="I121" t="s">
        <v>71</v>
      </c>
      <c r="J121" t="s">
        <v>430</v>
      </c>
      <c r="K121">
        <v>19.298188</v>
      </c>
      <c r="L121" t="s">
        <v>71</v>
      </c>
      <c r="M121" t="s">
        <v>431</v>
      </c>
      <c r="N121">
        <v>0.001227</v>
      </c>
      <c r="O121" t="s">
        <v>71</v>
      </c>
      <c r="P121" t="s">
        <v>432</v>
      </c>
      <c r="Q121" t="e">
        <f t="shared" si="4"/>
        <v>#NAME?</v>
      </c>
      <c r="R121" t="s">
        <v>71</v>
      </c>
      <c r="S121" t="s">
        <v>70</v>
      </c>
      <c r="T121">
        <v>1.172983</v>
      </c>
      <c r="U121" t="s">
        <v>71</v>
      </c>
      <c r="V121" t="s">
        <v>438</v>
      </c>
      <c r="W121">
        <v>1000000</v>
      </c>
      <c r="X121" t="s">
        <v>439</v>
      </c>
      <c r="Y121">
        <v>10</v>
      </c>
      <c r="Z121" t="s">
        <v>440</v>
      </c>
      <c r="AA121">
        <v>1000</v>
      </c>
      <c r="AB121" t="s">
        <v>441</v>
      </c>
      <c r="AC121">
        <v>20</v>
      </c>
      <c r="AD121" t="s">
        <v>442</v>
      </c>
      <c r="AE121">
        <v>10000</v>
      </c>
    </row>
    <row r="122" spans="1:31">
      <c r="A122">
        <v>776</v>
      </c>
      <c r="B122" t="s">
        <v>426</v>
      </c>
      <c r="C122">
        <v>114</v>
      </c>
      <c r="D122" t="s">
        <v>427</v>
      </c>
      <c r="E122" t="s">
        <v>428</v>
      </c>
      <c r="F122">
        <v>6.466</v>
      </c>
      <c r="G122" t="s">
        <v>429</v>
      </c>
      <c r="H122">
        <v>0.000134</v>
      </c>
      <c r="I122" t="s">
        <v>71</v>
      </c>
      <c r="J122" t="s">
        <v>430</v>
      </c>
      <c r="K122">
        <v>16.299462</v>
      </c>
      <c r="L122" t="s">
        <v>71</v>
      </c>
      <c r="M122" t="s">
        <v>431</v>
      </c>
      <c r="N122">
        <v>0.00015</v>
      </c>
      <c r="O122" t="s">
        <v>71</v>
      </c>
      <c r="P122" t="s">
        <v>432</v>
      </c>
      <c r="Q122" t="e">
        <f t="shared" si="4"/>
        <v>#NAME?</v>
      </c>
      <c r="R122" t="s">
        <v>71</v>
      </c>
      <c r="S122" t="s">
        <v>70</v>
      </c>
      <c r="T122">
        <v>20.301492</v>
      </c>
      <c r="U122" t="s">
        <v>71</v>
      </c>
      <c r="V122" t="s">
        <v>438</v>
      </c>
      <c r="W122">
        <v>1000000</v>
      </c>
      <c r="X122" t="s">
        <v>439</v>
      </c>
      <c r="Y122">
        <v>10</v>
      </c>
      <c r="Z122" t="s">
        <v>440</v>
      </c>
      <c r="AA122">
        <v>1000</v>
      </c>
      <c r="AB122" t="s">
        <v>441</v>
      </c>
      <c r="AC122">
        <v>20</v>
      </c>
      <c r="AD122" t="s">
        <v>442</v>
      </c>
      <c r="AE122">
        <v>10000</v>
      </c>
    </row>
    <row r="123" spans="1:31">
      <c r="A123">
        <v>777</v>
      </c>
      <c r="B123" t="s">
        <v>426</v>
      </c>
      <c r="C123">
        <v>114</v>
      </c>
      <c r="D123" t="s">
        <v>427</v>
      </c>
      <c r="E123" t="s">
        <v>428</v>
      </c>
      <c r="F123">
        <v>2.11</v>
      </c>
      <c r="G123" t="s">
        <v>429</v>
      </c>
      <c r="H123">
        <v>0.000147</v>
      </c>
      <c r="I123" t="s">
        <v>71</v>
      </c>
      <c r="J123" t="s">
        <v>430</v>
      </c>
      <c r="K123">
        <v>16.527395</v>
      </c>
      <c r="L123" t="s">
        <v>71</v>
      </c>
      <c r="M123" t="s">
        <v>431</v>
      </c>
      <c r="N123">
        <v>0.000163</v>
      </c>
      <c r="O123" t="s">
        <v>71</v>
      </c>
      <c r="P123" t="s">
        <v>432</v>
      </c>
      <c r="Q123" t="e">
        <f t="shared" si="4"/>
        <v>#NAME?</v>
      </c>
      <c r="R123" t="s">
        <v>71</v>
      </c>
      <c r="S123" t="s">
        <v>70</v>
      </c>
      <c r="T123">
        <v>10.992831</v>
      </c>
      <c r="U123" t="s">
        <v>71</v>
      </c>
      <c r="V123" t="s">
        <v>438</v>
      </c>
      <c r="W123">
        <v>1000000</v>
      </c>
      <c r="X123" t="s">
        <v>439</v>
      </c>
      <c r="Y123">
        <v>10</v>
      </c>
      <c r="Z123" t="s">
        <v>440</v>
      </c>
      <c r="AA123">
        <v>1000</v>
      </c>
      <c r="AB123" t="s">
        <v>441</v>
      </c>
      <c r="AC123">
        <v>20</v>
      </c>
      <c r="AD123" t="s">
        <v>442</v>
      </c>
      <c r="AE123">
        <v>10000</v>
      </c>
    </row>
    <row r="124" spans="1:31">
      <c r="A124">
        <v>776</v>
      </c>
      <c r="B124" t="s">
        <v>426</v>
      </c>
      <c r="C124">
        <v>114</v>
      </c>
      <c r="D124" t="s">
        <v>427</v>
      </c>
      <c r="E124" t="s">
        <v>428</v>
      </c>
      <c r="F124">
        <v>2.996</v>
      </c>
      <c r="G124" t="s">
        <v>429</v>
      </c>
      <c r="H124">
        <v>0.000149</v>
      </c>
      <c r="I124" t="s">
        <v>71</v>
      </c>
      <c r="J124" t="s">
        <v>430</v>
      </c>
      <c r="K124">
        <v>17.05438</v>
      </c>
      <c r="L124" t="s">
        <v>71</v>
      </c>
      <c r="M124" t="s">
        <v>431</v>
      </c>
      <c r="N124">
        <v>0.000166</v>
      </c>
      <c r="O124" t="s">
        <v>71</v>
      </c>
      <c r="P124" t="s">
        <v>432</v>
      </c>
      <c r="Q124" t="e">
        <f t="shared" si="4"/>
        <v>#NAME?</v>
      </c>
      <c r="R124" t="s">
        <v>71</v>
      </c>
      <c r="S124" t="s">
        <v>70</v>
      </c>
      <c r="T124">
        <v>11.088518</v>
      </c>
      <c r="U124" t="s">
        <v>71</v>
      </c>
      <c r="V124" t="s">
        <v>438</v>
      </c>
      <c r="W124">
        <v>1000000</v>
      </c>
      <c r="X124" t="s">
        <v>439</v>
      </c>
      <c r="Y124">
        <v>10</v>
      </c>
      <c r="Z124" t="s">
        <v>440</v>
      </c>
      <c r="AA124">
        <v>1000</v>
      </c>
      <c r="AB124" t="s">
        <v>441</v>
      </c>
      <c r="AC124">
        <v>20</v>
      </c>
      <c r="AD124" t="s">
        <v>442</v>
      </c>
      <c r="AE124">
        <v>10000</v>
      </c>
    </row>
    <row r="125" spans="1:31">
      <c r="A125">
        <v>775</v>
      </c>
      <c r="B125" t="s">
        <v>426</v>
      </c>
      <c r="C125">
        <v>114</v>
      </c>
      <c r="D125" t="s">
        <v>427</v>
      </c>
      <c r="E125" t="s">
        <v>428</v>
      </c>
      <c r="F125">
        <v>1194.352</v>
      </c>
      <c r="G125" t="s">
        <v>429</v>
      </c>
      <c r="H125">
        <v>0.000124</v>
      </c>
      <c r="I125" t="s">
        <v>71</v>
      </c>
      <c r="J125" t="s">
        <v>430</v>
      </c>
      <c r="K125">
        <v>7.29629</v>
      </c>
      <c r="L125" t="s">
        <v>71</v>
      </c>
      <c r="M125" t="s">
        <v>431</v>
      </c>
      <c r="N125">
        <v>0.000131</v>
      </c>
      <c r="O125" t="s">
        <v>71</v>
      </c>
      <c r="P125" t="s">
        <v>432</v>
      </c>
      <c r="Q125" t="e">
        <f t="shared" si="4"/>
        <v>#NAME?</v>
      </c>
      <c r="R125" t="s">
        <v>71</v>
      </c>
      <c r="S125" t="s">
        <v>70</v>
      </c>
      <c r="T125">
        <v>19.334274</v>
      </c>
      <c r="U125" t="s">
        <v>71</v>
      </c>
      <c r="V125" t="s">
        <v>438</v>
      </c>
      <c r="W125">
        <v>1000000</v>
      </c>
      <c r="X125" t="s">
        <v>439</v>
      </c>
      <c r="Y125">
        <v>10</v>
      </c>
      <c r="Z125" t="s">
        <v>440</v>
      </c>
      <c r="AA125">
        <v>500</v>
      </c>
      <c r="AB125" t="s">
        <v>441</v>
      </c>
      <c r="AC125">
        <v>20</v>
      </c>
      <c r="AD125" t="s">
        <v>442</v>
      </c>
      <c r="AE125">
        <v>20</v>
      </c>
    </row>
    <row r="126" spans="1:31">
      <c r="A126">
        <v>708</v>
      </c>
      <c r="B126" t="s">
        <v>426</v>
      </c>
      <c r="C126">
        <v>114</v>
      </c>
      <c r="D126" t="s">
        <v>427</v>
      </c>
      <c r="E126" t="s">
        <v>428</v>
      </c>
      <c r="F126">
        <v>28443.068</v>
      </c>
      <c r="G126" t="s">
        <v>429</v>
      </c>
      <c r="H126">
        <v>0.000116</v>
      </c>
      <c r="I126" t="s">
        <v>71</v>
      </c>
      <c r="J126" t="s">
        <v>430</v>
      </c>
      <c r="K126">
        <v>6.979778</v>
      </c>
      <c r="L126" t="s">
        <v>71</v>
      </c>
      <c r="M126" t="s">
        <v>431</v>
      </c>
      <c r="N126">
        <v>0.000123</v>
      </c>
      <c r="O126" t="s">
        <v>71</v>
      </c>
      <c r="P126" t="s">
        <v>432</v>
      </c>
      <c r="Q126" t="e">
        <f t="shared" si="4"/>
        <v>#NAME?</v>
      </c>
      <c r="R126" t="s">
        <v>71</v>
      </c>
      <c r="S126" t="s">
        <v>70</v>
      </c>
      <c r="T126">
        <v>14.86245</v>
      </c>
      <c r="U126" t="s">
        <v>71</v>
      </c>
      <c r="V126" t="s">
        <v>438</v>
      </c>
      <c r="W126">
        <v>1000000</v>
      </c>
      <c r="X126" t="s">
        <v>439</v>
      </c>
      <c r="Y126">
        <v>10</v>
      </c>
      <c r="Z126" t="s">
        <v>440</v>
      </c>
      <c r="AA126">
        <v>500</v>
      </c>
      <c r="AB126" t="s">
        <v>441</v>
      </c>
      <c r="AC126">
        <v>20</v>
      </c>
      <c r="AD126" t="s">
        <v>442</v>
      </c>
      <c r="AE126">
        <v>20</v>
      </c>
    </row>
    <row r="127" spans="1:31">
      <c r="A127">
        <v>707</v>
      </c>
      <c r="B127" t="s">
        <v>426</v>
      </c>
      <c r="C127">
        <v>114</v>
      </c>
      <c r="D127" t="s">
        <v>427</v>
      </c>
      <c r="E127" t="s">
        <v>428</v>
      </c>
      <c r="F127">
        <v>6.02</v>
      </c>
      <c r="G127" t="s">
        <v>429</v>
      </c>
      <c r="H127">
        <v>0.00012</v>
      </c>
      <c r="I127" t="s">
        <v>71</v>
      </c>
      <c r="J127" t="s">
        <v>430</v>
      </c>
      <c r="K127">
        <v>6.701877</v>
      </c>
      <c r="L127" t="s">
        <v>71</v>
      </c>
      <c r="M127" t="s">
        <v>431</v>
      </c>
      <c r="N127">
        <v>0.000127</v>
      </c>
      <c r="O127" t="s">
        <v>71</v>
      </c>
      <c r="P127" t="s">
        <v>432</v>
      </c>
      <c r="Q127" t="e">
        <f t="shared" si="4"/>
        <v>#NAME?</v>
      </c>
      <c r="R127" t="s">
        <v>71</v>
      </c>
      <c r="S127" t="s">
        <v>70</v>
      </c>
      <c r="T127">
        <v>22.520876</v>
      </c>
      <c r="U127" t="s">
        <v>71</v>
      </c>
      <c r="V127" t="s">
        <v>438</v>
      </c>
      <c r="W127">
        <v>1000000</v>
      </c>
      <c r="X127" t="s">
        <v>439</v>
      </c>
      <c r="Y127">
        <v>10</v>
      </c>
      <c r="Z127" t="s">
        <v>440</v>
      </c>
      <c r="AA127">
        <v>500</v>
      </c>
      <c r="AB127" t="s">
        <v>441</v>
      </c>
      <c r="AC127">
        <v>20</v>
      </c>
      <c r="AD127" t="s">
        <v>442</v>
      </c>
      <c r="AE127">
        <v>20</v>
      </c>
    </row>
    <row r="128" spans="1:31">
      <c r="A128">
        <v>706</v>
      </c>
      <c r="B128" t="s">
        <v>426</v>
      </c>
      <c r="C128">
        <v>57</v>
      </c>
      <c r="D128" t="s">
        <v>427</v>
      </c>
      <c r="E128" t="s">
        <v>428</v>
      </c>
      <c r="F128">
        <v>6544.416</v>
      </c>
      <c r="G128" t="s">
        <v>429</v>
      </c>
      <c r="H128">
        <v>0.000175</v>
      </c>
      <c r="I128" t="s">
        <v>71</v>
      </c>
      <c r="J128" t="s">
        <v>430</v>
      </c>
      <c r="K128">
        <v>5.230318</v>
      </c>
      <c r="L128" t="s">
        <v>71</v>
      </c>
      <c r="M128" t="s">
        <v>431</v>
      </c>
      <c r="N128">
        <v>0.00018</v>
      </c>
      <c r="O128" t="s">
        <v>71</v>
      </c>
      <c r="P128" t="s">
        <v>432</v>
      </c>
      <c r="Q128" t="e">
        <f t="shared" si="4"/>
        <v>#NAME?</v>
      </c>
      <c r="R128" t="s">
        <v>71</v>
      </c>
      <c r="S128" t="s">
        <v>70</v>
      </c>
      <c r="T128">
        <v>3.529096</v>
      </c>
      <c r="U128" t="s">
        <v>71</v>
      </c>
      <c r="V128" t="s">
        <v>438</v>
      </c>
      <c r="W128">
        <v>1000000</v>
      </c>
      <c r="X128" t="s">
        <v>439</v>
      </c>
      <c r="Y128">
        <v>5</v>
      </c>
      <c r="Z128" t="s">
        <v>440</v>
      </c>
      <c r="AA128">
        <v>500</v>
      </c>
      <c r="AB128" t="s">
        <v>441</v>
      </c>
      <c r="AC128">
        <v>50</v>
      </c>
      <c r="AD128" t="s">
        <v>442</v>
      </c>
      <c r="AE128">
        <v>1000</v>
      </c>
    </row>
    <row r="129" spans="1:31">
      <c r="A129">
        <v>706</v>
      </c>
      <c r="B129" t="s">
        <v>426</v>
      </c>
      <c r="C129">
        <v>57</v>
      </c>
      <c r="D129" t="s">
        <v>427</v>
      </c>
      <c r="E129" t="s">
        <v>428</v>
      </c>
      <c r="F129">
        <v>6544.416</v>
      </c>
      <c r="G129" t="s">
        <v>429</v>
      </c>
      <c r="H129">
        <v>0.000176</v>
      </c>
      <c r="I129" t="s">
        <v>71</v>
      </c>
      <c r="J129" t="s">
        <v>430</v>
      </c>
      <c r="K129">
        <v>4.846542</v>
      </c>
      <c r="L129" t="s">
        <v>71</v>
      </c>
      <c r="M129" t="s">
        <v>431</v>
      </c>
      <c r="N129">
        <v>0.000181</v>
      </c>
      <c r="O129" t="s">
        <v>71</v>
      </c>
      <c r="P129" t="s">
        <v>432</v>
      </c>
      <c r="Q129" t="e">
        <f t="shared" si="4"/>
        <v>#NAME?</v>
      </c>
      <c r="R129" t="s">
        <v>71</v>
      </c>
      <c r="S129" t="s">
        <v>70</v>
      </c>
      <c r="T129">
        <v>3.586501</v>
      </c>
      <c r="U129" t="s">
        <v>71</v>
      </c>
      <c r="V129" t="s">
        <v>438</v>
      </c>
      <c r="W129">
        <v>1000000</v>
      </c>
      <c r="X129" t="s">
        <v>439</v>
      </c>
      <c r="Y129">
        <v>5</v>
      </c>
      <c r="Z129" t="s">
        <v>440</v>
      </c>
      <c r="AA129">
        <v>500</v>
      </c>
      <c r="AB129" t="s">
        <v>441</v>
      </c>
      <c r="AC129">
        <v>50</v>
      </c>
      <c r="AD129" t="s">
        <v>442</v>
      </c>
      <c r="AE129">
        <v>1000</v>
      </c>
    </row>
    <row r="130" spans="1:31">
      <c r="A130">
        <v>704</v>
      </c>
      <c r="B130" t="s">
        <v>426</v>
      </c>
      <c r="C130">
        <v>57</v>
      </c>
      <c r="D130" t="s">
        <v>427</v>
      </c>
      <c r="E130" t="s">
        <v>428</v>
      </c>
      <c r="F130">
        <v>6544.416</v>
      </c>
      <c r="G130" t="s">
        <v>429</v>
      </c>
      <c r="H130">
        <v>0.000175</v>
      </c>
      <c r="I130" t="s">
        <v>71</v>
      </c>
      <c r="J130" t="s">
        <v>430</v>
      </c>
      <c r="K130">
        <v>4.968896</v>
      </c>
      <c r="L130" t="s">
        <v>71</v>
      </c>
      <c r="M130" t="s">
        <v>431</v>
      </c>
      <c r="N130">
        <v>0.00018</v>
      </c>
      <c r="O130" t="s">
        <v>71</v>
      </c>
      <c r="P130" t="s">
        <v>432</v>
      </c>
      <c r="Q130" t="e">
        <f t="shared" si="4"/>
        <v>#NAME?</v>
      </c>
      <c r="R130" t="s">
        <v>71</v>
      </c>
      <c r="S130" t="s">
        <v>70</v>
      </c>
      <c r="T130">
        <v>3.557375</v>
      </c>
      <c r="U130" t="s">
        <v>71</v>
      </c>
      <c r="V130" t="s">
        <v>438</v>
      </c>
      <c r="W130">
        <v>1000000</v>
      </c>
      <c r="X130" t="s">
        <v>439</v>
      </c>
      <c r="Y130">
        <v>5</v>
      </c>
      <c r="Z130" t="s">
        <v>440</v>
      </c>
      <c r="AA130">
        <v>500</v>
      </c>
      <c r="AB130" t="s">
        <v>441</v>
      </c>
      <c r="AC130">
        <v>50</v>
      </c>
      <c r="AD130" t="s">
        <v>442</v>
      </c>
      <c r="AE130">
        <v>1000</v>
      </c>
    </row>
    <row r="131" spans="1:31">
      <c r="A131">
        <v>703</v>
      </c>
      <c r="B131" t="s">
        <v>426</v>
      </c>
      <c r="C131">
        <v>57</v>
      </c>
      <c r="D131" t="s">
        <v>427</v>
      </c>
      <c r="E131" t="s">
        <v>428</v>
      </c>
      <c r="F131">
        <v>8157.514</v>
      </c>
      <c r="G131" t="s">
        <v>429</v>
      </c>
      <c r="H131">
        <v>0.000953</v>
      </c>
      <c r="I131" t="s">
        <v>71</v>
      </c>
      <c r="J131" t="s">
        <v>430</v>
      </c>
      <c r="K131">
        <v>398.4134</v>
      </c>
      <c r="L131" t="s">
        <v>71</v>
      </c>
      <c r="M131" t="s">
        <v>431</v>
      </c>
      <c r="N131">
        <v>0.001352</v>
      </c>
      <c r="O131" t="s">
        <v>71</v>
      </c>
      <c r="P131" t="s">
        <v>432</v>
      </c>
      <c r="Q131" t="e">
        <f ca="1">-nan(ind)</f>
        <v>#NAME?</v>
      </c>
      <c r="R131" t="s">
        <v>71</v>
      </c>
      <c r="S131" t="s">
        <v>70</v>
      </c>
      <c r="T131">
        <v>11.402318</v>
      </c>
      <c r="U131" t="s">
        <v>71</v>
      </c>
      <c r="V131" t="s">
        <v>438</v>
      </c>
      <c r="W131">
        <v>1000000</v>
      </c>
      <c r="X131" t="s">
        <v>439</v>
      </c>
      <c r="Y131">
        <v>5</v>
      </c>
      <c r="Z131" t="s">
        <v>440</v>
      </c>
      <c r="AA131">
        <v>500</v>
      </c>
      <c r="AB131" t="s">
        <v>441</v>
      </c>
      <c r="AC131">
        <v>50</v>
      </c>
      <c r="AD131" t="s">
        <v>442</v>
      </c>
      <c r="AE131">
        <v>1000</v>
      </c>
    </row>
    <row r="132" spans="1:31">
      <c r="A132">
        <v>702</v>
      </c>
      <c r="B132" t="s">
        <v>426</v>
      </c>
      <c r="C132">
        <v>57</v>
      </c>
      <c r="D132" t="s">
        <v>427</v>
      </c>
      <c r="E132" t="s">
        <v>428</v>
      </c>
      <c r="F132">
        <v>8157.514</v>
      </c>
      <c r="G132" t="s">
        <v>429</v>
      </c>
      <c r="H132">
        <v>0.000938</v>
      </c>
      <c r="I132" t="s">
        <v>71</v>
      </c>
      <c r="J132" t="s">
        <v>430</v>
      </c>
      <c r="K132">
        <v>446.8081</v>
      </c>
      <c r="L132" t="s">
        <v>71</v>
      </c>
      <c r="M132" t="s">
        <v>431</v>
      </c>
      <c r="N132">
        <v>0.001385</v>
      </c>
      <c r="O132" t="s">
        <v>71</v>
      </c>
      <c r="P132" t="s">
        <v>432</v>
      </c>
      <c r="Q132" t="e">
        <f ca="1">-nan(ind)</f>
        <v>#NAME?</v>
      </c>
      <c r="R132" t="s">
        <v>71</v>
      </c>
      <c r="S132" t="s">
        <v>70</v>
      </c>
      <c r="T132">
        <v>12.891897</v>
      </c>
      <c r="U132" t="s">
        <v>71</v>
      </c>
      <c r="V132" t="s">
        <v>438</v>
      </c>
      <c r="W132">
        <v>1000000</v>
      </c>
      <c r="X132" t="s">
        <v>439</v>
      </c>
      <c r="Y132">
        <v>5</v>
      </c>
      <c r="Z132" t="s">
        <v>440</v>
      </c>
      <c r="AA132">
        <v>500</v>
      </c>
      <c r="AB132" t="s">
        <v>441</v>
      </c>
      <c r="AC132">
        <v>50</v>
      </c>
      <c r="AD132" t="s">
        <v>442</v>
      </c>
      <c r="AE132">
        <v>1000</v>
      </c>
    </row>
    <row r="133" spans="1:31">
      <c r="A133">
        <v>701</v>
      </c>
      <c r="B133" t="s">
        <v>426</v>
      </c>
      <c r="C133">
        <v>114</v>
      </c>
      <c r="D133" t="s">
        <v>427</v>
      </c>
      <c r="E133" t="s">
        <v>428</v>
      </c>
      <c r="F133">
        <v>27628.912</v>
      </c>
      <c r="G133" t="s">
        <v>429</v>
      </c>
      <c r="H133">
        <v>0.00045</v>
      </c>
      <c r="I133" t="s">
        <v>71</v>
      </c>
      <c r="J133" t="s">
        <v>430</v>
      </c>
      <c r="K133">
        <v>44.679</v>
      </c>
      <c r="L133" t="s">
        <v>71</v>
      </c>
      <c r="M133" t="s">
        <v>431</v>
      </c>
      <c r="N133">
        <v>0.000495</v>
      </c>
      <c r="O133" t="s">
        <v>71</v>
      </c>
      <c r="P133" t="s">
        <v>432</v>
      </c>
      <c r="Q133" t="e">
        <f ca="1">-nan(ind)</f>
        <v>#NAME?</v>
      </c>
      <c r="R133" t="s">
        <v>71</v>
      </c>
      <c r="S133" t="s">
        <v>70</v>
      </c>
      <c r="T133">
        <v>58.276704</v>
      </c>
      <c r="U133" t="s">
        <v>71</v>
      </c>
      <c r="V133" t="s">
        <v>438</v>
      </c>
      <c r="W133">
        <v>1000000</v>
      </c>
      <c r="X133" t="s">
        <v>439</v>
      </c>
      <c r="Y133">
        <v>10</v>
      </c>
      <c r="Z133" t="s">
        <v>440</v>
      </c>
      <c r="AA133">
        <v>500</v>
      </c>
      <c r="AB133" t="s">
        <v>441</v>
      </c>
      <c r="AC133">
        <v>20</v>
      </c>
      <c r="AD133" t="s">
        <v>442</v>
      </c>
      <c r="AE133">
        <v>20</v>
      </c>
    </row>
    <row r="134" spans="1:31">
      <c r="A134">
        <v>700</v>
      </c>
      <c r="B134" t="s">
        <v>426</v>
      </c>
      <c r="C134">
        <v>114</v>
      </c>
      <c r="D134" t="s">
        <v>427</v>
      </c>
      <c r="E134" t="s">
        <v>428</v>
      </c>
      <c r="F134">
        <v>5.956</v>
      </c>
      <c r="G134" t="s">
        <v>429</v>
      </c>
      <c r="H134">
        <v>0.000428</v>
      </c>
      <c r="I134" t="s">
        <v>71</v>
      </c>
      <c r="J134" t="s">
        <v>430</v>
      </c>
      <c r="K134">
        <v>40.5949</v>
      </c>
      <c r="L134" t="s">
        <v>71</v>
      </c>
      <c r="M134" t="s">
        <v>431</v>
      </c>
      <c r="N134">
        <v>0.000469</v>
      </c>
      <c r="O134" t="s">
        <v>71</v>
      </c>
      <c r="P134" t="s">
        <v>432</v>
      </c>
      <c r="Q134" t="e">
        <f ca="1">-nan(ind)</f>
        <v>#NAME?</v>
      </c>
      <c r="R134" t="s">
        <v>71</v>
      </c>
      <c r="S134" t="s">
        <v>70</v>
      </c>
      <c r="T134">
        <v>81.136345</v>
      </c>
      <c r="U134" t="s">
        <v>71</v>
      </c>
      <c r="V134" t="s">
        <v>438</v>
      </c>
      <c r="W134">
        <v>1000000</v>
      </c>
      <c r="X134" t="s">
        <v>439</v>
      </c>
      <c r="Y134">
        <v>10</v>
      </c>
      <c r="Z134" t="s">
        <v>440</v>
      </c>
      <c r="AA134">
        <v>1000</v>
      </c>
      <c r="AB134" t="s">
        <v>441</v>
      </c>
      <c r="AC134">
        <v>20</v>
      </c>
      <c r="AD134" t="s">
        <v>442</v>
      </c>
      <c r="AE134">
        <v>20</v>
      </c>
    </row>
    <row r="135" spans="1:31">
      <c r="A135">
        <v>699</v>
      </c>
      <c r="B135" t="s">
        <v>426</v>
      </c>
      <c r="C135">
        <v>114</v>
      </c>
      <c r="D135" t="s">
        <v>427</v>
      </c>
      <c r="E135" t="s">
        <v>428</v>
      </c>
      <c r="F135">
        <v>5.63</v>
      </c>
      <c r="G135" t="s">
        <v>429</v>
      </c>
      <c r="H135">
        <v>0.000439</v>
      </c>
      <c r="I135" t="s">
        <v>71</v>
      </c>
      <c r="J135" t="s">
        <v>430</v>
      </c>
      <c r="K135">
        <v>37.8379</v>
      </c>
      <c r="L135" t="s">
        <v>71</v>
      </c>
      <c r="M135" t="s">
        <v>431</v>
      </c>
      <c r="N135">
        <v>0.000477</v>
      </c>
      <c r="O135" t="s">
        <v>71</v>
      </c>
      <c r="P135" t="s">
        <v>432</v>
      </c>
      <c r="Q135" t="e">
        <f ca="1">-nan(ind)</f>
        <v>#NAME?</v>
      </c>
      <c r="R135" t="s">
        <v>71</v>
      </c>
      <c r="S135" t="s">
        <v>70</v>
      </c>
      <c r="T135">
        <v>75.101367</v>
      </c>
      <c r="U135" t="s">
        <v>71</v>
      </c>
      <c r="V135" t="s">
        <v>438</v>
      </c>
      <c r="W135">
        <v>1000000</v>
      </c>
      <c r="X135" t="s">
        <v>439</v>
      </c>
      <c r="Y135">
        <v>10</v>
      </c>
      <c r="Z135" t="s">
        <v>440</v>
      </c>
      <c r="AA135">
        <v>500</v>
      </c>
      <c r="AB135" t="s">
        <v>441</v>
      </c>
      <c r="AC135">
        <v>20</v>
      </c>
      <c r="AD135" t="s">
        <v>442</v>
      </c>
      <c r="AE135">
        <v>20</v>
      </c>
    </row>
    <row r="136" spans="1:31">
      <c r="A136">
        <v>692</v>
      </c>
      <c r="B136" t="s">
        <v>426</v>
      </c>
      <c r="C136">
        <v>114</v>
      </c>
      <c r="D136" t="s">
        <v>427</v>
      </c>
      <c r="E136" t="s">
        <v>428</v>
      </c>
      <c r="F136">
        <v>6.02</v>
      </c>
      <c r="G136" t="s">
        <v>429</v>
      </c>
      <c r="H136">
        <v>0.000122</v>
      </c>
      <c r="I136" t="s">
        <v>71</v>
      </c>
      <c r="J136" t="s">
        <v>430</v>
      </c>
      <c r="K136">
        <v>7.147203</v>
      </c>
      <c r="L136" t="s">
        <v>71</v>
      </c>
      <c r="M136" t="s">
        <v>431</v>
      </c>
      <c r="N136">
        <v>0.000129</v>
      </c>
      <c r="O136" t="s">
        <v>71</v>
      </c>
      <c r="P136" t="s">
        <v>432</v>
      </c>
      <c r="Q136" t="e">
        <f>-nan</f>
        <v>#NAME?</v>
      </c>
      <c r="R136" t="s">
        <v>71</v>
      </c>
      <c r="S136" t="s">
        <v>70</v>
      </c>
      <c r="T136">
        <v>22.969395</v>
      </c>
      <c r="U136" t="s">
        <v>71</v>
      </c>
      <c r="V136" t="s">
        <v>438</v>
      </c>
      <c r="W136">
        <v>1000000</v>
      </c>
      <c r="X136" t="s">
        <v>439</v>
      </c>
      <c r="Y136">
        <v>10</v>
      </c>
      <c r="Z136" t="s">
        <v>440</v>
      </c>
      <c r="AA136">
        <v>500</v>
      </c>
      <c r="AB136" t="s">
        <v>441</v>
      </c>
      <c r="AC136">
        <v>20</v>
      </c>
      <c r="AD136" t="s">
        <v>442</v>
      </c>
      <c r="AE136">
        <v>20</v>
      </c>
    </row>
    <row r="137" spans="1:31">
      <c r="A137">
        <v>690</v>
      </c>
      <c r="B137" t="s">
        <v>426</v>
      </c>
      <c r="C137">
        <v>114</v>
      </c>
      <c r="D137" t="s">
        <v>427</v>
      </c>
      <c r="E137" t="s">
        <v>428</v>
      </c>
      <c r="F137">
        <v>6.02</v>
      </c>
      <c r="G137" t="s">
        <v>429</v>
      </c>
      <c r="H137">
        <v>0.000122</v>
      </c>
      <c r="I137" t="s">
        <v>71</v>
      </c>
      <c r="J137" t="s">
        <v>430</v>
      </c>
      <c r="K137">
        <v>7.660257</v>
      </c>
      <c r="L137" t="s">
        <v>71</v>
      </c>
      <c r="M137" t="s">
        <v>431</v>
      </c>
      <c r="N137">
        <v>0.00013</v>
      </c>
      <c r="O137" t="s">
        <v>71</v>
      </c>
      <c r="P137" t="s">
        <v>432</v>
      </c>
      <c r="Q137">
        <v>1.459441</v>
      </c>
      <c r="R137" t="s">
        <v>71</v>
      </c>
      <c r="S137" t="s">
        <v>70</v>
      </c>
      <c r="T137">
        <v>23.271276</v>
      </c>
      <c r="U137" t="s">
        <v>71</v>
      </c>
      <c r="V137" t="s">
        <v>438</v>
      </c>
      <c r="W137">
        <v>1000000</v>
      </c>
      <c r="X137" t="s">
        <v>439</v>
      </c>
      <c r="Y137">
        <v>10</v>
      </c>
      <c r="Z137" t="s">
        <v>440</v>
      </c>
      <c r="AA137">
        <v>500</v>
      </c>
      <c r="AB137" t="s">
        <v>441</v>
      </c>
      <c r="AC137">
        <v>20</v>
      </c>
      <c r="AD137" t="s">
        <v>442</v>
      </c>
      <c r="AE137">
        <v>20</v>
      </c>
    </row>
    <row r="138" spans="1:31">
      <c r="A138">
        <v>689</v>
      </c>
      <c r="B138" t="s">
        <v>426</v>
      </c>
      <c r="C138">
        <v>114</v>
      </c>
      <c r="D138" t="s">
        <v>427</v>
      </c>
      <c r="E138" t="s">
        <v>428</v>
      </c>
      <c r="F138">
        <v>6.02</v>
      </c>
      <c r="G138" t="s">
        <v>429</v>
      </c>
      <c r="H138">
        <v>0.000127</v>
      </c>
      <c r="I138" t="s">
        <v>71</v>
      </c>
      <c r="J138" t="s">
        <v>430</v>
      </c>
      <c r="K138">
        <v>8.511351</v>
      </c>
      <c r="L138" t="s">
        <v>71</v>
      </c>
      <c r="M138" t="s">
        <v>431</v>
      </c>
      <c r="N138">
        <v>0.000135</v>
      </c>
      <c r="O138" t="s">
        <v>71</v>
      </c>
      <c r="P138" t="s">
        <v>432</v>
      </c>
      <c r="Q138">
        <v>1.493803</v>
      </c>
      <c r="R138" t="s">
        <v>71</v>
      </c>
      <c r="S138" t="s">
        <v>70</v>
      </c>
      <c r="T138">
        <v>23.320436</v>
      </c>
      <c r="U138" t="s">
        <v>71</v>
      </c>
      <c r="V138" t="s">
        <v>438</v>
      </c>
      <c r="W138">
        <v>1000000</v>
      </c>
      <c r="X138" t="s">
        <v>439</v>
      </c>
      <c r="Y138">
        <v>10</v>
      </c>
      <c r="Z138" t="s">
        <v>440</v>
      </c>
      <c r="AA138">
        <v>500</v>
      </c>
      <c r="AB138" t="s">
        <v>441</v>
      </c>
      <c r="AC138">
        <v>20</v>
      </c>
      <c r="AD138" t="s">
        <v>442</v>
      </c>
      <c r="AE138">
        <v>20</v>
      </c>
    </row>
    <row r="139" spans="1:31">
      <c r="A139">
        <v>688</v>
      </c>
      <c r="B139" t="s">
        <v>426</v>
      </c>
      <c r="C139">
        <v>114</v>
      </c>
      <c r="D139" t="s">
        <v>427</v>
      </c>
      <c r="E139" t="s">
        <v>428</v>
      </c>
      <c r="F139">
        <v>6.02</v>
      </c>
      <c r="G139" t="s">
        <v>429</v>
      </c>
      <c r="H139">
        <v>0.000171</v>
      </c>
      <c r="I139" t="s">
        <v>71</v>
      </c>
      <c r="J139" t="s">
        <v>430</v>
      </c>
      <c r="K139">
        <v>10.237831</v>
      </c>
      <c r="L139" t="s">
        <v>71</v>
      </c>
      <c r="M139" t="s">
        <v>431</v>
      </c>
      <c r="N139">
        <v>0.000182</v>
      </c>
      <c r="O139" t="s">
        <v>71</v>
      </c>
      <c r="P139" t="s">
        <v>432</v>
      </c>
      <c r="Q139">
        <v>1.550293</v>
      </c>
      <c r="R139" t="s">
        <v>71</v>
      </c>
      <c r="S139" t="s">
        <v>70</v>
      </c>
      <c r="T139">
        <v>23.324882</v>
      </c>
      <c r="U139" t="s">
        <v>71</v>
      </c>
      <c r="V139" t="s">
        <v>438</v>
      </c>
      <c r="W139">
        <v>1000000</v>
      </c>
      <c r="X139" t="s">
        <v>439</v>
      </c>
      <c r="Y139">
        <v>10</v>
      </c>
      <c r="Z139" t="s">
        <v>440</v>
      </c>
      <c r="AA139">
        <v>500</v>
      </c>
      <c r="AB139" t="s">
        <v>441</v>
      </c>
      <c r="AC139">
        <v>20</v>
      </c>
      <c r="AD139" t="s">
        <v>442</v>
      </c>
      <c r="AE139">
        <v>20</v>
      </c>
    </row>
    <row r="140" spans="1:31">
      <c r="A140">
        <v>687</v>
      </c>
      <c r="B140" t="s">
        <v>426</v>
      </c>
      <c r="C140">
        <v>114</v>
      </c>
      <c r="D140" t="s">
        <v>427</v>
      </c>
      <c r="E140" t="s">
        <v>428</v>
      </c>
      <c r="F140">
        <v>6.02</v>
      </c>
      <c r="G140" t="s">
        <v>429</v>
      </c>
      <c r="H140">
        <v>0.000122</v>
      </c>
      <c r="I140" t="s">
        <v>71</v>
      </c>
      <c r="J140" t="s">
        <v>430</v>
      </c>
      <c r="K140">
        <v>8.312949</v>
      </c>
      <c r="L140" t="s">
        <v>71</v>
      </c>
      <c r="M140" t="s">
        <v>431</v>
      </c>
      <c r="N140">
        <v>0.000131</v>
      </c>
      <c r="O140" t="s">
        <v>71</v>
      </c>
      <c r="P140" t="s">
        <v>432</v>
      </c>
      <c r="Q140">
        <v>1.444223</v>
      </c>
      <c r="R140" t="s">
        <v>71</v>
      </c>
      <c r="S140" t="s">
        <v>70</v>
      </c>
      <c r="T140">
        <v>23.20524</v>
      </c>
      <c r="U140" t="s">
        <v>71</v>
      </c>
      <c r="V140" t="s">
        <v>438</v>
      </c>
      <c r="W140">
        <v>1000000</v>
      </c>
      <c r="X140" t="s">
        <v>439</v>
      </c>
      <c r="Y140">
        <v>10</v>
      </c>
      <c r="Z140" t="s">
        <v>440</v>
      </c>
      <c r="AA140">
        <v>500</v>
      </c>
      <c r="AB140" t="s">
        <v>441</v>
      </c>
      <c r="AC140">
        <v>20</v>
      </c>
      <c r="AD140" t="s">
        <v>442</v>
      </c>
      <c r="AE140">
        <v>20</v>
      </c>
    </row>
    <row r="141" spans="1:31">
      <c r="A141">
        <v>686</v>
      </c>
      <c r="B141" t="s">
        <v>426</v>
      </c>
      <c r="C141">
        <v>114</v>
      </c>
      <c r="D141" t="s">
        <v>427</v>
      </c>
      <c r="E141" t="s">
        <v>428</v>
      </c>
      <c r="F141">
        <v>6.02</v>
      </c>
      <c r="G141" t="s">
        <v>429</v>
      </c>
      <c r="H141">
        <v>0.000126</v>
      </c>
      <c r="I141" t="s">
        <v>71</v>
      </c>
      <c r="J141" t="s">
        <v>430</v>
      </c>
      <c r="K141">
        <v>8.151237</v>
      </c>
      <c r="L141" t="s">
        <v>71</v>
      </c>
      <c r="M141" t="s">
        <v>431</v>
      </c>
      <c r="N141">
        <v>0.000134</v>
      </c>
      <c r="O141" t="s">
        <v>71</v>
      </c>
      <c r="P141" t="s">
        <v>432</v>
      </c>
      <c r="Q141">
        <v>1.440762</v>
      </c>
      <c r="R141" t="s">
        <v>71</v>
      </c>
      <c r="S141" t="s">
        <v>70</v>
      </c>
      <c r="T141">
        <v>23.248134</v>
      </c>
      <c r="U141" t="s">
        <v>71</v>
      </c>
      <c r="V141" t="s">
        <v>438</v>
      </c>
      <c r="W141">
        <v>1000000</v>
      </c>
      <c r="X141" t="s">
        <v>439</v>
      </c>
      <c r="Y141">
        <v>10</v>
      </c>
      <c r="Z141" t="s">
        <v>440</v>
      </c>
      <c r="AA141">
        <v>500</v>
      </c>
      <c r="AB141" t="s">
        <v>441</v>
      </c>
      <c r="AC141">
        <v>20</v>
      </c>
      <c r="AD141" t="s">
        <v>442</v>
      </c>
      <c r="AE141">
        <v>20</v>
      </c>
    </row>
    <row r="142" spans="1:31">
      <c r="A142">
        <v>685</v>
      </c>
      <c r="B142" t="s">
        <v>426</v>
      </c>
      <c r="C142">
        <v>114</v>
      </c>
      <c r="D142" t="s">
        <v>427</v>
      </c>
      <c r="E142" t="s">
        <v>428</v>
      </c>
      <c r="F142">
        <v>6.02</v>
      </c>
      <c r="G142" t="s">
        <v>429</v>
      </c>
      <c r="H142">
        <v>0.000128</v>
      </c>
      <c r="I142" t="s">
        <v>71</v>
      </c>
      <c r="J142" t="s">
        <v>430</v>
      </c>
      <c r="K142">
        <v>11.102377</v>
      </c>
      <c r="L142" t="s">
        <v>71</v>
      </c>
      <c r="M142" t="s">
        <v>431</v>
      </c>
      <c r="N142">
        <v>0.000139</v>
      </c>
      <c r="O142" t="s">
        <v>71</v>
      </c>
      <c r="P142" t="s">
        <v>432</v>
      </c>
      <c r="Q142">
        <v>1.43068</v>
      </c>
      <c r="R142" t="s">
        <v>71</v>
      </c>
      <c r="S142" t="s">
        <v>70</v>
      </c>
      <c r="T142">
        <v>23.269802</v>
      </c>
      <c r="U142" t="s">
        <v>71</v>
      </c>
      <c r="V142" t="s">
        <v>438</v>
      </c>
      <c r="W142">
        <v>1000000</v>
      </c>
      <c r="X142" t="s">
        <v>439</v>
      </c>
      <c r="Y142">
        <v>10</v>
      </c>
      <c r="Z142" t="s">
        <v>440</v>
      </c>
      <c r="AA142">
        <v>500</v>
      </c>
      <c r="AB142" t="s">
        <v>441</v>
      </c>
      <c r="AC142">
        <v>20</v>
      </c>
      <c r="AD142" t="s">
        <v>442</v>
      </c>
      <c r="AE142">
        <v>20</v>
      </c>
    </row>
    <row r="143" spans="1:31">
      <c r="A143">
        <v>684</v>
      </c>
      <c r="B143" t="s">
        <v>426</v>
      </c>
      <c r="C143">
        <v>114</v>
      </c>
      <c r="D143" t="s">
        <v>427</v>
      </c>
      <c r="E143" t="s">
        <v>428</v>
      </c>
      <c r="F143">
        <v>6.02</v>
      </c>
      <c r="G143" t="s">
        <v>429</v>
      </c>
      <c r="H143">
        <v>0.000122</v>
      </c>
      <c r="I143" t="s">
        <v>71</v>
      </c>
      <c r="J143" t="s">
        <v>430</v>
      </c>
      <c r="K143">
        <v>8.227678</v>
      </c>
      <c r="L143" t="s">
        <v>71</v>
      </c>
      <c r="M143" t="s">
        <v>431</v>
      </c>
      <c r="N143">
        <v>0.00013</v>
      </c>
      <c r="O143" t="s">
        <v>71</v>
      </c>
      <c r="P143" t="s">
        <v>432</v>
      </c>
      <c r="Q143">
        <v>1.439843</v>
      </c>
      <c r="R143" t="s">
        <v>71</v>
      </c>
      <c r="S143" t="s">
        <v>70</v>
      </c>
      <c r="T143">
        <v>23.392716</v>
      </c>
      <c r="U143" t="s">
        <v>71</v>
      </c>
      <c r="V143" t="s">
        <v>438</v>
      </c>
      <c r="W143">
        <v>1000000</v>
      </c>
      <c r="X143" t="s">
        <v>439</v>
      </c>
      <c r="Y143">
        <v>10</v>
      </c>
      <c r="Z143" t="s">
        <v>440</v>
      </c>
      <c r="AA143">
        <v>500</v>
      </c>
      <c r="AB143" t="s">
        <v>441</v>
      </c>
      <c r="AC143">
        <v>20</v>
      </c>
      <c r="AD143" t="s">
        <v>442</v>
      </c>
      <c r="AE143">
        <v>20</v>
      </c>
    </row>
    <row r="144" spans="1:31">
      <c r="A144">
        <v>683</v>
      </c>
      <c r="B144" t="s">
        <v>426</v>
      </c>
      <c r="C144">
        <v>114</v>
      </c>
      <c r="D144" t="s">
        <v>427</v>
      </c>
      <c r="E144" t="s">
        <v>428</v>
      </c>
      <c r="F144">
        <v>6.02</v>
      </c>
      <c r="G144" t="s">
        <v>429</v>
      </c>
      <c r="H144">
        <v>0.000127</v>
      </c>
      <c r="I144" t="s">
        <v>71</v>
      </c>
      <c r="J144" t="s">
        <v>430</v>
      </c>
      <c r="K144">
        <v>8.236168</v>
      </c>
      <c r="L144" t="s">
        <v>71</v>
      </c>
      <c r="M144" t="s">
        <v>431</v>
      </c>
      <c r="N144">
        <v>0.000135</v>
      </c>
      <c r="O144" t="s">
        <v>71</v>
      </c>
      <c r="P144" t="s">
        <v>432</v>
      </c>
      <c r="Q144">
        <v>1.451504</v>
      </c>
      <c r="R144" t="s">
        <v>71</v>
      </c>
      <c r="S144" t="s">
        <v>70</v>
      </c>
      <c r="T144">
        <v>23.367471</v>
      </c>
      <c r="U144" t="s">
        <v>71</v>
      </c>
      <c r="V144" t="s">
        <v>438</v>
      </c>
      <c r="W144">
        <v>1000000</v>
      </c>
      <c r="X144" t="s">
        <v>439</v>
      </c>
      <c r="Y144">
        <v>10</v>
      </c>
      <c r="Z144" t="s">
        <v>440</v>
      </c>
      <c r="AA144">
        <v>500</v>
      </c>
      <c r="AB144" t="s">
        <v>441</v>
      </c>
      <c r="AC144">
        <v>20</v>
      </c>
      <c r="AD144" t="s">
        <v>442</v>
      </c>
      <c r="AE144">
        <v>20</v>
      </c>
    </row>
    <row r="145" spans="1:31">
      <c r="A145">
        <v>682</v>
      </c>
      <c r="B145" t="s">
        <v>426</v>
      </c>
      <c r="C145">
        <v>114</v>
      </c>
      <c r="D145" t="s">
        <v>427</v>
      </c>
      <c r="E145" t="s">
        <v>428</v>
      </c>
      <c r="F145">
        <v>6.02</v>
      </c>
      <c r="G145" t="s">
        <v>429</v>
      </c>
      <c r="H145">
        <v>0.000125</v>
      </c>
      <c r="I145" t="s">
        <v>71</v>
      </c>
      <c r="J145" t="s">
        <v>430</v>
      </c>
      <c r="K145">
        <v>8.465351</v>
      </c>
      <c r="L145" t="s">
        <v>71</v>
      </c>
      <c r="M145" t="s">
        <v>431</v>
      </c>
      <c r="N145">
        <v>0.000134</v>
      </c>
      <c r="O145" t="s">
        <v>71</v>
      </c>
      <c r="P145" t="s">
        <v>432</v>
      </c>
      <c r="Q145">
        <v>1.45093</v>
      </c>
      <c r="R145" t="s">
        <v>71</v>
      </c>
      <c r="S145" t="s">
        <v>70</v>
      </c>
      <c r="T145">
        <v>23.340967</v>
      </c>
      <c r="U145" t="s">
        <v>71</v>
      </c>
      <c r="V145" t="s">
        <v>438</v>
      </c>
      <c r="W145">
        <v>1000000</v>
      </c>
      <c r="X145" t="s">
        <v>439</v>
      </c>
      <c r="Y145">
        <v>10</v>
      </c>
      <c r="Z145" t="s">
        <v>440</v>
      </c>
      <c r="AA145">
        <v>500</v>
      </c>
      <c r="AB145" t="s">
        <v>441</v>
      </c>
      <c r="AC145">
        <v>20</v>
      </c>
      <c r="AD145" t="s">
        <v>442</v>
      </c>
      <c r="AE145">
        <v>20</v>
      </c>
    </row>
    <row r="146" spans="1:31">
      <c r="A146">
        <v>681</v>
      </c>
      <c r="B146" t="s">
        <v>426</v>
      </c>
      <c r="C146">
        <v>114</v>
      </c>
      <c r="D146" t="s">
        <v>427</v>
      </c>
      <c r="E146" t="s">
        <v>428</v>
      </c>
      <c r="F146">
        <v>6.02</v>
      </c>
      <c r="G146" t="s">
        <v>429</v>
      </c>
      <c r="H146">
        <v>0.000138</v>
      </c>
      <c r="I146" t="s">
        <v>71</v>
      </c>
      <c r="J146" t="s">
        <v>430</v>
      </c>
      <c r="K146">
        <v>8.19777</v>
      </c>
      <c r="L146" t="s">
        <v>71</v>
      </c>
      <c r="M146" t="s">
        <v>431</v>
      </c>
      <c r="N146">
        <v>0.000147</v>
      </c>
      <c r="O146" t="s">
        <v>71</v>
      </c>
      <c r="P146" t="s">
        <v>432</v>
      </c>
      <c r="Q146">
        <v>1.485494</v>
      </c>
      <c r="R146" t="s">
        <v>71</v>
      </c>
      <c r="S146" t="s">
        <v>70</v>
      </c>
      <c r="T146">
        <v>23.413718</v>
      </c>
      <c r="U146" t="s">
        <v>71</v>
      </c>
      <c r="V146" t="s">
        <v>438</v>
      </c>
      <c r="W146">
        <v>1000000</v>
      </c>
      <c r="X146" t="s">
        <v>439</v>
      </c>
      <c r="Y146">
        <v>10</v>
      </c>
      <c r="Z146" t="s">
        <v>440</v>
      </c>
      <c r="AA146">
        <v>500</v>
      </c>
      <c r="AB146" t="s">
        <v>441</v>
      </c>
      <c r="AC146">
        <v>20</v>
      </c>
      <c r="AD146" t="s">
        <v>442</v>
      </c>
      <c r="AE146">
        <v>20</v>
      </c>
    </row>
    <row r="147" spans="1:31">
      <c r="A147">
        <v>680</v>
      </c>
      <c r="B147" t="s">
        <v>426</v>
      </c>
      <c r="C147">
        <v>114</v>
      </c>
      <c r="D147" t="s">
        <v>427</v>
      </c>
      <c r="E147" t="s">
        <v>428</v>
      </c>
      <c r="F147">
        <v>592.14</v>
      </c>
      <c r="G147" t="s">
        <v>429</v>
      </c>
      <c r="H147">
        <v>0.000125</v>
      </c>
      <c r="I147" t="s">
        <v>71</v>
      </c>
      <c r="J147" t="s">
        <v>430</v>
      </c>
      <c r="K147">
        <v>7.861798</v>
      </c>
      <c r="L147" t="s">
        <v>71</v>
      </c>
      <c r="M147" t="s">
        <v>431</v>
      </c>
      <c r="N147">
        <v>0.000133</v>
      </c>
      <c r="O147" t="s">
        <v>71</v>
      </c>
      <c r="P147" t="s">
        <v>432</v>
      </c>
      <c r="Q147">
        <v>0.533203</v>
      </c>
      <c r="R147" t="s">
        <v>71</v>
      </c>
      <c r="S147" t="s">
        <v>70</v>
      </c>
      <c r="T147">
        <v>17.464143</v>
      </c>
      <c r="U147" t="s">
        <v>71</v>
      </c>
      <c r="V147" t="s">
        <v>438</v>
      </c>
      <c r="W147">
        <v>1000000</v>
      </c>
      <c r="X147" t="s">
        <v>439</v>
      </c>
      <c r="Y147">
        <v>10</v>
      </c>
      <c r="Z147" t="s">
        <v>440</v>
      </c>
      <c r="AA147">
        <v>500</v>
      </c>
      <c r="AB147" t="s">
        <v>441</v>
      </c>
      <c r="AC147">
        <v>30</v>
      </c>
      <c r="AD147" t="s">
        <v>442</v>
      </c>
      <c r="AE147">
        <v>30</v>
      </c>
    </row>
    <row r="148" spans="1:31">
      <c r="A148">
        <v>679</v>
      </c>
      <c r="B148" t="s">
        <v>426</v>
      </c>
      <c r="C148">
        <v>57</v>
      </c>
      <c r="D148" t="s">
        <v>427</v>
      </c>
      <c r="E148" t="s">
        <v>428</v>
      </c>
      <c r="F148">
        <v>84082.38</v>
      </c>
      <c r="G148" t="s">
        <v>429</v>
      </c>
      <c r="H148">
        <v>6.3e-5</v>
      </c>
      <c r="I148" t="s">
        <v>71</v>
      </c>
      <c r="J148" t="s">
        <v>430</v>
      </c>
      <c r="K148">
        <v>5.800887</v>
      </c>
      <c r="L148" t="s">
        <v>71</v>
      </c>
      <c r="M148" t="s">
        <v>431</v>
      </c>
      <c r="N148">
        <v>6.8e-5</v>
      </c>
      <c r="O148" t="s">
        <v>71</v>
      </c>
      <c r="P148" t="s">
        <v>432</v>
      </c>
      <c r="Q148">
        <v>0.966205</v>
      </c>
      <c r="R148" t="s">
        <v>71</v>
      </c>
      <c r="S148" t="s">
        <v>70</v>
      </c>
      <c r="T148">
        <v>9.728479</v>
      </c>
      <c r="U148" t="s">
        <v>71</v>
      </c>
      <c r="V148" t="s">
        <v>438</v>
      </c>
      <c r="W148">
        <v>1000000</v>
      </c>
      <c r="X148" t="s">
        <v>439</v>
      </c>
      <c r="Y148">
        <v>5</v>
      </c>
      <c r="Z148" t="s">
        <v>440</v>
      </c>
      <c r="AA148">
        <v>500</v>
      </c>
      <c r="AB148" t="s">
        <v>441</v>
      </c>
      <c r="AC148">
        <v>30</v>
      </c>
      <c r="AD148" t="s">
        <v>442</v>
      </c>
      <c r="AE148">
        <v>30</v>
      </c>
    </row>
    <row r="149" spans="1:31">
      <c r="A149">
        <v>678</v>
      </c>
      <c r="B149" t="s">
        <v>426</v>
      </c>
      <c r="C149">
        <v>114</v>
      </c>
      <c r="D149" t="s">
        <v>427</v>
      </c>
      <c r="E149" t="s">
        <v>428</v>
      </c>
      <c r="F149">
        <v>13760.53</v>
      </c>
      <c r="G149" t="s">
        <v>429</v>
      </c>
      <c r="H149">
        <v>0.0001</v>
      </c>
      <c r="I149" t="s">
        <v>71</v>
      </c>
      <c r="J149" t="s">
        <v>430</v>
      </c>
      <c r="K149">
        <v>8.228479</v>
      </c>
      <c r="L149" t="s">
        <v>71</v>
      </c>
      <c r="M149" t="s">
        <v>431</v>
      </c>
      <c r="N149">
        <v>0.000108</v>
      </c>
      <c r="O149" t="s">
        <v>71</v>
      </c>
      <c r="P149" t="s">
        <v>432</v>
      </c>
      <c r="Q149">
        <v>2.344291</v>
      </c>
      <c r="R149" t="s">
        <v>71</v>
      </c>
      <c r="S149" t="s">
        <v>70</v>
      </c>
      <c r="T149">
        <v>16.372527</v>
      </c>
      <c r="U149" t="s">
        <v>71</v>
      </c>
      <c r="V149" t="s">
        <v>438</v>
      </c>
      <c r="W149">
        <v>1000000</v>
      </c>
      <c r="X149" t="s">
        <v>439</v>
      </c>
      <c r="Y149">
        <v>10</v>
      </c>
      <c r="Z149" t="s">
        <v>440</v>
      </c>
      <c r="AA149">
        <v>500</v>
      </c>
      <c r="AB149" t="s">
        <v>441</v>
      </c>
      <c r="AC149">
        <v>30</v>
      </c>
      <c r="AD149" t="s">
        <v>442</v>
      </c>
      <c r="AE149">
        <v>30</v>
      </c>
    </row>
    <row r="150" spans="1:31">
      <c r="A150">
        <v>677</v>
      </c>
      <c r="B150" t="s">
        <v>426</v>
      </c>
      <c r="C150">
        <v>171</v>
      </c>
      <c r="D150" t="s">
        <v>427</v>
      </c>
      <c r="E150" t="s">
        <v>428</v>
      </c>
      <c r="F150">
        <v>2808.614</v>
      </c>
      <c r="G150" t="s">
        <v>429</v>
      </c>
      <c r="H150">
        <v>0.000146</v>
      </c>
      <c r="I150" t="s">
        <v>71</v>
      </c>
      <c r="J150" t="s">
        <v>430</v>
      </c>
      <c r="K150">
        <v>10.968442</v>
      </c>
      <c r="L150" t="s">
        <v>71</v>
      </c>
      <c r="M150" t="s">
        <v>431</v>
      </c>
      <c r="N150">
        <v>0.000157</v>
      </c>
      <c r="O150" t="s">
        <v>71</v>
      </c>
      <c r="P150" t="s">
        <v>432</v>
      </c>
      <c r="Q150">
        <v>3.850941</v>
      </c>
      <c r="R150" t="s">
        <v>71</v>
      </c>
      <c r="S150" t="s">
        <v>70</v>
      </c>
      <c r="T150">
        <v>22.258948</v>
      </c>
      <c r="U150" t="s">
        <v>71</v>
      </c>
      <c r="V150" t="s">
        <v>438</v>
      </c>
      <c r="W150">
        <v>1000000</v>
      </c>
      <c r="X150" t="s">
        <v>439</v>
      </c>
      <c r="Y150">
        <v>15</v>
      </c>
      <c r="Z150" t="s">
        <v>440</v>
      </c>
      <c r="AA150">
        <v>500</v>
      </c>
      <c r="AB150" t="s">
        <v>441</v>
      </c>
      <c r="AC150">
        <v>30</v>
      </c>
      <c r="AD150" t="s">
        <v>442</v>
      </c>
      <c r="AE150">
        <v>30</v>
      </c>
    </row>
    <row r="151" spans="1:31">
      <c r="A151">
        <v>676</v>
      </c>
      <c r="B151" t="s">
        <v>426</v>
      </c>
      <c r="C151">
        <v>228</v>
      </c>
      <c r="D151" t="s">
        <v>427</v>
      </c>
      <c r="E151" t="s">
        <v>428</v>
      </c>
      <c r="F151">
        <v>380.492</v>
      </c>
      <c r="G151" t="s">
        <v>429</v>
      </c>
      <c r="H151">
        <v>0.000165</v>
      </c>
      <c r="I151" t="s">
        <v>71</v>
      </c>
      <c r="J151" t="s">
        <v>430</v>
      </c>
      <c r="K151">
        <v>14.599837</v>
      </c>
      <c r="L151" t="s">
        <v>71</v>
      </c>
      <c r="M151" t="s">
        <v>431</v>
      </c>
      <c r="N151">
        <v>0.00018</v>
      </c>
      <c r="O151" t="s">
        <v>71</v>
      </c>
      <c r="P151" t="s">
        <v>432</v>
      </c>
      <c r="Q151">
        <v>6.13071</v>
      </c>
      <c r="R151" t="s">
        <v>71</v>
      </c>
      <c r="S151" t="s">
        <v>70</v>
      </c>
      <c r="T151">
        <v>29.327755</v>
      </c>
      <c r="U151" t="s">
        <v>71</v>
      </c>
      <c r="V151" t="s">
        <v>438</v>
      </c>
      <c r="W151">
        <v>1000000</v>
      </c>
      <c r="X151" t="s">
        <v>439</v>
      </c>
      <c r="Y151">
        <v>20</v>
      </c>
      <c r="Z151" t="s">
        <v>440</v>
      </c>
      <c r="AA151">
        <v>500</v>
      </c>
      <c r="AB151" t="s">
        <v>441</v>
      </c>
      <c r="AC151">
        <v>30</v>
      </c>
      <c r="AD151" t="s">
        <v>442</v>
      </c>
      <c r="AE151">
        <v>30</v>
      </c>
    </row>
    <row r="152" spans="1:31">
      <c r="A152">
        <v>675</v>
      </c>
      <c r="B152" t="s">
        <v>426</v>
      </c>
      <c r="C152">
        <v>286</v>
      </c>
      <c r="D152" t="s">
        <v>427</v>
      </c>
      <c r="E152" t="s">
        <v>428</v>
      </c>
      <c r="F152">
        <v>119.864</v>
      </c>
      <c r="G152" t="s">
        <v>429</v>
      </c>
      <c r="H152">
        <v>0.000235</v>
      </c>
      <c r="I152" t="s">
        <v>71</v>
      </c>
      <c r="J152" t="s">
        <v>430</v>
      </c>
      <c r="K152">
        <v>18.017299</v>
      </c>
      <c r="L152" t="s">
        <v>71</v>
      </c>
      <c r="M152" t="s">
        <v>431</v>
      </c>
      <c r="N152">
        <v>0.000253</v>
      </c>
      <c r="O152" t="s">
        <v>71</v>
      </c>
      <c r="P152" t="s">
        <v>432</v>
      </c>
      <c r="Q152">
        <v>9.138021</v>
      </c>
      <c r="R152" t="s">
        <v>71</v>
      </c>
      <c r="S152" t="s">
        <v>70</v>
      </c>
      <c r="T152">
        <v>36.279756</v>
      </c>
      <c r="U152" t="s">
        <v>71</v>
      </c>
      <c r="V152" t="s">
        <v>438</v>
      </c>
      <c r="W152">
        <v>1000000</v>
      </c>
      <c r="X152" t="s">
        <v>439</v>
      </c>
      <c r="Y152">
        <v>25</v>
      </c>
      <c r="Z152" t="s">
        <v>440</v>
      </c>
      <c r="AA152">
        <v>500</v>
      </c>
      <c r="AB152" t="s">
        <v>441</v>
      </c>
      <c r="AC152">
        <v>30</v>
      </c>
      <c r="AD152" t="s">
        <v>442</v>
      </c>
      <c r="AE152">
        <v>30</v>
      </c>
    </row>
    <row r="153" spans="1:31">
      <c r="A153">
        <v>674</v>
      </c>
      <c r="B153" t="s">
        <v>426</v>
      </c>
      <c r="C153">
        <v>343</v>
      </c>
      <c r="D153" t="s">
        <v>427</v>
      </c>
      <c r="E153" t="s">
        <v>428</v>
      </c>
      <c r="F153">
        <v>3.402</v>
      </c>
      <c r="G153" t="s">
        <v>429</v>
      </c>
      <c r="H153">
        <v>0.000276</v>
      </c>
      <c r="I153" t="s">
        <v>71</v>
      </c>
      <c r="J153" t="s">
        <v>430</v>
      </c>
      <c r="K153">
        <v>20.861231</v>
      </c>
      <c r="L153" t="s">
        <v>71</v>
      </c>
      <c r="M153" t="s">
        <v>431</v>
      </c>
      <c r="N153">
        <v>0.000297</v>
      </c>
      <c r="O153" t="s">
        <v>71</v>
      </c>
      <c r="P153" t="s">
        <v>432</v>
      </c>
      <c r="Q153">
        <v>7.7087</v>
      </c>
      <c r="R153" t="s">
        <v>71</v>
      </c>
      <c r="S153" t="s">
        <v>70</v>
      </c>
      <c r="T153">
        <v>45.15236</v>
      </c>
      <c r="U153" t="s">
        <v>71</v>
      </c>
      <c r="V153" t="s">
        <v>438</v>
      </c>
      <c r="W153">
        <v>1000000</v>
      </c>
      <c r="X153" t="s">
        <v>439</v>
      </c>
      <c r="Y153">
        <v>30</v>
      </c>
      <c r="Z153" t="s">
        <v>440</v>
      </c>
      <c r="AA153">
        <v>500</v>
      </c>
      <c r="AB153" t="s">
        <v>441</v>
      </c>
      <c r="AC153">
        <v>30</v>
      </c>
      <c r="AD153" t="s">
        <v>442</v>
      </c>
      <c r="AE153">
        <v>30</v>
      </c>
    </row>
    <row r="154" spans="1:31">
      <c r="A154">
        <v>672</v>
      </c>
      <c r="B154" t="s">
        <v>426</v>
      </c>
      <c r="C154">
        <v>114</v>
      </c>
      <c r="D154" t="s">
        <v>427</v>
      </c>
      <c r="E154" t="s">
        <v>428</v>
      </c>
      <c r="F154">
        <v>13760.53</v>
      </c>
      <c r="G154" t="s">
        <v>429</v>
      </c>
      <c r="H154">
        <v>0.000108</v>
      </c>
      <c r="I154" t="s">
        <v>71</v>
      </c>
      <c r="J154" t="s">
        <v>430</v>
      </c>
      <c r="K154">
        <v>8.68091</v>
      </c>
      <c r="L154" t="s">
        <v>71</v>
      </c>
      <c r="M154" t="s">
        <v>431</v>
      </c>
      <c r="N154">
        <v>0.000117</v>
      </c>
      <c r="O154" t="s">
        <v>71</v>
      </c>
      <c r="P154" t="s">
        <v>432</v>
      </c>
      <c r="Q154">
        <v>2.310647</v>
      </c>
      <c r="R154" t="s">
        <v>71</v>
      </c>
      <c r="S154" t="s">
        <v>70</v>
      </c>
      <c r="T154">
        <v>16.259965</v>
      </c>
      <c r="U154" t="s">
        <v>71</v>
      </c>
      <c r="V154" t="s">
        <v>438</v>
      </c>
      <c r="W154">
        <v>1000000</v>
      </c>
      <c r="X154" t="s">
        <v>439</v>
      </c>
      <c r="Y154">
        <v>10</v>
      </c>
      <c r="Z154" t="s">
        <v>440</v>
      </c>
      <c r="AA154">
        <v>500</v>
      </c>
      <c r="AB154" t="s">
        <v>441</v>
      </c>
      <c r="AC154">
        <v>30</v>
      </c>
      <c r="AD154" t="s">
        <v>442</v>
      </c>
      <c r="AE154">
        <v>30</v>
      </c>
    </row>
    <row r="155" spans="1:31">
      <c r="A155">
        <v>671</v>
      </c>
      <c r="B155" t="s">
        <v>426</v>
      </c>
      <c r="C155">
        <v>57</v>
      </c>
      <c r="D155" t="s">
        <v>427</v>
      </c>
      <c r="E155" t="s">
        <v>428</v>
      </c>
      <c r="F155">
        <v>108.634</v>
      </c>
      <c r="G155" t="s">
        <v>429</v>
      </c>
      <c r="H155">
        <v>6.5e-5</v>
      </c>
      <c r="I155" t="s">
        <v>71</v>
      </c>
      <c r="J155" t="s">
        <v>430</v>
      </c>
      <c r="K155">
        <v>5.804837</v>
      </c>
      <c r="L155" t="s">
        <v>71</v>
      </c>
      <c r="M155" t="s">
        <v>431</v>
      </c>
      <c r="N155">
        <v>7.1e-5</v>
      </c>
      <c r="O155" t="s">
        <v>71</v>
      </c>
      <c r="P155" t="s">
        <v>432</v>
      </c>
      <c r="Q155" t="e">
        <f t="shared" ref="Q155:Q186" si="5">-nan</f>
        <v>#NAME?</v>
      </c>
      <c r="R155" t="s">
        <v>71</v>
      </c>
      <c r="S155" t="s">
        <v>70</v>
      </c>
      <c r="T155">
        <v>8.579291</v>
      </c>
      <c r="U155" t="s">
        <v>71</v>
      </c>
      <c r="V155" t="s">
        <v>438</v>
      </c>
      <c r="W155">
        <v>1000000</v>
      </c>
      <c r="X155" t="s">
        <v>439</v>
      </c>
      <c r="Y155">
        <v>5</v>
      </c>
      <c r="Z155" t="s">
        <v>440</v>
      </c>
      <c r="AA155">
        <v>500</v>
      </c>
      <c r="AB155" t="s">
        <v>441</v>
      </c>
      <c r="AC155">
        <v>20</v>
      </c>
      <c r="AD155" t="s">
        <v>442</v>
      </c>
      <c r="AE155">
        <v>50</v>
      </c>
    </row>
    <row r="156" spans="1:31">
      <c r="A156">
        <v>670</v>
      </c>
      <c r="B156" t="s">
        <v>426</v>
      </c>
      <c r="C156">
        <v>57</v>
      </c>
      <c r="D156" t="s">
        <v>427</v>
      </c>
      <c r="E156" t="s">
        <v>428</v>
      </c>
      <c r="F156">
        <v>115.234</v>
      </c>
      <c r="G156" t="s">
        <v>429</v>
      </c>
      <c r="H156">
        <v>7.5e-5</v>
      </c>
      <c r="I156" t="s">
        <v>71</v>
      </c>
      <c r="J156" t="s">
        <v>430</v>
      </c>
      <c r="K156">
        <v>5.808856</v>
      </c>
      <c r="L156" t="s">
        <v>71</v>
      </c>
      <c r="M156" t="s">
        <v>431</v>
      </c>
      <c r="N156">
        <v>8e-5</v>
      </c>
      <c r="O156" t="s">
        <v>71</v>
      </c>
      <c r="P156" t="s">
        <v>432</v>
      </c>
      <c r="Q156" t="e">
        <f t="shared" si="5"/>
        <v>#NAME?</v>
      </c>
      <c r="R156" t="s">
        <v>71</v>
      </c>
      <c r="S156" t="s">
        <v>70</v>
      </c>
      <c r="T156">
        <v>8.77222</v>
      </c>
      <c r="U156" t="s">
        <v>71</v>
      </c>
      <c r="V156" t="s">
        <v>438</v>
      </c>
      <c r="W156">
        <v>1000000</v>
      </c>
      <c r="X156" t="s">
        <v>439</v>
      </c>
      <c r="Y156">
        <v>5</v>
      </c>
      <c r="Z156" t="s">
        <v>440</v>
      </c>
      <c r="AA156">
        <v>500</v>
      </c>
      <c r="AB156" t="s">
        <v>441</v>
      </c>
      <c r="AC156">
        <v>20</v>
      </c>
      <c r="AD156" t="s">
        <v>442</v>
      </c>
      <c r="AE156">
        <v>50</v>
      </c>
    </row>
    <row r="157" spans="1:31">
      <c r="A157">
        <v>669</v>
      </c>
      <c r="B157" t="s">
        <v>426</v>
      </c>
      <c r="C157">
        <v>57</v>
      </c>
      <c r="D157" t="s">
        <v>427</v>
      </c>
      <c r="E157" t="s">
        <v>428</v>
      </c>
      <c r="F157">
        <v>113.764</v>
      </c>
      <c r="G157" t="s">
        <v>429</v>
      </c>
      <c r="H157">
        <v>8.3e-5</v>
      </c>
      <c r="I157" t="s">
        <v>71</v>
      </c>
      <c r="J157" t="s">
        <v>430</v>
      </c>
      <c r="K157">
        <v>5.663895</v>
      </c>
      <c r="L157" t="s">
        <v>71</v>
      </c>
      <c r="M157" t="s">
        <v>431</v>
      </c>
      <c r="N157">
        <v>8.9e-5</v>
      </c>
      <c r="O157" t="s">
        <v>71</v>
      </c>
      <c r="P157" t="s">
        <v>432</v>
      </c>
      <c r="Q157" t="e">
        <f t="shared" si="5"/>
        <v>#NAME?</v>
      </c>
      <c r="R157" t="s">
        <v>71</v>
      </c>
      <c r="S157" t="s">
        <v>70</v>
      </c>
      <c r="T157">
        <v>8.516064</v>
      </c>
      <c r="U157" t="s">
        <v>71</v>
      </c>
      <c r="V157" t="s">
        <v>438</v>
      </c>
      <c r="W157">
        <v>1000000</v>
      </c>
      <c r="X157" t="s">
        <v>439</v>
      </c>
      <c r="Y157">
        <v>5</v>
      </c>
      <c r="Z157" t="s">
        <v>440</v>
      </c>
      <c r="AA157">
        <v>500</v>
      </c>
      <c r="AB157" t="s">
        <v>441</v>
      </c>
      <c r="AC157">
        <v>20</v>
      </c>
      <c r="AD157" t="s">
        <v>442</v>
      </c>
      <c r="AE157">
        <v>50</v>
      </c>
    </row>
    <row r="158" spans="1:31">
      <c r="A158">
        <v>668</v>
      </c>
      <c r="B158" t="s">
        <v>426</v>
      </c>
      <c r="C158">
        <v>57</v>
      </c>
      <c r="D158" t="s">
        <v>427</v>
      </c>
      <c r="E158" t="s">
        <v>428</v>
      </c>
      <c r="F158">
        <v>100.414</v>
      </c>
      <c r="G158" t="s">
        <v>429</v>
      </c>
      <c r="H158">
        <v>8.8e-5</v>
      </c>
      <c r="I158" t="s">
        <v>71</v>
      </c>
      <c r="J158" t="s">
        <v>430</v>
      </c>
      <c r="K158">
        <v>5.701854</v>
      </c>
      <c r="L158" t="s">
        <v>71</v>
      </c>
      <c r="M158" t="s">
        <v>431</v>
      </c>
      <c r="N158">
        <v>9.4e-5</v>
      </c>
      <c r="O158" t="s">
        <v>71</v>
      </c>
      <c r="P158" t="s">
        <v>432</v>
      </c>
      <c r="Q158" t="e">
        <f t="shared" si="5"/>
        <v>#NAME?</v>
      </c>
      <c r="R158" t="s">
        <v>71</v>
      </c>
      <c r="S158" t="s">
        <v>70</v>
      </c>
      <c r="T158">
        <v>6.888271</v>
      </c>
      <c r="U158" t="s">
        <v>71</v>
      </c>
      <c r="V158" t="s">
        <v>438</v>
      </c>
      <c r="W158">
        <v>1000000</v>
      </c>
      <c r="X158" t="s">
        <v>439</v>
      </c>
      <c r="Y158">
        <v>5</v>
      </c>
      <c r="Z158" t="s">
        <v>440</v>
      </c>
      <c r="AA158">
        <v>500</v>
      </c>
      <c r="AB158" t="s">
        <v>441</v>
      </c>
      <c r="AC158">
        <v>20</v>
      </c>
      <c r="AD158" t="s">
        <v>442</v>
      </c>
      <c r="AE158">
        <v>50</v>
      </c>
    </row>
    <row r="159" spans="1:31">
      <c r="A159">
        <v>667</v>
      </c>
      <c r="B159" t="s">
        <v>426</v>
      </c>
      <c r="C159">
        <v>57</v>
      </c>
      <c r="D159" t="s">
        <v>427</v>
      </c>
      <c r="E159" t="s">
        <v>428</v>
      </c>
      <c r="F159">
        <v>29.228</v>
      </c>
      <c r="G159" t="s">
        <v>429</v>
      </c>
      <c r="H159">
        <v>8.6e-5</v>
      </c>
      <c r="I159" t="s">
        <v>71</v>
      </c>
      <c r="J159" t="s">
        <v>430</v>
      </c>
      <c r="K159">
        <v>5.687124</v>
      </c>
      <c r="L159" t="s">
        <v>71</v>
      </c>
      <c r="M159" t="s">
        <v>431</v>
      </c>
      <c r="N159">
        <v>9.1e-5</v>
      </c>
      <c r="O159" t="s">
        <v>71</v>
      </c>
      <c r="P159" t="s">
        <v>432</v>
      </c>
      <c r="Q159" t="e">
        <f t="shared" si="5"/>
        <v>#NAME?</v>
      </c>
      <c r="R159" t="s">
        <v>71</v>
      </c>
      <c r="S159" t="s">
        <v>70</v>
      </c>
      <c r="T159">
        <v>4.508727</v>
      </c>
      <c r="U159" t="s">
        <v>71</v>
      </c>
      <c r="V159" t="s">
        <v>438</v>
      </c>
      <c r="W159">
        <v>1000000</v>
      </c>
      <c r="X159" t="s">
        <v>439</v>
      </c>
      <c r="Y159">
        <v>5</v>
      </c>
      <c r="Z159" t="s">
        <v>440</v>
      </c>
      <c r="AA159">
        <v>500</v>
      </c>
      <c r="AB159" t="s">
        <v>441</v>
      </c>
      <c r="AC159">
        <v>20</v>
      </c>
      <c r="AD159" t="s">
        <v>442</v>
      </c>
      <c r="AE159">
        <v>50</v>
      </c>
    </row>
    <row r="160" spans="1:31">
      <c r="A160">
        <v>666</v>
      </c>
      <c r="B160" t="s">
        <v>426</v>
      </c>
      <c r="C160">
        <v>57</v>
      </c>
      <c r="D160" t="s">
        <v>427</v>
      </c>
      <c r="E160" t="s">
        <v>428</v>
      </c>
      <c r="F160">
        <v>2.818</v>
      </c>
      <c r="G160" t="s">
        <v>429</v>
      </c>
      <c r="H160">
        <v>8e-5</v>
      </c>
      <c r="I160" t="s">
        <v>71</v>
      </c>
      <c r="J160" t="s">
        <v>430</v>
      </c>
      <c r="K160">
        <v>4.902648</v>
      </c>
      <c r="L160" t="s">
        <v>71</v>
      </c>
      <c r="M160" t="s">
        <v>431</v>
      </c>
      <c r="N160">
        <v>8.5e-5</v>
      </c>
      <c r="O160" t="s">
        <v>71</v>
      </c>
      <c r="P160" t="s">
        <v>432</v>
      </c>
      <c r="Q160" t="e">
        <f t="shared" si="5"/>
        <v>#NAME?</v>
      </c>
      <c r="R160" t="s">
        <v>71</v>
      </c>
      <c r="S160" t="s">
        <v>70</v>
      </c>
      <c r="T160">
        <v>3.981058</v>
      </c>
      <c r="U160" t="s">
        <v>71</v>
      </c>
      <c r="V160" t="s">
        <v>438</v>
      </c>
      <c r="W160">
        <v>1000000</v>
      </c>
      <c r="X160" t="s">
        <v>439</v>
      </c>
      <c r="Y160">
        <v>5</v>
      </c>
      <c r="Z160" t="s">
        <v>440</v>
      </c>
      <c r="AA160">
        <v>500</v>
      </c>
      <c r="AB160" t="s">
        <v>441</v>
      </c>
      <c r="AC160">
        <v>20</v>
      </c>
      <c r="AD160" t="s">
        <v>442</v>
      </c>
      <c r="AE160">
        <v>50</v>
      </c>
    </row>
    <row r="161" spans="1:31">
      <c r="A161">
        <v>665</v>
      </c>
      <c r="B161" t="s">
        <v>426</v>
      </c>
      <c r="C161">
        <v>57</v>
      </c>
      <c r="D161" t="s">
        <v>427</v>
      </c>
      <c r="E161" t="s">
        <v>428</v>
      </c>
      <c r="F161">
        <v>19.266</v>
      </c>
      <c r="G161" t="s">
        <v>429</v>
      </c>
      <c r="H161">
        <v>8.2e-5</v>
      </c>
      <c r="I161" t="s">
        <v>71</v>
      </c>
      <c r="J161" t="s">
        <v>430</v>
      </c>
      <c r="K161">
        <v>5.797964</v>
      </c>
      <c r="L161" t="s">
        <v>71</v>
      </c>
      <c r="M161" t="s">
        <v>431</v>
      </c>
      <c r="N161">
        <v>8.8e-5</v>
      </c>
      <c r="O161" t="s">
        <v>71</v>
      </c>
      <c r="P161" t="s">
        <v>432</v>
      </c>
      <c r="Q161" t="e">
        <f t="shared" si="5"/>
        <v>#NAME?</v>
      </c>
      <c r="R161" t="s">
        <v>71</v>
      </c>
      <c r="S161" t="s">
        <v>70</v>
      </c>
      <c r="T161">
        <v>3.909059</v>
      </c>
      <c r="U161" t="s">
        <v>71</v>
      </c>
      <c r="V161" t="s">
        <v>438</v>
      </c>
      <c r="W161">
        <v>1000000</v>
      </c>
      <c r="X161" t="s">
        <v>439</v>
      </c>
      <c r="Y161">
        <v>5</v>
      </c>
      <c r="Z161" t="s">
        <v>440</v>
      </c>
      <c r="AA161">
        <v>500</v>
      </c>
      <c r="AB161" t="s">
        <v>441</v>
      </c>
      <c r="AC161">
        <v>20</v>
      </c>
      <c r="AD161" t="s">
        <v>442</v>
      </c>
      <c r="AE161">
        <v>50</v>
      </c>
    </row>
    <row r="162" spans="1:31">
      <c r="A162">
        <v>665</v>
      </c>
      <c r="B162" t="s">
        <v>426</v>
      </c>
      <c r="C162">
        <v>57</v>
      </c>
      <c r="D162" t="s">
        <v>427</v>
      </c>
      <c r="E162" t="s">
        <v>428</v>
      </c>
      <c r="F162">
        <v>223.134</v>
      </c>
      <c r="G162" t="s">
        <v>429</v>
      </c>
      <c r="H162">
        <v>7.9e-5</v>
      </c>
      <c r="I162" t="s">
        <v>71</v>
      </c>
      <c r="J162" t="s">
        <v>430</v>
      </c>
      <c r="K162">
        <v>5.755032</v>
      </c>
      <c r="L162" t="s">
        <v>71</v>
      </c>
      <c r="M162" t="s">
        <v>431</v>
      </c>
      <c r="N162">
        <v>8.5e-5</v>
      </c>
      <c r="O162" t="s">
        <v>71</v>
      </c>
      <c r="P162" t="s">
        <v>432</v>
      </c>
      <c r="Q162" t="e">
        <f t="shared" si="5"/>
        <v>#NAME?</v>
      </c>
      <c r="R162" t="s">
        <v>71</v>
      </c>
      <c r="S162" t="s">
        <v>70</v>
      </c>
      <c r="T162">
        <v>4.032785</v>
      </c>
      <c r="U162" t="s">
        <v>71</v>
      </c>
      <c r="V162" t="s">
        <v>438</v>
      </c>
      <c r="W162">
        <v>1000000</v>
      </c>
      <c r="X162" t="s">
        <v>439</v>
      </c>
      <c r="Y162">
        <v>5</v>
      </c>
      <c r="Z162" t="s">
        <v>440</v>
      </c>
      <c r="AA162">
        <v>500</v>
      </c>
      <c r="AB162" t="s">
        <v>441</v>
      </c>
      <c r="AC162">
        <v>20</v>
      </c>
      <c r="AD162" t="s">
        <v>442</v>
      </c>
      <c r="AE162">
        <v>50</v>
      </c>
    </row>
    <row r="163" spans="1:31">
      <c r="A163">
        <v>665</v>
      </c>
      <c r="B163" t="s">
        <v>426</v>
      </c>
      <c r="C163">
        <v>114</v>
      </c>
      <c r="D163" t="s">
        <v>427</v>
      </c>
      <c r="E163" t="s">
        <v>428</v>
      </c>
      <c r="F163">
        <v>0.034</v>
      </c>
      <c r="G163" t="s">
        <v>429</v>
      </c>
      <c r="H163">
        <v>0.000114</v>
      </c>
      <c r="I163" t="s">
        <v>71</v>
      </c>
      <c r="J163" t="s">
        <v>430</v>
      </c>
      <c r="K163">
        <v>8.27252</v>
      </c>
      <c r="L163" t="s">
        <v>71</v>
      </c>
      <c r="M163" t="s">
        <v>431</v>
      </c>
      <c r="N163">
        <v>0.000122</v>
      </c>
      <c r="O163" t="s">
        <v>71</v>
      </c>
      <c r="P163" t="s">
        <v>432</v>
      </c>
      <c r="Q163" t="e">
        <f t="shared" si="5"/>
        <v>#NAME?</v>
      </c>
      <c r="R163" t="s">
        <v>71</v>
      </c>
      <c r="S163" t="s">
        <v>70</v>
      </c>
      <c r="T163">
        <v>5.316061</v>
      </c>
      <c r="U163" t="s">
        <v>71</v>
      </c>
      <c r="V163" t="s">
        <v>438</v>
      </c>
      <c r="W163">
        <v>1000000</v>
      </c>
      <c r="X163" t="s">
        <v>439</v>
      </c>
      <c r="Y163">
        <v>10</v>
      </c>
      <c r="Z163" t="s">
        <v>440</v>
      </c>
      <c r="AA163">
        <v>500</v>
      </c>
      <c r="AB163" t="s">
        <v>441</v>
      </c>
      <c r="AC163">
        <v>20</v>
      </c>
      <c r="AD163" t="s">
        <v>442</v>
      </c>
      <c r="AE163">
        <v>50</v>
      </c>
    </row>
    <row r="164" spans="1:31">
      <c r="A164">
        <v>665</v>
      </c>
      <c r="B164" t="s">
        <v>426</v>
      </c>
      <c r="C164">
        <v>114</v>
      </c>
      <c r="D164" t="s">
        <v>427</v>
      </c>
      <c r="E164" t="s">
        <v>428</v>
      </c>
      <c r="F164">
        <v>0.282</v>
      </c>
      <c r="G164" t="s">
        <v>429</v>
      </c>
      <c r="H164">
        <v>0.000134</v>
      </c>
      <c r="I164" t="s">
        <v>71</v>
      </c>
      <c r="J164" t="s">
        <v>430</v>
      </c>
      <c r="K164">
        <v>8.119392</v>
      </c>
      <c r="L164" t="s">
        <v>71</v>
      </c>
      <c r="M164" t="s">
        <v>431</v>
      </c>
      <c r="N164">
        <v>0.000142</v>
      </c>
      <c r="O164" t="s">
        <v>71</v>
      </c>
      <c r="P164" t="s">
        <v>432</v>
      </c>
      <c r="Q164" t="e">
        <f t="shared" si="5"/>
        <v>#NAME?</v>
      </c>
      <c r="R164" t="s">
        <v>71</v>
      </c>
      <c r="S164" t="s">
        <v>70</v>
      </c>
      <c r="T164">
        <v>6.306068</v>
      </c>
      <c r="U164" t="s">
        <v>71</v>
      </c>
      <c r="V164" t="s">
        <v>438</v>
      </c>
      <c r="W164">
        <v>1000000</v>
      </c>
      <c r="X164" t="s">
        <v>439</v>
      </c>
      <c r="Y164">
        <v>10</v>
      </c>
      <c r="Z164" t="s">
        <v>440</v>
      </c>
      <c r="AA164">
        <v>500</v>
      </c>
      <c r="AB164" t="s">
        <v>441</v>
      </c>
      <c r="AC164">
        <v>20</v>
      </c>
      <c r="AD164" t="s">
        <v>442</v>
      </c>
      <c r="AE164">
        <v>50</v>
      </c>
    </row>
    <row r="165" spans="1:31">
      <c r="A165">
        <v>664</v>
      </c>
      <c r="B165" t="s">
        <v>426</v>
      </c>
      <c r="C165">
        <v>114</v>
      </c>
      <c r="D165" t="s">
        <v>427</v>
      </c>
      <c r="E165" t="s">
        <v>428</v>
      </c>
      <c r="F165">
        <v>0.012</v>
      </c>
      <c r="G165" t="s">
        <v>429</v>
      </c>
      <c r="H165">
        <v>0.000136</v>
      </c>
      <c r="I165" t="s">
        <v>71</v>
      </c>
      <c r="J165" t="s">
        <v>430</v>
      </c>
      <c r="K165">
        <v>8.175288</v>
      </c>
      <c r="L165" t="s">
        <v>71</v>
      </c>
      <c r="M165" t="s">
        <v>431</v>
      </c>
      <c r="N165">
        <v>0.000145</v>
      </c>
      <c r="O165" t="s">
        <v>71</v>
      </c>
      <c r="P165" t="s">
        <v>432</v>
      </c>
      <c r="Q165" t="e">
        <f t="shared" si="5"/>
        <v>#NAME?</v>
      </c>
      <c r="R165" t="s">
        <v>71</v>
      </c>
      <c r="S165" t="s">
        <v>70</v>
      </c>
      <c r="T165">
        <v>4.664913</v>
      </c>
      <c r="U165" t="s">
        <v>71</v>
      </c>
      <c r="V165" t="s">
        <v>438</v>
      </c>
      <c r="W165">
        <v>1000000</v>
      </c>
      <c r="X165" t="s">
        <v>439</v>
      </c>
      <c r="Y165">
        <v>10</v>
      </c>
      <c r="Z165" t="s">
        <v>440</v>
      </c>
      <c r="AA165">
        <v>500</v>
      </c>
      <c r="AB165" t="s">
        <v>441</v>
      </c>
      <c r="AC165">
        <v>20</v>
      </c>
      <c r="AD165" t="s">
        <v>442</v>
      </c>
      <c r="AE165">
        <v>50</v>
      </c>
    </row>
    <row r="166" spans="1:31">
      <c r="A166">
        <v>663</v>
      </c>
      <c r="B166" t="s">
        <v>426</v>
      </c>
      <c r="C166">
        <v>114</v>
      </c>
      <c r="D166" t="s">
        <v>427</v>
      </c>
      <c r="E166" t="s">
        <v>428</v>
      </c>
      <c r="F166">
        <v>0</v>
      </c>
      <c r="G166" t="s">
        <v>429</v>
      </c>
      <c r="H166">
        <v>0.000114</v>
      </c>
      <c r="I166" t="s">
        <v>71</v>
      </c>
      <c r="J166" t="s">
        <v>430</v>
      </c>
      <c r="K166">
        <v>7.954767</v>
      </c>
      <c r="L166" t="s">
        <v>71</v>
      </c>
      <c r="M166" t="s">
        <v>431</v>
      </c>
      <c r="N166">
        <v>0.000121</v>
      </c>
      <c r="O166" t="s">
        <v>71</v>
      </c>
      <c r="P166" t="s">
        <v>432</v>
      </c>
      <c r="Q166" t="e">
        <f t="shared" si="5"/>
        <v>#NAME?</v>
      </c>
      <c r="R166" t="s">
        <v>71</v>
      </c>
      <c r="S166" t="s">
        <v>70</v>
      </c>
      <c r="T166">
        <v>5.489485</v>
      </c>
      <c r="U166" t="s">
        <v>71</v>
      </c>
      <c r="V166" t="s">
        <v>438</v>
      </c>
      <c r="W166">
        <v>1000000</v>
      </c>
      <c r="X166" t="s">
        <v>439</v>
      </c>
      <c r="Y166">
        <v>10</v>
      </c>
      <c r="Z166" t="s">
        <v>440</v>
      </c>
      <c r="AA166">
        <v>500</v>
      </c>
      <c r="AB166" t="s">
        <v>441</v>
      </c>
      <c r="AC166">
        <v>20</v>
      </c>
      <c r="AD166" t="s">
        <v>442</v>
      </c>
      <c r="AE166">
        <v>50</v>
      </c>
    </row>
    <row r="167" spans="1:31">
      <c r="A167">
        <v>662</v>
      </c>
      <c r="B167" t="s">
        <v>426</v>
      </c>
      <c r="C167">
        <v>114</v>
      </c>
      <c r="D167" t="s">
        <v>427</v>
      </c>
      <c r="E167" t="s">
        <v>428</v>
      </c>
      <c r="F167">
        <v>268.964</v>
      </c>
      <c r="G167" t="s">
        <v>429</v>
      </c>
      <c r="H167">
        <v>0.000113</v>
      </c>
      <c r="I167" t="s">
        <v>71</v>
      </c>
      <c r="J167" t="s">
        <v>430</v>
      </c>
      <c r="K167">
        <v>7.755434</v>
      </c>
      <c r="L167" t="s">
        <v>71</v>
      </c>
      <c r="M167" t="s">
        <v>431</v>
      </c>
      <c r="N167">
        <v>0.000121</v>
      </c>
      <c r="O167" t="s">
        <v>71</v>
      </c>
      <c r="P167" t="s">
        <v>432</v>
      </c>
      <c r="Q167" t="e">
        <f t="shared" si="5"/>
        <v>#NAME?</v>
      </c>
      <c r="R167" t="s">
        <v>71</v>
      </c>
      <c r="S167" t="s">
        <v>70</v>
      </c>
      <c r="T167">
        <v>11.292704</v>
      </c>
      <c r="U167" t="s">
        <v>71</v>
      </c>
      <c r="V167" t="s">
        <v>438</v>
      </c>
      <c r="W167">
        <v>1000000</v>
      </c>
      <c r="X167" t="s">
        <v>439</v>
      </c>
      <c r="Y167">
        <v>10</v>
      </c>
      <c r="Z167" t="s">
        <v>440</v>
      </c>
      <c r="AA167">
        <v>500</v>
      </c>
      <c r="AB167" t="s">
        <v>441</v>
      </c>
      <c r="AC167">
        <v>20</v>
      </c>
      <c r="AD167" t="s">
        <v>442</v>
      </c>
      <c r="AE167">
        <v>30</v>
      </c>
    </row>
    <row r="168" spans="1:31">
      <c r="A168">
        <v>661</v>
      </c>
      <c r="B168" t="s">
        <v>426</v>
      </c>
      <c r="C168">
        <v>114</v>
      </c>
      <c r="D168" t="s">
        <v>427</v>
      </c>
      <c r="E168" t="s">
        <v>428</v>
      </c>
      <c r="F168">
        <v>266.258</v>
      </c>
      <c r="G168" t="s">
        <v>429</v>
      </c>
      <c r="H168">
        <v>0.000127</v>
      </c>
      <c r="I168" t="s">
        <v>71</v>
      </c>
      <c r="J168" t="s">
        <v>430</v>
      </c>
      <c r="K168">
        <v>10.812611</v>
      </c>
      <c r="L168" t="s">
        <v>71</v>
      </c>
      <c r="M168" t="s">
        <v>431</v>
      </c>
      <c r="N168">
        <v>0.000138</v>
      </c>
      <c r="O168" t="s">
        <v>71</v>
      </c>
      <c r="P168" t="s">
        <v>432</v>
      </c>
      <c r="Q168" t="e">
        <f t="shared" si="5"/>
        <v>#NAME?</v>
      </c>
      <c r="R168" t="s">
        <v>71</v>
      </c>
      <c r="S168" t="s">
        <v>70</v>
      </c>
      <c r="T168">
        <v>7.286157</v>
      </c>
      <c r="U168" t="s">
        <v>71</v>
      </c>
      <c r="V168" t="s">
        <v>438</v>
      </c>
      <c r="W168">
        <v>1000000</v>
      </c>
      <c r="X168" t="s">
        <v>439</v>
      </c>
      <c r="Y168">
        <v>10</v>
      </c>
      <c r="Z168" t="s">
        <v>440</v>
      </c>
      <c r="AA168">
        <v>500</v>
      </c>
      <c r="AB168" t="s">
        <v>441</v>
      </c>
      <c r="AC168">
        <v>20</v>
      </c>
      <c r="AD168" t="s">
        <v>442</v>
      </c>
      <c r="AE168">
        <v>100</v>
      </c>
    </row>
    <row r="169" spans="1:31">
      <c r="A169">
        <v>660</v>
      </c>
      <c r="B169" t="s">
        <v>426</v>
      </c>
      <c r="C169">
        <v>114</v>
      </c>
      <c r="D169" t="s">
        <v>427</v>
      </c>
      <c r="E169" t="s">
        <v>428</v>
      </c>
      <c r="F169">
        <v>186.622</v>
      </c>
      <c r="G169" t="s">
        <v>429</v>
      </c>
      <c r="H169">
        <v>0.000137</v>
      </c>
      <c r="I169" t="s">
        <v>71</v>
      </c>
      <c r="J169" t="s">
        <v>430</v>
      </c>
      <c r="K169">
        <v>9.142019</v>
      </c>
      <c r="L169" t="s">
        <v>71</v>
      </c>
      <c r="M169" t="s">
        <v>431</v>
      </c>
      <c r="N169">
        <v>0.000146</v>
      </c>
      <c r="O169" t="s">
        <v>71</v>
      </c>
      <c r="P169" t="s">
        <v>432</v>
      </c>
      <c r="Q169" t="e">
        <f t="shared" si="5"/>
        <v>#NAME?</v>
      </c>
      <c r="R169" t="s">
        <v>71</v>
      </c>
      <c r="S169" t="s">
        <v>70</v>
      </c>
      <c r="T169">
        <v>6.127477</v>
      </c>
      <c r="U169" t="s">
        <v>71</v>
      </c>
      <c r="V169" t="s">
        <v>438</v>
      </c>
      <c r="W169">
        <v>1000000</v>
      </c>
      <c r="X169" t="s">
        <v>439</v>
      </c>
      <c r="Y169">
        <v>10</v>
      </c>
      <c r="Z169" t="s">
        <v>440</v>
      </c>
      <c r="AA169">
        <v>500</v>
      </c>
      <c r="AB169" t="s">
        <v>441</v>
      </c>
      <c r="AC169">
        <v>20</v>
      </c>
      <c r="AD169" t="s">
        <v>442</v>
      </c>
      <c r="AE169">
        <v>300</v>
      </c>
    </row>
    <row r="170" spans="1:31">
      <c r="A170">
        <v>659</v>
      </c>
      <c r="B170" t="s">
        <v>426</v>
      </c>
      <c r="C170">
        <v>114</v>
      </c>
      <c r="D170" t="s">
        <v>427</v>
      </c>
      <c r="E170" t="s">
        <v>428</v>
      </c>
      <c r="F170">
        <v>182.038</v>
      </c>
      <c r="G170" t="s">
        <v>429</v>
      </c>
      <c r="H170">
        <v>0.000158</v>
      </c>
      <c r="I170" t="s">
        <v>71</v>
      </c>
      <c r="J170" t="s">
        <v>430</v>
      </c>
      <c r="K170">
        <v>8.080629</v>
      </c>
      <c r="L170" t="s">
        <v>71</v>
      </c>
      <c r="M170" t="s">
        <v>431</v>
      </c>
      <c r="N170">
        <v>0.000166</v>
      </c>
      <c r="O170" t="s">
        <v>71</v>
      </c>
      <c r="P170" t="s">
        <v>432</v>
      </c>
      <c r="Q170" t="e">
        <f t="shared" si="5"/>
        <v>#NAME?</v>
      </c>
      <c r="R170" t="s">
        <v>71</v>
      </c>
      <c r="S170" t="s">
        <v>70</v>
      </c>
      <c r="T170">
        <v>5.944046</v>
      </c>
      <c r="U170" t="s">
        <v>71</v>
      </c>
      <c r="V170" t="s">
        <v>438</v>
      </c>
      <c r="W170">
        <v>1000000</v>
      </c>
      <c r="X170" t="s">
        <v>439</v>
      </c>
      <c r="Y170">
        <v>10</v>
      </c>
      <c r="Z170" t="s">
        <v>440</v>
      </c>
      <c r="AA170">
        <v>500</v>
      </c>
      <c r="AB170" t="s">
        <v>441</v>
      </c>
      <c r="AC170">
        <v>20</v>
      </c>
      <c r="AD170" t="s">
        <v>442</v>
      </c>
      <c r="AE170">
        <v>500</v>
      </c>
    </row>
    <row r="171" spans="1:31">
      <c r="A171">
        <v>658</v>
      </c>
      <c r="B171" t="s">
        <v>426</v>
      </c>
      <c r="C171">
        <v>114</v>
      </c>
      <c r="D171" t="s">
        <v>427</v>
      </c>
      <c r="E171" t="s">
        <v>428</v>
      </c>
      <c r="F171">
        <v>134.474</v>
      </c>
      <c r="G171" t="s">
        <v>429</v>
      </c>
      <c r="H171">
        <v>0.000192</v>
      </c>
      <c r="I171" t="s">
        <v>71</v>
      </c>
      <c r="J171" t="s">
        <v>430</v>
      </c>
      <c r="K171">
        <v>8.465828</v>
      </c>
      <c r="L171" t="s">
        <v>71</v>
      </c>
      <c r="M171" t="s">
        <v>431</v>
      </c>
      <c r="N171">
        <v>0.0002</v>
      </c>
      <c r="O171" t="s">
        <v>71</v>
      </c>
      <c r="P171" t="s">
        <v>432</v>
      </c>
      <c r="Q171" t="e">
        <f t="shared" si="5"/>
        <v>#NAME?</v>
      </c>
      <c r="R171" t="s">
        <v>71</v>
      </c>
      <c r="S171" t="s">
        <v>70</v>
      </c>
      <c r="T171">
        <v>5.845625</v>
      </c>
      <c r="U171" t="s">
        <v>71</v>
      </c>
      <c r="V171" t="s">
        <v>438</v>
      </c>
      <c r="W171">
        <v>1000000</v>
      </c>
      <c r="X171" t="s">
        <v>439</v>
      </c>
      <c r="Y171">
        <v>10</v>
      </c>
      <c r="Z171" t="s">
        <v>440</v>
      </c>
      <c r="AA171">
        <v>500</v>
      </c>
      <c r="AB171" t="s">
        <v>441</v>
      </c>
      <c r="AC171">
        <v>20</v>
      </c>
      <c r="AD171" t="s">
        <v>442</v>
      </c>
      <c r="AE171">
        <v>700</v>
      </c>
    </row>
    <row r="172" spans="1:31">
      <c r="A172">
        <v>657</v>
      </c>
      <c r="B172" t="s">
        <v>426</v>
      </c>
      <c r="C172">
        <v>114</v>
      </c>
      <c r="D172" t="s">
        <v>427</v>
      </c>
      <c r="E172" t="s">
        <v>428</v>
      </c>
      <c r="F172">
        <v>217.888</v>
      </c>
      <c r="G172" t="s">
        <v>429</v>
      </c>
      <c r="H172">
        <v>0.000233</v>
      </c>
      <c r="I172" t="s">
        <v>71</v>
      </c>
      <c r="J172" t="s">
        <v>430</v>
      </c>
      <c r="K172">
        <v>8.83618</v>
      </c>
      <c r="L172" t="s">
        <v>71</v>
      </c>
      <c r="M172" t="s">
        <v>431</v>
      </c>
      <c r="N172">
        <v>0.000241</v>
      </c>
      <c r="O172" t="s">
        <v>71</v>
      </c>
      <c r="P172" t="s">
        <v>432</v>
      </c>
      <c r="Q172" t="e">
        <f t="shared" si="5"/>
        <v>#NAME?</v>
      </c>
      <c r="R172" t="s">
        <v>71</v>
      </c>
      <c r="S172" t="s">
        <v>70</v>
      </c>
      <c r="T172">
        <v>5.932912</v>
      </c>
      <c r="U172" t="s">
        <v>71</v>
      </c>
      <c r="V172" t="s">
        <v>438</v>
      </c>
      <c r="W172">
        <v>1000000</v>
      </c>
      <c r="X172" t="s">
        <v>439</v>
      </c>
      <c r="Y172">
        <v>10</v>
      </c>
      <c r="Z172" t="s">
        <v>440</v>
      </c>
      <c r="AA172">
        <v>500</v>
      </c>
      <c r="AB172" t="s">
        <v>441</v>
      </c>
      <c r="AC172">
        <v>20</v>
      </c>
      <c r="AD172" t="s">
        <v>442</v>
      </c>
      <c r="AE172">
        <v>900</v>
      </c>
    </row>
    <row r="173" spans="1:31">
      <c r="A173">
        <v>655</v>
      </c>
      <c r="B173" t="s">
        <v>426</v>
      </c>
      <c r="C173">
        <v>114</v>
      </c>
      <c r="D173" t="s">
        <v>427</v>
      </c>
      <c r="E173" t="s">
        <v>428</v>
      </c>
      <c r="F173">
        <v>144.53</v>
      </c>
      <c r="G173" t="s">
        <v>429</v>
      </c>
      <c r="H173">
        <v>0.000233</v>
      </c>
      <c r="I173" t="s">
        <v>71</v>
      </c>
      <c r="J173" t="s">
        <v>430</v>
      </c>
      <c r="K173">
        <v>8.823289</v>
      </c>
      <c r="L173" t="s">
        <v>71</v>
      </c>
      <c r="M173" t="s">
        <v>431</v>
      </c>
      <c r="N173">
        <v>0.000242</v>
      </c>
      <c r="O173" t="s">
        <v>71</v>
      </c>
      <c r="P173" t="s">
        <v>432</v>
      </c>
      <c r="Q173" t="e">
        <f t="shared" si="5"/>
        <v>#NAME?</v>
      </c>
      <c r="R173" t="s">
        <v>71</v>
      </c>
      <c r="S173" t="s">
        <v>70</v>
      </c>
      <c r="T173">
        <v>5.777575</v>
      </c>
      <c r="U173" t="s">
        <v>71</v>
      </c>
      <c r="V173" t="s">
        <v>438</v>
      </c>
      <c r="W173">
        <v>1000000</v>
      </c>
      <c r="X173" t="s">
        <v>439</v>
      </c>
      <c r="Y173">
        <v>10</v>
      </c>
      <c r="Z173" t="s">
        <v>440</v>
      </c>
      <c r="AA173">
        <v>500</v>
      </c>
      <c r="AB173" t="s">
        <v>441</v>
      </c>
      <c r="AC173">
        <v>20</v>
      </c>
      <c r="AD173" t="s">
        <v>442</v>
      </c>
      <c r="AE173">
        <v>900</v>
      </c>
    </row>
    <row r="174" spans="1:31">
      <c r="A174">
        <v>655</v>
      </c>
      <c r="B174" t="s">
        <v>426</v>
      </c>
      <c r="C174">
        <v>114</v>
      </c>
      <c r="D174" t="s">
        <v>427</v>
      </c>
      <c r="E174" t="s">
        <v>428</v>
      </c>
      <c r="F174">
        <v>217.888</v>
      </c>
      <c r="G174" t="s">
        <v>429</v>
      </c>
      <c r="H174">
        <v>0.000231</v>
      </c>
      <c r="I174" t="s">
        <v>71</v>
      </c>
      <c r="J174" t="s">
        <v>430</v>
      </c>
      <c r="K174">
        <v>8.668788</v>
      </c>
      <c r="L174" t="s">
        <v>71</v>
      </c>
      <c r="M174" t="s">
        <v>431</v>
      </c>
      <c r="N174">
        <v>0.00024</v>
      </c>
      <c r="O174" t="s">
        <v>71</v>
      </c>
      <c r="P174" t="s">
        <v>432</v>
      </c>
      <c r="Q174" t="e">
        <f t="shared" si="5"/>
        <v>#NAME?</v>
      </c>
      <c r="R174" t="s">
        <v>71</v>
      </c>
      <c r="S174" t="s">
        <v>70</v>
      </c>
      <c r="T174">
        <v>5.868892</v>
      </c>
      <c r="U174" t="s">
        <v>71</v>
      </c>
      <c r="V174" t="s">
        <v>438</v>
      </c>
      <c r="W174">
        <v>1000000</v>
      </c>
      <c r="X174" t="s">
        <v>439</v>
      </c>
      <c r="Y174">
        <v>10</v>
      </c>
      <c r="Z174" t="s">
        <v>440</v>
      </c>
      <c r="AA174">
        <v>500</v>
      </c>
      <c r="AB174" t="s">
        <v>441</v>
      </c>
      <c r="AC174">
        <v>20</v>
      </c>
      <c r="AD174" t="s">
        <v>442</v>
      </c>
      <c r="AE174">
        <v>900</v>
      </c>
    </row>
    <row r="175" spans="1:31">
      <c r="A175">
        <v>654</v>
      </c>
      <c r="B175" t="s">
        <v>426</v>
      </c>
      <c r="C175">
        <v>57</v>
      </c>
      <c r="D175" t="s">
        <v>427</v>
      </c>
      <c r="E175" t="s">
        <v>428</v>
      </c>
      <c r="F175">
        <v>6.396</v>
      </c>
      <c r="G175" t="s">
        <v>429</v>
      </c>
      <c r="H175">
        <v>7.3e-5</v>
      </c>
      <c r="I175" t="s">
        <v>71</v>
      </c>
      <c r="J175" t="s">
        <v>430</v>
      </c>
      <c r="K175">
        <v>5.714923</v>
      </c>
      <c r="L175" t="s">
        <v>71</v>
      </c>
      <c r="M175" t="s">
        <v>431</v>
      </c>
      <c r="N175">
        <v>7.8e-5</v>
      </c>
      <c r="O175" t="s">
        <v>71</v>
      </c>
      <c r="P175" t="s">
        <v>432</v>
      </c>
      <c r="Q175" t="e">
        <f t="shared" si="5"/>
        <v>#NAME?</v>
      </c>
      <c r="R175" t="s">
        <v>71</v>
      </c>
      <c r="S175" t="s">
        <v>70</v>
      </c>
      <c r="T175">
        <v>10.698055</v>
      </c>
      <c r="U175" t="s">
        <v>71</v>
      </c>
      <c r="V175" t="s">
        <v>438</v>
      </c>
      <c r="W175">
        <v>1000000</v>
      </c>
      <c r="X175" t="s">
        <v>439</v>
      </c>
      <c r="Y175">
        <v>5</v>
      </c>
      <c r="Z175" t="s">
        <v>440</v>
      </c>
      <c r="AA175">
        <v>500</v>
      </c>
      <c r="AB175" t="s">
        <v>441</v>
      </c>
      <c r="AC175">
        <v>20</v>
      </c>
      <c r="AD175" t="s">
        <v>442</v>
      </c>
      <c r="AE175">
        <v>20</v>
      </c>
    </row>
    <row r="176" spans="1:31">
      <c r="A176">
        <v>653</v>
      </c>
      <c r="B176" t="s">
        <v>426</v>
      </c>
      <c r="C176">
        <v>57</v>
      </c>
      <c r="D176" t="s">
        <v>427</v>
      </c>
      <c r="E176" t="s">
        <v>428</v>
      </c>
      <c r="F176">
        <v>79.402</v>
      </c>
      <c r="G176" t="s">
        <v>429</v>
      </c>
      <c r="H176">
        <v>7.7e-5</v>
      </c>
      <c r="I176" t="s">
        <v>71</v>
      </c>
      <c r="J176" t="s">
        <v>430</v>
      </c>
      <c r="K176">
        <v>5.854822</v>
      </c>
      <c r="L176" t="s">
        <v>71</v>
      </c>
      <c r="M176" t="s">
        <v>431</v>
      </c>
      <c r="N176">
        <v>8.3e-5</v>
      </c>
      <c r="O176" t="s">
        <v>71</v>
      </c>
      <c r="P176" t="s">
        <v>432</v>
      </c>
      <c r="Q176" t="e">
        <f t="shared" si="5"/>
        <v>#NAME?</v>
      </c>
      <c r="R176" t="s">
        <v>71</v>
      </c>
      <c r="S176" t="s">
        <v>70</v>
      </c>
      <c r="T176">
        <v>10.208228</v>
      </c>
      <c r="U176" t="s">
        <v>71</v>
      </c>
      <c r="V176" t="s">
        <v>438</v>
      </c>
      <c r="W176">
        <v>1000000</v>
      </c>
      <c r="X176" t="s">
        <v>439</v>
      </c>
      <c r="Y176">
        <v>5</v>
      </c>
      <c r="Z176" t="s">
        <v>440</v>
      </c>
      <c r="AA176">
        <v>500</v>
      </c>
      <c r="AB176" t="s">
        <v>441</v>
      </c>
      <c r="AC176">
        <v>20</v>
      </c>
      <c r="AD176" t="s">
        <v>442</v>
      </c>
      <c r="AE176">
        <v>20</v>
      </c>
    </row>
    <row r="177" spans="1:31">
      <c r="A177">
        <v>652</v>
      </c>
      <c r="B177" t="s">
        <v>426</v>
      </c>
      <c r="C177">
        <v>57</v>
      </c>
      <c r="D177" t="s">
        <v>427</v>
      </c>
      <c r="E177" t="s">
        <v>428</v>
      </c>
      <c r="F177">
        <v>384.632</v>
      </c>
      <c r="G177" t="s">
        <v>429</v>
      </c>
      <c r="H177">
        <v>7.1e-5</v>
      </c>
      <c r="I177" t="s">
        <v>71</v>
      </c>
      <c r="J177" t="s">
        <v>430</v>
      </c>
      <c r="K177">
        <v>5.886355</v>
      </c>
      <c r="L177" t="s">
        <v>71</v>
      </c>
      <c r="M177" t="s">
        <v>431</v>
      </c>
      <c r="N177">
        <v>7.7e-5</v>
      </c>
      <c r="O177" t="s">
        <v>71</v>
      </c>
      <c r="P177" t="s">
        <v>432</v>
      </c>
      <c r="Q177" t="e">
        <f t="shared" si="5"/>
        <v>#NAME?</v>
      </c>
      <c r="R177" t="s">
        <v>71</v>
      </c>
      <c r="S177" t="s">
        <v>70</v>
      </c>
      <c r="T177">
        <v>9.910692</v>
      </c>
      <c r="U177" t="s">
        <v>71</v>
      </c>
      <c r="V177" t="s">
        <v>438</v>
      </c>
      <c r="W177">
        <v>1000000</v>
      </c>
      <c r="X177" t="s">
        <v>439</v>
      </c>
      <c r="Y177">
        <v>5</v>
      </c>
      <c r="Z177" t="s">
        <v>440</v>
      </c>
      <c r="AA177">
        <v>500</v>
      </c>
      <c r="AB177" t="s">
        <v>441</v>
      </c>
      <c r="AC177">
        <v>20</v>
      </c>
      <c r="AD177" t="s">
        <v>442</v>
      </c>
      <c r="AE177">
        <v>20</v>
      </c>
    </row>
    <row r="178" spans="1:31">
      <c r="A178">
        <v>651</v>
      </c>
      <c r="B178" t="s">
        <v>426</v>
      </c>
      <c r="C178">
        <v>57</v>
      </c>
      <c r="D178" t="s">
        <v>427</v>
      </c>
      <c r="E178" t="s">
        <v>428</v>
      </c>
      <c r="F178">
        <v>1047.96</v>
      </c>
      <c r="G178" t="s">
        <v>429</v>
      </c>
      <c r="H178">
        <v>7.2e-5</v>
      </c>
      <c r="I178" t="s">
        <v>71</v>
      </c>
      <c r="J178" t="s">
        <v>430</v>
      </c>
      <c r="K178">
        <v>5.804869</v>
      </c>
      <c r="L178" t="s">
        <v>71</v>
      </c>
      <c r="M178" t="s">
        <v>431</v>
      </c>
      <c r="N178">
        <v>7.8e-5</v>
      </c>
      <c r="O178" t="s">
        <v>71</v>
      </c>
      <c r="P178" t="s">
        <v>432</v>
      </c>
      <c r="Q178" t="e">
        <f t="shared" si="5"/>
        <v>#NAME?</v>
      </c>
      <c r="R178" t="s">
        <v>71</v>
      </c>
      <c r="S178" t="s">
        <v>70</v>
      </c>
      <c r="T178">
        <v>10.159506</v>
      </c>
      <c r="U178" t="s">
        <v>71</v>
      </c>
      <c r="V178" t="s">
        <v>438</v>
      </c>
      <c r="W178">
        <v>1000000</v>
      </c>
      <c r="X178" t="s">
        <v>439</v>
      </c>
      <c r="Y178">
        <v>5</v>
      </c>
      <c r="Z178" t="s">
        <v>440</v>
      </c>
      <c r="AA178">
        <v>500</v>
      </c>
      <c r="AB178" t="s">
        <v>441</v>
      </c>
      <c r="AC178">
        <v>20</v>
      </c>
      <c r="AD178" t="s">
        <v>442</v>
      </c>
      <c r="AE178">
        <v>20</v>
      </c>
    </row>
    <row r="179" spans="1:31">
      <c r="A179">
        <v>650</v>
      </c>
      <c r="B179" t="s">
        <v>426</v>
      </c>
      <c r="C179">
        <v>57</v>
      </c>
      <c r="D179" t="s">
        <v>427</v>
      </c>
      <c r="E179" t="s">
        <v>428</v>
      </c>
      <c r="F179">
        <v>2634.968</v>
      </c>
      <c r="G179" t="s">
        <v>429</v>
      </c>
      <c r="H179">
        <v>7.7e-5</v>
      </c>
      <c r="I179" t="s">
        <v>71</v>
      </c>
      <c r="J179" t="s">
        <v>430</v>
      </c>
      <c r="K179">
        <v>5.394212</v>
      </c>
      <c r="L179" t="s">
        <v>71</v>
      </c>
      <c r="M179" t="s">
        <v>431</v>
      </c>
      <c r="N179">
        <v>8.2e-5</v>
      </c>
      <c r="O179" t="s">
        <v>71</v>
      </c>
      <c r="P179" t="s">
        <v>432</v>
      </c>
      <c r="Q179" t="e">
        <f t="shared" si="5"/>
        <v>#NAME?</v>
      </c>
      <c r="R179" t="s">
        <v>71</v>
      </c>
      <c r="S179" t="s">
        <v>70</v>
      </c>
      <c r="T179">
        <v>10.383417</v>
      </c>
      <c r="U179" t="s">
        <v>71</v>
      </c>
      <c r="V179" t="s">
        <v>438</v>
      </c>
      <c r="W179">
        <v>1000000</v>
      </c>
      <c r="X179" t="s">
        <v>439</v>
      </c>
      <c r="Y179">
        <v>5</v>
      </c>
      <c r="Z179" t="s">
        <v>440</v>
      </c>
      <c r="AA179">
        <v>500</v>
      </c>
      <c r="AB179" t="s">
        <v>441</v>
      </c>
      <c r="AC179">
        <v>20</v>
      </c>
      <c r="AD179" t="s">
        <v>442</v>
      </c>
      <c r="AE179">
        <v>20</v>
      </c>
    </row>
    <row r="180" spans="1:31">
      <c r="A180">
        <v>649</v>
      </c>
      <c r="B180" t="s">
        <v>426</v>
      </c>
      <c r="C180">
        <v>57</v>
      </c>
      <c r="D180" t="s">
        <v>427</v>
      </c>
      <c r="E180" t="s">
        <v>428</v>
      </c>
      <c r="F180">
        <v>7842.444</v>
      </c>
      <c r="G180" t="s">
        <v>429</v>
      </c>
      <c r="H180">
        <v>7.5e-5</v>
      </c>
      <c r="I180" t="s">
        <v>71</v>
      </c>
      <c r="J180" t="s">
        <v>430</v>
      </c>
      <c r="K180">
        <v>5.128952</v>
      </c>
      <c r="L180" t="s">
        <v>71</v>
      </c>
      <c r="M180" t="s">
        <v>431</v>
      </c>
      <c r="N180">
        <v>8e-5</v>
      </c>
      <c r="O180" t="s">
        <v>71</v>
      </c>
      <c r="P180" t="s">
        <v>432</v>
      </c>
      <c r="Q180" t="e">
        <f t="shared" si="5"/>
        <v>#NAME?</v>
      </c>
      <c r="R180" t="s">
        <v>71</v>
      </c>
      <c r="S180" t="s">
        <v>70</v>
      </c>
      <c r="T180">
        <v>10.356466</v>
      </c>
      <c r="U180" t="s">
        <v>71</v>
      </c>
      <c r="V180" t="s">
        <v>438</v>
      </c>
      <c r="W180">
        <v>1000000</v>
      </c>
      <c r="X180" t="s">
        <v>439</v>
      </c>
      <c r="Y180">
        <v>5</v>
      </c>
      <c r="Z180" t="s">
        <v>440</v>
      </c>
      <c r="AA180">
        <v>500</v>
      </c>
      <c r="AB180" t="s">
        <v>441</v>
      </c>
      <c r="AC180">
        <v>20</v>
      </c>
      <c r="AD180" t="s">
        <v>442</v>
      </c>
      <c r="AE180">
        <v>20</v>
      </c>
    </row>
    <row r="181" spans="1:31">
      <c r="A181">
        <v>648</v>
      </c>
      <c r="B181" t="s">
        <v>426</v>
      </c>
      <c r="C181">
        <v>57</v>
      </c>
      <c r="D181" t="s">
        <v>427</v>
      </c>
      <c r="E181" t="s">
        <v>428</v>
      </c>
      <c r="F181">
        <v>25900.444</v>
      </c>
      <c r="G181" t="s">
        <v>429</v>
      </c>
      <c r="H181">
        <v>7.4e-5</v>
      </c>
      <c r="I181" t="s">
        <v>71</v>
      </c>
      <c r="J181" t="s">
        <v>430</v>
      </c>
      <c r="K181">
        <v>5.017888</v>
      </c>
      <c r="L181" t="s">
        <v>71</v>
      </c>
      <c r="M181" t="s">
        <v>431</v>
      </c>
      <c r="N181">
        <v>7.9e-5</v>
      </c>
      <c r="O181" t="s">
        <v>71</v>
      </c>
      <c r="P181" t="s">
        <v>432</v>
      </c>
      <c r="Q181" t="e">
        <f t="shared" si="5"/>
        <v>#NAME?</v>
      </c>
      <c r="R181" t="s">
        <v>71</v>
      </c>
      <c r="S181" t="s">
        <v>70</v>
      </c>
      <c r="T181">
        <v>10.134858</v>
      </c>
      <c r="U181" t="s">
        <v>71</v>
      </c>
      <c r="V181" t="s">
        <v>438</v>
      </c>
      <c r="W181">
        <v>1000000</v>
      </c>
      <c r="X181" t="s">
        <v>439</v>
      </c>
      <c r="Y181">
        <v>5</v>
      </c>
      <c r="Z181" t="s">
        <v>440</v>
      </c>
      <c r="AA181">
        <v>500</v>
      </c>
      <c r="AB181" t="s">
        <v>441</v>
      </c>
      <c r="AC181">
        <v>20</v>
      </c>
      <c r="AD181" t="s">
        <v>442</v>
      </c>
      <c r="AE181">
        <v>20</v>
      </c>
    </row>
    <row r="182" spans="1:31">
      <c r="A182">
        <v>647</v>
      </c>
      <c r="B182" t="s">
        <v>426</v>
      </c>
      <c r="C182">
        <v>57</v>
      </c>
      <c r="D182" t="s">
        <v>427</v>
      </c>
      <c r="E182" t="s">
        <v>428</v>
      </c>
      <c r="F182">
        <v>78475.82</v>
      </c>
      <c r="G182" t="s">
        <v>429</v>
      </c>
      <c r="H182">
        <v>7.6e-5</v>
      </c>
      <c r="I182" t="s">
        <v>71</v>
      </c>
      <c r="J182" t="s">
        <v>430</v>
      </c>
      <c r="K182">
        <v>4.935912</v>
      </c>
      <c r="L182" t="s">
        <v>71</v>
      </c>
      <c r="M182" t="s">
        <v>431</v>
      </c>
      <c r="N182">
        <v>8.1e-5</v>
      </c>
      <c r="O182" t="s">
        <v>71</v>
      </c>
      <c r="P182" t="s">
        <v>432</v>
      </c>
      <c r="Q182" t="e">
        <f t="shared" si="5"/>
        <v>#NAME?</v>
      </c>
      <c r="R182" t="s">
        <v>71</v>
      </c>
      <c r="S182" t="s">
        <v>70</v>
      </c>
      <c r="T182">
        <v>10.778922</v>
      </c>
      <c r="U182" t="s">
        <v>71</v>
      </c>
      <c r="V182" t="s">
        <v>438</v>
      </c>
      <c r="W182">
        <v>1000000</v>
      </c>
      <c r="X182" t="s">
        <v>439</v>
      </c>
      <c r="Y182">
        <v>5</v>
      </c>
      <c r="Z182" t="s">
        <v>440</v>
      </c>
      <c r="AA182">
        <v>500</v>
      </c>
      <c r="AB182" t="s">
        <v>441</v>
      </c>
      <c r="AC182">
        <v>20</v>
      </c>
      <c r="AD182" t="s">
        <v>442</v>
      </c>
      <c r="AE182">
        <v>20</v>
      </c>
    </row>
    <row r="183" spans="1:31">
      <c r="A183">
        <v>646</v>
      </c>
      <c r="B183" t="s">
        <v>426</v>
      </c>
      <c r="C183">
        <v>57</v>
      </c>
      <c r="D183" t="s">
        <v>427</v>
      </c>
      <c r="E183" t="s">
        <v>428</v>
      </c>
      <c r="F183">
        <v>332942.202</v>
      </c>
      <c r="G183" t="s">
        <v>429</v>
      </c>
      <c r="H183">
        <v>7.2e-5</v>
      </c>
      <c r="I183" t="s">
        <v>71</v>
      </c>
      <c r="J183" t="s">
        <v>430</v>
      </c>
      <c r="K183">
        <v>4.964251</v>
      </c>
      <c r="L183" t="s">
        <v>71</v>
      </c>
      <c r="M183" t="s">
        <v>431</v>
      </c>
      <c r="N183">
        <v>7.7e-5</v>
      </c>
      <c r="O183" t="s">
        <v>71</v>
      </c>
      <c r="P183" t="s">
        <v>432</v>
      </c>
      <c r="Q183" t="e">
        <f t="shared" si="5"/>
        <v>#NAME?</v>
      </c>
      <c r="R183" t="s">
        <v>71</v>
      </c>
      <c r="S183" t="s">
        <v>70</v>
      </c>
      <c r="T183">
        <v>11.532879</v>
      </c>
      <c r="U183" t="s">
        <v>71</v>
      </c>
      <c r="V183" t="s">
        <v>438</v>
      </c>
      <c r="W183">
        <v>1000000</v>
      </c>
      <c r="X183" t="s">
        <v>439</v>
      </c>
      <c r="Y183">
        <v>5</v>
      </c>
      <c r="Z183" t="s">
        <v>440</v>
      </c>
      <c r="AA183">
        <v>500</v>
      </c>
      <c r="AB183" t="s">
        <v>441</v>
      </c>
      <c r="AC183">
        <v>20</v>
      </c>
      <c r="AD183" t="s">
        <v>442</v>
      </c>
      <c r="AE183">
        <v>20</v>
      </c>
    </row>
    <row r="184" spans="1:31">
      <c r="A184">
        <v>644</v>
      </c>
      <c r="B184" t="s">
        <v>426</v>
      </c>
      <c r="C184">
        <v>57</v>
      </c>
      <c r="D184" t="s">
        <v>427</v>
      </c>
      <c r="E184" t="s">
        <v>428</v>
      </c>
      <c r="F184">
        <v>25900.27</v>
      </c>
      <c r="G184" t="s">
        <v>429</v>
      </c>
      <c r="H184">
        <v>7.4e-5</v>
      </c>
      <c r="I184" t="s">
        <v>71</v>
      </c>
      <c r="J184" t="s">
        <v>430</v>
      </c>
      <c r="K184">
        <v>4.96291</v>
      </c>
      <c r="L184" t="s">
        <v>71</v>
      </c>
      <c r="M184" t="s">
        <v>431</v>
      </c>
      <c r="N184">
        <v>7.9e-5</v>
      </c>
      <c r="O184" t="s">
        <v>71</v>
      </c>
      <c r="P184" t="s">
        <v>432</v>
      </c>
      <c r="Q184" t="e">
        <f t="shared" si="5"/>
        <v>#NAME?</v>
      </c>
      <c r="R184" t="s">
        <v>71</v>
      </c>
      <c r="S184" t="s">
        <v>70</v>
      </c>
      <c r="T184">
        <v>10.076364</v>
      </c>
      <c r="U184" t="s">
        <v>71</v>
      </c>
      <c r="V184" t="s">
        <v>438</v>
      </c>
      <c r="W184">
        <v>1000000</v>
      </c>
      <c r="X184" t="s">
        <v>439</v>
      </c>
      <c r="Y184">
        <v>5</v>
      </c>
      <c r="Z184" t="s">
        <v>440</v>
      </c>
      <c r="AA184">
        <v>500</v>
      </c>
      <c r="AB184" t="s">
        <v>441</v>
      </c>
      <c r="AC184">
        <v>20</v>
      </c>
      <c r="AD184" t="s">
        <v>442</v>
      </c>
      <c r="AE184">
        <v>20</v>
      </c>
    </row>
    <row r="185" spans="1:31">
      <c r="A185">
        <v>643</v>
      </c>
      <c r="B185" t="s">
        <v>426</v>
      </c>
      <c r="C185">
        <v>57</v>
      </c>
      <c r="D185" t="s">
        <v>427</v>
      </c>
      <c r="E185" t="s">
        <v>428</v>
      </c>
      <c r="F185">
        <v>6.396</v>
      </c>
      <c r="G185" t="s">
        <v>429</v>
      </c>
      <c r="H185">
        <v>7.3e-5</v>
      </c>
      <c r="I185" t="s">
        <v>71</v>
      </c>
      <c r="J185" t="s">
        <v>430</v>
      </c>
      <c r="K185">
        <v>5.713792</v>
      </c>
      <c r="L185" t="s">
        <v>71</v>
      </c>
      <c r="M185" t="s">
        <v>431</v>
      </c>
      <c r="N185">
        <v>7.8e-5</v>
      </c>
      <c r="O185" t="s">
        <v>71</v>
      </c>
      <c r="P185" t="s">
        <v>432</v>
      </c>
      <c r="Q185" t="e">
        <f t="shared" si="5"/>
        <v>#NAME?</v>
      </c>
      <c r="R185" t="s">
        <v>71</v>
      </c>
      <c r="S185" t="s">
        <v>70</v>
      </c>
      <c r="T185">
        <v>10.713138</v>
      </c>
      <c r="U185" t="s">
        <v>71</v>
      </c>
      <c r="V185" t="s">
        <v>438</v>
      </c>
      <c r="W185">
        <v>1000000</v>
      </c>
      <c r="X185" t="s">
        <v>439</v>
      </c>
      <c r="Y185">
        <v>5</v>
      </c>
      <c r="Z185" t="s">
        <v>440</v>
      </c>
      <c r="AA185">
        <v>500</v>
      </c>
      <c r="AB185" t="s">
        <v>441</v>
      </c>
      <c r="AC185">
        <v>20</v>
      </c>
      <c r="AD185" t="s">
        <v>442</v>
      </c>
      <c r="AE185">
        <v>20</v>
      </c>
    </row>
    <row r="186" spans="1:31">
      <c r="A186">
        <v>641</v>
      </c>
      <c r="B186" t="s">
        <v>426</v>
      </c>
      <c r="C186">
        <v>114</v>
      </c>
      <c r="D186" t="s">
        <v>427</v>
      </c>
      <c r="E186" t="s">
        <v>428</v>
      </c>
      <c r="F186">
        <v>54263.774</v>
      </c>
      <c r="G186" t="s">
        <v>429</v>
      </c>
      <c r="H186">
        <v>9.3e-5</v>
      </c>
      <c r="I186" t="s">
        <v>71</v>
      </c>
      <c r="J186" t="s">
        <v>430</v>
      </c>
      <c r="K186">
        <v>7.749724</v>
      </c>
      <c r="L186" t="s">
        <v>71</v>
      </c>
      <c r="M186" t="s">
        <v>431</v>
      </c>
      <c r="N186">
        <v>0.000101</v>
      </c>
      <c r="O186" t="s">
        <v>71</v>
      </c>
      <c r="P186" t="s">
        <v>432</v>
      </c>
      <c r="Q186" t="e">
        <f t="shared" si="5"/>
        <v>#NAME?</v>
      </c>
      <c r="R186" t="s">
        <v>71</v>
      </c>
      <c r="S186" t="s">
        <v>70</v>
      </c>
      <c r="T186">
        <v>14.713718</v>
      </c>
      <c r="U186" t="s">
        <v>71</v>
      </c>
      <c r="V186" t="s">
        <v>438</v>
      </c>
      <c r="W186">
        <v>1000000</v>
      </c>
      <c r="X186" t="s">
        <v>439</v>
      </c>
      <c r="Y186">
        <v>10</v>
      </c>
      <c r="Z186" t="s">
        <v>440</v>
      </c>
      <c r="AA186">
        <v>500</v>
      </c>
      <c r="AB186" t="s">
        <v>441</v>
      </c>
      <c r="AC186">
        <v>20</v>
      </c>
      <c r="AD186" t="s">
        <v>442</v>
      </c>
      <c r="AE186">
        <v>20</v>
      </c>
    </row>
    <row r="187" spans="1:31">
      <c r="A187">
        <v>640</v>
      </c>
      <c r="B187" t="s">
        <v>426</v>
      </c>
      <c r="C187">
        <v>114</v>
      </c>
      <c r="D187" t="s">
        <v>427</v>
      </c>
      <c r="E187" t="s">
        <v>428</v>
      </c>
      <c r="F187">
        <v>187107.77</v>
      </c>
      <c r="G187" t="s">
        <v>429</v>
      </c>
      <c r="H187">
        <v>9.3e-5</v>
      </c>
      <c r="I187" t="s">
        <v>71</v>
      </c>
      <c r="J187" t="s">
        <v>430</v>
      </c>
      <c r="K187">
        <v>8.202024</v>
      </c>
      <c r="L187" t="s">
        <v>71</v>
      </c>
      <c r="M187" t="s">
        <v>431</v>
      </c>
      <c r="N187">
        <v>0.000101</v>
      </c>
      <c r="O187" t="s">
        <v>71</v>
      </c>
      <c r="P187" t="s">
        <v>432</v>
      </c>
      <c r="Q187" t="e">
        <f t="shared" ref="Q187:Q221" si="6">-nan</f>
        <v>#NAME?</v>
      </c>
      <c r="R187" t="s">
        <v>71</v>
      </c>
      <c r="S187" t="s">
        <v>70</v>
      </c>
      <c r="T187">
        <v>14.399743</v>
      </c>
      <c r="U187" t="s">
        <v>71</v>
      </c>
      <c r="V187" t="s">
        <v>438</v>
      </c>
      <c r="W187">
        <v>1000000</v>
      </c>
      <c r="X187" t="s">
        <v>439</v>
      </c>
      <c r="Y187">
        <v>10</v>
      </c>
      <c r="Z187" t="s">
        <v>440</v>
      </c>
      <c r="AA187">
        <v>500</v>
      </c>
      <c r="AB187" t="s">
        <v>441</v>
      </c>
      <c r="AC187">
        <v>20</v>
      </c>
      <c r="AD187" t="s">
        <v>442</v>
      </c>
      <c r="AE187">
        <v>20</v>
      </c>
    </row>
    <row r="188" spans="1:31">
      <c r="A188">
        <v>639</v>
      </c>
      <c r="B188" t="s">
        <v>426</v>
      </c>
      <c r="C188">
        <v>114</v>
      </c>
      <c r="D188" t="s">
        <v>427</v>
      </c>
      <c r="E188" t="s">
        <v>428</v>
      </c>
      <c r="F188">
        <v>187107.77</v>
      </c>
      <c r="G188" t="s">
        <v>429</v>
      </c>
      <c r="H188">
        <v>9.1e-5</v>
      </c>
      <c r="I188" t="s">
        <v>71</v>
      </c>
      <c r="J188" t="s">
        <v>430</v>
      </c>
      <c r="K188">
        <v>8.301442</v>
      </c>
      <c r="L188" t="s">
        <v>71</v>
      </c>
      <c r="M188" t="s">
        <v>431</v>
      </c>
      <c r="N188">
        <v>0.0001</v>
      </c>
      <c r="O188" t="s">
        <v>71</v>
      </c>
      <c r="P188" t="s">
        <v>432</v>
      </c>
      <c r="Q188" t="e">
        <f t="shared" si="6"/>
        <v>#NAME?</v>
      </c>
      <c r="R188" t="s">
        <v>71</v>
      </c>
      <c r="S188" t="s">
        <v>70</v>
      </c>
      <c r="T188">
        <v>14.414832</v>
      </c>
      <c r="U188" t="s">
        <v>71</v>
      </c>
      <c r="V188" t="s">
        <v>438</v>
      </c>
      <c r="W188">
        <v>1000000</v>
      </c>
      <c r="X188" t="s">
        <v>439</v>
      </c>
      <c r="Y188">
        <v>10</v>
      </c>
      <c r="Z188" t="s">
        <v>440</v>
      </c>
      <c r="AA188">
        <v>500</v>
      </c>
      <c r="AB188" t="s">
        <v>441</v>
      </c>
      <c r="AC188">
        <v>20</v>
      </c>
      <c r="AD188" t="s">
        <v>442</v>
      </c>
      <c r="AE188">
        <v>20</v>
      </c>
    </row>
    <row r="189" spans="1:31">
      <c r="A189">
        <v>639</v>
      </c>
      <c r="B189" t="s">
        <v>426</v>
      </c>
      <c r="C189">
        <v>114</v>
      </c>
      <c r="D189" t="s">
        <v>427</v>
      </c>
      <c r="E189" t="s">
        <v>428</v>
      </c>
      <c r="F189">
        <v>0.08</v>
      </c>
      <c r="G189" t="s">
        <v>429</v>
      </c>
      <c r="H189">
        <v>9.3e-5</v>
      </c>
      <c r="I189" t="s">
        <v>71</v>
      </c>
      <c r="J189" t="s">
        <v>430</v>
      </c>
      <c r="K189">
        <v>8.51821</v>
      </c>
      <c r="L189" t="s">
        <v>71</v>
      </c>
      <c r="M189" t="s">
        <v>431</v>
      </c>
      <c r="N189">
        <v>0.000102</v>
      </c>
      <c r="O189" t="s">
        <v>71</v>
      </c>
      <c r="P189" t="s">
        <v>432</v>
      </c>
      <c r="Q189" t="e">
        <f t="shared" si="6"/>
        <v>#NAME?</v>
      </c>
      <c r="R189" t="s">
        <v>71</v>
      </c>
      <c r="S189" t="s">
        <v>70</v>
      </c>
      <c r="T189">
        <v>18.247149</v>
      </c>
      <c r="U189" t="s">
        <v>71</v>
      </c>
      <c r="V189" t="s">
        <v>438</v>
      </c>
      <c r="W189">
        <v>1000000</v>
      </c>
      <c r="X189" t="s">
        <v>439</v>
      </c>
      <c r="Y189">
        <v>10</v>
      </c>
      <c r="Z189" t="s">
        <v>440</v>
      </c>
      <c r="AA189">
        <v>500</v>
      </c>
      <c r="AB189" t="s">
        <v>441</v>
      </c>
      <c r="AC189">
        <v>20</v>
      </c>
      <c r="AD189" t="s">
        <v>442</v>
      </c>
      <c r="AE189">
        <v>20</v>
      </c>
    </row>
    <row r="190" spans="1:31">
      <c r="A190">
        <v>639</v>
      </c>
      <c r="B190" t="s">
        <v>426</v>
      </c>
      <c r="C190">
        <v>114</v>
      </c>
      <c r="D190" t="s">
        <v>427</v>
      </c>
      <c r="E190" t="s">
        <v>428</v>
      </c>
      <c r="F190">
        <v>0</v>
      </c>
      <c r="G190" t="s">
        <v>429</v>
      </c>
      <c r="H190">
        <v>9.1e-5</v>
      </c>
      <c r="I190" t="s">
        <v>71</v>
      </c>
      <c r="J190" t="s">
        <v>430</v>
      </c>
      <c r="K190">
        <v>7.880979</v>
      </c>
      <c r="L190" t="s">
        <v>71</v>
      </c>
      <c r="M190" t="s">
        <v>431</v>
      </c>
      <c r="N190">
        <v>9.9e-5</v>
      </c>
      <c r="O190" t="s">
        <v>71</v>
      </c>
      <c r="P190" t="s">
        <v>432</v>
      </c>
      <c r="Q190" t="e">
        <f t="shared" si="6"/>
        <v>#NAME?</v>
      </c>
      <c r="R190" t="s">
        <v>71</v>
      </c>
      <c r="S190" t="s">
        <v>70</v>
      </c>
      <c r="T190">
        <v>17.612558</v>
      </c>
      <c r="U190" t="s">
        <v>71</v>
      </c>
      <c r="V190" t="s">
        <v>438</v>
      </c>
      <c r="W190">
        <v>1000000</v>
      </c>
      <c r="X190" t="s">
        <v>439</v>
      </c>
      <c r="Y190">
        <v>10</v>
      </c>
      <c r="Z190" t="s">
        <v>440</v>
      </c>
      <c r="AA190">
        <v>500</v>
      </c>
      <c r="AB190" t="s">
        <v>441</v>
      </c>
      <c r="AC190">
        <v>20</v>
      </c>
      <c r="AD190" t="s">
        <v>442</v>
      </c>
      <c r="AE190">
        <v>20</v>
      </c>
    </row>
    <row r="191" spans="1:31">
      <c r="A191">
        <v>638</v>
      </c>
      <c r="B191" t="s">
        <v>426</v>
      </c>
      <c r="C191">
        <v>57</v>
      </c>
      <c r="D191" t="s">
        <v>427</v>
      </c>
      <c r="E191" t="s">
        <v>428</v>
      </c>
      <c r="F191">
        <v>9.67</v>
      </c>
      <c r="G191" t="s">
        <v>429</v>
      </c>
      <c r="H191">
        <v>7.2e-5</v>
      </c>
      <c r="I191" t="s">
        <v>71</v>
      </c>
      <c r="J191" t="s">
        <v>430</v>
      </c>
      <c r="K191">
        <v>5.74052</v>
      </c>
      <c r="L191" t="s">
        <v>71</v>
      </c>
      <c r="M191" t="s">
        <v>431</v>
      </c>
      <c r="N191">
        <v>7.8e-5</v>
      </c>
      <c r="O191" t="s">
        <v>71</v>
      </c>
      <c r="P191" t="s">
        <v>432</v>
      </c>
      <c r="Q191" t="e">
        <f t="shared" si="6"/>
        <v>#NAME?</v>
      </c>
      <c r="R191" t="s">
        <v>71</v>
      </c>
      <c r="S191" t="s">
        <v>70</v>
      </c>
      <c r="T191">
        <v>12.903075</v>
      </c>
      <c r="U191" t="s">
        <v>71</v>
      </c>
      <c r="V191" t="s">
        <v>438</v>
      </c>
      <c r="W191">
        <v>1000000</v>
      </c>
      <c r="X191" t="s">
        <v>439</v>
      </c>
      <c r="Y191">
        <v>5</v>
      </c>
      <c r="Z191" t="s">
        <v>440</v>
      </c>
      <c r="AA191">
        <v>500</v>
      </c>
      <c r="AB191" t="s">
        <v>441</v>
      </c>
      <c r="AC191">
        <v>20</v>
      </c>
      <c r="AD191" t="s">
        <v>442</v>
      </c>
      <c r="AE191">
        <v>20</v>
      </c>
    </row>
    <row r="192" spans="1:31">
      <c r="A192">
        <v>637</v>
      </c>
      <c r="B192" t="s">
        <v>426</v>
      </c>
      <c r="C192">
        <v>57</v>
      </c>
      <c r="D192" t="s">
        <v>427</v>
      </c>
      <c r="E192" t="s">
        <v>428</v>
      </c>
      <c r="F192">
        <v>317.11</v>
      </c>
      <c r="G192" t="s">
        <v>429</v>
      </c>
      <c r="H192">
        <v>7.6e-5</v>
      </c>
      <c r="I192" t="s">
        <v>71</v>
      </c>
      <c r="J192" t="s">
        <v>430</v>
      </c>
      <c r="K192">
        <v>5.588869</v>
      </c>
      <c r="L192" t="s">
        <v>71</v>
      </c>
      <c r="M192" t="s">
        <v>431</v>
      </c>
      <c r="N192">
        <v>8.2e-5</v>
      </c>
      <c r="O192" t="s">
        <v>71</v>
      </c>
      <c r="P192" t="s">
        <v>432</v>
      </c>
      <c r="Q192" t="e">
        <f t="shared" si="6"/>
        <v>#NAME?</v>
      </c>
      <c r="R192" t="s">
        <v>71</v>
      </c>
      <c r="S192" t="s">
        <v>70</v>
      </c>
      <c r="T192">
        <v>13.096889</v>
      </c>
      <c r="U192" t="s">
        <v>71</v>
      </c>
      <c r="V192" t="s">
        <v>438</v>
      </c>
      <c r="W192">
        <v>1000000</v>
      </c>
      <c r="X192" t="s">
        <v>439</v>
      </c>
      <c r="Y192">
        <v>5</v>
      </c>
      <c r="Z192" t="s">
        <v>440</v>
      </c>
      <c r="AA192">
        <v>500</v>
      </c>
      <c r="AB192" t="s">
        <v>441</v>
      </c>
      <c r="AC192">
        <v>20</v>
      </c>
      <c r="AD192" t="s">
        <v>442</v>
      </c>
      <c r="AE192">
        <v>20</v>
      </c>
    </row>
    <row r="193" spans="1:31">
      <c r="A193">
        <v>636</v>
      </c>
      <c r="B193" t="s">
        <v>426</v>
      </c>
      <c r="C193">
        <v>57</v>
      </c>
      <c r="D193" t="s">
        <v>427</v>
      </c>
      <c r="E193" t="s">
        <v>428</v>
      </c>
      <c r="F193">
        <v>2351.17</v>
      </c>
      <c r="G193" t="s">
        <v>429</v>
      </c>
      <c r="H193">
        <v>7.2e-5</v>
      </c>
      <c r="I193" t="s">
        <v>71</v>
      </c>
      <c r="J193" t="s">
        <v>430</v>
      </c>
      <c r="K193">
        <v>4.970927</v>
      </c>
      <c r="L193" t="s">
        <v>71</v>
      </c>
      <c r="M193" t="s">
        <v>431</v>
      </c>
      <c r="N193">
        <v>7.7e-5</v>
      </c>
      <c r="O193" t="s">
        <v>71</v>
      </c>
      <c r="P193" t="s">
        <v>432</v>
      </c>
      <c r="Q193" t="e">
        <f t="shared" si="6"/>
        <v>#NAME?</v>
      </c>
      <c r="R193" t="s">
        <v>71</v>
      </c>
      <c r="S193" t="s">
        <v>70</v>
      </c>
      <c r="T193">
        <v>12.808655</v>
      </c>
      <c r="U193" t="s">
        <v>71</v>
      </c>
      <c r="V193" t="s">
        <v>438</v>
      </c>
      <c r="W193">
        <v>1000000</v>
      </c>
      <c r="X193" t="s">
        <v>439</v>
      </c>
      <c r="Y193">
        <v>5</v>
      </c>
      <c r="Z193" t="s">
        <v>440</v>
      </c>
      <c r="AA193">
        <v>500</v>
      </c>
      <c r="AB193" t="s">
        <v>441</v>
      </c>
      <c r="AC193">
        <v>20</v>
      </c>
      <c r="AD193" t="s">
        <v>442</v>
      </c>
      <c r="AE193">
        <v>20</v>
      </c>
    </row>
    <row r="194" spans="1:31">
      <c r="A194">
        <v>635</v>
      </c>
      <c r="B194" t="s">
        <v>426</v>
      </c>
      <c r="C194">
        <v>57</v>
      </c>
      <c r="D194" t="s">
        <v>427</v>
      </c>
      <c r="E194" t="s">
        <v>428</v>
      </c>
      <c r="F194">
        <v>9795.12</v>
      </c>
      <c r="G194" t="s">
        <v>429</v>
      </c>
      <c r="H194">
        <v>7.2e-5</v>
      </c>
      <c r="I194" t="s">
        <v>71</v>
      </c>
      <c r="J194" t="s">
        <v>430</v>
      </c>
      <c r="K194">
        <v>5.726056</v>
      </c>
      <c r="L194" t="s">
        <v>71</v>
      </c>
      <c r="M194" t="s">
        <v>431</v>
      </c>
      <c r="N194">
        <v>7.7e-5</v>
      </c>
      <c r="O194" t="s">
        <v>71</v>
      </c>
      <c r="P194" t="s">
        <v>432</v>
      </c>
      <c r="Q194" t="e">
        <f t="shared" si="6"/>
        <v>#NAME?</v>
      </c>
      <c r="R194" t="s">
        <v>71</v>
      </c>
      <c r="S194" t="s">
        <v>70</v>
      </c>
      <c r="T194">
        <v>12.177216</v>
      </c>
      <c r="U194" t="s">
        <v>71</v>
      </c>
      <c r="V194" t="s">
        <v>438</v>
      </c>
      <c r="W194">
        <v>1000000</v>
      </c>
      <c r="X194" t="s">
        <v>439</v>
      </c>
      <c r="Y194">
        <v>5</v>
      </c>
      <c r="Z194" t="s">
        <v>440</v>
      </c>
      <c r="AA194">
        <v>500</v>
      </c>
      <c r="AB194" t="s">
        <v>441</v>
      </c>
      <c r="AC194">
        <v>20</v>
      </c>
      <c r="AD194" t="s">
        <v>442</v>
      </c>
      <c r="AE194">
        <v>20</v>
      </c>
    </row>
    <row r="195" spans="1:31">
      <c r="A195">
        <v>634</v>
      </c>
      <c r="B195" t="s">
        <v>426</v>
      </c>
      <c r="C195">
        <v>57</v>
      </c>
      <c r="D195" t="s">
        <v>427</v>
      </c>
      <c r="E195" t="s">
        <v>428</v>
      </c>
      <c r="F195">
        <v>29859.07</v>
      </c>
      <c r="G195" t="s">
        <v>429</v>
      </c>
      <c r="H195">
        <v>7.6e-5</v>
      </c>
      <c r="I195" t="s">
        <v>71</v>
      </c>
      <c r="J195" t="s">
        <v>430</v>
      </c>
      <c r="K195">
        <v>4.95139</v>
      </c>
      <c r="L195" t="s">
        <v>71</v>
      </c>
      <c r="M195" t="s">
        <v>431</v>
      </c>
      <c r="N195">
        <v>8.1e-5</v>
      </c>
      <c r="O195" t="s">
        <v>71</v>
      </c>
      <c r="P195" t="s">
        <v>432</v>
      </c>
      <c r="Q195" t="e">
        <f t="shared" si="6"/>
        <v>#NAME?</v>
      </c>
      <c r="R195" t="s">
        <v>71</v>
      </c>
      <c r="S195" t="s">
        <v>70</v>
      </c>
      <c r="T195">
        <v>11.599647</v>
      </c>
      <c r="U195" t="s">
        <v>71</v>
      </c>
      <c r="V195" t="s">
        <v>438</v>
      </c>
      <c r="W195">
        <v>1000000</v>
      </c>
      <c r="X195" t="s">
        <v>439</v>
      </c>
      <c r="Y195">
        <v>5</v>
      </c>
      <c r="Z195" t="s">
        <v>440</v>
      </c>
      <c r="AA195">
        <v>500</v>
      </c>
      <c r="AB195" t="s">
        <v>441</v>
      </c>
      <c r="AC195">
        <v>20</v>
      </c>
      <c r="AD195" t="s">
        <v>442</v>
      </c>
      <c r="AE195">
        <v>20</v>
      </c>
    </row>
    <row r="196" spans="1:31">
      <c r="A196">
        <v>633</v>
      </c>
      <c r="B196" t="s">
        <v>426</v>
      </c>
      <c r="C196">
        <v>57</v>
      </c>
      <c r="D196" t="s">
        <v>427</v>
      </c>
      <c r="E196" t="s">
        <v>428</v>
      </c>
      <c r="F196">
        <v>74393.912</v>
      </c>
      <c r="G196" t="s">
        <v>429</v>
      </c>
      <c r="H196">
        <v>7.5e-5</v>
      </c>
      <c r="I196" t="s">
        <v>71</v>
      </c>
      <c r="J196" t="s">
        <v>430</v>
      </c>
      <c r="K196">
        <v>4.968213</v>
      </c>
      <c r="L196" t="s">
        <v>71</v>
      </c>
      <c r="M196" t="s">
        <v>431</v>
      </c>
      <c r="N196">
        <v>8e-5</v>
      </c>
      <c r="O196" t="s">
        <v>71</v>
      </c>
      <c r="P196" t="s">
        <v>432</v>
      </c>
      <c r="Q196" t="e">
        <f t="shared" si="6"/>
        <v>#NAME?</v>
      </c>
      <c r="R196" t="s">
        <v>71</v>
      </c>
      <c r="S196" t="s">
        <v>70</v>
      </c>
      <c r="T196">
        <v>11.119055</v>
      </c>
      <c r="U196" t="s">
        <v>71</v>
      </c>
      <c r="V196" t="s">
        <v>438</v>
      </c>
      <c r="W196">
        <v>1000000</v>
      </c>
      <c r="X196" t="s">
        <v>439</v>
      </c>
      <c r="Y196">
        <v>5</v>
      </c>
      <c r="Z196" t="s">
        <v>440</v>
      </c>
      <c r="AA196">
        <v>500</v>
      </c>
      <c r="AB196" t="s">
        <v>441</v>
      </c>
      <c r="AC196">
        <v>20</v>
      </c>
      <c r="AD196" t="s">
        <v>442</v>
      </c>
      <c r="AE196">
        <v>20</v>
      </c>
    </row>
    <row r="197" spans="1:31">
      <c r="A197">
        <v>632</v>
      </c>
      <c r="B197" t="s">
        <v>426</v>
      </c>
      <c r="C197">
        <v>57</v>
      </c>
      <c r="D197" t="s">
        <v>427</v>
      </c>
      <c r="E197" t="s">
        <v>428</v>
      </c>
      <c r="F197">
        <v>162530.226</v>
      </c>
      <c r="G197" t="s">
        <v>429</v>
      </c>
      <c r="H197">
        <v>7.2e-5</v>
      </c>
      <c r="I197" t="s">
        <v>71</v>
      </c>
      <c r="J197" t="s">
        <v>430</v>
      </c>
      <c r="K197">
        <v>4.962344</v>
      </c>
      <c r="L197" t="s">
        <v>71</v>
      </c>
      <c r="M197" t="s">
        <v>431</v>
      </c>
      <c r="N197">
        <v>7.7e-5</v>
      </c>
      <c r="O197" t="s">
        <v>71</v>
      </c>
      <c r="P197" t="s">
        <v>432</v>
      </c>
      <c r="Q197" t="e">
        <f t="shared" si="6"/>
        <v>#NAME?</v>
      </c>
      <c r="R197" t="s">
        <v>71</v>
      </c>
      <c r="S197" t="s">
        <v>70</v>
      </c>
      <c r="T197">
        <v>10.940593</v>
      </c>
      <c r="U197" t="s">
        <v>71</v>
      </c>
      <c r="V197" t="s">
        <v>438</v>
      </c>
      <c r="W197">
        <v>1000000</v>
      </c>
      <c r="X197" t="s">
        <v>439</v>
      </c>
      <c r="Y197">
        <v>5</v>
      </c>
      <c r="Z197" t="s">
        <v>440</v>
      </c>
      <c r="AA197">
        <v>500</v>
      </c>
      <c r="AB197" t="s">
        <v>441</v>
      </c>
      <c r="AC197">
        <v>20</v>
      </c>
      <c r="AD197" t="s">
        <v>442</v>
      </c>
      <c r="AE197">
        <v>20</v>
      </c>
    </row>
    <row r="198" spans="1:31">
      <c r="A198">
        <v>631</v>
      </c>
      <c r="B198" t="s">
        <v>426</v>
      </c>
      <c r="C198">
        <v>114</v>
      </c>
      <c r="D198" t="s">
        <v>427</v>
      </c>
      <c r="E198" t="s">
        <v>428</v>
      </c>
      <c r="F198">
        <v>1.264</v>
      </c>
      <c r="G198" t="s">
        <v>429</v>
      </c>
      <c r="H198">
        <v>0.000102</v>
      </c>
      <c r="I198" t="s">
        <v>71</v>
      </c>
      <c r="J198" t="s">
        <v>430</v>
      </c>
      <c r="K198">
        <v>8.13385</v>
      </c>
      <c r="L198" t="s">
        <v>71</v>
      </c>
      <c r="M198" t="s">
        <v>431</v>
      </c>
      <c r="N198">
        <v>0.00011</v>
      </c>
      <c r="O198" t="s">
        <v>71</v>
      </c>
      <c r="P198" t="s">
        <v>432</v>
      </c>
      <c r="Q198" t="e">
        <f t="shared" si="6"/>
        <v>#NAME?</v>
      </c>
      <c r="R198" t="s">
        <v>71</v>
      </c>
      <c r="S198" t="s">
        <v>70</v>
      </c>
      <c r="T198">
        <v>9.475935</v>
      </c>
      <c r="U198" t="s">
        <v>71</v>
      </c>
      <c r="V198" t="s">
        <v>438</v>
      </c>
      <c r="W198">
        <v>1000000</v>
      </c>
      <c r="X198" t="s">
        <v>439</v>
      </c>
      <c r="Y198">
        <v>10</v>
      </c>
      <c r="Z198" t="s">
        <v>440</v>
      </c>
      <c r="AA198">
        <v>500</v>
      </c>
      <c r="AB198" t="s">
        <v>441</v>
      </c>
      <c r="AC198">
        <v>30</v>
      </c>
      <c r="AD198" t="s">
        <v>442</v>
      </c>
      <c r="AE198">
        <v>80</v>
      </c>
    </row>
    <row r="199" spans="1:31">
      <c r="A199">
        <v>630</v>
      </c>
      <c r="B199" t="s">
        <v>426</v>
      </c>
      <c r="C199">
        <v>114</v>
      </c>
      <c r="D199" t="s">
        <v>427</v>
      </c>
      <c r="E199" t="s">
        <v>428</v>
      </c>
      <c r="F199">
        <v>0.88</v>
      </c>
      <c r="G199" t="s">
        <v>429</v>
      </c>
      <c r="H199">
        <v>0.000101</v>
      </c>
      <c r="I199" t="s">
        <v>71</v>
      </c>
      <c r="J199" t="s">
        <v>430</v>
      </c>
      <c r="K199">
        <v>8.129819</v>
      </c>
      <c r="L199" t="s">
        <v>71</v>
      </c>
      <c r="M199" t="s">
        <v>431</v>
      </c>
      <c r="N199">
        <v>0.000109</v>
      </c>
      <c r="O199" t="s">
        <v>71</v>
      </c>
      <c r="P199" t="s">
        <v>432</v>
      </c>
      <c r="Q199" t="e">
        <f t="shared" si="6"/>
        <v>#NAME?</v>
      </c>
      <c r="R199" t="s">
        <v>71</v>
      </c>
      <c r="S199" t="s">
        <v>70</v>
      </c>
      <c r="T199">
        <v>11.562274</v>
      </c>
      <c r="U199" t="s">
        <v>71</v>
      </c>
      <c r="V199" t="s">
        <v>438</v>
      </c>
      <c r="W199">
        <v>1000000</v>
      </c>
      <c r="X199" t="s">
        <v>439</v>
      </c>
      <c r="Y199">
        <v>10</v>
      </c>
      <c r="Z199" t="s">
        <v>440</v>
      </c>
      <c r="AA199">
        <v>500</v>
      </c>
      <c r="AB199" t="s">
        <v>441</v>
      </c>
      <c r="AC199">
        <v>40</v>
      </c>
      <c r="AD199" t="s">
        <v>442</v>
      </c>
      <c r="AE199">
        <v>80</v>
      </c>
    </row>
    <row r="200" spans="1:31">
      <c r="A200">
        <v>629</v>
      </c>
      <c r="B200" t="s">
        <v>426</v>
      </c>
      <c r="C200">
        <v>114</v>
      </c>
      <c r="D200" t="s">
        <v>427</v>
      </c>
      <c r="E200" t="s">
        <v>428</v>
      </c>
      <c r="F200">
        <v>1.652</v>
      </c>
      <c r="G200" t="s">
        <v>429</v>
      </c>
      <c r="H200">
        <v>0.000105</v>
      </c>
      <c r="I200" t="s">
        <v>71</v>
      </c>
      <c r="J200" t="s">
        <v>430</v>
      </c>
      <c r="K200">
        <v>8.148957</v>
      </c>
      <c r="L200" t="s">
        <v>71</v>
      </c>
      <c r="M200" t="s">
        <v>431</v>
      </c>
      <c r="N200">
        <v>0.000113</v>
      </c>
      <c r="O200" t="s">
        <v>71</v>
      </c>
      <c r="P200" t="s">
        <v>432</v>
      </c>
      <c r="Q200" t="e">
        <f t="shared" si="6"/>
        <v>#NAME?</v>
      </c>
      <c r="R200" t="s">
        <v>71</v>
      </c>
      <c r="S200" t="s">
        <v>70</v>
      </c>
      <c r="T200">
        <v>14.261331</v>
      </c>
      <c r="U200" t="s">
        <v>71</v>
      </c>
      <c r="V200" t="s">
        <v>438</v>
      </c>
      <c r="W200">
        <v>1000000</v>
      </c>
      <c r="X200" t="s">
        <v>439</v>
      </c>
      <c r="Y200">
        <v>10</v>
      </c>
      <c r="Z200" t="s">
        <v>440</v>
      </c>
      <c r="AA200">
        <v>500</v>
      </c>
      <c r="AB200" t="s">
        <v>441</v>
      </c>
      <c r="AC200">
        <v>50</v>
      </c>
      <c r="AD200" t="s">
        <v>442</v>
      </c>
      <c r="AE200">
        <v>80</v>
      </c>
    </row>
    <row r="201" spans="1:31">
      <c r="A201">
        <v>628</v>
      </c>
      <c r="B201" t="s">
        <v>426</v>
      </c>
      <c r="C201">
        <v>114</v>
      </c>
      <c r="D201" t="s">
        <v>427</v>
      </c>
      <c r="E201" t="s">
        <v>428</v>
      </c>
      <c r="F201">
        <v>1.912</v>
      </c>
      <c r="G201" t="s">
        <v>429</v>
      </c>
      <c r="H201">
        <v>0.000102</v>
      </c>
      <c r="I201" t="s">
        <v>71</v>
      </c>
      <c r="J201" t="s">
        <v>430</v>
      </c>
      <c r="K201">
        <v>7.604772</v>
      </c>
      <c r="L201" t="s">
        <v>71</v>
      </c>
      <c r="M201" t="s">
        <v>431</v>
      </c>
      <c r="N201">
        <v>0.000109</v>
      </c>
      <c r="O201" t="s">
        <v>71</v>
      </c>
      <c r="P201" t="s">
        <v>432</v>
      </c>
      <c r="Q201" t="e">
        <f t="shared" si="6"/>
        <v>#NAME?</v>
      </c>
      <c r="R201" t="s">
        <v>71</v>
      </c>
      <c r="S201" t="s">
        <v>70</v>
      </c>
      <c r="T201">
        <v>17.027247</v>
      </c>
      <c r="U201" t="s">
        <v>71</v>
      </c>
      <c r="V201" t="s">
        <v>438</v>
      </c>
      <c r="W201">
        <v>1000000</v>
      </c>
      <c r="X201" t="s">
        <v>439</v>
      </c>
      <c r="Y201">
        <v>10</v>
      </c>
      <c r="Z201" t="s">
        <v>440</v>
      </c>
      <c r="AA201">
        <v>500</v>
      </c>
      <c r="AB201" t="s">
        <v>441</v>
      </c>
      <c r="AC201">
        <v>60</v>
      </c>
      <c r="AD201" t="s">
        <v>442</v>
      </c>
      <c r="AE201">
        <v>80</v>
      </c>
    </row>
    <row r="202" spans="1:31">
      <c r="A202">
        <v>627</v>
      </c>
      <c r="B202" t="s">
        <v>426</v>
      </c>
      <c r="C202">
        <v>114</v>
      </c>
      <c r="D202" t="s">
        <v>427</v>
      </c>
      <c r="E202" t="s">
        <v>428</v>
      </c>
      <c r="F202">
        <v>2.716</v>
      </c>
      <c r="G202" t="s">
        <v>429</v>
      </c>
      <c r="H202">
        <v>0.000102</v>
      </c>
      <c r="I202" t="s">
        <v>71</v>
      </c>
      <c r="J202" t="s">
        <v>430</v>
      </c>
      <c r="K202">
        <v>8.315694</v>
      </c>
      <c r="L202" t="s">
        <v>71</v>
      </c>
      <c r="M202" t="s">
        <v>431</v>
      </c>
      <c r="N202">
        <v>0.00011</v>
      </c>
      <c r="O202" t="s">
        <v>71</v>
      </c>
      <c r="P202" t="s">
        <v>432</v>
      </c>
      <c r="Q202" t="e">
        <f t="shared" si="6"/>
        <v>#NAME?</v>
      </c>
      <c r="R202" t="s">
        <v>71</v>
      </c>
      <c r="S202" t="s">
        <v>70</v>
      </c>
      <c r="T202">
        <v>20.460719</v>
      </c>
      <c r="U202" t="s">
        <v>71</v>
      </c>
      <c r="V202" t="s">
        <v>438</v>
      </c>
      <c r="W202">
        <v>1000000</v>
      </c>
      <c r="X202" t="s">
        <v>439</v>
      </c>
      <c r="Y202">
        <v>10</v>
      </c>
      <c r="Z202" t="s">
        <v>440</v>
      </c>
      <c r="AA202">
        <v>500</v>
      </c>
      <c r="AB202" t="s">
        <v>441</v>
      </c>
      <c r="AC202">
        <v>70</v>
      </c>
      <c r="AD202" t="s">
        <v>442</v>
      </c>
      <c r="AE202">
        <v>80</v>
      </c>
    </row>
    <row r="203" spans="1:31">
      <c r="A203">
        <v>626</v>
      </c>
      <c r="B203" t="s">
        <v>426</v>
      </c>
      <c r="C203">
        <v>114</v>
      </c>
      <c r="D203" t="s">
        <v>427</v>
      </c>
      <c r="E203" t="s">
        <v>428</v>
      </c>
      <c r="F203">
        <v>5.536</v>
      </c>
      <c r="G203" t="s">
        <v>429</v>
      </c>
      <c r="H203">
        <v>0.000114</v>
      </c>
      <c r="I203" t="s">
        <v>71</v>
      </c>
      <c r="J203" t="s">
        <v>430</v>
      </c>
      <c r="K203">
        <v>11.85312</v>
      </c>
      <c r="L203" t="s">
        <v>71</v>
      </c>
      <c r="M203" t="s">
        <v>431</v>
      </c>
      <c r="N203">
        <v>0.000125</v>
      </c>
      <c r="O203" t="s">
        <v>71</v>
      </c>
      <c r="P203" t="s">
        <v>432</v>
      </c>
      <c r="Q203" t="e">
        <f t="shared" si="6"/>
        <v>#NAME?</v>
      </c>
      <c r="R203" t="s">
        <v>71</v>
      </c>
      <c r="S203" t="s">
        <v>70</v>
      </c>
      <c r="T203">
        <v>24.468937</v>
      </c>
      <c r="U203" t="s">
        <v>71</v>
      </c>
      <c r="V203" t="s">
        <v>438</v>
      </c>
      <c r="W203">
        <v>1000000</v>
      </c>
      <c r="X203" t="s">
        <v>439</v>
      </c>
      <c r="Y203">
        <v>10</v>
      </c>
      <c r="Z203" t="s">
        <v>440</v>
      </c>
      <c r="AA203">
        <v>500</v>
      </c>
      <c r="AB203" t="s">
        <v>441</v>
      </c>
      <c r="AC203">
        <v>80</v>
      </c>
      <c r="AD203" t="s">
        <v>442</v>
      </c>
      <c r="AE203">
        <v>80</v>
      </c>
    </row>
    <row r="204" spans="1:31">
      <c r="A204">
        <v>625</v>
      </c>
      <c r="B204" t="s">
        <v>426</v>
      </c>
      <c r="C204">
        <v>57</v>
      </c>
      <c r="D204" t="s">
        <v>427</v>
      </c>
      <c r="E204" t="s">
        <v>428</v>
      </c>
      <c r="F204">
        <v>84082.38</v>
      </c>
      <c r="G204" t="s">
        <v>429</v>
      </c>
      <c r="H204">
        <v>7.1e-5</v>
      </c>
      <c r="I204" t="s">
        <v>71</v>
      </c>
      <c r="J204" t="s">
        <v>430</v>
      </c>
      <c r="K204">
        <v>5.421757</v>
      </c>
      <c r="L204" t="s">
        <v>71</v>
      </c>
      <c r="M204" t="s">
        <v>431</v>
      </c>
      <c r="N204">
        <v>7.6e-5</v>
      </c>
      <c r="O204" t="s">
        <v>71</v>
      </c>
      <c r="P204" t="s">
        <v>432</v>
      </c>
      <c r="Q204" t="e">
        <f t="shared" si="6"/>
        <v>#NAME?</v>
      </c>
      <c r="R204" t="s">
        <v>71</v>
      </c>
      <c r="S204" t="s">
        <v>70</v>
      </c>
      <c r="T204">
        <v>9.652425</v>
      </c>
      <c r="U204" t="s">
        <v>71</v>
      </c>
      <c r="V204" t="s">
        <v>438</v>
      </c>
      <c r="W204">
        <v>1000000</v>
      </c>
      <c r="X204" t="s">
        <v>439</v>
      </c>
      <c r="Y204">
        <v>5</v>
      </c>
      <c r="Z204" t="s">
        <v>440</v>
      </c>
      <c r="AA204">
        <v>500</v>
      </c>
      <c r="AB204" t="s">
        <v>441</v>
      </c>
      <c r="AC204">
        <v>30</v>
      </c>
      <c r="AD204" t="s">
        <v>442</v>
      </c>
      <c r="AE204">
        <v>30</v>
      </c>
    </row>
    <row r="205" spans="1:31">
      <c r="A205">
        <v>624</v>
      </c>
      <c r="B205" t="s">
        <v>426</v>
      </c>
      <c r="C205">
        <v>114</v>
      </c>
      <c r="D205" t="s">
        <v>427</v>
      </c>
      <c r="E205" t="s">
        <v>428</v>
      </c>
      <c r="F205">
        <v>13760.53</v>
      </c>
      <c r="G205" t="s">
        <v>429</v>
      </c>
      <c r="H205">
        <v>0.000107</v>
      </c>
      <c r="I205" t="s">
        <v>71</v>
      </c>
      <c r="J205" t="s">
        <v>430</v>
      </c>
      <c r="K205">
        <v>7.72069</v>
      </c>
      <c r="L205" t="s">
        <v>71</v>
      </c>
      <c r="M205" t="s">
        <v>431</v>
      </c>
      <c r="N205">
        <v>0.000115</v>
      </c>
      <c r="O205" t="s">
        <v>71</v>
      </c>
      <c r="P205" t="s">
        <v>432</v>
      </c>
      <c r="Q205" t="e">
        <f t="shared" si="6"/>
        <v>#NAME?</v>
      </c>
      <c r="R205" t="s">
        <v>71</v>
      </c>
      <c r="S205" t="s">
        <v>70</v>
      </c>
      <c r="T205">
        <v>16.21203</v>
      </c>
      <c r="U205" t="s">
        <v>71</v>
      </c>
      <c r="V205" t="s">
        <v>438</v>
      </c>
      <c r="W205">
        <v>1000000</v>
      </c>
      <c r="X205" t="s">
        <v>439</v>
      </c>
      <c r="Y205">
        <v>10</v>
      </c>
      <c r="Z205" t="s">
        <v>440</v>
      </c>
      <c r="AA205">
        <v>500</v>
      </c>
      <c r="AB205" t="s">
        <v>441</v>
      </c>
      <c r="AC205">
        <v>30</v>
      </c>
      <c r="AD205" t="s">
        <v>442</v>
      </c>
      <c r="AE205">
        <v>30</v>
      </c>
    </row>
    <row r="206" spans="1:31">
      <c r="A206">
        <v>623</v>
      </c>
      <c r="B206" t="s">
        <v>426</v>
      </c>
      <c r="C206">
        <v>171</v>
      </c>
      <c r="D206" t="s">
        <v>427</v>
      </c>
      <c r="E206" t="s">
        <v>428</v>
      </c>
      <c r="F206">
        <v>2808.614</v>
      </c>
      <c r="G206" t="s">
        <v>429</v>
      </c>
      <c r="H206">
        <v>0.000146</v>
      </c>
      <c r="I206" t="s">
        <v>71</v>
      </c>
      <c r="J206" t="s">
        <v>430</v>
      </c>
      <c r="K206">
        <v>11.044717</v>
      </c>
      <c r="L206" t="s">
        <v>71</v>
      </c>
      <c r="M206" t="s">
        <v>431</v>
      </c>
      <c r="N206">
        <v>0.000157</v>
      </c>
      <c r="O206" t="s">
        <v>71</v>
      </c>
      <c r="P206" t="s">
        <v>432</v>
      </c>
      <c r="Q206" t="e">
        <f t="shared" si="6"/>
        <v>#NAME?</v>
      </c>
      <c r="R206" t="s">
        <v>71</v>
      </c>
      <c r="S206" t="s">
        <v>70</v>
      </c>
      <c r="T206">
        <v>22.26091</v>
      </c>
      <c r="U206" t="s">
        <v>71</v>
      </c>
      <c r="V206" t="s">
        <v>438</v>
      </c>
      <c r="W206">
        <v>1000000</v>
      </c>
      <c r="X206" t="s">
        <v>439</v>
      </c>
      <c r="Y206">
        <v>15</v>
      </c>
      <c r="Z206" t="s">
        <v>440</v>
      </c>
      <c r="AA206">
        <v>500</v>
      </c>
      <c r="AB206" t="s">
        <v>441</v>
      </c>
      <c r="AC206">
        <v>30</v>
      </c>
      <c r="AD206" t="s">
        <v>442</v>
      </c>
      <c r="AE206">
        <v>30</v>
      </c>
    </row>
    <row r="207" spans="1:31">
      <c r="A207">
        <v>622</v>
      </c>
      <c r="B207" t="s">
        <v>426</v>
      </c>
      <c r="C207">
        <v>228</v>
      </c>
      <c r="D207" t="s">
        <v>427</v>
      </c>
      <c r="E207" t="s">
        <v>428</v>
      </c>
      <c r="F207">
        <v>380.492</v>
      </c>
      <c r="G207" t="s">
        <v>429</v>
      </c>
      <c r="H207">
        <v>0.00017</v>
      </c>
      <c r="I207" t="s">
        <v>71</v>
      </c>
      <c r="J207" t="s">
        <v>430</v>
      </c>
      <c r="K207">
        <v>14.477169</v>
      </c>
      <c r="L207" t="s">
        <v>71</v>
      </c>
      <c r="M207" t="s">
        <v>431</v>
      </c>
      <c r="N207">
        <v>0.000184</v>
      </c>
      <c r="O207" t="s">
        <v>71</v>
      </c>
      <c r="P207" t="s">
        <v>432</v>
      </c>
      <c r="Q207" t="e">
        <f t="shared" si="6"/>
        <v>#NAME?</v>
      </c>
      <c r="R207" t="s">
        <v>71</v>
      </c>
      <c r="S207" t="s">
        <v>70</v>
      </c>
      <c r="T207">
        <v>29.071672</v>
      </c>
      <c r="U207" t="s">
        <v>71</v>
      </c>
      <c r="V207" t="s">
        <v>438</v>
      </c>
      <c r="W207">
        <v>1000000</v>
      </c>
      <c r="X207" t="s">
        <v>439</v>
      </c>
      <c r="Y207">
        <v>20</v>
      </c>
      <c r="Z207" t="s">
        <v>440</v>
      </c>
      <c r="AA207">
        <v>500</v>
      </c>
      <c r="AB207" t="s">
        <v>441</v>
      </c>
      <c r="AC207">
        <v>30</v>
      </c>
      <c r="AD207" t="s">
        <v>442</v>
      </c>
      <c r="AE207">
        <v>30</v>
      </c>
    </row>
    <row r="208" spans="1:31">
      <c r="A208">
        <v>621</v>
      </c>
      <c r="B208" t="s">
        <v>426</v>
      </c>
      <c r="C208">
        <v>286</v>
      </c>
      <c r="D208" t="s">
        <v>427</v>
      </c>
      <c r="E208" t="s">
        <v>428</v>
      </c>
      <c r="F208">
        <v>119.864</v>
      </c>
      <c r="G208" t="s">
        <v>429</v>
      </c>
      <c r="H208">
        <v>0.000229</v>
      </c>
      <c r="I208" t="s">
        <v>71</v>
      </c>
      <c r="J208" t="s">
        <v>430</v>
      </c>
      <c r="K208">
        <v>17.89612</v>
      </c>
      <c r="L208" t="s">
        <v>71</v>
      </c>
      <c r="M208" t="s">
        <v>431</v>
      </c>
      <c r="N208">
        <v>0.000247</v>
      </c>
      <c r="O208" t="s">
        <v>71</v>
      </c>
      <c r="P208" t="s">
        <v>432</v>
      </c>
      <c r="Q208" t="e">
        <f t="shared" si="6"/>
        <v>#NAME?</v>
      </c>
      <c r="R208" t="s">
        <v>71</v>
      </c>
      <c r="S208" t="s">
        <v>70</v>
      </c>
      <c r="T208">
        <v>36.013989</v>
      </c>
      <c r="U208" t="s">
        <v>71</v>
      </c>
      <c r="V208" t="s">
        <v>438</v>
      </c>
      <c r="W208">
        <v>1000000</v>
      </c>
      <c r="X208" t="s">
        <v>439</v>
      </c>
      <c r="Y208">
        <v>25</v>
      </c>
      <c r="Z208" t="s">
        <v>440</v>
      </c>
      <c r="AA208">
        <v>500</v>
      </c>
      <c r="AB208" t="s">
        <v>441</v>
      </c>
      <c r="AC208">
        <v>30</v>
      </c>
      <c r="AD208" t="s">
        <v>442</v>
      </c>
      <c r="AE208">
        <v>30</v>
      </c>
    </row>
    <row r="209" spans="1:31">
      <c r="A209">
        <v>620</v>
      </c>
      <c r="B209" t="s">
        <v>426</v>
      </c>
      <c r="C209">
        <v>343</v>
      </c>
      <c r="D209" t="s">
        <v>427</v>
      </c>
      <c r="E209" t="s">
        <v>428</v>
      </c>
      <c r="F209">
        <v>3.402</v>
      </c>
      <c r="G209" t="s">
        <v>429</v>
      </c>
      <c r="H209">
        <v>0.000279</v>
      </c>
      <c r="I209" t="s">
        <v>71</v>
      </c>
      <c r="J209" t="s">
        <v>430</v>
      </c>
      <c r="K209">
        <v>20.831631</v>
      </c>
      <c r="L209" t="s">
        <v>71</v>
      </c>
      <c r="M209" t="s">
        <v>431</v>
      </c>
      <c r="N209">
        <v>0.0003</v>
      </c>
      <c r="O209" t="s">
        <v>71</v>
      </c>
      <c r="P209" t="s">
        <v>432</v>
      </c>
      <c r="Q209" t="e">
        <f t="shared" si="6"/>
        <v>#NAME?</v>
      </c>
      <c r="R209" t="s">
        <v>71</v>
      </c>
      <c r="S209" t="s">
        <v>70</v>
      </c>
      <c r="T209">
        <v>45.053037</v>
      </c>
      <c r="U209" t="s">
        <v>71</v>
      </c>
      <c r="V209" t="s">
        <v>438</v>
      </c>
      <c r="W209">
        <v>1000000</v>
      </c>
      <c r="X209" t="s">
        <v>439</v>
      </c>
      <c r="Y209">
        <v>30</v>
      </c>
      <c r="Z209" t="s">
        <v>440</v>
      </c>
      <c r="AA209">
        <v>500</v>
      </c>
      <c r="AB209" t="s">
        <v>441</v>
      </c>
      <c r="AC209">
        <v>30</v>
      </c>
      <c r="AD209" t="s">
        <v>442</v>
      </c>
      <c r="AE209">
        <v>30</v>
      </c>
    </row>
    <row r="210" spans="1:31">
      <c r="A210">
        <v>618</v>
      </c>
      <c r="B210" t="s">
        <v>426</v>
      </c>
      <c r="C210">
        <v>34</v>
      </c>
      <c r="D210" t="s">
        <v>427</v>
      </c>
      <c r="E210" t="s">
        <v>428</v>
      </c>
      <c r="F210">
        <v>1.154</v>
      </c>
      <c r="G210" t="s">
        <v>429</v>
      </c>
      <c r="H210">
        <v>0.000125</v>
      </c>
      <c r="I210" t="s">
        <v>71</v>
      </c>
      <c r="J210" t="s">
        <v>430</v>
      </c>
      <c r="K210">
        <v>2.325871</v>
      </c>
      <c r="L210" t="s">
        <v>71</v>
      </c>
      <c r="M210" t="s">
        <v>431</v>
      </c>
      <c r="N210">
        <v>0.000133</v>
      </c>
      <c r="O210" t="s">
        <v>71</v>
      </c>
      <c r="P210" t="s">
        <v>432</v>
      </c>
      <c r="Q210" t="e">
        <f t="shared" si="6"/>
        <v>#NAME?</v>
      </c>
      <c r="R210" t="s">
        <v>71</v>
      </c>
      <c r="S210" t="s">
        <v>70</v>
      </c>
      <c r="T210">
        <v>5.371004</v>
      </c>
      <c r="U210" t="s">
        <v>71</v>
      </c>
      <c r="V210" t="s">
        <v>438</v>
      </c>
      <c r="W210">
        <v>300000</v>
      </c>
      <c r="X210" t="s">
        <v>439</v>
      </c>
      <c r="Y210">
        <v>10</v>
      </c>
      <c r="Z210" t="s">
        <v>440</v>
      </c>
      <c r="AA210">
        <v>500</v>
      </c>
      <c r="AB210" t="s">
        <v>441</v>
      </c>
      <c r="AC210">
        <v>20</v>
      </c>
      <c r="AD210" t="s">
        <v>442</v>
      </c>
      <c r="AE210">
        <v>20</v>
      </c>
    </row>
    <row r="211" spans="1:31">
      <c r="A211">
        <v>617</v>
      </c>
      <c r="B211" t="s">
        <v>426</v>
      </c>
      <c r="C211">
        <v>114</v>
      </c>
      <c r="D211" t="s">
        <v>427</v>
      </c>
      <c r="E211" t="s">
        <v>428</v>
      </c>
      <c r="F211">
        <v>2.826</v>
      </c>
      <c r="G211" t="s">
        <v>429</v>
      </c>
      <c r="H211">
        <v>0.000111</v>
      </c>
      <c r="I211" t="s">
        <v>71</v>
      </c>
      <c r="J211" t="s">
        <v>430</v>
      </c>
      <c r="K211">
        <v>7.807683</v>
      </c>
      <c r="L211" t="s">
        <v>71</v>
      </c>
      <c r="M211" t="s">
        <v>431</v>
      </c>
      <c r="N211">
        <v>0.000119</v>
      </c>
      <c r="O211" t="s">
        <v>71</v>
      </c>
      <c r="P211" t="s">
        <v>432</v>
      </c>
      <c r="Q211" t="e">
        <f t="shared" si="6"/>
        <v>#NAME?</v>
      </c>
      <c r="R211" t="s">
        <v>71</v>
      </c>
      <c r="S211" t="s">
        <v>70</v>
      </c>
      <c r="T211">
        <v>18.298927</v>
      </c>
      <c r="U211" t="s">
        <v>71</v>
      </c>
      <c r="V211" t="s">
        <v>438</v>
      </c>
      <c r="W211">
        <v>1000000</v>
      </c>
      <c r="X211" t="s">
        <v>439</v>
      </c>
      <c r="Y211">
        <v>10</v>
      </c>
      <c r="Z211" t="s">
        <v>440</v>
      </c>
      <c r="AA211">
        <v>500</v>
      </c>
      <c r="AB211" t="s">
        <v>441</v>
      </c>
      <c r="AC211">
        <v>20</v>
      </c>
      <c r="AD211" t="s">
        <v>442</v>
      </c>
      <c r="AE211">
        <v>20</v>
      </c>
    </row>
    <row r="212" spans="1:31">
      <c r="A212">
        <v>616</v>
      </c>
      <c r="B212" t="s">
        <v>426</v>
      </c>
      <c r="C212">
        <v>343</v>
      </c>
      <c r="D212" t="s">
        <v>427</v>
      </c>
      <c r="E212" t="s">
        <v>428</v>
      </c>
      <c r="F212">
        <v>7.82</v>
      </c>
      <c r="G212" t="s">
        <v>429</v>
      </c>
      <c r="H212">
        <v>0.0001</v>
      </c>
      <c r="I212" t="s">
        <v>71</v>
      </c>
      <c r="J212" t="s">
        <v>430</v>
      </c>
      <c r="K212">
        <v>22.758199</v>
      </c>
      <c r="L212" t="s">
        <v>71</v>
      </c>
      <c r="M212" t="s">
        <v>431</v>
      </c>
      <c r="N212">
        <v>0.000108</v>
      </c>
      <c r="O212" t="s">
        <v>71</v>
      </c>
      <c r="P212" t="s">
        <v>432</v>
      </c>
      <c r="Q212" t="e">
        <f t="shared" si="6"/>
        <v>#NAME?</v>
      </c>
      <c r="R212" t="s">
        <v>71</v>
      </c>
      <c r="S212" t="s">
        <v>70</v>
      </c>
      <c r="T212">
        <v>55.104239</v>
      </c>
      <c r="U212" t="s">
        <v>71</v>
      </c>
      <c r="V212" t="s">
        <v>438</v>
      </c>
      <c r="W212">
        <v>3000000</v>
      </c>
      <c r="X212" t="s">
        <v>439</v>
      </c>
      <c r="Y212">
        <v>10</v>
      </c>
      <c r="Z212" t="s">
        <v>440</v>
      </c>
      <c r="AA212">
        <v>500</v>
      </c>
      <c r="AB212" t="s">
        <v>441</v>
      </c>
      <c r="AC212">
        <v>20</v>
      </c>
      <c r="AD212" t="s">
        <v>442</v>
      </c>
      <c r="AE212">
        <v>20</v>
      </c>
    </row>
    <row r="213" spans="1:31">
      <c r="A213">
        <v>615</v>
      </c>
      <c r="B213" t="s">
        <v>426</v>
      </c>
      <c r="C213">
        <v>572</v>
      </c>
      <c r="D213" t="s">
        <v>427</v>
      </c>
      <c r="E213" t="s">
        <v>428</v>
      </c>
      <c r="F213">
        <v>12.612</v>
      </c>
      <c r="G213" t="s">
        <v>429</v>
      </c>
      <c r="H213">
        <v>0.000119</v>
      </c>
      <c r="I213" t="s">
        <v>71</v>
      </c>
      <c r="J213" t="s">
        <v>430</v>
      </c>
      <c r="K213">
        <v>36.881986</v>
      </c>
      <c r="L213" t="s">
        <v>71</v>
      </c>
      <c r="M213" t="s">
        <v>431</v>
      </c>
      <c r="N213">
        <v>0.000126</v>
      </c>
      <c r="O213" t="s">
        <v>71</v>
      </c>
      <c r="P213" t="s">
        <v>432</v>
      </c>
      <c r="Q213" t="e">
        <f t="shared" si="6"/>
        <v>#NAME?</v>
      </c>
      <c r="R213" t="s">
        <v>71</v>
      </c>
      <c r="S213" t="s">
        <v>70</v>
      </c>
      <c r="T213">
        <v>91.46666</v>
      </c>
      <c r="U213" t="s">
        <v>71</v>
      </c>
      <c r="V213" t="s">
        <v>438</v>
      </c>
      <c r="W213">
        <v>5000000</v>
      </c>
      <c r="X213" t="s">
        <v>439</v>
      </c>
      <c r="Y213">
        <v>10</v>
      </c>
      <c r="Z213" t="s">
        <v>440</v>
      </c>
      <c r="AA213">
        <v>500</v>
      </c>
      <c r="AB213" t="s">
        <v>441</v>
      </c>
      <c r="AC213">
        <v>20</v>
      </c>
      <c r="AD213" t="s">
        <v>442</v>
      </c>
      <c r="AE213">
        <v>20</v>
      </c>
    </row>
    <row r="214" spans="1:31">
      <c r="A214">
        <v>614</v>
      </c>
      <c r="B214" t="s">
        <v>426</v>
      </c>
      <c r="C214">
        <v>801</v>
      </c>
      <c r="D214" t="s">
        <v>427</v>
      </c>
      <c r="E214" t="s">
        <v>428</v>
      </c>
      <c r="F214">
        <v>20.352</v>
      </c>
      <c r="G214" t="s">
        <v>429</v>
      </c>
      <c r="H214">
        <v>9.3e-5</v>
      </c>
      <c r="I214" t="s">
        <v>71</v>
      </c>
      <c r="J214" t="s">
        <v>430</v>
      </c>
      <c r="K214">
        <v>52.024483</v>
      </c>
      <c r="L214" t="s">
        <v>71</v>
      </c>
      <c r="M214" t="s">
        <v>431</v>
      </c>
      <c r="N214">
        <v>0.0001</v>
      </c>
      <c r="O214" t="s">
        <v>71</v>
      </c>
      <c r="P214" t="s">
        <v>432</v>
      </c>
      <c r="Q214" t="e">
        <f t="shared" si="6"/>
        <v>#NAME?</v>
      </c>
      <c r="R214" t="s">
        <v>71</v>
      </c>
      <c r="S214" t="s">
        <v>70</v>
      </c>
      <c r="T214">
        <v>132.142078</v>
      </c>
      <c r="U214" t="s">
        <v>71</v>
      </c>
      <c r="V214" t="s">
        <v>438</v>
      </c>
      <c r="W214">
        <v>7000000</v>
      </c>
      <c r="X214" t="s">
        <v>439</v>
      </c>
      <c r="Y214">
        <v>10</v>
      </c>
      <c r="Z214" t="s">
        <v>440</v>
      </c>
      <c r="AA214">
        <v>500</v>
      </c>
      <c r="AB214" t="s">
        <v>441</v>
      </c>
      <c r="AC214">
        <v>20</v>
      </c>
      <c r="AD214" t="s">
        <v>442</v>
      </c>
      <c r="AE214">
        <v>20</v>
      </c>
    </row>
    <row r="215" spans="1:31">
      <c r="A215">
        <v>613</v>
      </c>
      <c r="B215" t="s">
        <v>426</v>
      </c>
      <c r="C215">
        <v>1029</v>
      </c>
      <c r="D215" t="s">
        <v>427</v>
      </c>
      <c r="E215" t="s">
        <v>428</v>
      </c>
      <c r="F215">
        <v>24.7</v>
      </c>
      <c r="G215" t="s">
        <v>429</v>
      </c>
      <c r="H215">
        <v>0.000112</v>
      </c>
      <c r="I215" t="s">
        <v>71</v>
      </c>
      <c r="J215" t="s">
        <v>430</v>
      </c>
      <c r="K215">
        <v>67.212698</v>
      </c>
      <c r="L215" t="s">
        <v>71</v>
      </c>
      <c r="M215" t="s">
        <v>431</v>
      </c>
      <c r="N215">
        <v>0.00012</v>
      </c>
      <c r="O215" t="s">
        <v>71</v>
      </c>
      <c r="P215" t="s">
        <v>432</v>
      </c>
      <c r="Q215" t="e">
        <f t="shared" si="6"/>
        <v>#NAME?</v>
      </c>
      <c r="R215" t="s">
        <v>71</v>
      </c>
      <c r="S215" t="s">
        <v>70</v>
      </c>
      <c r="T215">
        <v>182.600677</v>
      </c>
      <c r="U215" t="s">
        <v>71</v>
      </c>
      <c r="V215" t="s">
        <v>438</v>
      </c>
      <c r="W215">
        <v>9000000</v>
      </c>
      <c r="X215" t="s">
        <v>439</v>
      </c>
      <c r="Y215">
        <v>10</v>
      </c>
      <c r="Z215" t="s">
        <v>440</v>
      </c>
      <c r="AA215">
        <v>500</v>
      </c>
      <c r="AB215" t="s">
        <v>441</v>
      </c>
      <c r="AC215">
        <v>20</v>
      </c>
      <c r="AD215" t="s">
        <v>442</v>
      </c>
      <c r="AE215">
        <v>20</v>
      </c>
    </row>
    <row r="216" spans="1:31">
      <c r="A216">
        <v>612</v>
      </c>
      <c r="B216" t="s">
        <v>426</v>
      </c>
      <c r="C216">
        <v>114</v>
      </c>
      <c r="D216" t="s">
        <v>427</v>
      </c>
      <c r="E216" t="s">
        <v>428</v>
      </c>
      <c r="F216">
        <v>2.826</v>
      </c>
      <c r="G216" t="s">
        <v>429</v>
      </c>
      <c r="H216">
        <v>9.9e-5</v>
      </c>
      <c r="I216" t="s">
        <v>71</v>
      </c>
      <c r="J216" t="s">
        <v>430</v>
      </c>
      <c r="K216">
        <v>7.84264</v>
      </c>
      <c r="L216" t="s">
        <v>71</v>
      </c>
      <c r="M216" t="s">
        <v>431</v>
      </c>
      <c r="N216">
        <v>0.000107</v>
      </c>
      <c r="O216" t="s">
        <v>71</v>
      </c>
      <c r="P216" t="s">
        <v>432</v>
      </c>
      <c r="Q216" t="e">
        <f t="shared" si="6"/>
        <v>#NAME?</v>
      </c>
      <c r="R216" t="s">
        <v>71</v>
      </c>
      <c r="S216" t="s">
        <v>70</v>
      </c>
      <c r="T216">
        <v>18.457861</v>
      </c>
      <c r="U216" t="s">
        <v>71</v>
      </c>
      <c r="V216" t="s">
        <v>438</v>
      </c>
      <c r="W216">
        <v>1000000</v>
      </c>
      <c r="X216" t="s">
        <v>439</v>
      </c>
      <c r="Y216">
        <v>10</v>
      </c>
      <c r="Z216" t="s">
        <v>440</v>
      </c>
      <c r="AA216">
        <v>500</v>
      </c>
      <c r="AB216" t="s">
        <v>441</v>
      </c>
      <c r="AC216">
        <v>20</v>
      </c>
      <c r="AD216" t="s">
        <v>442</v>
      </c>
      <c r="AE216">
        <v>20</v>
      </c>
    </row>
    <row r="217" spans="1:31">
      <c r="A217">
        <v>610</v>
      </c>
      <c r="B217" t="s">
        <v>426</v>
      </c>
      <c r="C217">
        <v>228</v>
      </c>
      <c r="D217" t="s">
        <v>427</v>
      </c>
      <c r="E217" t="s">
        <v>428</v>
      </c>
      <c r="F217">
        <v>0</v>
      </c>
      <c r="G217" t="s">
        <v>429</v>
      </c>
      <c r="H217">
        <v>0.000204</v>
      </c>
      <c r="I217" t="s">
        <v>71</v>
      </c>
      <c r="J217" t="s">
        <v>430</v>
      </c>
      <c r="K217">
        <v>14.84882</v>
      </c>
      <c r="L217" t="s">
        <v>71</v>
      </c>
      <c r="M217" t="s">
        <v>431</v>
      </c>
      <c r="N217">
        <v>0.000219</v>
      </c>
      <c r="O217" t="s">
        <v>71</v>
      </c>
      <c r="P217" t="s">
        <v>432</v>
      </c>
      <c r="Q217" t="e">
        <f t="shared" si="6"/>
        <v>#NAME?</v>
      </c>
      <c r="R217" t="s">
        <v>71</v>
      </c>
      <c r="S217" t="s">
        <v>70</v>
      </c>
      <c r="T217">
        <v>44.749999</v>
      </c>
      <c r="U217" t="s">
        <v>71</v>
      </c>
      <c r="V217" t="s">
        <v>438</v>
      </c>
      <c r="W217">
        <v>1000000</v>
      </c>
      <c r="X217" t="s">
        <v>439</v>
      </c>
      <c r="Y217">
        <v>20</v>
      </c>
      <c r="Z217" t="s">
        <v>440</v>
      </c>
      <c r="AA217">
        <v>500</v>
      </c>
      <c r="AB217" t="s">
        <v>441</v>
      </c>
      <c r="AC217">
        <v>20</v>
      </c>
      <c r="AD217" t="s">
        <v>442</v>
      </c>
      <c r="AE217">
        <v>20</v>
      </c>
    </row>
    <row r="218" spans="1:31">
      <c r="A218">
        <v>609</v>
      </c>
      <c r="B218" t="s">
        <v>426</v>
      </c>
      <c r="C218">
        <v>228</v>
      </c>
      <c r="D218" t="s">
        <v>427</v>
      </c>
      <c r="E218" t="s">
        <v>428</v>
      </c>
      <c r="F218">
        <v>0</v>
      </c>
      <c r="G218" t="s">
        <v>429</v>
      </c>
      <c r="H218">
        <v>0.000208</v>
      </c>
      <c r="I218" t="s">
        <v>71</v>
      </c>
      <c r="J218" t="s">
        <v>430</v>
      </c>
      <c r="K218">
        <v>14.589594</v>
      </c>
      <c r="L218" t="s">
        <v>71</v>
      </c>
      <c r="M218" t="s">
        <v>431</v>
      </c>
      <c r="N218">
        <v>0.000223</v>
      </c>
      <c r="O218" t="s">
        <v>71</v>
      </c>
      <c r="P218" t="s">
        <v>432</v>
      </c>
      <c r="Q218" t="e">
        <f t="shared" si="6"/>
        <v>#NAME?</v>
      </c>
      <c r="R218" t="s">
        <v>71</v>
      </c>
      <c r="S218" t="s">
        <v>70</v>
      </c>
      <c r="T218">
        <v>45.117706</v>
      </c>
      <c r="U218" t="s">
        <v>71</v>
      </c>
      <c r="V218" t="s">
        <v>438</v>
      </c>
      <c r="W218">
        <v>1000000</v>
      </c>
      <c r="X218" t="s">
        <v>439</v>
      </c>
      <c r="Y218">
        <v>20</v>
      </c>
      <c r="Z218" t="s">
        <v>440</v>
      </c>
      <c r="AA218">
        <v>500</v>
      </c>
      <c r="AB218" t="s">
        <v>441</v>
      </c>
      <c r="AC218">
        <v>20</v>
      </c>
      <c r="AD218" t="s">
        <v>442</v>
      </c>
      <c r="AE218">
        <v>20</v>
      </c>
    </row>
    <row r="219" spans="1:31">
      <c r="A219">
        <v>608</v>
      </c>
      <c r="B219" t="s">
        <v>426</v>
      </c>
      <c r="C219">
        <v>228</v>
      </c>
      <c r="D219" t="s">
        <v>427</v>
      </c>
      <c r="E219" t="s">
        <v>428</v>
      </c>
      <c r="F219">
        <v>0</v>
      </c>
      <c r="G219" t="s">
        <v>429</v>
      </c>
      <c r="H219">
        <v>0.000205</v>
      </c>
      <c r="I219" t="s">
        <v>71</v>
      </c>
      <c r="J219" t="s">
        <v>430</v>
      </c>
      <c r="K219">
        <v>14.526712</v>
      </c>
      <c r="L219" t="s">
        <v>71</v>
      </c>
      <c r="M219" t="s">
        <v>431</v>
      </c>
      <c r="N219">
        <v>0.00022</v>
      </c>
      <c r="O219" t="s">
        <v>71</v>
      </c>
      <c r="P219" t="s">
        <v>432</v>
      </c>
      <c r="Q219" t="e">
        <f t="shared" si="6"/>
        <v>#NAME?</v>
      </c>
      <c r="R219" t="s">
        <v>71</v>
      </c>
      <c r="S219" t="s">
        <v>70</v>
      </c>
      <c r="T219">
        <v>44.674204</v>
      </c>
      <c r="U219" t="s">
        <v>71</v>
      </c>
      <c r="V219" t="s">
        <v>438</v>
      </c>
      <c r="W219">
        <v>1000000</v>
      </c>
      <c r="X219" t="s">
        <v>439</v>
      </c>
      <c r="Y219">
        <v>20</v>
      </c>
      <c r="Z219" t="s">
        <v>440</v>
      </c>
      <c r="AA219">
        <v>500</v>
      </c>
      <c r="AB219" t="s">
        <v>441</v>
      </c>
      <c r="AC219">
        <v>20</v>
      </c>
      <c r="AD219" t="s">
        <v>442</v>
      </c>
      <c r="AE219">
        <v>20</v>
      </c>
    </row>
    <row r="220" spans="1:31">
      <c r="A220">
        <v>607</v>
      </c>
      <c r="B220" t="s">
        <v>426</v>
      </c>
      <c r="C220">
        <v>114</v>
      </c>
      <c r="D220" t="s">
        <v>427</v>
      </c>
      <c r="E220" t="s">
        <v>428</v>
      </c>
      <c r="F220">
        <v>0.092</v>
      </c>
      <c r="G220" t="s">
        <v>429</v>
      </c>
      <c r="H220">
        <v>0.000135</v>
      </c>
      <c r="I220" t="s">
        <v>71</v>
      </c>
      <c r="J220" t="s">
        <v>430</v>
      </c>
      <c r="K220">
        <v>7.855359</v>
      </c>
      <c r="L220" t="s">
        <v>71</v>
      </c>
      <c r="M220" t="s">
        <v>431</v>
      </c>
      <c r="N220">
        <v>0.000143</v>
      </c>
      <c r="O220" t="s">
        <v>71</v>
      </c>
      <c r="P220" t="s">
        <v>432</v>
      </c>
      <c r="Q220" t="e">
        <f t="shared" si="6"/>
        <v>#NAME?</v>
      </c>
      <c r="R220" t="s">
        <v>71</v>
      </c>
      <c r="S220" t="s">
        <v>70</v>
      </c>
      <c r="T220">
        <v>17.034898</v>
      </c>
      <c r="U220" t="s">
        <v>71</v>
      </c>
      <c r="V220" t="s">
        <v>438</v>
      </c>
      <c r="W220">
        <v>1000000</v>
      </c>
      <c r="X220" t="s">
        <v>439</v>
      </c>
      <c r="Y220">
        <v>10</v>
      </c>
      <c r="Z220" t="s">
        <v>440</v>
      </c>
      <c r="AA220">
        <v>500</v>
      </c>
      <c r="AB220" t="s">
        <v>441</v>
      </c>
      <c r="AC220">
        <v>20</v>
      </c>
      <c r="AD220" t="s">
        <v>442</v>
      </c>
      <c r="AE220">
        <v>20</v>
      </c>
    </row>
    <row r="221" spans="1:31">
      <c r="A221">
        <v>607</v>
      </c>
      <c r="B221" t="s">
        <v>426</v>
      </c>
      <c r="C221">
        <v>114</v>
      </c>
      <c r="D221" t="s">
        <v>427</v>
      </c>
      <c r="E221" t="s">
        <v>428</v>
      </c>
      <c r="F221">
        <v>0</v>
      </c>
      <c r="G221" t="s">
        <v>429</v>
      </c>
      <c r="H221">
        <v>0.000135</v>
      </c>
      <c r="I221" t="s">
        <v>71</v>
      </c>
      <c r="J221" t="s">
        <v>430</v>
      </c>
      <c r="K221">
        <v>13.061077</v>
      </c>
      <c r="L221" t="s">
        <v>71</v>
      </c>
      <c r="M221" t="s">
        <v>431</v>
      </c>
      <c r="N221">
        <v>0.000148</v>
      </c>
      <c r="O221" t="s">
        <v>71</v>
      </c>
      <c r="P221" t="s">
        <v>432</v>
      </c>
      <c r="Q221" t="e">
        <f t="shared" si="6"/>
        <v>#NAME?</v>
      </c>
      <c r="R221" t="s">
        <v>71</v>
      </c>
      <c r="S221" t="s">
        <v>70</v>
      </c>
      <c r="T221">
        <v>11.61747</v>
      </c>
      <c r="U221" t="s">
        <v>71</v>
      </c>
      <c r="V221" t="s">
        <v>438</v>
      </c>
      <c r="W221">
        <v>1000000</v>
      </c>
      <c r="X221" t="s">
        <v>439</v>
      </c>
      <c r="Y221">
        <v>10</v>
      </c>
      <c r="Z221" t="s">
        <v>440</v>
      </c>
      <c r="AA221">
        <v>10</v>
      </c>
      <c r="AB221" t="s">
        <v>441</v>
      </c>
      <c r="AC221">
        <v>20</v>
      </c>
      <c r="AD221" t="s">
        <v>442</v>
      </c>
      <c r="AE221">
        <v>20</v>
      </c>
    </row>
    <row r="222" spans="1:31">
      <c r="A222">
        <v>606</v>
      </c>
      <c r="B222" t="s">
        <v>426</v>
      </c>
      <c r="C222">
        <v>114</v>
      </c>
      <c r="D222" t="s">
        <v>427</v>
      </c>
      <c r="E222" t="s">
        <v>428</v>
      </c>
      <c r="F222">
        <v>0</v>
      </c>
      <c r="G222" t="s">
        <v>429</v>
      </c>
      <c r="H222">
        <v>0.002227</v>
      </c>
      <c r="I222" t="s">
        <v>71</v>
      </c>
      <c r="J222" t="s">
        <v>430</v>
      </c>
      <c r="K222">
        <v>165.5215</v>
      </c>
      <c r="L222" t="s">
        <v>71</v>
      </c>
      <c r="M222" t="s">
        <v>431</v>
      </c>
      <c r="N222">
        <v>0.002393</v>
      </c>
      <c r="O222" t="s">
        <v>71</v>
      </c>
      <c r="P222" t="s">
        <v>432</v>
      </c>
      <c r="Q222" t="e">
        <f ca="1">-nan(ind)</f>
        <v>#NAME?</v>
      </c>
      <c r="R222" t="s">
        <v>71</v>
      </c>
      <c r="S222" t="s">
        <v>70</v>
      </c>
      <c r="T222">
        <v>198.14708</v>
      </c>
      <c r="U222" t="s">
        <v>71</v>
      </c>
      <c r="V222" t="s">
        <v>438</v>
      </c>
      <c r="W222">
        <v>1000000</v>
      </c>
      <c r="X222" t="s">
        <v>439</v>
      </c>
      <c r="Y222">
        <v>10</v>
      </c>
      <c r="Z222" t="s">
        <v>440</v>
      </c>
      <c r="AA222">
        <v>10</v>
      </c>
      <c r="AB222" t="s">
        <v>441</v>
      </c>
      <c r="AC222">
        <v>20</v>
      </c>
      <c r="AD222" t="s">
        <v>442</v>
      </c>
      <c r="AE222">
        <v>20</v>
      </c>
    </row>
    <row r="223" spans="1:31">
      <c r="A223">
        <v>606</v>
      </c>
      <c r="B223" t="s">
        <v>426</v>
      </c>
      <c r="C223">
        <v>1</v>
      </c>
      <c r="D223" t="s">
        <v>427</v>
      </c>
      <c r="E223" t="s">
        <v>428</v>
      </c>
      <c r="F223">
        <v>0</v>
      </c>
      <c r="G223" t="s">
        <v>429</v>
      </c>
      <c r="H223">
        <v>0.002571</v>
      </c>
      <c r="I223" t="s">
        <v>71</v>
      </c>
      <c r="J223" t="s">
        <v>430</v>
      </c>
      <c r="K223">
        <v>4.225</v>
      </c>
      <c r="L223" t="s">
        <v>71</v>
      </c>
      <c r="M223" t="s">
        <v>431</v>
      </c>
      <c r="N223">
        <v>0.002994</v>
      </c>
      <c r="O223" t="s">
        <v>71</v>
      </c>
      <c r="P223" t="s">
        <v>432</v>
      </c>
      <c r="Q223" t="e">
        <f ca="1">-nan(ind)</f>
        <v>#NAME?</v>
      </c>
      <c r="R223" t="s">
        <v>71</v>
      </c>
      <c r="S223" t="s">
        <v>70</v>
      </c>
      <c r="T223">
        <v>3.02659</v>
      </c>
      <c r="U223" t="s">
        <v>71</v>
      </c>
      <c r="V223" t="s">
        <v>438</v>
      </c>
      <c r="W223">
        <v>10000</v>
      </c>
      <c r="X223" t="s">
        <v>439</v>
      </c>
      <c r="Y223">
        <v>10</v>
      </c>
      <c r="Z223" t="s">
        <v>440</v>
      </c>
      <c r="AA223">
        <v>500</v>
      </c>
      <c r="AB223" t="s">
        <v>441</v>
      </c>
      <c r="AC223">
        <v>20</v>
      </c>
      <c r="AD223" t="s">
        <v>442</v>
      </c>
      <c r="AE223">
        <v>20</v>
      </c>
    </row>
    <row r="224" spans="1:31">
      <c r="A224">
        <v>603</v>
      </c>
      <c r="B224" t="s">
        <v>426</v>
      </c>
      <c r="C224">
        <v>34</v>
      </c>
      <c r="D224" t="s">
        <v>427</v>
      </c>
      <c r="E224" t="s">
        <v>428</v>
      </c>
      <c r="F224">
        <v>1.958</v>
      </c>
      <c r="G224" t="s">
        <v>429</v>
      </c>
      <c r="H224">
        <v>0.000109</v>
      </c>
      <c r="I224" t="s">
        <v>71</v>
      </c>
      <c r="J224" t="s">
        <v>430</v>
      </c>
      <c r="K224">
        <v>2.202244</v>
      </c>
      <c r="L224" t="s">
        <v>71</v>
      </c>
      <c r="M224" t="s">
        <v>431</v>
      </c>
      <c r="N224">
        <v>0.000117</v>
      </c>
      <c r="O224" t="s">
        <v>71</v>
      </c>
      <c r="P224" t="s">
        <v>432</v>
      </c>
      <c r="Q224" t="e">
        <f t="shared" ref="Q224:Q249" si="7">-nan</f>
        <v>#NAME?</v>
      </c>
      <c r="R224" t="s">
        <v>71</v>
      </c>
      <c r="S224" t="s">
        <v>70</v>
      </c>
      <c r="T224">
        <v>6.706935</v>
      </c>
      <c r="U224" t="s">
        <v>71</v>
      </c>
      <c r="V224" t="s">
        <v>438</v>
      </c>
      <c r="W224">
        <v>300000</v>
      </c>
      <c r="X224" t="s">
        <v>439</v>
      </c>
      <c r="Y224">
        <v>10</v>
      </c>
      <c r="Z224" t="s">
        <v>440</v>
      </c>
      <c r="AA224">
        <v>500</v>
      </c>
      <c r="AB224" t="s">
        <v>441</v>
      </c>
      <c r="AC224">
        <v>20</v>
      </c>
      <c r="AD224" t="s">
        <v>442</v>
      </c>
      <c r="AE224">
        <v>20</v>
      </c>
    </row>
    <row r="225" spans="1:31">
      <c r="A225">
        <v>602</v>
      </c>
      <c r="B225" t="s">
        <v>426</v>
      </c>
      <c r="C225">
        <v>114</v>
      </c>
      <c r="D225" t="s">
        <v>427</v>
      </c>
      <c r="E225" t="s">
        <v>428</v>
      </c>
      <c r="F225">
        <v>1.124</v>
      </c>
      <c r="G225" t="s">
        <v>429</v>
      </c>
      <c r="H225">
        <v>9.8e-5</v>
      </c>
      <c r="I225" t="s">
        <v>71</v>
      </c>
      <c r="J225" t="s">
        <v>430</v>
      </c>
      <c r="K225">
        <v>7.765711</v>
      </c>
      <c r="L225" t="s">
        <v>71</v>
      </c>
      <c r="M225" t="s">
        <v>431</v>
      </c>
      <c r="N225">
        <v>0.000105</v>
      </c>
      <c r="O225" t="s">
        <v>71</v>
      </c>
      <c r="P225" t="s">
        <v>432</v>
      </c>
      <c r="Q225" t="e">
        <f t="shared" si="7"/>
        <v>#NAME?</v>
      </c>
      <c r="R225" t="s">
        <v>71</v>
      </c>
      <c r="S225" t="s">
        <v>70</v>
      </c>
      <c r="T225">
        <v>9.562689</v>
      </c>
      <c r="U225" t="s">
        <v>71</v>
      </c>
      <c r="V225" t="s">
        <v>438</v>
      </c>
      <c r="W225">
        <v>1000000</v>
      </c>
      <c r="X225" t="s">
        <v>439</v>
      </c>
      <c r="Y225">
        <v>10</v>
      </c>
      <c r="Z225" t="s">
        <v>440</v>
      </c>
      <c r="AA225">
        <v>500</v>
      </c>
      <c r="AB225" t="s">
        <v>441</v>
      </c>
      <c r="AC225">
        <v>10</v>
      </c>
      <c r="AD225" t="s">
        <v>442</v>
      </c>
      <c r="AE225">
        <v>20</v>
      </c>
    </row>
    <row r="226" spans="1:31">
      <c r="A226">
        <v>601</v>
      </c>
      <c r="B226" t="s">
        <v>426</v>
      </c>
      <c r="C226">
        <v>114</v>
      </c>
      <c r="D226" t="s">
        <v>427</v>
      </c>
      <c r="E226" t="s">
        <v>428</v>
      </c>
      <c r="F226">
        <v>1.124</v>
      </c>
      <c r="G226" t="s">
        <v>429</v>
      </c>
      <c r="H226">
        <v>0.000102</v>
      </c>
      <c r="I226" t="s">
        <v>71</v>
      </c>
      <c r="J226" t="s">
        <v>430</v>
      </c>
      <c r="K226">
        <v>7.77121</v>
      </c>
      <c r="L226" t="s">
        <v>71</v>
      </c>
      <c r="M226" t="s">
        <v>431</v>
      </c>
      <c r="N226">
        <v>0.000109</v>
      </c>
      <c r="O226" t="s">
        <v>71</v>
      </c>
      <c r="P226" t="s">
        <v>432</v>
      </c>
      <c r="Q226" t="e">
        <f t="shared" si="7"/>
        <v>#NAME?</v>
      </c>
      <c r="R226" t="s">
        <v>71</v>
      </c>
      <c r="S226" t="s">
        <v>70</v>
      </c>
      <c r="T226">
        <v>9.514243</v>
      </c>
      <c r="U226" t="s">
        <v>71</v>
      </c>
      <c r="V226" t="s">
        <v>438</v>
      </c>
      <c r="W226">
        <v>1000000</v>
      </c>
      <c r="X226" t="s">
        <v>439</v>
      </c>
      <c r="Y226">
        <v>10</v>
      </c>
      <c r="Z226" t="s">
        <v>440</v>
      </c>
      <c r="AA226">
        <v>500</v>
      </c>
      <c r="AB226" t="s">
        <v>441</v>
      </c>
      <c r="AC226">
        <v>10</v>
      </c>
      <c r="AD226" t="s">
        <v>442</v>
      </c>
      <c r="AE226">
        <v>20</v>
      </c>
    </row>
    <row r="227" spans="1:31">
      <c r="A227">
        <v>600</v>
      </c>
      <c r="B227" t="s">
        <v>426</v>
      </c>
      <c r="C227">
        <v>114</v>
      </c>
      <c r="D227" t="s">
        <v>427</v>
      </c>
      <c r="E227" t="s">
        <v>428</v>
      </c>
      <c r="F227">
        <v>1.124</v>
      </c>
      <c r="G227" t="s">
        <v>429</v>
      </c>
      <c r="H227">
        <v>9.9e-5</v>
      </c>
      <c r="I227" t="s">
        <v>71</v>
      </c>
      <c r="J227" t="s">
        <v>430</v>
      </c>
      <c r="K227">
        <v>7.962791</v>
      </c>
      <c r="L227" t="s">
        <v>71</v>
      </c>
      <c r="M227" t="s">
        <v>431</v>
      </c>
      <c r="N227">
        <v>0.000107</v>
      </c>
      <c r="O227" t="s">
        <v>71</v>
      </c>
      <c r="P227" t="s">
        <v>432</v>
      </c>
      <c r="Q227" t="e">
        <f t="shared" si="7"/>
        <v>#NAME?</v>
      </c>
      <c r="R227" t="s">
        <v>71</v>
      </c>
      <c r="S227" t="s">
        <v>70</v>
      </c>
      <c r="T227">
        <v>9.527489</v>
      </c>
      <c r="U227" t="s">
        <v>71</v>
      </c>
      <c r="V227" t="s">
        <v>438</v>
      </c>
      <c r="W227">
        <v>1000000</v>
      </c>
      <c r="X227" t="s">
        <v>439</v>
      </c>
      <c r="Y227">
        <v>10</v>
      </c>
      <c r="Z227" t="s">
        <v>440</v>
      </c>
      <c r="AA227">
        <v>500</v>
      </c>
      <c r="AB227" t="s">
        <v>441</v>
      </c>
      <c r="AC227">
        <v>10</v>
      </c>
      <c r="AD227" t="s">
        <v>442</v>
      </c>
      <c r="AE227">
        <v>20</v>
      </c>
    </row>
    <row r="228" spans="1:31">
      <c r="A228">
        <v>599</v>
      </c>
      <c r="B228" t="s">
        <v>426</v>
      </c>
      <c r="C228">
        <v>114</v>
      </c>
      <c r="D228" t="s">
        <v>427</v>
      </c>
      <c r="E228" t="s">
        <v>428</v>
      </c>
      <c r="F228">
        <v>1.124</v>
      </c>
      <c r="G228" t="s">
        <v>429</v>
      </c>
      <c r="H228">
        <v>9.9e-5</v>
      </c>
      <c r="I228" t="s">
        <v>71</v>
      </c>
      <c r="J228" t="s">
        <v>430</v>
      </c>
      <c r="K228">
        <v>7.780961</v>
      </c>
      <c r="L228" t="s">
        <v>71</v>
      </c>
      <c r="M228" t="s">
        <v>431</v>
      </c>
      <c r="N228">
        <v>0.000107</v>
      </c>
      <c r="O228" t="s">
        <v>71</v>
      </c>
      <c r="P228" t="s">
        <v>432</v>
      </c>
      <c r="Q228" t="e">
        <f t="shared" si="7"/>
        <v>#NAME?</v>
      </c>
      <c r="R228" t="s">
        <v>71</v>
      </c>
      <c r="S228" t="s">
        <v>70</v>
      </c>
      <c r="T228">
        <v>9.544773</v>
      </c>
      <c r="U228" t="s">
        <v>71</v>
      </c>
      <c r="V228" t="s">
        <v>438</v>
      </c>
      <c r="W228">
        <v>1000000</v>
      </c>
      <c r="X228" t="s">
        <v>439</v>
      </c>
      <c r="Y228">
        <v>10</v>
      </c>
      <c r="Z228" t="s">
        <v>440</v>
      </c>
      <c r="AA228">
        <v>500</v>
      </c>
      <c r="AB228" t="s">
        <v>441</v>
      </c>
      <c r="AC228">
        <v>10</v>
      </c>
      <c r="AD228" t="s">
        <v>442</v>
      </c>
      <c r="AE228">
        <v>20</v>
      </c>
    </row>
    <row r="229" spans="1:31">
      <c r="A229">
        <v>598</v>
      </c>
      <c r="B229" t="s">
        <v>426</v>
      </c>
      <c r="C229">
        <v>114</v>
      </c>
      <c r="D229" t="s">
        <v>427</v>
      </c>
      <c r="E229" t="s">
        <v>428</v>
      </c>
      <c r="F229">
        <v>1.124</v>
      </c>
      <c r="G229" t="s">
        <v>429</v>
      </c>
      <c r="H229">
        <v>9.9e-5</v>
      </c>
      <c r="I229" t="s">
        <v>71</v>
      </c>
      <c r="J229" t="s">
        <v>430</v>
      </c>
      <c r="K229">
        <v>7.87885</v>
      </c>
      <c r="L229" t="s">
        <v>71</v>
      </c>
      <c r="M229" t="s">
        <v>431</v>
      </c>
      <c r="N229">
        <v>0.000107</v>
      </c>
      <c r="O229" t="s">
        <v>71</v>
      </c>
      <c r="P229" t="s">
        <v>432</v>
      </c>
      <c r="Q229" t="e">
        <f t="shared" si="7"/>
        <v>#NAME?</v>
      </c>
      <c r="R229" t="s">
        <v>71</v>
      </c>
      <c r="S229" t="s">
        <v>70</v>
      </c>
      <c r="T229">
        <v>9.547483</v>
      </c>
      <c r="U229" t="s">
        <v>71</v>
      </c>
      <c r="V229" t="s">
        <v>438</v>
      </c>
      <c r="W229">
        <v>1000000</v>
      </c>
      <c r="X229" t="s">
        <v>439</v>
      </c>
      <c r="Y229">
        <v>10</v>
      </c>
      <c r="Z229" t="s">
        <v>440</v>
      </c>
      <c r="AA229">
        <v>500</v>
      </c>
      <c r="AB229" t="s">
        <v>441</v>
      </c>
      <c r="AC229">
        <v>10</v>
      </c>
      <c r="AD229" t="s">
        <v>442</v>
      </c>
      <c r="AE229">
        <v>20</v>
      </c>
    </row>
    <row r="230" spans="1:31">
      <c r="A230">
        <v>597</v>
      </c>
      <c r="B230" t="s">
        <v>426</v>
      </c>
      <c r="C230">
        <v>114</v>
      </c>
      <c r="D230" t="s">
        <v>427</v>
      </c>
      <c r="E230" t="s">
        <v>428</v>
      </c>
      <c r="F230">
        <v>1.124</v>
      </c>
      <c r="G230" t="s">
        <v>429</v>
      </c>
      <c r="H230">
        <v>9.9e-5</v>
      </c>
      <c r="I230" t="s">
        <v>71</v>
      </c>
      <c r="J230" t="s">
        <v>430</v>
      </c>
      <c r="K230">
        <v>7.565189</v>
      </c>
      <c r="L230" t="s">
        <v>71</v>
      </c>
      <c r="M230" t="s">
        <v>431</v>
      </c>
      <c r="N230">
        <v>0.000107</v>
      </c>
      <c r="O230" t="s">
        <v>71</v>
      </c>
      <c r="P230" t="s">
        <v>432</v>
      </c>
      <c r="Q230" t="e">
        <f t="shared" si="7"/>
        <v>#NAME?</v>
      </c>
      <c r="R230" t="s">
        <v>71</v>
      </c>
      <c r="S230" t="s">
        <v>70</v>
      </c>
      <c r="T230">
        <v>9.720367</v>
      </c>
      <c r="U230" t="s">
        <v>71</v>
      </c>
      <c r="V230" t="s">
        <v>438</v>
      </c>
      <c r="W230">
        <v>1000000</v>
      </c>
      <c r="X230" t="s">
        <v>439</v>
      </c>
      <c r="Y230">
        <v>10</v>
      </c>
      <c r="Z230" t="s">
        <v>440</v>
      </c>
      <c r="AA230">
        <v>500</v>
      </c>
      <c r="AB230" t="s">
        <v>441</v>
      </c>
      <c r="AC230">
        <v>10</v>
      </c>
      <c r="AD230" t="s">
        <v>442</v>
      </c>
      <c r="AE230">
        <v>20</v>
      </c>
    </row>
    <row r="231" spans="1:31">
      <c r="A231">
        <v>596</v>
      </c>
      <c r="B231" t="s">
        <v>426</v>
      </c>
      <c r="C231">
        <v>114</v>
      </c>
      <c r="D231" t="s">
        <v>427</v>
      </c>
      <c r="E231" t="s">
        <v>428</v>
      </c>
      <c r="F231">
        <v>1.124</v>
      </c>
      <c r="G231" t="s">
        <v>429</v>
      </c>
      <c r="H231">
        <v>0.0001</v>
      </c>
      <c r="I231" t="s">
        <v>71</v>
      </c>
      <c r="J231" t="s">
        <v>430</v>
      </c>
      <c r="K231">
        <v>7.79627</v>
      </c>
      <c r="L231" t="s">
        <v>71</v>
      </c>
      <c r="M231" t="s">
        <v>431</v>
      </c>
      <c r="N231">
        <v>0.000108</v>
      </c>
      <c r="O231" t="s">
        <v>71</v>
      </c>
      <c r="P231" t="s">
        <v>432</v>
      </c>
      <c r="Q231" t="e">
        <f t="shared" si="7"/>
        <v>#NAME?</v>
      </c>
      <c r="R231" t="s">
        <v>71</v>
      </c>
      <c r="S231" t="s">
        <v>70</v>
      </c>
      <c r="T231">
        <v>9.583329</v>
      </c>
      <c r="U231" t="s">
        <v>71</v>
      </c>
      <c r="V231" t="s">
        <v>438</v>
      </c>
      <c r="W231">
        <v>1000000</v>
      </c>
      <c r="X231" t="s">
        <v>439</v>
      </c>
      <c r="Y231">
        <v>10</v>
      </c>
      <c r="Z231" t="s">
        <v>440</v>
      </c>
      <c r="AA231">
        <v>500</v>
      </c>
      <c r="AB231" t="s">
        <v>441</v>
      </c>
      <c r="AC231">
        <v>10</v>
      </c>
      <c r="AD231" t="s">
        <v>442</v>
      </c>
      <c r="AE231">
        <v>20</v>
      </c>
    </row>
    <row r="232" spans="1:31">
      <c r="A232">
        <v>595</v>
      </c>
      <c r="B232" t="s">
        <v>426</v>
      </c>
      <c r="C232">
        <v>114</v>
      </c>
      <c r="D232" t="s">
        <v>427</v>
      </c>
      <c r="E232" t="s">
        <v>428</v>
      </c>
      <c r="F232">
        <v>1.124</v>
      </c>
      <c r="G232" t="s">
        <v>429</v>
      </c>
      <c r="H232">
        <v>0.0001</v>
      </c>
      <c r="I232" t="s">
        <v>71</v>
      </c>
      <c r="J232" t="s">
        <v>430</v>
      </c>
      <c r="K232">
        <v>9.103511</v>
      </c>
      <c r="L232" t="s">
        <v>71</v>
      </c>
      <c r="M232" t="s">
        <v>431</v>
      </c>
      <c r="N232">
        <v>0.000109</v>
      </c>
      <c r="O232" t="s">
        <v>71</v>
      </c>
      <c r="P232" t="s">
        <v>432</v>
      </c>
      <c r="Q232" t="e">
        <f t="shared" si="7"/>
        <v>#NAME?</v>
      </c>
      <c r="R232" t="s">
        <v>71</v>
      </c>
      <c r="S232" t="s">
        <v>70</v>
      </c>
      <c r="T232">
        <v>9.761491</v>
      </c>
      <c r="U232" t="s">
        <v>71</v>
      </c>
      <c r="V232" t="s">
        <v>438</v>
      </c>
      <c r="W232">
        <v>1000000</v>
      </c>
      <c r="X232" t="s">
        <v>439</v>
      </c>
      <c r="Y232">
        <v>10</v>
      </c>
      <c r="Z232" t="s">
        <v>440</v>
      </c>
      <c r="AA232">
        <v>500</v>
      </c>
      <c r="AB232" t="s">
        <v>441</v>
      </c>
      <c r="AC232">
        <v>10</v>
      </c>
      <c r="AD232" t="s">
        <v>442</v>
      </c>
      <c r="AE232">
        <v>20</v>
      </c>
    </row>
    <row r="233" spans="1:31">
      <c r="A233">
        <v>594</v>
      </c>
      <c r="B233" t="s">
        <v>426</v>
      </c>
      <c r="C233">
        <v>114</v>
      </c>
      <c r="D233" t="s">
        <v>427</v>
      </c>
      <c r="E233" t="s">
        <v>428</v>
      </c>
      <c r="F233">
        <v>1.124</v>
      </c>
      <c r="G233" t="s">
        <v>429</v>
      </c>
      <c r="H233">
        <v>9.4e-5</v>
      </c>
      <c r="I233" t="s">
        <v>71</v>
      </c>
      <c r="J233" t="s">
        <v>430</v>
      </c>
      <c r="K233">
        <v>7.793191</v>
      </c>
      <c r="L233" t="s">
        <v>71</v>
      </c>
      <c r="M233" t="s">
        <v>431</v>
      </c>
      <c r="N233">
        <v>0.000101</v>
      </c>
      <c r="O233" t="s">
        <v>71</v>
      </c>
      <c r="P233" t="s">
        <v>432</v>
      </c>
      <c r="Q233" t="e">
        <f t="shared" si="7"/>
        <v>#NAME?</v>
      </c>
      <c r="R233" t="s">
        <v>71</v>
      </c>
      <c r="S233" t="s">
        <v>70</v>
      </c>
      <c r="T233">
        <v>9.55145</v>
      </c>
      <c r="U233" t="s">
        <v>71</v>
      </c>
      <c r="V233" t="s">
        <v>438</v>
      </c>
      <c r="W233">
        <v>1000000</v>
      </c>
      <c r="X233" t="s">
        <v>439</v>
      </c>
      <c r="Y233">
        <v>10</v>
      </c>
      <c r="Z233" t="s">
        <v>440</v>
      </c>
      <c r="AA233">
        <v>500</v>
      </c>
      <c r="AB233" t="s">
        <v>441</v>
      </c>
      <c r="AC233">
        <v>10</v>
      </c>
      <c r="AD233" t="s">
        <v>442</v>
      </c>
      <c r="AE233">
        <v>20</v>
      </c>
    </row>
    <row r="234" spans="1:31">
      <c r="A234">
        <v>593</v>
      </c>
      <c r="B234" t="s">
        <v>426</v>
      </c>
      <c r="C234">
        <v>114</v>
      </c>
      <c r="D234" t="s">
        <v>427</v>
      </c>
      <c r="E234" t="s">
        <v>428</v>
      </c>
      <c r="F234">
        <v>1.124</v>
      </c>
      <c r="G234" t="s">
        <v>429</v>
      </c>
      <c r="H234">
        <v>9.9e-5</v>
      </c>
      <c r="I234" t="s">
        <v>71</v>
      </c>
      <c r="J234" t="s">
        <v>430</v>
      </c>
      <c r="K234">
        <v>7.7839</v>
      </c>
      <c r="L234" t="s">
        <v>71</v>
      </c>
      <c r="M234" t="s">
        <v>431</v>
      </c>
      <c r="N234">
        <v>0.000107</v>
      </c>
      <c r="O234" t="s">
        <v>71</v>
      </c>
      <c r="P234" t="s">
        <v>432</v>
      </c>
      <c r="Q234" t="e">
        <f t="shared" si="7"/>
        <v>#NAME?</v>
      </c>
      <c r="R234" t="s">
        <v>71</v>
      </c>
      <c r="S234" t="s">
        <v>70</v>
      </c>
      <c r="T234">
        <v>9.521926</v>
      </c>
      <c r="U234" t="s">
        <v>71</v>
      </c>
      <c r="V234" t="s">
        <v>438</v>
      </c>
      <c r="W234">
        <v>1000000</v>
      </c>
      <c r="X234" t="s">
        <v>439</v>
      </c>
      <c r="Y234">
        <v>10</v>
      </c>
      <c r="Z234" t="s">
        <v>440</v>
      </c>
      <c r="AA234">
        <v>500</v>
      </c>
      <c r="AB234" t="s">
        <v>441</v>
      </c>
      <c r="AC234">
        <v>10</v>
      </c>
      <c r="AD234" t="s">
        <v>442</v>
      </c>
      <c r="AE234">
        <v>20</v>
      </c>
    </row>
    <row r="235" spans="1:31">
      <c r="A235">
        <v>592</v>
      </c>
      <c r="B235" t="s">
        <v>426</v>
      </c>
      <c r="C235">
        <v>114</v>
      </c>
      <c r="D235" t="s">
        <v>427</v>
      </c>
      <c r="E235" t="s">
        <v>428</v>
      </c>
      <c r="F235">
        <v>1.124</v>
      </c>
      <c r="G235" t="s">
        <v>429</v>
      </c>
      <c r="H235">
        <v>9.7e-5</v>
      </c>
      <c r="I235" t="s">
        <v>71</v>
      </c>
      <c r="J235" t="s">
        <v>430</v>
      </c>
      <c r="K235">
        <v>8.002139</v>
      </c>
      <c r="L235" t="s">
        <v>71</v>
      </c>
      <c r="M235" t="s">
        <v>431</v>
      </c>
      <c r="N235">
        <v>0.000105</v>
      </c>
      <c r="O235" t="s">
        <v>71</v>
      </c>
      <c r="P235" t="s">
        <v>432</v>
      </c>
      <c r="Q235" t="e">
        <f t="shared" si="7"/>
        <v>#NAME?</v>
      </c>
      <c r="R235" t="s">
        <v>71</v>
      </c>
      <c r="S235" t="s">
        <v>70</v>
      </c>
      <c r="T235">
        <v>9.520082</v>
      </c>
      <c r="U235" t="s">
        <v>71</v>
      </c>
      <c r="V235" t="s">
        <v>438</v>
      </c>
      <c r="W235">
        <v>1000000</v>
      </c>
      <c r="X235" t="s">
        <v>439</v>
      </c>
      <c r="Y235">
        <v>10</v>
      </c>
      <c r="Z235" t="s">
        <v>440</v>
      </c>
      <c r="AA235">
        <v>500</v>
      </c>
      <c r="AB235" t="s">
        <v>441</v>
      </c>
      <c r="AC235">
        <v>10</v>
      </c>
      <c r="AD235" t="s">
        <v>442</v>
      </c>
      <c r="AE235">
        <v>20</v>
      </c>
    </row>
    <row r="236" spans="1:31">
      <c r="A236">
        <v>591</v>
      </c>
      <c r="B236" t="s">
        <v>426</v>
      </c>
      <c r="C236">
        <v>114</v>
      </c>
      <c r="D236" t="s">
        <v>427</v>
      </c>
      <c r="E236" t="s">
        <v>428</v>
      </c>
      <c r="F236">
        <v>0</v>
      </c>
      <c r="G236" t="s">
        <v>429</v>
      </c>
      <c r="H236">
        <v>9.5e-5</v>
      </c>
      <c r="I236" t="s">
        <v>71</v>
      </c>
      <c r="J236" t="s">
        <v>430</v>
      </c>
      <c r="K236">
        <v>7.787007</v>
      </c>
      <c r="L236" t="s">
        <v>71</v>
      </c>
      <c r="M236" t="s">
        <v>431</v>
      </c>
      <c r="N236">
        <v>0.000103</v>
      </c>
      <c r="O236" t="s">
        <v>71</v>
      </c>
      <c r="P236" t="s">
        <v>432</v>
      </c>
      <c r="Q236" t="e">
        <f t="shared" si="7"/>
        <v>#NAME?</v>
      </c>
      <c r="R236" t="s">
        <v>71</v>
      </c>
      <c r="S236" t="s">
        <v>70</v>
      </c>
      <c r="T236">
        <v>4.063234</v>
      </c>
      <c r="U236" t="s">
        <v>71</v>
      </c>
      <c r="V236" t="s">
        <v>438</v>
      </c>
      <c r="W236">
        <v>1000000</v>
      </c>
      <c r="X236" t="s">
        <v>439</v>
      </c>
      <c r="Y236">
        <v>10</v>
      </c>
      <c r="Z236" t="s">
        <v>440</v>
      </c>
      <c r="AA236">
        <v>500</v>
      </c>
      <c r="AB236" t="s">
        <v>441</v>
      </c>
      <c r="AC236">
        <v>10</v>
      </c>
      <c r="AD236" t="s">
        <v>442</v>
      </c>
      <c r="AE236">
        <v>20</v>
      </c>
    </row>
    <row r="237" spans="1:31">
      <c r="A237">
        <v>590</v>
      </c>
      <c r="B237" t="s">
        <v>426</v>
      </c>
      <c r="C237">
        <v>114</v>
      </c>
      <c r="D237" t="s">
        <v>427</v>
      </c>
      <c r="E237" t="s">
        <v>428</v>
      </c>
      <c r="F237">
        <v>0</v>
      </c>
      <c r="G237" t="s">
        <v>429</v>
      </c>
      <c r="H237">
        <v>0.000127</v>
      </c>
      <c r="I237" t="s">
        <v>71</v>
      </c>
      <c r="J237" t="s">
        <v>430</v>
      </c>
      <c r="K237">
        <v>7.751198</v>
      </c>
      <c r="L237" t="s">
        <v>71</v>
      </c>
      <c r="M237" t="s">
        <v>431</v>
      </c>
      <c r="N237">
        <v>0.000135</v>
      </c>
      <c r="O237" t="s">
        <v>71</v>
      </c>
      <c r="P237" t="s">
        <v>432</v>
      </c>
      <c r="Q237" t="e">
        <f t="shared" si="7"/>
        <v>#NAME?</v>
      </c>
      <c r="R237" t="s">
        <v>71</v>
      </c>
      <c r="S237" t="s">
        <v>70</v>
      </c>
      <c r="T237">
        <v>7.169127</v>
      </c>
      <c r="U237" t="s">
        <v>71</v>
      </c>
      <c r="V237" t="s">
        <v>438</v>
      </c>
      <c r="W237">
        <v>1000000</v>
      </c>
      <c r="X237" t="s">
        <v>439</v>
      </c>
      <c r="Y237">
        <v>10</v>
      </c>
      <c r="Z237" t="s">
        <v>440</v>
      </c>
      <c r="AA237">
        <v>500</v>
      </c>
      <c r="AB237" t="s">
        <v>441</v>
      </c>
      <c r="AC237">
        <v>10</v>
      </c>
      <c r="AD237" t="s">
        <v>442</v>
      </c>
      <c r="AE237">
        <v>20</v>
      </c>
    </row>
    <row r="238" spans="1:31">
      <c r="A238">
        <v>589</v>
      </c>
      <c r="B238" t="s">
        <v>426</v>
      </c>
      <c r="C238">
        <v>114</v>
      </c>
      <c r="D238" t="s">
        <v>427</v>
      </c>
      <c r="E238" t="s">
        <v>428</v>
      </c>
      <c r="F238">
        <v>0</v>
      </c>
      <c r="G238" t="s">
        <v>429</v>
      </c>
      <c r="H238">
        <v>0.000125</v>
      </c>
      <c r="I238" t="s">
        <v>71</v>
      </c>
      <c r="J238" t="s">
        <v>430</v>
      </c>
      <c r="K238">
        <v>7.701261</v>
      </c>
      <c r="L238" t="s">
        <v>71</v>
      </c>
      <c r="M238" t="s">
        <v>431</v>
      </c>
      <c r="N238">
        <v>0.000133</v>
      </c>
      <c r="O238" t="s">
        <v>71</v>
      </c>
      <c r="P238" t="s">
        <v>432</v>
      </c>
      <c r="Q238" t="e">
        <f t="shared" si="7"/>
        <v>#NAME?</v>
      </c>
      <c r="R238" t="s">
        <v>71</v>
      </c>
      <c r="S238" t="s">
        <v>70</v>
      </c>
      <c r="T238">
        <v>7.187682</v>
      </c>
      <c r="U238" t="s">
        <v>71</v>
      </c>
      <c r="V238" t="s">
        <v>438</v>
      </c>
      <c r="W238">
        <v>1000000</v>
      </c>
      <c r="X238" t="s">
        <v>439</v>
      </c>
      <c r="Y238">
        <v>10</v>
      </c>
      <c r="Z238" t="s">
        <v>440</v>
      </c>
      <c r="AA238">
        <v>500</v>
      </c>
      <c r="AB238" t="s">
        <v>441</v>
      </c>
      <c r="AC238">
        <v>10</v>
      </c>
      <c r="AD238" t="s">
        <v>442</v>
      </c>
      <c r="AE238">
        <v>20</v>
      </c>
    </row>
    <row r="239" spans="1:31">
      <c r="A239">
        <v>588</v>
      </c>
      <c r="B239" t="s">
        <v>426</v>
      </c>
      <c r="C239">
        <v>114</v>
      </c>
      <c r="D239" t="s">
        <v>427</v>
      </c>
      <c r="E239" t="s">
        <v>428</v>
      </c>
      <c r="F239">
        <v>0</v>
      </c>
      <c r="G239" t="s">
        <v>429</v>
      </c>
      <c r="H239">
        <v>0.000125</v>
      </c>
      <c r="I239" t="s">
        <v>71</v>
      </c>
      <c r="J239" t="s">
        <v>430</v>
      </c>
      <c r="K239">
        <v>7.668659</v>
      </c>
      <c r="L239" t="s">
        <v>71</v>
      </c>
      <c r="M239" t="s">
        <v>431</v>
      </c>
      <c r="N239">
        <v>0.000133</v>
      </c>
      <c r="O239" t="s">
        <v>71</v>
      </c>
      <c r="P239" t="s">
        <v>432</v>
      </c>
      <c r="Q239" t="e">
        <f t="shared" si="7"/>
        <v>#NAME?</v>
      </c>
      <c r="R239" t="s">
        <v>71</v>
      </c>
      <c r="S239" t="s">
        <v>70</v>
      </c>
      <c r="T239">
        <v>7.19068</v>
      </c>
      <c r="U239" t="s">
        <v>71</v>
      </c>
      <c r="V239" t="s">
        <v>438</v>
      </c>
      <c r="W239">
        <v>1000000</v>
      </c>
      <c r="X239" t="s">
        <v>439</v>
      </c>
      <c r="Y239">
        <v>10</v>
      </c>
      <c r="Z239" t="s">
        <v>440</v>
      </c>
      <c r="AA239">
        <v>500</v>
      </c>
      <c r="AB239" t="s">
        <v>441</v>
      </c>
      <c r="AC239">
        <v>10</v>
      </c>
      <c r="AD239" t="s">
        <v>442</v>
      </c>
      <c r="AE239">
        <v>20</v>
      </c>
    </row>
    <row r="240" spans="1:31">
      <c r="A240">
        <v>587</v>
      </c>
      <c r="B240" t="s">
        <v>426</v>
      </c>
      <c r="C240">
        <v>114</v>
      </c>
      <c r="D240" t="s">
        <v>427</v>
      </c>
      <c r="E240" t="s">
        <v>428</v>
      </c>
      <c r="F240">
        <v>0</v>
      </c>
      <c r="G240" t="s">
        <v>429</v>
      </c>
      <c r="H240">
        <v>0.000125</v>
      </c>
      <c r="I240" t="s">
        <v>71</v>
      </c>
      <c r="J240" t="s">
        <v>430</v>
      </c>
      <c r="K240">
        <v>7.757749</v>
      </c>
      <c r="L240" t="s">
        <v>71</v>
      </c>
      <c r="M240" t="s">
        <v>431</v>
      </c>
      <c r="N240">
        <v>0.000133</v>
      </c>
      <c r="O240" t="s">
        <v>71</v>
      </c>
      <c r="P240" t="s">
        <v>432</v>
      </c>
      <c r="Q240" t="e">
        <f t="shared" si="7"/>
        <v>#NAME?</v>
      </c>
      <c r="R240" t="s">
        <v>71</v>
      </c>
      <c r="S240" t="s">
        <v>70</v>
      </c>
      <c r="T240">
        <v>7.21122</v>
      </c>
      <c r="U240" t="s">
        <v>71</v>
      </c>
      <c r="V240" t="s">
        <v>438</v>
      </c>
      <c r="W240">
        <v>1000000</v>
      </c>
      <c r="X240" t="s">
        <v>439</v>
      </c>
      <c r="Y240">
        <v>10</v>
      </c>
      <c r="Z240" t="s">
        <v>440</v>
      </c>
      <c r="AA240">
        <v>500</v>
      </c>
      <c r="AB240" t="s">
        <v>441</v>
      </c>
      <c r="AC240">
        <v>10</v>
      </c>
      <c r="AD240" t="s">
        <v>442</v>
      </c>
      <c r="AE240">
        <v>20</v>
      </c>
    </row>
    <row r="241" spans="1:31">
      <c r="A241">
        <v>586</v>
      </c>
      <c r="B241" t="s">
        <v>426</v>
      </c>
      <c r="C241">
        <v>114</v>
      </c>
      <c r="D241" t="s">
        <v>427</v>
      </c>
      <c r="E241" t="s">
        <v>428</v>
      </c>
      <c r="F241">
        <v>0</v>
      </c>
      <c r="G241" t="s">
        <v>429</v>
      </c>
      <c r="H241">
        <v>0.000127</v>
      </c>
      <c r="I241" t="s">
        <v>71</v>
      </c>
      <c r="J241" t="s">
        <v>430</v>
      </c>
      <c r="K241">
        <v>7.724418</v>
      </c>
      <c r="L241" t="s">
        <v>71</v>
      </c>
      <c r="M241" t="s">
        <v>431</v>
      </c>
      <c r="N241">
        <v>0.000134</v>
      </c>
      <c r="O241" t="s">
        <v>71</v>
      </c>
      <c r="P241" t="s">
        <v>432</v>
      </c>
      <c r="Q241" t="e">
        <f t="shared" si="7"/>
        <v>#NAME?</v>
      </c>
      <c r="R241" t="s">
        <v>71</v>
      </c>
      <c r="S241" t="s">
        <v>70</v>
      </c>
      <c r="T241">
        <v>7.199409</v>
      </c>
      <c r="U241" t="s">
        <v>71</v>
      </c>
      <c r="V241" t="s">
        <v>438</v>
      </c>
      <c r="W241">
        <v>1000000</v>
      </c>
      <c r="X241" t="s">
        <v>439</v>
      </c>
      <c r="Y241">
        <v>10</v>
      </c>
      <c r="Z241" t="s">
        <v>440</v>
      </c>
      <c r="AA241">
        <v>500</v>
      </c>
      <c r="AB241" t="s">
        <v>441</v>
      </c>
      <c r="AC241">
        <v>10</v>
      </c>
      <c r="AD241" t="s">
        <v>442</v>
      </c>
      <c r="AE241">
        <v>20</v>
      </c>
    </row>
    <row r="242" spans="1:31">
      <c r="A242">
        <v>585</v>
      </c>
      <c r="B242" t="s">
        <v>426</v>
      </c>
      <c r="C242">
        <v>114</v>
      </c>
      <c r="D242" t="s">
        <v>427</v>
      </c>
      <c r="E242" t="s">
        <v>428</v>
      </c>
      <c r="F242">
        <v>0</v>
      </c>
      <c r="G242" t="s">
        <v>429</v>
      </c>
      <c r="H242">
        <v>0.000134</v>
      </c>
      <c r="I242" t="s">
        <v>71</v>
      </c>
      <c r="J242" t="s">
        <v>430</v>
      </c>
      <c r="K242">
        <v>7.637888</v>
      </c>
      <c r="L242" t="s">
        <v>71</v>
      </c>
      <c r="M242" t="s">
        <v>431</v>
      </c>
      <c r="N242">
        <v>0.000142</v>
      </c>
      <c r="O242" t="s">
        <v>71</v>
      </c>
      <c r="P242" t="s">
        <v>432</v>
      </c>
      <c r="Q242" t="e">
        <f t="shared" si="7"/>
        <v>#NAME?</v>
      </c>
      <c r="R242" t="s">
        <v>71</v>
      </c>
      <c r="S242" t="s">
        <v>70</v>
      </c>
      <c r="T242">
        <v>7.207309</v>
      </c>
      <c r="U242" t="s">
        <v>71</v>
      </c>
      <c r="V242" t="s">
        <v>438</v>
      </c>
      <c r="W242">
        <v>1000000</v>
      </c>
      <c r="X242" t="s">
        <v>439</v>
      </c>
      <c r="Y242">
        <v>10</v>
      </c>
      <c r="Z242" t="s">
        <v>440</v>
      </c>
      <c r="AA242">
        <v>500</v>
      </c>
      <c r="AB242" t="s">
        <v>441</v>
      </c>
      <c r="AC242">
        <v>10</v>
      </c>
      <c r="AD242" t="s">
        <v>442</v>
      </c>
      <c r="AE242">
        <v>20</v>
      </c>
    </row>
    <row r="243" spans="1:31">
      <c r="A243">
        <v>584</v>
      </c>
      <c r="B243" t="s">
        <v>426</v>
      </c>
      <c r="C243">
        <v>114</v>
      </c>
      <c r="D243" t="s">
        <v>427</v>
      </c>
      <c r="E243" t="s">
        <v>428</v>
      </c>
      <c r="F243">
        <v>0</v>
      </c>
      <c r="G243" t="s">
        <v>429</v>
      </c>
      <c r="H243">
        <v>0.000126</v>
      </c>
      <c r="I243" t="s">
        <v>71</v>
      </c>
      <c r="J243" t="s">
        <v>430</v>
      </c>
      <c r="K243">
        <v>7.724349</v>
      </c>
      <c r="L243" t="s">
        <v>71</v>
      </c>
      <c r="M243" t="s">
        <v>431</v>
      </c>
      <c r="N243">
        <v>0.000134</v>
      </c>
      <c r="O243" t="s">
        <v>71</v>
      </c>
      <c r="P243" t="s">
        <v>432</v>
      </c>
      <c r="Q243" t="e">
        <f t="shared" si="7"/>
        <v>#NAME?</v>
      </c>
      <c r="R243" t="s">
        <v>71</v>
      </c>
      <c r="S243" t="s">
        <v>70</v>
      </c>
      <c r="T243">
        <v>7.218451</v>
      </c>
      <c r="U243" t="s">
        <v>71</v>
      </c>
      <c r="V243" t="s">
        <v>438</v>
      </c>
      <c r="W243">
        <v>1000000</v>
      </c>
      <c r="X243" t="s">
        <v>439</v>
      </c>
      <c r="Y243">
        <v>10</v>
      </c>
      <c r="Z243" t="s">
        <v>440</v>
      </c>
      <c r="AA243">
        <v>500</v>
      </c>
      <c r="AB243" t="s">
        <v>441</v>
      </c>
      <c r="AC243">
        <v>10</v>
      </c>
      <c r="AD243" t="s">
        <v>442</v>
      </c>
      <c r="AE243">
        <v>20</v>
      </c>
    </row>
    <row r="244" spans="1:31">
      <c r="A244">
        <v>583</v>
      </c>
      <c r="B244" t="s">
        <v>426</v>
      </c>
      <c r="C244">
        <v>114</v>
      </c>
      <c r="D244" t="s">
        <v>427</v>
      </c>
      <c r="E244" t="s">
        <v>428</v>
      </c>
      <c r="F244">
        <v>0</v>
      </c>
      <c r="G244" t="s">
        <v>429</v>
      </c>
      <c r="H244">
        <v>0.000127</v>
      </c>
      <c r="I244" t="s">
        <v>71</v>
      </c>
      <c r="J244" t="s">
        <v>430</v>
      </c>
      <c r="K244">
        <v>7.665189</v>
      </c>
      <c r="L244" t="s">
        <v>71</v>
      </c>
      <c r="M244" t="s">
        <v>431</v>
      </c>
      <c r="N244">
        <v>0.000134</v>
      </c>
      <c r="O244" t="s">
        <v>71</v>
      </c>
      <c r="P244" t="s">
        <v>432</v>
      </c>
      <c r="Q244" t="e">
        <f t="shared" si="7"/>
        <v>#NAME?</v>
      </c>
      <c r="R244" t="s">
        <v>71</v>
      </c>
      <c r="S244" t="s">
        <v>70</v>
      </c>
      <c r="T244">
        <v>7.256232</v>
      </c>
      <c r="U244" t="s">
        <v>71</v>
      </c>
      <c r="V244" t="s">
        <v>438</v>
      </c>
      <c r="W244">
        <v>1000000</v>
      </c>
      <c r="X244" t="s">
        <v>439</v>
      </c>
      <c r="Y244">
        <v>10</v>
      </c>
      <c r="Z244" t="s">
        <v>440</v>
      </c>
      <c r="AA244">
        <v>500</v>
      </c>
      <c r="AB244" t="s">
        <v>441</v>
      </c>
      <c r="AC244">
        <v>10</v>
      </c>
      <c r="AD244" t="s">
        <v>442</v>
      </c>
      <c r="AE244">
        <v>20</v>
      </c>
    </row>
    <row r="245" spans="1:31">
      <c r="A245">
        <v>582</v>
      </c>
      <c r="B245" t="s">
        <v>426</v>
      </c>
      <c r="C245">
        <v>114</v>
      </c>
      <c r="D245" t="s">
        <v>427</v>
      </c>
      <c r="E245" t="s">
        <v>428</v>
      </c>
      <c r="F245">
        <v>0</v>
      </c>
      <c r="G245" t="s">
        <v>429</v>
      </c>
      <c r="H245">
        <v>0.000127</v>
      </c>
      <c r="I245" t="s">
        <v>71</v>
      </c>
      <c r="J245" t="s">
        <v>430</v>
      </c>
      <c r="K245">
        <v>7.581929</v>
      </c>
      <c r="L245" t="s">
        <v>71</v>
      </c>
      <c r="M245" t="s">
        <v>431</v>
      </c>
      <c r="N245">
        <v>0.000135</v>
      </c>
      <c r="O245" t="s">
        <v>71</v>
      </c>
      <c r="P245" t="s">
        <v>432</v>
      </c>
      <c r="Q245" t="e">
        <f t="shared" si="7"/>
        <v>#NAME?</v>
      </c>
      <c r="R245" t="s">
        <v>71</v>
      </c>
      <c r="S245" t="s">
        <v>70</v>
      </c>
      <c r="T245">
        <v>7.141598</v>
      </c>
      <c r="U245" t="s">
        <v>71</v>
      </c>
      <c r="V245" t="s">
        <v>438</v>
      </c>
      <c r="W245">
        <v>1000000</v>
      </c>
      <c r="X245" t="s">
        <v>439</v>
      </c>
      <c r="Y245">
        <v>10</v>
      </c>
      <c r="Z245" t="s">
        <v>440</v>
      </c>
      <c r="AA245">
        <v>500</v>
      </c>
      <c r="AB245" t="s">
        <v>441</v>
      </c>
      <c r="AC245">
        <v>10</v>
      </c>
      <c r="AD245" t="s">
        <v>442</v>
      </c>
      <c r="AE245">
        <v>20</v>
      </c>
    </row>
    <row r="246" spans="1:31">
      <c r="A246">
        <v>581</v>
      </c>
      <c r="B246" t="s">
        <v>426</v>
      </c>
      <c r="C246">
        <v>114</v>
      </c>
      <c r="D246" t="s">
        <v>427</v>
      </c>
      <c r="E246" t="s">
        <v>428</v>
      </c>
      <c r="F246">
        <v>0</v>
      </c>
      <c r="G246" t="s">
        <v>429</v>
      </c>
      <c r="H246">
        <v>0.000127</v>
      </c>
      <c r="I246" t="s">
        <v>71</v>
      </c>
      <c r="J246" t="s">
        <v>430</v>
      </c>
      <c r="K246">
        <v>7.690359</v>
      </c>
      <c r="L246" t="s">
        <v>71</v>
      </c>
      <c r="M246" t="s">
        <v>431</v>
      </c>
      <c r="N246">
        <v>0.000135</v>
      </c>
      <c r="O246" t="s">
        <v>71</v>
      </c>
      <c r="P246" t="s">
        <v>432</v>
      </c>
      <c r="Q246" t="e">
        <f t="shared" si="7"/>
        <v>#NAME?</v>
      </c>
      <c r="R246" t="s">
        <v>71</v>
      </c>
      <c r="S246" t="s">
        <v>70</v>
      </c>
      <c r="T246">
        <v>7.203486</v>
      </c>
      <c r="U246" t="s">
        <v>71</v>
      </c>
      <c r="V246" t="s">
        <v>438</v>
      </c>
      <c r="W246">
        <v>1000000</v>
      </c>
      <c r="X246" t="s">
        <v>439</v>
      </c>
      <c r="Y246">
        <v>10</v>
      </c>
      <c r="Z246" t="s">
        <v>440</v>
      </c>
      <c r="AA246">
        <v>500</v>
      </c>
      <c r="AB246" t="s">
        <v>441</v>
      </c>
      <c r="AC246">
        <v>10</v>
      </c>
      <c r="AD246" t="s">
        <v>442</v>
      </c>
      <c r="AE246">
        <v>20</v>
      </c>
    </row>
    <row r="247" spans="1:31">
      <c r="A247">
        <v>580</v>
      </c>
      <c r="B247" t="s">
        <v>426</v>
      </c>
      <c r="C247">
        <v>114</v>
      </c>
      <c r="D247" t="s">
        <v>427</v>
      </c>
      <c r="E247" t="s">
        <v>428</v>
      </c>
      <c r="F247">
        <v>6.02</v>
      </c>
      <c r="G247" t="s">
        <v>429</v>
      </c>
      <c r="H247">
        <v>0.000123</v>
      </c>
      <c r="I247" t="s">
        <v>71</v>
      </c>
      <c r="J247" t="s">
        <v>430</v>
      </c>
      <c r="K247">
        <v>7.602315</v>
      </c>
      <c r="L247" t="s">
        <v>71</v>
      </c>
      <c r="M247" t="s">
        <v>431</v>
      </c>
      <c r="N247">
        <v>0.00013</v>
      </c>
      <c r="O247" t="s">
        <v>71</v>
      </c>
      <c r="P247" t="s">
        <v>432</v>
      </c>
      <c r="Q247" t="e">
        <f t="shared" si="7"/>
        <v>#NAME?</v>
      </c>
      <c r="R247" t="s">
        <v>71</v>
      </c>
      <c r="S247" t="s">
        <v>70</v>
      </c>
      <c r="T247">
        <v>23.06685</v>
      </c>
      <c r="U247" t="s">
        <v>71</v>
      </c>
      <c r="V247" t="s">
        <v>438</v>
      </c>
      <c r="W247">
        <v>1000000</v>
      </c>
      <c r="X247" t="s">
        <v>439</v>
      </c>
      <c r="Y247">
        <v>10</v>
      </c>
      <c r="Z247" t="s">
        <v>440</v>
      </c>
      <c r="AA247">
        <v>500</v>
      </c>
      <c r="AB247" t="s">
        <v>441</v>
      </c>
      <c r="AC247">
        <v>20</v>
      </c>
      <c r="AD247" t="s">
        <v>442</v>
      </c>
      <c r="AE247">
        <v>20</v>
      </c>
    </row>
    <row r="248" spans="1:31">
      <c r="A248">
        <v>579</v>
      </c>
      <c r="B248" t="s">
        <v>426</v>
      </c>
      <c r="C248">
        <v>114</v>
      </c>
      <c r="D248" t="s">
        <v>427</v>
      </c>
      <c r="E248" t="s">
        <v>428</v>
      </c>
      <c r="F248">
        <v>6.02</v>
      </c>
      <c r="G248" t="s">
        <v>429</v>
      </c>
      <c r="H248">
        <v>0.000125</v>
      </c>
      <c r="I248" t="s">
        <v>71</v>
      </c>
      <c r="J248" t="s">
        <v>430</v>
      </c>
      <c r="K248">
        <v>7.412115</v>
      </c>
      <c r="L248" t="s">
        <v>71</v>
      </c>
      <c r="M248" t="s">
        <v>431</v>
      </c>
      <c r="N248">
        <v>0.000132</v>
      </c>
      <c r="O248" t="s">
        <v>71</v>
      </c>
      <c r="P248" t="s">
        <v>432</v>
      </c>
      <c r="Q248" t="e">
        <f t="shared" si="7"/>
        <v>#NAME?</v>
      </c>
      <c r="R248" t="s">
        <v>71</v>
      </c>
      <c r="S248" t="s">
        <v>70</v>
      </c>
      <c r="T248">
        <v>23.050912</v>
      </c>
      <c r="U248" t="s">
        <v>71</v>
      </c>
      <c r="V248" t="s">
        <v>438</v>
      </c>
      <c r="W248">
        <v>1000000</v>
      </c>
      <c r="X248" t="s">
        <v>439</v>
      </c>
      <c r="Y248">
        <v>10</v>
      </c>
      <c r="Z248" t="s">
        <v>440</v>
      </c>
      <c r="AA248">
        <v>500</v>
      </c>
      <c r="AB248" t="s">
        <v>441</v>
      </c>
      <c r="AC248">
        <v>20</v>
      </c>
      <c r="AD248" t="s">
        <v>442</v>
      </c>
      <c r="AE248">
        <v>20</v>
      </c>
    </row>
    <row r="249" spans="1:31">
      <c r="A249">
        <v>578</v>
      </c>
      <c r="B249" t="s">
        <v>426</v>
      </c>
      <c r="C249">
        <v>114</v>
      </c>
      <c r="D249" t="s">
        <v>427</v>
      </c>
      <c r="E249" t="s">
        <v>428</v>
      </c>
      <c r="F249">
        <v>6.02</v>
      </c>
      <c r="G249" t="s">
        <v>429</v>
      </c>
      <c r="H249">
        <v>0.000122</v>
      </c>
      <c r="I249" t="s">
        <v>71</v>
      </c>
      <c r="J249" t="s">
        <v>430</v>
      </c>
      <c r="K249">
        <v>7.622558</v>
      </c>
      <c r="L249" t="s">
        <v>71</v>
      </c>
      <c r="M249" t="s">
        <v>431</v>
      </c>
      <c r="N249">
        <v>0.00013</v>
      </c>
      <c r="O249" t="s">
        <v>71</v>
      </c>
      <c r="P249" t="s">
        <v>432</v>
      </c>
      <c r="Q249" t="e">
        <f t="shared" si="7"/>
        <v>#NAME?</v>
      </c>
      <c r="R249" t="s">
        <v>71</v>
      </c>
      <c r="S249" t="s">
        <v>70</v>
      </c>
      <c r="T249">
        <v>23.019125</v>
      </c>
      <c r="U249" t="s">
        <v>71</v>
      </c>
      <c r="V249" t="s">
        <v>438</v>
      </c>
      <c r="W249">
        <v>1000000</v>
      </c>
      <c r="X249" t="s">
        <v>439</v>
      </c>
      <c r="Y249">
        <v>10</v>
      </c>
      <c r="Z249" t="s">
        <v>440</v>
      </c>
      <c r="AA249">
        <v>500</v>
      </c>
      <c r="AB249" t="s">
        <v>441</v>
      </c>
      <c r="AC249">
        <v>20</v>
      </c>
      <c r="AD249" t="s">
        <v>442</v>
      </c>
      <c r="AE249">
        <v>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毕业论文</vt:lpstr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2015-06-13T10:19:00Z</dcterms:created>
  <dcterms:modified xsi:type="dcterms:W3CDTF">2022-11-17T17:04:19Z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